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장석진\Downloads\"/>
    </mc:Choice>
  </mc:AlternateContent>
  <bookViews>
    <workbookView xWindow="0" yWindow="0" windowWidth="28800" windowHeight="12285" tabRatio="809"/>
  </bookViews>
  <sheets>
    <sheet name="SUMMARY" sheetId="1" r:id="rId1"/>
    <sheet name="NAVER_PC" sheetId="14" r:id="rId2"/>
    <sheet name="네이버_M_키워드" sheetId="79" r:id="rId3"/>
    <sheet name="쇼핑검색어_상품형_PC" sheetId="83" r:id="rId4"/>
    <sheet name="쇼핑검색_브랜드형_키워드_PC" sheetId="86" r:id="rId5"/>
    <sheet name="NAVER_PC_브랜드검색" sheetId="58" r:id="rId6"/>
  </sheets>
  <externalReferences>
    <externalReference r:id="rId7"/>
  </externalReferences>
  <definedNames>
    <definedName name="_1" localSheetId="2">OFFSET(#REF!,1,0,COUNTA(#REF!)-1)</definedName>
    <definedName name="_1" localSheetId="4">OFFSET(#REF!,1,0,COUNTA(#REF!)-1)</definedName>
    <definedName name="_1" localSheetId="3">OFFSET(#REF!,1,0,COUNTA(#REF!)-1)</definedName>
    <definedName name="_1">OFFSET(#REF!,1,0,COUNTA(#REF!)-1)</definedName>
    <definedName name="_xlnm._FilterDatabase" localSheetId="1" hidden="1">[1]NAVER_KEYWORD!$C$35:$O$1125</definedName>
    <definedName name="asd" localSheetId="2">OFFSET(#REF!,1,0,COUNTA(#REF!)-1)</definedName>
    <definedName name="asd" localSheetId="4">OFFSET(#REF!,1,0,COUNTA(#REF!)-1)</definedName>
    <definedName name="asd" localSheetId="3">OFFSET(#REF!,1,0,COUNTA(#REF!)-1)</definedName>
    <definedName name="asd">OFFSET(#REF!,1,0,COUNTA(#REF!)-1)</definedName>
    <definedName name="PRCH_SW_ECOM_PRCH_CNT" localSheetId="2">OFFSET(#REF!,1,0,COUNTA(#REF!)-1)</definedName>
    <definedName name="PRCH_SW_ECOM_PRCH_CNT" localSheetId="4">OFFSET(#REF!,1,0,COUNTA(#REF!)-1)</definedName>
    <definedName name="PRCH_SW_ECOM_PRCH_CNT" localSheetId="3">OFFSET(#REF!,1,0,COUNTA(#REF!)-1)</definedName>
    <definedName name="PRCH_SW_ECOM_PRCH_CNT">OFFSET(#REF!,1,0,COUNTA(#REF!)-1)</definedName>
    <definedName name="PRCH_SW_ECOM_PRCH_RT" localSheetId="2">OFFSET(#REF!,1,0,COUNTA(#REF!)-1)</definedName>
    <definedName name="PRCH_SW_ECOM_PRCH_RT" localSheetId="4">OFFSET(#REF!,1,0,COUNTA(#REF!)-1)</definedName>
    <definedName name="PRCH_SW_ECOM_PRCH_RT" localSheetId="3">OFFSET(#REF!,1,0,COUNTA(#REF!)-1)</definedName>
    <definedName name="PRCH_SW_ECOM_PRCH_RT">OFFSET(#REF!,1,0,COUNTA(#REF!)-1)</definedName>
    <definedName name="PRCH_SW_PRO_SW_CNT" localSheetId="2">OFFSET(#REF!,1,0,COUNTA(#REF!)-1)</definedName>
    <definedName name="PRCH_SW_PRO_SW_CNT" localSheetId="4">OFFSET(#REF!,1,0,COUNTA(#REF!)-1)</definedName>
    <definedName name="PRCH_SW_PRO_SW_CNT" localSheetId="3">OFFSET(#REF!,1,0,COUNTA(#REF!)-1)</definedName>
    <definedName name="PRCH_SW_PRO_SW_CNT">OFFSET(#REF!,1,0,COUNTA(#REF!)-1)</definedName>
    <definedName name="PRCH_SW_PRO_SW_RT" localSheetId="2">OFFSET(#REF!,1,0,COUNTA(#REF!)-1)</definedName>
    <definedName name="PRCH_SW_PRO_SW_RT" localSheetId="4">OFFSET(#REF!,1,0,COUNTA(#REF!)-1)</definedName>
    <definedName name="PRCH_SW_PRO_SW_RT" localSheetId="3">OFFSET(#REF!,1,0,COUNTA(#REF!)-1)</definedName>
    <definedName name="PRCH_SW_PRO_SW_RT">OFFSET(#REF!,1,0,COUNTA(#REF!)-1)</definedName>
    <definedName name="쇼핑" localSheetId="2">OFFSET(#REF!,1,0,COUNTA(#REF!)-1)</definedName>
    <definedName name="쇼핑" localSheetId="4">OFFSET(#REF!,1,0,COUNTA(#REF!)-1)</definedName>
    <definedName name="쇼핑" localSheetId="3">OFFSET(#REF!,1,0,COUNTA(#REF!)-1)</definedName>
    <definedName name="쇼핑">OFFSET(#REF!,1,0,COUNTA(#REF!)-1)</definedName>
    <definedName name="ㅇ" localSheetId="2">OFFSET(#REF!,1,0,COUNTA(#REF!)-1)</definedName>
    <definedName name="ㅇ" localSheetId="4">OFFSET(#REF!,1,0,COUNTA(#REF!)-1)</definedName>
    <definedName name="ㅇ" localSheetId="3">OFFSET(#REF!,1,0,COUNTA(#REF!)-1)</definedName>
    <definedName name="ㅇ">OFFSET(#REF!,1,0,COUNTA(#REF!)-1)</definedName>
    <definedName name="연관" localSheetId="2">OFFSET(#REF!,1,0,COUNTA(#REF!)-1)</definedName>
    <definedName name="연관" localSheetId="4">OFFSET(#REF!,1,0,COUNTA(#REF!)-1)</definedName>
    <definedName name="연관" localSheetId="3">OFFSET(#REF!,1,0,COUNTA(#REF!)-1)</definedName>
    <definedName name="연관">OFFSET(#REF!,1,0,COUNTA(#REF!)-1)</definedName>
    <definedName name="전환키워드_연관검색어" localSheetId="2">OFFSET(#REF!,1,0,COUNTA(#REF!)-1)</definedName>
    <definedName name="전환키워드_연관검색어" localSheetId="4">OFFSET(#REF!,1,0,COUNTA(#REF!)-1)</definedName>
    <definedName name="전환키워드_연관검색어" localSheetId="3">OFFSET(#REF!,1,0,COUNTA(#REF!)-1)</definedName>
    <definedName name="전환키워드_연관검색어">OFFSET(#REF!,1,0,COUNTA(#REF!)-1)</definedName>
  </definedNames>
  <calcPr calcId="162913"/>
  <customWorkbookViews>
    <customWorkbookView name="인쇄설정" guid="{DC25E327-7DAC-4E5D-A88F-F1A01D9065FF}" includeHiddenRowCol="0" maximized="1" xWindow="1" yWindow="1" windowWidth="1362" windowHeight="674" activeSheetId="1"/>
  </customWorkbookViews>
</workbook>
</file>

<file path=xl/calcChain.xml><?xml version="1.0" encoding="utf-8"?>
<calcChain xmlns="http://schemas.openxmlformats.org/spreadsheetml/2006/main">
  <c r="O107" i="86" l="1" a="1"/>
  <c r="O107" i="86" s="1"/>
  <c r="P107" i="86" s="1"/>
  <c r="O108" i="86" a="1"/>
  <c r="O108" i="86" s="1"/>
  <c r="O109" i="86" a="1"/>
  <c r="O109" i="86" s="1"/>
  <c r="O110" i="86" a="1"/>
  <c r="O110" i="86" s="1"/>
  <c r="O111" i="86" a="1"/>
  <c r="O111" i="86" s="1"/>
  <c r="O112" i="86" a="1"/>
  <c r="O112" i="86" s="1"/>
  <c r="O113" i="86" a="1"/>
  <c r="O113" i="86" s="1"/>
  <c r="P113" i="86" s="1"/>
  <c r="O114" i="86" a="1"/>
  <c r="O114" i="86" s="1"/>
  <c r="O115" i="86" a="1"/>
  <c r="O115" i="86" s="1"/>
  <c r="O116" i="86" a="1"/>
  <c r="O116" i="86" s="1"/>
  <c r="O117" i="86" a="1"/>
  <c r="O117" i="86" s="1"/>
  <c r="O118" i="86" a="1"/>
  <c r="O118" i="86" s="1"/>
  <c r="O119" i="86" a="1"/>
  <c r="O119" i="86" s="1"/>
  <c r="P119" i="86" s="1"/>
  <c r="O120" i="86" a="1"/>
  <c r="O120" i="86" s="1"/>
  <c r="O121" i="86" a="1"/>
  <c r="O121" i="86" s="1"/>
  <c r="O122" i="86" a="1"/>
  <c r="O122" i="86" s="1"/>
  <c r="O123" i="86" a="1"/>
  <c r="O123" i="86" s="1"/>
  <c r="O124" i="86" a="1"/>
  <c r="O124" i="86" s="1"/>
  <c r="O125" i="86" a="1"/>
  <c r="O125" i="86" s="1"/>
  <c r="P125" i="86" s="1"/>
  <c r="O126" i="86" a="1"/>
  <c r="O126" i="86" s="1"/>
  <c r="O127" i="86" a="1"/>
  <c r="O127" i="86" s="1"/>
  <c r="O128" i="86" a="1"/>
  <c r="O128" i="86" s="1"/>
  <c r="O129" i="86" a="1"/>
  <c r="O129" i="86" s="1"/>
  <c r="O130" i="86" a="1"/>
  <c r="O130" i="86" s="1"/>
  <c r="O131" i="86" a="1"/>
  <c r="O131" i="86" s="1"/>
  <c r="P131" i="86" s="1"/>
  <c r="O132" i="86" a="1"/>
  <c r="O132" i="86" s="1"/>
  <c r="O133" i="86" a="1"/>
  <c r="O133" i="86" s="1"/>
  <c r="O134" i="86" a="1"/>
  <c r="O134" i="86" s="1"/>
  <c r="O135" i="86" a="1"/>
  <c r="O135" i="86" s="1"/>
  <c r="O136" i="86" a="1"/>
  <c r="O136" i="86" s="1"/>
  <c r="O137" i="86" a="1"/>
  <c r="O137" i="86" s="1"/>
  <c r="P137" i="86" s="1"/>
  <c r="O138" i="86" a="1"/>
  <c r="O138" i="86" s="1"/>
  <c r="O139" i="86" a="1"/>
  <c r="O139" i="86" s="1"/>
  <c r="O140" i="86" a="1"/>
  <c r="O140" i="86" s="1"/>
  <c r="O141" i="86" a="1"/>
  <c r="O141" i="86" s="1"/>
  <c r="O142" i="86" a="1"/>
  <c r="O142" i="86" s="1"/>
  <c r="O143" i="86" a="1"/>
  <c r="O143" i="86" s="1"/>
  <c r="P143" i="86" s="1"/>
  <c r="O144" i="86" a="1"/>
  <c r="O144" i="86" s="1"/>
  <c r="O145" i="86" a="1"/>
  <c r="O145" i="86" s="1"/>
  <c r="O146" i="86" a="1"/>
  <c r="O146" i="86" s="1"/>
  <c r="O147" i="86" a="1"/>
  <c r="O147" i="86" s="1"/>
  <c r="O148" i="86" a="1"/>
  <c r="O148" i="86" s="1"/>
  <c r="O149" i="86" a="1"/>
  <c r="O149" i="86" s="1"/>
  <c r="P149" i="86" s="1"/>
  <c r="O150" i="86" a="1"/>
  <c r="O150" i="86" s="1"/>
  <c r="O151" i="86" a="1"/>
  <c r="O151" i="86" s="1"/>
  <c r="O152" i="86" a="1"/>
  <c r="O152" i="86" s="1"/>
  <c r="O153" i="86" a="1"/>
  <c r="O153" i="86" s="1"/>
  <c r="O154" i="86" a="1"/>
  <c r="O154" i="86" s="1"/>
  <c r="O155" i="86" a="1"/>
  <c r="O155" i="86"/>
  <c r="O156" i="86" a="1"/>
  <c r="O156" i="86" s="1"/>
  <c r="O157" i="86" a="1"/>
  <c r="O157" i="86" s="1"/>
  <c r="O158" i="86" a="1"/>
  <c r="O158" i="86" s="1"/>
  <c r="O159" i="86" a="1"/>
  <c r="O159" i="86" s="1"/>
  <c r="O160" i="86" a="1"/>
  <c r="O160" i="86" s="1"/>
  <c r="O161" i="86" a="1"/>
  <c r="O161" i="86"/>
  <c r="O162" i="86" a="1"/>
  <c r="O162" i="86" s="1"/>
  <c r="O163" i="86" a="1"/>
  <c r="O163" i="86" s="1"/>
  <c r="O164" i="86" a="1"/>
  <c r="O164" i="86" s="1"/>
  <c r="O165" i="86" a="1"/>
  <c r="O165" i="86" s="1"/>
  <c r="O166" i="86" a="1"/>
  <c r="O166" i="86" s="1"/>
  <c r="O167" i="86" a="1"/>
  <c r="O167" i="86"/>
  <c r="O168" i="86" a="1"/>
  <c r="O168" i="86" s="1"/>
  <c r="O169" i="86" a="1"/>
  <c r="O169" i="86" s="1"/>
  <c r="O170" i="86" a="1"/>
  <c r="O170" i="86" s="1"/>
  <c r="O171" i="86" a="1"/>
  <c r="O171" i="86" s="1"/>
  <c r="O172" i="86" a="1"/>
  <c r="O172" i="86" s="1"/>
  <c r="O173" i="86" a="1"/>
  <c r="O173" i="86"/>
  <c r="O174" i="86" a="1"/>
  <c r="O174" i="86" s="1"/>
  <c r="O175" i="86" a="1"/>
  <c r="O175" i="86" s="1"/>
  <c r="O176" i="86" a="1"/>
  <c r="O176" i="86" s="1"/>
  <c r="O177" i="86" a="1"/>
  <c r="O177" i="86" s="1"/>
  <c r="O178" i="86" a="1"/>
  <c r="O178" i="86" s="1"/>
  <c r="O179" i="86" a="1"/>
  <c r="O179" i="86" s="1"/>
  <c r="P179" i="86" s="1"/>
  <c r="O180" i="86" a="1"/>
  <c r="O180" i="86" s="1"/>
  <c r="O181" i="86" a="1"/>
  <c r="O181" i="86" s="1"/>
  <c r="O182" i="86" a="1"/>
  <c r="O182" i="86" s="1"/>
  <c r="O183" i="86" a="1"/>
  <c r="O183" i="86" s="1"/>
  <c r="O184" i="86" a="1"/>
  <c r="O184" i="86" s="1"/>
  <c r="O185" i="86" a="1"/>
  <c r="O185" i="86" s="1"/>
  <c r="P185" i="86" s="1"/>
  <c r="O186" i="86" a="1"/>
  <c r="O186" i="86" s="1"/>
  <c r="O187" i="86" a="1"/>
  <c r="O187" i="86" s="1"/>
  <c r="O188" i="86" a="1"/>
  <c r="O188" i="86" s="1"/>
  <c r="O189" i="86" a="1"/>
  <c r="O189" i="86" s="1"/>
  <c r="O190" i="86" a="1"/>
  <c r="O190" i="86" s="1"/>
  <c r="O191" i="86" a="1"/>
  <c r="O191" i="86" s="1"/>
  <c r="P191" i="86" s="1"/>
  <c r="O192" i="86" a="1"/>
  <c r="O192" i="86" s="1"/>
  <c r="O193" i="86" a="1"/>
  <c r="O193" i="86" s="1"/>
  <c r="O194" i="86" a="1"/>
  <c r="O194" i="86" s="1"/>
  <c r="O195" i="86" a="1"/>
  <c r="O195" i="86" s="1"/>
  <c r="O196" i="86" a="1"/>
  <c r="O196" i="86" s="1"/>
  <c r="O197" i="86" a="1"/>
  <c r="O197" i="86" s="1"/>
  <c r="P197" i="86" s="1"/>
  <c r="O198" i="86" a="1"/>
  <c r="O198" i="86" s="1"/>
  <c r="O199" i="86" a="1"/>
  <c r="O199" i="86" s="1"/>
  <c r="O200" i="86" a="1"/>
  <c r="O200" i="86" s="1"/>
  <c r="O201" i="86" a="1"/>
  <c r="O201" i="86" s="1"/>
  <c r="O202" i="86" a="1"/>
  <c r="O202" i="86" s="1"/>
  <c r="O203" i="86" a="1"/>
  <c r="O203" i="86" s="1"/>
  <c r="P203" i="86" s="1"/>
  <c r="O204" i="86" a="1"/>
  <c r="O204" i="86" s="1"/>
  <c r="O205" i="86" a="1"/>
  <c r="O205" i="86" s="1"/>
  <c r="O206" i="86" a="1"/>
  <c r="O206" i="86" s="1"/>
  <c r="O207" i="86" a="1"/>
  <c r="O207" i="86" s="1"/>
  <c r="O208" i="86" a="1"/>
  <c r="O208" i="86" s="1"/>
  <c r="O209" i="86" a="1"/>
  <c r="O209" i="86" s="1"/>
  <c r="P209" i="86" s="1"/>
  <c r="O210" i="86" a="1"/>
  <c r="O210" i="86" s="1"/>
  <c r="O211" i="86" a="1"/>
  <c r="O211" i="86" s="1"/>
  <c r="O212" i="86" a="1"/>
  <c r="O212" i="86" s="1"/>
  <c r="O213" i="86" a="1"/>
  <c r="O213" i="86" s="1"/>
  <c r="O214" i="86" a="1"/>
  <c r="O214" i="86" s="1"/>
  <c r="O215" i="86" a="1"/>
  <c r="O215" i="86" s="1"/>
  <c r="P215" i="86" s="1"/>
  <c r="O216" i="86" a="1"/>
  <c r="O216" i="86" s="1"/>
  <c r="O217" i="86" a="1"/>
  <c r="O217" i="86" s="1"/>
  <c r="O218" i="86" a="1"/>
  <c r="O218" i="86" s="1"/>
  <c r="O219" i="86" a="1"/>
  <c r="O219" i="86" s="1"/>
  <c r="O220" i="86" a="1"/>
  <c r="O220" i="86" s="1"/>
  <c r="O221" i="86" a="1"/>
  <c r="O221" i="86" s="1"/>
  <c r="P221" i="86" s="1"/>
  <c r="O222" i="86" a="1"/>
  <c r="O222" i="86" s="1"/>
  <c r="O223" i="86" a="1"/>
  <c r="O223" i="86" s="1"/>
  <c r="O224" i="86" a="1"/>
  <c r="O224" i="86" s="1"/>
  <c r="O225" i="86" a="1"/>
  <c r="O225" i="86" s="1"/>
  <c r="O226" i="86" a="1"/>
  <c r="O226" i="86" s="1"/>
  <c r="O227" i="86" a="1"/>
  <c r="O227" i="86"/>
  <c r="O228" i="86" a="1"/>
  <c r="O228" i="86" s="1"/>
  <c r="O229" i="86" a="1"/>
  <c r="O229" i="86" s="1"/>
  <c r="O230" i="86" a="1"/>
  <c r="O230" i="86" s="1"/>
  <c r="O231" i="86" a="1"/>
  <c r="O231" i="86" s="1"/>
  <c r="O232" i="86" a="1"/>
  <c r="O232" i="86" s="1"/>
  <c r="O233" i="86" a="1"/>
  <c r="O233" i="86"/>
  <c r="O234" i="86" a="1"/>
  <c r="O234" i="86" s="1"/>
  <c r="O235" i="86" a="1"/>
  <c r="O235" i="86" s="1"/>
  <c r="O236" i="86" a="1"/>
  <c r="O236" i="86" s="1"/>
  <c r="O237" i="86" a="1"/>
  <c r="O237" i="86" s="1"/>
  <c r="O238" i="86" a="1"/>
  <c r="O238" i="86" s="1"/>
  <c r="O239" i="86" a="1"/>
  <c r="O239" i="86"/>
  <c r="O240" i="86" a="1"/>
  <c r="O240" i="86" s="1"/>
  <c r="O241" i="86" a="1"/>
  <c r="O241" i="86" s="1"/>
  <c r="O242" i="86" a="1"/>
  <c r="O242" i="86" s="1"/>
  <c r="O243" i="86" a="1"/>
  <c r="O243" i="86" s="1"/>
  <c r="O244" i="86" a="1"/>
  <c r="O244" i="86" s="1"/>
  <c r="O245" i="86" a="1"/>
  <c r="O245" i="86" s="1"/>
  <c r="P245" i="86" s="1"/>
  <c r="O246" i="86" a="1"/>
  <c r="O246" i="86" s="1"/>
  <c r="O247" i="86" a="1"/>
  <c r="O247" i="86" s="1"/>
  <c r="O248" i="86" a="1"/>
  <c r="O248" i="86" s="1"/>
  <c r="O249" i="86" a="1"/>
  <c r="O249" i="86" s="1"/>
  <c r="O250" i="86" a="1"/>
  <c r="O250" i="86" s="1"/>
  <c r="O251" i="86" a="1"/>
  <c r="O251" i="86" s="1"/>
  <c r="P251" i="86" s="1"/>
  <c r="O252" i="86" a="1"/>
  <c r="O252" i="86" s="1"/>
  <c r="O253" i="86" a="1"/>
  <c r="O253" i="86" s="1"/>
  <c r="O254" i="86" a="1"/>
  <c r="O254" i="86" s="1"/>
  <c r="O255" i="86" a="1"/>
  <c r="O255" i="86" s="1"/>
  <c r="O256" i="86" a="1"/>
  <c r="O256" i="86" s="1"/>
  <c r="O257" i="86" a="1"/>
  <c r="O257" i="86" s="1"/>
  <c r="P257" i="86" s="1"/>
  <c r="O258" i="86" a="1"/>
  <c r="O258" i="86" s="1"/>
  <c r="O259" i="86" a="1"/>
  <c r="O259" i="86" s="1"/>
  <c r="O260" i="86" a="1"/>
  <c r="O260" i="86" s="1"/>
  <c r="O261" i="86" a="1"/>
  <c r="O261" i="86" s="1"/>
  <c r="O262" i="86" a="1"/>
  <c r="O262" i="86" s="1"/>
  <c r="O263" i="86" a="1"/>
  <c r="O263" i="86" s="1"/>
  <c r="P263" i="86" s="1"/>
  <c r="O264" i="86" a="1"/>
  <c r="O264" i="86" s="1"/>
  <c r="O265" i="86" a="1"/>
  <c r="O265" i="86" s="1"/>
  <c r="O266" i="86" a="1"/>
  <c r="O266" i="86" s="1"/>
  <c r="O267" i="86" a="1"/>
  <c r="O267" i="86" s="1"/>
  <c r="O268" i="86" a="1"/>
  <c r="O268" i="86" s="1"/>
  <c r="O269" i="86" a="1"/>
  <c r="O269" i="86" s="1"/>
  <c r="P269" i="86" s="1"/>
  <c r="O270" i="86" a="1"/>
  <c r="O270" i="86" s="1"/>
  <c r="O271" i="86" a="1"/>
  <c r="O271" i="86" s="1"/>
  <c r="O272" i="86" a="1"/>
  <c r="O272" i="86" s="1"/>
  <c r="O273" i="86" a="1"/>
  <c r="O273" i="86" s="1"/>
  <c r="O274" i="86" a="1"/>
  <c r="O274" i="86" s="1"/>
  <c r="O275" i="86" a="1"/>
  <c r="O275" i="86" s="1"/>
  <c r="P275" i="86" s="1"/>
  <c r="O276" i="86" a="1"/>
  <c r="O276" i="86" s="1"/>
  <c r="O277" i="86" a="1"/>
  <c r="O277" i="86" s="1"/>
  <c r="O278" i="86" a="1"/>
  <c r="O278" i="86" s="1"/>
  <c r="O279" i="86" a="1"/>
  <c r="O279" i="86" s="1"/>
  <c r="O280" i="86" a="1"/>
  <c r="O280" i="86" s="1"/>
  <c r="O281" i="86" a="1"/>
  <c r="O281" i="86" s="1"/>
  <c r="P281" i="86" s="1"/>
  <c r="O282" i="86" a="1"/>
  <c r="O282" i="86" s="1"/>
  <c r="O283" i="86" a="1"/>
  <c r="O283" i="86" s="1"/>
  <c r="O284" i="86" a="1"/>
  <c r="O284" i="86" s="1"/>
  <c r="O285" i="86" a="1"/>
  <c r="O285" i="86" s="1"/>
  <c r="O286" i="86" a="1"/>
  <c r="O286" i="86" s="1"/>
  <c r="O287" i="86" a="1"/>
  <c r="O287" i="86" s="1"/>
  <c r="P287" i="86" s="1"/>
  <c r="O288" i="86" a="1"/>
  <c r="O288" i="86" s="1"/>
  <c r="O289" i="86" a="1"/>
  <c r="O289" i="86" s="1"/>
  <c r="O290" i="86" a="1"/>
  <c r="O290" i="86" s="1"/>
  <c r="O291" i="86" a="1"/>
  <c r="O291" i="86" s="1"/>
  <c r="O292" i="86" a="1"/>
  <c r="O292" i="86" s="1"/>
  <c r="O293" i="86" a="1"/>
  <c r="O293" i="86" s="1"/>
  <c r="P293" i="86" s="1"/>
  <c r="O294" i="86" a="1"/>
  <c r="O294" i="86" s="1"/>
  <c r="O295" i="86" a="1"/>
  <c r="O295" i="86" s="1"/>
  <c r="O296" i="86" a="1"/>
  <c r="O296" i="86" s="1"/>
  <c r="O297" i="86" a="1"/>
  <c r="O297" i="86" s="1"/>
  <c r="O298" i="86" a="1"/>
  <c r="O298" i="86" s="1"/>
  <c r="O299" i="86" a="1"/>
  <c r="O299" i="86"/>
  <c r="O300" i="86" a="1"/>
  <c r="O300" i="86" s="1"/>
  <c r="O301" i="86" a="1"/>
  <c r="O301" i="86" s="1"/>
  <c r="O302" i="86" a="1"/>
  <c r="O302" i="86" s="1"/>
  <c r="O303" i="86" a="1"/>
  <c r="O303" i="86" s="1"/>
  <c r="O304" i="86" a="1"/>
  <c r="O304" i="86" s="1"/>
  <c r="O305" i="86" a="1"/>
  <c r="O305" i="86"/>
  <c r="O306" i="86" a="1"/>
  <c r="O306" i="86" s="1"/>
  <c r="O307" i="86" a="1"/>
  <c r="O307" i="86" s="1"/>
  <c r="O308" i="86" a="1"/>
  <c r="O308" i="86" s="1"/>
  <c r="O309" i="86" a="1"/>
  <c r="O309" i="86" s="1"/>
  <c r="O310" i="86" a="1"/>
  <c r="O310" i="86" s="1"/>
  <c r="O311" i="86" a="1"/>
  <c r="O311" i="86"/>
  <c r="O312" i="86" a="1"/>
  <c r="O312" i="86" s="1"/>
  <c r="O313" i="86" a="1"/>
  <c r="O313" i="86" s="1"/>
  <c r="O314" i="86" a="1"/>
  <c r="O314" i="86" s="1"/>
  <c r="O315" i="86" a="1"/>
  <c r="O315" i="86" s="1"/>
  <c r="O316" i="86" a="1"/>
  <c r="O316" i="86" s="1"/>
  <c r="O317" i="86" a="1"/>
  <c r="O317" i="86" s="1"/>
  <c r="P317" i="86" s="1"/>
  <c r="O318" i="86" a="1"/>
  <c r="O318" i="86" s="1"/>
  <c r="O319" i="86" a="1"/>
  <c r="O319" i="86" s="1"/>
  <c r="O320" i="86" a="1"/>
  <c r="O320" i="86" s="1"/>
  <c r="O321" i="86" a="1"/>
  <c r="O321" i="86" s="1"/>
  <c r="O322" i="86" a="1"/>
  <c r="O322" i="86" s="1"/>
  <c r="O323" i="86" a="1"/>
  <c r="O323" i="86" s="1"/>
  <c r="P323" i="86" s="1"/>
  <c r="O324" i="86" a="1"/>
  <c r="O324" i="86" s="1"/>
  <c r="O325" i="86" a="1"/>
  <c r="O325" i="86" s="1"/>
  <c r="O326" i="86" a="1"/>
  <c r="O326" i="86" s="1"/>
  <c r="O327" i="86" a="1"/>
  <c r="O327" i="86" s="1"/>
  <c r="O328" i="86" a="1"/>
  <c r="O328" i="86" s="1"/>
  <c r="O329" i="86" a="1"/>
  <c r="O329" i="86" s="1"/>
  <c r="P329" i="86" s="1"/>
  <c r="O330" i="86" a="1"/>
  <c r="O330" i="86" s="1"/>
  <c r="O331" i="86" a="1"/>
  <c r="O331" i="86" s="1"/>
  <c r="O332" i="86" a="1"/>
  <c r="O332" i="86" s="1"/>
  <c r="O333" i="86" a="1"/>
  <c r="O333" i="86" s="1"/>
  <c r="O334" i="86" a="1"/>
  <c r="O334" i="86" s="1"/>
  <c r="O335" i="86" a="1"/>
  <c r="O335" i="86" s="1"/>
  <c r="P335" i="86" s="1"/>
  <c r="O336" i="86" a="1"/>
  <c r="O336" i="86" s="1"/>
  <c r="O337" i="86" a="1"/>
  <c r="O337" i="86" s="1"/>
  <c r="O338" i="86" a="1"/>
  <c r="O338" i="86" s="1"/>
  <c r="O339" i="86" a="1"/>
  <c r="O339" i="86" s="1"/>
  <c r="O340" i="86" a="1"/>
  <c r="O340" i="86" s="1"/>
  <c r="O341" i="86" a="1"/>
  <c r="O341" i="86" s="1"/>
  <c r="P341" i="86" s="1"/>
  <c r="O342" i="86" a="1"/>
  <c r="O342" i="86" s="1"/>
  <c r="O343" i="86" a="1"/>
  <c r="O343" i="86" s="1"/>
  <c r="O344" i="86" a="1"/>
  <c r="O344" i="86" s="1"/>
  <c r="O345" i="86" a="1"/>
  <c r="O345" i="86" s="1"/>
  <c r="O346" i="86" a="1"/>
  <c r="O346" i="86" s="1"/>
  <c r="O347" i="86" a="1"/>
  <c r="O347" i="86" s="1"/>
  <c r="P347" i="86" s="1"/>
  <c r="O348" i="86" a="1"/>
  <c r="O348" i="86" s="1"/>
  <c r="O349" i="86" a="1"/>
  <c r="O349" i="86" s="1"/>
  <c r="O350" i="86" a="1"/>
  <c r="O350" i="86" s="1"/>
  <c r="O351" i="86" a="1"/>
  <c r="O351" i="86" s="1"/>
  <c r="O352" i="86" a="1"/>
  <c r="O352" i="86" s="1"/>
  <c r="O353" i="86" a="1"/>
  <c r="O353" i="86" s="1"/>
  <c r="P353" i="86" s="1"/>
  <c r="O354" i="86" a="1"/>
  <c r="O354" i="86" s="1"/>
  <c r="O355" i="86" a="1"/>
  <c r="O355" i="86" s="1"/>
  <c r="O356" i="86" a="1"/>
  <c r="O356" i="86" s="1"/>
  <c r="O357" i="86" a="1"/>
  <c r="O357" i="86" s="1"/>
  <c r="O358" i="86" a="1"/>
  <c r="O358" i="86" s="1"/>
  <c r="O359" i="86" a="1"/>
  <c r="O359" i="86" s="1"/>
  <c r="P359" i="86" s="1"/>
  <c r="O360" i="86" a="1"/>
  <c r="O360" i="86" s="1"/>
  <c r="O361" i="86" a="1"/>
  <c r="O361" i="86" s="1"/>
  <c r="O362" i="86" a="1"/>
  <c r="O362" i="86" s="1"/>
  <c r="O363" i="86" a="1"/>
  <c r="O363" i="86" s="1"/>
  <c r="O364" i="86" a="1"/>
  <c r="O364" i="86" s="1"/>
  <c r="O365" i="86" a="1"/>
  <c r="O365" i="86" s="1"/>
  <c r="P365" i="86" s="1"/>
  <c r="O366" i="86" a="1"/>
  <c r="O366" i="86" s="1"/>
  <c r="O367" i="86" a="1"/>
  <c r="O367" i="86" s="1"/>
  <c r="O368" i="86" a="1"/>
  <c r="O368" i="86" s="1"/>
  <c r="O369" i="86" a="1"/>
  <c r="O369" i="86" s="1"/>
  <c r="O370" i="86" a="1"/>
  <c r="O370" i="86" s="1"/>
  <c r="O371" i="86" a="1"/>
  <c r="O371" i="86"/>
  <c r="O372" i="86" a="1"/>
  <c r="O372" i="86" s="1"/>
  <c r="O373" i="86" a="1"/>
  <c r="O373" i="86" s="1"/>
  <c r="O374" i="86" a="1"/>
  <c r="O374" i="86" s="1"/>
  <c r="O375" i="86" a="1"/>
  <c r="O375" i="86" s="1"/>
  <c r="O376" i="86" a="1"/>
  <c r="O376" i="86" s="1"/>
  <c r="O377" i="86" a="1"/>
  <c r="O377" i="86"/>
  <c r="O378" i="86" a="1"/>
  <c r="O378" i="86" s="1"/>
  <c r="O379" i="86" a="1"/>
  <c r="O379" i="86" s="1"/>
  <c r="O380" i="86" a="1"/>
  <c r="O380" i="86" s="1"/>
  <c r="O381" i="86" a="1"/>
  <c r="O381" i="86" s="1"/>
  <c r="O382" i="86" a="1"/>
  <c r="O382" i="86" s="1"/>
  <c r="O383" i="86" a="1"/>
  <c r="O383" i="86"/>
  <c r="O384" i="86" a="1"/>
  <c r="O384" i="86" s="1"/>
  <c r="O385" i="86" a="1"/>
  <c r="O385" i="86" s="1"/>
  <c r="O386" i="86" a="1"/>
  <c r="O386" i="86" s="1"/>
  <c r="O387" i="86" a="1"/>
  <c r="O387" i="86" s="1"/>
  <c r="O388" i="86" a="1"/>
  <c r="O388" i="86" s="1"/>
  <c r="O389" i="86" a="1"/>
  <c r="O389" i="86" s="1"/>
  <c r="P389" i="86" s="1"/>
  <c r="O390" i="86" a="1"/>
  <c r="O390" i="86" s="1"/>
  <c r="O391" i="86" a="1"/>
  <c r="O391" i="86" s="1"/>
  <c r="O392" i="86" a="1"/>
  <c r="O392" i="86" s="1"/>
  <c r="O393" i="86" a="1"/>
  <c r="O393" i="86" s="1"/>
  <c r="O394" i="86" a="1"/>
  <c r="O394" i="86" s="1"/>
  <c r="O395" i="86" a="1"/>
  <c r="O395" i="86" s="1"/>
  <c r="P395" i="86" s="1"/>
  <c r="O396" i="86" a="1"/>
  <c r="O396" i="86" s="1"/>
  <c r="O397" i="86" a="1"/>
  <c r="O397" i="86" s="1"/>
  <c r="O398" i="86" a="1"/>
  <c r="O398" i="86" s="1"/>
  <c r="O399" i="86" a="1"/>
  <c r="O399" i="86" s="1"/>
  <c r="O400" i="86" a="1"/>
  <c r="O400" i="86" s="1"/>
  <c r="O401" i="86" a="1"/>
  <c r="O401" i="86" s="1"/>
  <c r="P401" i="86" s="1"/>
  <c r="O402" i="86" a="1"/>
  <c r="O402" i="86" s="1"/>
  <c r="O403" i="86" a="1"/>
  <c r="O403" i="86" s="1"/>
  <c r="O404" i="86" a="1"/>
  <c r="O404" i="86" s="1"/>
  <c r="O405" i="86" a="1"/>
  <c r="O405" i="86" s="1"/>
  <c r="O406" i="86" a="1"/>
  <c r="O406" i="86" s="1"/>
  <c r="O407" i="86" a="1"/>
  <c r="O407" i="86" s="1"/>
  <c r="P407" i="86" s="1"/>
  <c r="O408" i="86" a="1"/>
  <c r="O408" i="86" s="1"/>
  <c r="O409" i="86" a="1"/>
  <c r="O409" i="86" s="1"/>
  <c r="O410" i="86" a="1"/>
  <c r="O410" i="86" s="1"/>
  <c r="O411" i="86" a="1"/>
  <c r="O411" i="86" s="1"/>
  <c r="O412" i="86" a="1"/>
  <c r="O412" i="86" s="1"/>
  <c r="O413" i="86" a="1"/>
  <c r="O413" i="86" s="1"/>
  <c r="P413" i="86" s="1"/>
  <c r="O414" i="86" a="1"/>
  <c r="O414" i="86" s="1"/>
  <c r="O415" i="86" a="1"/>
  <c r="O415" i="86" s="1"/>
  <c r="O416" i="86" a="1"/>
  <c r="O416" i="86" s="1"/>
  <c r="O417" i="86" a="1"/>
  <c r="O417" i="86" s="1"/>
  <c r="O418" i="86" a="1"/>
  <c r="O418" i="86" s="1"/>
  <c r="O419" i="86" a="1"/>
  <c r="O419" i="86" s="1"/>
  <c r="P419" i="86" s="1"/>
  <c r="O420" i="86" a="1"/>
  <c r="O420" i="86" s="1"/>
  <c r="O421" i="86" a="1"/>
  <c r="O421" i="86" s="1"/>
  <c r="O422" i="86" a="1"/>
  <c r="O422" i="86" s="1"/>
  <c r="O423" i="86" a="1"/>
  <c r="O423" i="86" s="1"/>
  <c r="O424" i="86" a="1"/>
  <c r="O424" i="86" s="1"/>
  <c r="O425" i="86" a="1"/>
  <c r="O425" i="86" s="1"/>
  <c r="P425" i="86" s="1"/>
  <c r="O426" i="86" a="1"/>
  <c r="O426" i="86" s="1"/>
  <c r="O427" i="86" a="1"/>
  <c r="O427" i="86" s="1"/>
  <c r="O428" i="86" a="1"/>
  <c r="O428" i="86" s="1"/>
  <c r="O429" i="86" a="1"/>
  <c r="O429" i="86" s="1"/>
  <c r="O430" i="86" a="1"/>
  <c r="O430" i="86" s="1"/>
  <c r="O431" i="86" a="1"/>
  <c r="O431" i="86" s="1"/>
  <c r="P431" i="86" s="1"/>
  <c r="O432" i="86" a="1"/>
  <c r="O432" i="86" s="1"/>
  <c r="O433" i="86" a="1"/>
  <c r="O433" i="86" s="1"/>
  <c r="O434" i="86" a="1"/>
  <c r="O434" i="86" s="1"/>
  <c r="O435" i="86" a="1"/>
  <c r="O435" i="86" s="1"/>
  <c r="O436" i="86" a="1"/>
  <c r="O436" i="86" s="1"/>
  <c r="O437" i="86" a="1"/>
  <c r="O437" i="86" s="1"/>
  <c r="P437" i="86" s="1"/>
  <c r="O438" i="86" a="1"/>
  <c r="O438" i="86" s="1"/>
  <c r="O439" i="86" a="1"/>
  <c r="O439" i="86" s="1"/>
  <c r="O440" i="86" a="1"/>
  <c r="O440" i="86" s="1"/>
  <c r="O441" i="86" a="1"/>
  <c r="O441" i="86" s="1"/>
  <c r="O442" i="86" a="1"/>
  <c r="O442" i="86" s="1"/>
  <c r="O443" i="86" a="1"/>
  <c r="O443" i="86"/>
  <c r="O444" i="86" a="1"/>
  <c r="O444" i="86" s="1"/>
  <c r="O445" i="86" a="1"/>
  <c r="O445" i="86" s="1"/>
  <c r="O446" i="86" a="1"/>
  <c r="O446" i="86" s="1"/>
  <c r="O447" i="86" a="1"/>
  <c r="O447" i="86" s="1"/>
  <c r="O448" i="86" a="1"/>
  <c r="O448" i="86" s="1"/>
  <c r="O449" i="86" a="1"/>
  <c r="O449" i="86"/>
  <c r="O450" i="86" a="1"/>
  <c r="O450" i="86" s="1"/>
  <c r="O451" i="86" a="1"/>
  <c r="O451" i="86" s="1"/>
  <c r="O452" i="86" a="1"/>
  <c r="O452" i="86" s="1"/>
  <c r="O453" i="86" a="1"/>
  <c r="O453" i="86" s="1"/>
  <c r="O454" i="86" a="1"/>
  <c r="O454" i="86" s="1"/>
  <c r="O455" i="86" a="1"/>
  <c r="O455" i="86"/>
  <c r="O456" i="86" a="1"/>
  <c r="O456" i="86" s="1"/>
  <c r="O457" i="86" a="1"/>
  <c r="O457" i="86" s="1"/>
  <c r="O458" i="86" a="1"/>
  <c r="O458" i="86" s="1"/>
  <c r="O459" i="86" a="1"/>
  <c r="O459" i="86" s="1"/>
  <c r="O460" i="86" a="1"/>
  <c r="O460" i="86" s="1"/>
  <c r="O461" i="86" a="1"/>
  <c r="O461" i="86" s="1"/>
  <c r="P461" i="86" s="1"/>
  <c r="O462" i="86" a="1"/>
  <c r="O462" i="86" s="1"/>
  <c r="O463" i="86" a="1"/>
  <c r="O463" i="86" s="1"/>
  <c r="O464" i="86" a="1"/>
  <c r="O464" i="86" s="1"/>
  <c r="O465" i="86" a="1"/>
  <c r="O465" i="86" s="1"/>
  <c r="O466" i="86" a="1"/>
  <c r="O466" i="86" s="1"/>
  <c r="O467" i="86" a="1"/>
  <c r="O467" i="86" s="1"/>
  <c r="P467" i="86" s="1"/>
  <c r="O468" i="86" a="1"/>
  <c r="O468" i="86" s="1"/>
  <c r="O469" i="86" a="1"/>
  <c r="O469" i="86" s="1"/>
  <c r="O470" i="86" a="1"/>
  <c r="O470" i="86" s="1"/>
  <c r="O471" i="86" a="1"/>
  <c r="O471" i="86" s="1"/>
  <c r="O472" i="86" a="1"/>
  <c r="O472" i="86" s="1"/>
  <c r="O473" i="86" a="1"/>
  <c r="O473" i="86" s="1"/>
  <c r="P473" i="86" s="1"/>
  <c r="O474" i="86" a="1"/>
  <c r="O474" i="86" s="1"/>
  <c r="O475" i="86" a="1"/>
  <c r="O475" i="86" s="1"/>
  <c r="O476" i="86" a="1"/>
  <c r="O476" i="86" s="1"/>
  <c r="O477" i="86" a="1"/>
  <c r="O477" i="86" s="1"/>
  <c r="O478" i="86" a="1"/>
  <c r="O478" i="86" s="1"/>
  <c r="O479" i="86" a="1"/>
  <c r="O479" i="86" s="1"/>
  <c r="P479" i="86" s="1"/>
  <c r="O480" i="86" a="1"/>
  <c r="O480" i="86" s="1"/>
  <c r="O481" i="86" a="1"/>
  <c r="O481" i="86" s="1"/>
  <c r="P481" i="86" s="1"/>
  <c r="O482" i="86" a="1"/>
  <c r="O482" i="86" s="1"/>
  <c r="O483" i="86" a="1"/>
  <c r="O483" i="86" s="1"/>
  <c r="O484" i="86" a="1"/>
  <c r="O484" i="86" s="1"/>
  <c r="O485" i="86" a="1"/>
  <c r="O485" i="86"/>
  <c r="O486" i="86" a="1"/>
  <c r="O486" i="86" s="1"/>
  <c r="O487" i="86" a="1"/>
  <c r="O487" i="86" s="1"/>
  <c r="O488" i="86" a="1"/>
  <c r="O488" i="86" s="1"/>
  <c r="O489" i="86" a="1"/>
  <c r="O489" i="86" s="1"/>
  <c r="O490" i="86" a="1"/>
  <c r="O490" i="86" s="1"/>
  <c r="O491" i="86" a="1"/>
  <c r="O491" i="86" s="1"/>
  <c r="P491" i="86" s="1"/>
  <c r="O492" i="86" a="1"/>
  <c r="O492" i="86" s="1"/>
  <c r="O493" i="86" a="1"/>
  <c r="O493" i="86" s="1"/>
  <c r="O494" i="86" a="1"/>
  <c r="O494" i="86" s="1"/>
  <c r="O495" i="86" a="1"/>
  <c r="O495" i="86" s="1"/>
  <c r="P495" i="86" s="1"/>
  <c r="O496" i="86" a="1"/>
  <c r="O496" i="86" s="1"/>
  <c r="O497" i="86" a="1"/>
  <c r="O497" i="86" s="1"/>
  <c r="P497" i="86" s="1"/>
  <c r="O498" i="86" a="1"/>
  <c r="O498" i="86" s="1"/>
  <c r="O499" i="86" a="1"/>
  <c r="O499" i="86" s="1"/>
  <c r="O500" i="86" a="1"/>
  <c r="O500" i="86" s="1"/>
  <c r="O501" i="86" a="1"/>
  <c r="O501" i="86" s="1"/>
  <c r="O502" i="86" a="1"/>
  <c r="O502" i="86" s="1"/>
  <c r="O503" i="86" a="1"/>
  <c r="O503" i="86" s="1"/>
  <c r="O504" i="86" a="1"/>
  <c r="O504" i="86" s="1"/>
  <c r="O505" i="86" a="1"/>
  <c r="O505" i="86" s="1"/>
  <c r="O506" i="86" a="1"/>
  <c r="O506" i="86" s="1"/>
  <c r="O507" i="86" a="1"/>
  <c r="O507" i="86" s="1"/>
  <c r="O508" i="86" a="1"/>
  <c r="O508" i="86" s="1"/>
  <c r="O509" i="86" a="1"/>
  <c r="O509" i="86" s="1"/>
  <c r="P509" i="86" s="1"/>
  <c r="O510" i="86" a="1"/>
  <c r="O510" i="86" s="1"/>
  <c r="O511" i="86" a="1"/>
  <c r="O511" i="86" s="1"/>
  <c r="P511" i="86" s="1"/>
  <c r="O512" i="86" a="1"/>
  <c r="O512" i="86" s="1"/>
  <c r="P512" i="86" s="1"/>
  <c r="O513" i="86" a="1"/>
  <c r="O513" i="86" s="1"/>
  <c r="O514" i="86" a="1"/>
  <c r="O514" i="86" s="1"/>
  <c r="O515" i="86" a="1"/>
  <c r="O515" i="86"/>
  <c r="O516" i="86" a="1"/>
  <c r="O516" i="86" s="1"/>
  <c r="O517" i="86" a="1"/>
  <c r="O517" i="86" s="1"/>
  <c r="P517" i="86" s="1"/>
  <c r="O518" i="86" a="1"/>
  <c r="O518" i="86" s="1"/>
  <c r="P518" i="86" s="1"/>
  <c r="O519" i="86" a="1"/>
  <c r="O519" i="86" s="1"/>
  <c r="O520" i="86" a="1"/>
  <c r="O520" i="86" s="1"/>
  <c r="O521" i="86" a="1"/>
  <c r="O521" i="86"/>
  <c r="O522" i="86" a="1"/>
  <c r="O522" i="86" s="1"/>
  <c r="O523" i="86" a="1"/>
  <c r="O523" i="86" s="1"/>
  <c r="P523" i="86" s="1"/>
  <c r="O524" i="86" a="1"/>
  <c r="O524" i="86" s="1"/>
  <c r="P524" i="86" s="1"/>
  <c r="O525" i="86" a="1"/>
  <c r="O525" i="86" s="1"/>
  <c r="O526" i="86" a="1"/>
  <c r="O526" i="86" s="1"/>
  <c r="O527" i="86" a="1"/>
  <c r="O527" i="86" s="1"/>
  <c r="P527" i="86" s="1"/>
  <c r="O528" i="86" a="1"/>
  <c r="O528" i="86" s="1"/>
  <c r="O529" i="86" a="1"/>
  <c r="O529" i="86" s="1"/>
  <c r="O530" i="86" a="1"/>
  <c r="O530" i="86" s="1"/>
  <c r="O531" i="86" a="1"/>
  <c r="O531" i="86" s="1"/>
  <c r="O532" i="86" a="1"/>
  <c r="O532" i="86" s="1"/>
  <c r="O533" i="86" a="1"/>
  <c r="O533" i="86" s="1"/>
  <c r="O534" i="86" a="1"/>
  <c r="O534" i="86" s="1"/>
  <c r="O535" i="86" a="1"/>
  <c r="O535" i="86" s="1"/>
  <c r="O536" i="86" a="1"/>
  <c r="O536" i="86" s="1"/>
  <c r="O537" i="86" a="1"/>
  <c r="O537" i="86" s="1"/>
  <c r="O538" i="86" a="1"/>
  <c r="O538" i="86" s="1"/>
  <c r="O539" i="86" a="1"/>
  <c r="O539" i="86"/>
  <c r="O540" i="86" a="1"/>
  <c r="O540" i="86" s="1"/>
  <c r="O541" i="86" a="1"/>
  <c r="O541" i="86" s="1"/>
  <c r="O542" i="86" a="1"/>
  <c r="O542" i="86" s="1"/>
  <c r="O543" i="86" a="1"/>
  <c r="O543" i="86" s="1"/>
  <c r="O544" i="86" a="1"/>
  <c r="O544" i="86" s="1"/>
  <c r="O545" i="86" a="1"/>
  <c r="O545" i="86" s="1"/>
  <c r="P545" i="86" s="1"/>
  <c r="O546" i="86" a="1"/>
  <c r="O546" i="86" s="1"/>
  <c r="O547" i="86" a="1"/>
  <c r="O547" i="86" s="1"/>
  <c r="O548" i="86" a="1"/>
  <c r="O548" i="86" s="1"/>
  <c r="O549" i="86" a="1"/>
  <c r="O549" i="86" s="1"/>
  <c r="O550" i="86" a="1"/>
  <c r="O550" i="86" s="1"/>
  <c r="O551" i="86" a="1"/>
  <c r="O551" i="86"/>
  <c r="O552" i="86" a="1"/>
  <c r="O552" i="86" s="1"/>
  <c r="O553" i="86" a="1"/>
  <c r="O553" i="86" s="1"/>
  <c r="P553" i="86" s="1"/>
  <c r="O554" i="86" a="1"/>
  <c r="O554" i="86" s="1"/>
  <c r="P554" i="86" s="1"/>
  <c r="O555" i="86" a="1"/>
  <c r="O555" i="86"/>
  <c r="O556" i="86" a="1"/>
  <c r="O556" i="86" s="1"/>
  <c r="O557" i="86" a="1"/>
  <c r="O557" i="86"/>
  <c r="O558" i="86" a="1"/>
  <c r="O558" i="86" s="1"/>
  <c r="O559" i="86" a="1"/>
  <c r="O559" i="86" s="1"/>
  <c r="O560" i="86" a="1"/>
  <c r="O560" i="86" s="1"/>
  <c r="P560" i="86" s="1"/>
  <c r="O561" i="86" a="1"/>
  <c r="O561" i="86"/>
  <c r="O562" i="86" a="1"/>
  <c r="O562" i="86"/>
  <c r="O563" i="86" a="1"/>
  <c r="O563" i="86" s="1"/>
  <c r="O564" i="86" a="1"/>
  <c r="O564" i="86" s="1"/>
  <c r="O565" i="86" a="1"/>
  <c r="O565" i="86" s="1"/>
  <c r="O566" i="86" a="1"/>
  <c r="O566" i="86" s="1"/>
  <c r="O567" i="86" a="1"/>
  <c r="O567" i="86" s="1"/>
  <c r="P567" i="86" s="1"/>
  <c r="O568" i="86" a="1"/>
  <c r="O568" i="86" s="1"/>
  <c r="P568" i="86" s="1"/>
  <c r="O569" i="86" a="1"/>
  <c r="O569" i="86" s="1"/>
  <c r="O570" i="86" a="1"/>
  <c r="O570" i="86" s="1"/>
  <c r="O571" i="86" a="1"/>
  <c r="O571" i="86" s="1"/>
  <c r="P571" i="86" s="1"/>
  <c r="O572" i="86" a="1"/>
  <c r="O572" i="86" s="1"/>
  <c r="O573" i="86" a="1"/>
  <c r="O573" i="86" s="1"/>
  <c r="O574" i="86" a="1"/>
  <c r="O574" i="86"/>
  <c r="O575" i="86" a="1"/>
  <c r="O575" i="86" s="1"/>
  <c r="O576" i="86" a="1"/>
  <c r="O576" i="86" s="1"/>
  <c r="O577" i="86" a="1"/>
  <c r="O577" i="86" s="1"/>
  <c r="P577" i="86" s="1"/>
  <c r="O578" i="86" a="1"/>
  <c r="O578" i="86"/>
  <c r="O579" i="86" a="1"/>
  <c r="O579" i="86" s="1"/>
  <c r="O580" i="86" a="1"/>
  <c r="O580" i="86" s="1"/>
  <c r="O581" i="86" a="1"/>
  <c r="O581" i="86" s="1"/>
  <c r="O582" i="86" a="1"/>
  <c r="O582" i="86" s="1"/>
  <c r="O583" i="86" a="1"/>
  <c r="O583" i="86"/>
  <c r="O584" i="86" a="1"/>
  <c r="O584" i="86" s="1"/>
  <c r="P584" i="86" s="1"/>
  <c r="O585" i="86" a="1"/>
  <c r="O585" i="86" s="1"/>
  <c r="P585" i="86" s="1"/>
  <c r="O586" i="86" a="1"/>
  <c r="O586" i="86" s="1"/>
  <c r="O587" i="86" a="1"/>
  <c r="O587" i="86" s="1"/>
  <c r="O588" i="86" a="1"/>
  <c r="O588" i="86" s="1"/>
  <c r="O589" i="86" a="1"/>
  <c r="O589" i="86"/>
  <c r="O590" i="86" a="1"/>
  <c r="O590" i="86" s="1"/>
  <c r="P590" i="86" s="1"/>
  <c r="O591" i="86" a="1"/>
  <c r="O591" i="86"/>
  <c r="O592" i="86" a="1"/>
  <c r="O592" i="86"/>
  <c r="O593" i="86" a="1"/>
  <c r="O593" i="86" s="1"/>
  <c r="O594" i="86" a="1"/>
  <c r="O594" i="86" s="1"/>
  <c r="O595" i="86" a="1"/>
  <c r="O595" i="86" s="1"/>
  <c r="O596" i="86" a="1"/>
  <c r="O596" i="86" s="1"/>
  <c r="P596" i="86" s="1"/>
  <c r="O597" i="86" a="1"/>
  <c r="O597" i="86" s="1"/>
  <c r="O598" i="86" a="1"/>
  <c r="O598" i="86" s="1"/>
  <c r="P598" i="86" s="1"/>
  <c r="O599" i="86" a="1"/>
  <c r="O599" i="86" s="1"/>
  <c r="O600" i="86" a="1"/>
  <c r="O600" i="86" s="1"/>
  <c r="O601" i="86" a="1"/>
  <c r="O601" i="86" s="1"/>
  <c r="O602" i="86" a="1"/>
  <c r="O602" i="86" s="1"/>
  <c r="O603" i="86" a="1"/>
  <c r="O603" i="86"/>
  <c r="O604" i="86" a="1"/>
  <c r="O604" i="86" s="1"/>
  <c r="O605" i="86" a="1"/>
  <c r="O605" i="86" s="1"/>
  <c r="O606" i="86" a="1"/>
  <c r="O606" i="86" s="1"/>
  <c r="O607" i="86" a="1"/>
  <c r="O607" i="86"/>
  <c r="O608" i="86" a="1"/>
  <c r="O608" i="86" s="1"/>
  <c r="O609" i="86" a="1"/>
  <c r="O609" i="86" s="1"/>
  <c r="O610" i="86" a="1"/>
  <c r="O610" i="86" s="1"/>
  <c r="P610" i="86" s="1"/>
  <c r="O611" i="86" a="1"/>
  <c r="O611" i="86" s="1"/>
  <c r="O612" i="86" a="1"/>
  <c r="O612" i="86" s="1"/>
  <c r="O613" i="86" a="1"/>
  <c r="O613" i="86"/>
  <c r="O614" i="86" a="1"/>
  <c r="O614" i="86" s="1"/>
  <c r="P614" i="86" s="1"/>
  <c r="O615" i="86" a="1"/>
  <c r="O615" i="86" s="1"/>
  <c r="O616" i="86" a="1"/>
  <c r="O616" i="86" s="1"/>
  <c r="O617" i="86" a="1"/>
  <c r="O617" i="86" s="1"/>
  <c r="O618" i="86" a="1"/>
  <c r="O618" i="86" s="1"/>
  <c r="O619" i="86" a="1"/>
  <c r="O619" i="86" s="1"/>
  <c r="O620" i="86" a="1"/>
  <c r="O620" i="86"/>
  <c r="O621" i="86" a="1"/>
  <c r="O621" i="86"/>
  <c r="O622" i="86" a="1"/>
  <c r="O622" i="86" s="1"/>
  <c r="O623" i="86" a="1"/>
  <c r="O623" i="86" s="1"/>
  <c r="O624" i="86" a="1"/>
  <c r="O624" i="86" s="1"/>
  <c r="O625" i="86" a="1"/>
  <c r="O625" i="86" s="1"/>
  <c r="P625" i="86" s="1"/>
  <c r="O626" i="86" a="1"/>
  <c r="O626" i="86" s="1"/>
  <c r="O627" i="86" a="1"/>
  <c r="O627" i="86" s="1"/>
  <c r="P627" i="86" s="1"/>
  <c r="O628" i="86" a="1"/>
  <c r="O628" i="86"/>
  <c r="O629" i="86" a="1"/>
  <c r="O629" i="86" s="1"/>
  <c r="O630" i="86" a="1"/>
  <c r="O630" i="86" s="1"/>
  <c r="O631" i="86" a="1"/>
  <c r="O631" i="86" s="1"/>
  <c r="O632" i="86" a="1"/>
  <c r="O632" i="86" s="1"/>
  <c r="P632" i="86" s="1"/>
  <c r="O633" i="86" a="1"/>
  <c r="O633" i="86" s="1"/>
  <c r="O634" i="86" a="1"/>
  <c r="O634" i="86" s="1"/>
  <c r="P634" i="86" s="1"/>
  <c r="O635" i="86" a="1"/>
  <c r="O635" i="86" s="1"/>
  <c r="O636" i="86" a="1"/>
  <c r="O636" i="86" s="1"/>
  <c r="O637" i="86" a="1"/>
  <c r="O637" i="86" s="1"/>
  <c r="O638" i="86" a="1"/>
  <c r="O638" i="86" s="1"/>
  <c r="O639" i="86" a="1"/>
  <c r="O639" i="86" s="1"/>
  <c r="P639" i="86" s="1"/>
  <c r="O640" i="86" a="1"/>
  <c r="O640" i="86" s="1"/>
  <c r="O641" i="86" a="1"/>
  <c r="O641" i="86" s="1"/>
  <c r="O642" i="86" a="1"/>
  <c r="O642" i="86" s="1"/>
  <c r="O643" i="86" a="1"/>
  <c r="O643" i="86" s="1"/>
  <c r="P643" i="86" s="1"/>
  <c r="O644" i="86" a="1"/>
  <c r="O644" i="86" s="1"/>
  <c r="O645" i="86" a="1"/>
  <c r="O645" i="86" s="1"/>
  <c r="O646" i="86" a="1"/>
  <c r="O646" i="86" s="1"/>
  <c r="P646" i="86" s="1"/>
  <c r="O647" i="86" a="1"/>
  <c r="O647" i="86" s="1"/>
  <c r="O648" i="86" a="1"/>
  <c r="O648" i="86" s="1"/>
  <c r="O649" i="86" a="1"/>
  <c r="O649" i="86"/>
  <c r="O650" i="86" a="1"/>
  <c r="O650" i="86" s="1"/>
  <c r="P650" i="86" s="1"/>
  <c r="O651" i="86" a="1"/>
  <c r="O651" i="86" s="1"/>
  <c r="O652" i="86" a="1"/>
  <c r="O652" i="86" s="1"/>
  <c r="O653" i="86" a="1"/>
  <c r="O653" i="86" s="1"/>
  <c r="O654" i="86" a="1"/>
  <c r="O654" i="86" s="1"/>
  <c r="O655" i="86" a="1"/>
  <c r="O655" i="86" s="1"/>
  <c r="O656" i="86" a="1"/>
  <c r="O656" i="86"/>
  <c r="O657" i="86" a="1"/>
  <c r="O657" i="86" s="1"/>
  <c r="P657" i="86" s="1"/>
  <c r="O658" i="86" a="1"/>
  <c r="O658" i="86" s="1"/>
  <c r="O659" i="86" a="1"/>
  <c r="O659" i="86" s="1"/>
  <c r="O660" i="86" a="1"/>
  <c r="O660" i="86" s="1"/>
  <c r="O661" i="86" a="1"/>
  <c r="O661" i="86" s="1"/>
  <c r="P661" i="86" s="1"/>
  <c r="O662" i="86" a="1"/>
  <c r="O662" i="86" s="1"/>
  <c r="O663" i="86" a="1"/>
  <c r="O663" i="86" s="1"/>
  <c r="P663" i="86" s="1"/>
  <c r="O664" i="86" a="1"/>
  <c r="O664" i="86" s="1"/>
  <c r="O665" i="86" a="1"/>
  <c r="O665" i="86" s="1"/>
  <c r="O666" i="86" a="1"/>
  <c r="O666" i="86" s="1"/>
  <c r="O667" i="86" a="1"/>
  <c r="O667" i="86" s="1"/>
  <c r="O668" i="86" a="1"/>
  <c r="O668" i="86" s="1"/>
  <c r="P668" i="86" s="1"/>
  <c r="O669" i="86" a="1"/>
  <c r="O669" i="86" s="1"/>
  <c r="O670" i="86" a="1"/>
  <c r="O670" i="86" s="1"/>
  <c r="P670" i="86" s="1"/>
  <c r="O671" i="86" a="1"/>
  <c r="O671" i="86" s="1"/>
  <c r="O672" i="86" a="1"/>
  <c r="O672" i="86" s="1"/>
  <c r="O673" i="86" a="1"/>
  <c r="O673" i="86" s="1"/>
  <c r="O674" i="86" a="1"/>
  <c r="O674" i="86" s="1"/>
  <c r="O675" i="86" a="1"/>
  <c r="O675" i="86" s="1"/>
  <c r="P675" i="86" s="1"/>
  <c r="O676" i="86" a="1"/>
  <c r="O676" i="86" s="1"/>
  <c r="O677" i="86" a="1"/>
  <c r="O677" i="86" s="1"/>
  <c r="O678" i="86" a="1"/>
  <c r="O678" i="86" s="1"/>
  <c r="O679" i="86" a="1"/>
  <c r="O679" i="86" s="1"/>
  <c r="O680" i="86" a="1"/>
  <c r="O680" i="86" s="1"/>
  <c r="O681" i="86" a="1"/>
  <c r="O681" i="86" s="1"/>
  <c r="O682" i="86" a="1"/>
  <c r="O682" i="86"/>
  <c r="O683" i="86" a="1"/>
  <c r="O683" i="86" s="1"/>
  <c r="O684" i="86" a="1"/>
  <c r="O684" i="86" s="1"/>
  <c r="O685" i="86" a="1"/>
  <c r="O685" i="86" s="1"/>
  <c r="P685" i="86" s="1"/>
  <c r="O686" i="86" a="1"/>
  <c r="O686" i="86" s="1"/>
  <c r="O687" i="86" a="1"/>
  <c r="O687" i="86" s="1"/>
  <c r="O688" i="86" a="1"/>
  <c r="O688" i="86" s="1"/>
  <c r="O689" i="86" a="1"/>
  <c r="O689" i="86" s="1"/>
  <c r="O690" i="86" a="1"/>
  <c r="O690" i="86" s="1"/>
  <c r="O691" i="86" a="1"/>
  <c r="O691" i="86" s="1"/>
  <c r="O692" i="86" a="1"/>
  <c r="O692" i="86"/>
  <c r="O693" i="86" a="1"/>
  <c r="O693" i="86" s="1"/>
  <c r="O694" i="86" a="1"/>
  <c r="O694" i="86" s="1"/>
  <c r="O695" i="86" a="1"/>
  <c r="O695" i="86" s="1"/>
  <c r="O696" i="86" a="1"/>
  <c r="O696" i="86" s="1"/>
  <c r="O697" i="86" a="1"/>
  <c r="O697" i="86"/>
  <c r="O698" i="86" a="1"/>
  <c r="O698" i="86" s="1"/>
  <c r="O699" i="86" a="1"/>
  <c r="O699" i="86" s="1"/>
  <c r="O700" i="86" a="1"/>
  <c r="O700" i="86" s="1"/>
  <c r="O701" i="86" a="1"/>
  <c r="O701" i="86" s="1"/>
  <c r="O702" i="86" a="1"/>
  <c r="O702" i="86" s="1"/>
  <c r="O703" i="86" a="1"/>
  <c r="O703" i="86" s="1"/>
  <c r="O704" i="86" a="1"/>
  <c r="O704" i="86" s="1"/>
  <c r="P704" i="86" s="1"/>
  <c r="O705" i="86" a="1"/>
  <c r="O705" i="86" s="1"/>
  <c r="O706" i="86" a="1"/>
  <c r="O706" i="86" s="1"/>
  <c r="O707" i="86" a="1"/>
  <c r="O707" i="86" s="1"/>
  <c r="O708" i="86" a="1"/>
  <c r="O708" i="86" s="1"/>
  <c r="O709" i="86" a="1"/>
  <c r="O709" i="86" s="1"/>
  <c r="O710" i="86" a="1"/>
  <c r="O710" i="86" s="1"/>
  <c r="O711" i="86" a="1"/>
  <c r="O711" i="86" s="1"/>
  <c r="P711" i="86" s="1"/>
  <c r="O712" i="86" a="1"/>
  <c r="O712" i="86" s="1"/>
  <c r="O713" i="86" a="1"/>
  <c r="O713" i="86" s="1"/>
  <c r="O714" i="86" a="1"/>
  <c r="O714" i="86" s="1"/>
  <c r="O715" i="86" a="1"/>
  <c r="O715" i="86" s="1"/>
  <c r="O716" i="86" a="1"/>
  <c r="O716" i="86" s="1"/>
  <c r="O717" i="86" a="1"/>
  <c r="O717" i="86" s="1"/>
  <c r="O718" i="86" a="1"/>
  <c r="O718" i="86"/>
  <c r="O719" i="86" a="1"/>
  <c r="O719" i="86" s="1"/>
  <c r="O720" i="86" a="1"/>
  <c r="O720" i="86" s="1"/>
  <c r="O721" i="86" a="1"/>
  <c r="O721" i="86" s="1"/>
  <c r="O722" i="86" a="1"/>
  <c r="O722" i="86" s="1"/>
  <c r="O723" i="86" a="1"/>
  <c r="O723" i="86" s="1"/>
  <c r="O724" i="86" a="1"/>
  <c r="O724" i="86" s="1"/>
  <c r="O725" i="86" a="1"/>
  <c r="O725" i="86" s="1"/>
  <c r="O726" i="86" a="1"/>
  <c r="O726" i="86" s="1"/>
  <c r="O727" i="86" a="1"/>
  <c r="O727" i="86" s="1"/>
  <c r="O728" i="86" a="1"/>
  <c r="O728" i="86" s="1"/>
  <c r="O729" i="86" a="1"/>
  <c r="O729" i="86" s="1"/>
  <c r="O730" i="86" a="1"/>
  <c r="O730" i="86" s="1"/>
  <c r="O731" i="86" a="1"/>
  <c r="O731" i="86" s="1"/>
  <c r="O732" i="86" a="1"/>
  <c r="O732" i="86" s="1"/>
  <c r="O733" i="86" a="1"/>
  <c r="O733" i="86" s="1"/>
  <c r="P733" i="86" s="1"/>
  <c r="O734" i="86" a="1"/>
  <c r="O734" i="86" s="1"/>
  <c r="O735" i="86" a="1"/>
  <c r="O735" i="86" s="1"/>
  <c r="O736" i="86" a="1"/>
  <c r="O736" i="86" s="1"/>
  <c r="O737" i="86" a="1"/>
  <c r="O737" i="86" s="1"/>
  <c r="O738" i="86" a="1"/>
  <c r="O738" i="86" s="1"/>
  <c r="O739" i="86" a="1"/>
  <c r="O739" i="86" s="1"/>
  <c r="O740" i="86" a="1"/>
  <c r="O740" i="86" s="1"/>
  <c r="P740" i="86" s="1"/>
  <c r="O741" i="86" a="1"/>
  <c r="O741" i="86" s="1"/>
  <c r="O742" i="86" a="1"/>
  <c r="O742" i="86" s="1"/>
  <c r="O743" i="86" a="1"/>
  <c r="O743" i="86" s="1"/>
  <c r="O744" i="86" a="1"/>
  <c r="O744" i="86" s="1"/>
  <c r="O745" i="86" a="1"/>
  <c r="O745" i="86" s="1"/>
  <c r="O746" i="86" a="1"/>
  <c r="O746" i="86" s="1"/>
  <c r="O747" i="86" a="1"/>
  <c r="O747" i="86" s="1"/>
  <c r="P747" i="86" s="1"/>
  <c r="O748" i="86" a="1"/>
  <c r="O748" i="86" s="1"/>
  <c r="O749" i="86" a="1"/>
  <c r="O749" i="86" s="1"/>
  <c r="O750" i="86" a="1"/>
  <c r="O750" i="86" s="1"/>
  <c r="O751" i="86" a="1"/>
  <c r="O751" i="86" s="1"/>
  <c r="O752" i="86" a="1"/>
  <c r="O752" i="86" s="1"/>
  <c r="O753" i="86" a="1"/>
  <c r="O753" i="86" s="1"/>
  <c r="O754" i="86" a="1"/>
  <c r="O754" i="86" s="1"/>
  <c r="P754" i="86" s="1"/>
  <c r="O755" i="86" a="1"/>
  <c r="O755" i="86" s="1"/>
  <c r="O756" i="86" a="1"/>
  <c r="O756" i="86" s="1"/>
  <c r="O757" i="86" a="1"/>
  <c r="O757" i="86" s="1"/>
  <c r="O758" i="86" a="1"/>
  <c r="O758" i="86" s="1"/>
  <c r="O759" i="86" a="1"/>
  <c r="O759" i="86" s="1"/>
  <c r="O760" i="86" a="1"/>
  <c r="O760" i="86" s="1"/>
  <c r="O761" i="86" a="1"/>
  <c r="O761" i="86" s="1"/>
  <c r="O762" i="86" a="1"/>
  <c r="O762" i="86" s="1"/>
  <c r="O763" i="86" a="1"/>
  <c r="O763" i="86" s="1"/>
  <c r="O764" i="86" a="1"/>
  <c r="O764" i="86" s="1"/>
  <c r="O765" i="86" a="1"/>
  <c r="O765" i="86" s="1"/>
  <c r="O766" i="86" a="1"/>
  <c r="O766" i="86" s="1"/>
  <c r="O767" i="86" a="1"/>
  <c r="O767" i="86" s="1"/>
  <c r="O768" i="86" a="1"/>
  <c r="O768" i="86" s="1"/>
  <c r="O769" i="86" a="1"/>
  <c r="O769" i="86" s="1"/>
  <c r="P769" i="86" s="1"/>
  <c r="O770" i="86" a="1"/>
  <c r="O770" i="86" s="1"/>
  <c r="O771" i="86" a="1"/>
  <c r="O771" i="86" s="1"/>
  <c r="O772" i="86" a="1"/>
  <c r="O772" i="86" s="1"/>
  <c r="O773" i="86" a="1"/>
  <c r="O773" i="86" s="1"/>
  <c r="O774" i="86" a="1"/>
  <c r="O774" i="86" s="1"/>
  <c r="O775" i="86" a="1"/>
  <c r="O775" i="86" s="1"/>
  <c r="O776" i="86" a="1"/>
  <c r="O776" i="86" s="1"/>
  <c r="P776" i="86" s="1"/>
  <c r="O777" i="86" a="1"/>
  <c r="O777" i="86" s="1"/>
  <c r="O778" i="86" a="1"/>
  <c r="O778" i="86" s="1"/>
  <c r="O779" i="86" a="1"/>
  <c r="O779" i="86" s="1"/>
  <c r="O780" i="86" a="1"/>
  <c r="O780" i="86" s="1"/>
  <c r="O781" i="86" a="1"/>
  <c r="O781" i="86" s="1"/>
  <c r="O782" i="86" a="1"/>
  <c r="O782" i="86" s="1"/>
  <c r="O783" i="86" a="1"/>
  <c r="O783" i="86" s="1"/>
  <c r="P783" i="86" s="1"/>
  <c r="O784" i="86" a="1"/>
  <c r="O784" i="86" s="1"/>
  <c r="O785" i="86" a="1"/>
  <c r="O785" i="86" s="1"/>
  <c r="O786" i="86" a="1"/>
  <c r="O786" i="86" s="1"/>
  <c r="O787" i="86" a="1"/>
  <c r="O787" i="86" s="1"/>
  <c r="O788" i="86" a="1"/>
  <c r="O788" i="86" s="1"/>
  <c r="O789" i="86" a="1"/>
  <c r="O789" i="86" s="1"/>
  <c r="O790" i="86" a="1"/>
  <c r="O790" i="86" s="1"/>
  <c r="P790" i="86" s="1"/>
  <c r="O791" i="86" a="1"/>
  <c r="O791" i="86" s="1"/>
  <c r="O792" i="86" a="1"/>
  <c r="O792" i="86" s="1"/>
  <c r="O793" i="86" a="1"/>
  <c r="O793" i="86" s="1"/>
  <c r="O794" i="86" a="1"/>
  <c r="O794" i="86" s="1"/>
  <c r="O795" i="86" a="1"/>
  <c r="O795" i="86" s="1"/>
  <c r="O796" i="86" a="1"/>
  <c r="O796" i="86" s="1"/>
  <c r="O797" i="86" a="1"/>
  <c r="O797" i="86" s="1"/>
  <c r="O798" i="86" a="1"/>
  <c r="O798" i="86" s="1"/>
  <c r="O799" i="86" a="1"/>
  <c r="O799" i="86" s="1"/>
  <c r="O800" i="86" a="1"/>
  <c r="O800" i="86" s="1"/>
  <c r="O801" i="86" a="1"/>
  <c r="O801" i="86" s="1"/>
  <c r="O802" i="86" a="1"/>
  <c r="O802" i="86" s="1"/>
  <c r="O803" i="86" a="1"/>
  <c r="O803" i="86" s="1"/>
  <c r="O804" i="86" a="1"/>
  <c r="O804" i="86" s="1"/>
  <c r="O805" i="86" a="1"/>
  <c r="O805" i="86" s="1"/>
  <c r="P805" i="86" s="1"/>
  <c r="O806" i="86" a="1"/>
  <c r="O806" i="86" s="1"/>
  <c r="O807" i="86" a="1"/>
  <c r="O807" i="86" s="1"/>
  <c r="O808" i="86" a="1"/>
  <c r="O808" i="86" s="1"/>
  <c r="O809" i="86" a="1"/>
  <c r="O809" i="86" s="1"/>
  <c r="O810" i="86" a="1"/>
  <c r="O810" i="86" s="1"/>
  <c r="O811" i="86" a="1"/>
  <c r="O811" i="86" s="1"/>
  <c r="O812" i="86" a="1"/>
  <c r="O812" i="86" s="1"/>
  <c r="O813" i="86" a="1"/>
  <c r="O813" i="86" s="1"/>
  <c r="O814" i="86" a="1"/>
  <c r="O814" i="86" s="1"/>
  <c r="O815" i="86" a="1"/>
  <c r="O815" i="86" s="1"/>
  <c r="O816" i="86" a="1"/>
  <c r="O816" i="86" s="1"/>
  <c r="O817" i="86" a="1"/>
  <c r="O817" i="86" s="1"/>
  <c r="O818" i="86" a="1"/>
  <c r="O818" i="86" s="1"/>
  <c r="O819" i="86" a="1"/>
  <c r="O819" i="86" s="1"/>
  <c r="O820" i="86" a="1"/>
  <c r="O820" i="86" s="1"/>
  <c r="O821" i="86" a="1"/>
  <c r="O821" i="86" s="1"/>
  <c r="O822" i="86" a="1"/>
  <c r="O822" i="86" s="1"/>
  <c r="O823" i="86" a="1"/>
  <c r="O823" i="86" s="1"/>
  <c r="O824" i="86" a="1"/>
  <c r="O824" i="86" s="1"/>
  <c r="O825" i="86" a="1"/>
  <c r="O825" i="86" s="1"/>
  <c r="O826" i="86" a="1"/>
  <c r="O826" i="86" s="1"/>
  <c r="O827" i="86" a="1"/>
  <c r="O827" i="86" s="1"/>
  <c r="O828" i="86" a="1"/>
  <c r="O828" i="86" s="1"/>
  <c r="P828" i="86" s="1"/>
  <c r="O829" i="86" a="1"/>
  <c r="O829" i="86" s="1"/>
  <c r="P829" i="86" s="1"/>
  <c r="O830" i="86" a="1"/>
  <c r="O830" i="86" s="1"/>
  <c r="P830" i="86" s="1"/>
  <c r="O831" i="86" a="1"/>
  <c r="O831" i="86" s="1"/>
  <c r="P831" i="86" s="1"/>
  <c r="O832" i="86" a="1"/>
  <c r="O832" i="86" s="1"/>
  <c r="P832" i="86" s="1"/>
  <c r="O833" i="86" a="1"/>
  <c r="O833" i="86" s="1"/>
  <c r="O834" i="86" a="1"/>
  <c r="O834" i="86" s="1"/>
  <c r="O835" i="86" a="1"/>
  <c r="O835" i="86" s="1"/>
  <c r="O836" i="86" a="1"/>
  <c r="O836" i="86" s="1"/>
  <c r="O837" i="86" a="1"/>
  <c r="O837" i="86" s="1"/>
  <c r="O838" i="86" a="1"/>
  <c r="O838" i="86" s="1"/>
  <c r="O839" i="86" a="1"/>
  <c r="O839" i="86" s="1"/>
  <c r="O840" i="86" a="1"/>
  <c r="O840" i="86" s="1"/>
  <c r="O841" i="86" a="1"/>
  <c r="O841" i="86" s="1"/>
  <c r="P841" i="86" s="1"/>
  <c r="O842" i="86" a="1"/>
  <c r="O842" i="86" s="1"/>
  <c r="P842" i="86" s="1"/>
  <c r="O843" i="86" a="1"/>
  <c r="O843" i="86" s="1"/>
  <c r="P843" i="86" s="1"/>
  <c r="O844" i="86" a="1"/>
  <c r="O844" i="86" s="1"/>
  <c r="P844" i="86" s="1"/>
  <c r="O845" i="86" a="1"/>
  <c r="O845" i="86" s="1"/>
  <c r="O846" i="86" a="1"/>
  <c r="O846" i="86"/>
  <c r="O847" i="86" a="1"/>
  <c r="O847" i="86" s="1"/>
  <c r="O848" i="86" a="1"/>
  <c r="O848" i="86" s="1"/>
  <c r="O849" i="86" a="1"/>
  <c r="O849" i="86" s="1"/>
  <c r="O850" i="86" a="1"/>
  <c r="O850" i="86" s="1"/>
  <c r="O851" i="86" a="1"/>
  <c r="O851" i="86" s="1"/>
  <c r="O852" i="86" a="1"/>
  <c r="O852" i="86" s="1"/>
  <c r="P852" i="86" s="1"/>
  <c r="O853" i="86" a="1"/>
  <c r="O853" i="86" s="1"/>
  <c r="O854" i="86" a="1"/>
  <c r="O854" i="86"/>
  <c r="O855" i="86" a="1"/>
  <c r="O855" i="86"/>
  <c r="O856" i="86" a="1"/>
  <c r="O856" i="86"/>
  <c r="O857" i="86" a="1"/>
  <c r="O857" i="86" s="1"/>
  <c r="O858" i="86" a="1"/>
  <c r="O858" i="86" s="1"/>
  <c r="O859" i="86" a="1"/>
  <c r="O859" i="86"/>
  <c r="O860" i="86" a="1"/>
  <c r="O860" i="86" s="1"/>
  <c r="O861" i="86" a="1"/>
  <c r="O861" i="86" s="1"/>
  <c r="O862" i="86" a="1"/>
  <c r="O862" i="86" s="1"/>
  <c r="O863" i="86" a="1"/>
  <c r="O863" i="86" s="1"/>
  <c r="O864" i="86" a="1"/>
  <c r="O864" i="86"/>
  <c r="O865" i="86" a="1"/>
  <c r="O865" i="86"/>
  <c r="O866" i="86" a="1"/>
  <c r="O866" i="86" s="1"/>
  <c r="O867" i="86" a="1"/>
  <c r="O867" i="86" s="1"/>
  <c r="P867" i="86" s="1"/>
  <c r="O868" i="86" a="1"/>
  <c r="O868" i="86" s="1"/>
  <c r="P868" i="86" s="1"/>
  <c r="O869" i="86" a="1"/>
  <c r="O869" i="86" s="1"/>
  <c r="O870" i="86" a="1"/>
  <c r="O870" i="86" s="1"/>
  <c r="O871" i="86" a="1"/>
  <c r="O871" i="86" s="1"/>
  <c r="O872" i="86" a="1"/>
  <c r="O872" i="86"/>
  <c r="O873" i="86" a="1"/>
  <c r="O873" i="86" s="1"/>
  <c r="O874" i="86" a="1"/>
  <c r="O874" i="86" s="1"/>
  <c r="O875" i="86" a="1"/>
  <c r="O875" i="86" s="1"/>
  <c r="O876" i="86" a="1"/>
  <c r="O876" i="86" s="1"/>
  <c r="P876" i="86" s="1"/>
  <c r="O877" i="86" a="1"/>
  <c r="O877" i="86" s="1"/>
  <c r="P877" i="86" s="1"/>
  <c r="O878" i="86" a="1"/>
  <c r="O878" i="86" s="1"/>
  <c r="P878" i="86" s="1"/>
  <c r="O879" i="86" a="1"/>
  <c r="O879" i="86" s="1"/>
  <c r="O880" i="86" a="1"/>
  <c r="O880" i="86"/>
  <c r="O881" i="86" a="1"/>
  <c r="O881" i="86" s="1"/>
  <c r="O882" i="86" a="1"/>
  <c r="O882" i="86" s="1"/>
  <c r="O883" i="86" a="1"/>
  <c r="O883" i="86" s="1"/>
  <c r="O884" i="86" a="1"/>
  <c r="O884" i="86" s="1"/>
  <c r="O885" i="86" a="1"/>
  <c r="O885" i="86"/>
  <c r="O886" i="86" a="1"/>
  <c r="O886" i="86" s="1"/>
  <c r="O887" i="86" a="1"/>
  <c r="O887" i="86" s="1"/>
  <c r="O888" i="86" a="1"/>
  <c r="O888" i="86"/>
  <c r="O889" i="86" a="1"/>
  <c r="O889" i="86"/>
  <c r="O890" i="86" a="1"/>
  <c r="O890" i="86"/>
  <c r="O891" i="86" a="1"/>
  <c r="O891" i="86"/>
  <c r="O892" i="86" a="1"/>
  <c r="O892" i="86" s="1"/>
  <c r="O893" i="86" a="1"/>
  <c r="O893" i="86" s="1"/>
  <c r="O894" i="86" a="1"/>
  <c r="O894" i="86" s="1"/>
  <c r="O895" i="86" a="1"/>
  <c r="O895" i="86" s="1"/>
  <c r="O896" i="86" a="1"/>
  <c r="O896" i="86" s="1"/>
  <c r="O897" i="86" a="1"/>
  <c r="O897" i="86" s="1"/>
  <c r="O898" i="86" a="1"/>
  <c r="O898" i="86"/>
  <c r="O899" i="86" a="1"/>
  <c r="O899" i="86" s="1"/>
  <c r="O900" i="86" a="1"/>
  <c r="O900" i="86" s="1"/>
  <c r="P900" i="86" s="1"/>
  <c r="O901" i="86" a="1"/>
  <c r="O901" i="86" s="1"/>
  <c r="P901" i="86" s="1"/>
  <c r="O902" i="86" a="1"/>
  <c r="O902" i="86" s="1"/>
  <c r="P902" i="86" s="1"/>
  <c r="O903" i="86" a="1"/>
  <c r="O903" i="86" s="1"/>
  <c r="P903" i="86" s="1"/>
  <c r="O904" i="86" a="1"/>
  <c r="O904" i="86" s="1"/>
  <c r="P904" i="86" s="1"/>
  <c r="O905" i="86" a="1"/>
  <c r="O905" i="86" s="1"/>
  <c r="O906" i="86" a="1"/>
  <c r="O906" i="86" s="1"/>
  <c r="O907" i="86" a="1"/>
  <c r="O907" i="86" s="1"/>
  <c r="O908" i="86" a="1"/>
  <c r="O908" i="86" s="1"/>
  <c r="O909" i="86" a="1"/>
  <c r="O909" i="86" s="1"/>
  <c r="O910" i="86" a="1"/>
  <c r="O910" i="86" s="1"/>
  <c r="O911" i="86" a="1"/>
  <c r="O911" i="86" s="1"/>
  <c r="O912" i="86" a="1"/>
  <c r="O912" i="86" s="1"/>
  <c r="O913" i="86" a="1"/>
  <c r="O913" i="86" s="1"/>
  <c r="P913" i="86" s="1"/>
  <c r="O914" i="86" a="1"/>
  <c r="O914" i="86" s="1"/>
  <c r="P914" i="86" s="1"/>
  <c r="O915" i="86" a="1"/>
  <c r="O915" i="86" s="1"/>
  <c r="P915" i="86" s="1"/>
  <c r="O916" i="86" a="1"/>
  <c r="O916" i="86" s="1"/>
  <c r="P916" i="86" s="1"/>
  <c r="O917" i="86" a="1"/>
  <c r="O917" i="86" s="1"/>
  <c r="O918" i="86" a="1"/>
  <c r="O918" i="86"/>
  <c r="O919" i="86" a="1"/>
  <c r="O919" i="86" s="1"/>
  <c r="O920" i="86" a="1"/>
  <c r="O920" i="86" s="1"/>
  <c r="O921" i="86" a="1"/>
  <c r="O921" i="86" s="1"/>
  <c r="O922" i="86" a="1"/>
  <c r="O922" i="86" s="1"/>
  <c r="O923" i="86" a="1"/>
  <c r="O923" i="86" s="1"/>
  <c r="O924" i="86" a="1"/>
  <c r="O924" i="86" s="1"/>
  <c r="P924" i="86" s="1"/>
  <c r="O925" i="86" a="1"/>
  <c r="O925" i="86" s="1"/>
  <c r="O926" i="86" a="1"/>
  <c r="O926" i="86"/>
  <c r="O927" i="86" a="1"/>
  <c r="O927" i="86"/>
  <c r="O928" i="86" a="1"/>
  <c r="O928" i="86"/>
  <c r="O929" i="86" a="1"/>
  <c r="O929" i="86" s="1"/>
  <c r="O930" i="86" a="1"/>
  <c r="O930" i="86" s="1"/>
  <c r="O931" i="86" a="1"/>
  <c r="O931" i="86"/>
  <c r="O932" i="86" a="1"/>
  <c r="O932" i="86" s="1"/>
  <c r="O933" i="86" a="1"/>
  <c r="O933" i="86" s="1"/>
  <c r="O934" i="86" a="1"/>
  <c r="O934" i="86" s="1"/>
  <c r="O935" i="86" a="1"/>
  <c r="O935" i="86" s="1"/>
  <c r="O936" i="86" a="1"/>
  <c r="O936" i="86"/>
  <c r="O937" i="86" a="1"/>
  <c r="O937" i="86"/>
  <c r="O938" i="86" a="1"/>
  <c r="O938" i="86" s="1"/>
  <c r="O939" i="86" a="1"/>
  <c r="O939" i="86" s="1"/>
  <c r="P939" i="86" s="1"/>
  <c r="O940" i="86" a="1"/>
  <c r="O940" i="86" s="1"/>
  <c r="P940" i="86" s="1"/>
  <c r="O941" i="86" a="1"/>
  <c r="O941" i="86" s="1"/>
  <c r="O942" i="86" a="1"/>
  <c r="O942" i="86" s="1"/>
  <c r="O943" i="86" a="1"/>
  <c r="O943" i="86" s="1"/>
  <c r="O944" i="86" a="1"/>
  <c r="O944" i="86"/>
  <c r="O945" i="86" a="1"/>
  <c r="O945" i="86" s="1"/>
  <c r="O946" i="86" a="1"/>
  <c r="O946" i="86" s="1"/>
  <c r="O947" i="86" a="1"/>
  <c r="O947" i="86" s="1"/>
  <c r="O948" i="86" a="1"/>
  <c r="O948" i="86" s="1"/>
  <c r="O949" i="86" a="1"/>
  <c r="O949" i="86"/>
  <c r="O950" i="86" a="1"/>
  <c r="O950" i="86"/>
  <c r="O951" i="86" a="1"/>
  <c r="O951" i="86" s="1"/>
  <c r="O952" i="86" a="1"/>
  <c r="O952" i="86" s="1"/>
  <c r="P952" i="86" s="1"/>
  <c r="O953" i="86" a="1"/>
  <c r="O953" i="86" s="1"/>
  <c r="O954" i="86" a="1"/>
  <c r="O954" i="86" s="1"/>
  <c r="O955" i="86" a="1"/>
  <c r="O955" i="86" s="1"/>
  <c r="O956" i="86" a="1"/>
  <c r="O956" i="86" s="1"/>
  <c r="O957" i="86" a="1"/>
  <c r="O957" i="86" s="1"/>
  <c r="P957" i="86" s="1"/>
  <c r="O958" i="86" a="1"/>
  <c r="O958" i="86" s="1"/>
  <c r="O959" i="86" a="1"/>
  <c r="O959" i="86" s="1"/>
  <c r="O960" i="86" a="1"/>
  <c r="O960" i="86"/>
  <c r="O961" i="86" a="1"/>
  <c r="O961" i="86" s="1"/>
  <c r="O962" i="86" a="1"/>
  <c r="O962" i="86" s="1"/>
  <c r="P962" i="86" s="1"/>
  <c r="O963" i="86" a="1"/>
  <c r="O963" i="86" s="1"/>
  <c r="P963" i="86" s="1"/>
  <c r="O964" i="86" a="1"/>
  <c r="O964" i="86" s="1"/>
  <c r="P964" i="86" s="1"/>
  <c r="O965" i="86" a="1"/>
  <c r="O965" i="86" s="1"/>
  <c r="O966" i="86" a="1"/>
  <c r="O966" i="86" s="1"/>
  <c r="O967" i="86" a="1"/>
  <c r="O967" i="86" s="1"/>
  <c r="O968" i="86" a="1"/>
  <c r="O968" i="86" s="1"/>
  <c r="O969" i="86" a="1"/>
  <c r="O969" i="86" s="1"/>
  <c r="O970" i="86" a="1"/>
  <c r="O970" i="86" s="1"/>
  <c r="P970" i="86" s="1"/>
  <c r="O971" i="86" a="1"/>
  <c r="O971" i="86" s="1"/>
  <c r="O972" i="86" a="1"/>
  <c r="O972" i="86" s="1"/>
  <c r="P972" i="86" s="1"/>
  <c r="O973" i="86" a="1"/>
  <c r="O973" i="86" s="1"/>
  <c r="P973" i="86" s="1"/>
  <c r="O974" i="86" a="1"/>
  <c r="O974" i="86" s="1"/>
  <c r="O975" i="86" a="1"/>
  <c r="O975" i="86"/>
  <c r="O976" i="86" a="1"/>
  <c r="O976" i="86"/>
  <c r="O977" i="86" a="1"/>
  <c r="O977" i="86" s="1"/>
  <c r="O978" i="86" a="1"/>
  <c r="O978" i="86" s="1"/>
  <c r="O979" i="86" a="1"/>
  <c r="O979" i="86" s="1"/>
  <c r="O980" i="86" a="1"/>
  <c r="O980" i="86" s="1"/>
  <c r="O981" i="86" a="1"/>
  <c r="O981" i="86" s="1"/>
  <c r="O982" i="86" a="1"/>
  <c r="O982" i="86" s="1"/>
  <c r="O983" i="86" a="1"/>
  <c r="O983" i="86" s="1"/>
  <c r="O984" i="86" a="1"/>
  <c r="O984" i="86" s="1"/>
  <c r="P984" i="86" s="1"/>
  <c r="O985" i="86" a="1"/>
  <c r="O985" i="86" s="1"/>
  <c r="P985" i="86" s="1"/>
  <c r="O986" i="86" a="1"/>
  <c r="O986" i="86" s="1"/>
  <c r="P986" i="86" s="1"/>
  <c r="O987" i="86" a="1"/>
  <c r="O987" i="86" s="1"/>
  <c r="O988" i="86" a="1"/>
  <c r="O988" i="86"/>
  <c r="O989" i="86" a="1"/>
  <c r="O989" i="86" s="1"/>
  <c r="O990" i="86" a="1"/>
  <c r="O990" i="86" s="1"/>
  <c r="P990" i="86" s="1"/>
  <c r="O991" i="86" a="1"/>
  <c r="O991" i="86" s="1"/>
  <c r="O992" i="86" a="1"/>
  <c r="O992" i="86" s="1"/>
  <c r="O993" i="86" a="1"/>
  <c r="O993" i="86" s="1"/>
  <c r="P993" i="86" s="1"/>
  <c r="O994" i="86" a="1"/>
  <c r="O994" i="86" s="1"/>
  <c r="O995" i="86" a="1"/>
  <c r="O995" i="86" s="1"/>
  <c r="O996" i="86" a="1"/>
  <c r="O996" i="86" s="1"/>
  <c r="P996" i="86" s="1"/>
  <c r="O997" i="86" a="1"/>
  <c r="O997" i="86" s="1"/>
  <c r="P997" i="86" s="1"/>
  <c r="O998" i="86" a="1"/>
  <c r="O998" i="86"/>
  <c r="O999" i="86" a="1"/>
  <c r="O999" i="86"/>
  <c r="O1000" i="86" a="1"/>
  <c r="O1000" i="86" s="1"/>
  <c r="O1001" i="86" a="1"/>
  <c r="O1001" i="86" s="1"/>
  <c r="O1002" i="86" a="1"/>
  <c r="O1002" i="86" s="1"/>
  <c r="P1002" i="86" s="1"/>
  <c r="O1003" i="86" a="1"/>
  <c r="O1003" i="86" s="1"/>
  <c r="P1003" i="86" s="1"/>
  <c r="O1004" i="86" a="1"/>
  <c r="O1004" i="86" s="1"/>
  <c r="O1005" i="86" a="1"/>
  <c r="O1005" i="86" s="1"/>
  <c r="O1006" i="86" a="1"/>
  <c r="O1006" i="86"/>
  <c r="O1007" i="86" a="1"/>
  <c r="O1007" i="86" s="1"/>
  <c r="O1008" i="86" a="1"/>
  <c r="O1008" i="86" s="1"/>
  <c r="P1008" i="86" s="1"/>
  <c r="O1009" i="86" a="1"/>
  <c r="O1009" i="86" s="1"/>
  <c r="P1009" i="86" s="1"/>
  <c r="O1010" i="86" a="1"/>
  <c r="O1010" i="86" s="1"/>
  <c r="P1010" i="86" s="1"/>
  <c r="O1011" i="86" a="1"/>
  <c r="O1011" i="86" s="1"/>
  <c r="P1011" i="86" s="1"/>
  <c r="O1012" i="86" a="1"/>
  <c r="O1012" i="86" s="1"/>
  <c r="P1012" i="86" s="1"/>
  <c r="O1013" i="86" a="1"/>
  <c r="O1013" i="86" s="1"/>
  <c r="O1014" i="86" a="1"/>
  <c r="O1014" i="86" s="1"/>
  <c r="P1014" i="86" s="1"/>
  <c r="O1015" i="86" a="1"/>
  <c r="O1015" i="86" s="1"/>
  <c r="O1016" i="86" a="1"/>
  <c r="O1016" i="86" s="1"/>
  <c r="P1016" i="86" s="1"/>
  <c r="O1017" i="86" a="1"/>
  <c r="O1017" i="86" s="1"/>
  <c r="O1018" i="86" a="1"/>
  <c r="O1018" i="86" s="1"/>
  <c r="O1019" i="86" a="1"/>
  <c r="O1019" i="86" s="1"/>
  <c r="O1020" i="86" a="1"/>
  <c r="O1020" i="86" s="1"/>
  <c r="O1021" i="86" a="1"/>
  <c r="O1021" i="86" s="1"/>
  <c r="P1021" i="86" s="1"/>
  <c r="O1022" i="86" a="1"/>
  <c r="O1022" i="86" s="1"/>
  <c r="P1022" i="86" s="1"/>
  <c r="O1023" i="86" a="1"/>
  <c r="O1023" i="86" s="1"/>
  <c r="P1023" i="86" s="1"/>
  <c r="O1024" i="86" a="1"/>
  <c r="O1024" i="86"/>
  <c r="O1025" i="86" a="1"/>
  <c r="O1025" i="86" s="1"/>
  <c r="O1026" i="86" a="1"/>
  <c r="O1026" i="86" s="1"/>
  <c r="P1026" i="86" s="1"/>
  <c r="O1027" i="86" a="1"/>
  <c r="O1027" i="86" s="1"/>
  <c r="O1028" i="86" a="1"/>
  <c r="O1028" i="86" s="1"/>
  <c r="O1029" i="86" a="1"/>
  <c r="O1029" i="86" s="1"/>
  <c r="P1029" i="86" s="1"/>
  <c r="O1030" i="86" a="1"/>
  <c r="O1030" i="86" s="1"/>
  <c r="O1031" i="86" a="1"/>
  <c r="O1031" i="86" s="1"/>
  <c r="O1032" i="86" a="1"/>
  <c r="O1032" i="86" s="1"/>
  <c r="P1032" i="86" s="1"/>
  <c r="O1033" i="86" a="1"/>
  <c r="O1033" i="86" s="1"/>
  <c r="O1034" i="86" a="1"/>
  <c r="O1034" i="86"/>
  <c r="O1035" i="86" a="1"/>
  <c r="O1035" i="86" s="1"/>
  <c r="P1035" i="86" s="1"/>
  <c r="O1036" i="86" a="1"/>
  <c r="O1036" i="86" s="1"/>
  <c r="P1036" i="86" s="1"/>
  <c r="O1037" i="86" a="1"/>
  <c r="O1037" i="86" s="1"/>
  <c r="O1038" i="86" a="1"/>
  <c r="O1038" i="86" s="1"/>
  <c r="P1038" i="86" s="1"/>
  <c r="O1039" i="86" a="1"/>
  <c r="O1039" i="86" s="1"/>
  <c r="P1039" i="86" s="1"/>
  <c r="O1040" i="86" a="1"/>
  <c r="O1040" i="86" s="1"/>
  <c r="O1041" i="86" a="1"/>
  <c r="O1041" i="86" s="1"/>
  <c r="O1042" i="86" a="1"/>
  <c r="O1042" i="86" s="1"/>
  <c r="P1042" i="86" s="1"/>
  <c r="O1043" i="86" a="1"/>
  <c r="O1043" i="86" s="1"/>
  <c r="O1044" i="86" a="1"/>
  <c r="O1044" i="86"/>
  <c r="O1045" i="86" a="1"/>
  <c r="O1045" i="86"/>
  <c r="O1046" i="86" a="1"/>
  <c r="O1046" i="86" s="1"/>
  <c r="P1046" i="86" s="1"/>
  <c r="O1047" i="86" a="1"/>
  <c r="O1047" i="86" s="1"/>
  <c r="P1047" i="86" s="1"/>
  <c r="O1048" i="86" a="1"/>
  <c r="O1048" i="86" s="1"/>
  <c r="P1048" i="86" s="1"/>
  <c r="O1049" i="86" a="1"/>
  <c r="O1049" i="86" s="1"/>
  <c r="O1050" i="86" a="1"/>
  <c r="O1050" i="86" s="1"/>
  <c r="P1050" i="86" s="1"/>
  <c r="O1051" i="86" a="1"/>
  <c r="O1051" i="86" s="1"/>
  <c r="P1051" i="86" s="1"/>
  <c r="O1052" i="86" a="1"/>
  <c r="O1052" i="86"/>
  <c r="O1053" i="86" a="1"/>
  <c r="O1053" i="86" s="1"/>
  <c r="O1054" i="86" a="1"/>
  <c r="O1054" i="86" s="1"/>
  <c r="O1055" i="86" a="1"/>
  <c r="O1055" i="86" s="1"/>
  <c r="O1056" i="86" a="1"/>
  <c r="O1056" i="86" s="1"/>
  <c r="P1056" i="86" s="1"/>
  <c r="O1057" i="86" a="1"/>
  <c r="O1057" i="86" s="1"/>
  <c r="P1057" i="86" s="1"/>
  <c r="O1058" i="86" a="1"/>
  <c r="O1058" i="86" s="1"/>
  <c r="P1058" i="86" s="1"/>
  <c r="O1059" i="86" a="1"/>
  <c r="O1059" i="86"/>
  <c r="O1060" i="86" a="1"/>
  <c r="O1060" i="86" s="1"/>
  <c r="P1060" i="86" s="1"/>
  <c r="O1061" i="86" a="1"/>
  <c r="O1061" i="86" s="1"/>
  <c r="O1062" i="86" a="1"/>
  <c r="O1062" i="86" s="1"/>
  <c r="P1062" i="86" s="1"/>
  <c r="O1063" i="86" a="1"/>
  <c r="O1063" i="86" s="1"/>
  <c r="O1064" i="86" a="1"/>
  <c r="O1064" i="86" s="1"/>
  <c r="P1064" i="86" s="1"/>
  <c r="O1065" i="86" a="1"/>
  <c r="O1065" i="86" s="1"/>
  <c r="P1065" i="86" s="1"/>
  <c r="O1066" i="86" a="1"/>
  <c r="O1066" i="86" s="1"/>
  <c r="O1067" i="86" a="1"/>
  <c r="O1067" i="86" s="1"/>
  <c r="O1068" i="86" a="1"/>
  <c r="O1068" i="86"/>
  <c r="O1069" i="86" a="1"/>
  <c r="O1069" i="86" s="1"/>
  <c r="P1069" i="86" s="1"/>
  <c r="O1070" i="86" a="1"/>
  <c r="O1070" i="86" s="1"/>
  <c r="P1070" i="86" s="1"/>
  <c r="O1071" i="86" a="1"/>
  <c r="O1071" i="86" s="1"/>
  <c r="P1071" i="86" s="1"/>
  <c r="O1072" i="86" a="1"/>
  <c r="O1072" i="86" s="1"/>
  <c r="P1072" i="86" s="1"/>
  <c r="O1073" i="86" a="1"/>
  <c r="O1073" i="86" s="1"/>
  <c r="P1073" i="86" s="1"/>
  <c r="O1074" i="86" a="1"/>
  <c r="O1074" i="86" s="1"/>
  <c r="P1074" i="86" s="1"/>
  <c r="O1075" i="86" a="1"/>
  <c r="O1075" i="86" s="1"/>
  <c r="P1075" i="86" s="1"/>
  <c r="O1076" i="86" a="1"/>
  <c r="O1076" i="86" s="1"/>
  <c r="O1077" i="86" a="1"/>
  <c r="O1077" i="86" s="1"/>
  <c r="P1077" i="86" s="1"/>
  <c r="O1078" i="86" a="1"/>
  <c r="O1078" i="86" s="1"/>
  <c r="P1078" i="86" s="1"/>
  <c r="O1079" i="86" a="1"/>
  <c r="O1079" i="86" s="1"/>
  <c r="O1080" i="86" a="1"/>
  <c r="O1080" i="86"/>
  <c r="O1081" i="86" a="1"/>
  <c r="O1081" i="86"/>
  <c r="O1082" i="86" a="1"/>
  <c r="O1082" i="86" s="1"/>
  <c r="P1082" i="86" s="1"/>
  <c r="O1083" i="86" a="1"/>
  <c r="O1083" i="86" s="1"/>
  <c r="P1083" i="86" s="1"/>
  <c r="O1084" i="86" a="1"/>
  <c r="O1084" i="86" s="1"/>
  <c r="P1084" i="86" s="1"/>
  <c r="O1085" i="86" a="1"/>
  <c r="O1085" i="86" s="1"/>
  <c r="O1086" i="86" a="1"/>
  <c r="O1086" i="86" s="1"/>
  <c r="P1086" i="86" s="1"/>
  <c r="O1087" i="86" a="1"/>
  <c r="O1087" i="86" s="1"/>
  <c r="O1088" i="86" a="1"/>
  <c r="O1088" i="86"/>
  <c r="O1089" i="86" a="1"/>
  <c r="O1089" i="86" s="1"/>
  <c r="O1090" i="86" a="1"/>
  <c r="O1090" i="86" s="1"/>
  <c r="P1090" i="86" s="1"/>
  <c r="O1091" i="86" a="1"/>
  <c r="O1091" i="86" s="1"/>
  <c r="O1092" i="86" a="1"/>
  <c r="O1092" i="86" s="1"/>
  <c r="P1092" i="86" s="1"/>
  <c r="O1093" i="86" a="1"/>
  <c r="O1093" i="86"/>
  <c r="O1094" i="86" a="1"/>
  <c r="O1094" i="86"/>
  <c r="O1095" i="86" a="1"/>
  <c r="O1095" i="86" s="1"/>
  <c r="P1095" i="86" s="1"/>
  <c r="O1096" i="86" a="1"/>
  <c r="O1096" i="86"/>
  <c r="O1097" i="86" a="1"/>
  <c r="O1097" i="86" s="1"/>
  <c r="O1098" i="86" a="1"/>
  <c r="O1098" i="86" s="1"/>
  <c r="P1098" i="86" s="1"/>
  <c r="O1099" i="86" a="1"/>
  <c r="O1099" i="86" s="1"/>
  <c r="O1100" i="86" a="1"/>
  <c r="O1100" i="86" s="1"/>
  <c r="O1101" i="86" a="1"/>
  <c r="O1101" i="86" s="1"/>
  <c r="P1101" i="86" s="1"/>
  <c r="O1102" i="86" a="1"/>
  <c r="O1102" i="86" s="1"/>
  <c r="O1103" i="86" a="1"/>
  <c r="O1103" i="86" s="1"/>
  <c r="O1104" i="86" a="1"/>
  <c r="O1104" i="86"/>
  <c r="O1105" i="86" a="1"/>
  <c r="O1105" i="86" s="1"/>
  <c r="P1105" i="86" s="1"/>
  <c r="O1106" i="86" a="1"/>
  <c r="O1106" i="86" s="1"/>
  <c r="P1106" i="86" s="1"/>
  <c r="O1107" i="86" a="1"/>
  <c r="O1107" i="86" s="1"/>
  <c r="P1107" i="86" s="1"/>
  <c r="O1108" i="86" a="1"/>
  <c r="O1108" i="86" s="1"/>
  <c r="P1108" i="86" s="1"/>
  <c r="O1109" i="86" a="1"/>
  <c r="O1109" i="86" s="1"/>
  <c r="O1110" i="86" a="1"/>
  <c r="O1110" i="86" s="1"/>
  <c r="P1110" i="86" s="1"/>
  <c r="O1111" i="86" a="1"/>
  <c r="O1111" i="86" s="1"/>
  <c r="P1111" i="86" s="1"/>
  <c r="O1112" i="86" a="1"/>
  <c r="O1112" i="86" s="1"/>
  <c r="O1113" i="86" a="1"/>
  <c r="O1113" i="86" s="1"/>
  <c r="O1114" i="86" a="1"/>
  <c r="O1114" i="86" s="1"/>
  <c r="P1114" i="86" s="1"/>
  <c r="O1115" i="86" a="1"/>
  <c r="O1115" i="86" s="1"/>
  <c r="O1116" i="86" a="1"/>
  <c r="O1116" i="86" s="1"/>
  <c r="P1116" i="86" s="1"/>
  <c r="O1117" i="86" a="1"/>
  <c r="O1117" i="86" s="1"/>
  <c r="P1117" i="86" s="1"/>
  <c r="O1118" i="86" a="1"/>
  <c r="O1118" i="86" s="1"/>
  <c r="P1118" i="86" s="1"/>
  <c r="O1119" i="86" a="1"/>
  <c r="O1119" i="86" s="1"/>
  <c r="P1119" i="86" s="1"/>
  <c r="O1120" i="86" a="1"/>
  <c r="O1120" i="86" s="1"/>
  <c r="P1120" i="86" s="1"/>
  <c r="O1121" i="86" a="1"/>
  <c r="O1121" i="86" s="1"/>
  <c r="O1122" i="86" a="1"/>
  <c r="O1122" i="86" s="1"/>
  <c r="P1122" i="86" s="1"/>
  <c r="O1123" i="86" a="1"/>
  <c r="O1123" i="86" s="1"/>
  <c r="P1123" i="86" s="1"/>
  <c r="O1124" i="86" a="1"/>
  <c r="O1124" i="86" s="1"/>
  <c r="P1124" i="86" s="1"/>
  <c r="O1125" i="86" a="1"/>
  <c r="O1125" i="86" s="1"/>
  <c r="O1126" i="86" a="1"/>
  <c r="O1126" i="86" s="1"/>
  <c r="O1127" i="86" a="1"/>
  <c r="O1127" i="86" s="1"/>
  <c r="O1128" i="86" a="1"/>
  <c r="O1128" i="86" s="1"/>
  <c r="P1128" i="86" s="1"/>
  <c r="O1129" i="86" a="1"/>
  <c r="O1129" i="86" s="1"/>
  <c r="P1129" i="86" s="1"/>
  <c r="O1130" i="86" a="1"/>
  <c r="O1130" i="86" s="1"/>
  <c r="P1130" i="86" s="1"/>
  <c r="O1131" i="86" a="1"/>
  <c r="O1131" i="86"/>
  <c r="O1132" i="86" a="1"/>
  <c r="O1132" i="86"/>
  <c r="O1133" i="86" a="1"/>
  <c r="O1133" i="86" s="1"/>
  <c r="O1134" i="86" a="1"/>
  <c r="O1134" i="86" s="1"/>
  <c r="P1134" i="86" s="1"/>
  <c r="O1135" i="86" a="1"/>
  <c r="O1135" i="86" s="1"/>
  <c r="P1135" i="86" s="1"/>
  <c r="O1136" i="86" a="1"/>
  <c r="O1136" i="86" s="1"/>
  <c r="P1136" i="86" s="1"/>
  <c r="O1137" i="86" a="1"/>
  <c r="O1137" i="86" s="1"/>
  <c r="P1137" i="86" s="1"/>
  <c r="O1138" i="86" a="1"/>
  <c r="O1138" i="86" s="1"/>
  <c r="P1138" i="86" s="1"/>
  <c r="O1139" i="86" a="1"/>
  <c r="O1139" i="86" s="1"/>
  <c r="O1140" i="86" a="1"/>
  <c r="O1140" i="86" s="1"/>
  <c r="P1140" i="86" s="1"/>
  <c r="O1141" i="86" a="1"/>
  <c r="O1141" i="86" s="1"/>
  <c r="P1141" i="86" s="1"/>
  <c r="O1142" i="86" a="1"/>
  <c r="O1142" i="86" s="1"/>
  <c r="P1142" i="86" s="1"/>
  <c r="O1143" i="86" a="1"/>
  <c r="O1143" i="86" s="1"/>
  <c r="P1143" i="86" s="1"/>
  <c r="O1144" i="86" a="1"/>
  <c r="O1144" i="86" s="1"/>
  <c r="P1144" i="86" s="1"/>
  <c r="O1145" i="86" a="1"/>
  <c r="O1145" i="86" s="1"/>
  <c r="O1146" i="86" a="1"/>
  <c r="O1146" i="86" s="1"/>
  <c r="P1146" i="86" s="1"/>
  <c r="O1147" i="86" a="1"/>
  <c r="O1147" i="86" s="1"/>
  <c r="P1147" i="86" s="1"/>
  <c r="O1148" i="86" a="1"/>
  <c r="O1148" i="86" s="1"/>
  <c r="P1148" i="86" s="1"/>
  <c r="O1149" i="86" a="1"/>
  <c r="O1149" i="86" s="1"/>
  <c r="P1149" i="86" s="1"/>
  <c r="O1150" i="86" a="1"/>
  <c r="O1150" i="86" s="1"/>
  <c r="P1150" i="86" s="1"/>
  <c r="O1151" i="86" a="1"/>
  <c r="O1151" i="86" s="1"/>
  <c r="O1152" i="86" a="1"/>
  <c r="O1152" i="86"/>
  <c r="O1153" i="86" a="1"/>
  <c r="O1153" i="86"/>
  <c r="O1154" i="86" a="1"/>
  <c r="O1154" i="86"/>
  <c r="O1155" i="86" a="1"/>
  <c r="O1155" i="86"/>
  <c r="O1156" i="86" a="1"/>
  <c r="O1156" i="86"/>
  <c r="P1156" i="86" s="1"/>
  <c r="O1157" i="86" a="1"/>
  <c r="O1157" i="86" s="1"/>
  <c r="O1158" i="86" a="1"/>
  <c r="O1158" i="86" s="1"/>
  <c r="P1158" i="86" s="1"/>
  <c r="O1159" i="86" a="1"/>
  <c r="O1159" i="86" s="1"/>
  <c r="O1160" i="86" a="1"/>
  <c r="O1160" i="86" s="1"/>
  <c r="P1160" i="86" s="1"/>
  <c r="O1161" i="86" a="1"/>
  <c r="O1161" i="86" s="1"/>
  <c r="P1161" i="86" s="1"/>
  <c r="O1162" i="86" a="1"/>
  <c r="O1162" i="86" s="1"/>
  <c r="P1162" i="86" s="1"/>
  <c r="O1163" i="86" a="1"/>
  <c r="O1163" i="86" s="1"/>
  <c r="O1164" i="86" a="1"/>
  <c r="O1164" i="86" s="1"/>
  <c r="P1164" i="86" s="1"/>
  <c r="O1165" i="86" a="1"/>
  <c r="O1165" i="86" s="1"/>
  <c r="P1165" i="86" s="1"/>
  <c r="O1166" i="86" a="1"/>
  <c r="O1166" i="86" s="1"/>
  <c r="P1166" i="86" s="1"/>
  <c r="O1167" i="86" a="1"/>
  <c r="O1167" i="86" s="1"/>
  <c r="P1167" i="86" s="1"/>
  <c r="O1168" i="86" a="1"/>
  <c r="O1168" i="86" s="1"/>
  <c r="P1168" i="86" s="1"/>
  <c r="O1169" i="86" a="1"/>
  <c r="O1169" i="86" s="1"/>
  <c r="P1169" i="86" s="1"/>
  <c r="O1170" i="86" a="1"/>
  <c r="O1170" i="86" s="1"/>
  <c r="P1170" i="86" s="1"/>
  <c r="O1171" i="86" a="1"/>
  <c r="O1171" i="86" s="1"/>
  <c r="O1172" i="86" a="1"/>
  <c r="O1172" i="86" s="1"/>
  <c r="O1173" i="86" a="1"/>
  <c r="O1173" i="86" s="1"/>
  <c r="P1173" i="86" s="1"/>
  <c r="O1174" i="86" a="1"/>
  <c r="O1174" i="86" s="1"/>
  <c r="P1174" i="86" s="1"/>
  <c r="O1175" i="86" a="1"/>
  <c r="O1175" i="86" s="1"/>
  <c r="P1175" i="86" s="1"/>
  <c r="O1176" i="86" a="1"/>
  <c r="O1176" i="86"/>
  <c r="O1177" i="86" a="1"/>
  <c r="O1177" i="86"/>
  <c r="O1178" i="86" a="1"/>
  <c r="O1178" i="86"/>
  <c r="O1179" i="86" a="1"/>
  <c r="O1179" i="86"/>
  <c r="O1180" i="86" a="1"/>
  <c r="O1180" i="86"/>
  <c r="P1180" i="86" s="1"/>
  <c r="O1181" i="86" a="1"/>
  <c r="O1181" i="86" s="1"/>
  <c r="O1182" i="86" a="1"/>
  <c r="O1182" i="86" s="1"/>
  <c r="P1182" i="86" s="1"/>
  <c r="O1183" i="86" a="1"/>
  <c r="O1183" i="86" s="1"/>
  <c r="P1183" i="86" s="1"/>
  <c r="O1184" i="86" a="1"/>
  <c r="O1184" i="86" s="1"/>
  <c r="P1184" i="86" s="1"/>
  <c r="O1185" i="86" a="1"/>
  <c r="O1185" i="86" s="1"/>
  <c r="O1186" i="86" a="1"/>
  <c r="O1186" i="86" s="1"/>
  <c r="P1186" i="86" s="1"/>
  <c r="O1187" i="86" a="1"/>
  <c r="O1187" i="86" s="1"/>
  <c r="O1188" i="86" a="1"/>
  <c r="O1188" i="86"/>
  <c r="O1189" i="86" a="1"/>
  <c r="O1189" i="86" s="1"/>
  <c r="P1189" i="86" s="1"/>
  <c r="O1190" i="86" a="1"/>
  <c r="O1190" i="86" s="1"/>
  <c r="P1190" i="86" s="1"/>
  <c r="O1191" i="86" a="1"/>
  <c r="O1191" i="86" s="1"/>
  <c r="P1191" i="86" s="1"/>
  <c r="O1192" i="86" a="1"/>
  <c r="O1192" i="86" s="1"/>
  <c r="P1192" i="86" s="1"/>
  <c r="O1193" i="86" a="1"/>
  <c r="O1193" i="86" s="1"/>
  <c r="O1194" i="86" a="1"/>
  <c r="O1194" i="86" s="1"/>
  <c r="P1194" i="86" s="1"/>
  <c r="O1195" i="86" a="1"/>
  <c r="O1195" i="86" s="1"/>
  <c r="P1195" i="86" s="1"/>
  <c r="O1196" i="86" a="1"/>
  <c r="O1196" i="86" s="1"/>
  <c r="P1196" i="86" s="1"/>
  <c r="O1197" i="86" a="1"/>
  <c r="O1197" i="86" s="1"/>
  <c r="O1198" i="86" a="1"/>
  <c r="O1198" i="86" s="1"/>
  <c r="O1199" i="86" a="1"/>
  <c r="O1199" i="86" s="1"/>
  <c r="O1200" i="86" a="1"/>
  <c r="O1200" i="86" s="1"/>
  <c r="P1200" i="86" s="1"/>
  <c r="O1201" i="86" a="1"/>
  <c r="O1201" i="86" s="1"/>
  <c r="P1201" i="86" s="1"/>
  <c r="O1202" i="86" a="1"/>
  <c r="O1202" i="86"/>
  <c r="P1202" i="86" s="1"/>
  <c r="O1203" i="86" a="1"/>
  <c r="O1203" i="86"/>
  <c r="O1204" i="86" a="1"/>
  <c r="O1204" i="86"/>
  <c r="P1204" i="86" s="1"/>
  <c r="O1205" i="86" a="1"/>
  <c r="O1205" i="86" s="1"/>
  <c r="O1206" i="86" a="1"/>
  <c r="O1206" i="86" s="1"/>
  <c r="P1206" i="86" s="1"/>
  <c r="O1207" i="86" a="1"/>
  <c r="O1207" i="86" s="1"/>
  <c r="P1207" i="86" s="1"/>
  <c r="O1208" i="86" a="1"/>
  <c r="O1208" i="86" s="1"/>
  <c r="P1208" i="86" s="1"/>
  <c r="O1209" i="86" a="1"/>
  <c r="O1209" i="86"/>
  <c r="O1210" i="86" a="1"/>
  <c r="O1210" i="86" s="1"/>
  <c r="O1211" i="86" a="1"/>
  <c r="O1211" i="86" s="1"/>
  <c r="O1212" i="86" a="1"/>
  <c r="O1212" i="86"/>
  <c r="O1213" i="86" a="1"/>
  <c r="O1213" i="86" s="1"/>
  <c r="P1213" i="86" s="1"/>
  <c r="O1214" i="86" a="1"/>
  <c r="O1214" i="86" s="1"/>
  <c r="P1214" i="86" s="1"/>
  <c r="O1215" i="86" a="1"/>
  <c r="O1215" i="86" s="1"/>
  <c r="P1215" i="86" s="1"/>
  <c r="O1216" i="86" a="1"/>
  <c r="O1216" i="86" s="1"/>
  <c r="P1216" i="86" s="1"/>
  <c r="O1217" i="86" a="1"/>
  <c r="O1217" i="86" s="1"/>
  <c r="O1218" i="86" a="1"/>
  <c r="O1218" i="86" s="1"/>
  <c r="P1218" i="86" s="1"/>
  <c r="O1219" i="86" a="1"/>
  <c r="O1219" i="86" s="1"/>
  <c r="P1219" i="86" s="1"/>
  <c r="O1220" i="86" a="1"/>
  <c r="O1220" i="86" s="1"/>
  <c r="P1220" i="86" s="1"/>
  <c r="O1221" i="86" a="1"/>
  <c r="O1221" i="86" s="1"/>
  <c r="P1221" i="86" s="1"/>
  <c r="O1222" i="86" a="1"/>
  <c r="O1222" i="86" s="1"/>
  <c r="P1222" i="86" s="1"/>
  <c r="O1223" i="86" a="1"/>
  <c r="O1223" i="86" s="1"/>
  <c r="O1224" i="86" a="1"/>
  <c r="O1224" i="86"/>
  <c r="O1225" i="86" a="1"/>
  <c r="O1225" i="86" s="1"/>
  <c r="P1225" i="86" s="1"/>
  <c r="O1226" i="86" a="1"/>
  <c r="O1226" i="86" s="1"/>
  <c r="P1226" i="86" s="1"/>
  <c r="O1227" i="86" a="1"/>
  <c r="O1227" i="86" s="1"/>
  <c r="P1227" i="86" s="1"/>
  <c r="O1228" i="86" a="1"/>
  <c r="O1228" i="86" s="1"/>
  <c r="P1228" i="86" s="1"/>
  <c r="O1229" i="86" a="1"/>
  <c r="O1229" i="86" s="1"/>
  <c r="O1230" i="86" a="1"/>
  <c r="O1230" i="86" s="1"/>
  <c r="P1230" i="86" s="1"/>
  <c r="O1231" i="86" a="1"/>
  <c r="O1231" i="86" s="1"/>
  <c r="P1231" i="86" s="1"/>
  <c r="O1232" i="86" a="1"/>
  <c r="O1232" i="86" s="1"/>
  <c r="P1232" i="86" s="1"/>
  <c r="O1233" i="86" a="1"/>
  <c r="O1233" i="86" s="1"/>
  <c r="P1233" i="86" s="1"/>
  <c r="O1234" i="86" a="1"/>
  <c r="O1234" i="86" s="1"/>
  <c r="P1234" i="86" s="1"/>
  <c r="O1235" i="86" a="1"/>
  <c r="O1235" i="86" s="1"/>
  <c r="O1236" i="86" a="1"/>
  <c r="O1236" i="86" s="1"/>
  <c r="P1236" i="86" s="1"/>
  <c r="O1237" i="86" a="1"/>
  <c r="O1237" i="86" s="1"/>
  <c r="P1237" i="86" s="1"/>
  <c r="O1238" i="86" a="1"/>
  <c r="O1238" i="86" s="1"/>
  <c r="P1238" i="86" s="1"/>
  <c r="O1239" i="86" a="1"/>
  <c r="O1239" i="86" s="1"/>
  <c r="P1239" i="86" s="1"/>
  <c r="O1240" i="86" a="1"/>
  <c r="O1240" i="86" s="1"/>
  <c r="P1240" i="86" s="1"/>
  <c r="O1241" i="86" a="1"/>
  <c r="O1241" i="86" s="1"/>
  <c r="P1241" i="86" s="1"/>
  <c r="O1242" i="86" a="1"/>
  <c r="O1242" i="86" s="1"/>
  <c r="P1242" i="86" s="1"/>
  <c r="O1243" i="86" a="1"/>
  <c r="O1243" i="86" s="1"/>
  <c r="O1244" i="86" a="1"/>
  <c r="O1244" i="86" s="1"/>
  <c r="P1244" i="86" s="1"/>
  <c r="O1245" i="86" a="1"/>
  <c r="O1245" i="86" s="1"/>
  <c r="P1245" i="86" s="1"/>
  <c r="O1246" i="86" a="1"/>
  <c r="O1246" i="86" s="1"/>
  <c r="P1246" i="86" s="1"/>
  <c r="O1247" i="86" a="1"/>
  <c r="O1247" i="86" s="1"/>
  <c r="O1248" i="86" a="1"/>
  <c r="O1248" i="86"/>
  <c r="O1249" i="86" a="1"/>
  <c r="O1249" i="86"/>
  <c r="O1250" i="86" a="1"/>
  <c r="O1250" i="86"/>
  <c r="P1250" i="86" s="1"/>
  <c r="O1251" i="86" a="1"/>
  <c r="O1251" i="86"/>
  <c r="O1252" i="86" a="1"/>
  <c r="O1252" i="86"/>
  <c r="P1252" i="86" s="1"/>
  <c r="O1253" i="86" a="1"/>
  <c r="O1253" i="86" s="1"/>
  <c r="O1254" i="86" a="1"/>
  <c r="O1254" i="86" s="1"/>
  <c r="P1254" i="86" s="1"/>
  <c r="O1255" i="86" a="1"/>
  <c r="O1255" i="86" s="1"/>
  <c r="P1255" i="86" s="1"/>
  <c r="O1256" i="86" a="1"/>
  <c r="O1256" i="86" s="1"/>
  <c r="O1257" i="86" a="1"/>
  <c r="O1257" i="86" s="1"/>
  <c r="P1257" i="86" s="1"/>
  <c r="O1258" i="86" a="1"/>
  <c r="O1258" i="86" s="1"/>
  <c r="P1258" i="86" s="1"/>
  <c r="O1259" i="86" a="1"/>
  <c r="O1259" i="86" s="1"/>
  <c r="P1259" i="86" s="1"/>
  <c r="O1260" i="86" a="1"/>
  <c r="O1260" i="86" s="1"/>
  <c r="P1260" i="86" s="1"/>
  <c r="O1261" i="86" a="1"/>
  <c r="O1261" i="86" s="1"/>
  <c r="P1261" i="86" s="1"/>
  <c r="O1262" i="86" a="1"/>
  <c r="O1262" i="86" s="1"/>
  <c r="P1262" i="86" s="1"/>
  <c r="O1263" i="86" a="1"/>
  <c r="O1263" i="86" s="1"/>
  <c r="P1263" i="86" s="1"/>
  <c r="O1264" i="86" a="1"/>
  <c r="O1264" i="86"/>
  <c r="P1264" i="86" s="1"/>
  <c r="O1238" i="83" a="1"/>
  <c r="O1238" i="83" s="1"/>
  <c r="O1239" i="83" a="1"/>
  <c r="O1239" i="83" s="1"/>
  <c r="O1240" i="83" a="1"/>
  <c r="O1240" i="83" s="1"/>
  <c r="O1241" i="83" a="1"/>
  <c r="O1241" i="83" s="1"/>
  <c r="O1242" i="83" a="1"/>
  <c r="O1242" i="83" s="1"/>
  <c r="O1243" i="83" a="1"/>
  <c r="O1243" i="83" s="1"/>
  <c r="O1244" i="83" a="1"/>
  <c r="O1244" i="83" s="1"/>
  <c r="O1245" i="83" a="1"/>
  <c r="O1245" i="83" s="1"/>
  <c r="O1246" i="83" a="1"/>
  <c r="O1246" i="83" s="1"/>
  <c r="O1247" i="83" a="1"/>
  <c r="O1247" i="83" s="1"/>
  <c r="O1248" i="83" a="1"/>
  <c r="O1248" i="83" s="1"/>
  <c r="O1249" i="83" a="1"/>
  <c r="O1249" i="83" s="1"/>
  <c r="O1250" i="83" a="1"/>
  <c r="O1250" i="83" s="1"/>
  <c r="O1251" i="83" a="1"/>
  <c r="O1251" i="83" s="1"/>
  <c r="O1252" i="83" a="1"/>
  <c r="O1252" i="83" s="1"/>
  <c r="P1252" i="83" s="1"/>
  <c r="O1253" i="83" a="1"/>
  <c r="O1253" i="83" s="1"/>
  <c r="P1253" i="83" s="1"/>
  <c r="O1254" i="83" a="1"/>
  <c r="O1254" i="83" s="1"/>
  <c r="P1254" i="83" s="1"/>
  <c r="O1255" i="83" a="1"/>
  <c r="O1255" i="83"/>
  <c r="O1256" i="83" a="1"/>
  <c r="O1256" i="83" s="1"/>
  <c r="P1256" i="83" s="1"/>
  <c r="O1257" i="83" a="1"/>
  <c r="O1257" i="83" s="1"/>
  <c r="P1257" i="83" s="1"/>
  <c r="O1258" i="83" a="1"/>
  <c r="O1258" i="83" s="1"/>
  <c r="P1258" i="83" s="1"/>
  <c r="O1259" i="83" a="1"/>
  <c r="O1259" i="83" s="1"/>
  <c r="P1259" i="83" s="1"/>
  <c r="O1260" i="83" a="1"/>
  <c r="O1260" i="83" s="1"/>
  <c r="P1260" i="83" s="1"/>
  <c r="O1261" i="83" a="1"/>
  <c r="O1261" i="83" s="1"/>
  <c r="P1261" i="83" s="1"/>
  <c r="O1262" i="83" a="1"/>
  <c r="O1262" i="83" s="1"/>
  <c r="P1262" i="83" s="1"/>
  <c r="O1263" i="83" a="1"/>
  <c r="O1263" i="83" s="1"/>
  <c r="P1263" i="83" s="1"/>
  <c r="O1264" i="83" a="1"/>
  <c r="O1264" i="83" s="1"/>
  <c r="P1264" i="83" s="1"/>
  <c r="O1265" i="83" a="1"/>
  <c r="O1265" i="83" s="1"/>
  <c r="P1265" i="83" s="1"/>
  <c r="O1266" i="83" a="1"/>
  <c r="O1266" i="83" s="1"/>
  <c r="P1266" i="83" s="1"/>
  <c r="O1267" i="83" a="1"/>
  <c r="O1267" i="83" s="1"/>
  <c r="P1267" i="83" s="1"/>
  <c r="O1268" i="83" a="1"/>
  <c r="O1268" i="83" s="1"/>
  <c r="P1268" i="83" s="1"/>
  <c r="O1269" i="83" a="1"/>
  <c r="O1269" i="83" s="1"/>
  <c r="P1269" i="83" s="1"/>
  <c r="O1270" i="83" a="1"/>
  <c r="O1270" i="83" s="1"/>
  <c r="P1270" i="83" s="1"/>
  <c r="O1271" i="83" a="1"/>
  <c r="O1271" i="83" s="1"/>
  <c r="P1271" i="83" s="1"/>
  <c r="O85" i="83" a="1"/>
  <c r="O85" i="83" s="1"/>
  <c r="O86" i="83" a="1"/>
  <c r="O86" i="83" s="1"/>
  <c r="O87" i="83" a="1"/>
  <c r="O87" i="83" s="1"/>
  <c r="O88" i="83" a="1"/>
  <c r="O88" i="83" s="1"/>
  <c r="O89" i="83" a="1"/>
  <c r="O89" i="83" s="1"/>
  <c r="O90" i="83" a="1"/>
  <c r="O90" i="83"/>
  <c r="O91" i="83" a="1"/>
  <c r="O91" i="83" s="1"/>
  <c r="O92" i="83" a="1"/>
  <c r="O92" i="83" s="1"/>
  <c r="O93" i="83" a="1"/>
  <c r="O93" i="83" s="1"/>
  <c r="O94" i="83" a="1"/>
  <c r="O94" i="83" s="1"/>
  <c r="O95" i="83" a="1"/>
  <c r="O95" i="83" s="1"/>
  <c r="O96" i="83" a="1"/>
  <c r="O96" i="83" s="1"/>
  <c r="O97" i="83" a="1"/>
  <c r="O97" i="83" s="1"/>
  <c r="O98" i="83" a="1"/>
  <c r="O98" i="83" s="1"/>
  <c r="O99" i="83" a="1"/>
  <c r="O99" i="83" s="1"/>
  <c r="O100" i="83" a="1"/>
  <c r="O100" i="83" s="1"/>
  <c r="O101" i="83" a="1"/>
  <c r="O101" i="83" s="1"/>
  <c r="O102" i="83" a="1"/>
  <c r="O102" i="83" s="1"/>
  <c r="O103" i="83" a="1"/>
  <c r="O103" i="83" s="1"/>
  <c r="O104" i="83" a="1"/>
  <c r="O104" i="83" s="1"/>
  <c r="O105" i="83" a="1"/>
  <c r="O105" i="83" s="1"/>
  <c r="O106" i="83" a="1"/>
  <c r="O106" i="83" s="1"/>
  <c r="O107" i="83" a="1"/>
  <c r="O107" i="83" s="1"/>
  <c r="O108" i="83" a="1"/>
  <c r="O108" i="83" s="1"/>
  <c r="O109" i="83" a="1"/>
  <c r="O109" i="83" s="1"/>
  <c r="O110" i="83" a="1"/>
  <c r="O110" i="83" s="1"/>
  <c r="O111" i="83" a="1"/>
  <c r="O111" i="83" s="1"/>
  <c r="O112" i="83" a="1"/>
  <c r="O112" i="83" s="1"/>
  <c r="O113" i="83" a="1"/>
  <c r="O113" i="83" s="1"/>
  <c r="O114" i="83" a="1"/>
  <c r="O114" i="83" s="1"/>
  <c r="O115" i="83" a="1"/>
  <c r="O115" i="83" s="1"/>
  <c r="O116" i="83" a="1"/>
  <c r="O116" i="83" s="1"/>
  <c r="O117" i="83" a="1"/>
  <c r="O117" i="83" s="1"/>
  <c r="O118" i="83" a="1"/>
  <c r="O118" i="83" s="1"/>
  <c r="O119" i="83" a="1"/>
  <c r="O119" i="83" s="1"/>
  <c r="O120" i="83" a="1"/>
  <c r="O120" i="83" s="1"/>
  <c r="O121" i="83" a="1"/>
  <c r="O121" i="83" s="1"/>
  <c r="O122" i="83" a="1"/>
  <c r="O122" i="83" s="1"/>
  <c r="O123" i="83" a="1"/>
  <c r="O123" i="83" s="1"/>
  <c r="O124" i="83" a="1"/>
  <c r="O124" i="83" s="1"/>
  <c r="O125" i="83" a="1"/>
  <c r="O125" i="83" s="1"/>
  <c r="O126" i="83" a="1"/>
  <c r="O126" i="83" s="1"/>
  <c r="O127" i="83" a="1"/>
  <c r="O127" i="83" s="1"/>
  <c r="O128" i="83" a="1"/>
  <c r="O128" i="83" s="1"/>
  <c r="O129" i="83" a="1"/>
  <c r="O129" i="83" s="1"/>
  <c r="O130" i="83" a="1"/>
  <c r="O130" i="83" s="1"/>
  <c r="O131" i="83" a="1"/>
  <c r="O131" i="83" s="1"/>
  <c r="O132" i="83" a="1"/>
  <c r="O132" i="83" s="1"/>
  <c r="O133" i="83" a="1"/>
  <c r="O133" i="83" s="1"/>
  <c r="O134" i="83" a="1"/>
  <c r="O134" i="83" s="1"/>
  <c r="O135" i="83" a="1"/>
  <c r="O135" i="83" s="1"/>
  <c r="O136" i="83" a="1"/>
  <c r="O136" i="83" s="1"/>
  <c r="O137" i="83" a="1"/>
  <c r="O137" i="83" s="1"/>
  <c r="O138" i="83" a="1"/>
  <c r="O138" i="83" s="1"/>
  <c r="O139" i="83" a="1"/>
  <c r="O139" i="83" s="1"/>
  <c r="O140" i="83" a="1"/>
  <c r="O140" i="83" s="1"/>
  <c r="O141" i="83" a="1"/>
  <c r="O141" i="83" s="1"/>
  <c r="O142" i="83" a="1"/>
  <c r="O142" i="83" s="1"/>
  <c r="O143" i="83" a="1"/>
  <c r="O143" i="83" s="1"/>
  <c r="O144" i="83" a="1"/>
  <c r="O144" i="83"/>
  <c r="O145" i="83" a="1"/>
  <c r="O145" i="83" s="1"/>
  <c r="O146" i="83" a="1"/>
  <c r="O146" i="83" s="1"/>
  <c r="O147" i="83" a="1"/>
  <c r="O147" i="83" s="1"/>
  <c r="O148" i="83" a="1"/>
  <c r="O148" i="83" s="1"/>
  <c r="O149" i="83" a="1"/>
  <c r="O149" i="83" s="1"/>
  <c r="O150" i="83" a="1"/>
  <c r="O150" i="83" s="1"/>
  <c r="O151" i="83" a="1"/>
  <c r="O151" i="83" s="1"/>
  <c r="O152" i="83" a="1"/>
  <c r="O152" i="83" s="1"/>
  <c r="O153" i="83" a="1"/>
  <c r="O153" i="83" s="1"/>
  <c r="O154" i="83" a="1"/>
  <c r="O154" i="83" s="1"/>
  <c r="O155" i="83" a="1"/>
  <c r="O155" i="83" s="1"/>
  <c r="O156" i="83" a="1"/>
  <c r="O156" i="83" s="1"/>
  <c r="O157" i="83" a="1"/>
  <c r="O157" i="83" s="1"/>
  <c r="O158" i="83" a="1"/>
  <c r="O158" i="83" s="1"/>
  <c r="O159" i="83" a="1"/>
  <c r="O159" i="83" s="1"/>
  <c r="O160" i="83" a="1"/>
  <c r="O160" i="83" s="1"/>
  <c r="O161" i="83" a="1"/>
  <c r="O161" i="83" s="1"/>
  <c r="O162" i="83" a="1"/>
  <c r="O162" i="83"/>
  <c r="O163" i="83" a="1"/>
  <c r="O163" i="83" s="1"/>
  <c r="O164" i="83" a="1"/>
  <c r="O164" i="83" s="1"/>
  <c r="O165" i="83" a="1"/>
  <c r="O165" i="83" s="1"/>
  <c r="O166" i="83" a="1"/>
  <c r="O166" i="83" s="1"/>
  <c r="O167" i="83" a="1"/>
  <c r="O167" i="83" s="1"/>
  <c r="O168" i="83" a="1"/>
  <c r="O168" i="83" s="1"/>
  <c r="O169" i="83" a="1"/>
  <c r="O169" i="83" s="1"/>
  <c r="O170" i="83" a="1"/>
  <c r="O170" i="83" s="1"/>
  <c r="O171" i="83" a="1"/>
  <c r="O171" i="83" s="1"/>
  <c r="O172" i="83" a="1"/>
  <c r="O172" i="83" s="1"/>
  <c r="O173" i="83" a="1"/>
  <c r="O173" i="83" s="1"/>
  <c r="O174" i="83" a="1"/>
  <c r="O174" i="83" s="1"/>
  <c r="O175" i="83" a="1"/>
  <c r="O175" i="83" s="1"/>
  <c r="O176" i="83" a="1"/>
  <c r="O176" i="83" s="1"/>
  <c r="O177" i="83" a="1"/>
  <c r="O177" i="83" s="1"/>
  <c r="O178" i="83" a="1"/>
  <c r="O178" i="83" s="1"/>
  <c r="O179" i="83" a="1"/>
  <c r="O179" i="83" s="1"/>
  <c r="O180" i="83" a="1"/>
  <c r="O180" i="83"/>
  <c r="O181" i="83" a="1"/>
  <c r="O181" i="83" s="1"/>
  <c r="O182" i="83" a="1"/>
  <c r="O182" i="83" s="1"/>
  <c r="O183" i="83" a="1"/>
  <c r="O183" i="83" s="1"/>
  <c r="O184" i="83" a="1"/>
  <c r="O184" i="83" s="1"/>
  <c r="O185" i="83" a="1"/>
  <c r="O185" i="83" s="1"/>
  <c r="O186" i="83" a="1"/>
  <c r="O186" i="83" s="1"/>
  <c r="O187" i="83" a="1"/>
  <c r="O187" i="83" s="1"/>
  <c r="O188" i="83" a="1"/>
  <c r="O188" i="83" s="1"/>
  <c r="O189" i="83" a="1"/>
  <c r="O189" i="83" s="1"/>
  <c r="O190" i="83" a="1"/>
  <c r="O190" i="83" s="1"/>
  <c r="O191" i="83" a="1"/>
  <c r="O191" i="83" s="1"/>
  <c r="O192" i="83" a="1"/>
  <c r="O192" i="83" s="1"/>
  <c r="O193" i="83" a="1"/>
  <c r="O193" i="83" s="1"/>
  <c r="O194" i="83" a="1"/>
  <c r="O194" i="83" s="1"/>
  <c r="O195" i="83" a="1"/>
  <c r="O195" i="83" s="1"/>
  <c r="O196" i="83" a="1"/>
  <c r="O196" i="83" s="1"/>
  <c r="O197" i="83" a="1"/>
  <c r="O197" i="83" s="1"/>
  <c r="O198" i="83" a="1"/>
  <c r="O198" i="83" s="1"/>
  <c r="O199" i="83" a="1"/>
  <c r="O199" i="83" s="1"/>
  <c r="O200" i="83" a="1"/>
  <c r="O200" i="83" s="1"/>
  <c r="O201" i="83" a="1"/>
  <c r="O201" i="83" s="1"/>
  <c r="O202" i="83" a="1"/>
  <c r="O202" i="83" s="1"/>
  <c r="O203" i="83" a="1"/>
  <c r="O203" i="83" s="1"/>
  <c r="O204" i="83" a="1"/>
  <c r="O204" i="83" s="1"/>
  <c r="O205" i="83" a="1"/>
  <c r="O205" i="83" s="1"/>
  <c r="O206" i="83" a="1"/>
  <c r="O206" i="83" s="1"/>
  <c r="O207" i="83" a="1"/>
  <c r="O207" i="83" s="1"/>
  <c r="O208" i="83" a="1"/>
  <c r="O208" i="83" s="1"/>
  <c r="O209" i="83" a="1"/>
  <c r="O209" i="83" s="1"/>
  <c r="O210" i="83" a="1"/>
  <c r="O210" i="83" s="1"/>
  <c r="O211" i="83" a="1"/>
  <c r="O211" i="83" s="1"/>
  <c r="O212" i="83" a="1"/>
  <c r="O212" i="83" s="1"/>
  <c r="O213" i="83" a="1"/>
  <c r="O213" i="83" s="1"/>
  <c r="O214" i="83" a="1"/>
  <c r="O214" i="83" s="1"/>
  <c r="O215" i="83" a="1"/>
  <c r="O215" i="83" s="1"/>
  <c r="O216" i="83" a="1"/>
  <c r="O216" i="83" s="1"/>
  <c r="O217" i="83" a="1"/>
  <c r="O217" i="83" s="1"/>
  <c r="O218" i="83" a="1"/>
  <c r="O218" i="83" s="1"/>
  <c r="O219" i="83" a="1"/>
  <c r="O219" i="83" s="1"/>
  <c r="O220" i="83" a="1"/>
  <c r="O220" i="83" s="1"/>
  <c r="O221" i="83" a="1"/>
  <c r="O221" i="83" s="1"/>
  <c r="O222" i="83" a="1"/>
  <c r="O222" i="83" s="1"/>
  <c r="O223" i="83" a="1"/>
  <c r="O223" i="83" s="1"/>
  <c r="O224" i="83" a="1"/>
  <c r="O224" i="83" s="1"/>
  <c r="O225" i="83" a="1"/>
  <c r="O225" i="83" s="1"/>
  <c r="O226" i="83" a="1"/>
  <c r="O226" i="83" s="1"/>
  <c r="O227" i="83" a="1"/>
  <c r="O227" i="83" s="1"/>
  <c r="O228" i="83" a="1"/>
  <c r="O228" i="83" s="1"/>
  <c r="O229" i="83" a="1"/>
  <c r="O229" i="83" s="1"/>
  <c r="O230" i="83" a="1"/>
  <c r="O230" i="83" s="1"/>
  <c r="O231" i="83" a="1"/>
  <c r="O231" i="83" s="1"/>
  <c r="O232" i="83" a="1"/>
  <c r="O232" i="83" s="1"/>
  <c r="O233" i="83" a="1"/>
  <c r="O233" i="83" s="1"/>
  <c r="O234" i="83" a="1"/>
  <c r="O234" i="83" s="1"/>
  <c r="O235" i="83" a="1"/>
  <c r="O235" i="83" s="1"/>
  <c r="O236" i="83" a="1"/>
  <c r="O236" i="83" s="1"/>
  <c r="O237" i="83" a="1"/>
  <c r="O237" i="83" s="1"/>
  <c r="O238" i="83" a="1"/>
  <c r="O238" i="83" s="1"/>
  <c r="O239" i="83" a="1"/>
  <c r="O239" i="83" s="1"/>
  <c r="O240" i="83" a="1"/>
  <c r="O240" i="83" s="1"/>
  <c r="O241" i="83" a="1"/>
  <c r="O241" i="83" s="1"/>
  <c r="O242" i="83" a="1"/>
  <c r="O242" i="83" s="1"/>
  <c r="O243" i="83" a="1"/>
  <c r="O243" i="83" s="1"/>
  <c r="O244" i="83" a="1"/>
  <c r="O244" i="83" s="1"/>
  <c r="O245" i="83" a="1"/>
  <c r="O245" i="83" s="1"/>
  <c r="O246" i="83" a="1"/>
  <c r="O246" i="83" s="1"/>
  <c r="O247" i="83" a="1"/>
  <c r="O247" i="83" s="1"/>
  <c r="O248" i="83" a="1"/>
  <c r="O248" i="83" s="1"/>
  <c r="O249" i="83" a="1"/>
  <c r="O249" i="83" s="1"/>
  <c r="O250" i="83" a="1"/>
  <c r="O250" i="83" s="1"/>
  <c r="O251" i="83" a="1"/>
  <c r="O251" i="83" s="1"/>
  <c r="O252" i="83" a="1"/>
  <c r="O252" i="83" s="1"/>
  <c r="O253" i="83" a="1"/>
  <c r="O253" i="83" s="1"/>
  <c r="O254" i="83" a="1"/>
  <c r="O254" i="83" s="1"/>
  <c r="O255" i="83" a="1"/>
  <c r="O255" i="83" s="1"/>
  <c r="O256" i="83" a="1"/>
  <c r="O256" i="83" s="1"/>
  <c r="O257" i="83" a="1"/>
  <c r="O257" i="83" s="1"/>
  <c r="O258" i="83" a="1"/>
  <c r="O258" i="83" s="1"/>
  <c r="O259" i="83" a="1"/>
  <c r="O259" i="83" s="1"/>
  <c r="O260" i="83" a="1"/>
  <c r="O260" i="83" s="1"/>
  <c r="O261" i="83" a="1"/>
  <c r="O261" i="83" s="1"/>
  <c r="O262" i="83" a="1"/>
  <c r="O262" i="83" s="1"/>
  <c r="O263" i="83" a="1"/>
  <c r="O263" i="83" s="1"/>
  <c r="O264" i="83" a="1"/>
  <c r="O264" i="83" s="1"/>
  <c r="O265" i="83" a="1"/>
  <c r="O265" i="83" s="1"/>
  <c r="O266" i="83" a="1"/>
  <c r="O266" i="83" s="1"/>
  <c r="O267" i="83" a="1"/>
  <c r="O267" i="83" s="1"/>
  <c r="O268" i="83" a="1"/>
  <c r="O268" i="83" s="1"/>
  <c r="O269" i="83" a="1"/>
  <c r="O269" i="83" s="1"/>
  <c r="O270" i="83" a="1"/>
  <c r="O270" i="83" s="1"/>
  <c r="O271" i="83" a="1"/>
  <c r="O271" i="83" s="1"/>
  <c r="O272" i="83" a="1"/>
  <c r="O272" i="83" s="1"/>
  <c r="O273" i="83" a="1"/>
  <c r="O273" i="83" s="1"/>
  <c r="O274" i="83" a="1"/>
  <c r="O274" i="83" s="1"/>
  <c r="O275" i="83" a="1"/>
  <c r="O275" i="83" s="1"/>
  <c r="O276" i="83" a="1"/>
  <c r="O276" i="83" s="1"/>
  <c r="O277" i="83" a="1"/>
  <c r="O277" i="83" s="1"/>
  <c r="O278" i="83" a="1"/>
  <c r="O278" i="83" s="1"/>
  <c r="O279" i="83" a="1"/>
  <c r="O279" i="83" s="1"/>
  <c r="O280" i="83" a="1"/>
  <c r="O280" i="83" s="1"/>
  <c r="O281" i="83" a="1"/>
  <c r="O281" i="83" s="1"/>
  <c r="O282" i="83" a="1"/>
  <c r="O282" i="83" s="1"/>
  <c r="O283" i="83" a="1"/>
  <c r="O283" i="83" s="1"/>
  <c r="O284" i="83" a="1"/>
  <c r="O284" i="83" s="1"/>
  <c r="O285" i="83" a="1"/>
  <c r="O285" i="83" s="1"/>
  <c r="O286" i="83" a="1"/>
  <c r="O286" i="83" s="1"/>
  <c r="O287" i="83" a="1"/>
  <c r="O287" i="83" s="1"/>
  <c r="O288" i="83" a="1"/>
  <c r="O288" i="83" s="1"/>
  <c r="O289" i="83" a="1"/>
  <c r="O289" i="83" s="1"/>
  <c r="O290" i="83" a="1"/>
  <c r="O290" i="83" s="1"/>
  <c r="O291" i="83" a="1"/>
  <c r="O291" i="83" s="1"/>
  <c r="O292" i="83" a="1"/>
  <c r="O292" i="83" s="1"/>
  <c r="O293" i="83" a="1"/>
  <c r="O293" i="83" s="1"/>
  <c r="O294" i="83" a="1"/>
  <c r="O294" i="83" s="1"/>
  <c r="O295" i="83" a="1"/>
  <c r="O295" i="83" s="1"/>
  <c r="O296" i="83" a="1"/>
  <c r="O296" i="83" s="1"/>
  <c r="O297" i="83" a="1"/>
  <c r="O297" i="83" s="1"/>
  <c r="O298" i="83" a="1"/>
  <c r="O298" i="83" s="1"/>
  <c r="O299" i="83" a="1"/>
  <c r="O299" i="83" s="1"/>
  <c r="O300" i="83" a="1"/>
  <c r="O300" i="83" s="1"/>
  <c r="O301" i="83" a="1"/>
  <c r="O301" i="83" s="1"/>
  <c r="O302" i="83" a="1"/>
  <c r="O302" i="83" s="1"/>
  <c r="O303" i="83" a="1"/>
  <c r="O303" i="83" s="1"/>
  <c r="O304" i="83" a="1"/>
  <c r="O304" i="83" s="1"/>
  <c r="O305" i="83" a="1"/>
  <c r="O305" i="83" s="1"/>
  <c r="O306" i="83" a="1"/>
  <c r="O306" i="83"/>
  <c r="O307" i="83" a="1"/>
  <c r="O307" i="83" s="1"/>
  <c r="O308" i="83" a="1"/>
  <c r="O308" i="83" s="1"/>
  <c r="O309" i="83" a="1"/>
  <c r="O309" i="83" s="1"/>
  <c r="O310" i="83" a="1"/>
  <c r="O310" i="83" s="1"/>
  <c r="O311" i="83" a="1"/>
  <c r="O311" i="83" s="1"/>
  <c r="O312" i="83" a="1"/>
  <c r="O312" i="83" s="1"/>
  <c r="O313" i="83" a="1"/>
  <c r="O313" i="83" s="1"/>
  <c r="O314" i="83" a="1"/>
  <c r="O314" i="83" s="1"/>
  <c r="O315" i="83" a="1"/>
  <c r="O315" i="83" s="1"/>
  <c r="O316" i="83" a="1"/>
  <c r="O316" i="83" s="1"/>
  <c r="O317" i="83" a="1"/>
  <c r="O317" i="83" s="1"/>
  <c r="O318" i="83" a="1"/>
  <c r="O318" i="83" s="1"/>
  <c r="O319" i="83" a="1"/>
  <c r="O319" i="83" s="1"/>
  <c r="O320" i="83" a="1"/>
  <c r="O320" i="83" s="1"/>
  <c r="O321" i="83" a="1"/>
  <c r="O321" i="83" s="1"/>
  <c r="O322" i="83" a="1"/>
  <c r="O322" i="83" s="1"/>
  <c r="O323" i="83" a="1"/>
  <c r="O323" i="83" s="1"/>
  <c r="O324" i="83" a="1"/>
  <c r="O324" i="83" s="1"/>
  <c r="O325" i="83" a="1"/>
  <c r="O325" i="83" s="1"/>
  <c r="O326" i="83" a="1"/>
  <c r="O326" i="83" s="1"/>
  <c r="O327" i="83" a="1"/>
  <c r="O327" i="83" s="1"/>
  <c r="O328" i="83" a="1"/>
  <c r="O328" i="83" s="1"/>
  <c r="O329" i="83" a="1"/>
  <c r="O329" i="83" s="1"/>
  <c r="O330" i="83" a="1"/>
  <c r="O330" i="83" s="1"/>
  <c r="O331" i="83" a="1"/>
  <c r="O331" i="83" s="1"/>
  <c r="O332" i="83" a="1"/>
  <c r="O332" i="83" s="1"/>
  <c r="O333" i="83" a="1"/>
  <c r="O333" i="83" s="1"/>
  <c r="O334" i="83" a="1"/>
  <c r="O334" i="83" s="1"/>
  <c r="O335" i="83" a="1"/>
  <c r="O335" i="83" s="1"/>
  <c r="O336" i="83" a="1"/>
  <c r="O336" i="83" s="1"/>
  <c r="O337" i="83" a="1"/>
  <c r="O337" i="83" s="1"/>
  <c r="O338" i="83" a="1"/>
  <c r="O338" i="83" s="1"/>
  <c r="O339" i="83" a="1"/>
  <c r="O339" i="83" s="1"/>
  <c r="O340" i="83" a="1"/>
  <c r="O340" i="83" s="1"/>
  <c r="O341" i="83" a="1"/>
  <c r="O341" i="83" s="1"/>
  <c r="O342" i="83" a="1"/>
  <c r="O342" i="83" s="1"/>
  <c r="O343" i="83" a="1"/>
  <c r="O343" i="83" s="1"/>
  <c r="O344" i="83" a="1"/>
  <c r="O344" i="83" s="1"/>
  <c r="O345" i="83" a="1"/>
  <c r="O345" i="83" s="1"/>
  <c r="O346" i="83" a="1"/>
  <c r="O346" i="83" s="1"/>
  <c r="O347" i="83" a="1"/>
  <c r="O347" i="83" s="1"/>
  <c r="O348" i="83" a="1"/>
  <c r="O348" i="83" s="1"/>
  <c r="O349" i="83" a="1"/>
  <c r="O349" i="83" s="1"/>
  <c r="O350" i="83" a="1"/>
  <c r="O350" i="83" s="1"/>
  <c r="O351" i="83" a="1"/>
  <c r="O351" i="83" s="1"/>
  <c r="O352" i="83" a="1"/>
  <c r="O352" i="83" s="1"/>
  <c r="O353" i="83" a="1"/>
  <c r="O353" i="83" s="1"/>
  <c r="O354" i="83" a="1"/>
  <c r="O354" i="83" s="1"/>
  <c r="O355" i="83" a="1"/>
  <c r="O355" i="83" s="1"/>
  <c r="O356" i="83" a="1"/>
  <c r="O356" i="83" s="1"/>
  <c r="O357" i="83" a="1"/>
  <c r="O357" i="83" s="1"/>
  <c r="O358" i="83" a="1"/>
  <c r="O358" i="83" s="1"/>
  <c r="O359" i="83" a="1"/>
  <c r="O359" i="83" s="1"/>
  <c r="O360" i="83" a="1"/>
  <c r="O360" i="83" s="1"/>
  <c r="O361" i="83" a="1"/>
  <c r="O361" i="83" s="1"/>
  <c r="O362" i="83" a="1"/>
  <c r="O362" i="83" s="1"/>
  <c r="O363" i="83" a="1"/>
  <c r="O363" i="83" s="1"/>
  <c r="O364" i="83" a="1"/>
  <c r="O364" i="83" s="1"/>
  <c r="O365" i="83" a="1"/>
  <c r="O365" i="83" s="1"/>
  <c r="O366" i="83" a="1"/>
  <c r="O366" i="83" s="1"/>
  <c r="O367" i="83" a="1"/>
  <c r="O367" i="83" s="1"/>
  <c r="O368" i="83" a="1"/>
  <c r="O368" i="83" s="1"/>
  <c r="O369" i="83" a="1"/>
  <c r="O369" i="83" s="1"/>
  <c r="O370" i="83" a="1"/>
  <c r="O370" i="83" s="1"/>
  <c r="O371" i="83" a="1"/>
  <c r="O371" i="83" s="1"/>
  <c r="O372" i="83" a="1"/>
  <c r="O372" i="83" s="1"/>
  <c r="O373" i="83" a="1"/>
  <c r="O373" i="83" s="1"/>
  <c r="O374" i="83" a="1"/>
  <c r="O374" i="83" s="1"/>
  <c r="O375" i="83" a="1"/>
  <c r="O375" i="83" s="1"/>
  <c r="O376" i="83" a="1"/>
  <c r="O376" i="83" s="1"/>
  <c r="O377" i="83" a="1"/>
  <c r="O377" i="83" s="1"/>
  <c r="O378" i="83" a="1"/>
  <c r="O378" i="83" s="1"/>
  <c r="O379" i="83" a="1"/>
  <c r="O379" i="83" s="1"/>
  <c r="O380" i="83" a="1"/>
  <c r="O380" i="83" s="1"/>
  <c r="O381" i="83" a="1"/>
  <c r="O381" i="83" s="1"/>
  <c r="O382" i="83" a="1"/>
  <c r="O382" i="83" s="1"/>
  <c r="O383" i="83" a="1"/>
  <c r="O383" i="83" s="1"/>
  <c r="O384" i="83" a="1"/>
  <c r="O384" i="83" s="1"/>
  <c r="O385" i="83" a="1"/>
  <c r="O385" i="83" s="1"/>
  <c r="O386" i="83" a="1"/>
  <c r="O386" i="83" s="1"/>
  <c r="O387" i="83" a="1"/>
  <c r="O387" i="83" s="1"/>
  <c r="O388" i="83" a="1"/>
  <c r="O388" i="83" s="1"/>
  <c r="O389" i="83" a="1"/>
  <c r="O389" i="83" s="1"/>
  <c r="O390" i="83" a="1"/>
  <c r="O390" i="83" s="1"/>
  <c r="O391" i="83" a="1"/>
  <c r="O391" i="83" s="1"/>
  <c r="O392" i="83" a="1"/>
  <c r="O392" i="83" s="1"/>
  <c r="O393" i="83" a="1"/>
  <c r="O393" i="83" s="1"/>
  <c r="O394" i="83" a="1"/>
  <c r="O394" i="83" s="1"/>
  <c r="O395" i="83" a="1"/>
  <c r="O395" i="83" s="1"/>
  <c r="O396" i="83" a="1"/>
  <c r="O396" i="83" s="1"/>
  <c r="O397" i="83" a="1"/>
  <c r="O397" i="83" s="1"/>
  <c r="O398" i="83" a="1"/>
  <c r="O398" i="83" s="1"/>
  <c r="O399" i="83" a="1"/>
  <c r="O399" i="83" s="1"/>
  <c r="O400" i="83" a="1"/>
  <c r="O400" i="83" s="1"/>
  <c r="O401" i="83" a="1"/>
  <c r="O401" i="83" s="1"/>
  <c r="O402" i="83" a="1"/>
  <c r="O402" i="83" s="1"/>
  <c r="O403" i="83" a="1"/>
  <c r="O403" i="83" s="1"/>
  <c r="O404" i="83" a="1"/>
  <c r="O404" i="83" s="1"/>
  <c r="O405" i="83" a="1"/>
  <c r="O405" i="83" s="1"/>
  <c r="O406" i="83" a="1"/>
  <c r="O406" i="83" s="1"/>
  <c r="O407" i="83" a="1"/>
  <c r="O407" i="83" s="1"/>
  <c r="O408" i="83" a="1"/>
  <c r="O408" i="83" s="1"/>
  <c r="O409" i="83" a="1"/>
  <c r="O409" i="83" s="1"/>
  <c r="O410" i="83" a="1"/>
  <c r="O410" i="83" s="1"/>
  <c r="O411" i="83" a="1"/>
  <c r="O411" i="83" s="1"/>
  <c r="O412" i="83" a="1"/>
  <c r="O412" i="83" s="1"/>
  <c r="O413" i="83" a="1"/>
  <c r="O413" i="83" s="1"/>
  <c r="O414" i="83" a="1"/>
  <c r="O414" i="83" s="1"/>
  <c r="O415" i="83" a="1"/>
  <c r="O415" i="83" s="1"/>
  <c r="O416" i="83" a="1"/>
  <c r="O416" i="83" s="1"/>
  <c r="O417" i="83" a="1"/>
  <c r="O417" i="83" s="1"/>
  <c r="O418" i="83" a="1"/>
  <c r="O418" i="83" s="1"/>
  <c r="O419" i="83" a="1"/>
  <c r="O419" i="83" s="1"/>
  <c r="O420" i="83" a="1"/>
  <c r="O420" i="83" s="1"/>
  <c r="O421" i="83" a="1"/>
  <c r="O421" i="83" s="1"/>
  <c r="O422" i="83" a="1"/>
  <c r="O422" i="83" s="1"/>
  <c r="O423" i="83" a="1"/>
  <c r="O423" i="83" s="1"/>
  <c r="O424" i="83" a="1"/>
  <c r="O424" i="83" s="1"/>
  <c r="O425" i="83" a="1"/>
  <c r="O425" i="83" s="1"/>
  <c r="O426" i="83" a="1"/>
  <c r="O426" i="83" s="1"/>
  <c r="O427" i="83" a="1"/>
  <c r="O427" i="83" s="1"/>
  <c r="O428" i="83" a="1"/>
  <c r="O428" i="83" s="1"/>
  <c r="O429" i="83" a="1"/>
  <c r="O429" i="83" s="1"/>
  <c r="O430" i="83" a="1"/>
  <c r="O430" i="83" s="1"/>
  <c r="O431" i="83" a="1"/>
  <c r="O431" i="83" s="1"/>
  <c r="O432" i="83" a="1"/>
  <c r="O432" i="83" s="1"/>
  <c r="O433" i="83" a="1"/>
  <c r="O433" i="83" s="1"/>
  <c r="O434" i="83" a="1"/>
  <c r="O434" i="83" s="1"/>
  <c r="O435" i="83" a="1"/>
  <c r="O435" i="83" s="1"/>
  <c r="O436" i="83" a="1"/>
  <c r="O436" i="83" s="1"/>
  <c r="O437" i="83" a="1"/>
  <c r="O437" i="83" s="1"/>
  <c r="O438" i="83" a="1"/>
  <c r="O438" i="83" s="1"/>
  <c r="O439" i="83" a="1"/>
  <c r="O439" i="83" s="1"/>
  <c r="O440" i="83" a="1"/>
  <c r="O440" i="83" s="1"/>
  <c r="O441" i="83" a="1"/>
  <c r="O441" i="83" s="1"/>
  <c r="O442" i="83" a="1"/>
  <c r="O442" i="83" s="1"/>
  <c r="O443" i="83" a="1"/>
  <c r="O443" i="83" s="1"/>
  <c r="O444" i="83" a="1"/>
  <c r="O444" i="83" s="1"/>
  <c r="O445" i="83" a="1"/>
  <c r="O445" i="83" s="1"/>
  <c r="O446" i="83" a="1"/>
  <c r="O446" i="83" s="1"/>
  <c r="O447" i="83" a="1"/>
  <c r="O447" i="83" s="1"/>
  <c r="O448" i="83" a="1"/>
  <c r="O448" i="83" s="1"/>
  <c r="O449" i="83" a="1"/>
  <c r="O449" i="83" s="1"/>
  <c r="O450" i="83" a="1"/>
  <c r="O450" i="83" s="1"/>
  <c r="O451" i="83" a="1"/>
  <c r="O451" i="83" s="1"/>
  <c r="O452" i="83" a="1"/>
  <c r="O452" i="83" s="1"/>
  <c r="O453" i="83" a="1"/>
  <c r="O453" i="83" s="1"/>
  <c r="O454" i="83" a="1"/>
  <c r="O454" i="83" s="1"/>
  <c r="O455" i="83" a="1"/>
  <c r="O455" i="83" s="1"/>
  <c r="O456" i="83" a="1"/>
  <c r="O456" i="83" s="1"/>
  <c r="O457" i="83" a="1"/>
  <c r="O457" i="83" s="1"/>
  <c r="O458" i="83" a="1"/>
  <c r="O458" i="83" s="1"/>
  <c r="O459" i="83" a="1"/>
  <c r="O459" i="83" s="1"/>
  <c r="O460" i="83" a="1"/>
  <c r="O460" i="83" s="1"/>
  <c r="O461" i="83" a="1"/>
  <c r="O461" i="83" s="1"/>
  <c r="O462" i="83" a="1"/>
  <c r="O462" i="83" s="1"/>
  <c r="O463" i="83" a="1"/>
  <c r="O463" i="83" s="1"/>
  <c r="O464" i="83" a="1"/>
  <c r="O464" i="83" s="1"/>
  <c r="O465" i="83" a="1"/>
  <c r="O465" i="83" s="1"/>
  <c r="O466" i="83" a="1"/>
  <c r="O466" i="83" s="1"/>
  <c r="O467" i="83" a="1"/>
  <c r="O467" i="83" s="1"/>
  <c r="O468" i="83" a="1"/>
  <c r="O468" i="83" s="1"/>
  <c r="O469" i="83" a="1"/>
  <c r="O469" i="83" s="1"/>
  <c r="O470" i="83" a="1"/>
  <c r="O470" i="83" s="1"/>
  <c r="O471" i="83" a="1"/>
  <c r="O471" i="83" s="1"/>
  <c r="O472" i="83" a="1"/>
  <c r="O472" i="83" s="1"/>
  <c r="O473" i="83" a="1"/>
  <c r="O473" i="83" s="1"/>
  <c r="O474" i="83" a="1"/>
  <c r="O474" i="83" s="1"/>
  <c r="O475" i="83" a="1"/>
  <c r="O475" i="83" s="1"/>
  <c r="O476" i="83" a="1"/>
  <c r="O476" i="83" s="1"/>
  <c r="O477" i="83" a="1"/>
  <c r="O477" i="83" s="1"/>
  <c r="O478" i="83" a="1"/>
  <c r="O478" i="83" s="1"/>
  <c r="O479" i="83" a="1"/>
  <c r="O479" i="83" s="1"/>
  <c r="O480" i="83" a="1"/>
  <c r="O480" i="83" s="1"/>
  <c r="O481" i="83" a="1"/>
  <c r="O481" i="83" s="1"/>
  <c r="O482" i="83" a="1"/>
  <c r="O482" i="83" s="1"/>
  <c r="O483" i="83" a="1"/>
  <c r="O483" i="83" s="1"/>
  <c r="O484" i="83" a="1"/>
  <c r="O484" i="83" s="1"/>
  <c r="O485" i="83" a="1"/>
  <c r="O485" i="83" s="1"/>
  <c r="O486" i="83" a="1"/>
  <c r="O486" i="83"/>
  <c r="O487" i="83" a="1"/>
  <c r="O487" i="83" s="1"/>
  <c r="O488" i="83" a="1"/>
  <c r="O488" i="83" s="1"/>
  <c r="O489" i="83" a="1"/>
  <c r="O489" i="83" s="1"/>
  <c r="O490" i="83" a="1"/>
  <c r="O490" i="83" s="1"/>
  <c r="O491" i="83" a="1"/>
  <c r="O491" i="83" s="1"/>
  <c r="O492" i="83" a="1"/>
  <c r="O492" i="83" s="1"/>
  <c r="O493" i="83" a="1"/>
  <c r="O493" i="83" s="1"/>
  <c r="O494" i="83" a="1"/>
  <c r="O494" i="83" s="1"/>
  <c r="O495" i="83" a="1"/>
  <c r="O495" i="83" s="1"/>
  <c r="O496" i="83" a="1"/>
  <c r="O496" i="83" s="1"/>
  <c r="O497" i="83" a="1"/>
  <c r="O497" i="83" s="1"/>
  <c r="O498" i="83" a="1"/>
  <c r="O498" i="83" s="1"/>
  <c r="O499" i="83" a="1"/>
  <c r="O499" i="83" s="1"/>
  <c r="O500" i="83" a="1"/>
  <c r="O500" i="83" s="1"/>
  <c r="O501" i="83" a="1"/>
  <c r="O501" i="83" s="1"/>
  <c r="O502" i="83" a="1"/>
  <c r="O502" i="83" s="1"/>
  <c r="O503" i="83" a="1"/>
  <c r="O503" i="83" s="1"/>
  <c r="O504" i="83" a="1"/>
  <c r="O504" i="83" s="1"/>
  <c r="O505" i="83" a="1"/>
  <c r="O505" i="83" s="1"/>
  <c r="O506" i="83" a="1"/>
  <c r="O506" i="83" s="1"/>
  <c r="O507" i="83" a="1"/>
  <c r="O507" i="83" s="1"/>
  <c r="O508" i="83" a="1"/>
  <c r="O508" i="83" s="1"/>
  <c r="O509" i="83" a="1"/>
  <c r="O509" i="83" s="1"/>
  <c r="O510" i="83" a="1"/>
  <c r="O510" i="83" s="1"/>
  <c r="O511" i="83" a="1"/>
  <c r="O511" i="83" s="1"/>
  <c r="O512" i="83" a="1"/>
  <c r="O512" i="83" s="1"/>
  <c r="O513" i="83" a="1"/>
  <c r="O513" i="83" s="1"/>
  <c r="O514" i="83" a="1"/>
  <c r="O514" i="83" s="1"/>
  <c r="O515" i="83" a="1"/>
  <c r="O515" i="83" s="1"/>
  <c r="O516" i="83" a="1"/>
  <c r="O516" i="83" s="1"/>
  <c r="O517" i="83" a="1"/>
  <c r="O517" i="83" s="1"/>
  <c r="O518" i="83" a="1"/>
  <c r="O518" i="83" s="1"/>
  <c r="O519" i="83" a="1"/>
  <c r="O519" i="83" s="1"/>
  <c r="O520" i="83" a="1"/>
  <c r="O520" i="83" s="1"/>
  <c r="O521" i="83" a="1"/>
  <c r="O521" i="83" s="1"/>
  <c r="O522" i="83" a="1"/>
  <c r="O522" i="83"/>
  <c r="O523" i="83" a="1"/>
  <c r="O523" i="83" s="1"/>
  <c r="O524" i="83" a="1"/>
  <c r="O524" i="83" s="1"/>
  <c r="O525" i="83" a="1"/>
  <c r="O525" i="83" s="1"/>
  <c r="O526" i="83" a="1"/>
  <c r="O526" i="83" s="1"/>
  <c r="O527" i="83" a="1"/>
  <c r="O527" i="83" s="1"/>
  <c r="O528" i="83" a="1"/>
  <c r="O528" i="83" s="1"/>
  <c r="O529" i="83" a="1"/>
  <c r="O529" i="83" s="1"/>
  <c r="O530" i="83" a="1"/>
  <c r="O530" i="83" s="1"/>
  <c r="O531" i="83" a="1"/>
  <c r="O531" i="83" s="1"/>
  <c r="O532" i="83" a="1"/>
  <c r="O532" i="83" s="1"/>
  <c r="O533" i="83" a="1"/>
  <c r="O533" i="83" s="1"/>
  <c r="O534" i="83" a="1"/>
  <c r="O534" i="83"/>
  <c r="O535" i="83" a="1"/>
  <c r="O535" i="83" s="1"/>
  <c r="O536" i="83" a="1"/>
  <c r="O536" i="83" s="1"/>
  <c r="O537" i="83" a="1"/>
  <c r="O537" i="83" s="1"/>
  <c r="O538" i="83" a="1"/>
  <c r="O538" i="83" s="1"/>
  <c r="O539" i="83" a="1"/>
  <c r="O539" i="83" s="1"/>
  <c r="O540" i="83" a="1"/>
  <c r="O540" i="83"/>
  <c r="O541" i="83" a="1"/>
  <c r="O541" i="83" s="1"/>
  <c r="O542" i="83" a="1"/>
  <c r="O542" i="83" s="1"/>
  <c r="O543" i="83" a="1"/>
  <c r="O543" i="83" s="1"/>
  <c r="O544" i="83" a="1"/>
  <c r="O544" i="83" s="1"/>
  <c r="O545" i="83" a="1"/>
  <c r="O545" i="83"/>
  <c r="O546" i="83" a="1"/>
  <c r="O546" i="83" s="1"/>
  <c r="O547" i="83" a="1"/>
  <c r="O547" i="83" s="1"/>
  <c r="O548" i="83" a="1"/>
  <c r="O548" i="83" s="1"/>
  <c r="O549" i="83" a="1"/>
  <c r="O549" i="83" s="1"/>
  <c r="O550" i="83" a="1"/>
  <c r="O550" i="83" s="1"/>
  <c r="O551" i="83" a="1"/>
  <c r="O551" i="83" s="1"/>
  <c r="O552" i="83" a="1"/>
  <c r="O552" i="83" s="1"/>
  <c r="O553" i="83" a="1"/>
  <c r="O553" i="83"/>
  <c r="O554" i="83" a="1"/>
  <c r="O554" i="83" s="1"/>
  <c r="O555" i="83" a="1"/>
  <c r="O555" i="83" s="1"/>
  <c r="O556" i="83" a="1"/>
  <c r="O556" i="83" s="1"/>
  <c r="O557" i="83" a="1"/>
  <c r="O557" i="83" s="1"/>
  <c r="O558" i="83" a="1"/>
  <c r="O558" i="83" s="1"/>
  <c r="O559" i="83" a="1"/>
  <c r="O559" i="83" s="1"/>
  <c r="O560" i="83" a="1"/>
  <c r="O560" i="83" s="1"/>
  <c r="O561" i="83" a="1"/>
  <c r="O561" i="83" s="1"/>
  <c r="O562" i="83" a="1"/>
  <c r="O562" i="83" s="1"/>
  <c r="O563" i="83" a="1"/>
  <c r="O563" i="83" s="1"/>
  <c r="O564" i="83" a="1"/>
  <c r="O564" i="83" s="1"/>
  <c r="O565" i="83" a="1"/>
  <c r="O565" i="83" s="1"/>
  <c r="O566" i="83" a="1"/>
  <c r="O566" i="83" s="1"/>
  <c r="O567" i="83" a="1"/>
  <c r="O567" i="83"/>
  <c r="O568" i="83" a="1"/>
  <c r="O568" i="83"/>
  <c r="O569" i="83" a="1"/>
  <c r="O569" i="83" s="1"/>
  <c r="O570" i="83" a="1"/>
  <c r="O570" i="83" s="1"/>
  <c r="O571" i="83" a="1"/>
  <c r="O571" i="83" s="1"/>
  <c r="O572" i="83" a="1"/>
  <c r="O572" i="83" s="1"/>
  <c r="O573" i="83" a="1"/>
  <c r="O573" i="83" s="1"/>
  <c r="O574" i="83" a="1"/>
  <c r="O574" i="83" s="1"/>
  <c r="O575" i="83" a="1"/>
  <c r="O575" i="83" s="1"/>
  <c r="O576" i="83" a="1"/>
  <c r="O576" i="83" s="1"/>
  <c r="O577" i="83" a="1"/>
  <c r="O577" i="83"/>
  <c r="O578" i="83" a="1"/>
  <c r="O578" i="83"/>
  <c r="O579" i="83" a="1"/>
  <c r="O579" i="83" s="1"/>
  <c r="O580" i="83" a="1"/>
  <c r="O580" i="83" s="1"/>
  <c r="O581" i="83" a="1"/>
  <c r="O581" i="83" s="1"/>
  <c r="O582" i="83" a="1"/>
  <c r="O582" i="83" s="1"/>
  <c r="O583" i="83" a="1"/>
  <c r="O583" i="83" s="1"/>
  <c r="O584" i="83" a="1"/>
  <c r="O584" i="83" s="1"/>
  <c r="O585" i="83" a="1"/>
  <c r="O585" i="83" s="1"/>
  <c r="O586" i="83" a="1"/>
  <c r="O586" i="83" s="1"/>
  <c r="O587" i="83" a="1"/>
  <c r="O587" i="83" s="1"/>
  <c r="O588" i="83" a="1"/>
  <c r="O588" i="83" s="1"/>
  <c r="O589" i="83" a="1"/>
  <c r="O589" i="83" s="1"/>
  <c r="O590" i="83" a="1"/>
  <c r="O590" i="83" s="1"/>
  <c r="O591" i="83" a="1"/>
  <c r="O591" i="83" s="1"/>
  <c r="O592" i="83" a="1"/>
  <c r="O592" i="83"/>
  <c r="O593" i="83" a="1"/>
  <c r="O593" i="83" s="1"/>
  <c r="O594" i="83" a="1"/>
  <c r="O594" i="83" s="1"/>
  <c r="O595" i="83" a="1"/>
  <c r="O595" i="83" s="1"/>
  <c r="O596" i="83" a="1"/>
  <c r="O596" i="83" s="1"/>
  <c r="O597" i="83" a="1"/>
  <c r="O597" i="83" s="1"/>
  <c r="O598" i="83" a="1"/>
  <c r="O598" i="83" s="1"/>
  <c r="O599" i="83" a="1"/>
  <c r="O599" i="83" s="1"/>
  <c r="O600" i="83" a="1"/>
  <c r="O600" i="83" s="1"/>
  <c r="O601" i="83" a="1"/>
  <c r="O601" i="83"/>
  <c r="O602" i="83" a="1"/>
  <c r="O602" i="83" s="1"/>
  <c r="O603" i="83" a="1"/>
  <c r="O603" i="83"/>
  <c r="O604" i="83" a="1"/>
  <c r="O604" i="83" s="1"/>
  <c r="O605" i="83" a="1"/>
  <c r="O605" i="83" s="1"/>
  <c r="O606" i="83" a="1"/>
  <c r="O606" i="83" s="1"/>
  <c r="O607" i="83" a="1"/>
  <c r="O607" i="83" s="1"/>
  <c r="O608" i="83" a="1"/>
  <c r="O608" i="83"/>
  <c r="O609" i="83" a="1"/>
  <c r="O609" i="83" s="1"/>
  <c r="O610" i="83" a="1"/>
  <c r="O610" i="83" s="1"/>
  <c r="O611" i="83" a="1"/>
  <c r="O611" i="83" s="1"/>
  <c r="O612" i="83" a="1"/>
  <c r="O612" i="83" s="1"/>
  <c r="O613" i="83" a="1"/>
  <c r="O613" i="83" s="1"/>
  <c r="O614" i="83" a="1"/>
  <c r="O614" i="83" s="1"/>
  <c r="O615" i="83" a="1"/>
  <c r="O615" i="83" s="1"/>
  <c r="O616" i="83" a="1"/>
  <c r="O616" i="83" s="1"/>
  <c r="O617" i="83" a="1"/>
  <c r="O617" i="83"/>
  <c r="O618" i="83" a="1"/>
  <c r="O618" i="83" s="1"/>
  <c r="O619" i="83" a="1"/>
  <c r="O619" i="83" s="1"/>
  <c r="O620" i="83" a="1"/>
  <c r="O620" i="83" s="1"/>
  <c r="O621" i="83" a="1"/>
  <c r="O621" i="83" s="1"/>
  <c r="O622" i="83" a="1"/>
  <c r="O622" i="83" s="1"/>
  <c r="O623" i="83" a="1"/>
  <c r="O623" i="83" s="1"/>
  <c r="O624" i="83" a="1"/>
  <c r="O624" i="83" s="1"/>
  <c r="O625" i="83" a="1"/>
  <c r="O625" i="83" s="1"/>
  <c r="O626" i="83" a="1"/>
  <c r="O626" i="83"/>
  <c r="O627" i="83" a="1"/>
  <c r="O627" i="83"/>
  <c r="O628" i="83" a="1"/>
  <c r="O628" i="83" s="1"/>
  <c r="O629" i="83" a="1"/>
  <c r="O629" i="83" s="1"/>
  <c r="O630" i="83" a="1"/>
  <c r="O630" i="83" s="1"/>
  <c r="O631" i="83" a="1"/>
  <c r="O631" i="83" s="1"/>
  <c r="O632" i="83" a="1"/>
  <c r="O632" i="83" s="1"/>
  <c r="O633" i="83" a="1"/>
  <c r="O633" i="83" s="1"/>
  <c r="O634" i="83" a="1"/>
  <c r="O634" i="83"/>
  <c r="O635" i="83" a="1"/>
  <c r="O635" i="83" s="1"/>
  <c r="O636" i="83" a="1"/>
  <c r="O636" i="83" s="1"/>
  <c r="O637" i="83" a="1"/>
  <c r="O637" i="83"/>
  <c r="O638" i="83" a="1"/>
  <c r="O638" i="83" s="1"/>
  <c r="O639" i="83" a="1"/>
  <c r="O639" i="83" s="1"/>
  <c r="O640" i="83" a="1"/>
  <c r="O640" i="83" s="1"/>
  <c r="O641" i="83" a="1"/>
  <c r="O641" i="83" s="1"/>
  <c r="O642" i="83" a="1"/>
  <c r="O642" i="83" s="1"/>
  <c r="O643" i="83" a="1"/>
  <c r="O643" i="83" s="1"/>
  <c r="O644" i="83" a="1"/>
  <c r="O644" i="83" s="1"/>
  <c r="O645" i="83" a="1"/>
  <c r="O645" i="83" s="1"/>
  <c r="O646" i="83" a="1"/>
  <c r="O646" i="83" s="1"/>
  <c r="O647" i="83" a="1"/>
  <c r="O647" i="83" s="1"/>
  <c r="O648" i="83" a="1"/>
  <c r="O648" i="83" s="1"/>
  <c r="O649" i="83" a="1"/>
  <c r="O649" i="83"/>
  <c r="O650" i="83" a="1"/>
  <c r="O650" i="83" s="1"/>
  <c r="O651" i="83" a="1"/>
  <c r="O651" i="83"/>
  <c r="O652" i="83" a="1"/>
  <c r="O652" i="83"/>
  <c r="O653" i="83" a="1"/>
  <c r="O653" i="83" s="1"/>
  <c r="O654" i="83" a="1"/>
  <c r="O654" i="83" s="1"/>
  <c r="O655" i="83" a="1"/>
  <c r="O655" i="83" s="1"/>
  <c r="O656" i="83" a="1"/>
  <c r="O656" i="83" s="1"/>
  <c r="O657" i="83" a="1"/>
  <c r="O657" i="83" s="1"/>
  <c r="O658" i="83" a="1"/>
  <c r="O658" i="83" s="1"/>
  <c r="O659" i="83" a="1"/>
  <c r="O659" i="83" s="1"/>
  <c r="O660" i="83" a="1"/>
  <c r="O660" i="83" s="1"/>
  <c r="O661" i="83" a="1"/>
  <c r="O661" i="83" s="1"/>
  <c r="O662" i="83" a="1"/>
  <c r="O662" i="83"/>
  <c r="O663" i="83" a="1"/>
  <c r="O663" i="83" s="1"/>
  <c r="O664" i="83" a="1"/>
  <c r="O664" i="83" s="1"/>
  <c r="O665" i="83" a="1"/>
  <c r="O665" i="83" s="1"/>
  <c r="O666" i="83" a="1"/>
  <c r="O666" i="83" s="1"/>
  <c r="O667" i="83" a="1"/>
  <c r="O667" i="83" s="1"/>
  <c r="O668" i="83" a="1"/>
  <c r="O668" i="83" s="1"/>
  <c r="O669" i="83" a="1"/>
  <c r="O669" i="83" s="1"/>
  <c r="O670" i="83" a="1"/>
  <c r="O670" i="83" s="1"/>
  <c r="O671" i="83" a="1"/>
  <c r="O671" i="83" s="1"/>
  <c r="O672" i="83" a="1"/>
  <c r="O672" i="83" s="1"/>
  <c r="O673" i="83" a="1"/>
  <c r="O673" i="83" s="1"/>
  <c r="O674" i="83" a="1"/>
  <c r="O674" i="83" s="1"/>
  <c r="O675" i="83" a="1"/>
  <c r="O675" i="83" s="1"/>
  <c r="O676" i="83" a="1"/>
  <c r="O676" i="83" s="1"/>
  <c r="O677" i="83" a="1"/>
  <c r="O677" i="83"/>
  <c r="O678" i="83" a="1"/>
  <c r="O678" i="83" s="1"/>
  <c r="O679" i="83" a="1"/>
  <c r="O679" i="83" s="1"/>
  <c r="O680" i="83" a="1"/>
  <c r="O680" i="83"/>
  <c r="O681" i="83" a="1"/>
  <c r="O681" i="83" s="1"/>
  <c r="O682" i="83" a="1"/>
  <c r="O682" i="83" s="1"/>
  <c r="O683" i="83" a="1"/>
  <c r="O683" i="83" s="1"/>
  <c r="O684" i="83" a="1"/>
  <c r="O684" i="83" s="1"/>
  <c r="O685" i="83" a="1"/>
  <c r="O685" i="83"/>
  <c r="O686" i="83" a="1"/>
  <c r="O686" i="83"/>
  <c r="O687" i="83" a="1"/>
  <c r="O687" i="83" s="1"/>
  <c r="O688" i="83" a="1"/>
  <c r="O688" i="83"/>
  <c r="O689" i="83" a="1"/>
  <c r="O689" i="83"/>
  <c r="O690" i="83" a="1"/>
  <c r="O690" i="83" s="1"/>
  <c r="O691" i="83" a="1"/>
  <c r="O691" i="83" s="1"/>
  <c r="O692" i="83" a="1"/>
  <c r="O692" i="83" s="1"/>
  <c r="O693" i="83" a="1"/>
  <c r="O693" i="83"/>
  <c r="O694" i="83" a="1"/>
  <c r="O694" i="83" s="1"/>
  <c r="O695" i="83" a="1"/>
  <c r="O695" i="83" s="1"/>
  <c r="O696" i="83" a="1"/>
  <c r="O696" i="83" s="1"/>
  <c r="O697" i="83" a="1"/>
  <c r="O697" i="83"/>
  <c r="O698" i="83" a="1"/>
  <c r="O698" i="83"/>
  <c r="O699" i="83" a="1"/>
  <c r="O699" i="83" s="1"/>
  <c r="O700" i="83" a="1"/>
  <c r="O700" i="83" s="1"/>
  <c r="O701" i="83" a="1"/>
  <c r="O701" i="83"/>
  <c r="O702" i="83" a="1"/>
  <c r="O702" i="83" s="1"/>
  <c r="O703" i="83" a="1"/>
  <c r="O703" i="83" s="1"/>
  <c r="O704" i="83" a="1"/>
  <c r="O704" i="83" s="1"/>
  <c r="O705" i="83" a="1"/>
  <c r="O705" i="83" s="1"/>
  <c r="O706" i="83" a="1"/>
  <c r="O706" i="83"/>
  <c r="O707" i="83" a="1"/>
  <c r="O707" i="83" s="1"/>
  <c r="O708" i="83" a="1"/>
  <c r="O708" i="83" s="1"/>
  <c r="O709" i="83" a="1"/>
  <c r="O709" i="83" s="1"/>
  <c r="O710" i="83" a="1"/>
  <c r="O710" i="83"/>
  <c r="O711" i="83" a="1"/>
  <c r="O711" i="83" s="1"/>
  <c r="O712" i="83" a="1"/>
  <c r="O712" i="83"/>
  <c r="O713" i="83" a="1"/>
  <c r="O713" i="83" s="1"/>
  <c r="O714" i="83" a="1"/>
  <c r="O714" i="83" s="1"/>
  <c r="O715" i="83" a="1"/>
  <c r="O715" i="83" s="1"/>
  <c r="O716" i="83" a="1"/>
  <c r="O716" i="83"/>
  <c r="O717" i="83" a="1"/>
  <c r="O717" i="83" s="1"/>
  <c r="O718" i="83" a="1"/>
  <c r="O718" i="83" s="1"/>
  <c r="O719" i="83" a="1"/>
  <c r="O719" i="83"/>
  <c r="O720" i="83" a="1"/>
  <c r="O720" i="83" s="1"/>
  <c r="O721" i="83" a="1"/>
  <c r="O721" i="83"/>
  <c r="O722" i="83" a="1"/>
  <c r="O722" i="83" s="1"/>
  <c r="O723" i="83" a="1"/>
  <c r="O723" i="83" s="1"/>
  <c r="O724" i="83" a="1"/>
  <c r="O724" i="83" s="1"/>
  <c r="O725" i="83" a="1"/>
  <c r="O725" i="83"/>
  <c r="O726" i="83" a="1"/>
  <c r="O726" i="83" s="1"/>
  <c r="O727" i="83" a="1"/>
  <c r="O727" i="83" s="1"/>
  <c r="O728" i="83" a="1"/>
  <c r="O728" i="83" s="1"/>
  <c r="O729" i="83" a="1"/>
  <c r="O729" i="83" s="1"/>
  <c r="O730" i="83" a="1"/>
  <c r="O730" i="83" s="1"/>
  <c r="O731" i="83" a="1"/>
  <c r="O731" i="83" s="1"/>
  <c r="O732" i="83" a="1"/>
  <c r="O732" i="83" s="1"/>
  <c r="O733" i="83" a="1"/>
  <c r="O733" i="83" s="1"/>
  <c r="O734" i="83" a="1"/>
  <c r="O734" i="83"/>
  <c r="O735" i="83" a="1"/>
  <c r="O735" i="83"/>
  <c r="O736" i="83" a="1"/>
  <c r="O736" i="83" s="1"/>
  <c r="O737" i="83" a="1"/>
  <c r="O737" i="83" s="1"/>
  <c r="O738" i="83" a="1"/>
  <c r="O738" i="83" s="1"/>
  <c r="O739" i="83" a="1"/>
  <c r="O739" i="83" s="1"/>
  <c r="O740" i="83" a="1"/>
  <c r="O740" i="83" s="1"/>
  <c r="O741" i="83" a="1"/>
  <c r="O741" i="83" s="1"/>
  <c r="O742" i="83" a="1"/>
  <c r="O742" i="83"/>
  <c r="O743" i="83" a="1"/>
  <c r="O743" i="83" s="1"/>
  <c r="O744" i="83" a="1"/>
  <c r="O744" i="83" s="1"/>
  <c r="O745" i="83" a="1"/>
  <c r="O745" i="83"/>
  <c r="O746" i="83" a="1"/>
  <c r="O746" i="83" s="1"/>
  <c r="O747" i="83" a="1"/>
  <c r="O747" i="83" s="1"/>
  <c r="O748" i="83" a="1"/>
  <c r="O748" i="83"/>
  <c r="O749" i="83" a="1"/>
  <c r="O749" i="83"/>
  <c r="O750" i="83" a="1"/>
  <c r="O750" i="83" s="1"/>
  <c r="O751" i="83" a="1"/>
  <c r="O751" i="83" s="1"/>
  <c r="O752" i="83" a="1"/>
  <c r="O752" i="83" s="1"/>
  <c r="O753" i="83" a="1"/>
  <c r="O753" i="83" s="1"/>
  <c r="O754" i="83" a="1"/>
  <c r="O754" i="83" s="1"/>
  <c r="O755" i="83" a="1"/>
  <c r="O755" i="83" s="1"/>
  <c r="O756" i="83" a="1"/>
  <c r="O756" i="83" s="1"/>
  <c r="O757" i="83" a="1"/>
  <c r="O757" i="83" s="1"/>
  <c r="O758" i="83" a="1"/>
  <c r="O758" i="83"/>
  <c r="O759" i="83" a="1"/>
  <c r="O759" i="83" s="1"/>
  <c r="O760" i="83" a="1"/>
  <c r="O760" i="83" s="1"/>
  <c r="O761" i="83" a="1"/>
  <c r="O761" i="83" s="1"/>
  <c r="O762" i="83" a="1"/>
  <c r="O762" i="83" s="1"/>
  <c r="O763" i="83" a="1"/>
  <c r="O763" i="83" s="1"/>
  <c r="O764" i="83" a="1"/>
  <c r="O764" i="83" s="1"/>
  <c r="O765" i="83" a="1"/>
  <c r="O765" i="83" s="1"/>
  <c r="O766" i="83" a="1"/>
  <c r="O766" i="83" s="1"/>
  <c r="O767" i="83" a="1"/>
  <c r="O767" i="83" s="1"/>
  <c r="O768" i="83" a="1"/>
  <c r="O768" i="83" s="1"/>
  <c r="O769" i="83" a="1"/>
  <c r="O769" i="83" s="1"/>
  <c r="O770" i="83" a="1"/>
  <c r="O770" i="83" s="1"/>
  <c r="O771" i="83" a="1"/>
  <c r="O771" i="83" s="1"/>
  <c r="O772" i="83" a="1"/>
  <c r="O772" i="83" s="1"/>
  <c r="O773" i="83" a="1"/>
  <c r="O773" i="83" s="1"/>
  <c r="O774" i="83" a="1"/>
  <c r="O774" i="83" s="1"/>
  <c r="O775" i="83" a="1"/>
  <c r="O775" i="83" s="1"/>
  <c r="O776" i="83" a="1"/>
  <c r="O776" i="83" s="1"/>
  <c r="O777" i="83" a="1"/>
  <c r="O777" i="83" s="1"/>
  <c r="O778" i="83" a="1"/>
  <c r="O778" i="83"/>
  <c r="O779" i="83" a="1"/>
  <c r="O779" i="83" s="1"/>
  <c r="O780" i="83" a="1"/>
  <c r="O780" i="83" s="1"/>
  <c r="O781" i="83" a="1"/>
  <c r="O781" i="83" s="1"/>
  <c r="O782" i="83" a="1"/>
  <c r="O782" i="83" s="1"/>
  <c r="O783" i="83" a="1"/>
  <c r="O783" i="83"/>
  <c r="O784" i="83" a="1"/>
  <c r="O784" i="83" s="1"/>
  <c r="O785" i="83" a="1"/>
  <c r="O785" i="83" s="1"/>
  <c r="O786" i="83" a="1"/>
  <c r="O786" i="83" s="1"/>
  <c r="O787" i="83" a="1"/>
  <c r="O787" i="83" s="1"/>
  <c r="O788" i="83" a="1"/>
  <c r="O788" i="83" s="1"/>
  <c r="O789" i="83" a="1"/>
  <c r="O789" i="83" s="1"/>
  <c r="O790" i="83" a="1"/>
  <c r="O790" i="83" s="1"/>
  <c r="O791" i="83" a="1"/>
  <c r="O791" i="83" s="1"/>
  <c r="O792" i="83" a="1"/>
  <c r="O792" i="83" s="1"/>
  <c r="O793" i="83" a="1"/>
  <c r="O793" i="83"/>
  <c r="O794" i="83" a="1"/>
  <c r="O794" i="83" s="1"/>
  <c r="O795" i="83" a="1"/>
  <c r="O795" i="83" s="1"/>
  <c r="O796" i="83" a="1"/>
  <c r="O796" i="83" s="1"/>
  <c r="O797" i="83" a="1"/>
  <c r="O797" i="83"/>
  <c r="O798" i="83" a="1"/>
  <c r="O798" i="83" s="1"/>
  <c r="O799" i="83" a="1"/>
  <c r="O799" i="83" s="1"/>
  <c r="O800" i="83" a="1"/>
  <c r="O800" i="83" s="1"/>
  <c r="O801" i="83" a="1"/>
  <c r="O801" i="83" s="1"/>
  <c r="O802" i="83" a="1"/>
  <c r="O802" i="83" s="1"/>
  <c r="O803" i="83" a="1"/>
  <c r="O803" i="83" s="1"/>
  <c r="O804" i="83" a="1"/>
  <c r="O804" i="83" s="1"/>
  <c r="O805" i="83" a="1"/>
  <c r="O805" i="83" s="1"/>
  <c r="O806" i="83" a="1"/>
  <c r="O806" i="83" s="1"/>
  <c r="O807" i="83" a="1"/>
  <c r="O807" i="83"/>
  <c r="O808" i="83" a="1"/>
  <c r="O808" i="83"/>
  <c r="O809" i="83" a="1"/>
  <c r="O809" i="83"/>
  <c r="O810" i="83" a="1"/>
  <c r="O810" i="83" s="1"/>
  <c r="O811" i="83" a="1"/>
  <c r="O811" i="83"/>
  <c r="O812" i="83" a="1"/>
  <c r="O812" i="83" s="1"/>
  <c r="O813" i="83" a="1"/>
  <c r="O813" i="83" s="1"/>
  <c r="O814" i="83" a="1"/>
  <c r="O814" i="83" s="1"/>
  <c r="O815" i="83" a="1"/>
  <c r="O815" i="83" s="1"/>
  <c r="O816" i="83" a="1"/>
  <c r="O816" i="83" s="1"/>
  <c r="O817" i="83" a="1"/>
  <c r="O817" i="83"/>
  <c r="O818" i="83" a="1"/>
  <c r="O818" i="83" s="1"/>
  <c r="O819" i="83" a="1"/>
  <c r="O819" i="83" s="1"/>
  <c r="O820" i="83" a="1"/>
  <c r="O820" i="83"/>
  <c r="O821" i="83" a="1"/>
  <c r="O821" i="83"/>
  <c r="O822" i="83" a="1"/>
  <c r="O822" i="83" s="1"/>
  <c r="O823" i="83" a="1"/>
  <c r="O823" i="83" s="1"/>
  <c r="O824" i="83" a="1"/>
  <c r="O824" i="83" s="1"/>
  <c r="O825" i="83" a="1"/>
  <c r="O825" i="83" s="1"/>
  <c r="O826" i="83" a="1"/>
  <c r="O826" i="83" s="1"/>
  <c r="O827" i="83" a="1"/>
  <c r="O827" i="83" s="1"/>
  <c r="O828" i="83" a="1"/>
  <c r="O828" i="83" s="1"/>
  <c r="O829" i="83" a="1"/>
  <c r="O829" i="83" s="1"/>
  <c r="O830" i="83" a="1"/>
  <c r="O830" i="83" s="1"/>
  <c r="O831" i="83" a="1"/>
  <c r="O831" i="83" s="1"/>
  <c r="O832" i="83" a="1"/>
  <c r="O832" i="83" s="1"/>
  <c r="O833" i="83" a="1"/>
  <c r="O833" i="83"/>
  <c r="O834" i="83" a="1"/>
  <c r="O834" i="83" s="1"/>
  <c r="O835" i="83" a="1"/>
  <c r="O835" i="83" s="1"/>
  <c r="O836" i="83" a="1"/>
  <c r="O836" i="83" s="1"/>
  <c r="O837" i="83" a="1"/>
  <c r="O837" i="83" s="1"/>
  <c r="O838" i="83" a="1"/>
  <c r="O838" i="83" s="1"/>
  <c r="O839" i="83" a="1"/>
  <c r="O839" i="83" s="1"/>
  <c r="O840" i="83" a="1"/>
  <c r="O840" i="83" s="1"/>
  <c r="O841" i="83" a="1"/>
  <c r="O841" i="83" s="1"/>
  <c r="O842" i="83" a="1"/>
  <c r="O842" i="83"/>
  <c r="O843" i="83" a="1"/>
  <c r="O843" i="83" s="1"/>
  <c r="O844" i="83" a="1"/>
  <c r="O844" i="83" s="1"/>
  <c r="O845" i="83" a="1"/>
  <c r="O845" i="83" s="1"/>
  <c r="O846" i="83" a="1"/>
  <c r="O846" i="83" s="1"/>
  <c r="O847" i="83" a="1"/>
  <c r="O847" i="83" s="1"/>
  <c r="O848" i="83" a="1"/>
  <c r="O848" i="83" s="1"/>
  <c r="O849" i="83" a="1"/>
  <c r="O849" i="83" s="1"/>
  <c r="O850" i="83" a="1"/>
  <c r="O850" i="83"/>
  <c r="O851" i="83" a="1"/>
  <c r="O851" i="83" s="1"/>
  <c r="O852" i="83" a="1"/>
  <c r="O852" i="83" s="1"/>
  <c r="O853" i="83" a="1"/>
  <c r="O853" i="83"/>
  <c r="O854" i="83" a="1"/>
  <c r="O854" i="83"/>
  <c r="O855" i="83" a="1"/>
  <c r="O855" i="83" s="1"/>
  <c r="O856" i="83" a="1"/>
  <c r="O856" i="83" s="1"/>
  <c r="O857" i="83" a="1"/>
  <c r="O857" i="83" s="1"/>
  <c r="O858" i="83" a="1"/>
  <c r="O858" i="83" s="1"/>
  <c r="O859" i="83" a="1"/>
  <c r="O859" i="83" s="1"/>
  <c r="O860" i="83" a="1"/>
  <c r="O860" i="83" s="1"/>
  <c r="O861" i="83" a="1"/>
  <c r="O861" i="83" s="1"/>
  <c r="O862" i="83" a="1"/>
  <c r="O862" i="83" s="1"/>
  <c r="O863" i="83" a="1"/>
  <c r="O863" i="83" s="1"/>
  <c r="O864" i="83" a="1"/>
  <c r="O864" i="83" s="1"/>
  <c r="O865" i="83" a="1"/>
  <c r="O865" i="83" s="1"/>
  <c r="O866" i="83" a="1"/>
  <c r="O866" i="83"/>
  <c r="O867" i="83" a="1"/>
  <c r="O867" i="83" s="1"/>
  <c r="O868" i="83" a="1"/>
  <c r="O868" i="83"/>
  <c r="O869" i="83" a="1"/>
  <c r="O869" i="83"/>
  <c r="O870" i="83" a="1"/>
  <c r="O870" i="83" s="1"/>
  <c r="O871" i="83" a="1"/>
  <c r="O871" i="83" s="1"/>
  <c r="O872" i="83" a="1"/>
  <c r="O872" i="83" s="1"/>
  <c r="O873" i="83" a="1"/>
  <c r="O873" i="83"/>
  <c r="O874" i="83" a="1"/>
  <c r="O874" i="83" s="1"/>
  <c r="O875" i="83" a="1"/>
  <c r="O875" i="83" s="1"/>
  <c r="O876" i="83" a="1"/>
  <c r="O876" i="83" s="1"/>
  <c r="O877" i="83" a="1"/>
  <c r="O877" i="83" s="1"/>
  <c r="O878" i="83" a="1"/>
  <c r="O878" i="83" s="1"/>
  <c r="O879" i="83" a="1"/>
  <c r="O879" i="83" s="1"/>
  <c r="O880" i="83" a="1"/>
  <c r="O880" i="83"/>
  <c r="O881" i="83" a="1"/>
  <c r="O881" i="83"/>
  <c r="O882" i="83" a="1"/>
  <c r="O882" i="83" s="1"/>
  <c r="O883" i="83" a="1"/>
  <c r="O883" i="83" s="1"/>
  <c r="O884" i="83" a="1"/>
  <c r="O884" i="83" s="1"/>
  <c r="O885" i="83" a="1"/>
  <c r="O885" i="83" s="1"/>
  <c r="O886" i="83" a="1"/>
  <c r="O886" i="83"/>
  <c r="O887" i="83" a="1"/>
  <c r="O887" i="83" s="1"/>
  <c r="O888" i="83" a="1"/>
  <c r="O888" i="83" s="1"/>
  <c r="O889" i="83" a="1"/>
  <c r="O889" i="83" s="1"/>
  <c r="O890" i="83" a="1"/>
  <c r="O890" i="83" s="1"/>
  <c r="O891" i="83" a="1"/>
  <c r="O891" i="83"/>
  <c r="O892" i="83" a="1"/>
  <c r="O892" i="83" s="1"/>
  <c r="O893" i="83" a="1"/>
  <c r="O893" i="83" s="1"/>
  <c r="O894" i="83" a="1"/>
  <c r="O894" i="83" s="1"/>
  <c r="O895" i="83" a="1"/>
  <c r="O895" i="83"/>
  <c r="O896" i="83" a="1"/>
  <c r="O896" i="83" s="1"/>
  <c r="O897" i="83" a="1"/>
  <c r="O897" i="83"/>
  <c r="O898" i="83" a="1"/>
  <c r="O898" i="83" s="1"/>
  <c r="O899" i="83" a="1"/>
  <c r="O899" i="83"/>
  <c r="O900" i="83" a="1"/>
  <c r="O900" i="83"/>
  <c r="O901" i="83" a="1"/>
  <c r="O901" i="83" s="1"/>
  <c r="O902" i="83" a="1"/>
  <c r="O902" i="83" s="1"/>
  <c r="O903" i="83" a="1"/>
  <c r="O903" i="83"/>
  <c r="O904" i="83" a="1"/>
  <c r="O904" i="83"/>
  <c r="O905" i="83" a="1"/>
  <c r="O905" i="83" s="1"/>
  <c r="O906" i="83" a="1"/>
  <c r="O906" i="83"/>
  <c r="O907" i="83" a="1"/>
  <c r="O907" i="83" s="1"/>
  <c r="O908" i="83" a="1"/>
  <c r="O908" i="83" s="1"/>
  <c r="O909" i="83" a="1"/>
  <c r="O909" i="83" s="1"/>
  <c r="O910" i="83" a="1"/>
  <c r="O910" i="83" s="1"/>
  <c r="O911" i="83" a="1"/>
  <c r="O911" i="83" s="1"/>
  <c r="O912" i="83" a="1"/>
  <c r="O912" i="83"/>
  <c r="O913" i="83" a="1"/>
  <c r="O913" i="83" s="1"/>
  <c r="O914" i="83" a="1"/>
  <c r="O914" i="83" s="1"/>
  <c r="O915" i="83" a="1"/>
  <c r="O915" i="83" s="1"/>
  <c r="O916" i="83" a="1"/>
  <c r="O916" i="83" s="1"/>
  <c r="O917" i="83" a="1"/>
  <c r="O917" i="83" s="1"/>
  <c r="O918" i="83" a="1"/>
  <c r="O918" i="83"/>
  <c r="O919" i="83" a="1"/>
  <c r="O919" i="83" s="1"/>
  <c r="O920" i="83" a="1"/>
  <c r="O920" i="83" s="1"/>
  <c r="O921" i="83" a="1"/>
  <c r="O921" i="83"/>
  <c r="O922" i="83" a="1"/>
  <c r="O922" i="83" s="1"/>
  <c r="O923" i="83" a="1"/>
  <c r="O923" i="83" s="1"/>
  <c r="O924" i="83" a="1"/>
  <c r="O924" i="83" s="1"/>
  <c r="O925" i="83" a="1"/>
  <c r="O925" i="83" s="1"/>
  <c r="O926" i="83" a="1"/>
  <c r="O926" i="83" s="1"/>
  <c r="O927" i="83" a="1"/>
  <c r="O927" i="83"/>
  <c r="O928" i="83" a="1"/>
  <c r="O928" i="83" s="1"/>
  <c r="O929" i="83" a="1"/>
  <c r="O929" i="83" s="1"/>
  <c r="O930" i="83" a="1"/>
  <c r="O930" i="83"/>
  <c r="O931" i="83" a="1"/>
  <c r="O931" i="83" s="1"/>
  <c r="O932" i="83" a="1"/>
  <c r="O932" i="83" s="1"/>
  <c r="O933" i="83" a="1"/>
  <c r="O933" i="83" s="1"/>
  <c r="O934" i="83" a="1"/>
  <c r="O934" i="83" s="1"/>
  <c r="O935" i="83" a="1"/>
  <c r="O935" i="83" s="1"/>
  <c r="O936" i="83" a="1"/>
  <c r="O936" i="83"/>
  <c r="O937" i="83" a="1"/>
  <c r="O937" i="83" s="1"/>
  <c r="O938" i="83" a="1"/>
  <c r="O938" i="83" s="1"/>
  <c r="O939" i="83" a="1"/>
  <c r="O939" i="83"/>
  <c r="O940" i="83" a="1"/>
  <c r="O940" i="83" s="1"/>
  <c r="O941" i="83" a="1"/>
  <c r="O941" i="83" s="1"/>
  <c r="O942" i="83" a="1"/>
  <c r="O942" i="83" s="1"/>
  <c r="O943" i="83" a="1"/>
  <c r="O943" i="83" s="1"/>
  <c r="O944" i="83" a="1"/>
  <c r="O944" i="83" s="1"/>
  <c r="O945" i="83" a="1"/>
  <c r="O945" i="83"/>
  <c r="O946" i="83" a="1"/>
  <c r="O946" i="83" s="1"/>
  <c r="O947" i="83" a="1"/>
  <c r="O947" i="83" s="1"/>
  <c r="O948" i="83" a="1"/>
  <c r="O948" i="83"/>
  <c r="O949" i="83" a="1"/>
  <c r="O949" i="83" s="1"/>
  <c r="O950" i="83" a="1"/>
  <c r="O950" i="83" s="1"/>
  <c r="O951" i="83" a="1"/>
  <c r="O951" i="83" s="1"/>
  <c r="O952" i="83" a="1"/>
  <c r="O952" i="83" s="1"/>
  <c r="O953" i="83" a="1"/>
  <c r="O953" i="83" s="1"/>
  <c r="O954" i="83" a="1"/>
  <c r="O954" i="83"/>
  <c r="O955" i="83" a="1"/>
  <c r="O955" i="83" s="1"/>
  <c r="O956" i="83" a="1"/>
  <c r="O956" i="83" s="1"/>
  <c r="O957" i="83" a="1"/>
  <c r="O957" i="83"/>
  <c r="O958" i="83" a="1"/>
  <c r="O958" i="83" s="1"/>
  <c r="O959" i="83" a="1"/>
  <c r="O959" i="83" s="1"/>
  <c r="O960" i="83" a="1"/>
  <c r="O960" i="83" s="1"/>
  <c r="O961" i="83" a="1"/>
  <c r="O961" i="83" s="1"/>
  <c r="O962" i="83" a="1"/>
  <c r="O962" i="83" s="1"/>
  <c r="O963" i="83" a="1"/>
  <c r="O963" i="83"/>
  <c r="O964" i="83" a="1"/>
  <c r="O964" i="83" s="1"/>
  <c r="O965" i="83" a="1"/>
  <c r="O965" i="83" s="1"/>
  <c r="O966" i="83" a="1"/>
  <c r="O966" i="83"/>
  <c r="O967" i="83" a="1"/>
  <c r="O967" i="83" s="1"/>
  <c r="O968" i="83" a="1"/>
  <c r="O968" i="83" s="1"/>
  <c r="O969" i="83" a="1"/>
  <c r="O969" i="83" s="1"/>
  <c r="O970" i="83" a="1"/>
  <c r="O970" i="83" s="1"/>
  <c r="O971" i="83" a="1"/>
  <c r="O971" i="83" s="1"/>
  <c r="O972" i="83" a="1"/>
  <c r="O972" i="83"/>
  <c r="O973" i="83" a="1"/>
  <c r="O973" i="83" s="1"/>
  <c r="O974" i="83" a="1"/>
  <c r="O974" i="83" s="1"/>
  <c r="O975" i="83" a="1"/>
  <c r="O975" i="83"/>
  <c r="O976" i="83" a="1"/>
  <c r="O976" i="83" s="1"/>
  <c r="O977" i="83" a="1"/>
  <c r="O977" i="83" s="1"/>
  <c r="O978" i="83" a="1"/>
  <c r="O978" i="83" s="1"/>
  <c r="O979" i="83" a="1"/>
  <c r="O979" i="83" s="1"/>
  <c r="O980" i="83" a="1"/>
  <c r="O980" i="83" s="1"/>
  <c r="O981" i="83" a="1"/>
  <c r="O981" i="83"/>
  <c r="O982" i="83" a="1"/>
  <c r="O982" i="83" s="1"/>
  <c r="O983" i="83" a="1"/>
  <c r="O983" i="83" s="1"/>
  <c r="O984" i="83" a="1"/>
  <c r="O984" i="83"/>
  <c r="O985" i="83" a="1"/>
  <c r="O985" i="83" s="1"/>
  <c r="O986" i="83" a="1"/>
  <c r="O986" i="83" s="1"/>
  <c r="O987" i="83" a="1"/>
  <c r="O987" i="83" s="1"/>
  <c r="O988" i="83" a="1"/>
  <c r="O988" i="83" s="1"/>
  <c r="O989" i="83" a="1"/>
  <c r="O989" i="83" s="1"/>
  <c r="O990" i="83" a="1"/>
  <c r="O990" i="83" s="1"/>
  <c r="O991" i="83" a="1"/>
  <c r="O991" i="83" s="1"/>
  <c r="O992" i="83" a="1"/>
  <c r="O992" i="83" s="1"/>
  <c r="O993" i="83" a="1"/>
  <c r="O993" i="83"/>
  <c r="O994" i="83" a="1"/>
  <c r="O994" i="83" s="1"/>
  <c r="O995" i="83" a="1"/>
  <c r="O995" i="83" s="1"/>
  <c r="O996" i="83" a="1"/>
  <c r="O996" i="83" s="1"/>
  <c r="O997" i="83" a="1"/>
  <c r="O997" i="83" s="1"/>
  <c r="O998" i="83" a="1"/>
  <c r="O998" i="83" s="1"/>
  <c r="O999" i="83" a="1"/>
  <c r="O999" i="83" s="1"/>
  <c r="O1000" i="83" a="1"/>
  <c r="O1000" i="83" s="1"/>
  <c r="O1001" i="83" a="1"/>
  <c r="O1001" i="83" s="1"/>
  <c r="O1002" i="83" a="1"/>
  <c r="O1002" i="83"/>
  <c r="O1003" i="83" a="1"/>
  <c r="O1003" i="83" s="1"/>
  <c r="O1004" i="83" a="1"/>
  <c r="O1004" i="83" s="1"/>
  <c r="O1005" i="83" a="1"/>
  <c r="O1005" i="83" s="1"/>
  <c r="O1006" i="83" a="1"/>
  <c r="O1006" i="83" s="1"/>
  <c r="O1007" i="83" a="1"/>
  <c r="O1007" i="83" s="1"/>
  <c r="O1008" i="83" a="1"/>
  <c r="O1008" i="83" s="1"/>
  <c r="O1009" i="83" a="1"/>
  <c r="O1009" i="83" s="1"/>
  <c r="O1010" i="83" a="1"/>
  <c r="O1010" i="83" s="1"/>
  <c r="O1011" i="83" a="1"/>
  <c r="O1011" i="83"/>
  <c r="O1012" i="83" a="1"/>
  <c r="O1012" i="83" s="1"/>
  <c r="O1013" i="83" a="1"/>
  <c r="O1013" i="83" s="1"/>
  <c r="O1014" i="83" a="1"/>
  <c r="O1014" i="83" s="1"/>
  <c r="O1015" i="83" a="1"/>
  <c r="O1015" i="83" s="1"/>
  <c r="O1016" i="83" a="1"/>
  <c r="O1016" i="83" s="1"/>
  <c r="O1017" i="83" a="1"/>
  <c r="O1017" i="83" s="1"/>
  <c r="O1018" i="83" a="1"/>
  <c r="O1018" i="83" s="1"/>
  <c r="O1019" i="83" a="1"/>
  <c r="O1019" i="83" s="1"/>
  <c r="O1020" i="83" a="1"/>
  <c r="O1020" i="83" s="1"/>
  <c r="O1021" i="83" a="1"/>
  <c r="O1021" i="83" s="1"/>
  <c r="O1022" i="83" a="1"/>
  <c r="O1022" i="83" s="1"/>
  <c r="O1023" i="83" a="1"/>
  <c r="O1023" i="83" s="1"/>
  <c r="O1024" i="83" a="1"/>
  <c r="O1024" i="83" s="1"/>
  <c r="O1025" i="83" a="1"/>
  <c r="O1025" i="83" s="1"/>
  <c r="O1026" i="83" a="1"/>
  <c r="O1026" i="83" s="1"/>
  <c r="O1027" i="83" a="1"/>
  <c r="O1027" i="83" s="1"/>
  <c r="O1028" i="83" a="1"/>
  <c r="O1028" i="83" s="1"/>
  <c r="O1029" i="83" a="1"/>
  <c r="O1029" i="83" s="1"/>
  <c r="O1030" i="83" a="1"/>
  <c r="O1030" i="83" s="1"/>
  <c r="O1031" i="83" a="1"/>
  <c r="O1031" i="83" s="1"/>
  <c r="O1032" i="83" a="1"/>
  <c r="O1032" i="83"/>
  <c r="O1033" i="83" a="1"/>
  <c r="O1033" i="83" s="1"/>
  <c r="O1034" i="83" a="1"/>
  <c r="O1034" i="83" s="1"/>
  <c r="O1035" i="83" a="1"/>
  <c r="O1035" i="83" s="1"/>
  <c r="O1036" i="83" a="1"/>
  <c r="O1036" i="83" s="1"/>
  <c r="O1037" i="83" a="1"/>
  <c r="O1037" i="83" s="1"/>
  <c r="O1038" i="83" a="1"/>
  <c r="O1038" i="83"/>
  <c r="O1039" i="83" a="1"/>
  <c r="O1039" i="83" s="1"/>
  <c r="O1040" i="83" a="1"/>
  <c r="O1040" i="83" s="1"/>
  <c r="O1041" i="83" a="1"/>
  <c r="O1041" i="83" s="1"/>
  <c r="O1042" i="83" a="1"/>
  <c r="O1042" i="83" s="1"/>
  <c r="O1043" i="83" a="1"/>
  <c r="O1043" i="83" s="1"/>
  <c r="O1044" i="83" a="1"/>
  <c r="O1044" i="83"/>
  <c r="O1045" i="83" a="1"/>
  <c r="O1045" i="83" s="1"/>
  <c r="O1046" i="83" a="1"/>
  <c r="O1046" i="83" s="1"/>
  <c r="O1047" i="83" a="1"/>
  <c r="O1047" i="83" s="1"/>
  <c r="O1048" i="83" a="1"/>
  <c r="O1048" i="83" s="1"/>
  <c r="O1049" i="83" a="1"/>
  <c r="O1049" i="83" s="1"/>
  <c r="O1050" i="83" a="1"/>
  <c r="O1050" i="83" s="1"/>
  <c r="O1051" i="83" a="1"/>
  <c r="O1051" i="83" s="1"/>
  <c r="O1052" i="83" a="1"/>
  <c r="O1052" i="83" s="1"/>
  <c r="O1053" i="83" a="1"/>
  <c r="O1053" i="83" s="1"/>
  <c r="O1054" i="83" a="1"/>
  <c r="O1054" i="83" s="1"/>
  <c r="O1055" i="83" a="1"/>
  <c r="O1055" i="83" s="1"/>
  <c r="O1056" i="83" a="1"/>
  <c r="O1056" i="83" s="1"/>
  <c r="O1057" i="83" a="1"/>
  <c r="O1057" i="83" s="1"/>
  <c r="O1058" i="83" a="1"/>
  <c r="O1058" i="83" s="1"/>
  <c r="O1059" i="83" a="1"/>
  <c r="O1059" i="83" s="1"/>
  <c r="O1060" i="83" a="1"/>
  <c r="O1060" i="83" s="1"/>
  <c r="O1061" i="83" a="1"/>
  <c r="O1061" i="83" s="1"/>
  <c r="O1062" i="83" a="1"/>
  <c r="O1062" i="83" s="1"/>
  <c r="O1063" i="83" a="1"/>
  <c r="O1063" i="83" s="1"/>
  <c r="O1064" i="83" a="1"/>
  <c r="O1064" i="83" s="1"/>
  <c r="O1065" i="83" a="1"/>
  <c r="O1065" i="83" s="1"/>
  <c r="O1066" i="83" a="1"/>
  <c r="O1066" i="83" s="1"/>
  <c r="O1067" i="83" a="1"/>
  <c r="O1067" i="83" s="1"/>
  <c r="O1068" i="83" a="1"/>
  <c r="O1068" i="83"/>
  <c r="O1069" i="83" a="1"/>
  <c r="O1069" i="83" s="1"/>
  <c r="O1070" i="83" a="1"/>
  <c r="O1070" i="83" s="1"/>
  <c r="O1071" i="83" a="1"/>
  <c r="O1071" i="83" s="1"/>
  <c r="O1072" i="83" a="1"/>
  <c r="O1072" i="83" s="1"/>
  <c r="O1073" i="83" a="1"/>
  <c r="O1073" i="83" s="1"/>
  <c r="O1074" i="83" a="1"/>
  <c r="O1074" i="83" s="1"/>
  <c r="O1075" i="83" a="1"/>
  <c r="O1075" i="83" s="1"/>
  <c r="O1076" i="83" a="1"/>
  <c r="O1076" i="83" s="1"/>
  <c r="O1077" i="83" a="1"/>
  <c r="O1077" i="83" s="1"/>
  <c r="O1078" i="83" a="1"/>
  <c r="O1078" i="83" s="1"/>
  <c r="O1079" i="83" a="1"/>
  <c r="O1079" i="83" s="1"/>
  <c r="O1080" i="83" a="1"/>
  <c r="O1080" i="83"/>
  <c r="O1081" i="83" a="1"/>
  <c r="O1081" i="83" s="1"/>
  <c r="O1082" i="83" a="1"/>
  <c r="O1082" i="83" s="1"/>
  <c r="O1083" i="83" a="1"/>
  <c r="O1083" i="83" s="1"/>
  <c r="O1084" i="83" a="1"/>
  <c r="O1084" i="83" s="1"/>
  <c r="O1085" i="83" a="1"/>
  <c r="O1085" i="83" s="1"/>
  <c r="O1086" i="83" a="1"/>
  <c r="O1086" i="83" s="1"/>
  <c r="O1087" i="83" a="1"/>
  <c r="O1087" i="83" s="1"/>
  <c r="O1088" i="83" a="1"/>
  <c r="O1088" i="83" s="1"/>
  <c r="O1089" i="83" a="1"/>
  <c r="O1089" i="83" s="1"/>
  <c r="O1090" i="83" a="1"/>
  <c r="O1090" i="83" s="1"/>
  <c r="O1091" i="83" a="1"/>
  <c r="O1091" i="83" s="1"/>
  <c r="O1092" i="83" a="1"/>
  <c r="O1092" i="83" s="1"/>
  <c r="O1093" i="83" a="1"/>
  <c r="O1093" i="83" s="1"/>
  <c r="O1094" i="83" a="1"/>
  <c r="O1094" i="83" s="1"/>
  <c r="O1095" i="83" a="1"/>
  <c r="O1095" i="83" s="1"/>
  <c r="O1096" i="83" a="1"/>
  <c r="O1096" i="83" s="1"/>
  <c r="O1097" i="83" a="1"/>
  <c r="O1097" i="83" s="1"/>
  <c r="O1098" i="83" a="1"/>
  <c r="O1098" i="83" s="1"/>
  <c r="O1099" i="83" a="1"/>
  <c r="O1099" i="83" s="1"/>
  <c r="O1100" i="83" a="1"/>
  <c r="O1100" i="83" s="1"/>
  <c r="O1101" i="83" a="1"/>
  <c r="O1101" i="83" s="1"/>
  <c r="O1102" i="83" a="1"/>
  <c r="O1102" i="83" s="1"/>
  <c r="O1103" i="83" a="1"/>
  <c r="O1103" i="83" s="1"/>
  <c r="O1104" i="83" a="1"/>
  <c r="O1104" i="83" s="1"/>
  <c r="O1105" i="83" a="1"/>
  <c r="O1105" i="83" s="1"/>
  <c r="O1106" i="83" a="1"/>
  <c r="O1106" i="83" s="1"/>
  <c r="O1107" i="83" a="1"/>
  <c r="O1107" i="83" s="1"/>
  <c r="O1108" i="83" a="1"/>
  <c r="O1108" i="83" s="1"/>
  <c r="O1109" i="83" a="1"/>
  <c r="O1109" i="83" s="1"/>
  <c r="O1110" i="83" a="1"/>
  <c r="O1110" i="83" s="1"/>
  <c r="O1111" i="83" a="1"/>
  <c r="O1111" i="83" s="1"/>
  <c r="O1112" i="83" a="1"/>
  <c r="O1112" i="83" s="1"/>
  <c r="O1113" i="83" a="1"/>
  <c r="O1113" i="83" s="1"/>
  <c r="O1114" i="83" a="1"/>
  <c r="O1114" i="83" s="1"/>
  <c r="O1115" i="83" a="1"/>
  <c r="O1115" i="83" s="1"/>
  <c r="O1116" i="83" a="1"/>
  <c r="O1116" i="83" s="1"/>
  <c r="O1117" i="83" a="1"/>
  <c r="O1117" i="83" s="1"/>
  <c r="O1118" i="83" a="1"/>
  <c r="O1118" i="83" s="1"/>
  <c r="O1119" i="83" a="1"/>
  <c r="O1119" i="83" s="1"/>
  <c r="O1120" i="83" a="1"/>
  <c r="O1120" i="83" s="1"/>
  <c r="O1121" i="83" a="1"/>
  <c r="O1121" i="83" s="1"/>
  <c r="O1122" i="83" a="1"/>
  <c r="O1122" i="83" s="1"/>
  <c r="O1123" i="83" a="1"/>
  <c r="O1123" i="83" s="1"/>
  <c r="O1124" i="83" a="1"/>
  <c r="O1124" i="83" s="1"/>
  <c r="O1125" i="83" a="1"/>
  <c r="O1125" i="83" s="1"/>
  <c r="O1126" i="83" a="1"/>
  <c r="O1126" i="83" s="1"/>
  <c r="O1127" i="83" a="1"/>
  <c r="O1127" i="83" s="1"/>
  <c r="O1128" i="83" a="1"/>
  <c r="O1128" i="83" s="1"/>
  <c r="O1129" i="83" a="1"/>
  <c r="O1129" i="83" s="1"/>
  <c r="O1130" i="83" a="1"/>
  <c r="O1130" i="83" s="1"/>
  <c r="O1131" i="83" a="1"/>
  <c r="O1131" i="83" s="1"/>
  <c r="O1132" i="83" a="1"/>
  <c r="O1132" i="83" s="1"/>
  <c r="O1133" i="83" a="1"/>
  <c r="O1133" i="83" s="1"/>
  <c r="O1134" i="83" a="1"/>
  <c r="O1134" i="83" s="1"/>
  <c r="O1135" i="83" a="1"/>
  <c r="O1135" i="83" s="1"/>
  <c r="O1136" i="83" a="1"/>
  <c r="O1136" i="83" s="1"/>
  <c r="O1137" i="83" a="1"/>
  <c r="O1137" i="83" s="1"/>
  <c r="O1138" i="83" a="1"/>
  <c r="O1138" i="83" s="1"/>
  <c r="O1139" i="83" a="1"/>
  <c r="O1139" i="83" s="1"/>
  <c r="O1140" i="83" a="1"/>
  <c r="O1140" i="83" s="1"/>
  <c r="O1141" i="83" a="1"/>
  <c r="O1141" i="83" s="1"/>
  <c r="O1142" i="83" a="1"/>
  <c r="O1142" i="83" s="1"/>
  <c r="O1143" i="83" a="1"/>
  <c r="O1143" i="83" s="1"/>
  <c r="O1144" i="83" a="1"/>
  <c r="O1144" i="83" s="1"/>
  <c r="O1145" i="83" a="1"/>
  <c r="O1145" i="83" s="1"/>
  <c r="O1146" i="83" a="1"/>
  <c r="O1146" i="83" s="1"/>
  <c r="O1147" i="83" a="1"/>
  <c r="O1147" i="83" s="1"/>
  <c r="O1148" i="83" a="1"/>
  <c r="O1148" i="83" s="1"/>
  <c r="O1149" i="83" a="1"/>
  <c r="O1149" i="83" s="1"/>
  <c r="O1150" i="83" a="1"/>
  <c r="O1150" i="83" s="1"/>
  <c r="O1151" i="83" a="1"/>
  <c r="O1151" i="83" s="1"/>
  <c r="O1152" i="83" a="1"/>
  <c r="O1152" i="83" s="1"/>
  <c r="O1153" i="83" a="1"/>
  <c r="O1153" i="83" s="1"/>
  <c r="O1154" i="83" a="1"/>
  <c r="O1154" i="83" s="1"/>
  <c r="O1155" i="83" a="1"/>
  <c r="O1155" i="83" s="1"/>
  <c r="O1156" i="83" a="1"/>
  <c r="O1156" i="83" s="1"/>
  <c r="O1157" i="83" a="1"/>
  <c r="O1157" i="83" s="1"/>
  <c r="O1158" i="83" a="1"/>
  <c r="O1158" i="83" s="1"/>
  <c r="O1159" i="83" a="1"/>
  <c r="O1159" i="83" s="1"/>
  <c r="O1160" i="83" a="1"/>
  <c r="O1160" i="83" s="1"/>
  <c r="O1161" i="83" a="1"/>
  <c r="O1161" i="83" s="1"/>
  <c r="O1162" i="83" a="1"/>
  <c r="O1162" i="83" s="1"/>
  <c r="O1163" i="83" a="1"/>
  <c r="O1163" i="83" s="1"/>
  <c r="O1164" i="83" a="1"/>
  <c r="O1164" i="83" s="1"/>
  <c r="O1165" i="83" a="1"/>
  <c r="O1165" i="83" s="1"/>
  <c r="O1166" i="83" a="1"/>
  <c r="O1166" i="83" s="1"/>
  <c r="O1167" i="83" a="1"/>
  <c r="O1167" i="83" s="1"/>
  <c r="O1168" i="83" a="1"/>
  <c r="O1168" i="83" s="1"/>
  <c r="O1169" i="83" a="1"/>
  <c r="O1169" i="83" s="1"/>
  <c r="O1170" i="83" a="1"/>
  <c r="O1170" i="83" s="1"/>
  <c r="O1171" i="83" a="1"/>
  <c r="O1171" i="83" s="1"/>
  <c r="O1172" i="83" a="1"/>
  <c r="O1172" i="83" s="1"/>
  <c r="O1173" i="83" a="1"/>
  <c r="O1173" i="83" s="1"/>
  <c r="O1174" i="83" a="1"/>
  <c r="O1174" i="83" s="1"/>
  <c r="O1175" i="83" a="1"/>
  <c r="O1175" i="83" s="1"/>
  <c r="O1176" i="83" a="1"/>
  <c r="O1176" i="83" s="1"/>
  <c r="O1177" i="83" a="1"/>
  <c r="O1177" i="83" s="1"/>
  <c r="O1178" i="83" a="1"/>
  <c r="O1178" i="83" s="1"/>
  <c r="O1179" i="83" a="1"/>
  <c r="O1179" i="83" s="1"/>
  <c r="O1180" i="83" a="1"/>
  <c r="O1180" i="83" s="1"/>
  <c r="O1181" i="83" a="1"/>
  <c r="O1181" i="83" s="1"/>
  <c r="O1182" i="83" a="1"/>
  <c r="O1182" i="83" s="1"/>
  <c r="O1183" i="83" a="1"/>
  <c r="O1183" i="83" s="1"/>
  <c r="O1184" i="83" a="1"/>
  <c r="O1184" i="83" s="1"/>
  <c r="O1185" i="83" a="1"/>
  <c r="O1185" i="83" s="1"/>
  <c r="O1186" i="83" a="1"/>
  <c r="O1186" i="83" s="1"/>
  <c r="O1187" i="83" a="1"/>
  <c r="O1187" i="83" s="1"/>
  <c r="O1188" i="83" a="1"/>
  <c r="O1188" i="83" s="1"/>
  <c r="O1189" i="83" a="1"/>
  <c r="O1189" i="83" s="1"/>
  <c r="O1190" i="83" a="1"/>
  <c r="O1190" i="83" s="1"/>
  <c r="O1191" i="83" a="1"/>
  <c r="O1191" i="83" s="1"/>
  <c r="O1192" i="83" a="1"/>
  <c r="O1192" i="83" s="1"/>
  <c r="O1193" i="83" a="1"/>
  <c r="O1193" i="83" s="1"/>
  <c r="O1194" i="83" a="1"/>
  <c r="O1194" i="83" s="1"/>
  <c r="O1195" i="83" a="1"/>
  <c r="O1195" i="83" s="1"/>
  <c r="O1196" i="83" a="1"/>
  <c r="O1196" i="83" s="1"/>
  <c r="O1197" i="83" a="1"/>
  <c r="O1197" i="83" s="1"/>
  <c r="O1198" i="83" a="1"/>
  <c r="O1198" i="83" s="1"/>
  <c r="O1199" i="83" a="1"/>
  <c r="O1199" i="83" s="1"/>
  <c r="O1200" i="83" a="1"/>
  <c r="O1200" i="83" s="1"/>
  <c r="O1201" i="83" a="1"/>
  <c r="O1201" i="83" s="1"/>
  <c r="O1202" i="83" a="1"/>
  <c r="O1202" i="83" s="1"/>
  <c r="O1203" i="83" a="1"/>
  <c r="O1203" i="83" s="1"/>
  <c r="O1204" i="83" a="1"/>
  <c r="O1204" i="83" s="1"/>
  <c r="O1205" i="83" a="1"/>
  <c r="O1205" i="83" s="1"/>
  <c r="O1206" i="83" a="1"/>
  <c r="O1206" i="83" s="1"/>
  <c r="O1207" i="83" a="1"/>
  <c r="O1207" i="83" s="1"/>
  <c r="O1208" i="83" a="1"/>
  <c r="O1208" i="83" s="1"/>
  <c r="O1209" i="83" a="1"/>
  <c r="O1209" i="83" s="1"/>
  <c r="O1210" i="83" a="1"/>
  <c r="O1210" i="83" s="1"/>
  <c r="O1211" i="83" a="1"/>
  <c r="O1211" i="83" s="1"/>
  <c r="O1212" i="83" a="1"/>
  <c r="O1212" i="83" s="1"/>
  <c r="O1213" i="83" a="1"/>
  <c r="O1213" i="83" s="1"/>
  <c r="O1214" i="83" a="1"/>
  <c r="O1214" i="83" s="1"/>
  <c r="O1215" i="83" a="1"/>
  <c r="O1215" i="83" s="1"/>
  <c r="O1216" i="83" a="1"/>
  <c r="O1216" i="83" s="1"/>
  <c r="O1217" i="83" a="1"/>
  <c r="O1217" i="83" s="1"/>
  <c r="O1218" i="83" a="1"/>
  <c r="O1218" i="83" s="1"/>
  <c r="O1219" i="83" a="1"/>
  <c r="O1219" i="83" s="1"/>
  <c r="O1220" i="83" a="1"/>
  <c r="O1220" i="83" s="1"/>
  <c r="O1221" i="83" a="1"/>
  <c r="O1221" i="83" s="1"/>
  <c r="O1222" i="83" a="1"/>
  <c r="O1222" i="83" s="1"/>
  <c r="O1223" i="83" a="1"/>
  <c r="O1223" i="83" s="1"/>
  <c r="O1224" i="83" a="1"/>
  <c r="O1224" i="83" s="1"/>
  <c r="O1225" i="83" a="1"/>
  <c r="O1225" i="83" s="1"/>
  <c r="O1226" i="83" a="1"/>
  <c r="O1226" i="83" s="1"/>
  <c r="O1227" i="83" a="1"/>
  <c r="O1227" i="83" s="1"/>
  <c r="O1228" i="83" a="1"/>
  <c r="O1228" i="83" s="1"/>
  <c r="O1229" i="83" a="1"/>
  <c r="O1229" i="83" s="1"/>
  <c r="O1230" i="83" a="1"/>
  <c r="O1230" i="83" s="1"/>
  <c r="O1231" i="83" a="1"/>
  <c r="O1231" i="83" s="1"/>
  <c r="O1232" i="83" a="1"/>
  <c r="O1232" i="83" s="1"/>
  <c r="O1233" i="83" a="1"/>
  <c r="O1233" i="83" s="1"/>
  <c r="O1234" i="83" a="1"/>
  <c r="O1234" i="83" s="1"/>
  <c r="O1235" i="83" a="1"/>
  <c r="O1235" i="83" s="1"/>
  <c r="O1236" i="83" a="1"/>
  <c r="O1236" i="83" s="1"/>
  <c r="O1237" i="83" a="1"/>
  <c r="O1237" i="83" s="1"/>
  <c r="P2164" i="79"/>
  <c r="P2173" i="79"/>
  <c r="P2186" i="79"/>
  <c r="P2199" i="79"/>
  <c r="P2208" i="79"/>
  <c r="P2212" i="79"/>
  <c r="P2215" i="79"/>
  <c r="P2216" i="79"/>
  <c r="P2222" i="79"/>
  <c r="P2225" i="79"/>
  <c r="P2231" i="79"/>
  <c r="P2236" i="79"/>
  <c r="P2241" i="79"/>
  <c r="P2245" i="79"/>
  <c r="P2248" i="79"/>
  <c r="P2255" i="79"/>
  <c r="P2261" i="79"/>
  <c r="P2265" i="79"/>
  <c r="P2267" i="79"/>
  <c r="P2271" i="79"/>
  <c r="P2275" i="79"/>
  <c r="P2277" i="79"/>
  <c r="P2278" i="79"/>
  <c r="P2289" i="79"/>
  <c r="P2291" i="79"/>
  <c r="P2293" i="79"/>
  <c r="P2296" i="79"/>
  <c r="P2299" i="79"/>
  <c r="P2300" i="79"/>
  <c r="P2302" i="79"/>
  <c r="P2304" i="79"/>
  <c r="P2305" i="79"/>
  <c r="P2311" i="79"/>
  <c r="P2317" i="79"/>
  <c r="P2322" i="79"/>
  <c r="P2325" i="79"/>
  <c r="P2328" i="79"/>
  <c r="P2329" i="79"/>
  <c r="P2330" i="79"/>
  <c r="P2332" i="79"/>
  <c r="P2334" i="79"/>
  <c r="P2335" i="79"/>
  <c r="P2337" i="79"/>
  <c r="P2338" i="79"/>
  <c r="P2340" i="79"/>
  <c r="P2341" i="79"/>
  <c r="P2343" i="79"/>
  <c r="P2344" i="79"/>
  <c r="P2347" i="79"/>
  <c r="P2356" i="79"/>
  <c r="P2358" i="79"/>
  <c r="P2361" i="79"/>
  <c r="P2364" i="79"/>
  <c r="P2365" i="79"/>
  <c r="P2368" i="79"/>
  <c r="P2369" i="79"/>
  <c r="P2370" i="79"/>
  <c r="P2371" i="79"/>
  <c r="P2372" i="79"/>
  <c r="P2373" i="79"/>
  <c r="P2374" i="79"/>
  <c r="P2376" i="79"/>
  <c r="P2377" i="79"/>
  <c r="P2380" i="79"/>
  <c r="P2382" i="79"/>
  <c r="P2383" i="79"/>
  <c r="P2392" i="79"/>
  <c r="P2394" i="79"/>
  <c r="P2395" i="79"/>
  <c r="P2397" i="79"/>
  <c r="P2398" i="79"/>
  <c r="P2400" i="79"/>
  <c r="P2401" i="79"/>
  <c r="P2403" i="79"/>
  <c r="P2404" i="79"/>
  <c r="P2407" i="79"/>
  <c r="P2409" i="79"/>
  <c r="P2410" i="79"/>
  <c r="P2412" i="79"/>
  <c r="P2413" i="79"/>
  <c r="P2416" i="79"/>
  <c r="P2419" i="79"/>
  <c r="P2427" i="79"/>
  <c r="P2430" i="79"/>
  <c r="P2433" i="79"/>
  <c r="P2434" i="79"/>
  <c r="P2436" i="79"/>
  <c r="P2437" i="79"/>
  <c r="P2440" i="79"/>
  <c r="P2443" i="79"/>
  <c r="P2444" i="79"/>
  <c r="P2446" i="79"/>
  <c r="P2448" i="79"/>
  <c r="P2449" i="79"/>
  <c r="P2455" i="79"/>
  <c r="P2460" i="79"/>
  <c r="P2464" i="79"/>
  <c r="P2466" i="79"/>
  <c r="P2467" i="79"/>
  <c r="P2469" i="79"/>
  <c r="P2470" i="79"/>
  <c r="P2472" i="79"/>
  <c r="P2473" i="79"/>
  <c r="P2476" i="79"/>
  <c r="P2478" i="79"/>
  <c r="P2479" i="79"/>
  <c r="P2482" i="79"/>
  <c r="P2484" i="79"/>
  <c r="P2485" i="79"/>
  <c r="P2490" i="79"/>
  <c r="P2491" i="79"/>
  <c r="P2496" i="79"/>
  <c r="P2499" i="79"/>
  <c r="P2502" i="79"/>
  <c r="P2503" i="79"/>
  <c r="P2505" i="79"/>
  <c r="P2506" i="79"/>
  <c r="P2508" i="79"/>
  <c r="P2509" i="79"/>
  <c r="P2511" i="79"/>
  <c r="P2512" i="79"/>
  <c r="P2515" i="79"/>
  <c r="P2516" i="79"/>
  <c r="P2517" i="79"/>
  <c r="P2518" i="79"/>
  <c r="P2519" i="79"/>
  <c r="P2520" i="79"/>
  <c r="P2521" i="79"/>
  <c r="P2526" i="79"/>
  <c r="P2527" i="79"/>
  <c r="P2532" i="79"/>
  <c r="P2535" i="79"/>
  <c r="P2536" i="79"/>
  <c r="P2538" i="79"/>
  <c r="P2539" i="79"/>
  <c r="P2541" i="79"/>
  <c r="P2542" i="79"/>
  <c r="P2544" i="79"/>
  <c r="P2545" i="79"/>
  <c r="P2547" i="79"/>
  <c r="P2548" i="79"/>
  <c r="P2551" i="79"/>
  <c r="P2553" i="79"/>
  <c r="P2554" i="79"/>
  <c r="P2555" i="79"/>
  <c r="P2556" i="79"/>
  <c r="P2557" i="79"/>
  <c r="P2561" i="79"/>
  <c r="P2563" i="79"/>
  <c r="P2568" i="79"/>
  <c r="P2569" i="79"/>
  <c r="P2572" i="79"/>
  <c r="P2574" i="79"/>
  <c r="P2576" i="79"/>
  <c r="P2577" i="79"/>
  <c r="P2578" i="79"/>
  <c r="P2580" i="79"/>
  <c r="P2581" i="79"/>
  <c r="P2582" i="79"/>
  <c r="P2583" i="79"/>
  <c r="P2584" i="79"/>
  <c r="P2586" i="79"/>
  <c r="P2587" i="79"/>
  <c r="P2588" i="79"/>
  <c r="P2590" i="79"/>
  <c r="P2591" i="79"/>
  <c r="P2592" i="79"/>
  <c r="P2593" i="79"/>
  <c r="P2595" i="79"/>
  <c r="P2596" i="79"/>
  <c r="P2597" i="79"/>
  <c r="P2598" i="79"/>
  <c r="P2599" i="79"/>
  <c r="P2604" i="79"/>
  <c r="P2605" i="79"/>
  <c r="P2606" i="79"/>
  <c r="P2608" i="79"/>
  <c r="P2610" i="79"/>
  <c r="P2611" i="79"/>
  <c r="P2612" i="79"/>
  <c r="P2613" i="79"/>
  <c r="P2614" i="79"/>
  <c r="P2616" i="79"/>
  <c r="P2617" i="79"/>
  <c r="P2618" i="79"/>
  <c r="P2619" i="79"/>
  <c r="P2620" i="79"/>
  <c r="P2621" i="79"/>
  <c r="P2622" i="79"/>
  <c r="P2623" i="79"/>
  <c r="P2600" i="79"/>
  <c r="P2564" i="79"/>
  <c r="P2552" i="79"/>
  <c r="P2540" i="79"/>
  <c r="P2528" i="79"/>
  <c r="P2504" i="79"/>
  <c r="P2492" i="79"/>
  <c r="P2480" i="79"/>
  <c r="P2468" i="79"/>
  <c r="P2456" i="79"/>
  <c r="P2432" i="79"/>
  <c r="P2420" i="79"/>
  <c r="P2408" i="79"/>
  <c r="P2396" i="79"/>
  <c r="P2384" i="79"/>
  <c r="P2360" i="79"/>
  <c r="P2348" i="79"/>
  <c r="P2336" i="79"/>
  <c r="P2324" i="79"/>
  <c r="P2312" i="79"/>
  <c r="P2288" i="79"/>
  <c r="P2276" i="79"/>
  <c r="P2264" i="79"/>
  <c r="P2253" i="79"/>
  <c r="P2252" i="79"/>
  <c r="P2240" i="79"/>
  <c r="P2229" i="79"/>
  <c r="P2228" i="79"/>
  <c r="P2217" i="79"/>
  <c r="P2205" i="79"/>
  <c r="P2204" i="79"/>
  <c r="P2193" i="79"/>
  <c r="P2192" i="79"/>
  <c r="P2181" i="79"/>
  <c r="P2180" i="79"/>
  <c r="P2169" i="79"/>
  <c r="P2168" i="79"/>
  <c r="P2157" i="79"/>
  <c r="P2156" i="79"/>
  <c r="P2145" i="79"/>
  <c r="P2144" i="79"/>
  <c r="P2132" i="79"/>
  <c r="P2120" i="79"/>
  <c r="P2109" i="79"/>
  <c r="P2108" i="79"/>
  <c r="P2097" i="79"/>
  <c r="P2096" i="79"/>
  <c r="P2085" i="79"/>
  <c r="P2084" i="79"/>
  <c r="P2073" i="79"/>
  <c r="P2061" i="79"/>
  <c r="P2060" i="79"/>
  <c r="P2049" i="79"/>
  <c r="P2048" i="79"/>
  <c r="P2037" i="79"/>
  <c r="P2036" i="79"/>
  <c r="P2025" i="79"/>
  <c r="P2024" i="79"/>
  <c r="P2013" i="79"/>
  <c r="P2012" i="79"/>
  <c r="P2001" i="79"/>
  <c r="P2000" i="79"/>
  <c r="P1988" i="79"/>
  <c r="P1976" i="79"/>
  <c r="P1965" i="79"/>
  <c r="P1964" i="79"/>
  <c r="P1953" i="79"/>
  <c r="P1952" i="79"/>
  <c r="P1941" i="79"/>
  <c r="P1940" i="79"/>
  <c r="P1929" i="79"/>
  <c r="P1917" i="79"/>
  <c r="P1916" i="79"/>
  <c r="P1905" i="79"/>
  <c r="P1904" i="79"/>
  <c r="P1893" i="79"/>
  <c r="P1892" i="79"/>
  <c r="P1881" i="79"/>
  <c r="P1880" i="79"/>
  <c r="P1869" i="79"/>
  <c r="P1868" i="79"/>
  <c r="P1857" i="79"/>
  <c r="P1856" i="79"/>
  <c r="P1844" i="79"/>
  <c r="P1832" i="79"/>
  <c r="P1821" i="79"/>
  <c r="P1820" i="79"/>
  <c r="P1809" i="79"/>
  <c r="P1808" i="79"/>
  <c r="P1797" i="79"/>
  <c r="P1796" i="79"/>
  <c r="P1785" i="79"/>
  <c r="P1773" i="79"/>
  <c r="P1772" i="79"/>
  <c r="P1761" i="79"/>
  <c r="P1760" i="79"/>
  <c r="P1749" i="79"/>
  <c r="P1748" i="79"/>
  <c r="P1737" i="79"/>
  <c r="P1736" i="79"/>
  <c r="P1725" i="79"/>
  <c r="P1724" i="79"/>
  <c r="P1713" i="79"/>
  <c r="P1712" i="79"/>
  <c r="P1700" i="79"/>
  <c r="P1688" i="79"/>
  <c r="P1677" i="79"/>
  <c r="P1676" i="79"/>
  <c r="P1665" i="79"/>
  <c r="P1664" i="79"/>
  <c r="P1653" i="79"/>
  <c r="P1652" i="79"/>
  <c r="P1641" i="79"/>
  <c r="P1629" i="79"/>
  <c r="P1628" i="79"/>
  <c r="P1617" i="79"/>
  <c r="P1616" i="79"/>
  <c r="P1605" i="79"/>
  <c r="P1604" i="79"/>
  <c r="P1593" i="79"/>
  <c r="P1592" i="79"/>
  <c r="P1581" i="79"/>
  <c r="P1580" i="79"/>
  <c r="P1569" i="79"/>
  <c r="P1568" i="79"/>
  <c r="P1556" i="79"/>
  <c r="P1544" i="79"/>
  <c r="P1533" i="79"/>
  <c r="P1532" i="79"/>
  <c r="P1521" i="79"/>
  <c r="P1520" i="79"/>
  <c r="P1509" i="79"/>
  <c r="P1508" i="79"/>
  <c r="P1497" i="79"/>
  <c r="P1485" i="79"/>
  <c r="P1484" i="79"/>
  <c r="P1473" i="79"/>
  <c r="P1472" i="79"/>
  <c r="P1461" i="79"/>
  <c r="P1460" i="79"/>
  <c r="P1449" i="79"/>
  <c r="P1448" i="79"/>
  <c r="P1437" i="79"/>
  <c r="P1436" i="79"/>
  <c r="P1425" i="79"/>
  <c r="P1424" i="79"/>
  <c r="P1412" i="79"/>
  <c r="P1400" i="79"/>
  <c r="P1389" i="79"/>
  <c r="P1388" i="79"/>
  <c r="P1377" i="79"/>
  <c r="P1376" i="79"/>
  <c r="P1365" i="79"/>
  <c r="P1364" i="79"/>
  <c r="P1353" i="79"/>
  <c r="P1341" i="79"/>
  <c r="P1340" i="79"/>
  <c r="P1329" i="79"/>
  <c r="P1328" i="79"/>
  <c r="P1317" i="79"/>
  <c r="P1316" i="79"/>
  <c r="P1305" i="79"/>
  <c r="P1304" i="79"/>
  <c r="P1293" i="79"/>
  <c r="P1292" i="79"/>
  <c r="P1281" i="79"/>
  <c r="P1280" i="79"/>
  <c r="P1268" i="79"/>
  <c r="P2072" i="79"/>
  <c r="P1928" i="79"/>
  <c r="P1784" i="79"/>
  <c r="P1640" i="79"/>
  <c r="P1496" i="79"/>
  <c r="P1352" i="79"/>
  <c r="P1255" i="83"/>
  <c r="P1265" i="79"/>
  <c r="P1266" i="79"/>
  <c r="P1267" i="79"/>
  <c r="P1269" i="79"/>
  <c r="P1270" i="79"/>
  <c r="P1271" i="79"/>
  <c r="P1272" i="79"/>
  <c r="P1273" i="79"/>
  <c r="P1274" i="79"/>
  <c r="P1275" i="79"/>
  <c r="P1276" i="79"/>
  <c r="P1277" i="79"/>
  <c r="P1278" i="79"/>
  <c r="P1279" i="79"/>
  <c r="P1282" i="79"/>
  <c r="P1283" i="79"/>
  <c r="P1284" i="79"/>
  <c r="P1285" i="79"/>
  <c r="P1286" i="79"/>
  <c r="P1287" i="79"/>
  <c r="P1288" i="79"/>
  <c r="P1289" i="79"/>
  <c r="P1290" i="79"/>
  <c r="P1291" i="79"/>
  <c r="P1294" i="79"/>
  <c r="P1295" i="79"/>
  <c r="P1296" i="79"/>
  <c r="P1297" i="79"/>
  <c r="P1298" i="79"/>
  <c r="P1299" i="79"/>
  <c r="P1300" i="79"/>
  <c r="P1301" i="79"/>
  <c r="P1302" i="79"/>
  <c r="P1303" i="79"/>
  <c r="P1306" i="79"/>
  <c r="P1307" i="79"/>
  <c r="P1308" i="79"/>
  <c r="P1309" i="79"/>
  <c r="P1310" i="79"/>
  <c r="P1311" i="79"/>
  <c r="P1312" i="79"/>
  <c r="P1313" i="79"/>
  <c r="P1314" i="79"/>
  <c r="P1315" i="79"/>
  <c r="P1318" i="79"/>
  <c r="P1319" i="79"/>
  <c r="P1320" i="79"/>
  <c r="P1321" i="79"/>
  <c r="P1322" i="79"/>
  <c r="P1323" i="79"/>
  <c r="P1324" i="79"/>
  <c r="P1325" i="79"/>
  <c r="P1326" i="79"/>
  <c r="P1327" i="79"/>
  <c r="P1330" i="79"/>
  <c r="P1331" i="79"/>
  <c r="P1332" i="79"/>
  <c r="P1333" i="79"/>
  <c r="P1334" i="79"/>
  <c r="P1335" i="79"/>
  <c r="P1336" i="79"/>
  <c r="P1337" i="79"/>
  <c r="P1338" i="79"/>
  <c r="P1339" i="79"/>
  <c r="P1342" i="79"/>
  <c r="P1343" i="79"/>
  <c r="P1344" i="79"/>
  <c r="P1345" i="79"/>
  <c r="P1346" i="79"/>
  <c r="P1347" i="79"/>
  <c r="P1348" i="79"/>
  <c r="P1349" i="79"/>
  <c r="P1350" i="79"/>
  <c r="P1351" i="79"/>
  <c r="P1354" i="79"/>
  <c r="P1355" i="79"/>
  <c r="P1356" i="79"/>
  <c r="P1357" i="79"/>
  <c r="P1358" i="79"/>
  <c r="P1359" i="79"/>
  <c r="P1360" i="79"/>
  <c r="P1361" i="79"/>
  <c r="P1362" i="79"/>
  <c r="P1363" i="79"/>
  <c r="P1366" i="79"/>
  <c r="P1367" i="79"/>
  <c r="P1368" i="79"/>
  <c r="P1369" i="79"/>
  <c r="P1370" i="79"/>
  <c r="P1371" i="79"/>
  <c r="P1372" i="79"/>
  <c r="P1373" i="79"/>
  <c r="P1374" i="79"/>
  <c r="P1375" i="79"/>
  <c r="P1378" i="79"/>
  <c r="P1379" i="79"/>
  <c r="P1380" i="79"/>
  <c r="P1381" i="79"/>
  <c r="P1382" i="79"/>
  <c r="P1383" i="79"/>
  <c r="P1384" i="79"/>
  <c r="P1385" i="79"/>
  <c r="P1386" i="79"/>
  <c r="P1387" i="79"/>
  <c r="P1390" i="79"/>
  <c r="P1391" i="79"/>
  <c r="P1392" i="79"/>
  <c r="P1393" i="79"/>
  <c r="P1394" i="79"/>
  <c r="P1395" i="79"/>
  <c r="P1396" i="79"/>
  <c r="P1397" i="79"/>
  <c r="P1398" i="79"/>
  <c r="P1399" i="79"/>
  <c r="P1401" i="79"/>
  <c r="P1402" i="79"/>
  <c r="P1403" i="79"/>
  <c r="P1404" i="79"/>
  <c r="P1405" i="79"/>
  <c r="P1406" i="79"/>
  <c r="P1407" i="79"/>
  <c r="P1408" i="79"/>
  <c r="P1409" i="79"/>
  <c r="P1410" i="79"/>
  <c r="P1411" i="79"/>
  <c r="P1413" i="79"/>
  <c r="P1414" i="79"/>
  <c r="P1415" i="79"/>
  <c r="P1416" i="79"/>
  <c r="P1417" i="79"/>
  <c r="P1418" i="79"/>
  <c r="P1419" i="79"/>
  <c r="P1420" i="79"/>
  <c r="P1421" i="79"/>
  <c r="P1422" i="79"/>
  <c r="P1423" i="79"/>
  <c r="P1426" i="79"/>
  <c r="P1427" i="79"/>
  <c r="P1428" i="79"/>
  <c r="P1429" i="79"/>
  <c r="P1430" i="79"/>
  <c r="P1431" i="79"/>
  <c r="P1432" i="79"/>
  <c r="P1433" i="79"/>
  <c r="P1434" i="79"/>
  <c r="P1435" i="79"/>
  <c r="P1438" i="79"/>
  <c r="P1439" i="79"/>
  <c r="P1440" i="79"/>
  <c r="P1441" i="79"/>
  <c r="P1442" i="79"/>
  <c r="P1443" i="79"/>
  <c r="P1444" i="79"/>
  <c r="P1445" i="79"/>
  <c r="P1446" i="79"/>
  <c r="P1447" i="79"/>
  <c r="P1450" i="79"/>
  <c r="P1451" i="79"/>
  <c r="P1452" i="79"/>
  <c r="P1453" i="79"/>
  <c r="P1454" i="79"/>
  <c r="P1455" i="79"/>
  <c r="P1456" i="79"/>
  <c r="P1457" i="79"/>
  <c r="P1458" i="79"/>
  <c r="P1459" i="79"/>
  <c r="P1462" i="79"/>
  <c r="P1463" i="79"/>
  <c r="P1464" i="79"/>
  <c r="P1465" i="79"/>
  <c r="P1466" i="79"/>
  <c r="P1467" i="79"/>
  <c r="P1468" i="79"/>
  <c r="P1469" i="79"/>
  <c r="P1470" i="79"/>
  <c r="P1471" i="79"/>
  <c r="P1474" i="79"/>
  <c r="P1475" i="79"/>
  <c r="P1476" i="79"/>
  <c r="P1477" i="79"/>
  <c r="P1478" i="79"/>
  <c r="P1479" i="79"/>
  <c r="P1480" i="79"/>
  <c r="P1481" i="79"/>
  <c r="P1482" i="79"/>
  <c r="P1483" i="79"/>
  <c r="P1486" i="79"/>
  <c r="P1487" i="79"/>
  <c r="P1488" i="79"/>
  <c r="P1489" i="79"/>
  <c r="P1490" i="79"/>
  <c r="P1491" i="79"/>
  <c r="P1492" i="79"/>
  <c r="P1493" i="79"/>
  <c r="P1494" i="79"/>
  <c r="P1495" i="79"/>
  <c r="P1498" i="79"/>
  <c r="P1499" i="79"/>
  <c r="P1500" i="79"/>
  <c r="P1501" i="79"/>
  <c r="P1502" i="79"/>
  <c r="P1503" i="79"/>
  <c r="P1504" i="79"/>
  <c r="P1505" i="79"/>
  <c r="P1506" i="79"/>
  <c r="P1507" i="79"/>
  <c r="P1510" i="79"/>
  <c r="P1511" i="79"/>
  <c r="P1512" i="79"/>
  <c r="P1513" i="79"/>
  <c r="P1514" i="79"/>
  <c r="P1515" i="79"/>
  <c r="P1516" i="79"/>
  <c r="P1517" i="79"/>
  <c r="P1518" i="79"/>
  <c r="P1519" i="79"/>
  <c r="P1522" i="79"/>
  <c r="P1523" i="79"/>
  <c r="P1524" i="79"/>
  <c r="P1525" i="79"/>
  <c r="P1526" i="79"/>
  <c r="P1527" i="79"/>
  <c r="P1528" i="79"/>
  <c r="P1529" i="79"/>
  <c r="P1530" i="79"/>
  <c r="P1531" i="79"/>
  <c r="P1534" i="79"/>
  <c r="P1535" i="79"/>
  <c r="P1536" i="79"/>
  <c r="P1537" i="79"/>
  <c r="P1538" i="79"/>
  <c r="P1539" i="79"/>
  <c r="P1540" i="79"/>
  <c r="P1541" i="79"/>
  <c r="P1542" i="79"/>
  <c r="P1543" i="79"/>
  <c r="P1545" i="79"/>
  <c r="P1546" i="79"/>
  <c r="P1547" i="79"/>
  <c r="P1548" i="79"/>
  <c r="P1549" i="79"/>
  <c r="P1550" i="79"/>
  <c r="P1551" i="79"/>
  <c r="P1552" i="79"/>
  <c r="P1553" i="79"/>
  <c r="P1554" i="79"/>
  <c r="P1555" i="79"/>
  <c r="P1557" i="79"/>
  <c r="P1558" i="79"/>
  <c r="P1559" i="79"/>
  <c r="P1560" i="79"/>
  <c r="P1561" i="79"/>
  <c r="P1562" i="79"/>
  <c r="P1563" i="79"/>
  <c r="P1564" i="79"/>
  <c r="P1565" i="79"/>
  <c r="P1566" i="79"/>
  <c r="P1567" i="79"/>
  <c r="P1570" i="79"/>
  <c r="P1571" i="79"/>
  <c r="P1572" i="79"/>
  <c r="P1573" i="79"/>
  <c r="P1574" i="79"/>
  <c r="P1575" i="79"/>
  <c r="P1576" i="79"/>
  <c r="P1577" i="79"/>
  <c r="P1578" i="79"/>
  <c r="P1579" i="79"/>
  <c r="P1582" i="79"/>
  <c r="P1583" i="79"/>
  <c r="P1584" i="79"/>
  <c r="P1585" i="79"/>
  <c r="P1586" i="79"/>
  <c r="P1587" i="79"/>
  <c r="P1588" i="79"/>
  <c r="P1589" i="79"/>
  <c r="P1590" i="79"/>
  <c r="P1591" i="79"/>
  <c r="P1594" i="79"/>
  <c r="P1595" i="79"/>
  <c r="P1596" i="79"/>
  <c r="P1597" i="79"/>
  <c r="P1598" i="79"/>
  <c r="P1599" i="79"/>
  <c r="P1600" i="79"/>
  <c r="P1601" i="79"/>
  <c r="P1602" i="79"/>
  <c r="P1603" i="79"/>
  <c r="P1606" i="79"/>
  <c r="P1607" i="79"/>
  <c r="P1608" i="79"/>
  <c r="P1609" i="79"/>
  <c r="P1610" i="79"/>
  <c r="P1611" i="79"/>
  <c r="P1612" i="79"/>
  <c r="P1613" i="79"/>
  <c r="P1614" i="79"/>
  <c r="P1615" i="79"/>
  <c r="P1618" i="79"/>
  <c r="P1619" i="79"/>
  <c r="P1620" i="79"/>
  <c r="P1621" i="79"/>
  <c r="P1622" i="79"/>
  <c r="P1623" i="79"/>
  <c r="P1624" i="79"/>
  <c r="P1625" i="79"/>
  <c r="P1626" i="79"/>
  <c r="P1627" i="79"/>
  <c r="P1630" i="79"/>
  <c r="P1631" i="79"/>
  <c r="P1632" i="79"/>
  <c r="P1633" i="79"/>
  <c r="P1634" i="79"/>
  <c r="P1635" i="79"/>
  <c r="P1636" i="79"/>
  <c r="P1637" i="79"/>
  <c r="P1638" i="79"/>
  <c r="P1639" i="79"/>
  <c r="P1642" i="79"/>
  <c r="P1643" i="79"/>
  <c r="P1644" i="79"/>
  <c r="P1645" i="79"/>
  <c r="P1646" i="79"/>
  <c r="P1647" i="79"/>
  <c r="P1648" i="79"/>
  <c r="P1649" i="79"/>
  <c r="P1650" i="79"/>
  <c r="P1651" i="79"/>
  <c r="P1654" i="79"/>
  <c r="P1655" i="79"/>
  <c r="P1656" i="79"/>
  <c r="P1657" i="79"/>
  <c r="P1658" i="79"/>
  <c r="P1659" i="79"/>
  <c r="P1660" i="79"/>
  <c r="P1661" i="79"/>
  <c r="P1662" i="79"/>
  <c r="P1663" i="79"/>
  <c r="P1666" i="79"/>
  <c r="P1667" i="79"/>
  <c r="P1668" i="79"/>
  <c r="P1669" i="79"/>
  <c r="P1670" i="79"/>
  <c r="P1671" i="79"/>
  <c r="P1672" i="79"/>
  <c r="P1673" i="79"/>
  <c r="P1674" i="79"/>
  <c r="P1675" i="79"/>
  <c r="P1678" i="79"/>
  <c r="P1679" i="79"/>
  <c r="P1680" i="79"/>
  <c r="P1681" i="79"/>
  <c r="P1682" i="79"/>
  <c r="P1683" i="79"/>
  <c r="P1684" i="79"/>
  <c r="P1685" i="79"/>
  <c r="P1686" i="79"/>
  <c r="P1687" i="79"/>
  <c r="P1689" i="79"/>
  <c r="P1690" i="79"/>
  <c r="P1691" i="79"/>
  <c r="P1692" i="79"/>
  <c r="P1693" i="79"/>
  <c r="P1694" i="79"/>
  <c r="P1695" i="79"/>
  <c r="P1696" i="79"/>
  <c r="P1697" i="79"/>
  <c r="P1698" i="79"/>
  <c r="P1699" i="79"/>
  <c r="P1701" i="79"/>
  <c r="P1702" i="79"/>
  <c r="P1703" i="79"/>
  <c r="P1704" i="79"/>
  <c r="P1705" i="79"/>
  <c r="P1706" i="79"/>
  <c r="P1707" i="79"/>
  <c r="P1708" i="79"/>
  <c r="P1709" i="79"/>
  <c r="P1710" i="79"/>
  <c r="P1711" i="79"/>
  <c r="P1714" i="79"/>
  <c r="P1715" i="79"/>
  <c r="P1716" i="79"/>
  <c r="P1717" i="79"/>
  <c r="P1718" i="79"/>
  <c r="P1719" i="79"/>
  <c r="P1720" i="79"/>
  <c r="P1721" i="79"/>
  <c r="P1722" i="79"/>
  <c r="P1723" i="79"/>
  <c r="P1726" i="79"/>
  <c r="P1727" i="79"/>
  <c r="P1728" i="79"/>
  <c r="P1729" i="79"/>
  <c r="P1730" i="79"/>
  <c r="P1731" i="79"/>
  <c r="P1732" i="79"/>
  <c r="P1733" i="79"/>
  <c r="P1734" i="79"/>
  <c r="P1735" i="79"/>
  <c r="P1738" i="79"/>
  <c r="P1739" i="79"/>
  <c r="P1740" i="79"/>
  <c r="P1741" i="79"/>
  <c r="P1742" i="79"/>
  <c r="P1743" i="79"/>
  <c r="P1744" i="79"/>
  <c r="P1745" i="79"/>
  <c r="P1746" i="79"/>
  <c r="P1747" i="79"/>
  <c r="P1750" i="79"/>
  <c r="P1751" i="79"/>
  <c r="P1752" i="79"/>
  <c r="P1753" i="79"/>
  <c r="P1754" i="79"/>
  <c r="P1755" i="79"/>
  <c r="P1756" i="79"/>
  <c r="P1757" i="79"/>
  <c r="P1758" i="79"/>
  <c r="P1759" i="79"/>
  <c r="P1762" i="79"/>
  <c r="P1763" i="79"/>
  <c r="P1764" i="79"/>
  <c r="P1765" i="79"/>
  <c r="P1766" i="79"/>
  <c r="P1767" i="79"/>
  <c r="P1768" i="79"/>
  <c r="P1769" i="79"/>
  <c r="P1770" i="79"/>
  <c r="P1771" i="79"/>
  <c r="P1774" i="79"/>
  <c r="P1775" i="79"/>
  <c r="P1776" i="79"/>
  <c r="P1777" i="79"/>
  <c r="P1778" i="79"/>
  <c r="P1779" i="79"/>
  <c r="P1780" i="79"/>
  <c r="P1781" i="79"/>
  <c r="P1782" i="79"/>
  <c r="P1783" i="79"/>
  <c r="P1786" i="79"/>
  <c r="P1787" i="79"/>
  <c r="P1788" i="79"/>
  <c r="P1789" i="79"/>
  <c r="P1790" i="79"/>
  <c r="P1791" i="79"/>
  <c r="P1792" i="79"/>
  <c r="P1793" i="79"/>
  <c r="P1794" i="79"/>
  <c r="P1795" i="79"/>
  <c r="P1798" i="79"/>
  <c r="P1799" i="79"/>
  <c r="P1800" i="79"/>
  <c r="P1801" i="79"/>
  <c r="P1802" i="79"/>
  <c r="P1803" i="79"/>
  <c r="P1804" i="79"/>
  <c r="P1805" i="79"/>
  <c r="P1806" i="79"/>
  <c r="P1807" i="79"/>
  <c r="P1810" i="79"/>
  <c r="P1811" i="79"/>
  <c r="P1812" i="79"/>
  <c r="P1813" i="79"/>
  <c r="P1814" i="79"/>
  <c r="P1815" i="79"/>
  <c r="P1816" i="79"/>
  <c r="P1817" i="79"/>
  <c r="P1818" i="79"/>
  <c r="P1819" i="79"/>
  <c r="P1822" i="79"/>
  <c r="P1823" i="79"/>
  <c r="P1824" i="79"/>
  <c r="P1825" i="79"/>
  <c r="P1826" i="79"/>
  <c r="P1827" i="79"/>
  <c r="P1828" i="79"/>
  <c r="P1829" i="79"/>
  <c r="P1830" i="79"/>
  <c r="P1831" i="79"/>
  <c r="P1833" i="79"/>
  <c r="P1834" i="79"/>
  <c r="P1835" i="79"/>
  <c r="P1836" i="79"/>
  <c r="P1837" i="79"/>
  <c r="P1838" i="79"/>
  <c r="P1839" i="79"/>
  <c r="P1840" i="79"/>
  <c r="P1841" i="79"/>
  <c r="P1842" i="79"/>
  <c r="P1843" i="79"/>
  <c r="P1845" i="79"/>
  <c r="P1846" i="79"/>
  <c r="P1847" i="79"/>
  <c r="P1848" i="79"/>
  <c r="P1849" i="79"/>
  <c r="P1850" i="79"/>
  <c r="P1851" i="79"/>
  <c r="P1852" i="79"/>
  <c r="P1853" i="79"/>
  <c r="P1854" i="79"/>
  <c r="P1855" i="79"/>
  <c r="P1858" i="79"/>
  <c r="P1859" i="79"/>
  <c r="P1860" i="79"/>
  <c r="P1861" i="79"/>
  <c r="P1862" i="79"/>
  <c r="P1863" i="79"/>
  <c r="P1864" i="79"/>
  <c r="P1865" i="79"/>
  <c r="P1866" i="79"/>
  <c r="P1867" i="79"/>
  <c r="P1870" i="79"/>
  <c r="P1871" i="79"/>
  <c r="P1872" i="79"/>
  <c r="P1873" i="79"/>
  <c r="P1874" i="79"/>
  <c r="P1875" i="79"/>
  <c r="P1876" i="79"/>
  <c r="P1877" i="79"/>
  <c r="P1878" i="79"/>
  <c r="P1879" i="79"/>
  <c r="P1882" i="79"/>
  <c r="P1883" i="79"/>
  <c r="P1884" i="79"/>
  <c r="P1885" i="79"/>
  <c r="P1886" i="79"/>
  <c r="P1887" i="79"/>
  <c r="P1888" i="79"/>
  <c r="P1889" i="79"/>
  <c r="P1890" i="79"/>
  <c r="P1891" i="79"/>
  <c r="P1894" i="79"/>
  <c r="P1895" i="79"/>
  <c r="P1896" i="79"/>
  <c r="P1897" i="79"/>
  <c r="P1898" i="79"/>
  <c r="P1899" i="79"/>
  <c r="P1900" i="79"/>
  <c r="P1901" i="79"/>
  <c r="P1902" i="79"/>
  <c r="P1903" i="79"/>
  <c r="P1906" i="79"/>
  <c r="P1907" i="79"/>
  <c r="P1908" i="79"/>
  <c r="P1909" i="79"/>
  <c r="P1910" i="79"/>
  <c r="P1911" i="79"/>
  <c r="P1912" i="79"/>
  <c r="P1913" i="79"/>
  <c r="P1914" i="79"/>
  <c r="P1915" i="79"/>
  <c r="P1918" i="79"/>
  <c r="P1919" i="79"/>
  <c r="P1920" i="79"/>
  <c r="P1921" i="79"/>
  <c r="P1922" i="79"/>
  <c r="P1923" i="79"/>
  <c r="P1924" i="79"/>
  <c r="P1925" i="79"/>
  <c r="P1926" i="79"/>
  <c r="P1927" i="79"/>
  <c r="P1930" i="79"/>
  <c r="P1931" i="79"/>
  <c r="P1932" i="79"/>
  <c r="P1933" i="79"/>
  <c r="P1934" i="79"/>
  <c r="P1935" i="79"/>
  <c r="P1936" i="79"/>
  <c r="P1937" i="79"/>
  <c r="P1938" i="79"/>
  <c r="P1939" i="79"/>
  <c r="P1942" i="79"/>
  <c r="P1943" i="79"/>
  <c r="P1944" i="79"/>
  <c r="P1945" i="79"/>
  <c r="P1946" i="79"/>
  <c r="P1947" i="79"/>
  <c r="P1948" i="79"/>
  <c r="P1949" i="79"/>
  <c r="P1950" i="79"/>
  <c r="P1951" i="79"/>
  <c r="P1954" i="79"/>
  <c r="P1955" i="79"/>
  <c r="P1956" i="79"/>
  <c r="P1957" i="79"/>
  <c r="P1958" i="79"/>
  <c r="P1959" i="79"/>
  <c r="P1960" i="79"/>
  <c r="P1961" i="79"/>
  <c r="P1962" i="79"/>
  <c r="P1963" i="79"/>
  <c r="P1966" i="79"/>
  <c r="P1967" i="79"/>
  <c r="P1968" i="79"/>
  <c r="P1969" i="79"/>
  <c r="P1970" i="79"/>
  <c r="P1971" i="79"/>
  <c r="P1972" i="79"/>
  <c r="P1973" i="79"/>
  <c r="P1974" i="79"/>
  <c r="P1975" i="79"/>
  <c r="P1977" i="79"/>
  <c r="P1978" i="79"/>
  <c r="P1979" i="79"/>
  <c r="P1980" i="79"/>
  <c r="P1981" i="79"/>
  <c r="P1982" i="79"/>
  <c r="P1983" i="79"/>
  <c r="P1984" i="79"/>
  <c r="P1985" i="79"/>
  <c r="P1986" i="79"/>
  <c r="P1987" i="79"/>
  <c r="P1989" i="79"/>
  <c r="P1990" i="79"/>
  <c r="P1991" i="79"/>
  <c r="P1992" i="79"/>
  <c r="P1993" i="79"/>
  <c r="P1994" i="79"/>
  <c r="P1995" i="79"/>
  <c r="P1996" i="79"/>
  <c r="P1997" i="79"/>
  <c r="P1998" i="79"/>
  <c r="P1999" i="79"/>
  <c r="P2002" i="79"/>
  <c r="P2003" i="79"/>
  <c r="P2004" i="79"/>
  <c r="P2005" i="79"/>
  <c r="P2006" i="79"/>
  <c r="P2007" i="79"/>
  <c r="P2008" i="79"/>
  <c r="P2009" i="79"/>
  <c r="P2010" i="79"/>
  <c r="P2011" i="79"/>
  <c r="P2014" i="79"/>
  <c r="P2015" i="79"/>
  <c r="P2016" i="79"/>
  <c r="P2017" i="79"/>
  <c r="P2018" i="79"/>
  <c r="P2019" i="79"/>
  <c r="P2020" i="79"/>
  <c r="P2021" i="79"/>
  <c r="P2022" i="79"/>
  <c r="P2023" i="79"/>
  <c r="P2026" i="79"/>
  <c r="P2027" i="79"/>
  <c r="P2028" i="79"/>
  <c r="P2029" i="79"/>
  <c r="P2030" i="79"/>
  <c r="P2031" i="79"/>
  <c r="P2032" i="79"/>
  <c r="P2033" i="79"/>
  <c r="P2034" i="79"/>
  <c r="P2035" i="79"/>
  <c r="P2038" i="79"/>
  <c r="P2039" i="79"/>
  <c r="P2040" i="79"/>
  <c r="P2041" i="79"/>
  <c r="P2042" i="79"/>
  <c r="P2043" i="79"/>
  <c r="P2044" i="79"/>
  <c r="P2045" i="79"/>
  <c r="P2046" i="79"/>
  <c r="P2047" i="79"/>
  <c r="P2050" i="79"/>
  <c r="P2051" i="79"/>
  <c r="P2052" i="79"/>
  <c r="P2053" i="79"/>
  <c r="P2054" i="79"/>
  <c r="P2055" i="79"/>
  <c r="P2056" i="79"/>
  <c r="P2057" i="79"/>
  <c r="P2058" i="79"/>
  <c r="P2059" i="79"/>
  <c r="P2062" i="79"/>
  <c r="P2063" i="79"/>
  <c r="P2064" i="79"/>
  <c r="P2065" i="79"/>
  <c r="P2066" i="79"/>
  <c r="P2067" i="79"/>
  <c r="P2068" i="79"/>
  <c r="P2069" i="79"/>
  <c r="P2070" i="79"/>
  <c r="P2071" i="79"/>
  <c r="P2074" i="79"/>
  <c r="P2075" i="79"/>
  <c r="P2076" i="79"/>
  <c r="P2077" i="79"/>
  <c r="P2078" i="79"/>
  <c r="P2079" i="79"/>
  <c r="P2080" i="79"/>
  <c r="P2081" i="79"/>
  <c r="P2082" i="79"/>
  <c r="P2083" i="79"/>
  <c r="P2086" i="79"/>
  <c r="P2087" i="79"/>
  <c r="P2088" i="79"/>
  <c r="P2089" i="79"/>
  <c r="P2090" i="79"/>
  <c r="P2091" i="79"/>
  <c r="P2092" i="79"/>
  <c r="P2093" i="79"/>
  <c r="P2094" i="79"/>
  <c r="P2095" i="79"/>
  <c r="P2098" i="79"/>
  <c r="P2099" i="79"/>
  <c r="P2100" i="79"/>
  <c r="P2101" i="79"/>
  <c r="P2102" i="79"/>
  <c r="P2103" i="79"/>
  <c r="P2104" i="79"/>
  <c r="P2105" i="79"/>
  <c r="P2106" i="79"/>
  <c r="P2107" i="79"/>
  <c r="P2110" i="79"/>
  <c r="P2111" i="79"/>
  <c r="P2112" i="79"/>
  <c r="P2113" i="79"/>
  <c r="P2114" i="79"/>
  <c r="P2115" i="79"/>
  <c r="P2116" i="79"/>
  <c r="P2117" i="79"/>
  <c r="P2118" i="79"/>
  <c r="P2119" i="79"/>
  <c r="P2121" i="79"/>
  <c r="P2122" i="79"/>
  <c r="P2123" i="79"/>
  <c r="P2124" i="79"/>
  <c r="P2125" i="79"/>
  <c r="P2126" i="79"/>
  <c r="P2127" i="79"/>
  <c r="P2128" i="79"/>
  <c r="P2129" i="79"/>
  <c r="P2130" i="79"/>
  <c r="P2131" i="79"/>
  <c r="P2133" i="79"/>
  <c r="P2134" i="79"/>
  <c r="P2135" i="79"/>
  <c r="P2136" i="79"/>
  <c r="P2137" i="79"/>
  <c r="P2138" i="79"/>
  <c r="P2139" i="79"/>
  <c r="P2140" i="79"/>
  <c r="P2141" i="79"/>
  <c r="P2142" i="79"/>
  <c r="P2143" i="79"/>
  <c r="P2146" i="79"/>
  <c r="P2147" i="79"/>
  <c r="P2148" i="79"/>
  <c r="P2149" i="79"/>
  <c r="P2150" i="79"/>
  <c r="P2151" i="79"/>
  <c r="P2152" i="79"/>
  <c r="P2153" i="79"/>
  <c r="P2154" i="79"/>
  <c r="P2155" i="79"/>
  <c r="P2158" i="79"/>
  <c r="P2159" i="79"/>
  <c r="P2160" i="79"/>
  <c r="P2161" i="79"/>
  <c r="P2162" i="79"/>
  <c r="P2163" i="79"/>
  <c r="P2165" i="79"/>
  <c r="P2166" i="79"/>
  <c r="P2167" i="79"/>
  <c r="P2170" i="79"/>
  <c r="P2171" i="79"/>
  <c r="P2172" i="79"/>
  <c r="P2174" i="79"/>
  <c r="P2175" i="79"/>
  <c r="P2176" i="79"/>
  <c r="P2177" i="79"/>
  <c r="P2178" i="79"/>
  <c r="P2179" i="79"/>
  <c r="P2182" i="79"/>
  <c r="P2183" i="79"/>
  <c r="P2184" i="79"/>
  <c r="P2185" i="79"/>
  <c r="P2187" i="79"/>
  <c r="P2188" i="79"/>
  <c r="P2189" i="79"/>
  <c r="P2190" i="79"/>
  <c r="P2191" i="79"/>
  <c r="P2194" i="79"/>
  <c r="P2195" i="79"/>
  <c r="P2196" i="79"/>
  <c r="P2197" i="79"/>
  <c r="P2198" i="79"/>
  <c r="P2200" i="79"/>
  <c r="P2201" i="79"/>
  <c r="P2202" i="79"/>
  <c r="P2203" i="79"/>
  <c r="P2206" i="79"/>
  <c r="P2207" i="79"/>
  <c r="P2209" i="79"/>
  <c r="P2210" i="79"/>
  <c r="P2211" i="79"/>
  <c r="P2213" i="79"/>
  <c r="P2214" i="79"/>
  <c r="P2218" i="79"/>
  <c r="P2219" i="79"/>
  <c r="P2220" i="79"/>
  <c r="P2221" i="79"/>
  <c r="P2223" i="79"/>
  <c r="P2224" i="79"/>
  <c r="P2226" i="79"/>
  <c r="P2227" i="79"/>
  <c r="P2230" i="79"/>
  <c r="P2232" i="79"/>
  <c r="P2233" i="79"/>
  <c r="P2234" i="79"/>
  <c r="P2235" i="79"/>
  <c r="P2237" i="79"/>
  <c r="P2238" i="79"/>
  <c r="P2239" i="79"/>
  <c r="P2242" i="79"/>
  <c r="P2243" i="79"/>
  <c r="P2244" i="79"/>
  <c r="P2246" i="79"/>
  <c r="P2247" i="79"/>
  <c r="P2249" i="79"/>
  <c r="P2250" i="79"/>
  <c r="P2251" i="79"/>
  <c r="P2254" i="79"/>
  <c r="P2256" i="79"/>
  <c r="P2257" i="79"/>
  <c r="P2258" i="79"/>
  <c r="P2259" i="79"/>
  <c r="P2260" i="79"/>
  <c r="P2262" i="79"/>
  <c r="P2263" i="79"/>
  <c r="P2266" i="79"/>
  <c r="P2268" i="79"/>
  <c r="P2269" i="79"/>
  <c r="P2270" i="79"/>
  <c r="P2272" i="79"/>
  <c r="P2273" i="79"/>
  <c r="P2274" i="79"/>
  <c r="P2279" i="79"/>
  <c r="P2280" i="79"/>
  <c r="P2281" i="79"/>
  <c r="P2282" i="79"/>
  <c r="P2283" i="79"/>
  <c r="P2284" i="79"/>
  <c r="P2285" i="79"/>
  <c r="P2286" i="79"/>
  <c r="P2287" i="79"/>
  <c r="P2290" i="79"/>
  <c r="P2292" i="79"/>
  <c r="P2294" i="79"/>
  <c r="P2295" i="79"/>
  <c r="P2297" i="79"/>
  <c r="P2298" i="79"/>
  <c r="P2301" i="79"/>
  <c r="P2303" i="79"/>
  <c r="P2306" i="79"/>
  <c r="P2307" i="79"/>
  <c r="P2308" i="79"/>
  <c r="P2309" i="79"/>
  <c r="P2310" i="79"/>
  <c r="P2313" i="79"/>
  <c r="P2314" i="79"/>
  <c r="P2315" i="79"/>
  <c r="P2316" i="79"/>
  <c r="P2318" i="79"/>
  <c r="P2319" i="79"/>
  <c r="P2320" i="79"/>
  <c r="P2321" i="79"/>
  <c r="P2323" i="79"/>
  <c r="P2326" i="79"/>
  <c r="P2327" i="79"/>
  <c r="P2331" i="79"/>
  <c r="P2333" i="79"/>
  <c r="P2339" i="79"/>
  <c r="P2342" i="79"/>
  <c r="P2345" i="79"/>
  <c r="P2346" i="79"/>
  <c r="P2349" i="79"/>
  <c r="P2350" i="79"/>
  <c r="P2351" i="79"/>
  <c r="P2352" i="79"/>
  <c r="P2353" i="79"/>
  <c r="P2354" i="79"/>
  <c r="P2355" i="79"/>
  <c r="P2357" i="79"/>
  <c r="P2359" i="79"/>
  <c r="P2362" i="79"/>
  <c r="P2363" i="79"/>
  <c r="P2366" i="79"/>
  <c r="P2367" i="79"/>
  <c r="P2375" i="79"/>
  <c r="P2378" i="79"/>
  <c r="P2379" i="79"/>
  <c r="P2381" i="79"/>
  <c r="P2385" i="79"/>
  <c r="P2386" i="79"/>
  <c r="P2387" i="79"/>
  <c r="P2388" i="79"/>
  <c r="P2389" i="79"/>
  <c r="P2390" i="79"/>
  <c r="P2391" i="79"/>
  <c r="P2393" i="79"/>
  <c r="P2399" i="79"/>
  <c r="P2402" i="79"/>
  <c r="P2405" i="79"/>
  <c r="P2406" i="79"/>
  <c r="P2411" i="79"/>
  <c r="P2414" i="79"/>
  <c r="P2415" i="79"/>
  <c r="P2417" i="79"/>
  <c r="P2418" i="79"/>
  <c r="P2421" i="79"/>
  <c r="P2422" i="79"/>
  <c r="P2423" i="79"/>
  <c r="P2424" i="79"/>
  <c r="P2425" i="79"/>
  <c r="P2426" i="79"/>
  <c r="P2428" i="79"/>
  <c r="P2429" i="79"/>
  <c r="P2431" i="79"/>
  <c r="P2435" i="79"/>
  <c r="P2438" i="79"/>
  <c r="P2439" i="79"/>
  <c r="P2441" i="79"/>
  <c r="P2442" i="79"/>
  <c r="P2445" i="79"/>
  <c r="P2447" i="79"/>
  <c r="P2450" i="79"/>
  <c r="P2451" i="79"/>
  <c r="P2452" i="79"/>
  <c r="P2453" i="79"/>
  <c r="P2454" i="79"/>
  <c r="P2457" i="79"/>
  <c r="P2458" i="79"/>
  <c r="P2459" i="79"/>
  <c r="P2461" i="79"/>
  <c r="P2462" i="79"/>
  <c r="P2463" i="79"/>
  <c r="P2465" i="79"/>
  <c r="P2471" i="79"/>
  <c r="P2474" i="79"/>
  <c r="P2475" i="79"/>
  <c r="P2477" i="79"/>
  <c r="P2481" i="79"/>
  <c r="P2483" i="79"/>
  <c r="P2486" i="79"/>
  <c r="P2487" i="79"/>
  <c r="P2488" i="79"/>
  <c r="P2489" i="79"/>
  <c r="P2493" i="79"/>
  <c r="P2494" i="79"/>
  <c r="P2495" i="79"/>
  <c r="P2497" i="79"/>
  <c r="P2498" i="79"/>
  <c r="P2500" i="79"/>
  <c r="P2501" i="79"/>
  <c r="P2507" i="79"/>
  <c r="P2510" i="79"/>
  <c r="P2513" i="79"/>
  <c r="P2514" i="79"/>
  <c r="P2522" i="79"/>
  <c r="P2523" i="79"/>
  <c r="P2524" i="79"/>
  <c r="P2525" i="79"/>
  <c r="P2529" i="79"/>
  <c r="P2530" i="79"/>
  <c r="P2531" i="79"/>
  <c r="P2533" i="79"/>
  <c r="P2534" i="79"/>
  <c r="P2537" i="79"/>
  <c r="P2543" i="79"/>
  <c r="P2546" i="79"/>
  <c r="P2549" i="79"/>
  <c r="P2550" i="79"/>
  <c r="P2558" i="79"/>
  <c r="P2559" i="79"/>
  <c r="P2560" i="79"/>
  <c r="P2562" i="79"/>
  <c r="P2565" i="79"/>
  <c r="P2566" i="79"/>
  <c r="P2567" i="79"/>
  <c r="P2570" i="79"/>
  <c r="P2571" i="79"/>
  <c r="P2573" i="79"/>
  <c r="P2575" i="79"/>
  <c r="P2579" i="79"/>
  <c r="P2585" i="79"/>
  <c r="P2589" i="79"/>
  <c r="P2594" i="79"/>
  <c r="P2601" i="79"/>
  <c r="P2602" i="79"/>
  <c r="P2603" i="79"/>
  <c r="P2607" i="79"/>
  <c r="P2609" i="79"/>
  <c r="P2615" i="79"/>
  <c r="P1256" i="86"/>
  <c r="P1253" i="86"/>
  <c r="P1251" i="86"/>
  <c r="N1250" i="86"/>
  <c r="M1250" i="86"/>
  <c r="J1250" i="86"/>
  <c r="F1250" i="86"/>
  <c r="P1249" i="86"/>
  <c r="N1249" i="86"/>
  <c r="M1249" i="86"/>
  <c r="J1249" i="86"/>
  <c r="F1249" i="86"/>
  <c r="P1248" i="86"/>
  <c r="N1248" i="86"/>
  <c r="M1248" i="86"/>
  <c r="J1248" i="86"/>
  <c r="F1248" i="86"/>
  <c r="P1247" i="86"/>
  <c r="N1247" i="86"/>
  <c r="M1247" i="86"/>
  <c r="J1247" i="86"/>
  <c r="F1247" i="86"/>
  <c r="N1246" i="86"/>
  <c r="M1246" i="86"/>
  <c r="J1246" i="86"/>
  <c r="F1246" i="86"/>
  <c r="N1245" i="86"/>
  <c r="M1245" i="86"/>
  <c r="J1245" i="86"/>
  <c r="F1245" i="86"/>
  <c r="N1244" i="86"/>
  <c r="M1244" i="86"/>
  <c r="J1244" i="86"/>
  <c r="F1244" i="86"/>
  <c r="P1243" i="86"/>
  <c r="N1243" i="86"/>
  <c r="M1243" i="86"/>
  <c r="J1243" i="86"/>
  <c r="F1243" i="86"/>
  <c r="N1242" i="86"/>
  <c r="M1242" i="86"/>
  <c r="J1242" i="86"/>
  <c r="F1242" i="86"/>
  <c r="N1241" i="86"/>
  <c r="M1241" i="86"/>
  <c r="J1241" i="86"/>
  <c r="F1241" i="86"/>
  <c r="N1240" i="86"/>
  <c r="M1240" i="86"/>
  <c r="J1240" i="86"/>
  <c r="F1240" i="86"/>
  <c r="N1239" i="86"/>
  <c r="M1239" i="86"/>
  <c r="J1239" i="86"/>
  <c r="F1239" i="86"/>
  <c r="N1238" i="86"/>
  <c r="M1238" i="86"/>
  <c r="J1238" i="86"/>
  <c r="F1238" i="86"/>
  <c r="N1237" i="86"/>
  <c r="M1237" i="86"/>
  <c r="J1237" i="86"/>
  <c r="F1237" i="86"/>
  <c r="N1236" i="86"/>
  <c r="M1236" i="86"/>
  <c r="J1236" i="86"/>
  <c r="F1236" i="86"/>
  <c r="P1235" i="86"/>
  <c r="N1235" i="86"/>
  <c r="M1235" i="86"/>
  <c r="J1235" i="86"/>
  <c r="F1235" i="86"/>
  <c r="N1234" i="86"/>
  <c r="M1234" i="86"/>
  <c r="J1234" i="86"/>
  <c r="F1234" i="86"/>
  <c r="N1233" i="86"/>
  <c r="M1233" i="86"/>
  <c r="J1233" i="86"/>
  <c r="F1233" i="86"/>
  <c r="N1232" i="86"/>
  <c r="M1232" i="86"/>
  <c r="J1232" i="86"/>
  <c r="F1232" i="86"/>
  <c r="N1231" i="86"/>
  <c r="M1231" i="86"/>
  <c r="J1231" i="86"/>
  <c r="F1231" i="86"/>
  <c r="N1230" i="86"/>
  <c r="M1230" i="86"/>
  <c r="J1230" i="86"/>
  <c r="F1230" i="86"/>
  <c r="P1229" i="86"/>
  <c r="N1229" i="86"/>
  <c r="M1229" i="86"/>
  <c r="J1229" i="86"/>
  <c r="F1229" i="86"/>
  <c r="N1228" i="86"/>
  <c r="M1228" i="86"/>
  <c r="J1228" i="86"/>
  <c r="F1228" i="86"/>
  <c r="N1227" i="86"/>
  <c r="M1227" i="86"/>
  <c r="J1227" i="86"/>
  <c r="F1227" i="86"/>
  <c r="N1226" i="86"/>
  <c r="M1226" i="86"/>
  <c r="J1226" i="86"/>
  <c r="F1226" i="86"/>
  <c r="N1225" i="86"/>
  <c r="M1225" i="86"/>
  <c r="J1225" i="86"/>
  <c r="F1225" i="86"/>
  <c r="P1224" i="86"/>
  <c r="N1224" i="86"/>
  <c r="M1224" i="86"/>
  <c r="J1224" i="86"/>
  <c r="F1224" i="86"/>
  <c r="P1223" i="86"/>
  <c r="N1223" i="86"/>
  <c r="M1223" i="86"/>
  <c r="J1223" i="86"/>
  <c r="F1223" i="86"/>
  <c r="N1222" i="86"/>
  <c r="M1222" i="86"/>
  <c r="J1222" i="86"/>
  <c r="F1222" i="86"/>
  <c r="N1221" i="86"/>
  <c r="M1221" i="86"/>
  <c r="J1221" i="86"/>
  <c r="F1221" i="86"/>
  <c r="N1220" i="86"/>
  <c r="M1220" i="86"/>
  <c r="J1220" i="86"/>
  <c r="F1220" i="86"/>
  <c r="N1219" i="86"/>
  <c r="M1219" i="86"/>
  <c r="J1219" i="86"/>
  <c r="F1219" i="86"/>
  <c r="N1218" i="86"/>
  <c r="M1218" i="86"/>
  <c r="J1218" i="86"/>
  <c r="F1218" i="86"/>
  <c r="P1217" i="86"/>
  <c r="N1217" i="86"/>
  <c r="M1217" i="86"/>
  <c r="J1217" i="86"/>
  <c r="F1217" i="86"/>
  <c r="N1216" i="86"/>
  <c r="M1216" i="86"/>
  <c r="J1216" i="86"/>
  <c r="F1216" i="86"/>
  <c r="N1215" i="86"/>
  <c r="M1215" i="86"/>
  <c r="J1215" i="86"/>
  <c r="F1215" i="86"/>
  <c r="N1214" i="86"/>
  <c r="M1214" i="86"/>
  <c r="J1214" i="86"/>
  <c r="F1214" i="86"/>
  <c r="N1213" i="86"/>
  <c r="M1213" i="86"/>
  <c r="J1213" i="86"/>
  <c r="F1213" i="86"/>
  <c r="P1212" i="86"/>
  <c r="N1212" i="86"/>
  <c r="M1212" i="86"/>
  <c r="J1212" i="86"/>
  <c r="F1212" i="86"/>
  <c r="P1211" i="86"/>
  <c r="N1211" i="86"/>
  <c r="M1211" i="86"/>
  <c r="J1211" i="86"/>
  <c r="F1211" i="86"/>
  <c r="P1210" i="86"/>
  <c r="N1210" i="86"/>
  <c r="M1210" i="86"/>
  <c r="J1210" i="86"/>
  <c r="F1210" i="86"/>
  <c r="P1209" i="86"/>
  <c r="N1209" i="86"/>
  <c r="M1209" i="86"/>
  <c r="J1209" i="86"/>
  <c r="F1209" i="86"/>
  <c r="N1208" i="86"/>
  <c r="M1208" i="86"/>
  <c r="J1208" i="86"/>
  <c r="F1208" i="86"/>
  <c r="N1207" i="86"/>
  <c r="M1207" i="86"/>
  <c r="J1207" i="86"/>
  <c r="F1207" i="86"/>
  <c r="N1206" i="86"/>
  <c r="M1206" i="86"/>
  <c r="J1206" i="86"/>
  <c r="F1206" i="86"/>
  <c r="P1205" i="86"/>
  <c r="N1205" i="86"/>
  <c r="M1205" i="86"/>
  <c r="J1205" i="86"/>
  <c r="F1205" i="86"/>
  <c r="N1204" i="86"/>
  <c r="M1204" i="86"/>
  <c r="J1204" i="86"/>
  <c r="F1204" i="86"/>
  <c r="P1203" i="86"/>
  <c r="N1203" i="86"/>
  <c r="M1203" i="86"/>
  <c r="J1203" i="86"/>
  <c r="F1203" i="86"/>
  <c r="N1202" i="86"/>
  <c r="M1202" i="86"/>
  <c r="J1202" i="86"/>
  <c r="F1202" i="86"/>
  <c r="N1201" i="86"/>
  <c r="M1201" i="86"/>
  <c r="J1201" i="86"/>
  <c r="F1201" i="86"/>
  <c r="N1200" i="86"/>
  <c r="M1200" i="86"/>
  <c r="J1200" i="86"/>
  <c r="F1200" i="86"/>
  <c r="P1199" i="86"/>
  <c r="N1199" i="86"/>
  <c r="M1199" i="86"/>
  <c r="J1199" i="86"/>
  <c r="F1199" i="86"/>
  <c r="P1198" i="86"/>
  <c r="N1198" i="86"/>
  <c r="M1198" i="86"/>
  <c r="J1198" i="86"/>
  <c r="F1198" i="86"/>
  <c r="P1197" i="86"/>
  <c r="N1197" i="86"/>
  <c r="M1197" i="86"/>
  <c r="J1197" i="86"/>
  <c r="F1197" i="86"/>
  <c r="N1196" i="86"/>
  <c r="M1196" i="86"/>
  <c r="J1196" i="86"/>
  <c r="F1196" i="86"/>
  <c r="N1195" i="86"/>
  <c r="M1195" i="86"/>
  <c r="J1195" i="86"/>
  <c r="F1195" i="86"/>
  <c r="N1194" i="86"/>
  <c r="M1194" i="86"/>
  <c r="J1194" i="86"/>
  <c r="F1194" i="86"/>
  <c r="P1193" i="86"/>
  <c r="N1193" i="86"/>
  <c r="M1193" i="86"/>
  <c r="J1193" i="86"/>
  <c r="F1193" i="86"/>
  <c r="N1192" i="86"/>
  <c r="M1192" i="86"/>
  <c r="J1192" i="86"/>
  <c r="F1192" i="86"/>
  <c r="N1191" i="86"/>
  <c r="M1191" i="86"/>
  <c r="J1191" i="86"/>
  <c r="F1191" i="86"/>
  <c r="N1190" i="86"/>
  <c r="M1190" i="86"/>
  <c r="J1190" i="86"/>
  <c r="F1190" i="86"/>
  <c r="N1189" i="86"/>
  <c r="M1189" i="86"/>
  <c r="J1189" i="86"/>
  <c r="F1189" i="86"/>
  <c r="P1188" i="86"/>
  <c r="N1188" i="86"/>
  <c r="M1188" i="86"/>
  <c r="J1188" i="86"/>
  <c r="F1188" i="86"/>
  <c r="P1187" i="86"/>
  <c r="N1187" i="86"/>
  <c r="M1187" i="86"/>
  <c r="J1187" i="86"/>
  <c r="F1187" i="86"/>
  <c r="N1186" i="86"/>
  <c r="M1186" i="86"/>
  <c r="J1186" i="86"/>
  <c r="F1186" i="86"/>
  <c r="P1185" i="86"/>
  <c r="N1185" i="86"/>
  <c r="M1185" i="86"/>
  <c r="J1185" i="86"/>
  <c r="F1185" i="86"/>
  <c r="N1184" i="86"/>
  <c r="M1184" i="86"/>
  <c r="J1184" i="86"/>
  <c r="F1184" i="86"/>
  <c r="N1183" i="86"/>
  <c r="M1183" i="86"/>
  <c r="J1183" i="86"/>
  <c r="F1183" i="86"/>
  <c r="N1182" i="86"/>
  <c r="M1182" i="86"/>
  <c r="J1182" i="86"/>
  <c r="F1182" i="86"/>
  <c r="P1181" i="86"/>
  <c r="N1181" i="86"/>
  <c r="M1181" i="86"/>
  <c r="J1181" i="86"/>
  <c r="F1181" i="86"/>
  <c r="N1180" i="86"/>
  <c r="M1180" i="86"/>
  <c r="J1180" i="86"/>
  <c r="F1180" i="86"/>
  <c r="P1179" i="86"/>
  <c r="N1179" i="86"/>
  <c r="M1179" i="86"/>
  <c r="J1179" i="86"/>
  <c r="F1179" i="86"/>
  <c r="P1178" i="86"/>
  <c r="N1178" i="86"/>
  <c r="M1178" i="86"/>
  <c r="J1178" i="86"/>
  <c r="F1178" i="86"/>
  <c r="P1177" i="86"/>
  <c r="N1177" i="86"/>
  <c r="M1177" i="86"/>
  <c r="J1177" i="86"/>
  <c r="F1177" i="86"/>
  <c r="P1176" i="86"/>
  <c r="N1176" i="86"/>
  <c r="M1176" i="86"/>
  <c r="J1176" i="86"/>
  <c r="F1176" i="86"/>
  <c r="N1175" i="86"/>
  <c r="M1175" i="86"/>
  <c r="J1175" i="86"/>
  <c r="F1175" i="86"/>
  <c r="N1174" i="86"/>
  <c r="M1174" i="86"/>
  <c r="J1174" i="86"/>
  <c r="F1174" i="86"/>
  <c r="N1173" i="86"/>
  <c r="M1173" i="86"/>
  <c r="J1173" i="86"/>
  <c r="F1173" i="86"/>
  <c r="P1172" i="86"/>
  <c r="N1172" i="86"/>
  <c r="M1172" i="86"/>
  <c r="J1172" i="86"/>
  <c r="F1172" i="86"/>
  <c r="P1171" i="86"/>
  <c r="N1171" i="86"/>
  <c r="M1171" i="86"/>
  <c r="J1171" i="86"/>
  <c r="F1171" i="86"/>
  <c r="N1170" i="86"/>
  <c r="M1170" i="86"/>
  <c r="J1170" i="86"/>
  <c r="F1170" i="86"/>
  <c r="N1169" i="86"/>
  <c r="M1169" i="86"/>
  <c r="J1169" i="86"/>
  <c r="F1169" i="86"/>
  <c r="N1168" i="86"/>
  <c r="M1168" i="86"/>
  <c r="J1168" i="86"/>
  <c r="F1168" i="86"/>
  <c r="N1167" i="86"/>
  <c r="M1167" i="86"/>
  <c r="J1167" i="86"/>
  <c r="F1167" i="86"/>
  <c r="N1166" i="86"/>
  <c r="M1166" i="86"/>
  <c r="J1166" i="86"/>
  <c r="F1166" i="86"/>
  <c r="N1165" i="86"/>
  <c r="M1165" i="86"/>
  <c r="J1165" i="86"/>
  <c r="F1165" i="86"/>
  <c r="N1164" i="86"/>
  <c r="M1164" i="86"/>
  <c r="J1164" i="86"/>
  <c r="F1164" i="86"/>
  <c r="P1163" i="86"/>
  <c r="N1163" i="86"/>
  <c r="M1163" i="86"/>
  <c r="J1163" i="86"/>
  <c r="F1163" i="86"/>
  <c r="N1162" i="86"/>
  <c r="M1162" i="86"/>
  <c r="J1162" i="86"/>
  <c r="F1162" i="86"/>
  <c r="N1161" i="86"/>
  <c r="M1161" i="86"/>
  <c r="J1161" i="86"/>
  <c r="F1161" i="86"/>
  <c r="N1160" i="86"/>
  <c r="M1160" i="86"/>
  <c r="J1160" i="86"/>
  <c r="F1160" i="86"/>
  <c r="P1159" i="86"/>
  <c r="N1159" i="86"/>
  <c r="M1159" i="86"/>
  <c r="J1159" i="86"/>
  <c r="F1159" i="86"/>
  <c r="N1158" i="86"/>
  <c r="M1158" i="86"/>
  <c r="J1158" i="86"/>
  <c r="F1158" i="86"/>
  <c r="P1157" i="86"/>
  <c r="N1157" i="86"/>
  <c r="M1157" i="86"/>
  <c r="J1157" i="86"/>
  <c r="F1157" i="86"/>
  <c r="N1156" i="86"/>
  <c r="M1156" i="86"/>
  <c r="J1156" i="86"/>
  <c r="F1156" i="86"/>
  <c r="P1155" i="86"/>
  <c r="N1155" i="86"/>
  <c r="M1155" i="86"/>
  <c r="J1155" i="86"/>
  <c r="F1155" i="86"/>
  <c r="P1154" i="86"/>
  <c r="N1154" i="86"/>
  <c r="M1154" i="86"/>
  <c r="J1154" i="86"/>
  <c r="F1154" i="86"/>
  <c r="P1153" i="86"/>
  <c r="N1153" i="86"/>
  <c r="M1153" i="86"/>
  <c r="J1153" i="86"/>
  <c r="F1153" i="86"/>
  <c r="P1152" i="86"/>
  <c r="N1152" i="86"/>
  <c r="M1152" i="86"/>
  <c r="J1152" i="86"/>
  <c r="F1152" i="86"/>
  <c r="P1151" i="86"/>
  <c r="N1151" i="86"/>
  <c r="M1151" i="86"/>
  <c r="J1151" i="86"/>
  <c r="F1151" i="86"/>
  <c r="N1150" i="86"/>
  <c r="M1150" i="86"/>
  <c r="J1150" i="86"/>
  <c r="F1150" i="86"/>
  <c r="N1149" i="86"/>
  <c r="M1149" i="86"/>
  <c r="J1149" i="86"/>
  <c r="F1149" i="86"/>
  <c r="N1148" i="86"/>
  <c r="M1148" i="86"/>
  <c r="J1148" i="86"/>
  <c r="F1148" i="86"/>
  <c r="N1147" i="86"/>
  <c r="M1147" i="86"/>
  <c r="J1147" i="86"/>
  <c r="F1147" i="86"/>
  <c r="N1146" i="86"/>
  <c r="M1146" i="86"/>
  <c r="J1146" i="86"/>
  <c r="F1146" i="86"/>
  <c r="P1145" i="86"/>
  <c r="N1145" i="86"/>
  <c r="M1145" i="86"/>
  <c r="J1145" i="86"/>
  <c r="F1145" i="86"/>
  <c r="N1144" i="86"/>
  <c r="M1144" i="86"/>
  <c r="J1144" i="86"/>
  <c r="F1144" i="86"/>
  <c r="N1143" i="86"/>
  <c r="M1143" i="86"/>
  <c r="J1143" i="86"/>
  <c r="F1143" i="86"/>
  <c r="N1142" i="86"/>
  <c r="M1142" i="86"/>
  <c r="J1142" i="86"/>
  <c r="F1142" i="86"/>
  <c r="N1141" i="86"/>
  <c r="M1141" i="86"/>
  <c r="J1141" i="86"/>
  <c r="F1141" i="86"/>
  <c r="N1140" i="86"/>
  <c r="M1140" i="86"/>
  <c r="J1140" i="86"/>
  <c r="F1140" i="86"/>
  <c r="P1139" i="86"/>
  <c r="N1139" i="86"/>
  <c r="M1139" i="86"/>
  <c r="J1139" i="86"/>
  <c r="F1139" i="86"/>
  <c r="N1138" i="86"/>
  <c r="M1138" i="86"/>
  <c r="J1138" i="86"/>
  <c r="F1138" i="86"/>
  <c r="N1137" i="86"/>
  <c r="M1137" i="86"/>
  <c r="J1137" i="86"/>
  <c r="F1137" i="86"/>
  <c r="N1136" i="86"/>
  <c r="M1136" i="86"/>
  <c r="J1136" i="86"/>
  <c r="F1136" i="86"/>
  <c r="N1135" i="86"/>
  <c r="M1135" i="86"/>
  <c r="J1135" i="86"/>
  <c r="F1135" i="86"/>
  <c r="N1134" i="86"/>
  <c r="M1134" i="86"/>
  <c r="J1134" i="86"/>
  <c r="F1134" i="86"/>
  <c r="P1133" i="86"/>
  <c r="N1133" i="86"/>
  <c r="M1133" i="86"/>
  <c r="J1133" i="86"/>
  <c r="F1133" i="86"/>
  <c r="P1132" i="86"/>
  <c r="N1132" i="86"/>
  <c r="M1132" i="86"/>
  <c r="J1132" i="86"/>
  <c r="F1132" i="86"/>
  <c r="P1131" i="86"/>
  <c r="N1131" i="86"/>
  <c r="M1131" i="86"/>
  <c r="J1131" i="86"/>
  <c r="F1131" i="86"/>
  <c r="N1130" i="86"/>
  <c r="M1130" i="86"/>
  <c r="J1130" i="86"/>
  <c r="F1130" i="86"/>
  <c r="N1129" i="86"/>
  <c r="M1129" i="86"/>
  <c r="J1129" i="86"/>
  <c r="F1129" i="86"/>
  <c r="N1128" i="86"/>
  <c r="M1128" i="86"/>
  <c r="J1128" i="86"/>
  <c r="F1128" i="86"/>
  <c r="P1127" i="86"/>
  <c r="N1127" i="86"/>
  <c r="M1127" i="86"/>
  <c r="J1127" i="86"/>
  <c r="F1127" i="86"/>
  <c r="P1126" i="86"/>
  <c r="N1126" i="86"/>
  <c r="M1126" i="86"/>
  <c r="J1126" i="86"/>
  <c r="F1126" i="86"/>
  <c r="P1125" i="86"/>
  <c r="N1125" i="86"/>
  <c r="M1125" i="86"/>
  <c r="J1125" i="86"/>
  <c r="F1125" i="86"/>
  <c r="N1124" i="86"/>
  <c r="M1124" i="86"/>
  <c r="J1124" i="86"/>
  <c r="F1124" i="86"/>
  <c r="N1123" i="86"/>
  <c r="M1123" i="86"/>
  <c r="J1123" i="86"/>
  <c r="F1123" i="86"/>
  <c r="N1122" i="86"/>
  <c r="M1122" i="86"/>
  <c r="J1122" i="86"/>
  <c r="F1122" i="86"/>
  <c r="P1121" i="86"/>
  <c r="N1121" i="86"/>
  <c r="M1121" i="86"/>
  <c r="J1121" i="86"/>
  <c r="F1121" i="86"/>
  <c r="N1120" i="86"/>
  <c r="M1120" i="86"/>
  <c r="J1120" i="86"/>
  <c r="F1120" i="86"/>
  <c r="N1119" i="86"/>
  <c r="M1119" i="86"/>
  <c r="J1119" i="86"/>
  <c r="F1119" i="86"/>
  <c r="N1118" i="86"/>
  <c r="M1118" i="86"/>
  <c r="J1118" i="86"/>
  <c r="F1118" i="86"/>
  <c r="N1117" i="86"/>
  <c r="M1117" i="86"/>
  <c r="J1117" i="86"/>
  <c r="F1117" i="86"/>
  <c r="N1116" i="86"/>
  <c r="M1116" i="86"/>
  <c r="J1116" i="86"/>
  <c r="F1116" i="86"/>
  <c r="P1115" i="86"/>
  <c r="N1115" i="86"/>
  <c r="M1115" i="86"/>
  <c r="J1115" i="86"/>
  <c r="F1115" i="86"/>
  <c r="N1114" i="86"/>
  <c r="M1114" i="86"/>
  <c r="J1114" i="86"/>
  <c r="F1114" i="86"/>
  <c r="P1113" i="86"/>
  <c r="N1113" i="86"/>
  <c r="M1113" i="86"/>
  <c r="J1113" i="86"/>
  <c r="F1113" i="86"/>
  <c r="P1112" i="86"/>
  <c r="N1112" i="86"/>
  <c r="M1112" i="86"/>
  <c r="J1112" i="86"/>
  <c r="F1112" i="86"/>
  <c r="N1111" i="86"/>
  <c r="M1111" i="86"/>
  <c r="J1111" i="86"/>
  <c r="F1111" i="86"/>
  <c r="N1110" i="86"/>
  <c r="M1110" i="86"/>
  <c r="J1110" i="86"/>
  <c r="F1110" i="86"/>
  <c r="P1109" i="86"/>
  <c r="N1109" i="86"/>
  <c r="M1109" i="86"/>
  <c r="J1109" i="86"/>
  <c r="F1109" i="86"/>
  <c r="N1108" i="86"/>
  <c r="M1108" i="86"/>
  <c r="J1108" i="86"/>
  <c r="F1108" i="86"/>
  <c r="N1107" i="86"/>
  <c r="M1107" i="86"/>
  <c r="J1107" i="86"/>
  <c r="F1107" i="86"/>
  <c r="N1106" i="86"/>
  <c r="M1106" i="86"/>
  <c r="J1106" i="86"/>
  <c r="F1106" i="86"/>
  <c r="N1105" i="86"/>
  <c r="M1105" i="86"/>
  <c r="J1105" i="86"/>
  <c r="F1105" i="86"/>
  <c r="P1104" i="86"/>
  <c r="N1104" i="86"/>
  <c r="M1104" i="86"/>
  <c r="J1104" i="86"/>
  <c r="F1104" i="86"/>
  <c r="P1103" i="86"/>
  <c r="N1103" i="86"/>
  <c r="M1103" i="86"/>
  <c r="J1103" i="86"/>
  <c r="F1103" i="86"/>
  <c r="P1102" i="86"/>
  <c r="N1102" i="86"/>
  <c r="M1102" i="86"/>
  <c r="J1102" i="86"/>
  <c r="F1102" i="86"/>
  <c r="N1101" i="86"/>
  <c r="M1101" i="86"/>
  <c r="J1101" i="86"/>
  <c r="F1101" i="86"/>
  <c r="P1100" i="86"/>
  <c r="N1100" i="86"/>
  <c r="M1100" i="86"/>
  <c r="J1100" i="86"/>
  <c r="F1100" i="86"/>
  <c r="P1099" i="86"/>
  <c r="N1099" i="86"/>
  <c r="M1099" i="86"/>
  <c r="J1099" i="86"/>
  <c r="F1099" i="86"/>
  <c r="N1098" i="86"/>
  <c r="M1098" i="86"/>
  <c r="J1098" i="86"/>
  <c r="F1098" i="86"/>
  <c r="P1097" i="86"/>
  <c r="N1097" i="86"/>
  <c r="M1097" i="86"/>
  <c r="J1097" i="86"/>
  <c r="F1097" i="86"/>
  <c r="P1096" i="86"/>
  <c r="N1096" i="86"/>
  <c r="M1096" i="86"/>
  <c r="J1096" i="86"/>
  <c r="F1096" i="86"/>
  <c r="N1095" i="86"/>
  <c r="M1095" i="86"/>
  <c r="J1095" i="86"/>
  <c r="F1095" i="86"/>
  <c r="P1094" i="86"/>
  <c r="N1094" i="86"/>
  <c r="M1094" i="86"/>
  <c r="J1094" i="86"/>
  <c r="F1094" i="86"/>
  <c r="P1093" i="86"/>
  <c r="N1093" i="86"/>
  <c r="M1093" i="86"/>
  <c r="J1093" i="86"/>
  <c r="F1093" i="86"/>
  <c r="N1092" i="86"/>
  <c r="M1092" i="86"/>
  <c r="J1092" i="86"/>
  <c r="F1092" i="86"/>
  <c r="P1091" i="86"/>
  <c r="N1091" i="86"/>
  <c r="M1091" i="86"/>
  <c r="J1091" i="86"/>
  <c r="F1091" i="86"/>
  <c r="N1090" i="86"/>
  <c r="M1090" i="86"/>
  <c r="J1090" i="86"/>
  <c r="F1090" i="86"/>
  <c r="P1089" i="86"/>
  <c r="N1089" i="86"/>
  <c r="M1089" i="86"/>
  <c r="J1089" i="86"/>
  <c r="F1089" i="86"/>
  <c r="P1088" i="86"/>
  <c r="N1088" i="86"/>
  <c r="M1088" i="86"/>
  <c r="J1088" i="86"/>
  <c r="F1088" i="86"/>
  <c r="P1087" i="86"/>
  <c r="N1087" i="86"/>
  <c r="M1087" i="86"/>
  <c r="J1087" i="86"/>
  <c r="F1087" i="86"/>
  <c r="N1086" i="86"/>
  <c r="M1086" i="86"/>
  <c r="J1086" i="86"/>
  <c r="F1086" i="86"/>
  <c r="P1085" i="86"/>
  <c r="N1085" i="86"/>
  <c r="M1085" i="86"/>
  <c r="J1085" i="86"/>
  <c r="F1085" i="86"/>
  <c r="N1084" i="86"/>
  <c r="M1084" i="86"/>
  <c r="J1084" i="86"/>
  <c r="F1084" i="86"/>
  <c r="N1083" i="86"/>
  <c r="M1083" i="86"/>
  <c r="J1083" i="86"/>
  <c r="F1083" i="86"/>
  <c r="N1082" i="86"/>
  <c r="M1082" i="86"/>
  <c r="J1082" i="86"/>
  <c r="F1082" i="86"/>
  <c r="P1081" i="86"/>
  <c r="N1081" i="86"/>
  <c r="M1081" i="86"/>
  <c r="J1081" i="86"/>
  <c r="F1081" i="86"/>
  <c r="P1080" i="86"/>
  <c r="N1080" i="86"/>
  <c r="M1080" i="86"/>
  <c r="J1080" i="86"/>
  <c r="F1080" i="86"/>
  <c r="P1079" i="86"/>
  <c r="N1079" i="86"/>
  <c r="M1079" i="86"/>
  <c r="J1079" i="86"/>
  <c r="F1079" i="86"/>
  <c r="N1078" i="86"/>
  <c r="M1078" i="86"/>
  <c r="J1078" i="86"/>
  <c r="F1078" i="86"/>
  <c r="N1077" i="86"/>
  <c r="M1077" i="86"/>
  <c r="J1077" i="86"/>
  <c r="F1077" i="86"/>
  <c r="P1076" i="86"/>
  <c r="N1076" i="86"/>
  <c r="M1076" i="86"/>
  <c r="J1076" i="86"/>
  <c r="F1076" i="86"/>
  <c r="N1075" i="86"/>
  <c r="M1075" i="86"/>
  <c r="J1075" i="86"/>
  <c r="F1075" i="86"/>
  <c r="N1074" i="86"/>
  <c r="M1074" i="86"/>
  <c r="J1074" i="86"/>
  <c r="F1074" i="86"/>
  <c r="N1073" i="86"/>
  <c r="M1073" i="86"/>
  <c r="J1073" i="86"/>
  <c r="F1073" i="86"/>
  <c r="N1072" i="86"/>
  <c r="M1072" i="86"/>
  <c r="J1072" i="86"/>
  <c r="F1072" i="86"/>
  <c r="N1071" i="86"/>
  <c r="M1071" i="86"/>
  <c r="J1071" i="86"/>
  <c r="F1071" i="86"/>
  <c r="N1070" i="86"/>
  <c r="M1070" i="86"/>
  <c r="J1070" i="86"/>
  <c r="F1070" i="86"/>
  <c r="N1069" i="86"/>
  <c r="M1069" i="86"/>
  <c r="J1069" i="86"/>
  <c r="F1069" i="86"/>
  <c r="P1068" i="86"/>
  <c r="N1068" i="86"/>
  <c r="M1068" i="86"/>
  <c r="J1068" i="86"/>
  <c r="F1068" i="86"/>
  <c r="P1067" i="86"/>
  <c r="N1067" i="86"/>
  <c r="M1067" i="86"/>
  <c r="J1067" i="86"/>
  <c r="F1067" i="86"/>
  <c r="P1066" i="86"/>
  <c r="N1066" i="86"/>
  <c r="M1066" i="86"/>
  <c r="J1066" i="86"/>
  <c r="F1066" i="86"/>
  <c r="N1065" i="86"/>
  <c r="M1065" i="86"/>
  <c r="J1065" i="86"/>
  <c r="F1065" i="86"/>
  <c r="N1064" i="86"/>
  <c r="M1064" i="86"/>
  <c r="J1064" i="86"/>
  <c r="F1064" i="86"/>
  <c r="P1063" i="86"/>
  <c r="N1063" i="86"/>
  <c r="M1063" i="86"/>
  <c r="J1063" i="86"/>
  <c r="F1063" i="86"/>
  <c r="N1062" i="86"/>
  <c r="M1062" i="86"/>
  <c r="J1062" i="86"/>
  <c r="F1062" i="86"/>
  <c r="P1061" i="86"/>
  <c r="N1061" i="86"/>
  <c r="M1061" i="86"/>
  <c r="J1061" i="86"/>
  <c r="F1061" i="86"/>
  <c r="N1060" i="86"/>
  <c r="M1060" i="86"/>
  <c r="J1060" i="86"/>
  <c r="F1060" i="86"/>
  <c r="P1059" i="86"/>
  <c r="N1059" i="86"/>
  <c r="M1059" i="86"/>
  <c r="J1059" i="86"/>
  <c r="F1059" i="86"/>
  <c r="N1058" i="86"/>
  <c r="M1058" i="86"/>
  <c r="J1058" i="86"/>
  <c r="F1058" i="86"/>
  <c r="N1057" i="86"/>
  <c r="M1057" i="86"/>
  <c r="J1057" i="86"/>
  <c r="F1057" i="86"/>
  <c r="N1056" i="86"/>
  <c r="M1056" i="86"/>
  <c r="J1056" i="86"/>
  <c r="F1056" i="86"/>
  <c r="P1055" i="86"/>
  <c r="N1055" i="86"/>
  <c r="M1055" i="86"/>
  <c r="J1055" i="86"/>
  <c r="F1055" i="86"/>
  <c r="P1054" i="86"/>
  <c r="N1054" i="86"/>
  <c r="M1054" i="86"/>
  <c r="J1054" i="86"/>
  <c r="F1054" i="86"/>
  <c r="P1053" i="86"/>
  <c r="N1053" i="86"/>
  <c r="M1053" i="86"/>
  <c r="J1053" i="86"/>
  <c r="F1053" i="86"/>
  <c r="P1052" i="86"/>
  <c r="N1052" i="86"/>
  <c r="M1052" i="86"/>
  <c r="J1052" i="86"/>
  <c r="F1052" i="86"/>
  <c r="N1051" i="86"/>
  <c r="M1051" i="86"/>
  <c r="J1051" i="86"/>
  <c r="F1051" i="86"/>
  <c r="N1050" i="86"/>
  <c r="M1050" i="86"/>
  <c r="J1050" i="86"/>
  <c r="F1050" i="86"/>
  <c r="P1049" i="86"/>
  <c r="N1049" i="86"/>
  <c r="M1049" i="86"/>
  <c r="J1049" i="86"/>
  <c r="F1049" i="86"/>
  <c r="N1048" i="86"/>
  <c r="M1048" i="86"/>
  <c r="J1048" i="86"/>
  <c r="F1048" i="86"/>
  <c r="N1047" i="86"/>
  <c r="M1047" i="86"/>
  <c r="J1047" i="86"/>
  <c r="F1047" i="86"/>
  <c r="N1046" i="86"/>
  <c r="M1046" i="86"/>
  <c r="J1046" i="86"/>
  <c r="F1046" i="86"/>
  <c r="P1045" i="86"/>
  <c r="N1045" i="86"/>
  <c r="M1045" i="86"/>
  <c r="J1045" i="86"/>
  <c r="F1045" i="86"/>
  <c r="P1044" i="86"/>
  <c r="N1044" i="86"/>
  <c r="M1044" i="86"/>
  <c r="J1044" i="86"/>
  <c r="F1044" i="86"/>
  <c r="P1043" i="86"/>
  <c r="N1043" i="86"/>
  <c r="M1043" i="86"/>
  <c r="J1043" i="86"/>
  <c r="F1043" i="86"/>
  <c r="N1042" i="86"/>
  <c r="M1042" i="86"/>
  <c r="J1042" i="86"/>
  <c r="F1042" i="86"/>
  <c r="P1041" i="86"/>
  <c r="N1041" i="86"/>
  <c r="M1041" i="86"/>
  <c r="J1041" i="86"/>
  <c r="F1041" i="86"/>
  <c r="P1040" i="86"/>
  <c r="N1040" i="86"/>
  <c r="M1040" i="86"/>
  <c r="J1040" i="86"/>
  <c r="F1040" i="86"/>
  <c r="N1039" i="86"/>
  <c r="M1039" i="86"/>
  <c r="J1039" i="86"/>
  <c r="F1039" i="86"/>
  <c r="N1038" i="86"/>
  <c r="M1038" i="86"/>
  <c r="J1038" i="86"/>
  <c r="F1038" i="86"/>
  <c r="P1037" i="86"/>
  <c r="N1037" i="86"/>
  <c r="M1037" i="86"/>
  <c r="J1037" i="86"/>
  <c r="F1037" i="86"/>
  <c r="N1036" i="86"/>
  <c r="M1036" i="86"/>
  <c r="J1036" i="86"/>
  <c r="F1036" i="86"/>
  <c r="N1035" i="86"/>
  <c r="M1035" i="86"/>
  <c r="J1035" i="86"/>
  <c r="F1035" i="86"/>
  <c r="P1034" i="86"/>
  <c r="N1034" i="86"/>
  <c r="M1034" i="86"/>
  <c r="J1034" i="86"/>
  <c r="F1034" i="86"/>
  <c r="P1033" i="86"/>
  <c r="N1033" i="86"/>
  <c r="M1033" i="86"/>
  <c r="J1033" i="86"/>
  <c r="F1033" i="86"/>
  <c r="N1032" i="86"/>
  <c r="M1032" i="86"/>
  <c r="J1032" i="86"/>
  <c r="F1032" i="86"/>
  <c r="P1031" i="86"/>
  <c r="N1031" i="86"/>
  <c r="M1031" i="86"/>
  <c r="J1031" i="86"/>
  <c r="F1031" i="86"/>
  <c r="P1030" i="86"/>
  <c r="N1030" i="86"/>
  <c r="M1030" i="86"/>
  <c r="J1030" i="86"/>
  <c r="F1030" i="86"/>
  <c r="N1029" i="86"/>
  <c r="M1029" i="86"/>
  <c r="J1029" i="86"/>
  <c r="F1029" i="86"/>
  <c r="P1028" i="86"/>
  <c r="N1028" i="86"/>
  <c r="M1028" i="86"/>
  <c r="J1028" i="86"/>
  <c r="F1028" i="86"/>
  <c r="P1027" i="86"/>
  <c r="N1027" i="86"/>
  <c r="M1027" i="86"/>
  <c r="J1027" i="86"/>
  <c r="F1027" i="86"/>
  <c r="N1026" i="86"/>
  <c r="M1026" i="86"/>
  <c r="J1026" i="86"/>
  <c r="F1026" i="86"/>
  <c r="P1025" i="86"/>
  <c r="N1025" i="86"/>
  <c r="M1025" i="86"/>
  <c r="J1025" i="86"/>
  <c r="F1025" i="86"/>
  <c r="P1024" i="86"/>
  <c r="N1024" i="86"/>
  <c r="M1024" i="86"/>
  <c r="J1024" i="86"/>
  <c r="F1024" i="86"/>
  <c r="N1023" i="86"/>
  <c r="M1023" i="86"/>
  <c r="J1023" i="86"/>
  <c r="F1023" i="86"/>
  <c r="N1022" i="86"/>
  <c r="M1022" i="86"/>
  <c r="J1022" i="86"/>
  <c r="F1022" i="86"/>
  <c r="N1021" i="86"/>
  <c r="M1021" i="86"/>
  <c r="J1021" i="86"/>
  <c r="F1021" i="86"/>
  <c r="P1020" i="86"/>
  <c r="N1020" i="86"/>
  <c r="M1020" i="86"/>
  <c r="J1020" i="86"/>
  <c r="F1020" i="86"/>
  <c r="P1019" i="86"/>
  <c r="N1019" i="86"/>
  <c r="M1019" i="86"/>
  <c r="J1019" i="86"/>
  <c r="F1019" i="86"/>
  <c r="P1018" i="86"/>
  <c r="N1018" i="86"/>
  <c r="M1018" i="86"/>
  <c r="J1018" i="86"/>
  <c r="F1018" i="86"/>
  <c r="P1017" i="86"/>
  <c r="N1017" i="86"/>
  <c r="M1017" i="86"/>
  <c r="J1017" i="86"/>
  <c r="F1017" i="86"/>
  <c r="N1016" i="86"/>
  <c r="M1016" i="86"/>
  <c r="J1016" i="86"/>
  <c r="F1016" i="86"/>
  <c r="P1015" i="86"/>
  <c r="N1015" i="86"/>
  <c r="M1015" i="86"/>
  <c r="J1015" i="86"/>
  <c r="F1015" i="86"/>
  <c r="N1014" i="86"/>
  <c r="M1014" i="86"/>
  <c r="J1014" i="86"/>
  <c r="F1014" i="86"/>
  <c r="P1013" i="86"/>
  <c r="N1013" i="86"/>
  <c r="M1013" i="86"/>
  <c r="J1013" i="86"/>
  <c r="F1013" i="86"/>
  <c r="N1012" i="86"/>
  <c r="M1012" i="86"/>
  <c r="J1012" i="86"/>
  <c r="F1012" i="86"/>
  <c r="N1011" i="86"/>
  <c r="M1011" i="86"/>
  <c r="J1011" i="86"/>
  <c r="F1011" i="86"/>
  <c r="N1010" i="86"/>
  <c r="M1010" i="86"/>
  <c r="J1010" i="86"/>
  <c r="F1010" i="86"/>
  <c r="N1009" i="86"/>
  <c r="M1009" i="86"/>
  <c r="J1009" i="86"/>
  <c r="F1009" i="86"/>
  <c r="N1008" i="86"/>
  <c r="M1008" i="86"/>
  <c r="J1008" i="86"/>
  <c r="F1008" i="86"/>
  <c r="P1007" i="86"/>
  <c r="N1007" i="86"/>
  <c r="M1007" i="86"/>
  <c r="J1007" i="86"/>
  <c r="F1007" i="86"/>
  <c r="P1006" i="86"/>
  <c r="N1006" i="86"/>
  <c r="M1006" i="86"/>
  <c r="J1006" i="86"/>
  <c r="F1006" i="86"/>
  <c r="P1005" i="86"/>
  <c r="N1005" i="86"/>
  <c r="M1005" i="86"/>
  <c r="J1005" i="86"/>
  <c r="F1005" i="86"/>
  <c r="P1004" i="86"/>
  <c r="N1004" i="86"/>
  <c r="M1004" i="86"/>
  <c r="J1004" i="86"/>
  <c r="F1004" i="86"/>
  <c r="N1003" i="86"/>
  <c r="M1003" i="86"/>
  <c r="J1003" i="86"/>
  <c r="F1003" i="86"/>
  <c r="N1002" i="86"/>
  <c r="M1002" i="86"/>
  <c r="J1002" i="86"/>
  <c r="F1002" i="86"/>
  <c r="P1001" i="86"/>
  <c r="N1001" i="86"/>
  <c r="M1001" i="86"/>
  <c r="J1001" i="86"/>
  <c r="F1001" i="86"/>
  <c r="P1000" i="86"/>
  <c r="N1000" i="86"/>
  <c r="M1000" i="86"/>
  <c r="J1000" i="86"/>
  <c r="F1000" i="86"/>
  <c r="P999" i="86"/>
  <c r="N999" i="86"/>
  <c r="M999" i="86"/>
  <c r="J999" i="86"/>
  <c r="F999" i="86"/>
  <c r="P998" i="86"/>
  <c r="N998" i="86"/>
  <c r="M998" i="86"/>
  <c r="J998" i="86"/>
  <c r="F998" i="86"/>
  <c r="N997" i="86"/>
  <c r="M997" i="86"/>
  <c r="J997" i="86"/>
  <c r="F997" i="86"/>
  <c r="N996" i="86"/>
  <c r="M996" i="86"/>
  <c r="J996" i="86"/>
  <c r="F996" i="86"/>
  <c r="P995" i="86"/>
  <c r="N995" i="86"/>
  <c r="M995" i="86"/>
  <c r="J995" i="86"/>
  <c r="F995" i="86"/>
  <c r="P994" i="86"/>
  <c r="N994" i="86"/>
  <c r="M994" i="86"/>
  <c r="J994" i="86"/>
  <c r="F994" i="86"/>
  <c r="N993" i="86"/>
  <c r="M993" i="86"/>
  <c r="J993" i="86"/>
  <c r="F993" i="86"/>
  <c r="P992" i="86"/>
  <c r="N992" i="86"/>
  <c r="M992" i="86"/>
  <c r="J992" i="86"/>
  <c r="F992" i="86"/>
  <c r="P991" i="86"/>
  <c r="N991" i="86"/>
  <c r="M991" i="86"/>
  <c r="J991" i="86"/>
  <c r="F991" i="86"/>
  <c r="N990" i="86"/>
  <c r="M990" i="86"/>
  <c r="J990" i="86"/>
  <c r="F990" i="86"/>
  <c r="P989" i="86"/>
  <c r="N989" i="86"/>
  <c r="M989" i="86"/>
  <c r="J989" i="86"/>
  <c r="F989" i="86"/>
  <c r="P988" i="86"/>
  <c r="N988" i="86"/>
  <c r="M988" i="86"/>
  <c r="J988" i="86"/>
  <c r="F988" i="86"/>
  <c r="P987" i="86"/>
  <c r="N987" i="86"/>
  <c r="M987" i="86"/>
  <c r="J987" i="86"/>
  <c r="F987" i="86"/>
  <c r="N986" i="86"/>
  <c r="M986" i="86"/>
  <c r="J986" i="86"/>
  <c r="F986" i="86"/>
  <c r="N985" i="86"/>
  <c r="M985" i="86"/>
  <c r="J985" i="86"/>
  <c r="F985" i="86"/>
  <c r="N984" i="86"/>
  <c r="M984" i="86"/>
  <c r="J984" i="86"/>
  <c r="F984" i="86"/>
  <c r="P983" i="86"/>
  <c r="N983" i="86"/>
  <c r="M983" i="86"/>
  <c r="J983" i="86"/>
  <c r="F983" i="86"/>
  <c r="P982" i="86"/>
  <c r="N982" i="86"/>
  <c r="M982" i="86"/>
  <c r="J982" i="86"/>
  <c r="F982" i="86"/>
  <c r="P981" i="86"/>
  <c r="N981" i="86"/>
  <c r="M981" i="86"/>
  <c r="J981" i="86"/>
  <c r="F981" i="86"/>
  <c r="P980" i="86"/>
  <c r="N980" i="86"/>
  <c r="M980" i="86"/>
  <c r="J980" i="86"/>
  <c r="F980" i="86"/>
  <c r="P979" i="86"/>
  <c r="N979" i="86"/>
  <c r="M979" i="86"/>
  <c r="J979" i="86"/>
  <c r="F979" i="86"/>
  <c r="P978" i="86"/>
  <c r="N978" i="86"/>
  <c r="M978" i="86"/>
  <c r="J978" i="86"/>
  <c r="F978" i="86"/>
  <c r="P977" i="86"/>
  <c r="N977" i="86"/>
  <c r="M977" i="86"/>
  <c r="J977" i="86"/>
  <c r="F977" i="86"/>
  <c r="P976" i="86"/>
  <c r="N976" i="86"/>
  <c r="M976" i="86"/>
  <c r="J976" i="86"/>
  <c r="F976" i="86"/>
  <c r="P975" i="86"/>
  <c r="N975" i="86"/>
  <c r="M975" i="86"/>
  <c r="J975" i="86"/>
  <c r="F975" i="86"/>
  <c r="P974" i="86"/>
  <c r="N974" i="86"/>
  <c r="M974" i="86"/>
  <c r="J974" i="86"/>
  <c r="F974" i="86"/>
  <c r="N973" i="86"/>
  <c r="M973" i="86"/>
  <c r="J973" i="86"/>
  <c r="F973" i="86"/>
  <c r="N972" i="86"/>
  <c r="M972" i="86"/>
  <c r="J972" i="86"/>
  <c r="F972" i="86"/>
  <c r="P971" i="86"/>
  <c r="N971" i="86"/>
  <c r="M971" i="86"/>
  <c r="J971" i="86"/>
  <c r="F971" i="86"/>
  <c r="N970" i="86"/>
  <c r="M970" i="86"/>
  <c r="J970" i="86"/>
  <c r="F970" i="86"/>
  <c r="P969" i="86"/>
  <c r="N969" i="86"/>
  <c r="M969" i="86"/>
  <c r="J969" i="86"/>
  <c r="F969" i="86"/>
  <c r="P968" i="86"/>
  <c r="N968" i="86"/>
  <c r="M968" i="86"/>
  <c r="J968" i="86"/>
  <c r="F968" i="86"/>
  <c r="P967" i="86"/>
  <c r="N967" i="86"/>
  <c r="M967" i="86"/>
  <c r="J967" i="86"/>
  <c r="F967" i="86"/>
  <c r="P966" i="86"/>
  <c r="N966" i="86"/>
  <c r="M966" i="86"/>
  <c r="J966" i="86"/>
  <c r="F966" i="86"/>
  <c r="P965" i="86"/>
  <c r="N965" i="86"/>
  <c r="M965" i="86"/>
  <c r="J965" i="86"/>
  <c r="F965" i="86"/>
  <c r="N964" i="86"/>
  <c r="M964" i="86"/>
  <c r="J964" i="86"/>
  <c r="F964" i="86"/>
  <c r="N963" i="86"/>
  <c r="M963" i="86"/>
  <c r="J963" i="86"/>
  <c r="F963" i="86"/>
  <c r="N962" i="86"/>
  <c r="M962" i="86"/>
  <c r="J962" i="86"/>
  <c r="F962" i="86"/>
  <c r="P961" i="86"/>
  <c r="N961" i="86"/>
  <c r="M961" i="86"/>
  <c r="J961" i="86"/>
  <c r="F961" i="86"/>
  <c r="P960" i="86"/>
  <c r="N960" i="86"/>
  <c r="M960" i="86"/>
  <c r="J960" i="86"/>
  <c r="F960" i="86"/>
  <c r="P959" i="86"/>
  <c r="N959" i="86"/>
  <c r="M959" i="86"/>
  <c r="J959" i="86"/>
  <c r="F959" i="86"/>
  <c r="P958" i="86"/>
  <c r="N958" i="86"/>
  <c r="M958" i="86"/>
  <c r="J958" i="86"/>
  <c r="F958" i="86"/>
  <c r="N957" i="86"/>
  <c r="M957" i="86"/>
  <c r="J957" i="86"/>
  <c r="F957" i="86"/>
  <c r="P956" i="86"/>
  <c r="N956" i="86"/>
  <c r="M956" i="86"/>
  <c r="J956" i="86"/>
  <c r="F956" i="86"/>
  <c r="P955" i="86"/>
  <c r="N955" i="86"/>
  <c r="M955" i="86"/>
  <c r="J955" i="86"/>
  <c r="F955" i="86"/>
  <c r="P954" i="86"/>
  <c r="N954" i="86"/>
  <c r="M954" i="86"/>
  <c r="J954" i="86"/>
  <c r="F954" i="86"/>
  <c r="P953" i="86"/>
  <c r="N953" i="86"/>
  <c r="M953" i="86"/>
  <c r="J953" i="86"/>
  <c r="F953" i="86"/>
  <c r="N952" i="86"/>
  <c r="M952" i="86"/>
  <c r="J952" i="86"/>
  <c r="F952" i="86"/>
  <c r="P951" i="86"/>
  <c r="N951" i="86"/>
  <c r="M951" i="86"/>
  <c r="J951" i="86"/>
  <c r="F951" i="86"/>
  <c r="P950" i="86"/>
  <c r="N950" i="86"/>
  <c r="M950" i="86"/>
  <c r="J950" i="86"/>
  <c r="F950" i="86"/>
  <c r="P949" i="86"/>
  <c r="N949" i="86"/>
  <c r="M949" i="86"/>
  <c r="J949" i="86"/>
  <c r="F949" i="86"/>
  <c r="P948" i="86"/>
  <c r="N948" i="86"/>
  <c r="M948" i="86"/>
  <c r="J948" i="86"/>
  <c r="F948" i="86"/>
  <c r="P947" i="86"/>
  <c r="N947" i="86"/>
  <c r="M947" i="86"/>
  <c r="J947" i="86"/>
  <c r="F947" i="86"/>
  <c r="P946" i="86"/>
  <c r="N946" i="86"/>
  <c r="M946" i="86"/>
  <c r="J946" i="86"/>
  <c r="F946" i="86"/>
  <c r="P945" i="86"/>
  <c r="N945" i="86"/>
  <c r="M945" i="86"/>
  <c r="J945" i="86"/>
  <c r="F945" i="86"/>
  <c r="P944" i="86"/>
  <c r="N944" i="86"/>
  <c r="M944" i="86"/>
  <c r="J944" i="86"/>
  <c r="F944" i="86"/>
  <c r="P943" i="86"/>
  <c r="N943" i="86"/>
  <c r="M943" i="86"/>
  <c r="J943" i="86"/>
  <c r="F943" i="86"/>
  <c r="P942" i="86"/>
  <c r="N942" i="86"/>
  <c r="M942" i="86"/>
  <c r="J942" i="86"/>
  <c r="F942" i="86"/>
  <c r="P941" i="86"/>
  <c r="N941" i="86"/>
  <c r="M941" i="86"/>
  <c r="J941" i="86"/>
  <c r="F941" i="86"/>
  <c r="N940" i="86"/>
  <c r="M940" i="86"/>
  <c r="J940" i="86"/>
  <c r="F940" i="86"/>
  <c r="N939" i="86"/>
  <c r="M939" i="86"/>
  <c r="J939" i="86"/>
  <c r="F939" i="86"/>
  <c r="P938" i="86"/>
  <c r="N938" i="86"/>
  <c r="M938" i="86"/>
  <c r="J938" i="86"/>
  <c r="F938" i="86"/>
  <c r="P937" i="86"/>
  <c r="N937" i="86"/>
  <c r="M937" i="86"/>
  <c r="J937" i="86"/>
  <c r="F937" i="86"/>
  <c r="P936" i="86"/>
  <c r="N936" i="86"/>
  <c r="M936" i="86"/>
  <c r="J936" i="86"/>
  <c r="F936" i="86"/>
  <c r="P935" i="86"/>
  <c r="N935" i="86"/>
  <c r="M935" i="86"/>
  <c r="J935" i="86"/>
  <c r="F935" i="86"/>
  <c r="P934" i="86"/>
  <c r="N934" i="86"/>
  <c r="M934" i="86"/>
  <c r="J934" i="86"/>
  <c r="F934" i="86"/>
  <c r="P933" i="86"/>
  <c r="N933" i="86"/>
  <c r="M933" i="86"/>
  <c r="J933" i="86"/>
  <c r="F933" i="86"/>
  <c r="P932" i="86"/>
  <c r="N932" i="86"/>
  <c r="M932" i="86"/>
  <c r="J932" i="86"/>
  <c r="F932" i="86"/>
  <c r="P931" i="86"/>
  <c r="N931" i="86"/>
  <c r="M931" i="86"/>
  <c r="J931" i="86"/>
  <c r="F931" i="86"/>
  <c r="P930" i="86"/>
  <c r="N930" i="86"/>
  <c r="M930" i="86"/>
  <c r="J930" i="86"/>
  <c r="F930" i="86"/>
  <c r="P929" i="86"/>
  <c r="N929" i="86"/>
  <c r="M929" i="86"/>
  <c r="J929" i="86"/>
  <c r="F929" i="86"/>
  <c r="P928" i="86"/>
  <c r="N928" i="86"/>
  <c r="M928" i="86"/>
  <c r="J928" i="86"/>
  <c r="F928" i="86"/>
  <c r="P927" i="86"/>
  <c r="N927" i="86"/>
  <c r="M927" i="86"/>
  <c r="J927" i="86"/>
  <c r="F927" i="86"/>
  <c r="P926" i="86"/>
  <c r="N926" i="86"/>
  <c r="M926" i="86"/>
  <c r="J926" i="86"/>
  <c r="F926" i="86"/>
  <c r="P925" i="86"/>
  <c r="N925" i="86"/>
  <c r="M925" i="86"/>
  <c r="J925" i="86"/>
  <c r="F925" i="86"/>
  <c r="N924" i="86"/>
  <c r="M924" i="86"/>
  <c r="J924" i="86"/>
  <c r="F924" i="86"/>
  <c r="P923" i="86"/>
  <c r="N923" i="86"/>
  <c r="M923" i="86"/>
  <c r="J923" i="86"/>
  <c r="F923" i="86"/>
  <c r="P922" i="86"/>
  <c r="N922" i="86"/>
  <c r="M922" i="86"/>
  <c r="J922" i="86"/>
  <c r="F922" i="86"/>
  <c r="P921" i="86"/>
  <c r="N921" i="86"/>
  <c r="M921" i="86"/>
  <c r="J921" i="86"/>
  <c r="F921" i="86"/>
  <c r="P920" i="86"/>
  <c r="N920" i="86"/>
  <c r="M920" i="86"/>
  <c r="J920" i="86"/>
  <c r="F920" i="86"/>
  <c r="P919" i="86"/>
  <c r="N919" i="86"/>
  <c r="M919" i="86"/>
  <c r="J919" i="86"/>
  <c r="F919" i="86"/>
  <c r="P918" i="86"/>
  <c r="N918" i="86"/>
  <c r="M918" i="86"/>
  <c r="J918" i="86"/>
  <c r="F918" i="86"/>
  <c r="P917" i="86"/>
  <c r="N917" i="86"/>
  <c r="M917" i="86"/>
  <c r="J917" i="86"/>
  <c r="F917" i="86"/>
  <c r="N916" i="86"/>
  <c r="M916" i="86"/>
  <c r="J916" i="86"/>
  <c r="F916" i="86"/>
  <c r="N915" i="86"/>
  <c r="M915" i="86"/>
  <c r="J915" i="86"/>
  <c r="F915" i="86"/>
  <c r="N914" i="86"/>
  <c r="M914" i="86"/>
  <c r="J914" i="86"/>
  <c r="F914" i="86"/>
  <c r="N913" i="86"/>
  <c r="M913" i="86"/>
  <c r="J913" i="86"/>
  <c r="F913" i="86"/>
  <c r="P912" i="86"/>
  <c r="N912" i="86"/>
  <c r="M912" i="86"/>
  <c r="J912" i="86"/>
  <c r="F912" i="86"/>
  <c r="P911" i="86"/>
  <c r="N911" i="86"/>
  <c r="M911" i="86"/>
  <c r="J911" i="86"/>
  <c r="F911" i="86"/>
  <c r="P910" i="86"/>
  <c r="N910" i="86"/>
  <c r="M910" i="86"/>
  <c r="J910" i="86"/>
  <c r="F910" i="86"/>
  <c r="P909" i="86"/>
  <c r="N909" i="86"/>
  <c r="M909" i="86"/>
  <c r="J909" i="86"/>
  <c r="F909" i="86"/>
  <c r="P908" i="86"/>
  <c r="N908" i="86"/>
  <c r="M908" i="86"/>
  <c r="J908" i="86"/>
  <c r="F908" i="86"/>
  <c r="P907" i="86"/>
  <c r="N907" i="86"/>
  <c r="M907" i="86"/>
  <c r="J907" i="86"/>
  <c r="F907" i="86"/>
  <c r="P906" i="86"/>
  <c r="N906" i="86"/>
  <c r="M906" i="86"/>
  <c r="J906" i="86"/>
  <c r="F906" i="86"/>
  <c r="P905" i="86"/>
  <c r="N905" i="86"/>
  <c r="M905" i="86"/>
  <c r="J905" i="86"/>
  <c r="F905" i="86"/>
  <c r="N904" i="86"/>
  <c r="M904" i="86"/>
  <c r="J904" i="86"/>
  <c r="F904" i="86"/>
  <c r="N903" i="86"/>
  <c r="M903" i="86"/>
  <c r="J903" i="86"/>
  <c r="F903" i="86"/>
  <c r="N902" i="86"/>
  <c r="M902" i="86"/>
  <c r="J902" i="86"/>
  <c r="F902" i="86"/>
  <c r="N901" i="86"/>
  <c r="M901" i="86"/>
  <c r="J901" i="86"/>
  <c r="F901" i="86"/>
  <c r="N900" i="86"/>
  <c r="M900" i="86"/>
  <c r="J900" i="86"/>
  <c r="F900" i="86"/>
  <c r="P899" i="86"/>
  <c r="N899" i="86"/>
  <c r="M899" i="86"/>
  <c r="J899" i="86"/>
  <c r="F899" i="86"/>
  <c r="P898" i="86"/>
  <c r="N898" i="86"/>
  <c r="M898" i="86"/>
  <c r="J898" i="86"/>
  <c r="F898" i="86"/>
  <c r="P897" i="86"/>
  <c r="N897" i="86"/>
  <c r="M897" i="86"/>
  <c r="J897" i="86"/>
  <c r="F897" i="86"/>
  <c r="P896" i="86"/>
  <c r="N896" i="86"/>
  <c r="M896" i="86"/>
  <c r="J896" i="86"/>
  <c r="F896" i="86"/>
  <c r="P895" i="86"/>
  <c r="N895" i="86"/>
  <c r="M895" i="86"/>
  <c r="J895" i="86"/>
  <c r="F895" i="86"/>
  <c r="P894" i="86"/>
  <c r="N894" i="86"/>
  <c r="M894" i="86"/>
  <c r="J894" i="86"/>
  <c r="F894" i="86"/>
  <c r="P893" i="86"/>
  <c r="N893" i="86"/>
  <c r="M893" i="86"/>
  <c r="J893" i="86"/>
  <c r="F893" i="86"/>
  <c r="P892" i="86"/>
  <c r="N892" i="86"/>
  <c r="M892" i="86"/>
  <c r="J892" i="86"/>
  <c r="F892" i="86"/>
  <c r="P891" i="86"/>
  <c r="N891" i="86"/>
  <c r="M891" i="86"/>
  <c r="J891" i="86"/>
  <c r="F891" i="86"/>
  <c r="P890" i="86"/>
  <c r="N890" i="86"/>
  <c r="M890" i="86"/>
  <c r="J890" i="86"/>
  <c r="F890" i="86"/>
  <c r="P889" i="86"/>
  <c r="N889" i="86"/>
  <c r="M889" i="86"/>
  <c r="J889" i="86"/>
  <c r="F889" i="86"/>
  <c r="P888" i="86"/>
  <c r="N888" i="86"/>
  <c r="M888" i="86"/>
  <c r="J888" i="86"/>
  <c r="F888" i="86"/>
  <c r="P887" i="86"/>
  <c r="N887" i="86"/>
  <c r="M887" i="86"/>
  <c r="J887" i="86"/>
  <c r="F887" i="86"/>
  <c r="P886" i="86"/>
  <c r="N886" i="86"/>
  <c r="M886" i="86"/>
  <c r="J886" i="86"/>
  <c r="F886" i="86"/>
  <c r="P885" i="86"/>
  <c r="N885" i="86"/>
  <c r="M885" i="86"/>
  <c r="J885" i="86"/>
  <c r="F885" i="86"/>
  <c r="P884" i="86"/>
  <c r="N884" i="86"/>
  <c r="M884" i="86"/>
  <c r="J884" i="86"/>
  <c r="F884" i="86"/>
  <c r="P883" i="86"/>
  <c r="N883" i="86"/>
  <c r="M883" i="86"/>
  <c r="J883" i="86"/>
  <c r="F883" i="86"/>
  <c r="P882" i="86"/>
  <c r="N882" i="86"/>
  <c r="M882" i="86"/>
  <c r="J882" i="86"/>
  <c r="F882" i="86"/>
  <c r="P881" i="86"/>
  <c r="N881" i="86"/>
  <c r="M881" i="86"/>
  <c r="J881" i="86"/>
  <c r="F881" i="86"/>
  <c r="P880" i="86"/>
  <c r="N880" i="86"/>
  <c r="M880" i="86"/>
  <c r="J880" i="86"/>
  <c r="F880" i="86"/>
  <c r="P879" i="86"/>
  <c r="N879" i="86"/>
  <c r="M879" i="86"/>
  <c r="J879" i="86"/>
  <c r="F879" i="86"/>
  <c r="N878" i="86"/>
  <c r="M878" i="86"/>
  <c r="J878" i="86"/>
  <c r="F878" i="86"/>
  <c r="N877" i="86"/>
  <c r="M877" i="86"/>
  <c r="J877" i="86"/>
  <c r="F877" i="86"/>
  <c r="N876" i="86"/>
  <c r="M876" i="86"/>
  <c r="J876" i="86"/>
  <c r="F876" i="86"/>
  <c r="P875" i="86"/>
  <c r="N875" i="86"/>
  <c r="M875" i="86"/>
  <c r="J875" i="86"/>
  <c r="F875" i="86"/>
  <c r="P874" i="86"/>
  <c r="N874" i="86"/>
  <c r="M874" i="86"/>
  <c r="J874" i="86"/>
  <c r="F874" i="86"/>
  <c r="P873" i="86"/>
  <c r="N873" i="86"/>
  <c r="M873" i="86"/>
  <c r="J873" i="86"/>
  <c r="F873" i="86"/>
  <c r="P872" i="86"/>
  <c r="N872" i="86"/>
  <c r="M872" i="86"/>
  <c r="J872" i="86"/>
  <c r="F872" i="86"/>
  <c r="P871" i="86"/>
  <c r="N871" i="86"/>
  <c r="M871" i="86"/>
  <c r="J871" i="86"/>
  <c r="F871" i="86"/>
  <c r="P870" i="86"/>
  <c r="N870" i="86"/>
  <c r="M870" i="86"/>
  <c r="J870" i="86"/>
  <c r="F870" i="86"/>
  <c r="P869" i="86"/>
  <c r="N869" i="86"/>
  <c r="M869" i="86"/>
  <c r="J869" i="86"/>
  <c r="F869" i="86"/>
  <c r="N868" i="86"/>
  <c r="M868" i="86"/>
  <c r="J868" i="86"/>
  <c r="F868" i="86"/>
  <c r="N867" i="86"/>
  <c r="M867" i="86"/>
  <c r="J867" i="86"/>
  <c r="F867" i="86"/>
  <c r="P866" i="86"/>
  <c r="N866" i="86"/>
  <c r="M866" i="86"/>
  <c r="J866" i="86"/>
  <c r="F866" i="86"/>
  <c r="P865" i="86"/>
  <c r="N865" i="86"/>
  <c r="M865" i="86"/>
  <c r="J865" i="86"/>
  <c r="F865" i="86"/>
  <c r="P864" i="86"/>
  <c r="N864" i="86"/>
  <c r="M864" i="86"/>
  <c r="J864" i="86"/>
  <c r="F864" i="86"/>
  <c r="P863" i="86"/>
  <c r="N863" i="86"/>
  <c r="M863" i="86"/>
  <c r="J863" i="86"/>
  <c r="F863" i="86"/>
  <c r="P862" i="86"/>
  <c r="N862" i="86"/>
  <c r="M862" i="86"/>
  <c r="J862" i="86"/>
  <c r="F862" i="86"/>
  <c r="P861" i="86"/>
  <c r="N861" i="86"/>
  <c r="M861" i="86"/>
  <c r="J861" i="86"/>
  <c r="F861" i="86"/>
  <c r="P860" i="86"/>
  <c r="N860" i="86"/>
  <c r="M860" i="86"/>
  <c r="J860" i="86"/>
  <c r="F860" i="86"/>
  <c r="P859" i="86"/>
  <c r="N859" i="86"/>
  <c r="M859" i="86"/>
  <c r="J859" i="86"/>
  <c r="F859" i="86"/>
  <c r="P858" i="86"/>
  <c r="N858" i="86"/>
  <c r="M858" i="86"/>
  <c r="J858" i="86"/>
  <c r="F858" i="86"/>
  <c r="P857" i="86"/>
  <c r="N857" i="86"/>
  <c r="M857" i="86"/>
  <c r="J857" i="86"/>
  <c r="F857" i="86"/>
  <c r="P856" i="86"/>
  <c r="N856" i="86"/>
  <c r="M856" i="86"/>
  <c r="J856" i="86"/>
  <c r="F856" i="86"/>
  <c r="P855" i="86"/>
  <c r="N855" i="86"/>
  <c r="M855" i="86"/>
  <c r="J855" i="86"/>
  <c r="F855" i="86"/>
  <c r="P854" i="86"/>
  <c r="N854" i="86"/>
  <c r="M854" i="86"/>
  <c r="J854" i="86"/>
  <c r="F854" i="86"/>
  <c r="P853" i="86"/>
  <c r="N853" i="86"/>
  <c r="M853" i="86"/>
  <c r="J853" i="86"/>
  <c r="F853" i="86"/>
  <c r="N852" i="86"/>
  <c r="M852" i="86"/>
  <c r="J852" i="86"/>
  <c r="F852" i="86"/>
  <c r="P851" i="86"/>
  <c r="N851" i="86"/>
  <c r="M851" i="86"/>
  <c r="J851" i="86"/>
  <c r="F851" i="86"/>
  <c r="P850" i="86"/>
  <c r="N850" i="86"/>
  <c r="M850" i="86"/>
  <c r="J850" i="86"/>
  <c r="F850" i="86"/>
  <c r="P849" i="86"/>
  <c r="N849" i="86"/>
  <c r="M849" i="86"/>
  <c r="J849" i="86"/>
  <c r="F849" i="86"/>
  <c r="P848" i="86"/>
  <c r="N848" i="86"/>
  <c r="M848" i="86"/>
  <c r="J848" i="86"/>
  <c r="F848" i="86"/>
  <c r="P847" i="86"/>
  <c r="N847" i="86"/>
  <c r="M847" i="86"/>
  <c r="J847" i="86"/>
  <c r="F847" i="86"/>
  <c r="P846" i="86"/>
  <c r="N846" i="86"/>
  <c r="M846" i="86"/>
  <c r="J846" i="86"/>
  <c r="F846" i="86"/>
  <c r="P845" i="86"/>
  <c r="N845" i="86"/>
  <c r="M845" i="86"/>
  <c r="J845" i="86"/>
  <c r="F845" i="86"/>
  <c r="N844" i="86"/>
  <c r="M844" i="86"/>
  <c r="J844" i="86"/>
  <c r="F844" i="86"/>
  <c r="N843" i="86"/>
  <c r="M843" i="86"/>
  <c r="J843" i="86"/>
  <c r="F843" i="86"/>
  <c r="N842" i="86"/>
  <c r="M842" i="86"/>
  <c r="J842" i="86"/>
  <c r="F842" i="86"/>
  <c r="N841" i="86"/>
  <c r="M841" i="86"/>
  <c r="J841" i="86"/>
  <c r="F841" i="86"/>
  <c r="P840" i="86"/>
  <c r="N840" i="86"/>
  <c r="M840" i="86"/>
  <c r="J840" i="86"/>
  <c r="F840" i="86"/>
  <c r="P839" i="86"/>
  <c r="N839" i="86"/>
  <c r="M839" i="86"/>
  <c r="J839" i="86"/>
  <c r="F839" i="86"/>
  <c r="P838" i="86"/>
  <c r="N838" i="86"/>
  <c r="M838" i="86"/>
  <c r="J838" i="86"/>
  <c r="F838" i="86"/>
  <c r="P837" i="86"/>
  <c r="N837" i="86"/>
  <c r="M837" i="86"/>
  <c r="J837" i="86"/>
  <c r="F837" i="86"/>
  <c r="P836" i="86"/>
  <c r="N836" i="86"/>
  <c r="M836" i="86"/>
  <c r="J836" i="86"/>
  <c r="F836" i="86"/>
  <c r="P835" i="86"/>
  <c r="N835" i="86"/>
  <c r="M835" i="86"/>
  <c r="J835" i="86"/>
  <c r="F835" i="86"/>
  <c r="P834" i="86"/>
  <c r="N834" i="86"/>
  <c r="M834" i="86"/>
  <c r="J834" i="86"/>
  <c r="F834" i="86"/>
  <c r="P833" i="86"/>
  <c r="N833" i="86"/>
  <c r="M833" i="86"/>
  <c r="J833" i="86"/>
  <c r="F833" i="86"/>
  <c r="N832" i="86"/>
  <c r="M832" i="86"/>
  <c r="J832" i="86"/>
  <c r="F832" i="86"/>
  <c r="N831" i="86"/>
  <c r="M831" i="86"/>
  <c r="J831" i="86"/>
  <c r="F831" i="86"/>
  <c r="N830" i="86"/>
  <c r="M830" i="86"/>
  <c r="J830" i="86"/>
  <c r="F830" i="86"/>
  <c r="N829" i="86"/>
  <c r="M829" i="86"/>
  <c r="J829" i="86"/>
  <c r="F829" i="86"/>
  <c r="N828" i="86"/>
  <c r="M828" i="86"/>
  <c r="J828" i="86"/>
  <c r="F828" i="86"/>
  <c r="P827" i="86"/>
  <c r="N827" i="86"/>
  <c r="M827" i="86"/>
  <c r="J827" i="86"/>
  <c r="F827" i="86"/>
  <c r="P826" i="86"/>
  <c r="N826" i="86"/>
  <c r="M826" i="86"/>
  <c r="J826" i="86"/>
  <c r="F826" i="86"/>
  <c r="P825" i="86"/>
  <c r="N825" i="86"/>
  <c r="M825" i="86"/>
  <c r="J825" i="86"/>
  <c r="F825" i="86"/>
  <c r="P824" i="86"/>
  <c r="N824" i="86"/>
  <c r="M824" i="86"/>
  <c r="J824" i="86"/>
  <c r="F824" i="86"/>
  <c r="P823" i="86"/>
  <c r="N823" i="86"/>
  <c r="M823" i="86"/>
  <c r="J823" i="86"/>
  <c r="F823" i="86"/>
  <c r="P822" i="86"/>
  <c r="N822" i="86"/>
  <c r="M822" i="86"/>
  <c r="J822" i="86"/>
  <c r="F822" i="86"/>
  <c r="P821" i="86"/>
  <c r="N821" i="86"/>
  <c r="M821" i="86"/>
  <c r="J821" i="86"/>
  <c r="F821" i="86"/>
  <c r="P820" i="86"/>
  <c r="N820" i="86"/>
  <c r="M820" i="86"/>
  <c r="J820" i="86"/>
  <c r="F820" i="86"/>
  <c r="P819" i="86"/>
  <c r="N819" i="86"/>
  <c r="M819" i="86"/>
  <c r="J819" i="86"/>
  <c r="F819" i="86"/>
  <c r="P818" i="86"/>
  <c r="N818" i="86"/>
  <c r="M818" i="86"/>
  <c r="J818" i="86"/>
  <c r="F818" i="86"/>
  <c r="P817" i="86"/>
  <c r="N817" i="86"/>
  <c r="M817" i="86"/>
  <c r="J817" i="86"/>
  <c r="F817" i="86"/>
  <c r="P816" i="86"/>
  <c r="N816" i="86"/>
  <c r="M816" i="86"/>
  <c r="J816" i="86"/>
  <c r="F816" i="86"/>
  <c r="P815" i="86"/>
  <c r="N815" i="86"/>
  <c r="M815" i="86"/>
  <c r="J815" i="86"/>
  <c r="F815" i="86"/>
  <c r="P814" i="86"/>
  <c r="N814" i="86"/>
  <c r="M814" i="86"/>
  <c r="J814" i="86"/>
  <c r="F814" i="86"/>
  <c r="P813" i="86"/>
  <c r="N813" i="86"/>
  <c r="M813" i="86"/>
  <c r="J813" i="86"/>
  <c r="F813" i="86"/>
  <c r="P812" i="86"/>
  <c r="N812" i="86"/>
  <c r="M812" i="86"/>
  <c r="J812" i="86"/>
  <c r="F812" i="86"/>
  <c r="P811" i="86"/>
  <c r="N811" i="86"/>
  <c r="M811" i="86"/>
  <c r="J811" i="86"/>
  <c r="F811" i="86"/>
  <c r="P810" i="86"/>
  <c r="N810" i="86"/>
  <c r="M810" i="86"/>
  <c r="J810" i="86"/>
  <c r="F810" i="86"/>
  <c r="P809" i="86"/>
  <c r="N809" i="86"/>
  <c r="M809" i="86"/>
  <c r="J809" i="86"/>
  <c r="F809" i="86"/>
  <c r="P808" i="86"/>
  <c r="N808" i="86"/>
  <c r="M808" i="86"/>
  <c r="J808" i="86"/>
  <c r="F808" i="86"/>
  <c r="P807" i="86"/>
  <c r="N807" i="86"/>
  <c r="M807" i="86"/>
  <c r="J807" i="86"/>
  <c r="F807" i="86"/>
  <c r="P806" i="86"/>
  <c r="N806" i="86"/>
  <c r="M806" i="86"/>
  <c r="J806" i="86"/>
  <c r="F806" i="86"/>
  <c r="N805" i="86"/>
  <c r="M805" i="86"/>
  <c r="J805" i="86"/>
  <c r="F805" i="86"/>
  <c r="P804" i="86"/>
  <c r="N804" i="86"/>
  <c r="M804" i="86"/>
  <c r="J804" i="86"/>
  <c r="F804" i="86"/>
  <c r="P803" i="86"/>
  <c r="N803" i="86"/>
  <c r="M803" i="86"/>
  <c r="J803" i="86"/>
  <c r="F803" i="86"/>
  <c r="P802" i="86"/>
  <c r="N802" i="86"/>
  <c r="M802" i="86"/>
  <c r="J802" i="86"/>
  <c r="F802" i="86"/>
  <c r="P801" i="86"/>
  <c r="N801" i="86"/>
  <c r="M801" i="86"/>
  <c r="J801" i="86"/>
  <c r="F801" i="86"/>
  <c r="P800" i="86"/>
  <c r="N800" i="86"/>
  <c r="M800" i="86"/>
  <c r="J800" i="86"/>
  <c r="F800" i="86"/>
  <c r="P799" i="86"/>
  <c r="N799" i="86"/>
  <c r="M799" i="86"/>
  <c r="J799" i="86"/>
  <c r="F799" i="86"/>
  <c r="P798" i="86"/>
  <c r="N798" i="86"/>
  <c r="M798" i="86"/>
  <c r="J798" i="86"/>
  <c r="F798" i="86"/>
  <c r="P797" i="86"/>
  <c r="N797" i="86"/>
  <c r="M797" i="86"/>
  <c r="J797" i="86"/>
  <c r="F797" i="86"/>
  <c r="P796" i="86"/>
  <c r="N796" i="86"/>
  <c r="M796" i="86"/>
  <c r="J796" i="86"/>
  <c r="F796" i="86"/>
  <c r="P795" i="86"/>
  <c r="N795" i="86"/>
  <c r="M795" i="86"/>
  <c r="J795" i="86"/>
  <c r="F795" i="86"/>
  <c r="P794" i="86"/>
  <c r="N794" i="86"/>
  <c r="M794" i="86"/>
  <c r="J794" i="86"/>
  <c r="F794" i="86"/>
  <c r="P793" i="86"/>
  <c r="N793" i="86"/>
  <c r="M793" i="86"/>
  <c r="J793" i="86"/>
  <c r="F793" i="86"/>
  <c r="P792" i="86"/>
  <c r="N792" i="86"/>
  <c r="M792" i="86"/>
  <c r="J792" i="86"/>
  <c r="F792" i="86"/>
  <c r="P791" i="86"/>
  <c r="N791" i="86"/>
  <c r="M791" i="86"/>
  <c r="J791" i="86"/>
  <c r="F791" i="86"/>
  <c r="N790" i="86"/>
  <c r="M790" i="86"/>
  <c r="J790" i="86"/>
  <c r="F790" i="86"/>
  <c r="P789" i="86"/>
  <c r="N789" i="86"/>
  <c r="M789" i="86"/>
  <c r="J789" i="86"/>
  <c r="F789" i="86"/>
  <c r="P788" i="86"/>
  <c r="N788" i="86"/>
  <c r="M788" i="86"/>
  <c r="J788" i="86"/>
  <c r="F788" i="86"/>
  <c r="P787" i="86"/>
  <c r="N787" i="86"/>
  <c r="M787" i="86"/>
  <c r="J787" i="86"/>
  <c r="F787" i="86"/>
  <c r="P786" i="86"/>
  <c r="N786" i="86"/>
  <c r="M786" i="86"/>
  <c r="J786" i="86"/>
  <c r="F786" i="86"/>
  <c r="P785" i="86"/>
  <c r="N785" i="86"/>
  <c r="M785" i="86"/>
  <c r="J785" i="86"/>
  <c r="F785" i="86"/>
  <c r="P784" i="86"/>
  <c r="N784" i="86"/>
  <c r="M784" i="86"/>
  <c r="J784" i="86"/>
  <c r="F784" i="86"/>
  <c r="N783" i="86"/>
  <c r="M783" i="86"/>
  <c r="J783" i="86"/>
  <c r="F783" i="86"/>
  <c r="P782" i="86"/>
  <c r="N782" i="86"/>
  <c r="M782" i="86"/>
  <c r="J782" i="86"/>
  <c r="F782" i="86"/>
  <c r="P781" i="86"/>
  <c r="N781" i="86"/>
  <c r="M781" i="86"/>
  <c r="J781" i="86"/>
  <c r="F781" i="86"/>
  <c r="P780" i="86"/>
  <c r="N780" i="86"/>
  <c r="M780" i="86"/>
  <c r="J780" i="86"/>
  <c r="F780" i="86"/>
  <c r="P779" i="86"/>
  <c r="N779" i="86"/>
  <c r="M779" i="86"/>
  <c r="J779" i="86"/>
  <c r="F779" i="86"/>
  <c r="P778" i="86"/>
  <c r="N778" i="86"/>
  <c r="M778" i="86"/>
  <c r="J778" i="86"/>
  <c r="F778" i="86"/>
  <c r="P777" i="86"/>
  <c r="N777" i="86"/>
  <c r="M777" i="86"/>
  <c r="J777" i="86"/>
  <c r="F777" i="86"/>
  <c r="N776" i="86"/>
  <c r="M776" i="86"/>
  <c r="J776" i="86"/>
  <c r="F776" i="86"/>
  <c r="P775" i="86"/>
  <c r="N775" i="86"/>
  <c r="M775" i="86"/>
  <c r="J775" i="86"/>
  <c r="F775" i="86"/>
  <c r="P774" i="86"/>
  <c r="N774" i="86"/>
  <c r="M774" i="86"/>
  <c r="J774" i="86"/>
  <c r="F774" i="86"/>
  <c r="P773" i="86"/>
  <c r="N773" i="86"/>
  <c r="M773" i="86"/>
  <c r="J773" i="86"/>
  <c r="F773" i="86"/>
  <c r="P772" i="86"/>
  <c r="N772" i="86"/>
  <c r="M772" i="86"/>
  <c r="J772" i="86"/>
  <c r="F772" i="86"/>
  <c r="P771" i="86"/>
  <c r="N771" i="86"/>
  <c r="M771" i="86"/>
  <c r="J771" i="86"/>
  <c r="F771" i="86"/>
  <c r="P770" i="86"/>
  <c r="N770" i="86"/>
  <c r="M770" i="86"/>
  <c r="J770" i="86"/>
  <c r="F770" i="86"/>
  <c r="N769" i="86"/>
  <c r="M769" i="86"/>
  <c r="J769" i="86"/>
  <c r="F769" i="86"/>
  <c r="P768" i="86"/>
  <c r="N768" i="86"/>
  <c r="M768" i="86"/>
  <c r="J768" i="86"/>
  <c r="F768" i="86"/>
  <c r="P767" i="86"/>
  <c r="N767" i="86"/>
  <c r="M767" i="86"/>
  <c r="J767" i="86"/>
  <c r="F767" i="86"/>
  <c r="P766" i="86"/>
  <c r="N766" i="86"/>
  <c r="M766" i="86"/>
  <c r="J766" i="86"/>
  <c r="F766" i="86"/>
  <c r="P765" i="86"/>
  <c r="N765" i="86"/>
  <c r="M765" i="86"/>
  <c r="J765" i="86"/>
  <c r="F765" i="86"/>
  <c r="P764" i="86"/>
  <c r="N764" i="86"/>
  <c r="M764" i="86"/>
  <c r="J764" i="86"/>
  <c r="F764" i="86"/>
  <c r="P763" i="86"/>
  <c r="N763" i="86"/>
  <c r="M763" i="86"/>
  <c r="J763" i="86"/>
  <c r="F763" i="86"/>
  <c r="P762" i="86"/>
  <c r="N762" i="86"/>
  <c r="M762" i="86"/>
  <c r="J762" i="86"/>
  <c r="F762" i="86"/>
  <c r="P761" i="86"/>
  <c r="N761" i="86"/>
  <c r="M761" i="86"/>
  <c r="J761" i="86"/>
  <c r="F761" i="86"/>
  <c r="P760" i="86"/>
  <c r="N760" i="86"/>
  <c r="M760" i="86"/>
  <c r="J760" i="86"/>
  <c r="F760" i="86"/>
  <c r="P759" i="86"/>
  <c r="N759" i="86"/>
  <c r="M759" i="86"/>
  <c r="J759" i="86"/>
  <c r="F759" i="86"/>
  <c r="P758" i="86"/>
  <c r="N758" i="86"/>
  <c r="M758" i="86"/>
  <c r="J758" i="86"/>
  <c r="F758" i="86"/>
  <c r="P757" i="86"/>
  <c r="N757" i="86"/>
  <c r="M757" i="86"/>
  <c r="J757" i="86"/>
  <c r="F757" i="86"/>
  <c r="P756" i="86"/>
  <c r="N756" i="86"/>
  <c r="M756" i="86"/>
  <c r="J756" i="86"/>
  <c r="F756" i="86"/>
  <c r="P755" i="86"/>
  <c r="N755" i="86"/>
  <c r="M755" i="86"/>
  <c r="J755" i="86"/>
  <c r="F755" i="86"/>
  <c r="N754" i="86"/>
  <c r="M754" i="86"/>
  <c r="J754" i="86"/>
  <c r="F754" i="86"/>
  <c r="P753" i="86"/>
  <c r="N753" i="86"/>
  <c r="M753" i="86"/>
  <c r="J753" i="86"/>
  <c r="F753" i="86"/>
  <c r="P752" i="86"/>
  <c r="N752" i="86"/>
  <c r="M752" i="86"/>
  <c r="J752" i="86"/>
  <c r="F752" i="86"/>
  <c r="P751" i="86"/>
  <c r="N751" i="86"/>
  <c r="M751" i="86"/>
  <c r="J751" i="86"/>
  <c r="F751" i="86"/>
  <c r="P750" i="86"/>
  <c r="N750" i="86"/>
  <c r="M750" i="86"/>
  <c r="J750" i="86"/>
  <c r="F750" i="86"/>
  <c r="P749" i="86"/>
  <c r="N749" i="86"/>
  <c r="M749" i="86"/>
  <c r="J749" i="86"/>
  <c r="F749" i="86"/>
  <c r="P748" i="86"/>
  <c r="N748" i="86"/>
  <c r="M748" i="86"/>
  <c r="J748" i="86"/>
  <c r="F748" i="86"/>
  <c r="N747" i="86"/>
  <c r="M747" i="86"/>
  <c r="J747" i="86"/>
  <c r="F747" i="86"/>
  <c r="P746" i="86"/>
  <c r="N746" i="86"/>
  <c r="M746" i="86"/>
  <c r="J746" i="86"/>
  <c r="F746" i="86"/>
  <c r="P745" i="86"/>
  <c r="N745" i="86"/>
  <c r="M745" i="86"/>
  <c r="J745" i="86"/>
  <c r="F745" i="86"/>
  <c r="P744" i="86"/>
  <c r="N744" i="86"/>
  <c r="M744" i="86"/>
  <c r="J744" i="86"/>
  <c r="F744" i="86"/>
  <c r="P743" i="86"/>
  <c r="N743" i="86"/>
  <c r="M743" i="86"/>
  <c r="J743" i="86"/>
  <c r="F743" i="86"/>
  <c r="P742" i="86"/>
  <c r="N742" i="86"/>
  <c r="M742" i="86"/>
  <c r="J742" i="86"/>
  <c r="F742" i="86"/>
  <c r="P741" i="86"/>
  <c r="N741" i="86"/>
  <c r="M741" i="86"/>
  <c r="J741" i="86"/>
  <c r="F741" i="86"/>
  <c r="N740" i="86"/>
  <c r="M740" i="86"/>
  <c r="J740" i="86"/>
  <c r="F740" i="86"/>
  <c r="P739" i="86"/>
  <c r="N739" i="86"/>
  <c r="M739" i="86"/>
  <c r="J739" i="86"/>
  <c r="F739" i="86"/>
  <c r="P738" i="86"/>
  <c r="N738" i="86"/>
  <c r="M738" i="86"/>
  <c r="J738" i="86"/>
  <c r="F738" i="86"/>
  <c r="P737" i="86"/>
  <c r="N737" i="86"/>
  <c r="M737" i="86"/>
  <c r="J737" i="86"/>
  <c r="F737" i="86"/>
  <c r="P736" i="86"/>
  <c r="N736" i="86"/>
  <c r="M736" i="86"/>
  <c r="J736" i="86"/>
  <c r="F736" i="86"/>
  <c r="P735" i="86"/>
  <c r="N735" i="86"/>
  <c r="M735" i="86"/>
  <c r="J735" i="86"/>
  <c r="F735" i="86"/>
  <c r="P734" i="86"/>
  <c r="N734" i="86"/>
  <c r="M734" i="86"/>
  <c r="J734" i="86"/>
  <c r="F734" i="86"/>
  <c r="N733" i="86"/>
  <c r="M733" i="86"/>
  <c r="J733" i="86"/>
  <c r="F733" i="86"/>
  <c r="P732" i="86"/>
  <c r="N732" i="86"/>
  <c r="M732" i="86"/>
  <c r="J732" i="86"/>
  <c r="F732" i="86"/>
  <c r="P731" i="86"/>
  <c r="N731" i="86"/>
  <c r="M731" i="86"/>
  <c r="J731" i="86"/>
  <c r="F731" i="86"/>
  <c r="P730" i="86"/>
  <c r="N730" i="86"/>
  <c r="M730" i="86"/>
  <c r="J730" i="86"/>
  <c r="F730" i="86"/>
  <c r="P729" i="86"/>
  <c r="N729" i="86"/>
  <c r="M729" i="86"/>
  <c r="J729" i="86"/>
  <c r="F729" i="86"/>
  <c r="P728" i="86"/>
  <c r="N728" i="86"/>
  <c r="M728" i="86"/>
  <c r="J728" i="86"/>
  <c r="F728" i="86"/>
  <c r="P727" i="86"/>
  <c r="N727" i="86"/>
  <c r="M727" i="86"/>
  <c r="J727" i="86"/>
  <c r="F727" i="86"/>
  <c r="P726" i="86"/>
  <c r="N726" i="86"/>
  <c r="M726" i="86"/>
  <c r="J726" i="86"/>
  <c r="F726" i="86"/>
  <c r="P725" i="86"/>
  <c r="N725" i="86"/>
  <c r="M725" i="86"/>
  <c r="J725" i="86"/>
  <c r="F725" i="86"/>
  <c r="P724" i="86"/>
  <c r="N724" i="86"/>
  <c r="M724" i="86"/>
  <c r="J724" i="86"/>
  <c r="F724" i="86"/>
  <c r="P723" i="86"/>
  <c r="N723" i="86"/>
  <c r="M723" i="86"/>
  <c r="J723" i="86"/>
  <c r="F723" i="86"/>
  <c r="P722" i="86"/>
  <c r="N722" i="86"/>
  <c r="M722" i="86"/>
  <c r="J722" i="86"/>
  <c r="F722" i="86"/>
  <c r="P721" i="86"/>
  <c r="N721" i="86"/>
  <c r="M721" i="86"/>
  <c r="J721" i="86"/>
  <c r="F721" i="86"/>
  <c r="P720" i="86"/>
  <c r="N720" i="86"/>
  <c r="M720" i="86"/>
  <c r="J720" i="86"/>
  <c r="F720" i="86"/>
  <c r="P719" i="86"/>
  <c r="N719" i="86"/>
  <c r="M719" i="86"/>
  <c r="J719" i="86"/>
  <c r="F719" i="86"/>
  <c r="P718" i="86"/>
  <c r="N718" i="86"/>
  <c r="M718" i="86"/>
  <c r="J718" i="86"/>
  <c r="F718" i="86"/>
  <c r="P717" i="86"/>
  <c r="N717" i="86"/>
  <c r="M717" i="86"/>
  <c r="J717" i="86"/>
  <c r="F717" i="86"/>
  <c r="P716" i="86"/>
  <c r="N716" i="86"/>
  <c r="M716" i="86"/>
  <c r="J716" i="86"/>
  <c r="F716" i="86"/>
  <c r="P715" i="86"/>
  <c r="N715" i="86"/>
  <c r="M715" i="86"/>
  <c r="J715" i="86"/>
  <c r="F715" i="86"/>
  <c r="P714" i="86"/>
  <c r="N714" i="86"/>
  <c r="M714" i="86"/>
  <c r="J714" i="86"/>
  <c r="F714" i="86"/>
  <c r="P713" i="86"/>
  <c r="N713" i="86"/>
  <c r="M713" i="86"/>
  <c r="J713" i="86"/>
  <c r="F713" i="86"/>
  <c r="P712" i="86"/>
  <c r="N712" i="86"/>
  <c r="M712" i="86"/>
  <c r="J712" i="86"/>
  <c r="F712" i="86"/>
  <c r="N711" i="86"/>
  <c r="M711" i="86"/>
  <c r="J711" i="86"/>
  <c r="F711" i="86"/>
  <c r="P710" i="86"/>
  <c r="N710" i="86"/>
  <c r="M710" i="86"/>
  <c r="J710" i="86"/>
  <c r="F710" i="86"/>
  <c r="P709" i="86"/>
  <c r="N709" i="86"/>
  <c r="M709" i="86"/>
  <c r="J709" i="86"/>
  <c r="F709" i="86"/>
  <c r="P708" i="86"/>
  <c r="N708" i="86"/>
  <c r="M708" i="86"/>
  <c r="J708" i="86"/>
  <c r="F708" i="86"/>
  <c r="P707" i="86"/>
  <c r="N707" i="86"/>
  <c r="M707" i="86"/>
  <c r="J707" i="86"/>
  <c r="F707" i="86"/>
  <c r="P706" i="86"/>
  <c r="N706" i="86"/>
  <c r="M706" i="86"/>
  <c r="J706" i="86"/>
  <c r="F706" i="86"/>
  <c r="P705" i="86"/>
  <c r="N705" i="86"/>
  <c r="M705" i="86"/>
  <c r="J705" i="86"/>
  <c r="F705" i="86"/>
  <c r="N704" i="86"/>
  <c r="M704" i="86"/>
  <c r="J704" i="86"/>
  <c r="F704" i="86"/>
  <c r="P703" i="86"/>
  <c r="N703" i="86"/>
  <c r="M703" i="86"/>
  <c r="J703" i="86"/>
  <c r="F703" i="86"/>
  <c r="P702" i="86"/>
  <c r="N702" i="86"/>
  <c r="M702" i="86"/>
  <c r="J702" i="86"/>
  <c r="F702" i="86"/>
  <c r="P701" i="86"/>
  <c r="N701" i="86"/>
  <c r="M701" i="86"/>
  <c r="J701" i="86"/>
  <c r="F701" i="86"/>
  <c r="P700" i="86"/>
  <c r="N700" i="86"/>
  <c r="M700" i="86"/>
  <c r="J700" i="86"/>
  <c r="F700" i="86"/>
  <c r="P699" i="86"/>
  <c r="N699" i="86"/>
  <c r="M699" i="86"/>
  <c r="J699" i="86"/>
  <c r="F699" i="86"/>
  <c r="P698" i="86"/>
  <c r="N698" i="86"/>
  <c r="M698" i="86"/>
  <c r="J698" i="86"/>
  <c r="F698" i="86"/>
  <c r="P697" i="86"/>
  <c r="N697" i="86"/>
  <c r="M697" i="86"/>
  <c r="J697" i="86"/>
  <c r="F697" i="86"/>
  <c r="P696" i="86"/>
  <c r="N696" i="86"/>
  <c r="M696" i="86"/>
  <c r="J696" i="86"/>
  <c r="F696" i="86"/>
  <c r="P695" i="86"/>
  <c r="N695" i="86"/>
  <c r="M695" i="86"/>
  <c r="J695" i="86"/>
  <c r="F695" i="86"/>
  <c r="P694" i="86"/>
  <c r="N694" i="86"/>
  <c r="M694" i="86"/>
  <c r="J694" i="86"/>
  <c r="F694" i="86"/>
  <c r="P693" i="86"/>
  <c r="N693" i="86"/>
  <c r="M693" i="86"/>
  <c r="J693" i="86"/>
  <c r="F693" i="86"/>
  <c r="P692" i="86"/>
  <c r="N692" i="86"/>
  <c r="M692" i="86"/>
  <c r="J692" i="86"/>
  <c r="F692" i="86"/>
  <c r="P691" i="86"/>
  <c r="N691" i="86"/>
  <c r="M691" i="86"/>
  <c r="J691" i="86"/>
  <c r="F691" i="86"/>
  <c r="P690" i="86"/>
  <c r="N690" i="86"/>
  <c r="M690" i="86"/>
  <c r="J690" i="86"/>
  <c r="F690" i="86"/>
  <c r="P689" i="86"/>
  <c r="N689" i="86"/>
  <c r="M689" i="86"/>
  <c r="J689" i="86"/>
  <c r="F689" i="86"/>
  <c r="P688" i="86"/>
  <c r="N688" i="86"/>
  <c r="M688" i="86"/>
  <c r="J688" i="86"/>
  <c r="F688" i="86"/>
  <c r="P687" i="86"/>
  <c r="N687" i="86"/>
  <c r="M687" i="86"/>
  <c r="J687" i="86"/>
  <c r="F687" i="86"/>
  <c r="P686" i="86"/>
  <c r="N686" i="86"/>
  <c r="M686" i="86"/>
  <c r="J686" i="86"/>
  <c r="F686" i="86"/>
  <c r="N685" i="86"/>
  <c r="M685" i="86"/>
  <c r="J685" i="86"/>
  <c r="F685" i="86"/>
  <c r="P684" i="86"/>
  <c r="N684" i="86"/>
  <c r="M684" i="86"/>
  <c r="J684" i="86"/>
  <c r="F684" i="86"/>
  <c r="P683" i="86"/>
  <c r="N683" i="86"/>
  <c r="M683" i="86"/>
  <c r="J683" i="86"/>
  <c r="F683" i="86"/>
  <c r="P682" i="86"/>
  <c r="N682" i="86"/>
  <c r="M682" i="86"/>
  <c r="J682" i="86"/>
  <c r="F682" i="86"/>
  <c r="P681" i="86"/>
  <c r="N681" i="86"/>
  <c r="M681" i="86"/>
  <c r="J681" i="86"/>
  <c r="F681" i="86"/>
  <c r="P680" i="86"/>
  <c r="N680" i="86"/>
  <c r="M680" i="86"/>
  <c r="J680" i="86"/>
  <c r="F680" i="86"/>
  <c r="P679" i="86"/>
  <c r="N679" i="86"/>
  <c r="M679" i="86"/>
  <c r="J679" i="86"/>
  <c r="F679" i="86"/>
  <c r="P678" i="86"/>
  <c r="N678" i="86"/>
  <c r="M678" i="86"/>
  <c r="J678" i="86"/>
  <c r="F678" i="86"/>
  <c r="P677" i="86"/>
  <c r="N677" i="86"/>
  <c r="M677" i="86"/>
  <c r="J677" i="86"/>
  <c r="F677" i="86"/>
  <c r="P676" i="86"/>
  <c r="N676" i="86"/>
  <c r="M676" i="86"/>
  <c r="J676" i="86"/>
  <c r="F676" i="86"/>
  <c r="N675" i="86"/>
  <c r="M675" i="86"/>
  <c r="J675" i="86"/>
  <c r="F675" i="86"/>
  <c r="P674" i="86"/>
  <c r="N674" i="86"/>
  <c r="M674" i="86"/>
  <c r="J674" i="86"/>
  <c r="F674" i="86"/>
  <c r="P673" i="86"/>
  <c r="N673" i="86"/>
  <c r="M673" i="86"/>
  <c r="J673" i="86"/>
  <c r="F673" i="86"/>
  <c r="P672" i="86"/>
  <c r="N672" i="86"/>
  <c r="M672" i="86"/>
  <c r="J672" i="86"/>
  <c r="F672" i="86"/>
  <c r="P671" i="86"/>
  <c r="N671" i="86"/>
  <c r="M671" i="86"/>
  <c r="J671" i="86"/>
  <c r="F671" i="86"/>
  <c r="N670" i="86"/>
  <c r="M670" i="86"/>
  <c r="J670" i="86"/>
  <c r="F670" i="86"/>
  <c r="P669" i="86"/>
  <c r="N669" i="86"/>
  <c r="M669" i="86"/>
  <c r="J669" i="86"/>
  <c r="F669" i="86"/>
  <c r="N668" i="86"/>
  <c r="M668" i="86"/>
  <c r="J668" i="86"/>
  <c r="F668" i="86"/>
  <c r="P667" i="86"/>
  <c r="N667" i="86"/>
  <c r="M667" i="86"/>
  <c r="J667" i="86"/>
  <c r="F667" i="86"/>
  <c r="P666" i="86"/>
  <c r="N666" i="86"/>
  <c r="M666" i="86"/>
  <c r="J666" i="86"/>
  <c r="F666" i="86"/>
  <c r="P665" i="86"/>
  <c r="N665" i="86"/>
  <c r="M665" i="86"/>
  <c r="J665" i="86"/>
  <c r="F665" i="86"/>
  <c r="P664" i="86"/>
  <c r="N664" i="86"/>
  <c r="M664" i="86"/>
  <c r="J664" i="86"/>
  <c r="F664" i="86"/>
  <c r="N663" i="86"/>
  <c r="M663" i="86"/>
  <c r="J663" i="86"/>
  <c r="F663" i="86"/>
  <c r="P662" i="86"/>
  <c r="N662" i="86"/>
  <c r="M662" i="86"/>
  <c r="J662" i="86"/>
  <c r="F662" i="86"/>
  <c r="N661" i="86"/>
  <c r="M661" i="86"/>
  <c r="J661" i="86"/>
  <c r="F661" i="86"/>
  <c r="P660" i="86"/>
  <c r="N660" i="86"/>
  <c r="M660" i="86"/>
  <c r="J660" i="86"/>
  <c r="F660" i="86"/>
  <c r="P659" i="86"/>
  <c r="N659" i="86"/>
  <c r="M659" i="86"/>
  <c r="J659" i="86"/>
  <c r="F659" i="86"/>
  <c r="P658" i="86"/>
  <c r="N658" i="86"/>
  <c r="M658" i="86"/>
  <c r="J658" i="86"/>
  <c r="F658" i="86"/>
  <c r="N657" i="86"/>
  <c r="M657" i="86"/>
  <c r="J657" i="86"/>
  <c r="F657" i="86"/>
  <c r="P656" i="86"/>
  <c r="N656" i="86"/>
  <c r="M656" i="86"/>
  <c r="J656" i="86"/>
  <c r="F656" i="86"/>
  <c r="P655" i="86"/>
  <c r="N655" i="86"/>
  <c r="M655" i="86"/>
  <c r="J655" i="86"/>
  <c r="F655" i="86"/>
  <c r="P654" i="86"/>
  <c r="N654" i="86"/>
  <c r="M654" i="86"/>
  <c r="J654" i="86"/>
  <c r="F654" i="86"/>
  <c r="P653" i="86"/>
  <c r="N653" i="86"/>
  <c r="M653" i="86"/>
  <c r="J653" i="86"/>
  <c r="F653" i="86"/>
  <c r="P652" i="86"/>
  <c r="N652" i="86"/>
  <c r="M652" i="86"/>
  <c r="J652" i="86"/>
  <c r="F652" i="86"/>
  <c r="P651" i="86"/>
  <c r="N651" i="86"/>
  <c r="M651" i="86"/>
  <c r="J651" i="86"/>
  <c r="F651" i="86"/>
  <c r="N650" i="86"/>
  <c r="M650" i="86"/>
  <c r="J650" i="86"/>
  <c r="F650" i="86"/>
  <c r="P649" i="86"/>
  <c r="N649" i="86"/>
  <c r="M649" i="86"/>
  <c r="J649" i="86"/>
  <c r="F649" i="86"/>
  <c r="P648" i="86"/>
  <c r="N648" i="86"/>
  <c r="M648" i="86"/>
  <c r="J648" i="86"/>
  <c r="F648" i="86"/>
  <c r="P647" i="86"/>
  <c r="N647" i="86"/>
  <c r="M647" i="86"/>
  <c r="J647" i="86"/>
  <c r="F647" i="86"/>
  <c r="N646" i="86"/>
  <c r="M646" i="86"/>
  <c r="J646" i="86"/>
  <c r="F646" i="86"/>
  <c r="P645" i="86"/>
  <c r="N645" i="86"/>
  <c r="M645" i="86"/>
  <c r="J645" i="86"/>
  <c r="F645" i="86"/>
  <c r="P644" i="86"/>
  <c r="N644" i="86"/>
  <c r="M644" i="86"/>
  <c r="J644" i="86"/>
  <c r="F644" i="86"/>
  <c r="N643" i="86"/>
  <c r="M643" i="86"/>
  <c r="J643" i="86"/>
  <c r="F643" i="86"/>
  <c r="P642" i="86"/>
  <c r="N642" i="86"/>
  <c r="M642" i="86"/>
  <c r="J642" i="86"/>
  <c r="F642" i="86"/>
  <c r="P641" i="86"/>
  <c r="N641" i="86"/>
  <c r="M641" i="86"/>
  <c r="J641" i="86"/>
  <c r="F641" i="86"/>
  <c r="P640" i="86"/>
  <c r="N640" i="86"/>
  <c r="M640" i="86"/>
  <c r="J640" i="86"/>
  <c r="F640" i="86"/>
  <c r="N639" i="86"/>
  <c r="M639" i="86"/>
  <c r="J639" i="86"/>
  <c r="F639" i="86"/>
  <c r="P638" i="86"/>
  <c r="N638" i="86"/>
  <c r="M638" i="86"/>
  <c r="J638" i="86"/>
  <c r="F638" i="86"/>
  <c r="P637" i="86"/>
  <c r="N637" i="86"/>
  <c r="M637" i="86"/>
  <c r="J637" i="86"/>
  <c r="F637" i="86"/>
  <c r="P636" i="86"/>
  <c r="N636" i="86"/>
  <c r="M636" i="86"/>
  <c r="J636" i="86"/>
  <c r="F636" i="86"/>
  <c r="P635" i="86"/>
  <c r="N635" i="86"/>
  <c r="M635" i="86"/>
  <c r="J635" i="86"/>
  <c r="F635" i="86"/>
  <c r="N634" i="86"/>
  <c r="M634" i="86"/>
  <c r="J634" i="86"/>
  <c r="F634" i="86"/>
  <c r="P633" i="86"/>
  <c r="N633" i="86"/>
  <c r="M633" i="86"/>
  <c r="J633" i="86"/>
  <c r="F633" i="86"/>
  <c r="N632" i="86"/>
  <c r="M632" i="86"/>
  <c r="J632" i="86"/>
  <c r="F632" i="86"/>
  <c r="P631" i="86"/>
  <c r="N631" i="86"/>
  <c r="M631" i="86"/>
  <c r="J631" i="86"/>
  <c r="F631" i="86"/>
  <c r="P630" i="86"/>
  <c r="N630" i="86"/>
  <c r="M630" i="86"/>
  <c r="J630" i="86"/>
  <c r="F630" i="86"/>
  <c r="P629" i="86"/>
  <c r="N629" i="86"/>
  <c r="M629" i="86"/>
  <c r="J629" i="86"/>
  <c r="F629" i="86"/>
  <c r="P628" i="86"/>
  <c r="N628" i="86"/>
  <c r="M628" i="86"/>
  <c r="J628" i="86"/>
  <c r="F628" i="86"/>
  <c r="N627" i="86"/>
  <c r="M627" i="86"/>
  <c r="J627" i="86"/>
  <c r="F627" i="86"/>
  <c r="P626" i="86"/>
  <c r="N626" i="86"/>
  <c r="M626" i="86"/>
  <c r="J626" i="86"/>
  <c r="F626" i="86"/>
  <c r="N625" i="86"/>
  <c r="M625" i="86"/>
  <c r="J625" i="86"/>
  <c r="F625" i="86"/>
  <c r="P624" i="86"/>
  <c r="N624" i="86"/>
  <c r="M624" i="86"/>
  <c r="J624" i="86"/>
  <c r="F624" i="86"/>
  <c r="P623" i="86"/>
  <c r="N623" i="86"/>
  <c r="M623" i="86"/>
  <c r="J623" i="86"/>
  <c r="F623" i="86"/>
  <c r="P622" i="86"/>
  <c r="N622" i="86"/>
  <c r="M622" i="86"/>
  <c r="J622" i="86"/>
  <c r="F622" i="86"/>
  <c r="P621" i="86"/>
  <c r="N621" i="86"/>
  <c r="M621" i="86"/>
  <c r="J621" i="86"/>
  <c r="F621" i="86"/>
  <c r="P620" i="86"/>
  <c r="N620" i="86"/>
  <c r="M620" i="86"/>
  <c r="J620" i="86"/>
  <c r="F620" i="86"/>
  <c r="P619" i="86"/>
  <c r="N619" i="86"/>
  <c r="M619" i="86"/>
  <c r="J619" i="86"/>
  <c r="F619" i="86"/>
  <c r="P618" i="86"/>
  <c r="N618" i="86"/>
  <c r="M618" i="86"/>
  <c r="J618" i="86"/>
  <c r="F618" i="86"/>
  <c r="P617" i="86"/>
  <c r="N617" i="86"/>
  <c r="M617" i="86"/>
  <c r="J617" i="86"/>
  <c r="F617" i="86"/>
  <c r="P616" i="86"/>
  <c r="N616" i="86"/>
  <c r="M616" i="86"/>
  <c r="J616" i="86"/>
  <c r="F616" i="86"/>
  <c r="P615" i="86"/>
  <c r="N615" i="86"/>
  <c r="M615" i="86"/>
  <c r="J615" i="86"/>
  <c r="F615" i="86"/>
  <c r="N614" i="86"/>
  <c r="M614" i="86"/>
  <c r="J614" i="86"/>
  <c r="F614" i="86"/>
  <c r="P613" i="86"/>
  <c r="N613" i="86"/>
  <c r="M613" i="86"/>
  <c r="J613" i="86"/>
  <c r="F613" i="86"/>
  <c r="P612" i="86"/>
  <c r="N612" i="86"/>
  <c r="M612" i="86"/>
  <c r="J612" i="86"/>
  <c r="F612" i="86"/>
  <c r="P611" i="86"/>
  <c r="N611" i="86"/>
  <c r="M611" i="86"/>
  <c r="J611" i="86"/>
  <c r="F611" i="86"/>
  <c r="N610" i="86"/>
  <c r="M610" i="86"/>
  <c r="J610" i="86"/>
  <c r="F610" i="86"/>
  <c r="P609" i="86"/>
  <c r="N609" i="86"/>
  <c r="M609" i="86"/>
  <c r="J609" i="86"/>
  <c r="F609" i="86"/>
  <c r="P608" i="86"/>
  <c r="N608" i="86"/>
  <c r="M608" i="86"/>
  <c r="J608" i="86"/>
  <c r="F608" i="86"/>
  <c r="P607" i="86"/>
  <c r="N607" i="86"/>
  <c r="M607" i="86"/>
  <c r="J607" i="86"/>
  <c r="F607" i="86"/>
  <c r="P606" i="86"/>
  <c r="N606" i="86"/>
  <c r="M606" i="86"/>
  <c r="J606" i="86"/>
  <c r="F606" i="86"/>
  <c r="P605" i="86"/>
  <c r="N605" i="86"/>
  <c r="M605" i="86"/>
  <c r="J605" i="86"/>
  <c r="F605" i="86"/>
  <c r="P604" i="86"/>
  <c r="N604" i="86"/>
  <c r="M604" i="86"/>
  <c r="J604" i="86"/>
  <c r="F604" i="86"/>
  <c r="P603" i="86"/>
  <c r="N603" i="86"/>
  <c r="M603" i="86"/>
  <c r="J603" i="86"/>
  <c r="F603" i="86"/>
  <c r="P602" i="86"/>
  <c r="N602" i="86"/>
  <c r="M602" i="86"/>
  <c r="J602" i="86"/>
  <c r="F602" i="86"/>
  <c r="P601" i="86"/>
  <c r="N601" i="86"/>
  <c r="M601" i="86"/>
  <c r="J601" i="86"/>
  <c r="F601" i="86"/>
  <c r="P600" i="86"/>
  <c r="N600" i="86"/>
  <c r="M600" i="86"/>
  <c r="J600" i="86"/>
  <c r="F600" i="86"/>
  <c r="P599" i="86"/>
  <c r="N599" i="86"/>
  <c r="M599" i="86"/>
  <c r="J599" i="86"/>
  <c r="F599" i="86"/>
  <c r="N598" i="86"/>
  <c r="M598" i="86"/>
  <c r="J598" i="86"/>
  <c r="F598" i="86"/>
  <c r="P597" i="86"/>
  <c r="N597" i="86"/>
  <c r="M597" i="86"/>
  <c r="J597" i="86"/>
  <c r="F597" i="86"/>
  <c r="N596" i="86"/>
  <c r="M596" i="86"/>
  <c r="J596" i="86"/>
  <c r="F596" i="86"/>
  <c r="P595" i="86"/>
  <c r="N595" i="86"/>
  <c r="M595" i="86"/>
  <c r="J595" i="86"/>
  <c r="F595" i="86"/>
  <c r="P594" i="86"/>
  <c r="N594" i="86"/>
  <c r="M594" i="86"/>
  <c r="J594" i="86"/>
  <c r="F594" i="86"/>
  <c r="P593" i="86"/>
  <c r="N593" i="86"/>
  <c r="M593" i="86"/>
  <c r="J593" i="86"/>
  <c r="F593" i="86"/>
  <c r="P592" i="86"/>
  <c r="N592" i="86"/>
  <c r="M592" i="86"/>
  <c r="J592" i="86"/>
  <c r="F592" i="86"/>
  <c r="P591" i="86"/>
  <c r="N591" i="86"/>
  <c r="M591" i="86"/>
  <c r="J591" i="86"/>
  <c r="F591" i="86"/>
  <c r="N590" i="86"/>
  <c r="M590" i="86"/>
  <c r="J590" i="86"/>
  <c r="F590" i="86"/>
  <c r="P589" i="86"/>
  <c r="N589" i="86"/>
  <c r="M589" i="86"/>
  <c r="J589" i="86"/>
  <c r="F589" i="86"/>
  <c r="P588" i="86"/>
  <c r="N588" i="86"/>
  <c r="M588" i="86"/>
  <c r="J588" i="86"/>
  <c r="F588" i="86"/>
  <c r="P587" i="86"/>
  <c r="N587" i="86"/>
  <c r="M587" i="86"/>
  <c r="J587" i="86"/>
  <c r="F587" i="86"/>
  <c r="P586" i="86"/>
  <c r="N586" i="86"/>
  <c r="M586" i="86"/>
  <c r="J586" i="86"/>
  <c r="F586" i="86"/>
  <c r="N585" i="86"/>
  <c r="M585" i="86"/>
  <c r="J585" i="86"/>
  <c r="F585" i="86"/>
  <c r="N584" i="86"/>
  <c r="M584" i="86"/>
  <c r="J584" i="86"/>
  <c r="F584" i="86"/>
  <c r="P583" i="86"/>
  <c r="N583" i="86"/>
  <c r="M583" i="86"/>
  <c r="J583" i="86"/>
  <c r="F583" i="86"/>
  <c r="P582" i="86"/>
  <c r="N582" i="86"/>
  <c r="M582" i="86"/>
  <c r="J582" i="86"/>
  <c r="F582" i="86"/>
  <c r="P581" i="86"/>
  <c r="N581" i="86"/>
  <c r="M581" i="86"/>
  <c r="J581" i="86"/>
  <c r="F581" i="86"/>
  <c r="P580" i="86"/>
  <c r="N580" i="86"/>
  <c r="M580" i="86"/>
  <c r="J580" i="86"/>
  <c r="F580" i="86"/>
  <c r="P579" i="86"/>
  <c r="N579" i="86"/>
  <c r="M579" i="86"/>
  <c r="J579" i="86"/>
  <c r="F579" i="86"/>
  <c r="P578" i="86"/>
  <c r="N578" i="86"/>
  <c r="M578" i="86"/>
  <c r="J578" i="86"/>
  <c r="F578" i="86"/>
  <c r="N577" i="86"/>
  <c r="M577" i="86"/>
  <c r="J577" i="86"/>
  <c r="F577" i="86"/>
  <c r="P576" i="86"/>
  <c r="N576" i="86"/>
  <c r="M576" i="86"/>
  <c r="J576" i="86"/>
  <c r="F576" i="86"/>
  <c r="P575" i="86"/>
  <c r="N575" i="86"/>
  <c r="M575" i="86"/>
  <c r="J575" i="86"/>
  <c r="F575" i="86"/>
  <c r="P574" i="86"/>
  <c r="N574" i="86"/>
  <c r="M574" i="86"/>
  <c r="J574" i="86"/>
  <c r="F574" i="86"/>
  <c r="P573" i="86"/>
  <c r="N573" i="86"/>
  <c r="M573" i="86"/>
  <c r="J573" i="86"/>
  <c r="F573" i="86"/>
  <c r="P572" i="86"/>
  <c r="N572" i="86"/>
  <c r="M572" i="86"/>
  <c r="J572" i="86"/>
  <c r="F572" i="86"/>
  <c r="N571" i="86"/>
  <c r="M571" i="86"/>
  <c r="J571" i="86"/>
  <c r="F571" i="86"/>
  <c r="P570" i="86"/>
  <c r="N570" i="86"/>
  <c r="M570" i="86"/>
  <c r="J570" i="86"/>
  <c r="F570" i="86"/>
  <c r="P569" i="86"/>
  <c r="N569" i="86"/>
  <c r="M569" i="86"/>
  <c r="J569" i="86"/>
  <c r="F569" i="86"/>
  <c r="N568" i="86"/>
  <c r="M568" i="86"/>
  <c r="J568" i="86"/>
  <c r="F568" i="86"/>
  <c r="N567" i="86"/>
  <c r="M567" i="86"/>
  <c r="J567" i="86"/>
  <c r="F567" i="86"/>
  <c r="P566" i="86"/>
  <c r="N566" i="86"/>
  <c r="M566" i="86"/>
  <c r="J566" i="86"/>
  <c r="F566" i="86"/>
  <c r="P565" i="86"/>
  <c r="N565" i="86"/>
  <c r="M565" i="86"/>
  <c r="J565" i="86"/>
  <c r="F565" i="86"/>
  <c r="P564" i="86"/>
  <c r="N564" i="86"/>
  <c r="M564" i="86"/>
  <c r="J564" i="86"/>
  <c r="F564" i="86"/>
  <c r="P563" i="86"/>
  <c r="N563" i="86"/>
  <c r="M563" i="86"/>
  <c r="J563" i="86"/>
  <c r="F563" i="86"/>
  <c r="P562" i="86"/>
  <c r="N562" i="86"/>
  <c r="M562" i="86"/>
  <c r="J562" i="86"/>
  <c r="F562" i="86"/>
  <c r="P561" i="86"/>
  <c r="N561" i="86"/>
  <c r="M561" i="86"/>
  <c r="J561" i="86"/>
  <c r="F561" i="86"/>
  <c r="N560" i="86"/>
  <c r="M560" i="86"/>
  <c r="J560" i="86"/>
  <c r="F560" i="86"/>
  <c r="P559" i="86"/>
  <c r="N559" i="86"/>
  <c r="M559" i="86"/>
  <c r="J559" i="86"/>
  <c r="F559" i="86"/>
  <c r="P558" i="86"/>
  <c r="N558" i="86"/>
  <c r="M558" i="86"/>
  <c r="J558" i="86"/>
  <c r="F558" i="86"/>
  <c r="P557" i="86"/>
  <c r="N557" i="86"/>
  <c r="M557" i="86"/>
  <c r="J557" i="86"/>
  <c r="F557" i="86"/>
  <c r="P556" i="86"/>
  <c r="N556" i="86"/>
  <c r="M556" i="86"/>
  <c r="J556" i="86"/>
  <c r="F556" i="86"/>
  <c r="P555" i="86"/>
  <c r="N555" i="86"/>
  <c r="M555" i="86"/>
  <c r="J555" i="86"/>
  <c r="F555" i="86"/>
  <c r="N554" i="86"/>
  <c r="M554" i="86"/>
  <c r="J554" i="86"/>
  <c r="F554" i="86"/>
  <c r="N553" i="86"/>
  <c r="M553" i="86"/>
  <c r="J553" i="86"/>
  <c r="F553" i="86"/>
  <c r="P552" i="86"/>
  <c r="N552" i="86"/>
  <c r="M552" i="86"/>
  <c r="J552" i="86"/>
  <c r="F552" i="86"/>
  <c r="P551" i="86"/>
  <c r="N551" i="86"/>
  <c r="M551" i="86"/>
  <c r="J551" i="86"/>
  <c r="F551" i="86"/>
  <c r="P550" i="86"/>
  <c r="N550" i="86"/>
  <c r="M550" i="86"/>
  <c r="J550" i="86"/>
  <c r="F550" i="86"/>
  <c r="P549" i="86"/>
  <c r="N549" i="86"/>
  <c r="M549" i="86"/>
  <c r="J549" i="86"/>
  <c r="F549" i="86"/>
  <c r="P548" i="86"/>
  <c r="N548" i="86"/>
  <c r="M548" i="86"/>
  <c r="J548" i="86"/>
  <c r="F548" i="86"/>
  <c r="P547" i="86"/>
  <c r="N547" i="86"/>
  <c r="M547" i="86"/>
  <c r="J547" i="86"/>
  <c r="F547" i="86"/>
  <c r="P546" i="86"/>
  <c r="N546" i="86"/>
  <c r="M546" i="86"/>
  <c r="J546" i="86"/>
  <c r="F546" i="86"/>
  <c r="N545" i="86"/>
  <c r="M545" i="86"/>
  <c r="J545" i="86"/>
  <c r="F545" i="86"/>
  <c r="P544" i="86"/>
  <c r="N544" i="86"/>
  <c r="M544" i="86"/>
  <c r="J544" i="86"/>
  <c r="F544" i="86"/>
  <c r="P543" i="86"/>
  <c r="N543" i="86"/>
  <c r="M543" i="86"/>
  <c r="J543" i="86"/>
  <c r="F543" i="86"/>
  <c r="P542" i="86"/>
  <c r="N542" i="86"/>
  <c r="M542" i="86"/>
  <c r="J542" i="86"/>
  <c r="F542" i="86"/>
  <c r="P541" i="86"/>
  <c r="N541" i="86"/>
  <c r="M541" i="86"/>
  <c r="J541" i="86"/>
  <c r="F541" i="86"/>
  <c r="P540" i="86"/>
  <c r="N540" i="86"/>
  <c r="M540" i="86"/>
  <c r="J540" i="86"/>
  <c r="F540" i="86"/>
  <c r="P539" i="86"/>
  <c r="N539" i="86"/>
  <c r="M539" i="86"/>
  <c r="J539" i="86"/>
  <c r="F539" i="86"/>
  <c r="P538" i="86"/>
  <c r="N538" i="86"/>
  <c r="M538" i="86"/>
  <c r="J538" i="86"/>
  <c r="F538" i="86"/>
  <c r="P537" i="86"/>
  <c r="N537" i="86"/>
  <c r="M537" i="86"/>
  <c r="J537" i="86"/>
  <c r="F537" i="86"/>
  <c r="P536" i="86"/>
  <c r="N536" i="86"/>
  <c r="M536" i="86"/>
  <c r="J536" i="86"/>
  <c r="F536" i="86"/>
  <c r="P535" i="86"/>
  <c r="N535" i="86"/>
  <c r="M535" i="86"/>
  <c r="J535" i="86"/>
  <c r="F535" i="86"/>
  <c r="P534" i="86"/>
  <c r="N534" i="86"/>
  <c r="M534" i="86"/>
  <c r="J534" i="86"/>
  <c r="F534" i="86"/>
  <c r="P533" i="86"/>
  <c r="N533" i="86"/>
  <c r="M533" i="86"/>
  <c r="J533" i="86"/>
  <c r="F533" i="86"/>
  <c r="P532" i="86"/>
  <c r="N532" i="86"/>
  <c r="M532" i="86"/>
  <c r="J532" i="86"/>
  <c r="F532" i="86"/>
  <c r="P531" i="86"/>
  <c r="N531" i="86"/>
  <c r="M531" i="86"/>
  <c r="J531" i="86"/>
  <c r="F531" i="86"/>
  <c r="P530" i="86"/>
  <c r="N530" i="86"/>
  <c r="M530" i="86"/>
  <c r="J530" i="86"/>
  <c r="F530" i="86"/>
  <c r="P529" i="86"/>
  <c r="N529" i="86"/>
  <c r="M529" i="86"/>
  <c r="J529" i="86"/>
  <c r="F529" i="86"/>
  <c r="P528" i="86"/>
  <c r="N528" i="86"/>
  <c r="M528" i="86"/>
  <c r="J528" i="86"/>
  <c r="F528" i="86"/>
  <c r="N527" i="86"/>
  <c r="M527" i="86"/>
  <c r="J527" i="86"/>
  <c r="F527" i="86"/>
  <c r="P526" i="86"/>
  <c r="N526" i="86"/>
  <c r="M526" i="86"/>
  <c r="J526" i="86"/>
  <c r="F526" i="86"/>
  <c r="P525" i="86"/>
  <c r="N525" i="86"/>
  <c r="M525" i="86"/>
  <c r="J525" i="86"/>
  <c r="F525" i="86"/>
  <c r="N524" i="86"/>
  <c r="M524" i="86"/>
  <c r="J524" i="86"/>
  <c r="F524" i="86"/>
  <c r="N523" i="86"/>
  <c r="M523" i="86"/>
  <c r="J523" i="86"/>
  <c r="F523" i="86"/>
  <c r="P522" i="86"/>
  <c r="N522" i="86"/>
  <c r="M522" i="86"/>
  <c r="J522" i="86"/>
  <c r="F522" i="86"/>
  <c r="P521" i="86"/>
  <c r="N521" i="86"/>
  <c r="M521" i="86"/>
  <c r="J521" i="86"/>
  <c r="F521" i="86"/>
  <c r="P520" i="86"/>
  <c r="N520" i="86"/>
  <c r="M520" i="86"/>
  <c r="J520" i="86"/>
  <c r="F520" i="86"/>
  <c r="P519" i="86"/>
  <c r="N519" i="86"/>
  <c r="M519" i="86"/>
  <c r="J519" i="86"/>
  <c r="F519" i="86"/>
  <c r="N518" i="86"/>
  <c r="M518" i="86"/>
  <c r="J518" i="86"/>
  <c r="F518" i="86"/>
  <c r="N517" i="86"/>
  <c r="M517" i="86"/>
  <c r="J517" i="86"/>
  <c r="F517" i="86"/>
  <c r="P516" i="86"/>
  <c r="N516" i="86"/>
  <c r="M516" i="86"/>
  <c r="J516" i="86"/>
  <c r="F516" i="86"/>
  <c r="P515" i="86"/>
  <c r="N515" i="86"/>
  <c r="M515" i="86"/>
  <c r="J515" i="86"/>
  <c r="F515" i="86"/>
  <c r="P514" i="86"/>
  <c r="N514" i="86"/>
  <c r="M514" i="86"/>
  <c r="J514" i="86"/>
  <c r="F514" i="86"/>
  <c r="P513" i="86"/>
  <c r="N513" i="86"/>
  <c r="M513" i="86"/>
  <c r="J513" i="86"/>
  <c r="F513" i="86"/>
  <c r="N512" i="86"/>
  <c r="M512" i="86"/>
  <c r="J512" i="86"/>
  <c r="F512" i="86"/>
  <c r="N511" i="86"/>
  <c r="M511" i="86"/>
  <c r="J511" i="86"/>
  <c r="F511" i="86"/>
  <c r="P510" i="86"/>
  <c r="N510" i="86"/>
  <c r="M510" i="86"/>
  <c r="J510" i="86"/>
  <c r="F510" i="86"/>
  <c r="N509" i="86"/>
  <c r="M509" i="86"/>
  <c r="J509" i="86"/>
  <c r="F509" i="86"/>
  <c r="P508" i="86"/>
  <c r="N508" i="86"/>
  <c r="M508" i="86"/>
  <c r="J508" i="86"/>
  <c r="F508" i="86"/>
  <c r="P507" i="86"/>
  <c r="N507" i="86"/>
  <c r="M507" i="86"/>
  <c r="J507" i="86"/>
  <c r="F507" i="86"/>
  <c r="P506" i="86"/>
  <c r="N506" i="86"/>
  <c r="M506" i="86"/>
  <c r="J506" i="86"/>
  <c r="F506" i="86"/>
  <c r="P505" i="86"/>
  <c r="N505" i="86"/>
  <c r="M505" i="86"/>
  <c r="J505" i="86"/>
  <c r="F505" i="86"/>
  <c r="P504" i="86"/>
  <c r="N504" i="86"/>
  <c r="M504" i="86"/>
  <c r="J504" i="86"/>
  <c r="F504" i="86"/>
  <c r="P503" i="86"/>
  <c r="N503" i="86"/>
  <c r="M503" i="86"/>
  <c r="J503" i="86"/>
  <c r="F503" i="86"/>
  <c r="P502" i="86"/>
  <c r="N502" i="86"/>
  <c r="M502" i="86"/>
  <c r="J502" i="86"/>
  <c r="F502" i="86"/>
  <c r="P501" i="86"/>
  <c r="N501" i="86"/>
  <c r="M501" i="86"/>
  <c r="J501" i="86"/>
  <c r="F501" i="86"/>
  <c r="P500" i="86"/>
  <c r="N500" i="86"/>
  <c r="M500" i="86"/>
  <c r="J500" i="86"/>
  <c r="F500" i="86"/>
  <c r="P499" i="86"/>
  <c r="N499" i="86"/>
  <c r="M499" i="86"/>
  <c r="J499" i="86"/>
  <c r="F499" i="86"/>
  <c r="P498" i="86"/>
  <c r="N498" i="86"/>
  <c r="M498" i="86"/>
  <c r="J498" i="86"/>
  <c r="F498" i="86"/>
  <c r="N497" i="86"/>
  <c r="M497" i="86"/>
  <c r="J497" i="86"/>
  <c r="F497" i="86"/>
  <c r="P496" i="86"/>
  <c r="N496" i="86"/>
  <c r="M496" i="86"/>
  <c r="J496" i="86"/>
  <c r="F496" i="86"/>
  <c r="N495" i="86"/>
  <c r="M495" i="86"/>
  <c r="J495" i="86"/>
  <c r="F495" i="86"/>
  <c r="P494" i="86"/>
  <c r="N494" i="86"/>
  <c r="M494" i="86"/>
  <c r="J494" i="86"/>
  <c r="F494" i="86"/>
  <c r="P493" i="86"/>
  <c r="N493" i="86"/>
  <c r="M493" i="86"/>
  <c r="J493" i="86"/>
  <c r="F493" i="86"/>
  <c r="P492" i="86"/>
  <c r="N492" i="86"/>
  <c r="M492" i="86"/>
  <c r="J492" i="86"/>
  <c r="F492" i="86"/>
  <c r="N491" i="86"/>
  <c r="M491" i="86"/>
  <c r="J491" i="86"/>
  <c r="F491" i="86"/>
  <c r="P490" i="86"/>
  <c r="N490" i="86"/>
  <c r="M490" i="86"/>
  <c r="J490" i="86"/>
  <c r="F490" i="86"/>
  <c r="P489" i="86"/>
  <c r="N489" i="86"/>
  <c r="M489" i="86"/>
  <c r="J489" i="86"/>
  <c r="F489" i="86"/>
  <c r="P488" i="86"/>
  <c r="N488" i="86"/>
  <c r="M488" i="86"/>
  <c r="J488" i="86"/>
  <c r="F488" i="86"/>
  <c r="P487" i="86"/>
  <c r="N487" i="86"/>
  <c r="M487" i="86"/>
  <c r="J487" i="86"/>
  <c r="F487" i="86"/>
  <c r="P486" i="86"/>
  <c r="N486" i="86"/>
  <c r="M486" i="86"/>
  <c r="J486" i="86"/>
  <c r="F486" i="86"/>
  <c r="P485" i="86"/>
  <c r="N485" i="86"/>
  <c r="M485" i="86"/>
  <c r="J485" i="86"/>
  <c r="F485" i="86"/>
  <c r="P484" i="86"/>
  <c r="N484" i="86"/>
  <c r="M484" i="86"/>
  <c r="J484" i="86"/>
  <c r="F484" i="86"/>
  <c r="P483" i="86"/>
  <c r="N483" i="86"/>
  <c r="M483" i="86"/>
  <c r="J483" i="86"/>
  <c r="F483" i="86"/>
  <c r="P482" i="86"/>
  <c r="N482" i="86"/>
  <c r="M482" i="86"/>
  <c r="J482" i="86"/>
  <c r="F482" i="86"/>
  <c r="N481" i="86"/>
  <c r="M481" i="86"/>
  <c r="J481" i="86"/>
  <c r="F481" i="86"/>
  <c r="P480" i="86"/>
  <c r="N480" i="86"/>
  <c r="M480" i="86"/>
  <c r="J480" i="86"/>
  <c r="F480" i="86"/>
  <c r="N479" i="86"/>
  <c r="M479" i="86"/>
  <c r="J479" i="86"/>
  <c r="F479" i="86"/>
  <c r="P478" i="86"/>
  <c r="N478" i="86"/>
  <c r="M478" i="86"/>
  <c r="J478" i="86"/>
  <c r="F478" i="86"/>
  <c r="P477" i="86"/>
  <c r="N477" i="86"/>
  <c r="M477" i="86"/>
  <c r="J477" i="86"/>
  <c r="F477" i="86"/>
  <c r="P476" i="86"/>
  <c r="N476" i="86"/>
  <c r="M476" i="86"/>
  <c r="J476" i="86"/>
  <c r="F476" i="86"/>
  <c r="P475" i="86"/>
  <c r="N475" i="86"/>
  <c r="M475" i="86"/>
  <c r="J475" i="86"/>
  <c r="F475" i="86"/>
  <c r="P474" i="86"/>
  <c r="N474" i="86"/>
  <c r="M474" i="86"/>
  <c r="J474" i="86"/>
  <c r="F474" i="86"/>
  <c r="N473" i="86"/>
  <c r="M473" i="86"/>
  <c r="J473" i="86"/>
  <c r="F473" i="86"/>
  <c r="P472" i="86"/>
  <c r="N472" i="86"/>
  <c r="M472" i="86"/>
  <c r="J472" i="86"/>
  <c r="F472" i="86"/>
  <c r="P471" i="86"/>
  <c r="N471" i="86"/>
  <c r="M471" i="86"/>
  <c r="J471" i="86"/>
  <c r="F471" i="86"/>
  <c r="P470" i="86"/>
  <c r="N470" i="86"/>
  <c r="M470" i="86"/>
  <c r="J470" i="86"/>
  <c r="F470" i="86"/>
  <c r="P469" i="86"/>
  <c r="N469" i="86"/>
  <c r="M469" i="86"/>
  <c r="J469" i="86"/>
  <c r="F469" i="86"/>
  <c r="P468" i="86"/>
  <c r="N468" i="86"/>
  <c r="M468" i="86"/>
  <c r="J468" i="86"/>
  <c r="F468" i="86"/>
  <c r="N467" i="86"/>
  <c r="M467" i="86"/>
  <c r="J467" i="86"/>
  <c r="F467" i="86"/>
  <c r="P466" i="86"/>
  <c r="N466" i="86"/>
  <c r="M466" i="86"/>
  <c r="J466" i="86"/>
  <c r="F466" i="86"/>
  <c r="P465" i="86"/>
  <c r="N465" i="86"/>
  <c r="M465" i="86"/>
  <c r="J465" i="86"/>
  <c r="F465" i="86"/>
  <c r="P464" i="86"/>
  <c r="N464" i="86"/>
  <c r="M464" i="86"/>
  <c r="J464" i="86"/>
  <c r="F464" i="86"/>
  <c r="P463" i="86"/>
  <c r="N463" i="86"/>
  <c r="M463" i="86"/>
  <c r="J463" i="86"/>
  <c r="F463" i="86"/>
  <c r="P462" i="86"/>
  <c r="N462" i="86"/>
  <c r="M462" i="86"/>
  <c r="J462" i="86"/>
  <c r="F462" i="86"/>
  <c r="N461" i="86"/>
  <c r="M461" i="86"/>
  <c r="J461" i="86"/>
  <c r="F461" i="86"/>
  <c r="P460" i="86"/>
  <c r="N460" i="86"/>
  <c r="M460" i="86"/>
  <c r="J460" i="86"/>
  <c r="F460" i="86"/>
  <c r="P459" i="86"/>
  <c r="N459" i="86"/>
  <c r="M459" i="86"/>
  <c r="J459" i="86"/>
  <c r="F459" i="86"/>
  <c r="P458" i="86"/>
  <c r="N458" i="86"/>
  <c r="M458" i="86"/>
  <c r="J458" i="86"/>
  <c r="F458" i="86"/>
  <c r="P457" i="86"/>
  <c r="N457" i="86"/>
  <c r="M457" i="86"/>
  <c r="J457" i="86"/>
  <c r="F457" i="86"/>
  <c r="P456" i="86"/>
  <c r="N456" i="86"/>
  <c r="M456" i="86"/>
  <c r="J456" i="86"/>
  <c r="F456" i="86"/>
  <c r="P455" i="86"/>
  <c r="N455" i="86"/>
  <c r="M455" i="86"/>
  <c r="J455" i="86"/>
  <c r="F455" i="86"/>
  <c r="P454" i="86"/>
  <c r="N454" i="86"/>
  <c r="M454" i="86"/>
  <c r="J454" i="86"/>
  <c r="F454" i="86"/>
  <c r="P453" i="86"/>
  <c r="N453" i="86"/>
  <c r="M453" i="86"/>
  <c r="J453" i="86"/>
  <c r="F453" i="86"/>
  <c r="P452" i="86"/>
  <c r="N452" i="86"/>
  <c r="M452" i="86"/>
  <c r="J452" i="86"/>
  <c r="F452" i="86"/>
  <c r="P451" i="86"/>
  <c r="N451" i="86"/>
  <c r="M451" i="86"/>
  <c r="J451" i="86"/>
  <c r="F451" i="86"/>
  <c r="P450" i="86"/>
  <c r="N450" i="86"/>
  <c r="M450" i="86"/>
  <c r="J450" i="86"/>
  <c r="F450" i="86"/>
  <c r="P449" i="86"/>
  <c r="N449" i="86"/>
  <c r="M449" i="86"/>
  <c r="J449" i="86"/>
  <c r="F449" i="86"/>
  <c r="P448" i="86"/>
  <c r="N448" i="86"/>
  <c r="M448" i="86"/>
  <c r="J448" i="86"/>
  <c r="F448" i="86"/>
  <c r="P447" i="86"/>
  <c r="N447" i="86"/>
  <c r="M447" i="86"/>
  <c r="J447" i="86"/>
  <c r="F447" i="86"/>
  <c r="P446" i="86"/>
  <c r="N446" i="86"/>
  <c r="M446" i="86"/>
  <c r="J446" i="86"/>
  <c r="F446" i="86"/>
  <c r="P445" i="86"/>
  <c r="N445" i="86"/>
  <c r="M445" i="86"/>
  <c r="J445" i="86"/>
  <c r="F445" i="86"/>
  <c r="P444" i="86"/>
  <c r="N444" i="86"/>
  <c r="M444" i="86"/>
  <c r="J444" i="86"/>
  <c r="F444" i="86"/>
  <c r="P443" i="86"/>
  <c r="N443" i="86"/>
  <c r="M443" i="86"/>
  <c r="J443" i="86"/>
  <c r="F443" i="86"/>
  <c r="P442" i="86"/>
  <c r="N442" i="86"/>
  <c r="M442" i="86"/>
  <c r="J442" i="86"/>
  <c r="F442" i="86"/>
  <c r="P441" i="86"/>
  <c r="N441" i="86"/>
  <c r="M441" i="86"/>
  <c r="J441" i="86"/>
  <c r="F441" i="86"/>
  <c r="P440" i="86"/>
  <c r="N440" i="86"/>
  <c r="M440" i="86"/>
  <c r="J440" i="86"/>
  <c r="F440" i="86"/>
  <c r="P439" i="86"/>
  <c r="N439" i="86"/>
  <c r="M439" i="86"/>
  <c r="J439" i="86"/>
  <c r="F439" i="86"/>
  <c r="P438" i="86"/>
  <c r="N438" i="86"/>
  <c r="M438" i="86"/>
  <c r="J438" i="86"/>
  <c r="F438" i="86"/>
  <c r="N437" i="86"/>
  <c r="M437" i="86"/>
  <c r="J437" i="86"/>
  <c r="F437" i="86"/>
  <c r="P436" i="86"/>
  <c r="N436" i="86"/>
  <c r="M436" i="86"/>
  <c r="J436" i="86"/>
  <c r="F436" i="86"/>
  <c r="P435" i="86"/>
  <c r="N435" i="86"/>
  <c r="M435" i="86"/>
  <c r="J435" i="86"/>
  <c r="F435" i="86"/>
  <c r="P434" i="86"/>
  <c r="N434" i="86"/>
  <c r="M434" i="86"/>
  <c r="J434" i="86"/>
  <c r="F434" i="86"/>
  <c r="P433" i="86"/>
  <c r="N433" i="86"/>
  <c r="M433" i="86"/>
  <c r="J433" i="86"/>
  <c r="F433" i="86"/>
  <c r="P432" i="86"/>
  <c r="N432" i="86"/>
  <c r="M432" i="86"/>
  <c r="J432" i="86"/>
  <c r="F432" i="86"/>
  <c r="N431" i="86"/>
  <c r="M431" i="86"/>
  <c r="J431" i="86"/>
  <c r="F431" i="86"/>
  <c r="P430" i="86"/>
  <c r="N430" i="86"/>
  <c r="M430" i="86"/>
  <c r="J430" i="86"/>
  <c r="F430" i="86"/>
  <c r="P429" i="86"/>
  <c r="N429" i="86"/>
  <c r="M429" i="86"/>
  <c r="J429" i="86"/>
  <c r="F429" i="86"/>
  <c r="P428" i="86"/>
  <c r="N428" i="86"/>
  <c r="M428" i="86"/>
  <c r="J428" i="86"/>
  <c r="F428" i="86"/>
  <c r="P427" i="86"/>
  <c r="N427" i="86"/>
  <c r="M427" i="86"/>
  <c r="J427" i="86"/>
  <c r="F427" i="86"/>
  <c r="P426" i="86"/>
  <c r="N426" i="86"/>
  <c r="M426" i="86"/>
  <c r="J426" i="86"/>
  <c r="F426" i="86"/>
  <c r="N425" i="86"/>
  <c r="M425" i="86"/>
  <c r="J425" i="86"/>
  <c r="F425" i="86"/>
  <c r="P424" i="86"/>
  <c r="N424" i="86"/>
  <c r="M424" i="86"/>
  <c r="J424" i="86"/>
  <c r="F424" i="86"/>
  <c r="P423" i="86"/>
  <c r="N423" i="86"/>
  <c r="M423" i="86"/>
  <c r="J423" i="86"/>
  <c r="F423" i="86"/>
  <c r="P422" i="86"/>
  <c r="N422" i="86"/>
  <c r="M422" i="86"/>
  <c r="J422" i="86"/>
  <c r="F422" i="86"/>
  <c r="P421" i="86"/>
  <c r="N421" i="86"/>
  <c r="M421" i="86"/>
  <c r="J421" i="86"/>
  <c r="F421" i="86"/>
  <c r="P420" i="86"/>
  <c r="N420" i="86"/>
  <c r="M420" i="86"/>
  <c r="J420" i="86"/>
  <c r="F420" i="86"/>
  <c r="N419" i="86"/>
  <c r="M419" i="86"/>
  <c r="J419" i="86"/>
  <c r="F419" i="86"/>
  <c r="P418" i="86"/>
  <c r="N418" i="86"/>
  <c r="M418" i="86"/>
  <c r="J418" i="86"/>
  <c r="F418" i="86"/>
  <c r="P417" i="86"/>
  <c r="N417" i="86"/>
  <c r="M417" i="86"/>
  <c r="J417" i="86"/>
  <c r="F417" i="86"/>
  <c r="P416" i="86"/>
  <c r="N416" i="86"/>
  <c r="M416" i="86"/>
  <c r="J416" i="86"/>
  <c r="F416" i="86"/>
  <c r="P415" i="86"/>
  <c r="N415" i="86"/>
  <c r="M415" i="86"/>
  <c r="J415" i="86"/>
  <c r="F415" i="86"/>
  <c r="P414" i="86"/>
  <c r="N414" i="86"/>
  <c r="M414" i="86"/>
  <c r="J414" i="86"/>
  <c r="F414" i="86"/>
  <c r="N413" i="86"/>
  <c r="M413" i="86"/>
  <c r="J413" i="86"/>
  <c r="F413" i="86"/>
  <c r="P412" i="86"/>
  <c r="N412" i="86"/>
  <c r="M412" i="86"/>
  <c r="J412" i="86"/>
  <c r="F412" i="86"/>
  <c r="P411" i="86"/>
  <c r="N411" i="86"/>
  <c r="M411" i="86"/>
  <c r="J411" i="86"/>
  <c r="F411" i="86"/>
  <c r="P410" i="86"/>
  <c r="N410" i="86"/>
  <c r="M410" i="86"/>
  <c r="J410" i="86"/>
  <c r="F410" i="86"/>
  <c r="P409" i="86"/>
  <c r="N409" i="86"/>
  <c r="M409" i="86"/>
  <c r="J409" i="86"/>
  <c r="F409" i="86"/>
  <c r="P408" i="86"/>
  <c r="N408" i="86"/>
  <c r="M408" i="86"/>
  <c r="J408" i="86"/>
  <c r="F408" i="86"/>
  <c r="N407" i="86"/>
  <c r="M407" i="86"/>
  <c r="J407" i="86"/>
  <c r="F407" i="86"/>
  <c r="P406" i="86"/>
  <c r="N406" i="86"/>
  <c r="M406" i="86"/>
  <c r="J406" i="86"/>
  <c r="F406" i="86"/>
  <c r="P405" i="86"/>
  <c r="N405" i="86"/>
  <c r="M405" i="86"/>
  <c r="J405" i="86"/>
  <c r="F405" i="86"/>
  <c r="P404" i="86"/>
  <c r="N404" i="86"/>
  <c r="M404" i="86"/>
  <c r="J404" i="86"/>
  <c r="F404" i="86"/>
  <c r="P403" i="86"/>
  <c r="N403" i="86"/>
  <c r="M403" i="86"/>
  <c r="J403" i="86"/>
  <c r="F403" i="86"/>
  <c r="P402" i="86"/>
  <c r="N402" i="86"/>
  <c r="M402" i="86"/>
  <c r="J402" i="86"/>
  <c r="F402" i="86"/>
  <c r="N401" i="86"/>
  <c r="M401" i="86"/>
  <c r="J401" i="86"/>
  <c r="F401" i="86"/>
  <c r="P400" i="86"/>
  <c r="N400" i="86"/>
  <c r="M400" i="86"/>
  <c r="J400" i="86"/>
  <c r="F400" i="86"/>
  <c r="P399" i="86"/>
  <c r="N399" i="86"/>
  <c r="M399" i="86"/>
  <c r="J399" i="86"/>
  <c r="F399" i="86"/>
  <c r="P398" i="86"/>
  <c r="N398" i="86"/>
  <c r="M398" i="86"/>
  <c r="J398" i="86"/>
  <c r="F398" i="86"/>
  <c r="P397" i="86"/>
  <c r="N397" i="86"/>
  <c r="M397" i="86"/>
  <c r="J397" i="86"/>
  <c r="F397" i="86"/>
  <c r="P396" i="86"/>
  <c r="N396" i="86"/>
  <c r="M396" i="86"/>
  <c r="J396" i="86"/>
  <c r="F396" i="86"/>
  <c r="N395" i="86"/>
  <c r="M395" i="86"/>
  <c r="J395" i="86"/>
  <c r="F395" i="86"/>
  <c r="P394" i="86"/>
  <c r="N394" i="86"/>
  <c r="M394" i="86"/>
  <c r="J394" i="86"/>
  <c r="F394" i="86"/>
  <c r="P393" i="86"/>
  <c r="N393" i="86"/>
  <c r="M393" i="86"/>
  <c r="J393" i="86"/>
  <c r="F393" i="86"/>
  <c r="P392" i="86"/>
  <c r="N392" i="86"/>
  <c r="M392" i="86"/>
  <c r="J392" i="86"/>
  <c r="F392" i="86"/>
  <c r="P391" i="86"/>
  <c r="N391" i="86"/>
  <c r="M391" i="86"/>
  <c r="J391" i="86"/>
  <c r="F391" i="86"/>
  <c r="P390" i="86"/>
  <c r="N390" i="86"/>
  <c r="M390" i="86"/>
  <c r="J390" i="86"/>
  <c r="F390" i="86"/>
  <c r="N389" i="86"/>
  <c r="M389" i="86"/>
  <c r="J389" i="86"/>
  <c r="F389" i="86"/>
  <c r="P388" i="86"/>
  <c r="N388" i="86"/>
  <c r="M388" i="86"/>
  <c r="J388" i="86"/>
  <c r="F388" i="86"/>
  <c r="P387" i="86"/>
  <c r="N387" i="86"/>
  <c r="M387" i="86"/>
  <c r="J387" i="86"/>
  <c r="F387" i="86"/>
  <c r="P386" i="86"/>
  <c r="N386" i="86"/>
  <c r="M386" i="86"/>
  <c r="J386" i="86"/>
  <c r="F386" i="86"/>
  <c r="P385" i="86"/>
  <c r="N385" i="86"/>
  <c r="M385" i="86"/>
  <c r="J385" i="86"/>
  <c r="F385" i="86"/>
  <c r="P384" i="86"/>
  <c r="N384" i="86"/>
  <c r="M384" i="86"/>
  <c r="J384" i="86"/>
  <c r="F384" i="86"/>
  <c r="P383" i="86"/>
  <c r="N383" i="86"/>
  <c r="M383" i="86"/>
  <c r="J383" i="86"/>
  <c r="F383" i="86"/>
  <c r="P382" i="86"/>
  <c r="N382" i="86"/>
  <c r="M382" i="86"/>
  <c r="J382" i="86"/>
  <c r="F382" i="86"/>
  <c r="P381" i="86"/>
  <c r="N381" i="86"/>
  <c r="M381" i="86"/>
  <c r="J381" i="86"/>
  <c r="F381" i="86"/>
  <c r="P380" i="86"/>
  <c r="N380" i="86"/>
  <c r="M380" i="86"/>
  <c r="J380" i="86"/>
  <c r="F380" i="86"/>
  <c r="P379" i="86"/>
  <c r="N379" i="86"/>
  <c r="M379" i="86"/>
  <c r="J379" i="86"/>
  <c r="F379" i="86"/>
  <c r="P378" i="86"/>
  <c r="N378" i="86"/>
  <c r="M378" i="86"/>
  <c r="J378" i="86"/>
  <c r="F378" i="86"/>
  <c r="P377" i="86"/>
  <c r="N377" i="86"/>
  <c r="M377" i="86"/>
  <c r="J377" i="86"/>
  <c r="F377" i="86"/>
  <c r="P376" i="86"/>
  <c r="N376" i="86"/>
  <c r="M376" i="86"/>
  <c r="J376" i="86"/>
  <c r="F376" i="86"/>
  <c r="P375" i="86"/>
  <c r="N375" i="86"/>
  <c r="M375" i="86"/>
  <c r="J375" i="86"/>
  <c r="F375" i="86"/>
  <c r="P374" i="86"/>
  <c r="N374" i="86"/>
  <c r="M374" i="86"/>
  <c r="J374" i="86"/>
  <c r="F374" i="86"/>
  <c r="P373" i="86"/>
  <c r="N373" i="86"/>
  <c r="M373" i="86"/>
  <c r="J373" i="86"/>
  <c r="F373" i="86"/>
  <c r="P372" i="86"/>
  <c r="N372" i="86"/>
  <c r="M372" i="86"/>
  <c r="J372" i="86"/>
  <c r="F372" i="86"/>
  <c r="P371" i="86"/>
  <c r="N371" i="86"/>
  <c r="M371" i="86"/>
  <c r="J371" i="86"/>
  <c r="F371" i="86"/>
  <c r="P370" i="86"/>
  <c r="N370" i="86"/>
  <c r="M370" i="86"/>
  <c r="J370" i="86"/>
  <c r="F370" i="86"/>
  <c r="P369" i="86"/>
  <c r="N369" i="86"/>
  <c r="M369" i="86"/>
  <c r="J369" i="86"/>
  <c r="F369" i="86"/>
  <c r="P368" i="86"/>
  <c r="N368" i="86"/>
  <c r="M368" i="86"/>
  <c r="J368" i="86"/>
  <c r="F368" i="86"/>
  <c r="P367" i="86"/>
  <c r="N367" i="86"/>
  <c r="M367" i="86"/>
  <c r="J367" i="86"/>
  <c r="F367" i="86"/>
  <c r="P366" i="86"/>
  <c r="N366" i="86"/>
  <c r="M366" i="86"/>
  <c r="J366" i="86"/>
  <c r="F366" i="86"/>
  <c r="N365" i="86"/>
  <c r="M365" i="86"/>
  <c r="J365" i="86"/>
  <c r="F365" i="86"/>
  <c r="P364" i="86"/>
  <c r="N364" i="86"/>
  <c r="M364" i="86"/>
  <c r="J364" i="86"/>
  <c r="F364" i="86"/>
  <c r="P363" i="86"/>
  <c r="N363" i="86"/>
  <c r="M363" i="86"/>
  <c r="J363" i="86"/>
  <c r="F363" i="86"/>
  <c r="P362" i="86"/>
  <c r="N362" i="86"/>
  <c r="M362" i="86"/>
  <c r="J362" i="86"/>
  <c r="F362" i="86"/>
  <c r="P361" i="86"/>
  <c r="N361" i="86"/>
  <c r="M361" i="86"/>
  <c r="J361" i="86"/>
  <c r="F361" i="86"/>
  <c r="P360" i="86"/>
  <c r="N360" i="86"/>
  <c r="M360" i="86"/>
  <c r="J360" i="86"/>
  <c r="F360" i="86"/>
  <c r="N359" i="86"/>
  <c r="M359" i="86"/>
  <c r="J359" i="86"/>
  <c r="F359" i="86"/>
  <c r="P358" i="86"/>
  <c r="N358" i="86"/>
  <c r="M358" i="86"/>
  <c r="J358" i="86"/>
  <c r="F358" i="86"/>
  <c r="P357" i="86"/>
  <c r="N357" i="86"/>
  <c r="M357" i="86"/>
  <c r="J357" i="86"/>
  <c r="F357" i="86"/>
  <c r="P356" i="86"/>
  <c r="N356" i="86"/>
  <c r="M356" i="86"/>
  <c r="J356" i="86"/>
  <c r="F356" i="86"/>
  <c r="P355" i="86"/>
  <c r="N355" i="86"/>
  <c r="M355" i="86"/>
  <c r="J355" i="86"/>
  <c r="F355" i="86"/>
  <c r="P354" i="86"/>
  <c r="N354" i="86"/>
  <c r="M354" i="86"/>
  <c r="J354" i="86"/>
  <c r="F354" i="86"/>
  <c r="N353" i="86"/>
  <c r="M353" i="86"/>
  <c r="J353" i="86"/>
  <c r="F353" i="86"/>
  <c r="P352" i="86"/>
  <c r="N352" i="86"/>
  <c r="M352" i="86"/>
  <c r="J352" i="86"/>
  <c r="F352" i="86"/>
  <c r="P351" i="86"/>
  <c r="N351" i="86"/>
  <c r="M351" i="86"/>
  <c r="J351" i="86"/>
  <c r="F351" i="86"/>
  <c r="P350" i="86"/>
  <c r="N350" i="86"/>
  <c r="M350" i="86"/>
  <c r="J350" i="86"/>
  <c r="F350" i="86"/>
  <c r="P349" i="86"/>
  <c r="N349" i="86"/>
  <c r="M349" i="86"/>
  <c r="J349" i="86"/>
  <c r="F349" i="86"/>
  <c r="P348" i="86"/>
  <c r="N348" i="86"/>
  <c r="M348" i="86"/>
  <c r="J348" i="86"/>
  <c r="F348" i="86"/>
  <c r="N347" i="86"/>
  <c r="M347" i="86"/>
  <c r="J347" i="86"/>
  <c r="F347" i="86"/>
  <c r="P346" i="86"/>
  <c r="N346" i="86"/>
  <c r="M346" i="86"/>
  <c r="J346" i="86"/>
  <c r="F346" i="86"/>
  <c r="P345" i="86"/>
  <c r="N345" i="86"/>
  <c r="M345" i="86"/>
  <c r="J345" i="86"/>
  <c r="F345" i="86"/>
  <c r="P344" i="86"/>
  <c r="N344" i="86"/>
  <c r="M344" i="86"/>
  <c r="J344" i="86"/>
  <c r="F344" i="86"/>
  <c r="P343" i="86"/>
  <c r="N343" i="86"/>
  <c r="M343" i="86"/>
  <c r="J343" i="86"/>
  <c r="F343" i="86"/>
  <c r="P342" i="86"/>
  <c r="N342" i="86"/>
  <c r="M342" i="86"/>
  <c r="J342" i="86"/>
  <c r="F342" i="86"/>
  <c r="N341" i="86"/>
  <c r="M341" i="86"/>
  <c r="J341" i="86"/>
  <c r="F341" i="86"/>
  <c r="P340" i="86"/>
  <c r="N340" i="86"/>
  <c r="M340" i="86"/>
  <c r="J340" i="86"/>
  <c r="F340" i="86"/>
  <c r="P339" i="86"/>
  <c r="N339" i="86"/>
  <c r="M339" i="86"/>
  <c r="J339" i="86"/>
  <c r="F339" i="86"/>
  <c r="P338" i="86"/>
  <c r="N338" i="86"/>
  <c r="M338" i="86"/>
  <c r="J338" i="86"/>
  <c r="F338" i="86"/>
  <c r="P337" i="86"/>
  <c r="N337" i="86"/>
  <c r="M337" i="86"/>
  <c r="J337" i="86"/>
  <c r="F337" i="86"/>
  <c r="P336" i="86"/>
  <c r="N336" i="86"/>
  <c r="M336" i="86"/>
  <c r="J336" i="86"/>
  <c r="F336" i="86"/>
  <c r="N335" i="86"/>
  <c r="M335" i="86"/>
  <c r="J335" i="86"/>
  <c r="F335" i="86"/>
  <c r="P334" i="86"/>
  <c r="N334" i="86"/>
  <c r="M334" i="86"/>
  <c r="J334" i="86"/>
  <c r="F334" i="86"/>
  <c r="P333" i="86"/>
  <c r="N333" i="86"/>
  <c r="M333" i="86"/>
  <c r="J333" i="86"/>
  <c r="F333" i="86"/>
  <c r="P332" i="86"/>
  <c r="N332" i="86"/>
  <c r="M332" i="86"/>
  <c r="J332" i="86"/>
  <c r="F332" i="86"/>
  <c r="P331" i="86"/>
  <c r="N331" i="86"/>
  <c r="M331" i="86"/>
  <c r="J331" i="86"/>
  <c r="F331" i="86"/>
  <c r="P330" i="86"/>
  <c r="N330" i="86"/>
  <c r="M330" i="86"/>
  <c r="J330" i="86"/>
  <c r="F330" i="86"/>
  <c r="N329" i="86"/>
  <c r="M329" i="86"/>
  <c r="J329" i="86"/>
  <c r="F329" i="86"/>
  <c r="P328" i="86"/>
  <c r="N328" i="86"/>
  <c r="M328" i="86"/>
  <c r="J328" i="86"/>
  <c r="F328" i="86"/>
  <c r="P327" i="86"/>
  <c r="N327" i="86"/>
  <c r="M327" i="86"/>
  <c r="J327" i="86"/>
  <c r="F327" i="86"/>
  <c r="P326" i="86"/>
  <c r="N326" i="86"/>
  <c r="M326" i="86"/>
  <c r="J326" i="86"/>
  <c r="F326" i="86"/>
  <c r="P325" i="86"/>
  <c r="N325" i="86"/>
  <c r="M325" i="86"/>
  <c r="J325" i="86"/>
  <c r="F325" i="86"/>
  <c r="P324" i="86"/>
  <c r="N324" i="86"/>
  <c r="M324" i="86"/>
  <c r="J324" i="86"/>
  <c r="F324" i="86"/>
  <c r="N323" i="86"/>
  <c r="M323" i="86"/>
  <c r="J323" i="86"/>
  <c r="F323" i="86"/>
  <c r="P322" i="86"/>
  <c r="N322" i="86"/>
  <c r="M322" i="86"/>
  <c r="J322" i="86"/>
  <c r="F322" i="86"/>
  <c r="P321" i="86"/>
  <c r="N321" i="86"/>
  <c r="M321" i="86"/>
  <c r="J321" i="86"/>
  <c r="F321" i="86"/>
  <c r="P320" i="86"/>
  <c r="N320" i="86"/>
  <c r="M320" i="86"/>
  <c r="J320" i="86"/>
  <c r="F320" i="86"/>
  <c r="P319" i="86"/>
  <c r="N319" i="86"/>
  <c r="M319" i="86"/>
  <c r="J319" i="86"/>
  <c r="F319" i="86"/>
  <c r="P318" i="86"/>
  <c r="N318" i="86"/>
  <c r="M318" i="86"/>
  <c r="J318" i="86"/>
  <c r="F318" i="86"/>
  <c r="N317" i="86"/>
  <c r="M317" i="86"/>
  <c r="J317" i="86"/>
  <c r="F317" i="86"/>
  <c r="P316" i="86"/>
  <c r="N316" i="86"/>
  <c r="M316" i="86"/>
  <c r="J316" i="86"/>
  <c r="F316" i="86"/>
  <c r="P315" i="86"/>
  <c r="N315" i="86"/>
  <c r="M315" i="86"/>
  <c r="J315" i="86"/>
  <c r="F315" i="86"/>
  <c r="P314" i="86"/>
  <c r="N314" i="86"/>
  <c r="M314" i="86"/>
  <c r="J314" i="86"/>
  <c r="F314" i="86"/>
  <c r="P313" i="86"/>
  <c r="N313" i="86"/>
  <c r="M313" i="86"/>
  <c r="J313" i="86"/>
  <c r="F313" i="86"/>
  <c r="P312" i="86"/>
  <c r="N312" i="86"/>
  <c r="M312" i="86"/>
  <c r="J312" i="86"/>
  <c r="F312" i="86"/>
  <c r="P311" i="86"/>
  <c r="N311" i="86"/>
  <c r="M311" i="86"/>
  <c r="J311" i="86"/>
  <c r="F311" i="86"/>
  <c r="P310" i="86"/>
  <c r="N310" i="86"/>
  <c r="M310" i="86"/>
  <c r="J310" i="86"/>
  <c r="F310" i="86"/>
  <c r="P309" i="86"/>
  <c r="N309" i="86"/>
  <c r="M309" i="86"/>
  <c r="J309" i="86"/>
  <c r="F309" i="86"/>
  <c r="P308" i="86"/>
  <c r="N308" i="86"/>
  <c r="M308" i="86"/>
  <c r="J308" i="86"/>
  <c r="F308" i="86"/>
  <c r="P307" i="86"/>
  <c r="N307" i="86"/>
  <c r="M307" i="86"/>
  <c r="J307" i="86"/>
  <c r="F307" i="86"/>
  <c r="P306" i="86"/>
  <c r="N306" i="86"/>
  <c r="M306" i="86"/>
  <c r="J306" i="86"/>
  <c r="F306" i="86"/>
  <c r="P305" i="86"/>
  <c r="N305" i="86"/>
  <c r="M305" i="86"/>
  <c r="J305" i="86"/>
  <c r="F305" i="86"/>
  <c r="P304" i="86"/>
  <c r="N304" i="86"/>
  <c r="M304" i="86"/>
  <c r="J304" i="86"/>
  <c r="F304" i="86"/>
  <c r="P303" i="86"/>
  <c r="N303" i="86"/>
  <c r="M303" i="86"/>
  <c r="J303" i="86"/>
  <c r="F303" i="86"/>
  <c r="P302" i="86"/>
  <c r="N302" i="86"/>
  <c r="M302" i="86"/>
  <c r="J302" i="86"/>
  <c r="F302" i="86"/>
  <c r="P301" i="86"/>
  <c r="N301" i="86"/>
  <c r="M301" i="86"/>
  <c r="J301" i="86"/>
  <c r="F301" i="86"/>
  <c r="P300" i="86"/>
  <c r="N300" i="86"/>
  <c r="M300" i="86"/>
  <c r="J300" i="86"/>
  <c r="F300" i="86"/>
  <c r="P299" i="86"/>
  <c r="N299" i="86"/>
  <c r="M299" i="86"/>
  <c r="J299" i="86"/>
  <c r="F299" i="86"/>
  <c r="P298" i="86"/>
  <c r="N298" i="86"/>
  <c r="M298" i="86"/>
  <c r="J298" i="86"/>
  <c r="F298" i="86"/>
  <c r="P297" i="86"/>
  <c r="N297" i="86"/>
  <c r="M297" i="86"/>
  <c r="J297" i="86"/>
  <c r="F297" i="86"/>
  <c r="P296" i="86"/>
  <c r="N296" i="86"/>
  <c r="M296" i="86"/>
  <c r="J296" i="86"/>
  <c r="F296" i="86"/>
  <c r="P295" i="86"/>
  <c r="N295" i="86"/>
  <c r="M295" i="86"/>
  <c r="J295" i="86"/>
  <c r="F295" i="86"/>
  <c r="P294" i="86"/>
  <c r="N294" i="86"/>
  <c r="M294" i="86"/>
  <c r="J294" i="86"/>
  <c r="F294" i="86"/>
  <c r="N293" i="86"/>
  <c r="M293" i="86"/>
  <c r="J293" i="86"/>
  <c r="F293" i="86"/>
  <c r="P292" i="86"/>
  <c r="N292" i="86"/>
  <c r="M292" i="86"/>
  <c r="J292" i="86"/>
  <c r="F292" i="86"/>
  <c r="P291" i="86"/>
  <c r="N291" i="86"/>
  <c r="M291" i="86"/>
  <c r="J291" i="86"/>
  <c r="F291" i="86"/>
  <c r="P290" i="86"/>
  <c r="N290" i="86"/>
  <c r="M290" i="86"/>
  <c r="J290" i="86"/>
  <c r="F290" i="86"/>
  <c r="P289" i="86"/>
  <c r="N289" i="86"/>
  <c r="M289" i="86"/>
  <c r="J289" i="86"/>
  <c r="F289" i="86"/>
  <c r="P288" i="86"/>
  <c r="N288" i="86"/>
  <c r="M288" i="86"/>
  <c r="J288" i="86"/>
  <c r="F288" i="86"/>
  <c r="N287" i="86"/>
  <c r="M287" i="86"/>
  <c r="J287" i="86"/>
  <c r="F287" i="86"/>
  <c r="P286" i="86"/>
  <c r="N286" i="86"/>
  <c r="M286" i="86"/>
  <c r="J286" i="86"/>
  <c r="F286" i="86"/>
  <c r="P285" i="86"/>
  <c r="N285" i="86"/>
  <c r="M285" i="86"/>
  <c r="J285" i="86"/>
  <c r="F285" i="86"/>
  <c r="P284" i="86"/>
  <c r="N284" i="86"/>
  <c r="M284" i="86"/>
  <c r="J284" i="86"/>
  <c r="F284" i="86"/>
  <c r="P283" i="86"/>
  <c r="N283" i="86"/>
  <c r="M283" i="86"/>
  <c r="J283" i="86"/>
  <c r="F283" i="86"/>
  <c r="P282" i="86"/>
  <c r="N282" i="86"/>
  <c r="M282" i="86"/>
  <c r="J282" i="86"/>
  <c r="F282" i="86"/>
  <c r="N281" i="86"/>
  <c r="M281" i="86"/>
  <c r="J281" i="86"/>
  <c r="F281" i="86"/>
  <c r="P280" i="86"/>
  <c r="N280" i="86"/>
  <c r="M280" i="86"/>
  <c r="J280" i="86"/>
  <c r="F280" i="86"/>
  <c r="P279" i="86"/>
  <c r="N279" i="86"/>
  <c r="M279" i="86"/>
  <c r="J279" i="86"/>
  <c r="F279" i="86"/>
  <c r="P278" i="86"/>
  <c r="N278" i="86"/>
  <c r="M278" i="86"/>
  <c r="J278" i="86"/>
  <c r="F278" i="86"/>
  <c r="P277" i="86"/>
  <c r="N277" i="86"/>
  <c r="M277" i="86"/>
  <c r="J277" i="86"/>
  <c r="F277" i="86"/>
  <c r="P276" i="86"/>
  <c r="N276" i="86"/>
  <c r="M276" i="86"/>
  <c r="J276" i="86"/>
  <c r="F276" i="86"/>
  <c r="N275" i="86"/>
  <c r="M275" i="86"/>
  <c r="J275" i="86"/>
  <c r="F275" i="86"/>
  <c r="P274" i="86"/>
  <c r="N274" i="86"/>
  <c r="M274" i="86"/>
  <c r="J274" i="86"/>
  <c r="F274" i="86"/>
  <c r="P273" i="86"/>
  <c r="N273" i="86"/>
  <c r="M273" i="86"/>
  <c r="J273" i="86"/>
  <c r="F273" i="86"/>
  <c r="P272" i="86"/>
  <c r="N272" i="86"/>
  <c r="M272" i="86"/>
  <c r="J272" i="86"/>
  <c r="F272" i="86"/>
  <c r="P271" i="86"/>
  <c r="N271" i="86"/>
  <c r="M271" i="86"/>
  <c r="J271" i="86"/>
  <c r="F271" i="86"/>
  <c r="P270" i="86"/>
  <c r="N270" i="86"/>
  <c r="M270" i="86"/>
  <c r="J270" i="86"/>
  <c r="F270" i="86"/>
  <c r="N269" i="86"/>
  <c r="M269" i="86"/>
  <c r="K269" i="86"/>
  <c r="J269" i="86"/>
  <c r="F269" i="86"/>
  <c r="P268" i="86"/>
  <c r="N268" i="86"/>
  <c r="M268" i="86"/>
  <c r="K268" i="86"/>
  <c r="J268" i="86"/>
  <c r="F268" i="86"/>
  <c r="P267" i="86"/>
  <c r="N267" i="86"/>
  <c r="M267" i="86"/>
  <c r="K267" i="86"/>
  <c r="J267" i="86"/>
  <c r="F267" i="86"/>
  <c r="P266" i="86"/>
  <c r="N266" i="86"/>
  <c r="M266" i="86"/>
  <c r="K266" i="86"/>
  <c r="J266" i="86"/>
  <c r="F266" i="86"/>
  <c r="P265" i="86"/>
  <c r="N265" i="86"/>
  <c r="M265" i="86"/>
  <c r="K265" i="86"/>
  <c r="J265" i="86"/>
  <c r="F265" i="86"/>
  <c r="P264" i="86"/>
  <c r="N264" i="86"/>
  <c r="M264" i="86"/>
  <c r="K264" i="86"/>
  <c r="J264" i="86"/>
  <c r="F264" i="86"/>
  <c r="N263" i="86"/>
  <c r="M263" i="86"/>
  <c r="K263" i="86"/>
  <c r="J263" i="86"/>
  <c r="F263" i="86"/>
  <c r="P262" i="86"/>
  <c r="N262" i="86"/>
  <c r="M262" i="86"/>
  <c r="K262" i="86"/>
  <c r="J262" i="86"/>
  <c r="F262" i="86"/>
  <c r="P261" i="86"/>
  <c r="N261" i="86"/>
  <c r="M261" i="86"/>
  <c r="K261" i="86"/>
  <c r="J261" i="86"/>
  <c r="F261" i="86"/>
  <c r="P260" i="86"/>
  <c r="N260" i="86"/>
  <c r="M260" i="86"/>
  <c r="K260" i="86"/>
  <c r="J260" i="86"/>
  <c r="F260" i="86"/>
  <c r="P259" i="86"/>
  <c r="N259" i="86"/>
  <c r="M259" i="86"/>
  <c r="K259" i="86"/>
  <c r="J259" i="86"/>
  <c r="F259" i="86"/>
  <c r="P258" i="86"/>
  <c r="N258" i="86"/>
  <c r="M258" i="86"/>
  <c r="K258" i="86"/>
  <c r="J258" i="86"/>
  <c r="F258" i="86"/>
  <c r="N257" i="86"/>
  <c r="M257" i="86"/>
  <c r="K257" i="86"/>
  <c r="J257" i="86"/>
  <c r="F257" i="86"/>
  <c r="P256" i="86"/>
  <c r="N256" i="86"/>
  <c r="M256" i="86"/>
  <c r="K256" i="86"/>
  <c r="J256" i="86"/>
  <c r="F256" i="86"/>
  <c r="P255" i="86"/>
  <c r="N255" i="86"/>
  <c r="M255" i="86"/>
  <c r="K255" i="86"/>
  <c r="J255" i="86"/>
  <c r="F255" i="86"/>
  <c r="P254" i="86"/>
  <c r="N254" i="86"/>
  <c r="M254" i="86"/>
  <c r="K254" i="86"/>
  <c r="J254" i="86"/>
  <c r="F254" i="86"/>
  <c r="P253" i="86"/>
  <c r="N253" i="86"/>
  <c r="M253" i="86"/>
  <c r="K253" i="86"/>
  <c r="J253" i="86"/>
  <c r="F253" i="86"/>
  <c r="P252" i="86"/>
  <c r="N252" i="86"/>
  <c r="M252" i="86"/>
  <c r="K252" i="86"/>
  <c r="J252" i="86"/>
  <c r="F252" i="86"/>
  <c r="N251" i="86"/>
  <c r="M251" i="86"/>
  <c r="K251" i="86"/>
  <c r="J251" i="86"/>
  <c r="F251" i="86"/>
  <c r="P250" i="86"/>
  <c r="N250" i="86"/>
  <c r="M250" i="86"/>
  <c r="K250" i="86"/>
  <c r="J250" i="86"/>
  <c r="F250" i="86"/>
  <c r="P249" i="86"/>
  <c r="N249" i="86"/>
  <c r="M249" i="86"/>
  <c r="K249" i="86"/>
  <c r="J249" i="86"/>
  <c r="F249" i="86"/>
  <c r="P248" i="86"/>
  <c r="N248" i="86"/>
  <c r="M248" i="86"/>
  <c r="K248" i="86"/>
  <c r="J248" i="86"/>
  <c r="F248" i="86"/>
  <c r="P247" i="86"/>
  <c r="N247" i="86"/>
  <c r="M247" i="86"/>
  <c r="K247" i="86"/>
  <c r="J247" i="86"/>
  <c r="F247" i="86"/>
  <c r="P246" i="86"/>
  <c r="N246" i="86"/>
  <c r="M246" i="86"/>
  <c r="K246" i="86"/>
  <c r="J246" i="86"/>
  <c r="F246" i="86"/>
  <c r="N245" i="86"/>
  <c r="M245" i="86"/>
  <c r="K245" i="86"/>
  <c r="J245" i="86"/>
  <c r="F245" i="86"/>
  <c r="P244" i="86"/>
  <c r="N244" i="86"/>
  <c r="M244" i="86"/>
  <c r="K244" i="86"/>
  <c r="J244" i="86"/>
  <c r="F244" i="86"/>
  <c r="P243" i="86"/>
  <c r="N243" i="86"/>
  <c r="M243" i="86"/>
  <c r="K243" i="86"/>
  <c r="J243" i="86"/>
  <c r="F243" i="86"/>
  <c r="P242" i="86"/>
  <c r="N242" i="86"/>
  <c r="M242" i="86"/>
  <c r="K242" i="86"/>
  <c r="J242" i="86"/>
  <c r="F242" i="86"/>
  <c r="P241" i="86"/>
  <c r="N241" i="86"/>
  <c r="M241" i="86"/>
  <c r="K241" i="86"/>
  <c r="J241" i="86"/>
  <c r="F241" i="86"/>
  <c r="P240" i="86"/>
  <c r="N240" i="86"/>
  <c r="M240" i="86"/>
  <c r="K240" i="86"/>
  <c r="J240" i="86"/>
  <c r="F240" i="86"/>
  <c r="P239" i="86"/>
  <c r="N239" i="86"/>
  <c r="M239" i="86"/>
  <c r="K239" i="86"/>
  <c r="J239" i="86"/>
  <c r="F239" i="86"/>
  <c r="P238" i="86"/>
  <c r="N238" i="86"/>
  <c r="M238" i="86"/>
  <c r="K238" i="86"/>
  <c r="J238" i="86"/>
  <c r="F238" i="86"/>
  <c r="P237" i="86"/>
  <c r="N237" i="86"/>
  <c r="M237" i="86"/>
  <c r="K237" i="86"/>
  <c r="J237" i="86"/>
  <c r="F237" i="86"/>
  <c r="P236" i="86"/>
  <c r="N236" i="86"/>
  <c r="M236" i="86"/>
  <c r="K236" i="86"/>
  <c r="J236" i="86"/>
  <c r="F236" i="86"/>
  <c r="P235" i="86"/>
  <c r="N235" i="86"/>
  <c r="M235" i="86"/>
  <c r="K235" i="86"/>
  <c r="J235" i="86"/>
  <c r="F235" i="86"/>
  <c r="P234" i="86"/>
  <c r="N234" i="86"/>
  <c r="M234" i="86"/>
  <c r="K234" i="86"/>
  <c r="J234" i="86"/>
  <c r="F234" i="86"/>
  <c r="P233" i="86"/>
  <c r="N233" i="86"/>
  <c r="M233" i="86"/>
  <c r="K233" i="86"/>
  <c r="J233" i="86"/>
  <c r="F233" i="86"/>
  <c r="P232" i="86"/>
  <c r="N232" i="86"/>
  <c r="M232" i="86"/>
  <c r="K232" i="86"/>
  <c r="J232" i="86"/>
  <c r="F232" i="86"/>
  <c r="P231" i="86"/>
  <c r="N231" i="86"/>
  <c r="M231" i="86"/>
  <c r="K231" i="86"/>
  <c r="J231" i="86"/>
  <c r="F231" i="86"/>
  <c r="P230" i="86"/>
  <c r="N230" i="86"/>
  <c r="M230" i="86"/>
  <c r="K230" i="86"/>
  <c r="J230" i="86"/>
  <c r="F230" i="86"/>
  <c r="P229" i="86"/>
  <c r="N229" i="86"/>
  <c r="M229" i="86"/>
  <c r="K229" i="86"/>
  <c r="J229" i="86"/>
  <c r="F229" i="86"/>
  <c r="P228" i="86"/>
  <c r="N228" i="86"/>
  <c r="M228" i="86"/>
  <c r="K228" i="86"/>
  <c r="J228" i="86"/>
  <c r="F228" i="86"/>
  <c r="P227" i="86"/>
  <c r="N227" i="86"/>
  <c r="M227" i="86"/>
  <c r="K227" i="86"/>
  <c r="J227" i="86"/>
  <c r="F227" i="86"/>
  <c r="P226" i="86"/>
  <c r="N226" i="86"/>
  <c r="M226" i="86"/>
  <c r="K226" i="86"/>
  <c r="J226" i="86"/>
  <c r="F226" i="86"/>
  <c r="P225" i="86"/>
  <c r="N225" i="86"/>
  <c r="M225" i="86"/>
  <c r="K225" i="86"/>
  <c r="J225" i="86"/>
  <c r="F225" i="86"/>
  <c r="P224" i="86"/>
  <c r="N224" i="86"/>
  <c r="M224" i="86"/>
  <c r="K224" i="86"/>
  <c r="J224" i="86"/>
  <c r="F224" i="86"/>
  <c r="P223" i="86"/>
  <c r="N223" i="86"/>
  <c r="M223" i="86"/>
  <c r="K223" i="86"/>
  <c r="J223" i="86"/>
  <c r="F223" i="86"/>
  <c r="P222" i="86"/>
  <c r="N222" i="86"/>
  <c r="M222" i="86"/>
  <c r="K222" i="86"/>
  <c r="J222" i="86"/>
  <c r="F222" i="86"/>
  <c r="N221" i="86"/>
  <c r="M221" i="86"/>
  <c r="K221" i="86"/>
  <c r="J221" i="86"/>
  <c r="F221" i="86"/>
  <c r="P220" i="86"/>
  <c r="N220" i="86"/>
  <c r="M220" i="86"/>
  <c r="K220" i="86"/>
  <c r="J220" i="86"/>
  <c r="F220" i="86"/>
  <c r="P219" i="86"/>
  <c r="N219" i="86"/>
  <c r="M219" i="86"/>
  <c r="K219" i="86"/>
  <c r="J219" i="86"/>
  <c r="F219" i="86"/>
  <c r="P218" i="86"/>
  <c r="N218" i="86"/>
  <c r="M218" i="86"/>
  <c r="K218" i="86"/>
  <c r="J218" i="86"/>
  <c r="F218" i="86"/>
  <c r="P217" i="86"/>
  <c r="N217" i="86"/>
  <c r="M217" i="86"/>
  <c r="K217" i="86"/>
  <c r="J217" i="86"/>
  <c r="F217" i="86"/>
  <c r="P216" i="86"/>
  <c r="N216" i="86"/>
  <c r="M216" i="86"/>
  <c r="K216" i="86"/>
  <c r="J216" i="86"/>
  <c r="F216" i="86"/>
  <c r="N215" i="86"/>
  <c r="M215" i="86"/>
  <c r="K215" i="86"/>
  <c r="J215" i="86"/>
  <c r="F215" i="86"/>
  <c r="P214" i="86"/>
  <c r="N214" i="86"/>
  <c r="M214" i="86"/>
  <c r="K214" i="86"/>
  <c r="J214" i="86"/>
  <c r="F214" i="86"/>
  <c r="P213" i="86"/>
  <c r="N213" i="86"/>
  <c r="M213" i="86"/>
  <c r="K213" i="86"/>
  <c r="J213" i="86"/>
  <c r="F213" i="86"/>
  <c r="P212" i="86"/>
  <c r="N212" i="86"/>
  <c r="M212" i="86"/>
  <c r="K212" i="86"/>
  <c r="J212" i="86"/>
  <c r="F212" i="86"/>
  <c r="P211" i="86"/>
  <c r="N211" i="86"/>
  <c r="M211" i="86"/>
  <c r="K211" i="86"/>
  <c r="J211" i="86"/>
  <c r="F211" i="86"/>
  <c r="P210" i="86"/>
  <c r="N210" i="86"/>
  <c r="M210" i="86"/>
  <c r="K210" i="86"/>
  <c r="J210" i="86"/>
  <c r="F210" i="86"/>
  <c r="N209" i="86"/>
  <c r="M209" i="86"/>
  <c r="K209" i="86"/>
  <c r="J209" i="86"/>
  <c r="F209" i="86"/>
  <c r="P208" i="86"/>
  <c r="N208" i="86"/>
  <c r="M208" i="86"/>
  <c r="K208" i="86"/>
  <c r="J208" i="86"/>
  <c r="F208" i="86"/>
  <c r="P207" i="86"/>
  <c r="N207" i="86"/>
  <c r="M207" i="86"/>
  <c r="K207" i="86"/>
  <c r="J207" i="86"/>
  <c r="F207" i="86"/>
  <c r="P206" i="86"/>
  <c r="N206" i="86"/>
  <c r="M206" i="86"/>
  <c r="K206" i="86"/>
  <c r="J206" i="86"/>
  <c r="F206" i="86"/>
  <c r="P205" i="86"/>
  <c r="N205" i="86"/>
  <c r="M205" i="86"/>
  <c r="K205" i="86"/>
  <c r="J205" i="86"/>
  <c r="F205" i="86"/>
  <c r="P204" i="86"/>
  <c r="N204" i="86"/>
  <c r="M204" i="86"/>
  <c r="K204" i="86"/>
  <c r="J204" i="86"/>
  <c r="F204" i="86"/>
  <c r="N203" i="86"/>
  <c r="M203" i="86"/>
  <c r="K203" i="86"/>
  <c r="J203" i="86"/>
  <c r="F203" i="86"/>
  <c r="P202" i="86"/>
  <c r="N202" i="86"/>
  <c r="M202" i="86"/>
  <c r="K202" i="86"/>
  <c r="J202" i="86"/>
  <c r="F202" i="86"/>
  <c r="P201" i="86"/>
  <c r="N201" i="86"/>
  <c r="M201" i="86"/>
  <c r="K201" i="86"/>
  <c r="J201" i="86"/>
  <c r="F201" i="86"/>
  <c r="P200" i="86"/>
  <c r="N200" i="86"/>
  <c r="M200" i="86"/>
  <c r="K200" i="86"/>
  <c r="J200" i="86"/>
  <c r="F200" i="86"/>
  <c r="P199" i="86"/>
  <c r="N199" i="86"/>
  <c r="M199" i="86"/>
  <c r="K199" i="86"/>
  <c r="J199" i="86"/>
  <c r="F199" i="86"/>
  <c r="P198" i="86"/>
  <c r="N198" i="86"/>
  <c r="M198" i="86"/>
  <c r="K198" i="86"/>
  <c r="J198" i="86"/>
  <c r="F198" i="86"/>
  <c r="N197" i="86"/>
  <c r="M197" i="86"/>
  <c r="K197" i="86"/>
  <c r="J197" i="86"/>
  <c r="F197" i="86"/>
  <c r="P196" i="86"/>
  <c r="N196" i="86"/>
  <c r="M196" i="86"/>
  <c r="K196" i="86"/>
  <c r="J196" i="86"/>
  <c r="F196" i="86"/>
  <c r="P195" i="86"/>
  <c r="N195" i="86"/>
  <c r="M195" i="86"/>
  <c r="K195" i="86"/>
  <c r="J195" i="86"/>
  <c r="F195" i="86"/>
  <c r="P194" i="86"/>
  <c r="N194" i="86"/>
  <c r="M194" i="86"/>
  <c r="K194" i="86"/>
  <c r="J194" i="86"/>
  <c r="F194" i="86"/>
  <c r="P193" i="86"/>
  <c r="N193" i="86"/>
  <c r="M193" i="86"/>
  <c r="K193" i="86"/>
  <c r="J193" i="86"/>
  <c r="F193" i="86"/>
  <c r="P192" i="86"/>
  <c r="N192" i="86"/>
  <c r="M192" i="86"/>
  <c r="K192" i="86"/>
  <c r="J192" i="86"/>
  <c r="F192" i="86"/>
  <c r="N191" i="86"/>
  <c r="M191" i="86"/>
  <c r="K191" i="86"/>
  <c r="J191" i="86"/>
  <c r="F191" i="86"/>
  <c r="P190" i="86"/>
  <c r="N190" i="86"/>
  <c r="M190" i="86"/>
  <c r="K190" i="86"/>
  <c r="J190" i="86"/>
  <c r="F190" i="86"/>
  <c r="P189" i="86"/>
  <c r="N189" i="86"/>
  <c r="M189" i="86"/>
  <c r="K189" i="86"/>
  <c r="J189" i="86"/>
  <c r="F189" i="86"/>
  <c r="P188" i="86"/>
  <c r="N188" i="86"/>
  <c r="M188" i="86"/>
  <c r="K188" i="86"/>
  <c r="J188" i="86"/>
  <c r="F188" i="86"/>
  <c r="P187" i="86"/>
  <c r="N187" i="86"/>
  <c r="M187" i="86"/>
  <c r="K187" i="86"/>
  <c r="J187" i="86"/>
  <c r="F187" i="86"/>
  <c r="P186" i="86"/>
  <c r="N186" i="86"/>
  <c r="M186" i="86"/>
  <c r="K186" i="86"/>
  <c r="J186" i="86"/>
  <c r="F186" i="86"/>
  <c r="N185" i="86"/>
  <c r="M185" i="86"/>
  <c r="K185" i="86"/>
  <c r="J185" i="86"/>
  <c r="F185" i="86"/>
  <c r="P184" i="86"/>
  <c r="N184" i="86"/>
  <c r="M184" i="86"/>
  <c r="K184" i="86"/>
  <c r="J184" i="86"/>
  <c r="F184" i="86"/>
  <c r="P183" i="86"/>
  <c r="N183" i="86"/>
  <c r="M183" i="86"/>
  <c r="K183" i="86"/>
  <c r="J183" i="86"/>
  <c r="F183" i="86"/>
  <c r="P182" i="86"/>
  <c r="N182" i="86"/>
  <c r="M182" i="86"/>
  <c r="K182" i="86"/>
  <c r="J182" i="86"/>
  <c r="F182" i="86"/>
  <c r="P181" i="86"/>
  <c r="N181" i="86"/>
  <c r="M181" i="86"/>
  <c r="K181" i="86"/>
  <c r="J181" i="86"/>
  <c r="F181" i="86"/>
  <c r="P180" i="86"/>
  <c r="N180" i="86"/>
  <c r="M180" i="86"/>
  <c r="K180" i="86"/>
  <c r="J180" i="86"/>
  <c r="F180" i="86"/>
  <c r="N179" i="86"/>
  <c r="M179" i="86"/>
  <c r="K179" i="86"/>
  <c r="J179" i="86"/>
  <c r="F179" i="86"/>
  <c r="P178" i="86"/>
  <c r="N178" i="86"/>
  <c r="M178" i="86"/>
  <c r="K178" i="86"/>
  <c r="J178" i="86"/>
  <c r="F178" i="86"/>
  <c r="P177" i="86"/>
  <c r="N177" i="86"/>
  <c r="M177" i="86"/>
  <c r="K177" i="86"/>
  <c r="J177" i="86"/>
  <c r="F177" i="86"/>
  <c r="P176" i="86"/>
  <c r="N176" i="86"/>
  <c r="M176" i="86"/>
  <c r="K176" i="86"/>
  <c r="J176" i="86"/>
  <c r="F176" i="86"/>
  <c r="P175" i="86"/>
  <c r="N175" i="86"/>
  <c r="M175" i="86"/>
  <c r="K175" i="86"/>
  <c r="J175" i="86"/>
  <c r="F175" i="86"/>
  <c r="P174" i="86"/>
  <c r="N174" i="86"/>
  <c r="M174" i="86"/>
  <c r="K174" i="86"/>
  <c r="J174" i="86"/>
  <c r="F174" i="86"/>
  <c r="P173" i="86"/>
  <c r="N173" i="86"/>
  <c r="M173" i="86"/>
  <c r="K173" i="86"/>
  <c r="J173" i="86"/>
  <c r="F173" i="86"/>
  <c r="P172" i="86"/>
  <c r="N172" i="86"/>
  <c r="M172" i="86"/>
  <c r="K172" i="86"/>
  <c r="J172" i="86"/>
  <c r="F172" i="86"/>
  <c r="P171" i="86"/>
  <c r="N171" i="86"/>
  <c r="M171" i="86"/>
  <c r="K171" i="86"/>
  <c r="J171" i="86"/>
  <c r="F171" i="86"/>
  <c r="P170" i="86"/>
  <c r="N170" i="86"/>
  <c r="M170" i="86"/>
  <c r="K170" i="86"/>
  <c r="J170" i="86"/>
  <c r="F170" i="86"/>
  <c r="P169" i="86"/>
  <c r="N169" i="86"/>
  <c r="M169" i="86"/>
  <c r="K169" i="86"/>
  <c r="J169" i="86"/>
  <c r="F169" i="86"/>
  <c r="P168" i="86"/>
  <c r="N168" i="86"/>
  <c r="M168" i="86"/>
  <c r="K168" i="86"/>
  <c r="J168" i="86"/>
  <c r="F168" i="86"/>
  <c r="P167" i="86"/>
  <c r="N167" i="86"/>
  <c r="M167" i="86"/>
  <c r="K167" i="86"/>
  <c r="J167" i="86"/>
  <c r="F167" i="86"/>
  <c r="P166" i="86"/>
  <c r="N166" i="86"/>
  <c r="M166" i="86"/>
  <c r="K166" i="86"/>
  <c r="J166" i="86"/>
  <c r="F166" i="86"/>
  <c r="P165" i="86"/>
  <c r="N165" i="86"/>
  <c r="M165" i="86"/>
  <c r="K165" i="86"/>
  <c r="J165" i="86"/>
  <c r="F165" i="86"/>
  <c r="P164" i="86"/>
  <c r="N164" i="86"/>
  <c r="M164" i="86"/>
  <c r="K164" i="86"/>
  <c r="J164" i="86"/>
  <c r="F164" i="86"/>
  <c r="P163" i="86"/>
  <c r="N163" i="86"/>
  <c r="M163" i="86"/>
  <c r="K163" i="86"/>
  <c r="J163" i="86"/>
  <c r="F163" i="86"/>
  <c r="P162" i="86"/>
  <c r="N162" i="86"/>
  <c r="M162" i="86"/>
  <c r="K162" i="86"/>
  <c r="J162" i="86"/>
  <c r="F162" i="86"/>
  <c r="P161" i="86"/>
  <c r="N161" i="86"/>
  <c r="M161" i="86"/>
  <c r="K161" i="86"/>
  <c r="J161" i="86"/>
  <c r="F161" i="86"/>
  <c r="P160" i="86"/>
  <c r="N160" i="86"/>
  <c r="M160" i="86"/>
  <c r="K160" i="86"/>
  <c r="J160" i="86"/>
  <c r="F160" i="86"/>
  <c r="P159" i="86"/>
  <c r="N159" i="86"/>
  <c r="M159" i="86"/>
  <c r="K159" i="86"/>
  <c r="J159" i="86"/>
  <c r="F159" i="86"/>
  <c r="P158" i="86"/>
  <c r="N158" i="86"/>
  <c r="M158" i="86"/>
  <c r="K158" i="86"/>
  <c r="J158" i="86"/>
  <c r="F158" i="86"/>
  <c r="P157" i="86"/>
  <c r="N157" i="86"/>
  <c r="M157" i="86"/>
  <c r="K157" i="86"/>
  <c r="J157" i="86"/>
  <c r="F157" i="86"/>
  <c r="P156" i="86"/>
  <c r="N156" i="86"/>
  <c r="M156" i="86"/>
  <c r="K156" i="86"/>
  <c r="J156" i="86"/>
  <c r="F156" i="86"/>
  <c r="P155" i="86"/>
  <c r="N155" i="86"/>
  <c r="M155" i="86"/>
  <c r="K155" i="86"/>
  <c r="J155" i="86"/>
  <c r="F155" i="86"/>
  <c r="P154" i="86"/>
  <c r="N154" i="86"/>
  <c r="M154" i="86"/>
  <c r="K154" i="86"/>
  <c r="J154" i="86"/>
  <c r="F154" i="86"/>
  <c r="P153" i="86"/>
  <c r="N153" i="86"/>
  <c r="M153" i="86"/>
  <c r="K153" i="86"/>
  <c r="J153" i="86"/>
  <c r="F153" i="86"/>
  <c r="P152" i="86"/>
  <c r="N152" i="86"/>
  <c r="M152" i="86"/>
  <c r="K152" i="86"/>
  <c r="J152" i="86"/>
  <c r="F152" i="86"/>
  <c r="P151" i="86"/>
  <c r="N151" i="86"/>
  <c r="M151" i="86"/>
  <c r="K151" i="86"/>
  <c r="J151" i="86"/>
  <c r="F151" i="86"/>
  <c r="P150" i="86"/>
  <c r="N150" i="86"/>
  <c r="M150" i="86"/>
  <c r="K150" i="86"/>
  <c r="J150" i="86"/>
  <c r="F150" i="86"/>
  <c r="N149" i="86"/>
  <c r="M149" i="86"/>
  <c r="K149" i="86"/>
  <c r="J149" i="86"/>
  <c r="F149" i="86"/>
  <c r="P148" i="86"/>
  <c r="N148" i="86"/>
  <c r="M148" i="86"/>
  <c r="K148" i="86"/>
  <c r="J148" i="86"/>
  <c r="F148" i="86"/>
  <c r="P147" i="86"/>
  <c r="N147" i="86"/>
  <c r="M147" i="86"/>
  <c r="K147" i="86"/>
  <c r="J147" i="86"/>
  <c r="F147" i="86"/>
  <c r="P146" i="86"/>
  <c r="N146" i="86"/>
  <c r="M146" i="86"/>
  <c r="K146" i="86"/>
  <c r="J146" i="86"/>
  <c r="F146" i="86"/>
  <c r="P145" i="86"/>
  <c r="N145" i="86"/>
  <c r="M145" i="86"/>
  <c r="K145" i="86"/>
  <c r="J145" i="86"/>
  <c r="F145" i="86"/>
  <c r="P144" i="86"/>
  <c r="N144" i="86"/>
  <c r="M144" i="86"/>
  <c r="K144" i="86"/>
  <c r="J144" i="86"/>
  <c r="F144" i="86"/>
  <c r="N143" i="86"/>
  <c r="M143" i="86"/>
  <c r="K143" i="86"/>
  <c r="J143" i="86"/>
  <c r="F143" i="86"/>
  <c r="P142" i="86"/>
  <c r="N142" i="86"/>
  <c r="M142" i="86"/>
  <c r="K142" i="86"/>
  <c r="J142" i="86"/>
  <c r="F142" i="86"/>
  <c r="P141" i="86"/>
  <c r="N141" i="86"/>
  <c r="M141" i="86"/>
  <c r="K141" i="86"/>
  <c r="J141" i="86"/>
  <c r="F141" i="86"/>
  <c r="P140" i="86"/>
  <c r="N140" i="86"/>
  <c r="M140" i="86"/>
  <c r="K140" i="86"/>
  <c r="J140" i="86"/>
  <c r="F140" i="86"/>
  <c r="P139" i="86"/>
  <c r="N139" i="86"/>
  <c r="M139" i="86"/>
  <c r="K139" i="86"/>
  <c r="J139" i="86"/>
  <c r="F139" i="86"/>
  <c r="P138" i="86"/>
  <c r="N138" i="86"/>
  <c r="M138" i="86"/>
  <c r="K138" i="86"/>
  <c r="J138" i="86"/>
  <c r="F138" i="86"/>
  <c r="N137" i="86"/>
  <c r="M137" i="86"/>
  <c r="K137" i="86"/>
  <c r="J137" i="86"/>
  <c r="F137" i="86"/>
  <c r="P136" i="86"/>
  <c r="N136" i="86"/>
  <c r="M136" i="86"/>
  <c r="K136" i="86"/>
  <c r="J136" i="86"/>
  <c r="F136" i="86"/>
  <c r="P135" i="86"/>
  <c r="N135" i="86"/>
  <c r="M135" i="86"/>
  <c r="K135" i="86"/>
  <c r="J135" i="86"/>
  <c r="F135" i="86"/>
  <c r="P134" i="86"/>
  <c r="N134" i="86"/>
  <c r="M134" i="86"/>
  <c r="K134" i="86"/>
  <c r="J134" i="86"/>
  <c r="F134" i="86"/>
  <c r="P133" i="86"/>
  <c r="N133" i="86"/>
  <c r="M133" i="86"/>
  <c r="K133" i="86"/>
  <c r="J133" i="86"/>
  <c r="F133" i="86"/>
  <c r="P132" i="86"/>
  <c r="N132" i="86"/>
  <c r="M132" i="86"/>
  <c r="K132" i="86"/>
  <c r="J132" i="86"/>
  <c r="F132" i="86"/>
  <c r="N131" i="86"/>
  <c r="M131" i="86"/>
  <c r="K131" i="86"/>
  <c r="J131" i="86"/>
  <c r="F131" i="86"/>
  <c r="P130" i="86"/>
  <c r="N130" i="86"/>
  <c r="M130" i="86"/>
  <c r="K130" i="86"/>
  <c r="J130" i="86"/>
  <c r="F130" i="86"/>
  <c r="P129" i="86"/>
  <c r="N129" i="86"/>
  <c r="M129" i="86"/>
  <c r="K129" i="86"/>
  <c r="J129" i="86"/>
  <c r="F129" i="86"/>
  <c r="P128" i="86"/>
  <c r="N128" i="86"/>
  <c r="M128" i="86"/>
  <c r="K128" i="86"/>
  <c r="J128" i="86"/>
  <c r="F128" i="86"/>
  <c r="P127" i="86"/>
  <c r="N127" i="86"/>
  <c r="M127" i="86"/>
  <c r="K127" i="86"/>
  <c r="J127" i="86"/>
  <c r="F127" i="86"/>
  <c r="P126" i="86"/>
  <c r="N126" i="86"/>
  <c r="M126" i="86"/>
  <c r="K126" i="86"/>
  <c r="J126" i="86"/>
  <c r="F126" i="86"/>
  <c r="N125" i="86"/>
  <c r="M125" i="86"/>
  <c r="K125" i="86"/>
  <c r="J125" i="86"/>
  <c r="F125" i="86"/>
  <c r="P124" i="86"/>
  <c r="N124" i="86"/>
  <c r="M124" i="86"/>
  <c r="K124" i="86"/>
  <c r="J124" i="86"/>
  <c r="F124" i="86"/>
  <c r="P123" i="86"/>
  <c r="N123" i="86"/>
  <c r="M123" i="86"/>
  <c r="K123" i="86"/>
  <c r="J123" i="86"/>
  <c r="F123" i="86"/>
  <c r="P122" i="86"/>
  <c r="N122" i="86"/>
  <c r="M122" i="86"/>
  <c r="K122" i="86"/>
  <c r="J122" i="86"/>
  <c r="F122" i="86"/>
  <c r="P121" i="86"/>
  <c r="N121" i="86"/>
  <c r="M121" i="86"/>
  <c r="K121" i="86"/>
  <c r="J121" i="86"/>
  <c r="F121" i="86"/>
  <c r="P120" i="86"/>
  <c r="N120" i="86"/>
  <c r="M120" i="86"/>
  <c r="K120" i="86"/>
  <c r="J120" i="86"/>
  <c r="F120" i="86"/>
  <c r="N119" i="86"/>
  <c r="M119" i="86"/>
  <c r="K119" i="86"/>
  <c r="J119" i="86"/>
  <c r="F119" i="86"/>
  <c r="P118" i="86"/>
  <c r="N118" i="86"/>
  <c r="M118" i="86"/>
  <c r="K118" i="86"/>
  <c r="J118" i="86"/>
  <c r="F118" i="86"/>
  <c r="P117" i="86"/>
  <c r="N117" i="86"/>
  <c r="M117" i="86"/>
  <c r="K117" i="86"/>
  <c r="J117" i="86"/>
  <c r="F117" i="86"/>
  <c r="P116" i="86"/>
  <c r="N116" i="86"/>
  <c r="M116" i="86"/>
  <c r="K116" i="86"/>
  <c r="J116" i="86"/>
  <c r="F116" i="86"/>
  <c r="P115" i="86"/>
  <c r="N115" i="86"/>
  <c r="M115" i="86"/>
  <c r="K115" i="86"/>
  <c r="J115" i="86"/>
  <c r="F115" i="86"/>
  <c r="P114" i="86"/>
  <c r="N114" i="86"/>
  <c r="M114" i="86"/>
  <c r="K114" i="86"/>
  <c r="J114" i="86"/>
  <c r="F114" i="86"/>
  <c r="N113" i="86"/>
  <c r="M113" i="86"/>
  <c r="K113" i="86"/>
  <c r="J113" i="86"/>
  <c r="F113" i="86"/>
  <c r="P112" i="86"/>
  <c r="N112" i="86"/>
  <c r="M112" i="86"/>
  <c r="K112" i="86"/>
  <c r="J112" i="86"/>
  <c r="F112" i="86"/>
  <c r="P111" i="86"/>
  <c r="N111" i="86"/>
  <c r="M111" i="86"/>
  <c r="K111" i="86"/>
  <c r="J111" i="86"/>
  <c r="F111" i="86"/>
  <c r="P110" i="86"/>
  <c r="N110" i="86"/>
  <c r="M110" i="86"/>
  <c r="K110" i="86"/>
  <c r="J110" i="86"/>
  <c r="F110" i="86"/>
  <c r="P109" i="86"/>
  <c r="N109" i="86"/>
  <c r="M109" i="86"/>
  <c r="K109" i="86"/>
  <c r="J109" i="86"/>
  <c r="F109" i="86"/>
  <c r="P108" i="86"/>
  <c r="N108" i="86"/>
  <c r="M108" i="86"/>
  <c r="K108" i="86"/>
  <c r="J108" i="86"/>
  <c r="F108" i="86"/>
  <c r="N107" i="86"/>
  <c r="M107" i="86"/>
  <c r="K107" i="86"/>
  <c r="J107" i="86"/>
  <c r="F107" i="86"/>
  <c r="L48" i="86"/>
  <c r="I48" i="86"/>
  <c r="H48" i="86"/>
  <c r="E48" i="86"/>
  <c r="D48" i="86"/>
  <c r="N48" i="86" l="1"/>
  <c r="K48" i="86"/>
  <c r="J48" i="86"/>
  <c r="M48" i="86"/>
  <c r="Q31" i="86"/>
  <c r="Q24" i="86"/>
  <c r="Q22" i="86"/>
  <c r="F48" i="86"/>
  <c r="Q28" i="86"/>
  <c r="G15" i="86"/>
  <c r="G48" i="86"/>
  <c r="Q30" i="86"/>
  <c r="Q16" i="86"/>
  <c r="Q27" i="86"/>
  <c r="Q23" i="86"/>
  <c r="Q26" i="86"/>
  <c r="Q29" i="86"/>
  <c r="Q9" i="86"/>
  <c r="G42" i="86"/>
  <c r="G8" i="86"/>
  <c r="Q12" i="86"/>
  <c r="G17" i="86"/>
  <c r="G40" i="86"/>
  <c r="G22" i="86"/>
  <c r="G44" i="86"/>
  <c r="G24" i="86"/>
  <c r="G25" i="86"/>
  <c r="Q13" i="86"/>
  <c r="G27" i="86"/>
  <c r="G37" i="86"/>
  <c r="G38" i="86"/>
  <c r="G11" i="86"/>
  <c r="Q15" i="86"/>
  <c r="G39" i="86"/>
  <c r="Q8" i="86"/>
  <c r="G13" i="86"/>
  <c r="Q17" i="86"/>
  <c r="G30" i="86" l="1"/>
  <c r="G28" i="86"/>
  <c r="Q25" i="86"/>
  <c r="G12" i="86"/>
  <c r="G9" i="86"/>
  <c r="G43" i="86"/>
  <c r="G41" i="86"/>
  <c r="G14" i="86"/>
  <c r="Q10" i="86"/>
  <c r="Q14" i="86"/>
  <c r="Q43" i="86"/>
  <c r="G45" i="86"/>
  <c r="G36" i="86"/>
  <c r="G29" i="86"/>
  <c r="G26" i="86"/>
  <c r="G16" i="86"/>
  <c r="G23" i="86"/>
  <c r="Q11" i="86"/>
  <c r="Q40" i="86"/>
  <c r="G31" i="86"/>
  <c r="G10" i="86"/>
  <c r="Q38" i="86" l="1"/>
  <c r="Q42" i="86"/>
  <c r="Q36" i="86"/>
  <c r="Q45" i="86"/>
  <c r="Q41" i="86"/>
  <c r="Q44" i="86"/>
  <c r="Q37" i="86"/>
  <c r="Q39" i="86"/>
  <c r="K20" i="1"/>
  <c r="L20" i="1"/>
  <c r="H20" i="1"/>
  <c r="G20" i="1"/>
  <c r="P1251" i="83"/>
  <c r="P1250" i="83"/>
  <c r="P1249" i="83"/>
  <c r="P1248" i="83"/>
  <c r="P1247" i="83"/>
  <c r="P1246" i="83"/>
  <c r="P1245" i="83"/>
  <c r="P1244" i="83"/>
  <c r="P1243" i="83"/>
  <c r="P1242" i="83"/>
  <c r="P1241" i="83"/>
  <c r="P1240" i="83"/>
  <c r="P1239" i="83"/>
  <c r="P1238" i="83"/>
  <c r="P1237" i="83"/>
  <c r="N1237" i="83"/>
  <c r="M1237" i="83"/>
  <c r="J1237" i="83"/>
  <c r="F1237" i="83"/>
  <c r="P1236" i="83"/>
  <c r="N1236" i="83"/>
  <c r="M1236" i="83"/>
  <c r="J1236" i="83"/>
  <c r="F1236" i="83"/>
  <c r="P1235" i="83"/>
  <c r="N1235" i="83"/>
  <c r="M1235" i="83"/>
  <c r="J1235" i="83"/>
  <c r="F1235" i="83"/>
  <c r="P1234" i="83"/>
  <c r="N1234" i="83"/>
  <c r="M1234" i="83"/>
  <c r="J1234" i="83"/>
  <c r="F1234" i="83"/>
  <c r="P1233" i="83"/>
  <c r="N1233" i="83"/>
  <c r="M1233" i="83"/>
  <c r="J1233" i="83"/>
  <c r="F1233" i="83"/>
  <c r="P1232" i="83"/>
  <c r="N1232" i="83"/>
  <c r="M1232" i="83"/>
  <c r="J1232" i="83"/>
  <c r="F1232" i="83"/>
  <c r="P1231" i="83"/>
  <c r="N1231" i="83"/>
  <c r="M1231" i="83"/>
  <c r="J1231" i="83"/>
  <c r="F1231" i="83"/>
  <c r="P1230" i="83"/>
  <c r="N1230" i="83"/>
  <c r="M1230" i="83"/>
  <c r="J1230" i="83"/>
  <c r="F1230" i="83"/>
  <c r="P1229" i="83"/>
  <c r="N1229" i="83"/>
  <c r="M1229" i="83"/>
  <c r="J1229" i="83"/>
  <c r="F1229" i="83"/>
  <c r="P1228" i="83"/>
  <c r="N1228" i="83"/>
  <c r="M1228" i="83"/>
  <c r="J1228" i="83"/>
  <c r="F1228" i="83"/>
  <c r="P1227" i="83"/>
  <c r="N1227" i="83"/>
  <c r="M1227" i="83"/>
  <c r="J1227" i="83"/>
  <c r="F1227" i="83"/>
  <c r="P1226" i="83"/>
  <c r="N1226" i="83"/>
  <c r="M1226" i="83"/>
  <c r="J1226" i="83"/>
  <c r="F1226" i="83"/>
  <c r="P1225" i="83"/>
  <c r="N1225" i="83"/>
  <c r="M1225" i="83"/>
  <c r="J1225" i="83"/>
  <c r="F1225" i="83"/>
  <c r="P1224" i="83"/>
  <c r="N1224" i="83"/>
  <c r="M1224" i="83"/>
  <c r="J1224" i="83"/>
  <c r="F1224" i="83"/>
  <c r="P1223" i="83"/>
  <c r="N1223" i="83"/>
  <c r="M1223" i="83"/>
  <c r="J1223" i="83"/>
  <c r="F1223" i="83"/>
  <c r="P1222" i="83"/>
  <c r="N1222" i="83"/>
  <c r="M1222" i="83"/>
  <c r="J1222" i="83"/>
  <c r="F1222" i="83"/>
  <c r="P1221" i="83"/>
  <c r="N1221" i="83"/>
  <c r="M1221" i="83"/>
  <c r="J1221" i="83"/>
  <c r="F1221" i="83"/>
  <c r="P1220" i="83"/>
  <c r="N1220" i="83"/>
  <c r="M1220" i="83"/>
  <c r="J1220" i="83"/>
  <c r="F1220" i="83"/>
  <c r="P1219" i="83"/>
  <c r="N1219" i="83"/>
  <c r="M1219" i="83"/>
  <c r="J1219" i="83"/>
  <c r="F1219" i="83"/>
  <c r="P1218" i="83"/>
  <c r="N1218" i="83"/>
  <c r="M1218" i="83"/>
  <c r="J1218" i="83"/>
  <c r="F1218" i="83"/>
  <c r="P1217" i="83"/>
  <c r="N1217" i="83"/>
  <c r="M1217" i="83"/>
  <c r="J1217" i="83"/>
  <c r="F1217" i="83"/>
  <c r="P1216" i="83"/>
  <c r="N1216" i="83"/>
  <c r="M1216" i="83"/>
  <c r="J1216" i="83"/>
  <c r="F1216" i="83"/>
  <c r="P1215" i="83"/>
  <c r="N1215" i="83"/>
  <c r="M1215" i="83"/>
  <c r="J1215" i="83"/>
  <c r="F1215" i="83"/>
  <c r="P1214" i="83"/>
  <c r="N1214" i="83"/>
  <c r="M1214" i="83"/>
  <c r="J1214" i="83"/>
  <c r="F1214" i="83"/>
  <c r="P1213" i="83"/>
  <c r="N1213" i="83"/>
  <c r="M1213" i="83"/>
  <c r="J1213" i="83"/>
  <c r="F1213" i="83"/>
  <c r="P1212" i="83"/>
  <c r="N1212" i="83"/>
  <c r="M1212" i="83"/>
  <c r="J1212" i="83"/>
  <c r="F1212" i="83"/>
  <c r="P1211" i="83"/>
  <c r="N1211" i="83"/>
  <c r="M1211" i="83"/>
  <c r="J1211" i="83"/>
  <c r="F1211" i="83"/>
  <c r="P1210" i="83"/>
  <c r="N1210" i="83"/>
  <c r="M1210" i="83"/>
  <c r="J1210" i="83"/>
  <c r="F1210" i="83"/>
  <c r="P1209" i="83"/>
  <c r="N1209" i="83"/>
  <c r="M1209" i="83"/>
  <c r="J1209" i="83"/>
  <c r="F1209" i="83"/>
  <c r="P1208" i="83"/>
  <c r="N1208" i="83"/>
  <c r="M1208" i="83"/>
  <c r="J1208" i="83"/>
  <c r="F1208" i="83"/>
  <c r="P1207" i="83"/>
  <c r="N1207" i="83"/>
  <c r="M1207" i="83"/>
  <c r="J1207" i="83"/>
  <c r="F1207" i="83"/>
  <c r="P1206" i="83"/>
  <c r="N1206" i="83"/>
  <c r="M1206" i="83"/>
  <c r="J1206" i="83"/>
  <c r="F1206" i="83"/>
  <c r="P1205" i="83"/>
  <c r="N1205" i="83"/>
  <c r="M1205" i="83"/>
  <c r="J1205" i="83"/>
  <c r="F1205" i="83"/>
  <c r="P1204" i="83"/>
  <c r="N1204" i="83"/>
  <c r="M1204" i="83"/>
  <c r="J1204" i="83"/>
  <c r="F1204" i="83"/>
  <c r="P1203" i="83"/>
  <c r="N1203" i="83"/>
  <c r="M1203" i="83"/>
  <c r="J1203" i="83"/>
  <c r="F1203" i="83"/>
  <c r="P1202" i="83"/>
  <c r="N1202" i="83"/>
  <c r="M1202" i="83"/>
  <c r="J1202" i="83"/>
  <c r="F1202" i="83"/>
  <c r="P1201" i="83"/>
  <c r="N1201" i="83"/>
  <c r="M1201" i="83"/>
  <c r="J1201" i="83"/>
  <c r="F1201" i="83"/>
  <c r="P1200" i="83"/>
  <c r="N1200" i="83"/>
  <c r="M1200" i="83"/>
  <c r="J1200" i="83"/>
  <c r="F1200" i="83"/>
  <c r="P1199" i="83"/>
  <c r="N1199" i="83"/>
  <c r="M1199" i="83"/>
  <c r="J1199" i="83"/>
  <c r="F1199" i="83"/>
  <c r="P1198" i="83"/>
  <c r="N1198" i="83"/>
  <c r="M1198" i="83"/>
  <c r="J1198" i="83"/>
  <c r="F1198" i="83"/>
  <c r="P1197" i="83"/>
  <c r="N1197" i="83"/>
  <c r="M1197" i="83"/>
  <c r="J1197" i="83"/>
  <c r="F1197" i="83"/>
  <c r="P1196" i="83"/>
  <c r="N1196" i="83"/>
  <c r="M1196" i="83"/>
  <c r="J1196" i="83"/>
  <c r="F1196" i="83"/>
  <c r="P1195" i="83"/>
  <c r="N1195" i="83"/>
  <c r="M1195" i="83"/>
  <c r="J1195" i="83"/>
  <c r="F1195" i="83"/>
  <c r="P1194" i="83"/>
  <c r="N1194" i="83"/>
  <c r="M1194" i="83"/>
  <c r="J1194" i="83"/>
  <c r="F1194" i="83"/>
  <c r="P1193" i="83"/>
  <c r="N1193" i="83"/>
  <c r="M1193" i="83"/>
  <c r="J1193" i="83"/>
  <c r="F1193" i="83"/>
  <c r="P1192" i="83"/>
  <c r="N1192" i="83"/>
  <c r="M1192" i="83"/>
  <c r="J1192" i="83"/>
  <c r="F1192" i="83"/>
  <c r="P1191" i="83"/>
  <c r="N1191" i="83"/>
  <c r="M1191" i="83"/>
  <c r="J1191" i="83"/>
  <c r="F1191" i="83"/>
  <c r="P1190" i="83"/>
  <c r="N1190" i="83"/>
  <c r="M1190" i="83"/>
  <c r="J1190" i="83"/>
  <c r="F1190" i="83"/>
  <c r="P1189" i="83"/>
  <c r="N1189" i="83"/>
  <c r="M1189" i="83"/>
  <c r="J1189" i="83"/>
  <c r="F1189" i="83"/>
  <c r="P1188" i="83"/>
  <c r="N1188" i="83"/>
  <c r="M1188" i="83"/>
  <c r="J1188" i="83"/>
  <c r="F1188" i="83"/>
  <c r="P1187" i="83"/>
  <c r="N1187" i="83"/>
  <c r="M1187" i="83"/>
  <c r="J1187" i="83"/>
  <c r="F1187" i="83"/>
  <c r="P1186" i="83"/>
  <c r="N1186" i="83"/>
  <c r="M1186" i="83"/>
  <c r="J1186" i="83"/>
  <c r="F1186" i="83"/>
  <c r="P1185" i="83"/>
  <c r="N1185" i="83"/>
  <c r="M1185" i="83"/>
  <c r="J1185" i="83"/>
  <c r="F1185" i="83"/>
  <c r="P1184" i="83"/>
  <c r="N1184" i="83"/>
  <c r="M1184" i="83"/>
  <c r="J1184" i="83"/>
  <c r="F1184" i="83"/>
  <c r="P1183" i="83"/>
  <c r="N1183" i="83"/>
  <c r="M1183" i="83"/>
  <c r="J1183" i="83"/>
  <c r="F1183" i="83"/>
  <c r="P1182" i="83"/>
  <c r="N1182" i="83"/>
  <c r="M1182" i="83"/>
  <c r="J1182" i="83"/>
  <c r="F1182" i="83"/>
  <c r="P1181" i="83"/>
  <c r="N1181" i="83"/>
  <c r="M1181" i="83"/>
  <c r="J1181" i="83"/>
  <c r="F1181" i="83"/>
  <c r="P1180" i="83"/>
  <c r="N1180" i="83"/>
  <c r="M1180" i="83"/>
  <c r="J1180" i="83"/>
  <c r="F1180" i="83"/>
  <c r="P1179" i="83"/>
  <c r="N1179" i="83"/>
  <c r="M1179" i="83"/>
  <c r="J1179" i="83"/>
  <c r="F1179" i="83"/>
  <c r="P1178" i="83"/>
  <c r="N1178" i="83"/>
  <c r="M1178" i="83"/>
  <c r="J1178" i="83"/>
  <c r="F1178" i="83"/>
  <c r="P1177" i="83"/>
  <c r="N1177" i="83"/>
  <c r="M1177" i="83"/>
  <c r="J1177" i="83"/>
  <c r="F1177" i="83"/>
  <c r="P1176" i="83"/>
  <c r="N1176" i="83"/>
  <c r="M1176" i="83"/>
  <c r="J1176" i="83"/>
  <c r="F1176" i="83"/>
  <c r="P1175" i="83"/>
  <c r="N1175" i="83"/>
  <c r="M1175" i="83"/>
  <c r="J1175" i="83"/>
  <c r="F1175" i="83"/>
  <c r="P1174" i="83"/>
  <c r="N1174" i="83"/>
  <c r="M1174" i="83"/>
  <c r="J1174" i="83"/>
  <c r="F1174" i="83"/>
  <c r="P1173" i="83"/>
  <c r="N1173" i="83"/>
  <c r="M1173" i="83"/>
  <c r="J1173" i="83"/>
  <c r="F1173" i="83"/>
  <c r="P1172" i="83"/>
  <c r="N1172" i="83"/>
  <c r="M1172" i="83"/>
  <c r="J1172" i="83"/>
  <c r="F1172" i="83"/>
  <c r="P1171" i="83"/>
  <c r="N1171" i="83"/>
  <c r="M1171" i="83"/>
  <c r="J1171" i="83"/>
  <c r="F1171" i="83"/>
  <c r="P1170" i="83"/>
  <c r="N1170" i="83"/>
  <c r="M1170" i="83"/>
  <c r="J1170" i="83"/>
  <c r="F1170" i="83"/>
  <c r="P1169" i="83"/>
  <c r="N1169" i="83"/>
  <c r="M1169" i="83"/>
  <c r="J1169" i="83"/>
  <c r="F1169" i="83"/>
  <c r="P1168" i="83"/>
  <c r="N1168" i="83"/>
  <c r="M1168" i="83"/>
  <c r="J1168" i="83"/>
  <c r="F1168" i="83"/>
  <c r="P1167" i="83"/>
  <c r="N1167" i="83"/>
  <c r="M1167" i="83"/>
  <c r="J1167" i="83"/>
  <c r="F1167" i="83"/>
  <c r="P1166" i="83"/>
  <c r="N1166" i="83"/>
  <c r="M1166" i="83"/>
  <c r="J1166" i="83"/>
  <c r="F1166" i="83"/>
  <c r="P1165" i="83"/>
  <c r="N1165" i="83"/>
  <c r="M1165" i="83"/>
  <c r="J1165" i="83"/>
  <c r="F1165" i="83"/>
  <c r="P1164" i="83"/>
  <c r="N1164" i="83"/>
  <c r="M1164" i="83"/>
  <c r="J1164" i="83"/>
  <c r="F1164" i="83"/>
  <c r="P1163" i="83"/>
  <c r="N1163" i="83"/>
  <c r="M1163" i="83"/>
  <c r="J1163" i="83"/>
  <c r="F1163" i="83"/>
  <c r="P1162" i="83"/>
  <c r="N1162" i="83"/>
  <c r="M1162" i="83"/>
  <c r="J1162" i="83"/>
  <c r="F1162" i="83"/>
  <c r="P1161" i="83"/>
  <c r="N1161" i="83"/>
  <c r="M1161" i="83"/>
  <c r="J1161" i="83"/>
  <c r="F1161" i="83"/>
  <c r="P1160" i="83"/>
  <c r="N1160" i="83"/>
  <c r="M1160" i="83"/>
  <c r="J1160" i="83"/>
  <c r="F1160" i="83"/>
  <c r="P1159" i="83"/>
  <c r="N1159" i="83"/>
  <c r="M1159" i="83"/>
  <c r="J1159" i="83"/>
  <c r="F1159" i="83"/>
  <c r="P1158" i="83"/>
  <c r="N1158" i="83"/>
  <c r="M1158" i="83"/>
  <c r="J1158" i="83"/>
  <c r="F1158" i="83"/>
  <c r="P1157" i="83"/>
  <c r="N1157" i="83"/>
  <c r="M1157" i="83"/>
  <c r="J1157" i="83"/>
  <c r="F1157" i="83"/>
  <c r="P1156" i="83"/>
  <c r="N1156" i="83"/>
  <c r="M1156" i="83"/>
  <c r="J1156" i="83"/>
  <c r="F1156" i="83"/>
  <c r="P1155" i="83"/>
  <c r="N1155" i="83"/>
  <c r="M1155" i="83"/>
  <c r="J1155" i="83"/>
  <c r="F1155" i="83"/>
  <c r="P1154" i="83"/>
  <c r="N1154" i="83"/>
  <c r="M1154" i="83"/>
  <c r="J1154" i="83"/>
  <c r="F1154" i="83"/>
  <c r="P1153" i="83"/>
  <c r="N1153" i="83"/>
  <c r="M1153" i="83"/>
  <c r="J1153" i="83"/>
  <c r="F1153" i="83"/>
  <c r="P1152" i="83"/>
  <c r="N1152" i="83"/>
  <c r="M1152" i="83"/>
  <c r="J1152" i="83"/>
  <c r="F1152" i="83"/>
  <c r="P1151" i="83"/>
  <c r="N1151" i="83"/>
  <c r="M1151" i="83"/>
  <c r="J1151" i="83"/>
  <c r="F1151" i="83"/>
  <c r="P1150" i="83"/>
  <c r="N1150" i="83"/>
  <c r="M1150" i="83"/>
  <c r="J1150" i="83"/>
  <c r="F1150" i="83"/>
  <c r="P1149" i="83"/>
  <c r="N1149" i="83"/>
  <c r="M1149" i="83"/>
  <c r="J1149" i="83"/>
  <c r="F1149" i="83"/>
  <c r="P1148" i="83"/>
  <c r="N1148" i="83"/>
  <c r="M1148" i="83"/>
  <c r="J1148" i="83"/>
  <c r="F1148" i="83"/>
  <c r="P1147" i="83"/>
  <c r="N1147" i="83"/>
  <c r="M1147" i="83"/>
  <c r="J1147" i="83"/>
  <c r="F1147" i="83"/>
  <c r="P1146" i="83"/>
  <c r="N1146" i="83"/>
  <c r="M1146" i="83"/>
  <c r="J1146" i="83"/>
  <c r="F1146" i="83"/>
  <c r="P1145" i="83"/>
  <c r="N1145" i="83"/>
  <c r="M1145" i="83"/>
  <c r="J1145" i="83"/>
  <c r="F1145" i="83"/>
  <c r="P1144" i="83"/>
  <c r="N1144" i="83"/>
  <c r="M1144" i="83"/>
  <c r="J1144" i="83"/>
  <c r="F1144" i="83"/>
  <c r="P1143" i="83"/>
  <c r="N1143" i="83"/>
  <c r="M1143" i="83"/>
  <c r="J1143" i="83"/>
  <c r="F1143" i="83"/>
  <c r="P1142" i="83"/>
  <c r="N1142" i="83"/>
  <c r="M1142" i="83"/>
  <c r="J1142" i="83"/>
  <c r="F1142" i="83"/>
  <c r="P1141" i="83"/>
  <c r="N1141" i="83"/>
  <c r="M1141" i="83"/>
  <c r="J1141" i="83"/>
  <c r="F1141" i="83"/>
  <c r="P1140" i="83"/>
  <c r="N1140" i="83"/>
  <c r="M1140" i="83"/>
  <c r="J1140" i="83"/>
  <c r="F1140" i="83"/>
  <c r="P1139" i="83"/>
  <c r="N1139" i="83"/>
  <c r="M1139" i="83"/>
  <c r="J1139" i="83"/>
  <c r="F1139" i="83"/>
  <c r="P1138" i="83"/>
  <c r="N1138" i="83"/>
  <c r="M1138" i="83"/>
  <c r="J1138" i="83"/>
  <c r="F1138" i="83"/>
  <c r="P1137" i="83"/>
  <c r="N1137" i="83"/>
  <c r="M1137" i="83"/>
  <c r="J1137" i="83"/>
  <c r="F1137" i="83"/>
  <c r="P1136" i="83"/>
  <c r="N1136" i="83"/>
  <c r="M1136" i="83"/>
  <c r="J1136" i="83"/>
  <c r="F1136" i="83"/>
  <c r="P1135" i="83"/>
  <c r="N1135" i="83"/>
  <c r="M1135" i="83"/>
  <c r="J1135" i="83"/>
  <c r="F1135" i="83"/>
  <c r="P1134" i="83"/>
  <c r="N1134" i="83"/>
  <c r="M1134" i="83"/>
  <c r="J1134" i="83"/>
  <c r="F1134" i="83"/>
  <c r="P1133" i="83"/>
  <c r="N1133" i="83"/>
  <c r="M1133" i="83"/>
  <c r="J1133" i="83"/>
  <c r="F1133" i="83"/>
  <c r="P1132" i="83"/>
  <c r="N1132" i="83"/>
  <c r="M1132" i="83"/>
  <c r="J1132" i="83"/>
  <c r="F1132" i="83"/>
  <c r="P1131" i="83"/>
  <c r="N1131" i="83"/>
  <c r="M1131" i="83"/>
  <c r="J1131" i="83"/>
  <c r="F1131" i="83"/>
  <c r="P1130" i="83"/>
  <c r="N1130" i="83"/>
  <c r="M1130" i="83"/>
  <c r="J1130" i="83"/>
  <c r="F1130" i="83"/>
  <c r="P1129" i="83"/>
  <c r="N1129" i="83"/>
  <c r="M1129" i="83"/>
  <c r="J1129" i="83"/>
  <c r="F1129" i="83"/>
  <c r="P1128" i="83"/>
  <c r="N1128" i="83"/>
  <c r="M1128" i="83"/>
  <c r="J1128" i="83"/>
  <c r="F1128" i="83"/>
  <c r="P1127" i="83"/>
  <c r="N1127" i="83"/>
  <c r="M1127" i="83"/>
  <c r="J1127" i="83"/>
  <c r="F1127" i="83"/>
  <c r="P1126" i="83"/>
  <c r="N1126" i="83"/>
  <c r="M1126" i="83"/>
  <c r="J1126" i="83"/>
  <c r="F1126" i="83"/>
  <c r="P1125" i="83"/>
  <c r="N1125" i="83"/>
  <c r="M1125" i="83"/>
  <c r="J1125" i="83"/>
  <c r="F1125" i="83"/>
  <c r="P1124" i="83"/>
  <c r="N1124" i="83"/>
  <c r="M1124" i="83"/>
  <c r="J1124" i="83"/>
  <c r="F1124" i="83"/>
  <c r="P1123" i="83"/>
  <c r="N1123" i="83"/>
  <c r="M1123" i="83"/>
  <c r="J1123" i="83"/>
  <c r="F1123" i="83"/>
  <c r="P1122" i="83"/>
  <c r="N1122" i="83"/>
  <c r="M1122" i="83"/>
  <c r="J1122" i="83"/>
  <c r="F1122" i="83"/>
  <c r="P1121" i="83"/>
  <c r="N1121" i="83"/>
  <c r="M1121" i="83"/>
  <c r="J1121" i="83"/>
  <c r="F1121" i="83"/>
  <c r="P1120" i="83"/>
  <c r="N1120" i="83"/>
  <c r="M1120" i="83"/>
  <c r="J1120" i="83"/>
  <c r="F1120" i="83"/>
  <c r="P1119" i="83"/>
  <c r="N1119" i="83"/>
  <c r="M1119" i="83"/>
  <c r="J1119" i="83"/>
  <c r="F1119" i="83"/>
  <c r="P1118" i="83"/>
  <c r="N1118" i="83"/>
  <c r="M1118" i="83"/>
  <c r="J1118" i="83"/>
  <c r="F1118" i="83"/>
  <c r="P1117" i="83"/>
  <c r="N1117" i="83"/>
  <c r="M1117" i="83"/>
  <c r="J1117" i="83"/>
  <c r="F1117" i="83"/>
  <c r="P1116" i="83"/>
  <c r="N1116" i="83"/>
  <c r="M1116" i="83"/>
  <c r="J1116" i="83"/>
  <c r="F1116" i="83"/>
  <c r="P1115" i="83"/>
  <c r="N1115" i="83"/>
  <c r="M1115" i="83"/>
  <c r="J1115" i="83"/>
  <c r="F1115" i="83"/>
  <c r="P1114" i="83"/>
  <c r="N1114" i="83"/>
  <c r="M1114" i="83"/>
  <c r="J1114" i="83"/>
  <c r="F1114" i="83"/>
  <c r="P1113" i="83"/>
  <c r="N1113" i="83"/>
  <c r="M1113" i="83"/>
  <c r="J1113" i="83"/>
  <c r="F1113" i="83"/>
  <c r="P1112" i="83"/>
  <c r="N1112" i="83"/>
  <c r="M1112" i="83"/>
  <c r="J1112" i="83"/>
  <c r="F1112" i="83"/>
  <c r="P1111" i="83"/>
  <c r="N1111" i="83"/>
  <c r="M1111" i="83"/>
  <c r="J1111" i="83"/>
  <c r="F1111" i="83"/>
  <c r="P1110" i="83"/>
  <c r="N1110" i="83"/>
  <c r="M1110" i="83"/>
  <c r="J1110" i="83"/>
  <c r="F1110" i="83"/>
  <c r="P1109" i="83"/>
  <c r="N1109" i="83"/>
  <c r="M1109" i="83"/>
  <c r="J1109" i="83"/>
  <c r="F1109" i="83"/>
  <c r="P1108" i="83"/>
  <c r="N1108" i="83"/>
  <c r="M1108" i="83"/>
  <c r="J1108" i="83"/>
  <c r="F1108" i="83"/>
  <c r="P1107" i="83"/>
  <c r="N1107" i="83"/>
  <c r="M1107" i="83"/>
  <c r="J1107" i="83"/>
  <c r="F1107" i="83"/>
  <c r="P1106" i="83"/>
  <c r="N1106" i="83"/>
  <c r="M1106" i="83"/>
  <c r="J1106" i="83"/>
  <c r="F1106" i="83"/>
  <c r="P1105" i="83"/>
  <c r="N1105" i="83"/>
  <c r="M1105" i="83"/>
  <c r="J1105" i="83"/>
  <c r="F1105" i="83"/>
  <c r="P1104" i="83"/>
  <c r="N1104" i="83"/>
  <c r="M1104" i="83"/>
  <c r="J1104" i="83"/>
  <c r="F1104" i="83"/>
  <c r="P1103" i="83"/>
  <c r="N1103" i="83"/>
  <c r="M1103" i="83"/>
  <c r="J1103" i="83"/>
  <c r="F1103" i="83"/>
  <c r="P1102" i="83"/>
  <c r="N1102" i="83"/>
  <c r="M1102" i="83"/>
  <c r="J1102" i="83"/>
  <c r="F1102" i="83"/>
  <c r="P1101" i="83"/>
  <c r="N1101" i="83"/>
  <c r="M1101" i="83"/>
  <c r="J1101" i="83"/>
  <c r="F1101" i="83"/>
  <c r="P1100" i="83"/>
  <c r="N1100" i="83"/>
  <c r="M1100" i="83"/>
  <c r="J1100" i="83"/>
  <c r="F1100" i="83"/>
  <c r="P1099" i="83"/>
  <c r="N1099" i="83"/>
  <c r="M1099" i="83"/>
  <c r="J1099" i="83"/>
  <c r="F1099" i="83"/>
  <c r="P1098" i="83"/>
  <c r="N1098" i="83"/>
  <c r="M1098" i="83"/>
  <c r="J1098" i="83"/>
  <c r="F1098" i="83"/>
  <c r="P1097" i="83"/>
  <c r="N1097" i="83"/>
  <c r="M1097" i="83"/>
  <c r="J1097" i="83"/>
  <c r="F1097" i="83"/>
  <c r="P1096" i="83"/>
  <c r="N1096" i="83"/>
  <c r="M1096" i="83"/>
  <c r="J1096" i="83"/>
  <c r="F1096" i="83"/>
  <c r="P1095" i="83"/>
  <c r="N1095" i="83"/>
  <c r="M1095" i="83"/>
  <c r="J1095" i="83"/>
  <c r="F1095" i="83"/>
  <c r="P1094" i="83"/>
  <c r="N1094" i="83"/>
  <c r="M1094" i="83"/>
  <c r="J1094" i="83"/>
  <c r="F1094" i="83"/>
  <c r="P1093" i="83"/>
  <c r="N1093" i="83"/>
  <c r="M1093" i="83"/>
  <c r="J1093" i="83"/>
  <c r="F1093" i="83"/>
  <c r="P1092" i="83"/>
  <c r="N1092" i="83"/>
  <c r="M1092" i="83"/>
  <c r="J1092" i="83"/>
  <c r="F1092" i="83"/>
  <c r="P1091" i="83"/>
  <c r="N1091" i="83"/>
  <c r="M1091" i="83"/>
  <c r="J1091" i="83"/>
  <c r="F1091" i="83"/>
  <c r="P1090" i="83"/>
  <c r="N1090" i="83"/>
  <c r="M1090" i="83"/>
  <c r="J1090" i="83"/>
  <c r="F1090" i="83"/>
  <c r="P1089" i="83"/>
  <c r="N1089" i="83"/>
  <c r="M1089" i="83"/>
  <c r="J1089" i="83"/>
  <c r="F1089" i="83"/>
  <c r="P1088" i="83"/>
  <c r="N1088" i="83"/>
  <c r="M1088" i="83"/>
  <c r="J1088" i="83"/>
  <c r="F1088" i="83"/>
  <c r="P1087" i="83"/>
  <c r="N1087" i="83"/>
  <c r="M1087" i="83"/>
  <c r="J1087" i="83"/>
  <c r="F1087" i="83"/>
  <c r="P1086" i="83"/>
  <c r="N1086" i="83"/>
  <c r="M1086" i="83"/>
  <c r="J1086" i="83"/>
  <c r="F1086" i="83"/>
  <c r="P1085" i="83"/>
  <c r="N1085" i="83"/>
  <c r="M1085" i="83"/>
  <c r="J1085" i="83"/>
  <c r="F1085" i="83"/>
  <c r="P1084" i="83"/>
  <c r="N1084" i="83"/>
  <c r="M1084" i="83"/>
  <c r="J1084" i="83"/>
  <c r="F1084" i="83"/>
  <c r="P1083" i="83"/>
  <c r="N1083" i="83"/>
  <c r="M1083" i="83"/>
  <c r="J1083" i="83"/>
  <c r="F1083" i="83"/>
  <c r="P1082" i="83"/>
  <c r="N1082" i="83"/>
  <c r="M1082" i="83"/>
  <c r="J1082" i="83"/>
  <c r="F1082" i="83"/>
  <c r="P1081" i="83"/>
  <c r="N1081" i="83"/>
  <c r="M1081" i="83"/>
  <c r="J1081" i="83"/>
  <c r="F1081" i="83"/>
  <c r="P1080" i="83"/>
  <c r="N1080" i="83"/>
  <c r="M1080" i="83"/>
  <c r="J1080" i="83"/>
  <c r="F1080" i="83"/>
  <c r="P1079" i="83"/>
  <c r="N1079" i="83"/>
  <c r="M1079" i="83"/>
  <c r="J1079" i="83"/>
  <c r="F1079" i="83"/>
  <c r="P1078" i="83"/>
  <c r="N1078" i="83"/>
  <c r="M1078" i="83"/>
  <c r="J1078" i="83"/>
  <c r="F1078" i="83"/>
  <c r="P1077" i="83"/>
  <c r="N1077" i="83"/>
  <c r="M1077" i="83"/>
  <c r="J1077" i="83"/>
  <c r="F1077" i="83"/>
  <c r="P1076" i="83"/>
  <c r="N1076" i="83"/>
  <c r="M1076" i="83"/>
  <c r="J1076" i="83"/>
  <c r="F1076" i="83"/>
  <c r="P1075" i="83"/>
  <c r="N1075" i="83"/>
  <c r="M1075" i="83"/>
  <c r="J1075" i="83"/>
  <c r="F1075" i="83"/>
  <c r="P1074" i="83"/>
  <c r="N1074" i="83"/>
  <c r="M1074" i="83"/>
  <c r="J1074" i="83"/>
  <c r="F1074" i="83"/>
  <c r="P1073" i="83"/>
  <c r="N1073" i="83"/>
  <c r="M1073" i="83"/>
  <c r="J1073" i="83"/>
  <c r="F1073" i="83"/>
  <c r="P1072" i="83"/>
  <c r="N1072" i="83"/>
  <c r="M1072" i="83"/>
  <c r="J1072" i="83"/>
  <c r="F1072" i="83"/>
  <c r="P1071" i="83"/>
  <c r="N1071" i="83"/>
  <c r="M1071" i="83"/>
  <c r="J1071" i="83"/>
  <c r="F1071" i="83"/>
  <c r="P1070" i="83"/>
  <c r="N1070" i="83"/>
  <c r="M1070" i="83"/>
  <c r="J1070" i="83"/>
  <c r="F1070" i="83"/>
  <c r="P1069" i="83"/>
  <c r="N1069" i="83"/>
  <c r="M1069" i="83"/>
  <c r="J1069" i="83"/>
  <c r="F1069" i="83"/>
  <c r="P1068" i="83"/>
  <c r="N1068" i="83"/>
  <c r="M1068" i="83"/>
  <c r="J1068" i="83"/>
  <c r="F1068" i="83"/>
  <c r="P1067" i="83"/>
  <c r="N1067" i="83"/>
  <c r="M1067" i="83"/>
  <c r="J1067" i="83"/>
  <c r="F1067" i="83"/>
  <c r="P1066" i="83"/>
  <c r="N1066" i="83"/>
  <c r="M1066" i="83"/>
  <c r="J1066" i="83"/>
  <c r="F1066" i="83"/>
  <c r="P1065" i="83"/>
  <c r="N1065" i="83"/>
  <c r="M1065" i="83"/>
  <c r="J1065" i="83"/>
  <c r="F1065" i="83"/>
  <c r="P1064" i="83"/>
  <c r="N1064" i="83"/>
  <c r="M1064" i="83"/>
  <c r="J1064" i="83"/>
  <c r="F1064" i="83"/>
  <c r="P1063" i="83"/>
  <c r="N1063" i="83"/>
  <c r="M1063" i="83"/>
  <c r="J1063" i="83"/>
  <c r="F1063" i="83"/>
  <c r="P1062" i="83"/>
  <c r="N1062" i="83"/>
  <c r="M1062" i="83"/>
  <c r="J1062" i="83"/>
  <c r="F1062" i="83"/>
  <c r="P1061" i="83"/>
  <c r="N1061" i="83"/>
  <c r="M1061" i="83"/>
  <c r="J1061" i="83"/>
  <c r="F1061" i="83"/>
  <c r="P1060" i="83"/>
  <c r="N1060" i="83"/>
  <c r="M1060" i="83"/>
  <c r="J1060" i="83"/>
  <c r="F1060" i="83"/>
  <c r="P1059" i="83"/>
  <c r="N1059" i="83"/>
  <c r="M1059" i="83"/>
  <c r="J1059" i="83"/>
  <c r="F1059" i="83"/>
  <c r="P1058" i="83"/>
  <c r="N1058" i="83"/>
  <c r="M1058" i="83"/>
  <c r="J1058" i="83"/>
  <c r="F1058" i="83"/>
  <c r="P1057" i="83"/>
  <c r="N1057" i="83"/>
  <c r="M1057" i="83"/>
  <c r="J1057" i="83"/>
  <c r="F1057" i="83"/>
  <c r="P1056" i="83"/>
  <c r="N1056" i="83"/>
  <c r="M1056" i="83"/>
  <c r="J1056" i="83"/>
  <c r="F1056" i="83"/>
  <c r="P1055" i="83"/>
  <c r="N1055" i="83"/>
  <c r="M1055" i="83"/>
  <c r="J1055" i="83"/>
  <c r="F1055" i="83"/>
  <c r="P1054" i="83"/>
  <c r="N1054" i="83"/>
  <c r="M1054" i="83"/>
  <c r="J1054" i="83"/>
  <c r="F1054" i="83"/>
  <c r="P1053" i="83"/>
  <c r="N1053" i="83"/>
  <c r="M1053" i="83"/>
  <c r="J1053" i="83"/>
  <c r="F1053" i="83"/>
  <c r="P1052" i="83"/>
  <c r="N1052" i="83"/>
  <c r="M1052" i="83"/>
  <c r="J1052" i="83"/>
  <c r="F1052" i="83"/>
  <c r="P1051" i="83"/>
  <c r="N1051" i="83"/>
  <c r="M1051" i="83"/>
  <c r="J1051" i="83"/>
  <c r="F1051" i="83"/>
  <c r="P1050" i="83"/>
  <c r="N1050" i="83"/>
  <c r="M1050" i="83"/>
  <c r="J1050" i="83"/>
  <c r="F1050" i="83"/>
  <c r="P1049" i="83"/>
  <c r="N1049" i="83"/>
  <c r="M1049" i="83"/>
  <c r="J1049" i="83"/>
  <c r="F1049" i="83"/>
  <c r="P1048" i="83"/>
  <c r="N1048" i="83"/>
  <c r="M1048" i="83"/>
  <c r="J1048" i="83"/>
  <c r="F1048" i="83"/>
  <c r="P1047" i="83"/>
  <c r="N1047" i="83"/>
  <c r="M1047" i="83"/>
  <c r="J1047" i="83"/>
  <c r="F1047" i="83"/>
  <c r="P1046" i="83"/>
  <c r="N1046" i="83"/>
  <c r="M1046" i="83"/>
  <c r="J1046" i="83"/>
  <c r="F1046" i="83"/>
  <c r="P1045" i="83"/>
  <c r="N1045" i="83"/>
  <c r="M1045" i="83"/>
  <c r="J1045" i="83"/>
  <c r="F1045" i="83"/>
  <c r="P1044" i="83"/>
  <c r="N1044" i="83"/>
  <c r="M1044" i="83"/>
  <c r="J1044" i="83"/>
  <c r="F1044" i="83"/>
  <c r="P1043" i="83"/>
  <c r="N1043" i="83"/>
  <c r="M1043" i="83"/>
  <c r="J1043" i="83"/>
  <c r="F1043" i="83"/>
  <c r="P1042" i="83"/>
  <c r="N1042" i="83"/>
  <c r="M1042" i="83"/>
  <c r="J1042" i="83"/>
  <c r="F1042" i="83"/>
  <c r="P1041" i="83"/>
  <c r="N1041" i="83"/>
  <c r="M1041" i="83"/>
  <c r="J1041" i="83"/>
  <c r="F1041" i="83"/>
  <c r="P1040" i="83"/>
  <c r="N1040" i="83"/>
  <c r="M1040" i="83"/>
  <c r="J1040" i="83"/>
  <c r="F1040" i="83"/>
  <c r="P1039" i="83"/>
  <c r="N1039" i="83"/>
  <c r="M1039" i="83"/>
  <c r="J1039" i="83"/>
  <c r="F1039" i="83"/>
  <c r="P1038" i="83"/>
  <c r="N1038" i="83"/>
  <c r="M1038" i="83"/>
  <c r="J1038" i="83"/>
  <c r="F1038" i="83"/>
  <c r="P1037" i="83"/>
  <c r="N1037" i="83"/>
  <c r="M1037" i="83"/>
  <c r="J1037" i="83"/>
  <c r="F1037" i="83"/>
  <c r="P1036" i="83"/>
  <c r="N1036" i="83"/>
  <c r="M1036" i="83"/>
  <c r="J1036" i="83"/>
  <c r="F1036" i="83"/>
  <c r="P1035" i="83"/>
  <c r="N1035" i="83"/>
  <c r="M1035" i="83"/>
  <c r="J1035" i="83"/>
  <c r="F1035" i="83"/>
  <c r="P1034" i="83"/>
  <c r="N1034" i="83"/>
  <c r="M1034" i="83"/>
  <c r="J1034" i="83"/>
  <c r="F1034" i="83"/>
  <c r="P1033" i="83"/>
  <c r="N1033" i="83"/>
  <c r="M1033" i="83"/>
  <c r="J1033" i="83"/>
  <c r="F1033" i="83"/>
  <c r="P1032" i="83"/>
  <c r="N1032" i="83"/>
  <c r="M1032" i="83"/>
  <c r="J1032" i="83"/>
  <c r="F1032" i="83"/>
  <c r="P1031" i="83"/>
  <c r="N1031" i="83"/>
  <c r="M1031" i="83"/>
  <c r="J1031" i="83"/>
  <c r="F1031" i="83"/>
  <c r="P1030" i="83"/>
  <c r="N1030" i="83"/>
  <c r="M1030" i="83"/>
  <c r="J1030" i="83"/>
  <c r="F1030" i="83"/>
  <c r="P1029" i="83"/>
  <c r="N1029" i="83"/>
  <c r="M1029" i="83"/>
  <c r="J1029" i="83"/>
  <c r="F1029" i="83"/>
  <c r="P1028" i="83"/>
  <c r="N1028" i="83"/>
  <c r="M1028" i="83"/>
  <c r="J1028" i="83"/>
  <c r="F1028" i="83"/>
  <c r="P1027" i="83"/>
  <c r="N1027" i="83"/>
  <c r="M1027" i="83"/>
  <c r="J1027" i="83"/>
  <c r="F1027" i="83"/>
  <c r="P1026" i="83"/>
  <c r="N1026" i="83"/>
  <c r="M1026" i="83"/>
  <c r="J1026" i="83"/>
  <c r="F1026" i="83"/>
  <c r="P1025" i="83"/>
  <c r="N1025" i="83"/>
  <c r="M1025" i="83"/>
  <c r="J1025" i="83"/>
  <c r="F1025" i="83"/>
  <c r="P1024" i="83"/>
  <c r="N1024" i="83"/>
  <c r="M1024" i="83"/>
  <c r="J1024" i="83"/>
  <c r="F1024" i="83"/>
  <c r="P1023" i="83"/>
  <c r="N1023" i="83"/>
  <c r="M1023" i="83"/>
  <c r="J1023" i="83"/>
  <c r="F1023" i="83"/>
  <c r="P1022" i="83"/>
  <c r="N1022" i="83"/>
  <c r="M1022" i="83"/>
  <c r="J1022" i="83"/>
  <c r="F1022" i="83"/>
  <c r="P1021" i="83"/>
  <c r="N1021" i="83"/>
  <c r="M1021" i="83"/>
  <c r="J1021" i="83"/>
  <c r="F1021" i="83"/>
  <c r="P1020" i="83"/>
  <c r="N1020" i="83"/>
  <c r="M1020" i="83"/>
  <c r="J1020" i="83"/>
  <c r="F1020" i="83"/>
  <c r="P1019" i="83"/>
  <c r="N1019" i="83"/>
  <c r="M1019" i="83"/>
  <c r="J1019" i="83"/>
  <c r="F1019" i="83"/>
  <c r="P1018" i="83"/>
  <c r="N1018" i="83"/>
  <c r="M1018" i="83"/>
  <c r="J1018" i="83"/>
  <c r="F1018" i="83"/>
  <c r="P1017" i="83"/>
  <c r="N1017" i="83"/>
  <c r="M1017" i="83"/>
  <c r="J1017" i="83"/>
  <c r="F1017" i="83"/>
  <c r="P1016" i="83"/>
  <c r="N1016" i="83"/>
  <c r="M1016" i="83"/>
  <c r="J1016" i="83"/>
  <c r="F1016" i="83"/>
  <c r="P1015" i="83"/>
  <c r="N1015" i="83"/>
  <c r="M1015" i="83"/>
  <c r="J1015" i="83"/>
  <c r="F1015" i="83"/>
  <c r="P1014" i="83"/>
  <c r="N1014" i="83"/>
  <c r="M1014" i="83"/>
  <c r="J1014" i="83"/>
  <c r="F1014" i="83"/>
  <c r="P1013" i="83"/>
  <c r="N1013" i="83"/>
  <c r="M1013" i="83"/>
  <c r="J1013" i="83"/>
  <c r="F1013" i="83"/>
  <c r="P1012" i="83"/>
  <c r="N1012" i="83"/>
  <c r="M1012" i="83"/>
  <c r="J1012" i="83"/>
  <c r="F1012" i="83"/>
  <c r="P1011" i="83"/>
  <c r="N1011" i="83"/>
  <c r="M1011" i="83"/>
  <c r="J1011" i="83"/>
  <c r="F1011" i="83"/>
  <c r="P1010" i="83"/>
  <c r="N1010" i="83"/>
  <c r="M1010" i="83"/>
  <c r="J1010" i="83"/>
  <c r="F1010" i="83"/>
  <c r="P1009" i="83"/>
  <c r="N1009" i="83"/>
  <c r="M1009" i="83"/>
  <c r="J1009" i="83"/>
  <c r="F1009" i="83"/>
  <c r="P1008" i="83"/>
  <c r="N1008" i="83"/>
  <c r="M1008" i="83"/>
  <c r="J1008" i="83"/>
  <c r="F1008" i="83"/>
  <c r="P1007" i="83"/>
  <c r="N1007" i="83"/>
  <c r="M1007" i="83"/>
  <c r="J1007" i="83"/>
  <c r="F1007" i="83"/>
  <c r="P1006" i="83"/>
  <c r="N1006" i="83"/>
  <c r="M1006" i="83"/>
  <c r="J1006" i="83"/>
  <c r="F1006" i="83"/>
  <c r="P1005" i="83"/>
  <c r="N1005" i="83"/>
  <c r="M1005" i="83"/>
  <c r="J1005" i="83"/>
  <c r="F1005" i="83"/>
  <c r="P1004" i="83"/>
  <c r="N1004" i="83"/>
  <c r="M1004" i="83"/>
  <c r="J1004" i="83"/>
  <c r="F1004" i="83"/>
  <c r="P1003" i="83"/>
  <c r="N1003" i="83"/>
  <c r="M1003" i="83"/>
  <c r="J1003" i="83"/>
  <c r="F1003" i="83"/>
  <c r="P1002" i="83"/>
  <c r="N1002" i="83"/>
  <c r="M1002" i="83"/>
  <c r="J1002" i="83"/>
  <c r="F1002" i="83"/>
  <c r="P1001" i="83"/>
  <c r="N1001" i="83"/>
  <c r="M1001" i="83"/>
  <c r="J1001" i="83"/>
  <c r="F1001" i="83"/>
  <c r="P1000" i="83"/>
  <c r="N1000" i="83"/>
  <c r="M1000" i="83"/>
  <c r="J1000" i="83"/>
  <c r="F1000" i="83"/>
  <c r="P999" i="83"/>
  <c r="N999" i="83"/>
  <c r="M999" i="83"/>
  <c r="J999" i="83"/>
  <c r="F999" i="83"/>
  <c r="P998" i="83"/>
  <c r="N998" i="83"/>
  <c r="M998" i="83"/>
  <c r="J998" i="83"/>
  <c r="F998" i="83"/>
  <c r="P997" i="83"/>
  <c r="N997" i="83"/>
  <c r="M997" i="83"/>
  <c r="J997" i="83"/>
  <c r="F997" i="83"/>
  <c r="P996" i="83"/>
  <c r="N996" i="83"/>
  <c r="M996" i="83"/>
  <c r="J996" i="83"/>
  <c r="F996" i="83"/>
  <c r="P995" i="83"/>
  <c r="N995" i="83"/>
  <c r="M995" i="83"/>
  <c r="J995" i="83"/>
  <c r="F995" i="83"/>
  <c r="P994" i="83"/>
  <c r="N994" i="83"/>
  <c r="M994" i="83"/>
  <c r="J994" i="83"/>
  <c r="F994" i="83"/>
  <c r="P993" i="83"/>
  <c r="N993" i="83"/>
  <c r="M993" i="83"/>
  <c r="J993" i="83"/>
  <c r="F993" i="83"/>
  <c r="P992" i="83"/>
  <c r="N992" i="83"/>
  <c r="M992" i="83"/>
  <c r="J992" i="83"/>
  <c r="F992" i="83"/>
  <c r="P991" i="83"/>
  <c r="N991" i="83"/>
  <c r="M991" i="83"/>
  <c r="J991" i="83"/>
  <c r="F991" i="83"/>
  <c r="P990" i="83"/>
  <c r="N990" i="83"/>
  <c r="M990" i="83"/>
  <c r="J990" i="83"/>
  <c r="F990" i="83"/>
  <c r="P989" i="83"/>
  <c r="N989" i="83"/>
  <c r="M989" i="83"/>
  <c r="J989" i="83"/>
  <c r="F989" i="83"/>
  <c r="P988" i="83"/>
  <c r="N988" i="83"/>
  <c r="M988" i="83"/>
  <c r="J988" i="83"/>
  <c r="F988" i="83"/>
  <c r="P987" i="83"/>
  <c r="N987" i="83"/>
  <c r="M987" i="83"/>
  <c r="J987" i="83"/>
  <c r="F987" i="83"/>
  <c r="P986" i="83"/>
  <c r="N986" i="83"/>
  <c r="M986" i="83"/>
  <c r="J986" i="83"/>
  <c r="F986" i="83"/>
  <c r="P985" i="83"/>
  <c r="N985" i="83"/>
  <c r="M985" i="83"/>
  <c r="J985" i="83"/>
  <c r="F985" i="83"/>
  <c r="P984" i="83"/>
  <c r="N984" i="83"/>
  <c r="M984" i="83"/>
  <c r="J984" i="83"/>
  <c r="F984" i="83"/>
  <c r="P983" i="83"/>
  <c r="N983" i="83"/>
  <c r="M983" i="83"/>
  <c r="J983" i="83"/>
  <c r="F983" i="83"/>
  <c r="P982" i="83"/>
  <c r="N982" i="83"/>
  <c r="M982" i="83"/>
  <c r="J982" i="83"/>
  <c r="F982" i="83"/>
  <c r="P981" i="83"/>
  <c r="N981" i="83"/>
  <c r="M981" i="83"/>
  <c r="J981" i="83"/>
  <c r="F981" i="83"/>
  <c r="P980" i="83"/>
  <c r="N980" i="83"/>
  <c r="M980" i="83"/>
  <c r="J980" i="83"/>
  <c r="F980" i="83"/>
  <c r="P979" i="83"/>
  <c r="N979" i="83"/>
  <c r="M979" i="83"/>
  <c r="J979" i="83"/>
  <c r="F979" i="83"/>
  <c r="P978" i="83"/>
  <c r="N978" i="83"/>
  <c r="M978" i="83"/>
  <c r="J978" i="83"/>
  <c r="F978" i="83"/>
  <c r="P977" i="83"/>
  <c r="N977" i="83"/>
  <c r="M977" i="83"/>
  <c r="J977" i="83"/>
  <c r="F977" i="83"/>
  <c r="P976" i="83"/>
  <c r="N976" i="83"/>
  <c r="M976" i="83"/>
  <c r="J976" i="83"/>
  <c r="F976" i="83"/>
  <c r="P975" i="83"/>
  <c r="N975" i="83"/>
  <c r="M975" i="83"/>
  <c r="J975" i="83"/>
  <c r="F975" i="83"/>
  <c r="P974" i="83"/>
  <c r="N974" i="83"/>
  <c r="M974" i="83"/>
  <c r="J974" i="83"/>
  <c r="F974" i="83"/>
  <c r="P973" i="83"/>
  <c r="N973" i="83"/>
  <c r="M973" i="83"/>
  <c r="J973" i="83"/>
  <c r="F973" i="83"/>
  <c r="P972" i="83"/>
  <c r="N972" i="83"/>
  <c r="M972" i="83"/>
  <c r="J972" i="83"/>
  <c r="F972" i="83"/>
  <c r="P971" i="83"/>
  <c r="N971" i="83"/>
  <c r="M971" i="83"/>
  <c r="J971" i="83"/>
  <c r="F971" i="83"/>
  <c r="P970" i="83"/>
  <c r="N970" i="83"/>
  <c r="M970" i="83"/>
  <c r="J970" i="83"/>
  <c r="F970" i="83"/>
  <c r="P969" i="83"/>
  <c r="N969" i="83"/>
  <c r="M969" i="83"/>
  <c r="J969" i="83"/>
  <c r="F969" i="83"/>
  <c r="P968" i="83"/>
  <c r="N968" i="83"/>
  <c r="M968" i="83"/>
  <c r="J968" i="83"/>
  <c r="F968" i="83"/>
  <c r="P967" i="83"/>
  <c r="N967" i="83"/>
  <c r="M967" i="83"/>
  <c r="J967" i="83"/>
  <c r="F967" i="83"/>
  <c r="P966" i="83"/>
  <c r="N966" i="83"/>
  <c r="M966" i="83"/>
  <c r="J966" i="83"/>
  <c r="F966" i="83"/>
  <c r="P965" i="83"/>
  <c r="N965" i="83"/>
  <c r="M965" i="83"/>
  <c r="J965" i="83"/>
  <c r="F965" i="83"/>
  <c r="P964" i="83"/>
  <c r="N964" i="83"/>
  <c r="M964" i="83"/>
  <c r="J964" i="83"/>
  <c r="F964" i="83"/>
  <c r="P963" i="83"/>
  <c r="N963" i="83"/>
  <c r="M963" i="83"/>
  <c r="J963" i="83"/>
  <c r="F963" i="83"/>
  <c r="P962" i="83"/>
  <c r="N962" i="83"/>
  <c r="M962" i="83"/>
  <c r="J962" i="83"/>
  <c r="F962" i="83"/>
  <c r="P961" i="83"/>
  <c r="N961" i="83"/>
  <c r="M961" i="83"/>
  <c r="J961" i="83"/>
  <c r="F961" i="83"/>
  <c r="P960" i="83"/>
  <c r="N960" i="83"/>
  <c r="M960" i="83"/>
  <c r="J960" i="83"/>
  <c r="F960" i="83"/>
  <c r="P959" i="83"/>
  <c r="N959" i="83"/>
  <c r="M959" i="83"/>
  <c r="J959" i="83"/>
  <c r="F959" i="83"/>
  <c r="P958" i="83"/>
  <c r="N958" i="83"/>
  <c r="M958" i="83"/>
  <c r="J958" i="83"/>
  <c r="F958" i="83"/>
  <c r="P957" i="83"/>
  <c r="N957" i="83"/>
  <c r="M957" i="83"/>
  <c r="J957" i="83"/>
  <c r="F957" i="83"/>
  <c r="P956" i="83"/>
  <c r="N956" i="83"/>
  <c r="M956" i="83"/>
  <c r="J956" i="83"/>
  <c r="F956" i="83"/>
  <c r="P955" i="83"/>
  <c r="N955" i="83"/>
  <c r="M955" i="83"/>
  <c r="J955" i="83"/>
  <c r="F955" i="83"/>
  <c r="P954" i="83"/>
  <c r="N954" i="83"/>
  <c r="M954" i="83"/>
  <c r="J954" i="83"/>
  <c r="F954" i="83"/>
  <c r="P953" i="83"/>
  <c r="N953" i="83"/>
  <c r="M953" i="83"/>
  <c r="J953" i="83"/>
  <c r="F953" i="83"/>
  <c r="P952" i="83"/>
  <c r="N952" i="83"/>
  <c r="M952" i="83"/>
  <c r="J952" i="83"/>
  <c r="F952" i="83"/>
  <c r="P951" i="83"/>
  <c r="N951" i="83"/>
  <c r="M951" i="83"/>
  <c r="J951" i="83"/>
  <c r="F951" i="83"/>
  <c r="P950" i="83"/>
  <c r="N950" i="83"/>
  <c r="M950" i="83"/>
  <c r="J950" i="83"/>
  <c r="F950" i="83"/>
  <c r="P949" i="83"/>
  <c r="N949" i="83"/>
  <c r="M949" i="83"/>
  <c r="J949" i="83"/>
  <c r="F949" i="83"/>
  <c r="P948" i="83"/>
  <c r="N948" i="83"/>
  <c r="M948" i="83"/>
  <c r="J948" i="83"/>
  <c r="F948" i="83"/>
  <c r="P947" i="83"/>
  <c r="N947" i="83"/>
  <c r="M947" i="83"/>
  <c r="J947" i="83"/>
  <c r="F947" i="83"/>
  <c r="P946" i="83"/>
  <c r="N946" i="83"/>
  <c r="M946" i="83"/>
  <c r="J946" i="83"/>
  <c r="F946" i="83"/>
  <c r="P945" i="83"/>
  <c r="N945" i="83"/>
  <c r="M945" i="83"/>
  <c r="J945" i="83"/>
  <c r="F945" i="83"/>
  <c r="P944" i="83"/>
  <c r="N944" i="83"/>
  <c r="M944" i="83"/>
  <c r="J944" i="83"/>
  <c r="F944" i="83"/>
  <c r="P943" i="83"/>
  <c r="N943" i="83"/>
  <c r="M943" i="83"/>
  <c r="J943" i="83"/>
  <c r="F943" i="83"/>
  <c r="P942" i="83"/>
  <c r="N942" i="83"/>
  <c r="M942" i="83"/>
  <c r="J942" i="83"/>
  <c r="F942" i="83"/>
  <c r="P941" i="83"/>
  <c r="N941" i="83"/>
  <c r="M941" i="83"/>
  <c r="J941" i="83"/>
  <c r="F941" i="83"/>
  <c r="P940" i="83"/>
  <c r="N940" i="83"/>
  <c r="M940" i="83"/>
  <c r="J940" i="83"/>
  <c r="F940" i="83"/>
  <c r="P939" i="83"/>
  <c r="N939" i="83"/>
  <c r="M939" i="83"/>
  <c r="J939" i="83"/>
  <c r="F939" i="83"/>
  <c r="P938" i="83"/>
  <c r="N938" i="83"/>
  <c r="M938" i="83"/>
  <c r="J938" i="83"/>
  <c r="F938" i="83"/>
  <c r="P937" i="83"/>
  <c r="N937" i="83"/>
  <c r="M937" i="83"/>
  <c r="J937" i="83"/>
  <c r="F937" i="83"/>
  <c r="P936" i="83"/>
  <c r="N936" i="83"/>
  <c r="M936" i="83"/>
  <c r="J936" i="83"/>
  <c r="F936" i="83"/>
  <c r="P935" i="83"/>
  <c r="N935" i="83"/>
  <c r="M935" i="83"/>
  <c r="J935" i="83"/>
  <c r="F935" i="83"/>
  <c r="P934" i="83"/>
  <c r="N934" i="83"/>
  <c r="M934" i="83"/>
  <c r="J934" i="83"/>
  <c r="F934" i="83"/>
  <c r="P933" i="83"/>
  <c r="N933" i="83"/>
  <c r="M933" i="83"/>
  <c r="J933" i="83"/>
  <c r="F933" i="83"/>
  <c r="P932" i="83"/>
  <c r="N932" i="83"/>
  <c r="M932" i="83"/>
  <c r="J932" i="83"/>
  <c r="F932" i="83"/>
  <c r="P931" i="83"/>
  <c r="N931" i="83"/>
  <c r="M931" i="83"/>
  <c r="J931" i="83"/>
  <c r="F931" i="83"/>
  <c r="P930" i="83"/>
  <c r="N930" i="83"/>
  <c r="M930" i="83"/>
  <c r="J930" i="83"/>
  <c r="F930" i="83"/>
  <c r="P929" i="83"/>
  <c r="N929" i="83"/>
  <c r="M929" i="83"/>
  <c r="J929" i="83"/>
  <c r="F929" i="83"/>
  <c r="P928" i="83"/>
  <c r="N928" i="83"/>
  <c r="M928" i="83"/>
  <c r="J928" i="83"/>
  <c r="F928" i="83"/>
  <c r="P927" i="83"/>
  <c r="N927" i="83"/>
  <c r="M927" i="83"/>
  <c r="J927" i="83"/>
  <c r="F927" i="83"/>
  <c r="P926" i="83"/>
  <c r="N926" i="83"/>
  <c r="M926" i="83"/>
  <c r="J926" i="83"/>
  <c r="F926" i="83"/>
  <c r="P925" i="83"/>
  <c r="N925" i="83"/>
  <c r="M925" i="83"/>
  <c r="J925" i="83"/>
  <c r="F925" i="83"/>
  <c r="P924" i="83"/>
  <c r="N924" i="83"/>
  <c r="M924" i="83"/>
  <c r="J924" i="83"/>
  <c r="F924" i="83"/>
  <c r="P923" i="83"/>
  <c r="N923" i="83"/>
  <c r="M923" i="83"/>
  <c r="J923" i="83"/>
  <c r="F923" i="83"/>
  <c r="P922" i="83"/>
  <c r="N922" i="83"/>
  <c r="M922" i="83"/>
  <c r="J922" i="83"/>
  <c r="F922" i="83"/>
  <c r="P921" i="83"/>
  <c r="N921" i="83"/>
  <c r="M921" i="83"/>
  <c r="J921" i="83"/>
  <c r="F921" i="83"/>
  <c r="P920" i="83"/>
  <c r="N920" i="83"/>
  <c r="M920" i="83"/>
  <c r="J920" i="83"/>
  <c r="F920" i="83"/>
  <c r="P919" i="83"/>
  <c r="N919" i="83"/>
  <c r="M919" i="83"/>
  <c r="J919" i="83"/>
  <c r="F919" i="83"/>
  <c r="P918" i="83"/>
  <c r="N918" i="83"/>
  <c r="M918" i="83"/>
  <c r="J918" i="83"/>
  <c r="F918" i="83"/>
  <c r="P917" i="83"/>
  <c r="N917" i="83"/>
  <c r="M917" i="83"/>
  <c r="J917" i="83"/>
  <c r="F917" i="83"/>
  <c r="P916" i="83"/>
  <c r="N916" i="83"/>
  <c r="M916" i="83"/>
  <c r="J916" i="83"/>
  <c r="F916" i="83"/>
  <c r="P915" i="83"/>
  <c r="N915" i="83"/>
  <c r="M915" i="83"/>
  <c r="J915" i="83"/>
  <c r="F915" i="83"/>
  <c r="P914" i="83"/>
  <c r="N914" i="83"/>
  <c r="M914" i="83"/>
  <c r="J914" i="83"/>
  <c r="F914" i="83"/>
  <c r="P913" i="83"/>
  <c r="N913" i="83"/>
  <c r="M913" i="83"/>
  <c r="J913" i="83"/>
  <c r="F913" i="83"/>
  <c r="P912" i="83"/>
  <c r="N912" i="83"/>
  <c r="M912" i="83"/>
  <c r="J912" i="83"/>
  <c r="F912" i="83"/>
  <c r="P911" i="83"/>
  <c r="N911" i="83"/>
  <c r="M911" i="83"/>
  <c r="J911" i="83"/>
  <c r="F911" i="83"/>
  <c r="P910" i="83"/>
  <c r="N910" i="83"/>
  <c r="M910" i="83"/>
  <c r="J910" i="83"/>
  <c r="F910" i="83"/>
  <c r="P909" i="83"/>
  <c r="N909" i="83"/>
  <c r="M909" i="83"/>
  <c r="J909" i="83"/>
  <c r="F909" i="83"/>
  <c r="P908" i="83"/>
  <c r="N908" i="83"/>
  <c r="M908" i="83"/>
  <c r="J908" i="83"/>
  <c r="F908" i="83"/>
  <c r="P907" i="83"/>
  <c r="N907" i="83"/>
  <c r="M907" i="83"/>
  <c r="J907" i="83"/>
  <c r="F907" i="83"/>
  <c r="P906" i="83"/>
  <c r="N906" i="83"/>
  <c r="M906" i="83"/>
  <c r="J906" i="83"/>
  <c r="F906" i="83"/>
  <c r="P905" i="83"/>
  <c r="N905" i="83"/>
  <c r="M905" i="83"/>
  <c r="J905" i="83"/>
  <c r="F905" i="83"/>
  <c r="P904" i="83"/>
  <c r="N904" i="83"/>
  <c r="M904" i="83"/>
  <c r="J904" i="83"/>
  <c r="F904" i="83"/>
  <c r="P903" i="83"/>
  <c r="N903" i="83"/>
  <c r="M903" i="83"/>
  <c r="J903" i="83"/>
  <c r="F903" i="83"/>
  <c r="P902" i="83"/>
  <c r="N902" i="83"/>
  <c r="M902" i="83"/>
  <c r="J902" i="83"/>
  <c r="F902" i="83"/>
  <c r="P901" i="83"/>
  <c r="N901" i="83"/>
  <c r="M901" i="83"/>
  <c r="J901" i="83"/>
  <c r="F901" i="83"/>
  <c r="P900" i="83"/>
  <c r="N900" i="83"/>
  <c r="M900" i="83"/>
  <c r="J900" i="83"/>
  <c r="F900" i="83"/>
  <c r="P899" i="83"/>
  <c r="N899" i="83"/>
  <c r="M899" i="83"/>
  <c r="J899" i="83"/>
  <c r="F899" i="83"/>
  <c r="P898" i="83"/>
  <c r="N898" i="83"/>
  <c r="M898" i="83"/>
  <c r="J898" i="83"/>
  <c r="F898" i="83"/>
  <c r="P897" i="83"/>
  <c r="N897" i="83"/>
  <c r="M897" i="83"/>
  <c r="J897" i="83"/>
  <c r="F897" i="83"/>
  <c r="P896" i="83"/>
  <c r="N896" i="83"/>
  <c r="M896" i="83"/>
  <c r="J896" i="83"/>
  <c r="F896" i="83"/>
  <c r="P895" i="83"/>
  <c r="N895" i="83"/>
  <c r="M895" i="83"/>
  <c r="J895" i="83"/>
  <c r="F895" i="83"/>
  <c r="P894" i="83"/>
  <c r="N894" i="83"/>
  <c r="M894" i="83"/>
  <c r="J894" i="83"/>
  <c r="F894" i="83"/>
  <c r="P893" i="83"/>
  <c r="N893" i="83"/>
  <c r="M893" i="83"/>
  <c r="J893" i="83"/>
  <c r="F893" i="83"/>
  <c r="P892" i="83"/>
  <c r="N892" i="83"/>
  <c r="M892" i="83"/>
  <c r="J892" i="83"/>
  <c r="F892" i="83"/>
  <c r="P891" i="83"/>
  <c r="N891" i="83"/>
  <c r="M891" i="83"/>
  <c r="J891" i="83"/>
  <c r="F891" i="83"/>
  <c r="P890" i="83"/>
  <c r="N890" i="83"/>
  <c r="M890" i="83"/>
  <c r="J890" i="83"/>
  <c r="F890" i="83"/>
  <c r="P889" i="83"/>
  <c r="N889" i="83"/>
  <c r="M889" i="83"/>
  <c r="J889" i="83"/>
  <c r="F889" i="83"/>
  <c r="P888" i="83"/>
  <c r="N888" i="83"/>
  <c r="M888" i="83"/>
  <c r="J888" i="83"/>
  <c r="F888" i="83"/>
  <c r="P887" i="83"/>
  <c r="N887" i="83"/>
  <c r="M887" i="83"/>
  <c r="J887" i="83"/>
  <c r="F887" i="83"/>
  <c r="P886" i="83"/>
  <c r="N886" i="83"/>
  <c r="M886" i="83"/>
  <c r="J886" i="83"/>
  <c r="F886" i="83"/>
  <c r="P885" i="83"/>
  <c r="N885" i="83"/>
  <c r="M885" i="83"/>
  <c r="J885" i="83"/>
  <c r="F885" i="83"/>
  <c r="P884" i="83"/>
  <c r="N884" i="83"/>
  <c r="M884" i="83"/>
  <c r="J884" i="83"/>
  <c r="F884" i="83"/>
  <c r="P883" i="83"/>
  <c r="N883" i="83"/>
  <c r="M883" i="83"/>
  <c r="J883" i="83"/>
  <c r="F883" i="83"/>
  <c r="P882" i="83"/>
  <c r="N882" i="83"/>
  <c r="M882" i="83"/>
  <c r="J882" i="83"/>
  <c r="F882" i="83"/>
  <c r="P881" i="83"/>
  <c r="N881" i="83"/>
  <c r="M881" i="83"/>
  <c r="J881" i="83"/>
  <c r="F881" i="83"/>
  <c r="P880" i="83"/>
  <c r="N880" i="83"/>
  <c r="M880" i="83"/>
  <c r="J880" i="83"/>
  <c r="F880" i="83"/>
  <c r="P879" i="83"/>
  <c r="N879" i="83"/>
  <c r="M879" i="83"/>
  <c r="J879" i="83"/>
  <c r="F879" i="83"/>
  <c r="P878" i="83"/>
  <c r="N878" i="83"/>
  <c r="M878" i="83"/>
  <c r="J878" i="83"/>
  <c r="F878" i="83"/>
  <c r="P877" i="83"/>
  <c r="N877" i="83"/>
  <c r="M877" i="83"/>
  <c r="J877" i="83"/>
  <c r="F877" i="83"/>
  <c r="P876" i="83"/>
  <c r="N876" i="83"/>
  <c r="M876" i="83"/>
  <c r="J876" i="83"/>
  <c r="F876" i="83"/>
  <c r="P875" i="83"/>
  <c r="N875" i="83"/>
  <c r="M875" i="83"/>
  <c r="J875" i="83"/>
  <c r="F875" i="83"/>
  <c r="P874" i="83"/>
  <c r="N874" i="83"/>
  <c r="M874" i="83"/>
  <c r="J874" i="83"/>
  <c r="F874" i="83"/>
  <c r="P873" i="83"/>
  <c r="N873" i="83"/>
  <c r="M873" i="83"/>
  <c r="J873" i="83"/>
  <c r="F873" i="83"/>
  <c r="P872" i="83"/>
  <c r="N872" i="83"/>
  <c r="M872" i="83"/>
  <c r="J872" i="83"/>
  <c r="F872" i="83"/>
  <c r="P871" i="83"/>
  <c r="N871" i="83"/>
  <c r="M871" i="83"/>
  <c r="J871" i="83"/>
  <c r="F871" i="83"/>
  <c r="P870" i="83"/>
  <c r="N870" i="83"/>
  <c r="M870" i="83"/>
  <c r="J870" i="83"/>
  <c r="F870" i="83"/>
  <c r="P869" i="83"/>
  <c r="N869" i="83"/>
  <c r="M869" i="83"/>
  <c r="J869" i="83"/>
  <c r="F869" i="83"/>
  <c r="P868" i="83"/>
  <c r="N868" i="83"/>
  <c r="M868" i="83"/>
  <c r="J868" i="83"/>
  <c r="F868" i="83"/>
  <c r="P867" i="83"/>
  <c r="N867" i="83"/>
  <c r="M867" i="83"/>
  <c r="J867" i="83"/>
  <c r="F867" i="83"/>
  <c r="P866" i="83"/>
  <c r="N866" i="83"/>
  <c r="M866" i="83"/>
  <c r="J866" i="83"/>
  <c r="F866" i="83"/>
  <c r="P865" i="83"/>
  <c r="N865" i="83"/>
  <c r="M865" i="83"/>
  <c r="J865" i="83"/>
  <c r="F865" i="83"/>
  <c r="P864" i="83"/>
  <c r="N864" i="83"/>
  <c r="M864" i="83"/>
  <c r="J864" i="83"/>
  <c r="F864" i="83"/>
  <c r="P863" i="83"/>
  <c r="N863" i="83"/>
  <c r="M863" i="83"/>
  <c r="J863" i="83"/>
  <c r="F863" i="83"/>
  <c r="P862" i="83"/>
  <c r="N862" i="83"/>
  <c r="M862" i="83"/>
  <c r="J862" i="83"/>
  <c r="F862" i="83"/>
  <c r="P861" i="83"/>
  <c r="N861" i="83"/>
  <c r="M861" i="83"/>
  <c r="J861" i="83"/>
  <c r="F861" i="83"/>
  <c r="P860" i="83"/>
  <c r="N860" i="83"/>
  <c r="M860" i="83"/>
  <c r="J860" i="83"/>
  <c r="F860" i="83"/>
  <c r="P859" i="83"/>
  <c r="N859" i="83"/>
  <c r="M859" i="83"/>
  <c r="J859" i="83"/>
  <c r="F859" i="83"/>
  <c r="P858" i="83"/>
  <c r="N858" i="83"/>
  <c r="M858" i="83"/>
  <c r="J858" i="83"/>
  <c r="F858" i="83"/>
  <c r="P857" i="83"/>
  <c r="N857" i="83"/>
  <c r="M857" i="83"/>
  <c r="J857" i="83"/>
  <c r="F857" i="83"/>
  <c r="P856" i="83"/>
  <c r="N856" i="83"/>
  <c r="M856" i="83"/>
  <c r="J856" i="83"/>
  <c r="F856" i="83"/>
  <c r="P855" i="83"/>
  <c r="N855" i="83"/>
  <c r="M855" i="83"/>
  <c r="J855" i="83"/>
  <c r="F855" i="83"/>
  <c r="P854" i="83"/>
  <c r="N854" i="83"/>
  <c r="M854" i="83"/>
  <c r="J854" i="83"/>
  <c r="F854" i="83"/>
  <c r="P853" i="83"/>
  <c r="N853" i="83"/>
  <c r="M853" i="83"/>
  <c r="J853" i="83"/>
  <c r="F853" i="83"/>
  <c r="P852" i="83"/>
  <c r="N852" i="83"/>
  <c r="M852" i="83"/>
  <c r="J852" i="83"/>
  <c r="F852" i="83"/>
  <c r="P851" i="83"/>
  <c r="N851" i="83"/>
  <c r="M851" i="83"/>
  <c r="J851" i="83"/>
  <c r="F851" i="83"/>
  <c r="P850" i="83"/>
  <c r="N850" i="83"/>
  <c r="M850" i="83"/>
  <c r="J850" i="83"/>
  <c r="F850" i="83"/>
  <c r="P849" i="83"/>
  <c r="N849" i="83"/>
  <c r="M849" i="83"/>
  <c r="J849" i="83"/>
  <c r="F849" i="83"/>
  <c r="P848" i="83"/>
  <c r="N848" i="83"/>
  <c r="M848" i="83"/>
  <c r="J848" i="83"/>
  <c r="F848" i="83"/>
  <c r="P847" i="83"/>
  <c r="N847" i="83"/>
  <c r="M847" i="83"/>
  <c r="J847" i="83"/>
  <c r="F847" i="83"/>
  <c r="P846" i="83"/>
  <c r="N846" i="83"/>
  <c r="M846" i="83"/>
  <c r="J846" i="83"/>
  <c r="F846" i="83"/>
  <c r="P845" i="83"/>
  <c r="N845" i="83"/>
  <c r="M845" i="83"/>
  <c r="J845" i="83"/>
  <c r="F845" i="83"/>
  <c r="P844" i="83"/>
  <c r="N844" i="83"/>
  <c r="M844" i="83"/>
  <c r="J844" i="83"/>
  <c r="F844" i="83"/>
  <c r="P843" i="83"/>
  <c r="N843" i="83"/>
  <c r="M843" i="83"/>
  <c r="J843" i="83"/>
  <c r="F843" i="83"/>
  <c r="P842" i="83"/>
  <c r="N842" i="83"/>
  <c r="M842" i="83"/>
  <c r="J842" i="83"/>
  <c r="F842" i="83"/>
  <c r="P841" i="83"/>
  <c r="N841" i="83"/>
  <c r="M841" i="83"/>
  <c r="J841" i="83"/>
  <c r="F841" i="83"/>
  <c r="P840" i="83"/>
  <c r="N840" i="83"/>
  <c r="M840" i="83"/>
  <c r="J840" i="83"/>
  <c r="F840" i="83"/>
  <c r="P839" i="83"/>
  <c r="N839" i="83"/>
  <c r="M839" i="83"/>
  <c r="J839" i="83"/>
  <c r="F839" i="83"/>
  <c r="P838" i="83"/>
  <c r="N838" i="83"/>
  <c r="M838" i="83"/>
  <c r="J838" i="83"/>
  <c r="F838" i="83"/>
  <c r="P837" i="83"/>
  <c r="N837" i="83"/>
  <c r="M837" i="83"/>
  <c r="J837" i="83"/>
  <c r="F837" i="83"/>
  <c r="P836" i="83"/>
  <c r="N836" i="83"/>
  <c r="M836" i="83"/>
  <c r="J836" i="83"/>
  <c r="F836" i="83"/>
  <c r="P835" i="83"/>
  <c r="N835" i="83"/>
  <c r="M835" i="83"/>
  <c r="J835" i="83"/>
  <c r="F835" i="83"/>
  <c r="P834" i="83"/>
  <c r="N834" i="83"/>
  <c r="M834" i="83"/>
  <c r="J834" i="83"/>
  <c r="F834" i="83"/>
  <c r="P833" i="83"/>
  <c r="N833" i="83"/>
  <c r="M833" i="83"/>
  <c r="J833" i="83"/>
  <c r="F833" i="83"/>
  <c r="P832" i="83"/>
  <c r="N832" i="83"/>
  <c r="M832" i="83"/>
  <c r="J832" i="83"/>
  <c r="F832" i="83"/>
  <c r="P831" i="83"/>
  <c r="N831" i="83"/>
  <c r="M831" i="83"/>
  <c r="J831" i="83"/>
  <c r="F831" i="83"/>
  <c r="P830" i="83"/>
  <c r="N830" i="83"/>
  <c r="M830" i="83"/>
  <c r="J830" i="83"/>
  <c r="F830" i="83"/>
  <c r="P829" i="83"/>
  <c r="N829" i="83"/>
  <c r="M829" i="83"/>
  <c r="J829" i="83"/>
  <c r="F829" i="83"/>
  <c r="P828" i="83"/>
  <c r="N828" i="83"/>
  <c r="M828" i="83"/>
  <c r="J828" i="83"/>
  <c r="F828" i="83"/>
  <c r="P827" i="83"/>
  <c r="N827" i="83"/>
  <c r="M827" i="83"/>
  <c r="J827" i="83"/>
  <c r="F827" i="83"/>
  <c r="P826" i="83"/>
  <c r="N826" i="83"/>
  <c r="M826" i="83"/>
  <c r="J826" i="83"/>
  <c r="F826" i="83"/>
  <c r="P825" i="83"/>
  <c r="N825" i="83"/>
  <c r="M825" i="83"/>
  <c r="J825" i="83"/>
  <c r="F825" i="83"/>
  <c r="P824" i="83"/>
  <c r="N824" i="83"/>
  <c r="M824" i="83"/>
  <c r="J824" i="83"/>
  <c r="F824" i="83"/>
  <c r="P823" i="83"/>
  <c r="N823" i="83"/>
  <c r="M823" i="83"/>
  <c r="J823" i="83"/>
  <c r="F823" i="83"/>
  <c r="P822" i="83"/>
  <c r="N822" i="83"/>
  <c r="M822" i="83"/>
  <c r="J822" i="83"/>
  <c r="F822" i="83"/>
  <c r="P821" i="83"/>
  <c r="N821" i="83"/>
  <c r="M821" i="83"/>
  <c r="J821" i="83"/>
  <c r="F821" i="83"/>
  <c r="P820" i="83"/>
  <c r="N820" i="83"/>
  <c r="M820" i="83"/>
  <c r="J820" i="83"/>
  <c r="F820" i="83"/>
  <c r="P819" i="83"/>
  <c r="N819" i="83"/>
  <c r="M819" i="83"/>
  <c r="J819" i="83"/>
  <c r="F819" i="83"/>
  <c r="P818" i="83"/>
  <c r="N818" i="83"/>
  <c r="M818" i="83"/>
  <c r="J818" i="83"/>
  <c r="F818" i="83"/>
  <c r="P817" i="83"/>
  <c r="N817" i="83"/>
  <c r="M817" i="83"/>
  <c r="J817" i="83"/>
  <c r="F817" i="83"/>
  <c r="P816" i="83"/>
  <c r="N816" i="83"/>
  <c r="M816" i="83"/>
  <c r="J816" i="83"/>
  <c r="F816" i="83"/>
  <c r="P815" i="83"/>
  <c r="N815" i="83"/>
  <c r="M815" i="83"/>
  <c r="J815" i="83"/>
  <c r="F815" i="83"/>
  <c r="P814" i="83"/>
  <c r="N814" i="83"/>
  <c r="M814" i="83"/>
  <c r="J814" i="83"/>
  <c r="F814" i="83"/>
  <c r="P813" i="83"/>
  <c r="N813" i="83"/>
  <c r="M813" i="83"/>
  <c r="J813" i="83"/>
  <c r="F813" i="83"/>
  <c r="P812" i="83"/>
  <c r="N812" i="83"/>
  <c r="M812" i="83"/>
  <c r="J812" i="83"/>
  <c r="F812" i="83"/>
  <c r="P811" i="83"/>
  <c r="N811" i="83"/>
  <c r="M811" i="83"/>
  <c r="J811" i="83"/>
  <c r="F811" i="83"/>
  <c r="P810" i="83"/>
  <c r="N810" i="83"/>
  <c r="M810" i="83"/>
  <c r="J810" i="83"/>
  <c r="F810" i="83"/>
  <c r="P809" i="83"/>
  <c r="N809" i="83"/>
  <c r="M809" i="83"/>
  <c r="J809" i="83"/>
  <c r="F809" i="83"/>
  <c r="P808" i="83"/>
  <c r="N808" i="83"/>
  <c r="M808" i="83"/>
  <c r="J808" i="83"/>
  <c r="F808" i="83"/>
  <c r="P807" i="83"/>
  <c r="N807" i="83"/>
  <c r="M807" i="83"/>
  <c r="J807" i="83"/>
  <c r="F807" i="83"/>
  <c r="P806" i="83"/>
  <c r="N806" i="83"/>
  <c r="M806" i="83"/>
  <c r="J806" i="83"/>
  <c r="F806" i="83"/>
  <c r="P805" i="83"/>
  <c r="N805" i="83"/>
  <c r="M805" i="83"/>
  <c r="J805" i="83"/>
  <c r="F805" i="83"/>
  <c r="P804" i="83"/>
  <c r="N804" i="83"/>
  <c r="M804" i="83"/>
  <c r="J804" i="83"/>
  <c r="F804" i="83"/>
  <c r="P803" i="83"/>
  <c r="N803" i="83"/>
  <c r="M803" i="83"/>
  <c r="J803" i="83"/>
  <c r="F803" i="83"/>
  <c r="P802" i="83"/>
  <c r="N802" i="83"/>
  <c r="M802" i="83"/>
  <c r="J802" i="83"/>
  <c r="F802" i="83"/>
  <c r="P801" i="83"/>
  <c r="N801" i="83"/>
  <c r="M801" i="83"/>
  <c r="J801" i="83"/>
  <c r="F801" i="83"/>
  <c r="P800" i="83"/>
  <c r="N800" i="83"/>
  <c r="M800" i="83"/>
  <c r="J800" i="83"/>
  <c r="F800" i="83"/>
  <c r="P799" i="83"/>
  <c r="N799" i="83"/>
  <c r="M799" i="83"/>
  <c r="J799" i="83"/>
  <c r="F799" i="83"/>
  <c r="P798" i="83"/>
  <c r="N798" i="83"/>
  <c r="M798" i="83"/>
  <c r="J798" i="83"/>
  <c r="F798" i="83"/>
  <c r="P797" i="83"/>
  <c r="N797" i="83"/>
  <c r="M797" i="83"/>
  <c r="J797" i="83"/>
  <c r="F797" i="83"/>
  <c r="P796" i="83"/>
  <c r="N796" i="83"/>
  <c r="M796" i="83"/>
  <c r="J796" i="83"/>
  <c r="F796" i="83"/>
  <c r="P795" i="83"/>
  <c r="N795" i="83"/>
  <c r="M795" i="83"/>
  <c r="J795" i="83"/>
  <c r="F795" i="83"/>
  <c r="P794" i="83"/>
  <c r="N794" i="83"/>
  <c r="M794" i="83"/>
  <c r="J794" i="83"/>
  <c r="F794" i="83"/>
  <c r="P793" i="83"/>
  <c r="N793" i="83"/>
  <c r="M793" i="83"/>
  <c r="J793" i="83"/>
  <c r="F793" i="83"/>
  <c r="P792" i="83"/>
  <c r="N792" i="83"/>
  <c r="M792" i="83"/>
  <c r="J792" i="83"/>
  <c r="F792" i="83"/>
  <c r="P791" i="83"/>
  <c r="N791" i="83"/>
  <c r="M791" i="83"/>
  <c r="J791" i="83"/>
  <c r="F791" i="83"/>
  <c r="P790" i="83"/>
  <c r="N790" i="83"/>
  <c r="M790" i="83"/>
  <c r="J790" i="83"/>
  <c r="F790" i="83"/>
  <c r="P789" i="83"/>
  <c r="N789" i="83"/>
  <c r="M789" i="83"/>
  <c r="J789" i="83"/>
  <c r="F789" i="83"/>
  <c r="P788" i="83"/>
  <c r="N788" i="83"/>
  <c r="M788" i="83"/>
  <c r="J788" i="83"/>
  <c r="F788" i="83"/>
  <c r="P787" i="83"/>
  <c r="N787" i="83"/>
  <c r="M787" i="83"/>
  <c r="J787" i="83"/>
  <c r="F787" i="83"/>
  <c r="P786" i="83"/>
  <c r="N786" i="83"/>
  <c r="M786" i="83"/>
  <c r="J786" i="83"/>
  <c r="F786" i="83"/>
  <c r="P785" i="83"/>
  <c r="N785" i="83"/>
  <c r="M785" i="83"/>
  <c r="J785" i="83"/>
  <c r="F785" i="83"/>
  <c r="P784" i="83"/>
  <c r="N784" i="83"/>
  <c r="M784" i="83"/>
  <c r="J784" i="83"/>
  <c r="F784" i="83"/>
  <c r="P783" i="83"/>
  <c r="N783" i="83"/>
  <c r="M783" i="83"/>
  <c r="J783" i="83"/>
  <c r="F783" i="83"/>
  <c r="P782" i="83"/>
  <c r="N782" i="83"/>
  <c r="M782" i="83"/>
  <c r="J782" i="83"/>
  <c r="F782" i="83"/>
  <c r="P781" i="83"/>
  <c r="N781" i="83"/>
  <c r="M781" i="83"/>
  <c r="J781" i="83"/>
  <c r="F781" i="83"/>
  <c r="P780" i="83"/>
  <c r="N780" i="83"/>
  <c r="M780" i="83"/>
  <c r="J780" i="83"/>
  <c r="F780" i="83"/>
  <c r="P779" i="83"/>
  <c r="N779" i="83"/>
  <c r="M779" i="83"/>
  <c r="J779" i="83"/>
  <c r="F779" i="83"/>
  <c r="P778" i="83"/>
  <c r="N778" i="83"/>
  <c r="M778" i="83"/>
  <c r="J778" i="83"/>
  <c r="F778" i="83"/>
  <c r="P777" i="83"/>
  <c r="N777" i="83"/>
  <c r="M777" i="83"/>
  <c r="J777" i="83"/>
  <c r="F777" i="83"/>
  <c r="P776" i="83"/>
  <c r="N776" i="83"/>
  <c r="M776" i="83"/>
  <c r="J776" i="83"/>
  <c r="F776" i="83"/>
  <c r="P775" i="83"/>
  <c r="N775" i="83"/>
  <c r="M775" i="83"/>
  <c r="J775" i="83"/>
  <c r="F775" i="83"/>
  <c r="P774" i="83"/>
  <c r="N774" i="83"/>
  <c r="M774" i="83"/>
  <c r="J774" i="83"/>
  <c r="F774" i="83"/>
  <c r="P773" i="83"/>
  <c r="N773" i="83"/>
  <c r="M773" i="83"/>
  <c r="J773" i="83"/>
  <c r="F773" i="83"/>
  <c r="P772" i="83"/>
  <c r="N772" i="83"/>
  <c r="M772" i="83"/>
  <c r="J772" i="83"/>
  <c r="F772" i="83"/>
  <c r="P771" i="83"/>
  <c r="N771" i="83"/>
  <c r="M771" i="83"/>
  <c r="J771" i="83"/>
  <c r="F771" i="83"/>
  <c r="P770" i="83"/>
  <c r="N770" i="83"/>
  <c r="M770" i="83"/>
  <c r="J770" i="83"/>
  <c r="F770" i="83"/>
  <c r="P769" i="83"/>
  <c r="N769" i="83"/>
  <c r="M769" i="83"/>
  <c r="J769" i="83"/>
  <c r="F769" i="83"/>
  <c r="P768" i="83"/>
  <c r="N768" i="83"/>
  <c r="M768" i="83"/>
  <c r="J768" i="83"/>
  <c r="F768" i="83"/>
  <c r="P767" i="83"/>
  <c r="N767" i="83"/>
  <c r="M767" i="83"/>
  <c r="J767" i="83"/>
  <c r="F767" i="83"/>
  <c r="P766" i="83"/>
  <c r="N766" i="83"/>
  <c r="M766" i="83"/>
  <c r="J766" i="83"/>
  <c r="F766" i="83"/>
  <c r="P765" i="83"/>
  <c r="N765" i="83"/>
  <c r="M765" i="83"/>
  <c r="J765" i="83"/>
  <c r="F765" i="83"/>
  <c r="P764" i="83"/>
  <c r="N764" i="83"/>
  <c r="M764" i="83"/>
  <c r="J764" i="83"/>
  <c r="F764" i="83"/>
  <c r="P763" i="83"/>
  <c r="N763" i="83"/>
  <c r="M763" i="83"/>
  <c r="J763" i="83"/>
  <c r="F763" i="83"/>
  <c r="P762" i="83"/>
  <c r="N762" i="83"/>
  <c r="M762" i="83"/>
  <c r="J762" i="83"/>
  <c r="F762" i="83"/>
  <c r="P761" i="83"/>
  <c r="N761" i="83"/>
  <c r="M761" i="83"/>
  <c r="J761" i="83"/>
  <c r="F761" i="83"/>
  <c r="P760" i="83"/>
  <c r="N760" i="83"/>
  <c r="M760" i="83"/>
  <c r="J760" i="83"/>
  <c r="F760" i="83"/>
  <c r="P759" i="83"/>
  <c r="N759" i="83"/>
  <c r="M759" i="83"/>
  <c r="J759" i="83"/>
  <c r="F759" i="83"/>
  <c r="P758" i="83"/>
  <c r="N758" i="83"/>
  <c r="M758" i="83"/>
  <c r="J758" i="83"/>
  <c r="F758" i="83"/>
  <c r="P757" i="83"/>
  <c r="N757" i="83"/>
  <c r="M757" i="83"/>
  <c r="J757" i="83"/>
  <c r="F757" i="83"/>
  <c r="P756" i="83"/>
  <c r="N756" i="83"/>
  <c r="M756" i="83"/>
  <c r="J756" i="83"/>
  <c r="F756" i="83"/>
  <c r="P755" i="83"/>
  <c r="N755" i="83"/>
  <c r="M755" i="83"/>
  <c r="J755" i="83"/>
  <c r="F755" i="83"/>
  <c r="P754" i="83"/>
  <c r="N754" i="83"/>
  <c r="M754" i="83"/>
  <c r="J754" i="83"/>
  <c r="F754" i="83"/>
  <c r="P753" i="83"/>
  <c r="N753" i="83"/>
  <c r="M753" i="83"/>
  <c r="J753" i="83"/>
  <c r="F753" i="83"/>
  <c r="P752" i="83"/>
  <c r="N752" i="83"/>
  <c r="M752" i="83"/>
  <c r="J752" i="83"/>
  <c r="F752" i="83"/>
  <c r="P751" i="83"/>
  <c r="N751" i="83"/>
  <c r="M751" i="83"/>
  <c r="J751" i="83"/>
  <c r="F751" i="83"/>
  <c r="P750" i="83"/>
  <c r="N750" i="83"/>
  <c r="M750" i="83"/>
  <c r="J750" i="83"/>
  <c r="F750" i="83"/>
  <c r="P749" i="83"/>
  <c r="N749" i="83"/>
  <c r="M749" i="83"/>
  <c r="J749" i="83"/>
  <c r="F749" i="83"/>
  <c r="P748" i="83"/>
  <c r="N748" i="83"/>
  <c r="M748" i="83"/>
  <c r="J748" i="83"/>
  <c r="F748" i="83"/>
  <c r="P747" i="83"/>
  <c r="N747" i="83"/>
  <c r="M747" i="83"/>
  <c r="J747" i="83"/>
  <c r="F747" i="83"/>
  <c r="P746" i="83"/>
  <c r="N746" i="83"/>
  <c r="M746" i="83"/>
  <c r="J746" i="83"/>
  <c r="F746" i="83"/>
  <c r="P745" i="83"/>
  <c r="N745" i="83"/>
  <c r="M745" i="83"/>
  <c r="J745" i="83"/>
  <c r="F745" i="83"/>
  <c r="P744" i="83"/>
  <c r="N744" i="83"/>
  <c r="M744" i="83"/>
  <c r="J744" i="83"/>
  <c r="F744" i="83"/>
  <c r="P743" i="83"/>
  <c r="N743" i="83"/>
  <c r="M743" i="83"/>
  <c r="J743" i="83"/>
  <c r="F743" i="83"/>
  <c r="P742" i="83"/>
  <c r="N742" i="83"/>
  <c r="M742" i="83"/>
  <c r="J742" i="83"/>
  <c r="F742" i="83"/>
  <c r="P741" i="83"/>
  <c r="N741" i="83"/>
  <c r="M741" i="83"/>
  <c r="J741" i="83"/>
  <c r="F741" i="83"/>
  <c r="P740" i="83"/>
  <c r="N740" i="83"/>
  <c r="M740" i="83"/>
  <c r="J740" i="83"/>
  <c r="F740" i="83"/>
  <c r="P739" i="83"/>
  <c r="N739" i="83"/>
  <c r="M739" i="83"/>
  <c r="J739" i="83"/>
  <c r="F739" i="83"/>
  <c r="P738" i="83"/>
  <c r="N738" i="83"/>
  <c r="M738" i="83"/>
  <c r="J738" i="83"/>
  <c r="F738" i="83"/>
  <c r="P737" i="83"/>
  <c r="N737" i="83"/>
  <c r="M737" i="83"/>
  <c r="J737" i="83"/>
  <c r="F737" i="83"/>
  <c r="P736" i="83"/>
  <c r="N736" i="83"/>
  <c r="M736" i="83"/>
  <c r="J736" i="83"/>
  <c r="F736" i="83"/>
  <c r="P735" i="83"/>
  <c r="N735" i="83"/>
  <c r="M735" i="83"/>
  <c r="J735" i="83"/>
  <c r="F735" i="83"/>
  <c r="P734" i="83"/>
  <c r="N734" i="83"/>
  <c r="M734" i="83"/>
  <c r="J734" i="83"/>
  <c r="F734" i="83"/>
  <c r="P733" i="83"/>
  <c r="N733" i="83"/>
  <c r="M733" i="83"/>
  <c r="J733" i="83"/>
  <c r="F733" i="83"/>
  <c r="P732" i="83"/>
  <c r="N732" i="83"/>
  <c r="M732" i="83"/>
  <c r="J732" i="83"/>
  <c r="F732" i="83"/>
  <c r="P731" i="83"/>
  <c r="N731" i="83"/>
  <c r="M731" i="83"/>
  <c r="J731" i="83"/>
  <c r="F731" i="83"/>
  <c r="P730" i="83"/>
  <c r="N730" i="83"/>
  <c r="M730" i="83"/>
  <c r="J730" i="83"/>
  <c r="F730" i="83"/>
  <c r="P729" i="83"/>
  <c r="N729" i="83"/>
  <c r="M729" i="83"/>
  <c r="J729" i="83"/>
  <c r="F729" i="83"/>
  <c r="P728" i="83"/>
  <c r="N728" i="83"/>
  <c r="M728" i="83"/>
  <c r="J728" i="83"/>
  <c r="F728" i="83"/>
  <c r="P727" i="83"/>
  <c r="N727" i="83"/>
  <c r="M727" i="83"/>
  <c r="J727" i="83"/>
  <c r="F727" i="83"/>
  <c r="P726" i="83"/>
  <c r="N726" i="83"/>
  <c r="M726" i="83"/>
  <c r="J726" i="83"/>
  <c r="F726" i="83"/>
  <c r="P725" i="83"/>
  <c r="N725" i="83"/>
  <c r="M725" i="83"/>
  <c r="J725" i="83"/>
  <c r="F725" i="83"/>
  <c r="P724" i="83"/>
  <c r="N724" i="83"/>
  <c r="M724" i="83"/>
  <c r="J724" i="83"/>
  <c r="F724" i="83"/>
  <c r="P723" i="83"/>
  <c r="N723" i="83"/>
  <c r="M723" i="83"/>
  <c r="J723" i="83"/>
  <c r="F723" i="83"/>
  <c r="P722" i="83"/>
  <c r="N722" i="83"/>
  <c r="M722" i="83"/>
  <c r="J722" i="83"/>
  <c r="F722" i="83"/>
  <c r="P721" i="83"/>
  <c r="N721" i="83"/>
  <c r="M721" i="83"/>
  <c r="J721" i="83"/>
  <c r="F721" i="83"/>
  <c r="P720" i="83"/>
  <c r="N720" i="83"/>
  <c r="M720" i="83"/>
  <c r="J720" i="83"/>
  <c r="F720" i="83"/>
  <c r="P719" i="83"/>
  <c r="N719" i="83"/>
  <c r="M719" i="83"/>
  <c r="J719" i="83"/>
  <c r="F719" i="83"/>
  <c r="P718" i="83"/>
  <c r="N718" i="83"/>
  <c r="M718" i="83"/>
  <c r="J718" i="83"/>
  <c r="F718" i="83"/>
  <c r="P717" i="83"/>
  <c r="N717" i="83"/>
  <c r="M717" i="83"/>
  <c r="J717" i="83"/>
  <c r="F717" i="83"/>
  <c r="P716" i="83"/>
  <c r="N716" i="83"/>
  <c r="M716" i="83"/>
  <c r="J716" i="83"/>
  <c r="F716" i="83"/>
  <c r="P715" i="83"/>
  <c r="N715" i="83"/>
  <c r="M715" i="83"/>
  <c r="J715" i="83"/>
  <c r="F715" i="83"/>
  <c r="P714" i="83"/>
  <c r="N714" i="83"/>
  <c r="M714" i="83"/>
  <c r="J714" i="83"/>
  <c r="F714" i="83"/>
  <c r="P713" i="83"/>
  <c r="N713" i="83"/>
  <c r="M713" i="83"/>
  <c r="J713" i="83"/>
  <c r="F713" i="83"/>
  <c r="P712" i="83"/>
  <c r="N712" i="83"/>
  <c r="M712" i="83"/>
  <c r="J712" i="83"/>
  <c r="F712" i="83"/>
  <c r="P711" i="83"/>
  <c r="N711" i="83"/>
  <c r="M711" i="83"/>
  <c r="J711" i="83"/>
  <c r="F711" i="83"/>
  <c r="P710" i="83"/>
  <c r="N710" i="83"/>
  <c r="M710" i="83"/>
  <c r="J710" i="83"/>
  <c r="F710" i="83"/>
  <c r="P709" i="83"/>
  <c r="N709" i="83"/>
  <c r="M709" i="83"/>
  <c r="J709" i="83"/>
  <c r="F709" i="83"/>
  <c r="P708" i="83"/>
  <c r="N708" i="83"/>
  <c r="M708" i="83"/>
  <c r="J708" i="83"/>
  <c r="F708" i="83"/>
  <c r="P707" i="83"/>
  <c r="N707" i="83"/>
  <c r="M707" i="83"/>
  <c r="J707" i="83"/>
  <c r="F707" i="83"/>
  <c r="P706" i="83"/>
  <c r="N706" i="83"/>
  <c r="M706" i="83"/>
  <c r="J706" i="83"/>
  <c r="F706" i="83"/>
  <c r="P705" i="83"/>
  <c r="N705" i="83"/>
  <c r="M705" i="83"/>
  <c r="J705" i="83"/>
  <c r="F705" i="83"/>
  <c r="P704" i="83"/>
  <c r="N704" i="83"/>
  <c r="M704" i="83"/>
  <c r="J704" i="83"/>
  <c r="F704" i="83"/>
  <c r="P703" i="83"/>
  <c r="N703" i="83"/>
  <c r="M703" i="83"/>
  <c r="J703" i="83"/>
  <c r="F703" i="83"/>
  <c r="P702" i="83"/>
  <c r="N702" i="83"/>
  <c r="M702" i="83"/>
  <c r="J702" i="83"/>
  <c r="F702" i="83"/>
  <c r="P701" i="83"/>
  <c r="N701" i="83"/>
  <c r="M701" i="83"/>
  <c r="J701" i="83"/>
  <c r="F701" i="83"/>
  <c r="P700" i="83"/>
  <c r="N700" i="83"/>
  <c r="M700" i="83"/>
  <c r="J700" i="83"/>
  <c r="F700" i="83"/>
  <c r="P699" i="83"/>
  <c r="N699" i="83"/>
  <c r="M699" i="83"/>
  <c r="J699" i="83"/>
  <c r="F699" i="83"/>
  <c r="P698" i="83"/>
  <c r="N698" i="83"/>
  <c r="M698" i="83"/>
  <c r="J698" i="83"/>
  <c r="F698" i="83"/>
  <c r="P697" i="83"/>
  <c r="N697" i="83"/>
  <c r="M697" i="83"/>
  <c r="J697" i="83"/>
  <c r="F697" i="83"/>
  <c r="P696" i="83"/>
  <c r="N696" i="83"/>
  <c r="M696" i="83"/>
  <c r="J696" i="83"/>
  <c r="F696" i="83"/>
  <c r="P695" i="83"/>
  <c r="N695" i="83"/>
  <c r="M695" i="83"/>
  <c r="J695" i="83"/>
  <c r="F695" i="83"/>
  <c r="P694" i="83"/>
  <c r="N694" i="83"/>
  <c r="M694" i="83"/>
  <c r="J694" i="83"/>
  <c r="F694" i="83"/>
  <c r="P693" i="83"/>
  <c r="N693" i="83"/>
  <c r="M693" i="83"/>
  <c r="J693" i="83"/>
  <c r="F693" i="83"/>
  <c r="P692" i="83"/>
  <c r="N692" i="83"/>
  <c r="M692" i="83"/>
  <c r="J692" i="83"/>
  <c r="F692" i="83"/>
  <c r="P691" i="83"/>
  <c r="N691" i="83"/>
  <c r="M691" i="83"/>
  <c r="J691" i="83"/>
  <c r="F691" i="83"/>
  <c r="P690" i="83"/>
  <c r="N690" i="83"/>
  <c r="M690" i="83"/>
  <c r="J690" i="83"/>
  <c r="F690" i="83"/>
  <c r="P689" i="83"/>
  <c r="N689" i="83"/>
  <c r="M689" i="83"/>
  <c r="J689" i="83"/>
  <c r="F689" i="83"/>
  <c r="P688" i="83"/>
  <c r="N688" i="83"/>
  <c r="M688" i="83"/>
  <c r="J688" i="83"/>
  <c r="F688" i="83"/>
  <c r="P687" i="83"/>
  <c r="N687" i="83"/>
  <c r="M687" i="83"/>
  <c r="J687" i="83"/>
  <c r="F687" i="83"/>
  <c r="P686" i="83"/>
  <c r="N686" i="83"/>
  <c r="M686" i="83"/>
  <c r="J686" i="83"/>
  <c r="F686" i="83"/>
  <c r="P685" i="83"/>
  <c r="N685" i="83"/>
  <c r="M685" i="83"/>
  <c r="J685" i="83"/>
  <c r="F685" i="83"/>
  <c r="P684" i="83"/>
  <c r="N684" i="83"/>
  <c r="M684" i="83"/>
  <c r="J684" i="83"/>
  <c r="F684" i="83"/>
  <c r="P683" i="83"/>
  <c r="N683" i="83"/>
  <c r="M683" i="83"/>
  <c r="J683" i="83"/>
  <c r="F683" i="83"/>
  <c r="P682" i="83"/>
  <c r="N682" i="83"/>
  <c r="M682" i="83"/>
  <c r="J682" i="83"/>
  <c r="F682" i="83"/>
  <c r="P681" i="83"/>
  <c r="N681" i="83"/>
  <c r="M681" i="83"/>
  <c r="J681" i="83"/>
  <c r="F681" i="83"/>
  <c r="P680" i="83"/>
  <c r="N680" i="83"/>
  <c r="M680" i="83"/>
  <c r="J680" i="83"/>
  <c r="F680" i="83"/>
  <c r="P679" i="83"/>
  <c r="N679" i="83"/>
  <c r="M679" i="83"/>
  <c r="J679" i="83"/>
  <c r="F679" i="83"/>
  <c r="P678" i="83"/>
  <c r="N678" i="83"/>
  <c r="M678" i="83"/>
  <c r="J678" i="83"/>
  <c r="F678" i="83"/>
  <c r="P677" i="83"/>
  <c r="N677" i="83"/>
  <c r="M677" i="83"/>
  <c r="J677" i="83"/>
  <c r="F677" i="83"/>
  <c r="P676" i="83"/>
  <c r="N676" i="83"/>
  <c r="M676" i="83"/>
  <c r="J676" i="83"/>
  <c r="F676" i="83"/>
  <c r="P675" i="83"/>
  <c r="N675" i="83"/>
  <c r="M675" i="83"/>
  <c r="J675" i="83"/>
  <c r="F675" i="83"/>
  <c r="P674" i="83"/>
  <c r="N674" i="83"/>
  <c r="M674" i="83"/>
  <c r="J674" i="83"/>
  <c r="F674" i="83"/>
  <c r="P673" i="83"/>
  <c r="N673" i="83"/>
  <c r="M673" i="83"/>
  <c r="J673" i="83"/>
  <c r="F673" i="83"/>
  <c r="P672" i="83"/>
  <c r="N672" i="83"/>
  <c r="M672" i="83"/>
  <c r="J672" i="83"/>
  <c r="F672" i="83"/>
  <c r="P671" i="83"/>
  <c r="N671" i="83"/>
  <c r="M671" i="83"/>
  <c r="J671" i="83"/>
  <c r="F671" i="83"/>
  <c r="P670" i="83"/>
  <c r="N670" i="83"/>
  <c r="M670" i="83"/>
  <c r="J670" i="83"/>
  <c r="F670" i="83"/>
  <c r="P669" i="83"/>
  <c r="N669" i="83"/>
  <c r="M669" i="83"/>
  <c r="J669" i="83"/>
  <c r="F669" i="83"/>
  <c r="P668" i="83"/>
  <c r="N668" i="83"/>
  <c r="M668" i="83"/>
  <c r="J668" i="83"/>
  <c r="F668" i="83"/>
  <c r="P667" i="83"/>
  <c r="N667" i="83"/>
  <c r="M667" i="83"/>
  <c r="J667" i="83"/>
  <c r="F667" i="83"/>
  <c r="P666" i="83"/>
  <c r="N666" i="83"/>
  <c r="M666" i="83"/>
  <c r="J666" i="83"/>
  <c r="F666" i="83"/>
  <c r="P665" i="83"/>
  <c r="N665" i="83"/>
  <c r="M665" i="83"/>
  <c r="J665" i="83"/>
  <c r="F665" i="83"/>
  <c r="P664" i="83"/>
  <c r="N664" i="83"/>
  <c r="M664" i="83"/>
  <c r="J664" i="83"/>
  <c r="F664" i="83"/>
  <c r="P663" i="83"/>
  <c r="N663" i="83"/>
  <c r="M663" i="83"/>
  <c r="J663" i="83"/>
  <c r="F663" i="83"/>
  <c r="P662" i="83"/>
  <c r="N662" i="83"/>
  <c r="M662" i="83"/>
  <c r="J662" i="83"/>
  <c r="F662" i="83"/>
  <c r="P661" i="83"/>
  <c r="N661" i="83"/>
  <c r="M661" i="83"/>
  <c r="J661" i="83"/>
  <c r="F661" i="83"/>
  <c r="P660" i="83"/>
  <c r="N660" i="83"/>
  <c r="M660" i="83"/>
  <c r="J660" i="83"/>
  <c r="F660" i="83"/>
  <c r="P659" i="83"/>
  <c r="N659" i="83"/>
  <c r="M659" i="83"/>
  <c r="J659" i="83"/>
  <c r="F659" i="83"/>
  <c r="P658" i="83"/>
  <c r="N658" i="83"/>
  <c r="M658" i="83"/>
  <c r="J658" i="83"/>
  <c r="F658" i="83"/>
  <c r="P657" i="83"/>
  <c r="N657" i="83"/>
  <c r="M657" i="83"/>
  <c r="J657" i="83"/>
  <c r="F657" i="83"/>
  <c r="P656" i="83"/>
  <c r="N656" i="83"/>
  <c r="M656" i="83"/>
  <c r="J656" i="83"/>
  <c r="F656" i="83"/>
  <c r="P655" i="83"/>
  <c r="N655" i="83"/>
  <c r="M655" i="83"/>
  <c r="J655" i="83"/>
  <c r="F655" i="83"/>
  <c r="P654" i="83"/>
  <c r="N654" i="83"/>
  <c r="M654" i="83"/>
  <c r="J654" i="83"/>
  <c r="F654" i="83"/>
  <c r="P653" i="83"/>
  <c r="N653" i="83"/>
  <c r="M653" i="83"/>
  <c r="J653" i="83"/>
  <c r="F653" i="83"/>
  <c r="P652" i="83"/>
  <c r="N652" i="83"/>
  <c r="M652" i="83"/>
  <c r="J652" i="83"/>
  <c r="F652" i="83"/>
  <c r="P651" i="83"/>
  <c r="N651" i="83"/>
  <c r="M651" i="83"/>
  <c r="J651" i="83"/>
  <c r="F651" i="83"/>
  <c r="P650" i="83"/>
  <c r="N650" i="83"/>
  <c r="M650" i="83"/>
  <c r="J650" i="83"/>
  <c r="F650" i="83"/>
  <c r="P649" i="83"/>
  <c r="N649" i="83"/>
  <c r="M649" i="83"/>
  <c r="J649" i="83"/>
  <c r="F649" i="83"/>
  <c r="P648" i="83"/>
  <c r="N648" i="83"/>
  <c r="M648" i="83"/>
  <c r="J648" i="83"/>
  <c r="F648" i="83"/>
  <c r="P647" i="83"/>
  <c r="N647" i="83"/>
  <c r="M647" i="83"/>
  <c r="J647" i="83"/>
  <c r="F647" i="83"/>
  <c r="P646" i="83"/>
  <c r="N646" i="83"/>
  <c r="M646" i="83"/>
  <c r="J646" i="83"/>
  <c r="F646" i="83"/>
  <c r="P645" i="83"/>
  <c r="N645" i="83"/>
  <c r="M645" i="83"/>
  <c r="J645" i="83"/>
  <c r="F645" i="83"/>
  <c r="P644" i="83"/>
  <c r="N644" i="83"/>
  <c r="M644" i="83"/>
  <c r="J644" i="83"/>
  <c r="F644" i="83"/>
  <c r="P643" i="83"/>
  <c r="N643" i="83"/>
  <c r="M643" i="83"/>
  <c r="J643" i="83"/>
  <c r="F643" i="83"/>
  <c r="P642" i="83"/>
  <c r="N642" i="83"/>
  <c r="M642" i="83"/>
  <c r="J642" i="83"/>
  <c r="F642" i="83"/>
  <c r="P641" i="83"/>
  <c r="N641" i="83"/>
  <c r="M641" i="83"/>
  <c r="J641" i="83"/>
  <c r="F641" i="83"/>
  <c r="P640" i="83"/>
  <c r="N640" i="83"/>
  <c r="M640" i="83"/>
  <c r="J640" i="83"/>
  <c r="F640" i="83"/>
  <c r="P639" i="83"/>
  <c r="N639" i="83"/>
  <c r="M639" i="83"/>
  <c r="J639" i="83"/>
  <c r="F639" i="83"/>
  <c r="P638" i="83"/>
  <c r="N638" i="83"/>
  <c r="M638" i="83"/>
  <c r="J638" i="83"/>
  <c r="F638" i="83"/>
  <c r="P637" i="83"/>
  <c r="N637" i="83"/>
  <c r="M637" i="83"/>
  <c r="J637" i="83"/>
  <c r="F637" i="83"/>
  <c r="P636" i="83"/>
  <c r="N636" i="83"/>
  <c r="M636" i="83"/>
  <c r="J636" i="83"/>
  <c r="F636" i="83"/>
  <c r="P635" i="83"/>
  <c r="N635" i="83"/>
  <c r="M635" i="83"/>
  <c r="J635" i="83"/>
  <c r="F635" i="83"/>
  <c r="P634" i="83"/>
  <c r="N634" i="83"/>
  <c r="M634" i="83"/>
  <c r="J634" i="83"/>
  <c r="F634" i="83"/>
  <c r="P633" i="83"/>
  <c r="N633" i="83"/>
  <c r="M633" i="83"/>
  <c r="J633" i="83"/>
  <c r="F633" i="83"/>
  <c r="P632" i="83"/>
  <c r="N632" i="83"/>
  <c r="M632" i="83"/>
  <c r="J632" i="83"/>
  <c r="F632" i="83"/>
  <c r="P631" i="83"/>
  <c r="N631" i="83"/>
  <c r="M631" i="83"/>
  <c r="J631" i="83"/>
  <c r="F631" i="83"/>
  <c r="P630" i="83"/>
  <c r="N630" i="83"/>
  <c r="M630" i="83"/>
  <c r="J630" i="83"/>
  <c r="F630" i="83"/>
  <c r="P629" i="83"/>
  <c r="N629" i="83"/>
  <c r="M629" i="83"/>
  <c r="J629" i="83"/>
  <c r="F629" i="83"/>
  <c r="P628" i="83"/>
  <c r="N628" i="83"/>
  <c r="M628" i="83"/>
  <c r="J628" i="83"/>
  <c r="F628" i="83"/>
  <c r="P627" i="83"/>
  <c r="N627" i="83"/>
  <c r="M627" i="83"/>
  <c r="J627" i="83"/>
  <c r="F627" i="83"/>
  <c r="P626" i="83"/>
  <c r="N626" i="83"/>
  <c r="M626" i="83"/>
  <c r="J626" i="83"/>
  <c r="F626" i="83"/>
  <c r="P625" i="83"/>
  <c r="N625" i="83"/>
  <c r="M625" i="83"/>
  <c r="J625" i="83"/>
  <c r="F625" i="83"/>
  <c r="P624" i="83"/>
  <c r="N624" i="83"/>
  <c r="M624" i="83"/>
  <c r="J624" i="83"/>
  <c r="F624" i="83"/>
  <c r="P623" i="83"/>
  <c r="N623" i="83"/>
  <c r="M623" i="83"/>
  <c r="J623" i="83"/>
  <c r="F623" i="83"/>
  <c r="P622" i="83"/>
  <c r="N622" i="83"/>
  <c r="M622" i="83"/>
  <c r="J622" i="83"/>
  <c r="F622" i="83"/>
  <c r="P621" i="83"/>
  <c r="N621" i="83"/>
  <c r="M621" i="83"/>
  <c r="J621" i="83"/>
  <c r="F621" i="83"/>
  <c r="P620" i="83"/>
  <c r="N620" i="83"/>
  <c r="M620" i="83"/>
  <c r="J620" i="83"/>
  <c r="F620" i="83"/>
  <c r="P619" i="83"/>
  <c r="N619" i="83"/>
  <c r="M619" i="83"/>
  <c r="J619" i="83"/>
  <c r="F619" i="83"/>
  <c r="P618" i="83"/>
  <c r="N618" i="83"/>
  <c r="M618" i="83"/>
  <c r="J618" i="83"/>
  <c r="F618" i="83"/>
  <c r="P617" i="83"/>
  <c r="N617" i="83"/>
  <c r="M617" i="83"/>
  <c r="J617" i="83"/>
  <c r="F617" i="83"/>
  <c r="P616" i="83"/>
  <c r="N616" i="83"/>
  <c r="M616" i="83"/>
  <c r="J616" i="83"/>
  <c r="F616" i="83"/>
  <c r="P615" i="83"/>
  <c r="N615" i="83"/>
  <c r="M615" i="83"/>
  <c r="J615" i="83"/>
  <c r="F615" i="83"/>
  <c r="P614" i="83"/>
  <c r="N614" i="83"/>
  <c r="M614" i="83"/>
  <c r="J614" i="83"/>
  <c r="F614" i="83"/>
  <c r="P613" i="83"/>
  <c r="N613" i="83"/>
  <c r="M613" i="83"/>
  <c r="J613" i="83"/>
  <c r="F613" i="83"/>
  <c r="P612" i="83"/>
  <c r="N612" i="83"/>
  <c r="M612" i="83"/>
  <c r="J612" i="83"/>
  <c r="F612" i="83"/>
  <c r="P611" i="83"/>
  <c r="N611" i="83"/>
  <c r="M611" i="83"/>
  <c r="J611" i="83"/>
  <c r="F611" i="83"/>
  <c r="P610" i="83"/>
  <c r="N610" i="83"/>
  <c r="M610" i="83"/>
  <c r="J610" i="83"/>
  <c r="F610" i="83"/>
  <c r="P609" i="83"/>
  <c r="N609" i="83"/>
  <c r="M609" i="83"/>
  <c r="J609" i="83"/>
  <c r="F609" i="83"/>
  <c r="P608" i="83"/>
  <c r="N608" i="83"/>
  <c r="M608" i="83"/>
  <c r="J608" i="83"/>
  <c r="F608" i="83"/>
  <c r="P607" i="83"/>
  <c r="N607" i="83"/>
  <c r="M607" i="83"/>
  <c r="J607" i="83"/>
  <c r="F607" i="83"/>
  <c r="P606" i="83"/>
  <c r="N606" i="83"/>
  <c r="M606" i="83"/>
  <c r="J606" i="83"/>
  <c r="F606" i="83"/>
  <c r="P605" i="83"/>
  <c r="N605" i="83"/>
  <c r="M605" i="83"/>
  <c r="J605" i="83"/>
  <c r="F605" i="83"/>
  <c r="P604" i="83"/>
  <c r="N604" i="83"/>
  <c r="M604" i="83"/>
  <c r="J604" i="83"/>
  <c r="F604" i="83"/>
  <c r="P603" i="83"/>
  <c r="N603" i="83"/>
  <c r="M603" i="83"/>
  <c r="J603" i="83"/>
  <c r="F603" i="83"/>
  <c r="P602" i="83"/>
  <c r="N602" i="83"/>
  <c r="M602" i="83"/>
  <c r="J602" i="83"/>
  <c r="F602" i="83"/>
  <c r="P601" i="83"/>
  <c r="N601" i="83"/>
  <c r="M601" i="83"/>
  <c r="J601" i="83"/>
  <c r="F601" i="83"/>
  <c r="P600" i="83"/>
  <c r="N600" i="83"/>
  <c r="M600" i="83"/>
  <c r="J600" i="83"/>
  <c r="F600" i="83"/>
  <c r="P599" i="83"/>
  <c r="N599" i="83"/>
  <c r="M599" i="83"/>
  <c r="J599" i="83"/>
  <c r="F599" i="83"/>
  <c r="P598" i="83"/>
  <c r="N598" i="83"/>
  <c r="M598" i="83"/>
  <c r="J598" i="83"/>
  <c r="F598" i="83"/>
  <c r="P597" i="83"/>
  <c r="N597" i="83"/>
  <c r="M597" i="83"/>
  <c r="J597" i="83"/>
  <c r="F597" i="83"/>
  <c r="P596" i="83"/>
  <c r="N596" i="83"/>
  <c r="M596" i="83"/>
  <c r="J596" i="83"/>
  <c r="F596" i="83"/>
  <c r="P595" i="83"/>
  <c r="N595" i="83"/>
  <c r="M595" i="83"/>
  <c r="J595" i="83"/>
  <c r="F595" i="83"/>
  <c r="P594" i="83"/>
  <c r="N594" i="83"/>
  <c r="M594" i="83"/>
  <c r="J594" i="83"/>
  <c r="F594" i="83"/>
  <c r="P593" i="83"/>
  <c r="N593" i="83"/>
  <c r="M593" i="83"/>
  <c r="J593" i="83"/>
  <c r="F593" i="83"/>
  <c r="P592" i="83"/>
  <c r="N592" i="83"/>
  <c r="M592" i="83"/>
  <c r="J592" i="83"/>
  <c r="F592" i="83"/>
  <c r="P591" i="83"/>
  <c r="N591" i="83"/>
  <c r="M591" i="83"/>
  <c r="J591" i="83"/>
  <c r="F591" i="83"/>
  <c r="P590" i="83"/>
  <c r="N590" i="83"/>
  <c r="M590" i="83"/>
  <c r="J590" i="83"/>
  <c r="F590" i="83"/>
  <c r="P589" i="83"/>
  <c r="N589" i="83"/>
  <c r="M589" i="83"/>
  <c r="J589" i="83"/>
  <c r="F589" i="83"/>
  <c r="P588" i="83"/>
  <c r="N588" i="83"/>
  <c r="M588" i="83"/>
  <c r="J588" i="83"/>
  <c r="F588" i="83"/>
  <c r="P587" i="83"/>
  <c r="N587" i="83"/>
  <c r="M587" i="83"/>
  <c r="J587" i="83"/>
  <c r="F587" i="83"/>
  <c r="P586" i="83"/>
  <c r="N586" i="83"/>
  <c r="M586" i="83"/>
  <c r="J586" i="83"/>
  <c r="F586" i="83"/>
  <c r="P585" i="83"/>
  <c r="N585" i="83"/>
  <c r="M585" i="83"/>
  <c r="J585" i="83"/>
  <c r="F585" i="83"/>
  <c r="P584" i="83"/>
  <c r="N584" i="83"/>
  <c r="M584" i="83"/>
  <c r="J584" i="83"/>
  <c r="F584" i="83"/>
  <c r="P583" i="83"/>
  <c r="N583" i="83"/>
  <c r="M583" i="83"/>
  <c r="J583" i="83"/>
  <c r="F583" i="83"/>
  <c r="P582" i="83"/>
  <c r="N582" i="83"/>
  <c r="M582" i="83"/>
  <c r="J582" i="83"/>
  <c r="F582" i="83"/>
  <c r="P581" i="83"/>
  <c r="N581" i="83"/>
  <c r="M581" i="83"/>
  <c r="J581" i="83"/>
  <c r="F581" i="83"/>
  <c r="P580" i="83"/>
  <c r="N580" i="83"/>
  <c r="M580" i="83"/>
  <c r="J580" i="83"/>
  <c r="F580" i="83"/>
  <c r="P579" i="83"/>
  <c r="N579" i="83"/>
  <c r="M579" i="83"/>
  <c r="J579" i="83"/>
  <c r="F579" i="83"/>
  <c r="P578" i="83"/>
  <c r="N578" i="83"/>
  <c r="M578" i="83"/>
  <c r="J578" i="83"/>
  <c r="F578" i="83"/>
  <c r="P577" i="83"/>
  <c r="N577" i="83"/>
  <c r="M577" i="83"/>
  <c r="J577" i="83"/>
  <c r="F577" i="83"/>
  <c r="P576" i="83"/>
  <c r="N576" i="83"/>
  <c r="M576" i="83"/>
  <c r="J576" i="83"/>
  <c r="F576" i="83"/>
  <c r="P575" i="83"/>
  <c r="N575" i="83"/>
  <c r="M575" i="83"/>
  <c r="J575" i="83"/>
  <c r="F575" i="83"/>
  <c r="P574" i="83"/>
  <c r="N574" i="83"/>
  <c r="M574" i="83"/>
  <c r="J574" i="83"/>
  <c r="F574" i="83"/>
  <c r="P573" i="83"/>
  <c r="N573" i="83"/>
  <c r="M573" i="83"/>
  <c r="J573" i="83"/>
  <c r="F573" i="83"/>
  <c r="P572" i="83"/>
  <c r="N572" i="83"/>
  <c r="M572" i="83"/>
  <c r="J572" i="83"/>
  <c r="F572" i="83"/>
  <c r="P571" i="83"/>
  <c r="N571" i="83"/>
  <c r="M571" i="83"/>
  <c r="J571" i="83"/>
  <c r="F571" i="83"/>
  <c r="P570" i="83"/>
  <c r="N570" i="83"/>
  <c r="M570" i="83"/>
  <c r="J570" i="83"/>
  <c r="F570" i="83"/>
  <c r="P569" i="83"/>
  <c r="N569" i="83"/>
  <c r="M569" i="83"/>
  <c r="J569" i="83"/>
  <c r="F569" i="83"/>
  <c r="P568" i="83"/>
  <c r="N568" i="83"/>
  <c r="M568" i="83"/>
  <c r="J568" i="83"/>
  <c r="F568" i="83"/>
  <c r="P567" i="83"/>
  <c r="N567" i="83"/>
  <c r="M567" i="83"/>
  <c r="J567" i="83"/>
  <c r="F567" i="83"/>
  <c r="P566" i="83"/>
  <c r="N566" i="83"/>
  <c r="M566" i="83"/>
  <c r="J566" i="83"/>
  <c r="F566" i="83"/>
  <c r="P565" i="83"/>
  <c r="N565" i="83"/>
  <c r="M565" i="83"/>
  <c r="J565" i="83"/>
  <c r="F565" i="83"/>
  <c r="P564" i="83"/>
  <c r="N564" i="83"/>
  <c r="M564" i="83"/>
  <c r="J564" i="83"/>
  <c r="F564" i="83"/>
  <c r="P563" i="83"/>
  <c r="N563" i="83"/>
  <c r="M563" i="83"/>
  <c r="J563" i="83"/>
  <c r="F563" i="83"/>
  <c r="P562" i="83"/>
  <c r="N562" i="83"/>
  <c r="M562" i="83"/>
  <c r="J562" i="83"/>
  <c r="F562" i="83"/>
  <c r="P561" i="83"/>
  <c r="N561" i="83"/>
  <c r="M561" i="83"/>
  <c r="J561" i="83"/>
  <c r="F561" i="83"/>
  <c r="P560" i="83"/>
  <c r="N560" i="83"/>
  <c r="M560" i="83"/>
  <c r="J560" i="83"/>
  <c r="F560" i="83"/>
  <c r="P559" i="83"/>
  <c r="N559" i="83"/>
  <c r="M559" i="83"/>
  <c r="J559" i="83"/>
  <c r="F559" i="83"/>
  <c r="P558" i="83"/>
  <c r="N558" i="83"/>
  <c r="M558" i="83"/>
  <c r="J558" i="83"/>
  <c r="F558" i="83"/>
  <c r="P557" i="83"/>
  <c r="N557" i="83"/>
  <c r="M557" i="83"/>
  <c r="J557" i="83"/>
  <c r="F557" i="83"/>
  <c r="P556" i="83"/>
  <c r="N556" i="83"/>
  <c r="M556" i="83"/>
  <c r="J556" i="83"/>
  <c r="F556" i="83"/>
  <c r="P555" i="83"/>
  <c r="N555" i="83"/>
  <c r="M555" i="83"/>
  <c r="J555" i="83"/>
  <c r="F555" i="83"/>
  <c r="P554" i="83"/>
  <c r="N554" i="83"/>
  <c r="M554" i="83"/>
  <c r="J554" i="83"/>
  <c r="F554" i="83"/>
  <c r="P553" i="83"/>
  <c r="N553" i="83"/>
  <c r="M553" i="83"/>
  <c r="J553" i="83"/>
  <c r="F553" i="83"/>
  <c r="P552" i="83"/>
  <c r="N552" i="83"/>
  <c r="M552" i="83"/>
  <c r="J552" i="83"/>
  <c r="F552" i="83"/>
  <c r="P551" i="83"/>
  <c r="N551" i="83"/>
  <c r="M551" i="83"/>
  <c r="J551" i="83"/>
  <c r="F551" i="83"/>
  <c r="P550" i="83"/>
  <c r="N550" i="83"/>
  <c r="M550" i="83"/>
  <c r="J550" i="83"/>
  <c r="F550" i="83"/>
  <c r="P549" i="83"/>
  <c r="N549" i="83"/>
  <c r="M549" i="83"/>
  <c r="J549" i="83"/>
  <c r="F549" i="83"/>
  <c r="P548" i="83"/>
  <c r="N548" i="83"/>
  <c r="M548" i="83"/>
  <c r="J548" i="83"/>
  <c r="F548" i="83"/>
  <c r="P547" i="83"/>
  <c r="N547" i="83"/>
  <c r="M547" i="83"/>
  <c r="J547" i="83"/>
  <c r="F547" i="83"/>
  <c r="P546" i="83"/>
  <c r="N546" i="83"/>
  <c r="M546" i="83"/>
  <c r="J546" i="83"/>
  <c r="F546" i="83"/>
  <c r="P545" i="83"/>
  <c r="N545" i="83"/>
  <c r="M545" i="83"/>
  <c r="J545" i="83"/>
  <c r="F545" i="83"/>
  <c r="P544" i="83"/>
  <c r="N544" i="83"/>
  <c r="M544" i="83"/>
  <c r="J544" i="83"/>
  <c r="F544" i="83"/>
  <c r="P543" i="83"/>
  <c r="N543" i="83"/>
  <c r="M543" i="83"/>
  <c r="J543" i="83"/>
  <c r="F543" i="83"/>
  <c r="P542" i="83"/>
  <c r="N542" i="83"/>
  <c r="M542" i="83"/>
  <c r="J542" i="83"/>
  <c r="F542" i="83"/>
  <c r="P541" i="83"/>
  <c r="N541" i="83"/>
  <c r="M541" i="83"/>
  <c r="J541" i="83"/>
  <c r="F541" i="83"/>
  <c r="P540" i="83"/>
  <c r="N540" i="83"/>
  <c r="M540" i="83"/>
  <c r="J540" i="83"/>
  <c r="F540" i="83"/>
  <c r="P539" i="83"/>
  <c r="N539" i="83"/>
  <c r="M539" i="83"/>
  <c r="J539" i="83"/>
  <c r="F539" i="83"/>
  <c r="P538" i="83"/>
  <c r="N538" i="83"/>
  <c r="M538" i="83"/>
  <c r="J538" i="83"/>
  <c r="F538" i="83"/>
  <c r="P537" i="83"/>
  <c r="N537" i="83"/>
  <c r="M537" i="83"/>
  <c r="J537" i="83"/>
  <c r="F537" i="83"/>
  <c r="P536" i="83"/>
  <c r="N536" i="83"/>
  <c r="M536" i="83"/>
  <c r="J536" i="83"/>
  <c r="F536" i="83"/>
  <c r="P535" i="83"/>
  <c r="N535" i="83"/>
  <c r="M535" i="83"/>
  <c r="J535" i="83"/>
  <c r="F535" i="83"/>
  <c r="P534" i="83"/>
  <c r="N534" i="83"/>
  <c r="M534" i="83"/>
  <c r="J534" i="83"/>
  <c r="F534" i="83"/>
  <c r="P533" i="83"/>
  <c r="N533" i="83"/>
  <c r="M533" i="83"/>
  <c r="J533" i="83"/>
  <c r="F533" i="83"/>
  <c r="P532" i="83"/>
  <c r="N532" i="83"/>
  <c r="M532" i="83"/>
  <c r="J532" i="83"/>
  <c r="F532" i="83"/>
  <c r="P531" i="83"/>
  <c r="N531" i="83"/>
  <c r="M531" i="83"/>
  <c r="J531" i="83"/>
  <c r="F531" i="83"/>
  <c r="P530" i="83"/>
  <c r="N530" i="83"/>
  <c r="M530" i="83"/>
  <c r="J530" i="83"/>
  <c r="F530" i="83"/>
  <c r="P529" i="83"/>
  <c r="N529" i="83"/>
  <c r="M529" i="83"/>
  <c r="J529" i="83"/>
  <c r="F529" i="83"/>
  <c r="P528" i="83"/>
  <c r="N528" i="83"/>
  <c r="M528" i="83"/>
  <c r="J528" i="83"/>
  <c r="F528" i="83"/>
  <c r="P527" i="83"/>
  <c r="N527" i="83"/>
  <c r="M527" i="83"/>
  <c r="J527" i="83"/>
  <c r="F527" i="83"/>
  <c r="P526" i="83"/>
  <c r="N526" i="83"/>
  <c r="M526" i="83"/>
  <c r="J526" i="83"/>
  <c r="F526" i="83"/>
  <c r="P525" i="83"/>
  <c r="N525" i="83"/>
  <c r="M525" i="83"/>
  <c r="J525" i="83"/>
  <c r="F525" i="83"/>
  <c r="P524" i="83"/>
  <c r="N524" i="83"/>
  <c r="M524" i="83"/>
  <c r="J524" i="83"/>
  <c r="F524" i="83"/>
  <c r="P523" i="83"/>
  <c r="N523" i="83"/>
  <c r="M523" i="83"/>
  <c r="J523" i="83"/>
  <c r="F523" i="83"/>
  <c r="P522" i="83"/>
  <c r="N522" i="83"/>
  <c r="M522" i="83"/>
  <c r="J522" i="83"/>
  <c r="F522" i="83"/>
  <c r="P521" i="83"/>
  <c r="N521" i="83"/>
  <c r="M521" i="83"/>
  <c r="J521" i="83"/>
  <c r="F521" i="83"/>
  <c r="P520" i="83"/>
  <c r="N520" i="83"/>
  <c r="M520" i="83"/>
  <c r="J520" i="83"/>
  <c r="F520" i="83"/>
  <c r="P519" i="83"/>
  <c r="N519" i="83"/>
  <c r="M519" i="83"/>
  <c r="J519" i="83"/>
  <c r="F519" i="83"/>
  <c r="P518" i="83"/>
  <c r="N518" i="83"/>
  <c r="M518" i="83"/>
  <c r="J518" i="83"/>
  <c r="F518" i="83"/>
  <c r="P517" i="83"/>
  <c r="N517" i="83"/>
  <c r="M517" i="83"/>
  <c r="J517" i="83"/>
  <c r="F517" i="83"/>
  <c r="P516" i="83"/>
  <c r="N516" i="83"/>
  <c r="M516" i="83"/>
  <c r="J516" i="83"/>
  <c r="F516" i="83"/>
  <c r="P515" i="83"/>
  <c r="N515" i="83"/>
  <c r="M515" i="83"/>
  <c r="J515" i="83"/>
  <c r="F515" i="83"/>
  <c r="P514" i="83"/>
  <c r="N514" i="83"/>
  <c r="M514" i="83"/>
  <c r="J514" i="83"/>
  <c r="F514" i="83"/>
  <c r="P513" i="83"/>
  <c r="N513" i="83"/>
  <c r="M513" i="83"/>
  <c r="J513" i="83"/>
  <c r="F513" i="83"/>
  <c r="P512" i="83"/>
  <c r="N512" i="83"/>
  <c r="M512" i="83"/>
  <c r="J512" i="83"/>
  <c r="F512" i="83"/>
  <c r="P511" i="83"/>
  <c r="N511" i="83"/>
  <c r="M511" i="83"/>
  <c r="J511" i="83"/>
  <c r="F511" i="83"/>
  <c r="P510" i="83"/>
  <c r="N510" i="83"/>
  <c r="M510" i="83"/>
  <c r="J510" i="83"/>
  <c r="F510" i="83"/>
  <c r="P509" i="83"/>
  <c r="N509" i="83"/>
  <c r="M509" i="83"/>
  <c r="J509" i="83"/>
  <c r="F509" i="83"/>
  <c r="P508" i="83"/>
  <c r="N508" i="83"/>
  <c r="M508" i="83"/>
  <c r="J508" i="83"/>
  <c r="F508" i="83"/>
  <c r="P507" i="83"/>
  <c r="N507" i="83"/>
  <c r="M507" i="83"/>
  <c r="J507" i="83"/>
  <c r="F507" i="83"/>
  <c r="P506" i="83"/>
  <c r="N506" i="83"/>
  <c r="M506" i="83"/>
  <c r="J506" i="83"/>
  <c r="F506" i="83"/>
  <c r="P505" i="83"/>
  <c r="N505" i="83"/>
  <c r="M505" i="83"/>
  <c r="J505" i="83"/>
  <c r="F505" i="83"/>
  <c r="P504" i="83"/>
  <c r="N504" i="83"/>
  <c r="M504" i="83"/>
  <c r="J504" i="83"/>
  <c r="F504" i="83"/>
  <c r="P503" i="83"/>
  <c r="N503" i="83"/>
  <c r="M503" i="83"/>
  <c r="J503" i="83"/>
  <c r="F503" i="83"/>
  <c r="P502" i="83"/>
  <c r="N502" i="83"/>
  <c r="M502" i="83"/>
  <c r="J502" i="83"/>
  <c r="F502" i="83"/>
  <c r="P501" i="83"/>
  <c r="N501" i="83"/>
  <c r="M501" i="83"/>
  <c r="J501" i="83"/>
  <c r="F501" i="83"/>
  <c r="P500" i="83"/>
  <c r="N500" i="83"/>
  <c r="M500" i="83"/>
  <c r="J500" i="83"/>
  <c r="F500" i="83"/>
  <c r="P499" i="83"/>
  <c r="N499" i="83"/>
  <c r="M499" i="83"/>
  <c r="J499" i="83"/>
  <c r="F499" i="83"/>
  <c r="P498" i="83"/>
  <c r="N498" i="83"/>
  <c r="M498" i="83"/>
  <c r="J498" i="83"/>
  <c r="F498" i="83"/>
  <c r="P497" i="83"/>
  <c r="N497" i="83"/>
  <c r="M497" i="83"/>
  <c r="J497" i="83"/>
  <c r="F497" i="83"/>
  <c r="P496" i="83"/>
  <c r="N496" i="83"/>
  <c r="M496" i="83"/>
  <c r="J496" i="83"/>
  <c r="F496" i="83"/>
  <c r="P495" i="83"/>
  <c r="N495" i="83"/>
  <c r="M495" i="83"/>
  <c r="J495" i="83"/>
  <c r="F495" i="83"/>
  <c r="P494" i="83"/>
  <c r="N494" i="83"/>
  <c r="M494" i="83"/>
  <c r="J494" i="83"/>
  <c r="F494" i="83"/>
  <c r="P493" i="83"/>
  <c r="N493" i="83"/>
  <c r="M493" i="83"/>
  <c r="J493" i="83"/>
  <c r="F493" i="83"/>
  <c r="P492" i="83"/>
  <c r="N492" i="83"/>
  <c r="M492" i="83"/>
  <c r="J492" i="83"/>
  <c r="F492" i="83"/>
  <c r="P491" i="83"/>
  <c r="N491" i="83"/>
  <c r="M491" i="83"/>
  <c r="J491" i="83"/>
  <c r="F491" i="83"/>
  <c r="P490" i="83"/>
  <c r="N490" i="83"/>
  <c r="M490" i="83"/>
  <c r="J490" i="83"/>
  <c r="F490" i="83"/>
  <c r="P489" i="83"/>
  <c r="N489" i="83"/>
  <c r="M489" i="83"/>
  <c r="J489" i="83"/>
  <c r="F489" i="83"/>
  <c r="P488" i="83"/>
  <c r="N488" i="83"/>
  <c r="M488" i="83"/>
  <c r="J488" i="83"/>
  <c r="F488" i="83"/>
  <c r="P487" i="83"/>
  <c r="N487" i="83"/>
  <c r="M487" i="83"/>
  <c r="J487" i="83"/>
  <c r="F487" i="83"/>
  <c r="P486" i="83"/>
  <c r="N486" i="83"/>
  <c r="M486" i="83"/>
  <c r="J486" i="83"/>
  <c r="F486" i="83"/>
  <c r="P485" i="83"/>
  <c r="N485" i="83"/>
  <c r="M485" i="83"/>
  <c r="J485" i="83"/>
  <c r="F485" i="83"/>
  <c r="P484" i="83"/>
  <c r="N484" i="83"/>
  <c r="M484" i="83"/>
  <c r="J484" i="83"/>
  <c r="F484" i="83"/>
  <c r="P483" i="83"/>
  <c r="N483" i="83"/>
  <c r="M483" i="83"/>
  <c r="J483" i="83"/>
  <c r="F483" i="83"/>
  <c r="P482" i="83"/>
  <c r="N482" i="83"/>
  <c r="M482" i="83"/>
  <c r="J482" i="83"/>
  <c r="F482" i="83"/>
  <c r="P481" i="83"/>
  <c r="N481" i="83"/>
  <c r="M481" i="83"/>
  <c r="J481" i="83"/>
  <c r="F481" i="83"/>
  <c r="P480" i="83"/>
  <c r="N480" i="83"/>
  <c r="M480" i="83"/>
  <c r="J480" i="83"/>
  <c r="F480" i="83"/>
  <c r="P479" i="83"/>
  <c r="N479" i="83"/>
  <c r="M479" i="83"/>
  <c r="J479" i="83"/>
  <c r="F479" i="83"/>
  <c r="P478" i="83"/>
  <c r="N478" i="83"/>
  <c r="M478" i="83"/>
  <c r="J478" i="83"/>
  <c r="F478" i="83"/>
  <c r="P477" i="83"/>
  <c r="N477" i="83"/>
  <c r="M477" i="83"/>
  <c r="J477" i="83"/>
  <c r="F477" i="83"/>
  <c r="P476" i="83"/>
  <c r="N476" i="83"/>
  <c r="M476" i="83"/>
  <c r="J476" i="83"/>
  <c r="F476" i="83"/>
  <c r="P475" i="83"/>
  <c r="N475" i="83"/>
  <c r="M475" i="83"/>
  <c r="J475" i="83"/>
  <c r="F475" i="83"/>
  <c r="P474" i="83"/>
  <c r="N474" i="83"/>
  <c r="M474" i="83"/>
  <c r="J474" i="83"/>
  <c r="F474" i="83"/>
  <c r="P473" i="83"/>
  <c r="N473" i="83"/>
  <c r="M473" i="83"/>
  <c r="J473" i="83"/>
  <c r="F473" i="83"/>
  <c r="P472" i="83"/>
  <c r="N472" i="83"/>
  <c r="M472" i="83"/>
  <c r="J472" i="83"/>
  <c r="F472" i="83"/>
  <c r="P471" i="83"/>
  <c r="N471" i="83"/>
  <c r="M471" i="83"/>
  <c r="J471" i="83"/>
  <c r="F471" i="83"/>
  <c r="P470" i="83"/>
  <c r="N470" i="83"/>
  <c r="M470" i="83"/>
  <c r="J470" i="83"/>
  <c r="F470" i="83"/>
  <c r="P469" i="83"/>
  <c r="N469" i="83"/>
  <c r="M469" i="83"/>
  <c r="J469" i="83"/>
  <c r="F469" i="83"/>
  <c r="P468" i="83"/>
  <c r="N468" i="83"/>
  <c r="M468" i="83"/>
  <c r="J468" i="83"/>
  <c r="F468" i="83"/>
  <c r="P467" i="83"/>
  <c r="N467" i="83"/>
  <c r="M467" i="83"/>
  <c r="J467" i="83"/>
  <c r="F467" i="83"/>
  <c r="P466" i="83"/>
  <c r="N466" i="83"/>
  <c r="M466" i="83"/>
  <c r="J466" i="83"/>
  <c r="F466" i="83"/>
  <c r="P465" i="83"/>
  <c r="N465" i="83"/>
  <c r="M465" i="83"/>
  <c r="J465" i="83"/>
  <c r="F465" i="83"/>
  <c r="P464" i="83"/>
  <c r="N464" i="83"/>
  <c r="M464" i="83"/>
  <c r="J464" i="83"/>
  <c r="F464" i="83"/>
  <c r="P463" i="83"/>
  <c r="N463" i="83"/>
  <c r="M463" i="83"/>
  <c r="J463" i="83"/>
  <c r="F463" i="83"/>
  <c r="P462" i="83"/>
  <c r="N462" i="83"/>
  <c r="M462" i="83"/>
  <c r="J462" i="83"/>
  <c r="F462" i="83"/>
  <c r="P461" i="83"/>
  <c r="N461" i="83"/>
  <c r="M461" i="83"/>
  <c r="J461" i="83"/>
  <c r="F461" i="83"/>
  <c r="P460" i="83"/>
  <c r="N460" i="83"/>
  <c r="M460" i="83"/>
  <c r="J460" i="83"/>
  <c r="F460" i="83"/>
  <c r="P459" i="83"/>
  <c r="N459" i="83"/>
  <c r="M459" i="83"/>
  <c r="J459" i="83"/>
  <c r="F459" i="83"/>
  <c r="P458" i="83"/>
  <c r="N458" i="83"/>
  <c r="M458" i="83"/>
  <c r="J458" i="83"/>
  <c r="F458" i="83"/>
  <c r="P457" i="83"/>
  <c r="N457" i="83"/>
  <c r="M457" i="83"/>
  <c r="J457" i="83"/>
  <c r="F457" i="83"/>
  <c r="P456" i="83"/>
  <c r="N456" i="83"/>
  <c r="M456" i="83"/>
  <c r="J456" i="83"/>
  <c r="F456" i="83"/>
  <c r="P455" i="83"/>
  <c r="N455" i="83"/>
  <c r="M455" i="83"/>
  <c r="J455" i="83"/>
  <c r="F455" i="83"/>
  <c r="P454" i="83"/>
  <c r="N454" i="83"/>
  <c r="M454" i="83"/>
  <c r="J454" i="83"/>
  <c r="F454" i="83"/>
  <c r="P453" i="83"/>
  <c r="N453" i="83"/>
  <c r="M453" i="83"/>
  <c r="J453" i="83"/>
  <c r="F453" i="83"/>
  <c r="P452" i="83"/>
  <c r="N452" i="83"/>
  <c r="M452" i="83"/>
  <c r="J452" i="83"/>
  <c r="F452" i="83"/>
  <c r="P451" i="83"/>
  <c r="N451" i="83"/>
  <c r="M451" i="83"/>
  <c r="J451" i="83"/>
  <c r="F451" i="83"/>
  <c r="P450" i="83"/>
  <c r="N450" i="83"/>
  <c r="M450" i="83"/>
  <c r="J450" i="83"/>
  <c r="F450" i="83"/>
  <c r="P449" i="83"/>
  <c r="N449" i="83"/>
  <c r="M449" i="83"/>
  <c r="J449" i="83"/>
  <c r="F449" i="83"/>
  <c r="P448" i="83"/>
  <c r="N448" i="83"/>
  <c r="M448" i="83"/>
  <c r="J448" i="83"/>
  <c r="F448" i="83"/>
  <c r="P447" i="83"/>
  <c r="N447" i="83"/>
  <c r="M447" i="83"/>
  <c r="J447" i="83"/>
  <c r="F447" i="83"/>
  <c r="P446" i="83"/>
  <c r="N446" i="83"/>
  <c r="M446" i="83"/>
  <c r="J446" i="83"/>
  <c r="F446" i="83"/>
  <c r="P445" i="83"/>
  <c r="N445" i="83"/>
  <c r="M445" i="83"/>
  <c r="J445" i="83"/>
  <c r="F445" i="83"/>
  <c r="P444" i="83"/>
  <c r="N444" i="83"/>
  <c r="M444" i="83"/>
  <c r="J444" i="83"/>
  <c r="F444" i="83"/>
  <c r="P443" i="83"/>
  <c r="N443" i="83"/>
  <c r="M443" i="83"/>
  <c r="J443" i="83"/>
  <c r="F443" i="83"/>
  <c r="P442" i="83"/>
  <c r="N442" i="83"/>
  <c r="M442" i="83"/>
  <c r="J442" i="83"/>
  <c r="F442" i="83"/>
  <c r="P441" i="83"/>
  <c r="N441" i="83"/>
  <c r="M441" i="83"/>
  <c r="J441" i="83"/>
  <c r="F441" i="83"/>
  <c r="P440" i="83"/>
  <c r="N440" i="83"/>
  <c r="M440" i="83"/>
  <c r="J440" i="83"/>
  <c r="F440" i="83"/>
  <c r="P439" i="83"/>
  <c r="N439" i="83"/>
  <c r="M439" i="83"/>
  <c r="J439" i="83"/>
  <c r="F439" i="83"/>
  <c r="P438" i="83"/>
  <c r="N438" i="83"/>
  <c r="M438" i="83"/>
  <c r="J438" i="83"/>
  <c r="F438" i="83"/>
  <c r="P437" i="83"/>
  <c r="N437" i="83"/>
  <c r="M437" i="83"/>
  <c r="J437" i="83"/>
  <c r="F437" i="83"/>
  <c r="P436" i="83"/>
  <c r="N436" i="83"/>
  <c r="M436" i="83"/>
  <c r="J436" i="83"/>
  <c r="F436" i="83"/>
  <c r="P435" i="83"/>
  <c r="N435" i="83"/>
  <c r="M435" i="83"/>
  <c r="J435" i="83"/>
  <c r="F435" i="83"/>
  <c r="P434" i="83"/>
  <c r="N434" i="83"/>
  <c r="M434" i="83"/>
  <c r="J434" i="83"/>
  <c r="F434" i="83"/>
  <c r="P433" i="83"/>
  <c r="N433" i="83"/>
  <c r="M433" i="83"/>
  <c r="J433" i="83"/>
  <c r="F433" i="83"/>
  <c r="P432" i="83"/>
  <c r="N432" i="83"/>
  <c r="M432" i="83"/>
  <c r="J432" i="83"/>
  <c r="F432" i="83"/>
  <c r="P431" i="83"/>
  <c r="N431" i="83"/>
  <c r="M431" i="83"/>
  <c r="J431" i="83"/>
  <c r="F431" i="83"/>
  <c r="P430" i="83"/>
  <c r="N430" i="83"/>
  <c r="M430" i="83"/>
  <c r="J430" i="83"/>
  <c r="F430" i="83"/>
  <c r="P429" i="83"/>
  <c r="N429" i="83"/>
  <c r="M429" i="83"/>
  <c r="J429" i="83"/>
  <c r="F429" i="83"/>
  <c r="P428" i="83"/>
  <c r="N428" i="83"/>
  <c r="M428" i="83"/>
  <c r="J428" i="83"/>
  <c r="F428" i="83"/>
  <c r="P427" i="83"/>
  <c r="N427" i="83"/>
  <c r="M427" i="83"/>
  <c r="J427" i="83"/>
  <c r="F427" i="83"/>
  <c r="P426" i="83"/>
  <c r="N426" i="83"/>
  <c r="M426" i="83"/>
  <c r="J426" i="83"/>
  <c r="F426" i="83"/>
  <c r="P425" i="83"/>
  <c r="N425" i="83"/>
  <c r="M425" i="83"/>
  <c r="J425" i="83"/>
  <c r="F425" i="83"/>
  <c r="P424" i="83"/>
  <c r="N424" i="83"/>
  <c r="M424" i="83"/>
  <c r="J424" i="83"/>
  <c r="F424" i="83"/>
  <c r="P423" i="83"/>
  <c r="N423" i="83"/>
  <c r="M423" i="83"/>
  <c r="J423" i="83"/>
  <c r="F423" i="83"/>
  <c r="P422" i="83"/>
  <c r="N422" i="83"/>
  <c r="M422" i="83"/>
  <c r="J422" i="83"/>
  <c r="F422" i="83"/>
  <c r="P421" i="83"/>
  <c r="N421" i="83"/>
  <c r="M421" i="83"/>
  <c r="J421" i="83"/>
  <c r="F421" i="83"/>
  <c r="P420" i="83"/>
  <c r="N420" i="83"/>
  <c r="M420" i="83"/>
  <c r="J420" i="83"/>
  <c r="F420" i="83"/>
  <c r="P419" i="83"/>
  <c r="N419" i="83"/>
  <c r="M419" i="83"/>
  <c r="J419" i="83"/>
  <c r="F419" i="83"/>
  <c r="P418" i="83"/>
  <c r="N418" i="83"/>
  <c r="M418" i="83"/>
  <c r="J418" i="83"/>
  <c r="F418" i="83"/>
  <c r="P417" i="83"/>
  <c r="N417" i="83"/>
  <c r="M417" i="83"/>
  <c r="J417" i="83"/>
  <c r="F417" i="83"/>
  <c r="P416" i="83"/>
  <c r="N416" i="83"/>
  <c r="M416" i="83"/>
  <c r="J416" i="83"/>
  <c r="F416" i="83"/>
  <c r="P415" i="83"/>
  <c r="N415" i="83"/>
  <c r="M415" i="83"/>
  <c r="J415" i="83"/>
  <c r="F415" i="83"/>
  <c r="P414" i="83"/>
  <c r="N414" i="83"/>
  <c r="M414" i="83"/>
  <c r="J414" i="83"/>
  <c r="F414" i="83"/>
  <c r="P413" i="83"/>
  <c r="N413" i="83"/>
  <c r="M413" i="83"/>
  <c r="J413" i="83"/>
  <c r="F413" i="83"/>
  <c r="P412" i="83"/>
  <c r="N412" i="83"/>
  <c r="M412" i="83"/>
  <c r="J412" i="83"/>
  <c r="F412" i="83"/>
  <c r="P411" i="83"/>
  <c r="N411" i="83"/>
  <c r="M411" i="83"/>
  <c r="J411" i="83"/>
  <c r="F411" i="83"/>
  <c r="P410" i="83"/>
  <c r="N410" i="83"/>
  <c r="M410" i="83"/>
  <c r="J410" i="83"/>
  <c r="F410" i="83"/>
  <c r="P409" i="83"/>
  <c r="N409" i="83"/>
  <c r="M409" i="83"/>
  <c r="J409" i="83"/>
  <c r="F409" i="83"/>
  <c r="P408" i="83"/>
  <c r="N408" i="83"/>
  <c r="M408" i="83"/>
  <c r="J408" i="83"/>
  <c r="F408" i="83"/>
  <c r="P407" i="83"/>
  <c r="N407" i="83"/>
  <c r="M407" i="83"/>
  <c r="J407" i="83"/>
  <c r="F407" i="83"/>
  <c r="P406" i="83"/>
  <c r="N406" i="83"/>
  <c r="M406" i="83"/>
  <c r="J406" i="83"/>
  <c r="F406" i="83"/>
  <c r="P405" i="83"/>
  <c r="N405" i="83"/>
  <c r="M405" i="83"/>
  <c r="J405" i="83"/>
  <c r="F405" i="83"/>
  <c r="P404" i="83"/>
  <c r="N404" i="83"/>
  <c r="M404" i="83"/>
  <c r="J404" i="83"/>
  <c r="F404" i="83"/>
  <c r="P403" i="83"/>
  <c r="N403" i="83"/>
  <c r="M403" i="83"/>
  <c r="J403" i="83"/>
  <c r="F403" i="83"/>
  <c r="P402" i="83"/>
  <c r="N402" i="83"/>
  <c r="M402" i="83"/>
  <c r="J402" i="83"/>
  <c r="F402" i="83"/>
  <c r="P401" i="83"/>
  <c r="N401" i="83"/>
  <c r="M401" i="83"/>
  <c r="J401" i="83"/>
  <c r="F401" i="83"/>
  <c r="P400" i="83"/>
  <c r="N400" i="83"/>
  <c r="M400" i="83"/>
  <c r="J400" i="83"/>
  <c r="F400" i="83"/>
  <c r="P399" i="83"/>
  <c r="N399" i="83"/>
  <c r="M399" i="83"/>
  <c r="J399" i="83"/>
  <c r="F399" i="83"/>
  <c r="P398" i="83"/>
  <c r="N398" i="83"/>
  <c r="M398" i="83"/>
  <c r="J398" i="83"/>
  <c r="F398" i="83"/>
  <c r="P397" i="83"/>
  <c r="N397" i="83"/>
  <c r="M397" i="83"/>
  <c r="J397" i="83"/>
  <c r="F397" i="83"/>
  <c r="P396" i="83"/>
  <c r="N396" i="83"/>
  <c r="M396" i="83"/>
  <c r="J396" i="83"/>
  <c r="F396" i="83"/>
  <c r="P395" i="83"/>
  <c r="N395" i="83"/>
  <c r="M395" i="83"/>
  <c r="J395" i="83"/>
  <c r="F395" i="83"/>
  <c r="P394" i="83"/>
  <c r="N394" i="83"/>
  <c r="M394" i="83"/>
  <c r="J394" i="83"/>
  <c r="F394" i="83"/>
  <c r="P393" i="83"/>
  <c r="N393" i="83"/>
  <c r="M393" i="83"/>
  <c r="J393" i="83"/>
  <c r="F393" i="83"/>
  <c r="P392" i="83"/>
  <c r="N392" i="83"/>
  <c r="M392" i="83"/>
  <c r="J392" i="83"/>
  <c r="F392" i="83"/>
  <c r="P391" i="83"/>
  <c r="N391" i="83"/>
  <c r="M391" i="83"/>
  <c r="J391" i="83"/>
  <c r="F391" i="83"/>
  <c r="P390" i="83"/>
  <c r="N390" i="83"/>
  <c r="M390" i="83"/>
  <c r="J390" i="83"/>
  <c r="F390" i="83"/>
  <c r="P389" i="83"/>
  <c r="N389" i="83"/>
  <c r="M389" i="83"/>
  <c r="J389" i="83"/>
  <c r="F389" i="83"/>
  <c r="P388" i="83"/>
  <c r="N388" i="83"/>
  <c r="M388" i="83"/>
  <c r="J388" i="83"/>
  <c r="F388" i="83"/>
  <c r="P387" i="83"/>
  <c r="N387" i="83"/>
  <c r="M387" i="83"/>
  <c r="J387" i="83"/>
  <c r="F387" i="83"/>
  <c r="P386" i="83"/>
  <c r="N386" i="83"/>
  <c r="M386" i="83"/>
  <c r="J386" i="83"/>
  <c r="F386" i="83"/>
  <c r="P385" i="83"/>
  <c r="N385" i="83"/>
  <c r="M385" i="83"/>
  <c r="J385" i="83"/>
  <c r="F385" i="83"/>
  <c r="P384" i="83"/>
  <c r="N384" i="83"/>
  <c r="M384" i="83"/>
  <c r="J384" i="83"/>
  <c r="F384" i="83"/>
  <c r="P383" i="83"/>
  <c r="N383" i="83"/>
  <c r="M383" i="83"/>
  <c r="J383" i="83"/>
  <c r="F383" i="83"/>
  <c r="P382" i="83"/>
  <c r="N382" i="83"/>
  <c r="M382" i="83"/>
  <c r="J382" i="83"/>
  <c r="F382" i="83"/>
  <c r="P381" i="83"/>
  <c r="N381" i="83"/>
  <c r="M381" i="83"/>
  <c r="J381" i="83"/>
  <c r="F381" i="83"/>
  <c r="P380" i="83"/>
  <c r="N380" i="83"/>
  <c r="M380" i="83"/>
  <c r="J380" i="83"/>
  <c r="F380" i="83"/>
  <c r="P379" i="83"/>
  <c r="N379" i="83"/>
  <c r="M379" i="83"/>
  <c r="J379" i="83"/>
  <c r="F379" i="83"/>
  <c r="P378" i="83"/>
  <c r="N378" i="83"/>
  <c r="M378" i="83"/>
  <c r="J378" i="83"/>
  <c r="F378" i="83"/>
  <c r="P377" i="83"/>
  <c r="N377" i="83"/>
  <c r="M377" i="83"/>
  <c r="J377" i="83"/>
  <c r="F377" i="83"/>
  <c r="P376" i="83"/>
  <c r="N376" i="83"/>
  <c r="M376" i="83"/>
  <c r="J376" i="83"/>
  <c r="F376" i="83"/>
  <c r="P375" i="83"/>
  <c r="N375" i="83"/>
  <c r="M375" i="83"/>
  <c r="J375" i="83"/>
  <c r="F375" i="83"/>
  <c r="P374" i="83"/>
  <c r="N374" i="83"/>
  <c r="M374" i="83"/>
  <c r="J374" i="83"/>
  <c r="F374" i="83"/>
  <c r="P373" i="83"/>
  <c r="N373" i="83"/>
  <c r="M373" i="83"/>
  <c r="J373" i="83"/>
  <c r="F373" i="83"/>
  <c r="P372" i="83"/>
  <c r="N372" i="83"/>
  <c r="M372" i="83"/>
  <c r="J372" i="83"/>
  <c r="F372" i="83"/>
  <c r="P371" i="83"/>
  <c r="N371" i="83"/>
  <c r="M371" i="83"/>
  <c r="J371" i="83"/>
  <c r="F371" i="83"/>
  <c r="P370" i="83"/>
  <c r="N370" i="83"/>
  <c r="M370" i="83"/>
  <c r="J370" i="83"/>
  <c r="F370" i="83"/>
  <c r="P369" i="83"/>
  <c r="N369" i="83"/>
  <c r="M369" i="83"/>
  <c r="J369" i="83"/>
  <c r="F369" i="83"/>
  <c r="P368" i="83"/>
  <c r="N368" i="83"/>
  <c r="M368" i="83"/>
  <c r="J368" i="83"/>
  <c r="F368" i="83"/>
  <c r="P367" i="83"/>
  <c r="N367" i="83"/>
  <c r="M367" i="83"/>
  <c r="J367" i="83"/>
  <c r="F367" i="83"/>
  <c r="P366" i="83"/>
  <c r="N366" i="83"/>
  <c r="M366" i="83"/>
  <c r="J366" i="83"/>
  <c r="F366" i="83"/>
  <c r="P365" i="83"/>
  <c r="N365" i="83"/>
  <c r="M365" i="83"/>
  <c r="J365" i="83"/>
  <c r="F365" i="83"/>
  <c r="P364" i="83"/>
  <c r="N364" i="83"/>
  <c r="M364" i="83"/>
  <c r="J364" i="83"/>
  <c r="F364" i="83"/>
  <c r="P363" i="83"/>
  <c r="N363" i="83"/>
  <c r="M363" i="83"/>
  <c r="J363" i="83"/>
  <c r="F363" i="83"/>
  <c r="P362" i="83"/>
  <c r="N362" i="83"/>
  <c r="M362" i="83"/>
  <c r="J362" i="83"/>
  <c r="F362" i="83"/>
  <c r="P361" i="83"/>
  <c r="N361" i="83"/>
  <c r="M361" i="83"/>
  <c r="J361" i="83"/>
  <c r="F361" i="83"/>
  <c r="P360" i="83"/>
  <c r="N360" i="83"/>
  <c r="M360" i="83"/>
  <c r="J360" i="83"/>
  <c r="F360" i="83"/>
  <c r="P359" i="83"/>
  <c r="N359" i="83"/>
  <c r="M359" i="83"/>
  <c r="J359" i="83"/>
  <c r="F359" i="83"/>
  <c r="P358" i="83"/>
  <c r="N358" i="83"/>
  <c r="M358" i="83"/>
  <c r="J358" i="83"/>
  <c r="F358" i="83"/>
  <c r="P357" i="83"/>
  <c r="N357" i="83"/>
  <c r="M357" i="83"/>
  <c r="J357" i="83"/>
  <c r="F357" i="83"/>
  <c r="P356" i="83"/>
  <c r="N356" i="83"/>
  <c r="M356" i="83"/>
  <c r="J356" i="83"/>
  <c r="F356" i="83"/>
  <c r="P355" i="83"/>
  <c r="N355" i="83"/>
  <c r="M355" i="83"/>
  <c r="J355" i="83"/>
  <c r="F355" i="83"/>
  <c r="P354" i="83"/>
  <c r="N354" i="83"/>
  <c r="M354" i="83"/>
  <c r="J354" i="83"/>
  <c r="F354" i="83"/>
  <c r="P353" i="83"/>
  <c r="N353" i="83"/>
  <c r="M353" i="83"/>
  <c r="J353" i="83"/>
  <c r="F353" i="83"/>
  <c r="P352" i="83"/>
  <c r="N352" i="83"/>
  <c r="M352" i="83"/>
  <c r="J352" i="83"/>
  <c r="F352" i="83"/>
  <c r="P351" i="83"/>
  <c r="N351" i="83"/>
  <c r="M351" i="83"/>
  <c r="J351" i="83"/>
  <c r="F351" i="83"/>
  <c r="P350" i="83"/>
  <c r="N350" i="83"/>
  <c r="M350" i="83"/>
  <c r="J350" i="83"/>
  <c r="F350" i="83"/>
  <c r="P349" i="83"/>
  <c r="N349" i="83"/>
  <c r="M349" i="83"/>
  <c r="J349" i="83"/>
  <c r="F349" i="83"/>
  <c r="P348" i="83"/>
  <c r="N348" i="83"/>
  <c r="M348" i="83"/>
  <c r="J348" i="83"/>
  <c r="F348" i="83"/>
  <c r="P347" i="83"/>
  <c r="N347" i="83"/>
  <c r="M347" i="83"/>
  <c r="J347" i="83"/>
  <c r="F347" i="83"/>
  <c r="P346" i="83"/>
  <c r="N346" i="83"/>
  <c r="M346" i="83"/>
  <c r="J346" i="83"/>
  <c r="F346" i="83"/>
  <c r="P345" i="83"/>
  <c r="N345" i="83"/>
  <c r="M345" i="83"/>
  <c r="J345" i="83"/>
  <c r="F345" i="83"/>
  <c r="P344" i="83"/>
  <c r="N344" i="83"/>
  <c r="M344" i="83"/>
  <c r="J344" i="83"/>
  <c r="F344" i="83"/>
  <c r="P343" i="83"/>
  <c r="N343" i="83"/>
  <c r="M343" i="83"/>
  <c r="J343" i="83"/>
  <c r="F343" i="83"/>
  <c r="P342" i="83"/>
  <c r="N342" i="83"/>
  <c r="M342" i="83"/>
  <c r="J342" i="83"/>
  <c r="F342" i="83"/>
  <c r="P341" i="83"/>
  <c r="N341" i="83"/>
  <c r="M341" i="83"/>
  <c r="J341" i="83"/>
  <c r="F341" i="83"/>
  <c r="P340" i="83"/>
  <c r="N340" i="83"/>
  <c r="M340" i="83"/>
  <c r="J340" i="83"/>
  <c r="F340" i="83"/>
  <c r="P339" i="83"/>
  <c r="N339" i="83"/>
  <c r="M339" i="83"/>
  <c r="J339" i="83"/>
  <c r="F339" i="83"/>
  <c r="P338" i="83"/>
  <c r="N338" i="83"/>
  <c r="M338" i="83"/>
  <c r="J338" i="83"/>
  <c r="F338" i="83"/>
  <c r="P337" i="83"/>
  <c r="N337" i="83"/>
  <c r="M337" i="83"/>
  <c r="J337" i="83"/>
  <c r="F337" i="83"/>
  <c r="P336" i="83"/>
  <c r="N336" i="83"/>
  <c r="M336" i="83"/>
  <c r="J336" i="83"/>
  <c r="F336" i="83"/>
  <c r="P335" i="83"/>
  <c r="N335" i="83"/>
  <c r="M335" i="83"/>
  <c r="J335" i="83"/>
  <c r="F335" i="83"/>
  <c r="P334" i="83"/>
  <c r="N334" i="83"/>
  <c r="M334" i="83"/>
  <c r="J334" i="83"/>
  <c r="F334" i="83"/>
  <c r="P333" i="83"/>
  <c r="N333" i="83"/>
  <c r="M333" i="83"/>
  <c r="J333" i="83"/>
  <c r="F333" i="83"/>
  <c r="P332" i="83"/>
  <c r="N332" i="83"/>
  <c r="M332" i="83"/>
  <c r="J332" i="83"/>
  <c r="F332" i="83"/>
  <c r="P331" i="83"/>
  <c r="N331" i="83"/>
  <c r="M331" i="83"/>
  <c r="J331" i="83"/>
  <c r="F331" i="83"/>
  <c r="P330" i="83"/>
  <c r="N330" i="83"/>
  <c r="M330" i="83"/>
  <c r="J330" i="83"/>
  <c r="F330" i="83"/>
  <c r="P329" i="83"/>
  <c r="N329" i="83"/>
  <c r="M329" i="83"/>
  <c r="J329" i="83"/>
  <c r="F329" i="83"/>
  <c r="P328" i="83"/>
  <c r="N328" i="83"/>
  <c r="M328" i="83"/>
  <c r="J328" i="83"/>
  <c r="F328" i="83"/>
  <c r="P327" i="83"/>
  <c r="N327" i="83"/>
  <c r="M327" i="83"/>
  <c r="J327" i="83"/>
  <c r="F327" i="83"/>
  <c r="P326" i="83"/>
  <c r="N326" i="83"/>
  <c r="M326" i="83"/>
  <c r="J326" i="83"/>
  <c r="F326" i="83"/>
  <c r="P325" i="83"/>
  <c r="N325" i="83"/>
  <c r="M325" i="83"/>
  <c r="J325" i="83"/>
  <c r="F325" i="83"/>
  <c r="P324" i="83"/>
  <c r="N324" i="83"/>
  <c r="M324" i="83"/>
  <c r="J324" i="83"/>
  <c r="F324" i="83"/>
  <c r="P323" i="83"/>
  <c r="N323" i="83"/>
  <c r="M323" i="83"/>
  <c r="J323" i="83"/>
  <c r="F323" i="83"/>
  <c r="P322" i="83"/>
  <c r="N322" i="83"/>
  <c r="M322" i="83"/>
  <c r="J322" i="83"/>
  <c r="F322" i="83"/>
  <c r="P321" i="83"/>
  <c r="N321" i="83"/>
  <c r="M321" i="83"/>
  <c r="J321" i="83"/>
  <c r="F321" i="83"/>
  <c r="P320" i="83"/>
  <c r="N320" i="83"/>
  <c r="M320" i="83"/>
  <c r="J320" i="83"/>
  <c r="F320" i="83"/>
  <c r="P319" i="83"/>
  <c r="N319" i="83"/>
  <c r="M319" i="83"/>
  <c r="J319" i="83"/>
  <c r="F319" i="83"/>
  <c r="P318" i="83"/>
  <c r="N318" i="83"/>
  <c r="M318" i="83"/>
  <c r="J318" i="83"/>
  <c r="F318" i="83"/>
  <c r="P317" i="83"/>
  <c r="N317" i="83"/>
  <c r="M317" i="83"/>
  <c r="J317" i="83"/>
  <c r="F317" i="83"/>
  <c r="P316" i="83"/>
  <c r="N316" i="83"/>
  <c r="M316" i="83"/>
  <c r="J316" i="83"/>
  <c r="F316" i="83"/>
  <c r="P315" i="83"/>
  <c r="N315" i="83"/>
  <c r="M315" i="83"/>
  <c r="J315" i="83"/>
  <c r="F315" i="83"/>
  <c r="P314" i="83"/>
  <c r="N314" i="83"/>
  <c r="M314" i="83"/>
  <c r="J314" i="83"/>
  <c r="F314" i="83"/>
  <c r="P313" i="83"/>
  <c r="N313" i="83"/>
  <c r="M313" i="83"/>
  <c r="J313" i="83"/>
  <c r="F313" i="83"/>
  <c r="P312" i="83"/>
  <c r="N312" i="83"/>
  <c r="M312" i="83"/>
  <c r="J312" i="83"/>
  <c r="F312" i="83"/>
  <c r="P311" i="83"/>
  <c r="N311" i="83"/>
  <c r="M311" i="83"/>
  <c r="J311" i="83"/>
  <c r="F311" i="83"/>
  <c r="P310" i="83"/>
  <c r="N310" i="83"/>
  <c r="M310" i="83"/>
  <c r="J310" i="83"/>
  <c r="F310" i="83"/>
  <c r="P309" i="83"/>
  <c r="N309" i="83"/>
  <c r="M309" i="83"/>
  <c r="J309" i="83"/>
  <c r="F309" i="83"/>
  <c r="P308" i="83"/>
  <c r="N308" i="83"/>
  <c r="M308" i="83"/>
  <c r="J308" i="83"/>
  <c r="F308" i="83"/>
  <c r="P307" i="83"/>
  <c r="N307" i="83"/>
  <c r="M307" i="83"/>
  <c r="J307" i="83"/>
  <c r="F307" i="83"/>
  <c r="P306" i="83"/>
  <c r="N306" i="83"/>
  <c r="M306" i="83"/>
  <c r="J306" i="83"/>
  <c r="F306" i="83"/>
  <c r="P305" i="83"/>
  <c r="N305" i="83"/>
  <c r="M305" i="83"/>
  <c r="J305" i="83"/>
  <c r="F305" i="83"/>
  <c r="P304" i="83"/>
  <c r="N304" i="83"/>
  <c r="M304" i="83"/>
  <c r="J304" i="83"/>
  <c r="F304" i="83"/>
  <c r="P303" i="83"/>
  <c r="N303" i="83"/>
  <c r="M303" i="83"/>
  <c r="J303" i="83"/>
  <c r="F303" i="83"/>
  <c r="P302" i="83"/>
  <c r="N302" i="83"/>
  <c r="M302" i="83"/>
  <c r="J302" i="83"/>
  <c r="F302" i="83"/>
  <c r="P301" i="83"/>
  <c r="N301" i="83"/>
  <c r="M301" i="83"/>
  <c r="J301" i="83"/>
  <c r="F301" i="83"/>
  <c r="P300" i="83"/>
  <c r="N300" i="83"/>
  <c r="M300" i="83"/>
  <c r="J300" i="83"/>
  <c r="F300" i="83"/>
  <c r="P299" i="83"/>
  <c r="N299" i="83"/>
  <c r="M299" i="83"/>
  <c r="J299" i="83"/>
  <c r="F299" i="83"/>
  <c r="P298" i="83"/>
  <c r="N298" i="83"/>
  <c r="M298" i="83"/>
  <c r="J298" i="83"/>
  <c r="F298" i="83"/>
  <c r="P297" i="83"/>
  <c r="N297" i="83"/>
  <c r="M297" i="83"/>
  <c r="J297" i="83"/>
  <c r="F297" i="83"/>
  <c r="P296" i="83"/>
  <c r="N296" i="83"/>
  <c r="M296" i="83"/>
  <c r="J296" i="83"/>
  <c r="F296" i="83"/>
  <c r="P295" i="83"/>
  <c r="N295" i="83"/>
  <c r="M295" i="83"/>
  <c r="J295" i="83"/>
  <c r="F295" i="83"/>
  <c r="P294" i="83"/>
  <c r="N294" i="83"/>
  <c r="M294" i="83"/>
  <c r="J294" i="83"/>
  <c r="F294" i="83"/>
  <c r="P293" i="83"/>
  <c r="N293" i="83"/>
  <c r="M293" i="83"/>
  <c r="J293" i="83"/>
  <c r="F293" i="83"/>
  <c r="P292" i="83"/>
  <c r="N292" i="83"/>
  <c r="M292" i="83"/>
  <c r="J292" i="83"/>
  <c r="F292" i="83"/>
  <c r="P291" i="83"/>
  <c r="N291" i="83"/>
  <c r="M291" i="83"/>
  <c r="J291" i="83"/>
  <c r="F291" i="83"/>
  <c r="P290" i="83"/>
  <c r="N290" i="83"/>
  <c r="M290" i="83"/>
  <c r="J290" i="83"/>
  <c r="F290" i="83"/>
  <c r="P289" i="83"/>
  <c r="N289" i="83"/>
  <c r="M289" i="83"/>
  <c r="J289" i="83"/>
  <c r="F289" i="83"/>
  <c r="P288" i="83"/>
  <c r="N288" i="83"/>
  <c r="M288" i="83"/>
  <c r="J288" i="83"/>
  <c r="F288" i="83"/>
  <c r="P287" i="83"/>
  <c r="N287" i="83"/>
  <c r="M287" i="83"/>
  <c r="J287" i="83"/>
  <c r="F287" i="83"/>
  <c r="P286" i="83"/>
  <c r="N286" i="83"/>
  <c r="M286" i="83"/>
  <c r="J286" i="83"/>
  <c r="F286" i="83"/>
  <c r="P285" i="83"/>
  <c r="N285" i="83"/>
  <c r="M285" i="83"/>
  <c r="J285" i="83"/>
  <c r="F285" i="83"/>
  <c r="P284" i="83"/>
  <c r="N284" i="83"/>
  <c r="M284" i="83"/>
  <c r="J284" i="83"/>
  <c r="F284" i="83"/>
  <c r="P283" i="83"/>
  <c r="N283" i="83"/>
  <c r="M283" i="83"/>
  <c r="J283" i="83"/>
  <c r="F283" i="83"/>
  <c r="P282" i="83"/>
  <c r="N282" i="83"/>
  <c r="M282" i="83"/>
  <c r="J282" i="83"/>
  <c r="F282" i="83"/>
  <c r="P281" i="83"/>
  <c r="N281" i="83"/>
  <c r="M281" i="83"/>
  <c r="J281" i="83"/>
  <c r="F281" i="83"/>
  <c r="P280" i="83"/>
  <c r="N280" i="83"/>
  <c r="M280" i="83"/>
  <c r="J280" i="83"/>
  <c r="F280" i="83"/>
  <c r="P279" i="83"/>
  <c r="N279" i="83"/>
  <c r="M279" i="83"/>
  <c r="J279" i="83"/>
  <c r="F279" i="83"/>
  <c r="P278" i="83"/>
  <c r="N278" i="83"/>
  <c r="M278" i="83"/>
  <c r="J278" i="83"/>
  <c r="F278" i="83"/>
  <c r="P277" i="83"/>
  <c r="N277" i="83"/>
  <c r="M277" i="83"/>
  <c r="J277" i="83"/>
  <c r="F277" i="83"/>
  <c r="P276" i="83"/>
  <c r="N276" i="83"/>
  <c r="M276" i="83"/>
  <c r="J276" i="83"/>
  <c r="F276" i="83"/>
  <c r="P275" i="83"/>
  <c r="N275" i="83"/>
  <c r="M275" i="83"/>
  <c r="J275" i="83"/>
  <c r="F275" i="83"/>
  <c r="P274" i="83"/>
  <c r="N274" i="83"/>
  <c r="M274" i="83"/>
  <c r="J274" i="83"/>
  <c r="F274" i="83"/>
  <c r="P273" i="83"/>
  <c r="N273" i="83"/>
  <c r="M273" i="83"/>
  <c r="J273" i="83"/>
  <c r="F273" i="83"/>
  <c r="P272" i="83"/>
  <c r="N272" i="83"/>
  <c r="M272" i="83"/>
  <c r="J272" i="83"/>
  <c r="F272" i="83"/>
  <c r="P271" i="83"/>
  <c r="N271" i="83"/>
  <c r="M271" i="83"/>
  <c r="J271" i="83"/>
  <c r="F271" i="83"/>
  <c r="P270" i="83"/>
  <c r="N270" i="83"/>
  <c r="M270" i="83"/>
  <c r="J270" i="83"/>
  <c r="F270" i="83"/>
  <c r="P269" i="83"/>
  <c r="N269" i="83"/>
  <c r="M269" i="83"/>
  <c r="J269" i="83"/>
  <c r="F269" i="83"/>
  <c r="P268" i="83"/>
  <c r="N268" i="83"/>
  <c r="M268" i="83"/>
  <c r="J268" i="83"/>
  <c r="F268" i="83"/>
  <c r="P267" i="83"/>
  <c r="N267" i="83"/>
  <c r="M267" i="83"/>
  <c r="J267" i="83"/>
  <c r="F267" i="83"/>
  <c r="P266" i="83"/>
  <c r="N266" i="83"/>
  <c r="M266" i="83"/>
  <c r="J266" i="83"/>
  <c r="F266" i="83"/>
  <c r="P265" i="83"/>
  <c r="N265" i="83"/>
  <c r="M265" i="83"/>
  <c r="J265" i="83"/>
  <c r="F265" i="83"/>
  <c r="P264" i="83"/>
  <c r="N264" i="83"/>
  <c r="M264" i="83"/>
  <c r="J264" i="83"/>
  <c r="F264" i="83"/>
  <c r="P263" i="83"/>
  <c r="N263" i="83"/>
  <c r="M263" i="83"/>
  <c r="J263" i="83"/>
  <c r="F263" i="83"/>
  <c r="P262" i="83"/>
  <c r="N262" i="83"/>
  <c r="M262" i="83"/>
  <c r="J262" i="83"/>
  <c r="F262" i="83"/>
  <c r="P261" i="83"/>
  <c r="N261" i="83"/>
  <c r="M261" i="83"/>
  <c r="J261" i="83"/>
  <c r="F261" i="83"/>
  <c r="P260" i="83"/>
  <c r="N260" i="83"/>
  <c r="M260" i="83"/>
  <c r="J260" i="83"/>
  <c r="F260" i="83"/>
  <c r="P259" i="83"/>
  <c r="N259" i="83"/>
  <c r="M259" i="83"/>
  <c r="J259" i="83"/>
  <c r="F259" i="83"/>
  <c r="P258" i="83"/>
  <c r="N258" i="83"/>
  <c r="M258" i="83"/>
  <c r="J258" i="83"/>
  <c r="F258" i="83"/>
  <c r="P257" i="83"/>
  <c r="N257" i="83"/>
  <c r="M257" i="83"/>
  <c r="J257" i="83"/>
  <c r="F257" i="83"/>
  <c r="P256" i="83"/>
  <c r="N256" i="83"/>
  <c r="M256" i="83"/>
  <c r="K256" i="83"/>
  <c r="J256" i="83"/>
  <c r="F256" i="83"/>
  <c r="P255" i="83"/>
  <c r="N255" i="83"/>
  <c r="M255" i="83"/>
  <c r="K255" i="83"/>
  <c r="J255" i="83"/>
  <c r="F255" i="83"/>
  <c r="P254" i="83"/>
  <c r="N254" i="83"/>
  <c r="M254" i="83"/>
  <c r="K254" i="83"/>
  <c r="J254" i="83"/>
  <c r="F254" i="83"/>
  <c r="P253" i="83"/>
  <c r="N253" i="83"/>
  <c r="M253" i="83"/>
  <c r="K253" i="83"/>
  <c r="J253" i="83"/>
  <c r="F253" i="83"/>
  <c r="P252" i="83"/>
  <c r="N252" i="83"/>
  <c r="M252" i="83"/>
  <c r="K252" i="83"/>
  <c r="J252" i="83"/>
  <c r="F252" i="83"/>
  <c r="P251" i="83"/>
  <c r="N251" i="83"/>
  <c r="M251" i="83"/>
  <c r="K251" i="83"/>
  <c r="J251" i="83"/>
  <c r="F251" i="83"/>
  <c r="P250" i="83"/>
  <c r="N250" i="83"/>
  <c r="M250" i="83"/>
  <c r="K250" i="83"/>
  <c r="J250" i="83"/>
  <c r="F250" i="83"/>
  <c r="P249" i="83"/>
  <c r="N249" i="83"/>
  <c r="M249" i="83"/>
  <c r="K249" i="83"/>
  <c r="J249" i="83"/>
  <c r="F249" i="83"/>
  <c r="P248" i="83"/>
  <c r="N248" i="83"/>
  <c r="M248" i="83"/>
  <c r="K248" i="83"/>
  <c r="J248" i="83"/>
  <c r="F248" i="83"/>
  <c r="P247" i="83"/>
  <c r="N247" i="83"/>
  <c r="M247" i="83"/>
  <c r="K247" i="83"/>
  <c r="J247" i="83"/>
  <c r="F247" i="83"/>
  <c r="P246" i="83"/>
  <c r="N246" i="83"/>
  <c r="M246" i="83"/>
  <c r="K246" i="83"/>
  <c r="J246" i="83"/>
  <c r="F246" i="83"/>
  <c r="P245" i="83"/>
  <c r="N245" i="83"/>
  <c r="M245" i="83"/>
  <c r="K245" i="83"/>
  <c r="J245" i="83"/>
  <c r="F245" i="83"/>
  <c r="P244" i="83"/>
  <c r="N244" i="83"/>
  <c r="M244" i="83"/>
  <c r="K244" i="83"/>
  <c r="J244" i="83"/>
  <c r="F244" i="83"/>
  <c r="P243" i="83"/>
  <c r="N243" i="83"/>
  <c r="M243" i="83"/>
  <c r="K243" i="83"/>
  <c r="J243" i="83"/>
  <c r="F243" i="83"/>
  <c r="P242" i="83"/>
  <c r="N242" i="83"/>
  <c r="M242" i="83"/>
  <c r="K242" i="83"/>
  <c r="J242" i="83"/>
  <c r="F242" i="83"/>
  <c r="P241" i="83"/>
  <c r="N241" i="83"/>
  <c r="M241" i="83"/>
  <c r="K241" i="83"/>
  <c r="J241" i="83"/>
  <c r="F241" i="83"/>
  <c r="P240" i="83"/>
  <c r="N240" i="83"/>
  <c r="M240" i="83"/>
  <c r="K240" i="83"/>
  <c r="J240" i="83"/>
  <c r="F240" i="83"/>
  <c r="P239" i="83"/>
  <c r="N239" i="83"/>
  <c r="M239" i="83"/>
  <c r="K239" i="83"/>
  <c r="J239" i="83"/>
  <c r="F239" i="83"/>
  <c r="P238" i="83"/>
  <c r="N238" i="83"/>
  <c r="M238" i="83"/>
  <c r="K238" i="83"/>
  <c r="J238" i="83"/>
  <c r="F238" i="83"/>
  <c r="P237" i="83"/>
  <c r="N237" i="83"/>
  <c r="M237" i="83"/>
  <c r="K237" i="83"/>
  <c r="J237" i="83"/>
  <c r="F237" i="83"/>
  <c r="P236" i="83"/>
  <c r="N236" i="83"/>
  <c r="M236" i="83"/>
  <c r="K236" i="83"/>
  <c r="J236" i="83"/>
  <c r="F236" i="83"/>
  <c r="P235" i="83"/>
  <c r="N235" i="83"/>
  <c r="M235" i="83"/>
  <c r="K235" i="83"/>
  <c r="J235" i="83"/>
  <c r="F235" i="83"/>
  <c r="P234" i="83"/>
  <c r="N234" i="83"/>
  <c r="M234" i="83"/>
  <c r="K234" i="83"/>
  <c r="J234" i="83"/>
  <c r="F234" i="83"/>
  <c r="P233" i="83"/>
  <c r="N233" i="83"/>
  <c r="M233" i="83"/>
  <c r="K233" i="83"/>
  <c r="J233" i="83"/>
  <c r="F233" i="83"/>
  <c r="P232" i="83"/>
  <c r="N232" i="83"/>
  <c r="M232" i="83"/>
  <c r="K232" i="83"/>
  <c r="J232" i="83"/>
  <c r="F232" i="83"/>
  <c r="P231" i="83"/>
  <c r="N231" i="83"/>
  <c r="M231" i="83"/>
  <c r="K231" i="83"/>
  <c r="J231" i="83"/>
  <c r="F231" i="83"/>
  <c r="P230" i="83"/>
  <c r="N230" i="83"/>
  <c r="M230" i="83"/>
  <c r="K230" i="83"/>
  <c r="J230" i="83"/>
  <c r="F230" i="83"/>
  <c r="P229" i="83"/>
  <c r="N229" i="83"/>
  <c r="M229" i="83"/>
  <c r="K229" i="83"/>
  <c r="J229" i="83"/>
  <c r="F229" i="83"/>
  <c r="P228" i="83"/>
  <c r="N228" i="83"/>
  <c r="M228" i="83"/>
  <c r="K228" i="83"/>
  <c r="J228" i="83"/>
  <c r="F228" i="83"/>
  <c r="P227" i="83"/>
  <c r="N227" i="83"/>
  <c r="M227" i="83"/>
  <c r="K227" i="83"/>
  <c r="J227" i="83"/>
  <c r="F227" i="83"/>
  <c r="P226" i="83"/>
  <c r="N226" i="83"/>
  <c r="M226" i="83"/>
  <c r="K226" i="83"/>
  <c r="J226" i="83"/>
  <c r="F226" i="83"/>
  <c r="P225" i="83"/>
  <c r="N225" i="83"/>
  <c r="M225" i="83"/>
  <c r="K225" i="83"/>
  <c r="J225" i="83"/>
  <c r="F225" i="83"/>
  <c r="P224" i="83"/>
  <c r="N224" i="83"/>
  <c r="M224" i="83"/>
  <c r="K224" i="83"/>
  <c r="J224" i="83"/>
  <c r="F224" i="83"/>
  <c r="P223" i="83"/>
  <c r="N223" i="83"/>
  <c r="M223" i="83"/>
  <c r="K223" i="83"/>
  <c r="J223" i="83"/>
  <c r="F223" i="83"/>
  <c r="P222" i="83"/>
  <c r="N222" i="83"/>
  <c r="M222" i="83"/>
  <c r="K222" i="83"/>
  <c r="J222" i="83"/>
  <c r="F222" i="83"/>
  <c r="P221" i="83"/>
  <c r="N221" i="83"/>
  <c r="M221" i="83"/>
  <c r="K221" i="83"/>
  <c r="J221" i="83"/>
  <c r="F221" i="83"/>
  <c r="P220" i="83"/>
  <c r="N220" i="83"/>
  <c r="M220" i="83"/>
  <c r="K220" i="83"/>
  <c r="J220" i="83"/>
  <c r="F220" i="83"/>
  <c r="P219" i="83"/>
  <c r="N219" i="83"/>
  <c r="M219" i="83"/>
  <c r="K219" i="83"/>
  <c r="J219" i="83"/>
  <c r="F219" i="83"/>
  <c r="P218" i="83"/>
  <c r="N218" i="83"/>
  <c r="M218" i="83"/>
  <c r="K218" i="83"/>
  <c r="J218" i="83"/>
  <c r="F218" i="83"/>
  <c r="P217" i="83"/>
  <c r="N217" i="83"/>
  <c r="M217" i="83"/>
  <c r="K217" i="83"/>
  <c r="J217" i="83"/>
  <c r="F217" i="83"/>
  <c r="P216" i="83"/>
  <c r="N216" i="83"/>
  <c r="M216" i="83"/>
  <c r="K216" i="83"/>
  <c r="J216" i="83"/>
  <c r="F216" i="83"/>
  <c r="P215" i="83"/>
  <c r="N215" i="83"/>
  <c r="M215" i="83"/>
  <c r="K215" i="83"/>
  <c r="J215" i="83"/>
  <c r="F215" i="83"/>
  <c r="P214" i="83"/>
  <c r="N214" i="83"/>
  <c r="M214" i="83"/>
  <c r="K214" i="83"/>
  <c r="J214" i="83"/>
  <c r="F214" i="83"/>
  <c r="P213" i="83"/>
  <c r="N213" i="83"/>
  <c r="M213" i="83"/>
  <c r="K213" i="83"/>
  <c r="J213" i="83"/>
  <c r="F213" i="83"/>
  <c r="P212" i="83"/>
  <c r="N212" i="83"/>
  <c r="M212" i="83"/>
  <c r="K212" i="83"/>
  <c r="J212" i="83"/>
  <c r="F212" i="83"/>
  <c r="P211" i="83"/>
  <c r="N211" i="83"/>
  <c r="M211" i="83"/>
  <c r="K211" i="83"/>
  <c r="J211" i="83"/>
  <c r="F211" i="83"/>
  <c r="P210" i="83"/>
  <c r="N210" i="83"/>
  <c r="M210" i="83"/>
  <c r="K210" i="83"/>
  <c r="J210" i="83"/>
  <c r="F210" i="83"/>
  <c r="P209" i="83"/>
  <c r="N209" i="83"/>
  <c r="M209" i="83"/>
  <c r="K209" i="83"/>
  <c r="J209" i="83"/>
  <c r="F209" i="83"/>
  <c r="P208" i="83"/>
  <c r="N208" i="83"/>
  <c r="M208" i="83"/>
  <c r="K208" i="83"/>
  <c r="J208" i="83"/>
  <c r="F208" i="83"/>
  <c r="P207" i="83"/>
  <c r="N207" i="83"/>
  <c r="M207" i="83"/>
  <c r="K207" i="83"/>
  <c r="J207" i="83"/>
  <c r="F207" i="83"/>
  <c r="P206" i="83"/>
  <c r="N206" i="83"/>
  <c r="M206" i="83"/>
  <c r="K206" i="83"/>
  <c r="J206" i="83"/>
  <c r="F206" i="83"/>
  <c r="P205" i="83"/>
  <c r="N205" i="83"/>
  <c r="M205" i="83"/>
  <c r="K205" i="83"/>
  <c r="J205" i="83"/>
  <c r="F205" i="83"/>
  <c r="P204" i="83"/>
  <c r="N204" i="83"/>
  <c r="M204" i="83"/>
  <c r="K204" i="83"/>
  <c r="J204" i="83"/>
  <c r="F204" i="83"/>
  <c r="P203" i="83"/>
  <c r="N203" i="83"/>
  <c r="M203" i="83"/>
  <c r="K203" i="83"/>
  <c r="J203" i="83"/>
  <c r="F203" i="83"/>
  <c r="P202" i="83"/>
  <c r="N202" i="83"/>
  <c r="M202" i="83"/>
  <c r="K202" i="83"/>
  <c r="J202" i="83"/>
  <c r="F202" i="83"/>
  <c r="P201" i="83"/>
  <c r="N201" i="83"/>
  <c r="M201" i="83"/>
  <c r="K201" i="83"/>
  <c r="J201" i="83"/>
  <c r="F201" i="83"/>
  <c r="P200" i="83"/>
  <c r="N200" i="83"/>
  <c r="M200" i="83"/>
  <c r="K200" i="83"/>
  <c r="J200" i="83"/>
  <c r="F200" i="83"/>
  <c r="P199" i="83"/>
  <c r="N199" i="83"/>
  <c r="M199" i="83"/>
  <c r="K199" i="83"/>
  <c r="J199" i="83"/>
  <c r="F199" i="83"/>
  <c r="P198" i="83"/>
  <c r="N198" i="83"/>
  <c r="M198" i="83"/>
  <c r="K198" i="83"/>
  <c r="J198" i="83"/>
  <c r="F198" i="83"/>
  <c r="P197" i="83"/>
  <c r="N197" i="83"/>
  <c r="M197" i="83"/>
  <c r="K197" i="83"/>
  <c r="J197" i="83"/>
  <c r="F197" i="83"/>
  <c r="P196" i="83"/>
  <c r="N196" i="83"/>
  <c r="M196" i="83"/>
  <c r="K196" i="83"/>
  <c r="J196" i="83"/>
  <c r="F196" i="83"/>
  <c r="P195" i="83"/>
  <c r="N195" i="83"/>
  <c r="M195" i="83"/>
  <c r="K195" i="83"/>
  <c r="J195" i="83"/>
  <c r="F195" i="83"/>
  <c r="P194" i="83"/>
  <c r="N194" i="83"/>
  <c r="M194" i="83"/>
  <c r="K194" i="83"/>
  <c r="J194" i="83"/>
  <c r="F194" i="83"/>
  <c r="P193" i="83"/>
  <c r="N193" i="83"/>
  <c r="M193" i="83"/>
  <c r="K193" i="83"/>
  <c r="J193" i="83"/>
  <c r="F193" i="83"/>
  <c r="P192" i="83"/>
  <c r="N192" i="83"/>
  <c r="M192" i="83"/>
  <c r="K192" i="83"/>
  <c r="J192" i="83"/>
  <c r="F192" i="83"/>
  <c r="P191" i="83"/>
  <c r="N191" i="83"/>
  <c r="M191" i="83"/>
  <c r="K191" i="83"/>
  <c r="J191" i="83"/>
  <c r="F191" i="83"/>
  <c r="P190" i="83"/>
  <c r="N190" i="83"/>
  <c r="M190" i="83"/>
  <c r="K190" i="83"/>
  <c r="J190" i="83"/>
  <c r="F190" i="83"/>
  <c r="P189" i="83"/>
  <c r="N189" i="83"/>
  <c r="M189" i="83"/>
  <c r="K189" i="83"/>
  <c r="J189" i="83"/>
  <c r="F189" i="83"/>
  <c r="P188" i="83"/>
  <c r="N188" i="83"/>
  <c r="M188" i="83"/>
  <c r="K188" i="83"/>
  <c r="J188" i="83"/>
  <c r="F188" i="83"/>
  <c r="P187" i="83"/>
  <c r="N187" i="83"/>
  <c r="M187" i="83"/>
  <c r="K187" i="83"/>
  <c r="J187" i="83"/>
  <c r="F187" i="83"/>
  <c r="P186" i="83"/>
  <c r="N186" i="83"/>
  <c r="M186" i="83"/>
  <c r="K186" i="83"/>
  <c r="J186" i="83"/>
  <c r="F186" i="83"/>
  <c r="P185" i="83"/>
  <c r="N185" i="83"/>
  <c r="M185" i="83"/>
  <c r="K185" i="83"/>
  <c r="J185" i="83"/>
  <c r="F185" i="83"/>
  <c r="P184" i="83"/>
  <c r="N184" i="83"/>
  <c r="M184" i="83"/>
  <c r="K184" i="83"/>
  <c r="J184" i="83"/>
  <c r="F184" i="83"/>
  <c r="P183" i="83"/>
  <c r="N183" i="83"/>
  <c r="M183" i="83"/>
  <c r="K183" i="83"/>
  <c r="J183" i="83"/>
  <c r="F183" i="83"/>
  <c r="P182" i="83"/>
  <c r="N182" i="83"/>
  <c r="M182" i="83"/>
  <c r="K182" i="83"/>
  <c r="J182" i="83"/>
  <c r="F182" i="83"/>
  <c r="P181" i="83"/>
  <c r="N181" i="83"/>
  <c r="M181" i="83"/>
  <c r="K181" i="83"/>
  <c r="J181" i="83"/>
  <c r="F181" i="83"/>
  <c r="P180" i="83"/>
  <c r="N180" i="83"/>
  <c r="M180" i="83"/>
  <c r="K180" i="83"/>
  <c r="J180" i="83"/>
  <c r="F180" i="83"/>
  <c r="P179" i="83"/>
  <c r="N179" i="83"/>
  <c r="M179" i="83"/>
  <c r="K179" i="83"/>
  <c r="J179" i="83"/>
  <c r="F179" i="83"/>
  <c r="P178" i="83"/>
  <c r="N178" i="83"/>
  <c r="M178" i="83"/>
  <c r="K178" i="83"/>
  <c r="J178" i="83"/>
  <c r="F178" i="83"/>
  <c r="P177" i="83"/>
  <c r="N177" i="83"/>
  <c r="M177" i="83"/>
  <c r="K177" i="83"/>
  <c r="J177" i="83"/>
  <c r="F177" i="83"/>
  <c r="P176" i="83"/>
  <c r="N176" i="83"/>
  <c r="M176" i="83"/>
  <c r="K176" i="83"/>
  <c r="J176" i="83"/>
  <c r="F176" i="83"/>
  <c r="P175" i="83"/>
  <c r="N175" i="83"/>
  <c r="M175" i="83"/>
  <c r="K175" i="83"/>
  <c r="J175" i="83"/>
  <c r="F175" i="83"/>
  <c r="P174" i="83"/>
  <c r="N174" i="83"/>
  <c r="M174" i="83"/>
  <c r="K174" i="83"/>
  <c r="J174" i="83"/>
  <c r="F174" i="83"/>
  <c r="P173" i="83"/>
  <c r="N173" i="83"/>
  <c r="M173" i="83"/>
  <c r="K173" i="83"/>
  <c r="J173" i="83"/>
  <c r="F173" i="83"/>
  <c r="P172" i="83"/>
  <c r="N172" i="83"/>
  <c r="M172" i="83"/>
  <c r="K172" i="83"/>
  <c r="J172" i="83"/>
  <c r="F172" i="83"/>
  <c r="P171" i="83"/>
  <c r="N171" i="83"/>
  <c r="M171" i="83"/>
  <c r="K171" i="83"/>
  <c r="J171" i="83"/>
  <c r="F171" i="83"/>
  <c r="P170" i="83"/>
  <c r="N170" i="83"/>
  <c r="M170" i="83"/>
  <c r="K170" i="83"/>
  <c r="J170" i="83"/>
  <c r="F170" i="83"/>
  <c r="P169" i="83"/>
  <c r="N169" i="83"/>
  <c r="M169" i="83"/>
  <c r="K169" i="83"/>
  <c r="J169" i="83"/>
  <c r="F169" i="83"/>
  <c r="P168" i="83"/>
  <c r="N168" i="83"/>
  <c r="M168" i="83"/>
  <c r="K168" i="83"/>
  <c r="J168" i="83"/>
  <c r="F168" i="83"/>
  <c r="P167" i="83"/>
  <c r="N167" i="83"/>
  <c r="M167" i="83"/>
  <c r="K167" i="83"/>
  <c r="J167" i="83"/>
  <c r="F167" i="83"/>
  <c r="P166" i="83"/>
  <c r="N166" i="83"/>
  <c r="M166" i="83"/>
  <c r="K166" i="83"/>
  <c r="J166" i="83"/>
  <c r="F166" i="83"/>
  <c r="P165" i="83"/>
  <c r="N165" i="83"/>
  <c r="M165" i="83"/>
  <c r="K165" i="83"/>
  <c r="J165" i="83"/>
  <c r="F165" i="83"/>
  <c r="P164" i="83"/>
  <c r="N164" i="83"/>
  <c r="M164" i="83"/>
  <c r="K164" i="83"/>
  <c r="J164" i="83"/>
  <c r="F164" i="83"/>
  <c r="P163" i="83"/>
  <c r="N163" i="83"/>
  <c r="M163" i="83"/>
  <c r="K163" i="83"/>
  <c r="J163" i="83"/>
  <c r="F163" i="83"/>
  <c r="P162" i="83"/>
  <c r="N162" i="83"/>
  <c r="M162" i="83"/>
  <c r="K162" i="83"/>
  <c r="J162" i="83"/>
  <c r="F162" i="83"/>
  <c r="P161" i="83"/>
  <c r="N161" i="83"/>
  <c r="M161" i="83"/>
  <c r="K161" i="83"/>
  <c r="J161" i="83"/>
  <c r="F161" i="83"/>
  <c r="P160" i="83"/>
  <c r="N160" i="83"/>
  <c r="M160" i="83"/>
  <c r="K160" i="83"/>
  <c r="J160" i="83"/>
  <c r="F160" i="83"/>
  <c r="P159" i="83"/>
  <c r="N159" i="83"/>
  <c r="M159" i="83"/>
  <c r="K159" i="83"/>
  <c r="J159" i="83"/>
  <c r="F159" i="83"/>
  <c r="P158" i="83"/>
  <c r="N158" i="83"/>
  <c r="M158" i="83"/>
  <c r="K158" i="83"/>
  <c r="J158" i="83"/>
  <c r="F158" i="83"/>
  <c r="P157" i="83"/>
  <c r="N157" i="83"/>
  <c r="M157" i="83"/>
  <c r="K157" i="83"/>
  <c r="J157" i="83"/>
  <c r="F157" i="83"/>
  <c r="P156" i="83"/>
  <c r="N156" i="83"/>
  <c r="M156" i="83"/>
  <c r="K156" i="83"/>
  <c r="J156" i="83"/>
  <c r="F156" i="83"/>
  <c r="P155" i="83"/>
  <c r="N155" i="83"/>
  <c r="M155" i="83"/>
  <c r="K155" i="83"/>
  <c r="J155" i="83"/>
  <c r="F155" i="83"/>
  <c r="P154" i="83"/>
  <c r="N154" i="83"/>
  <c r="M154" i="83"/>
  <c r="K154" i="83"/>
  <c r="J154" i="83"/>
  <c r="F154" i="83"/>
  <c r="P153" i="83"/>
  <c r="N153" i="83"/>
  <c r="M153" i="83"/>
  <c r="K153" i="83"/>
  <c r="J153" i="83"/>
  <c r="F153" i="83"/>
  <c r="P152" i="83"/>
  <c r="N152" i="83"/>
  <c r="M152" i="83"/>
  <c r="K152" i="83"/>
  <c r="J152" i="83"/>
  <c r="F152" i="83"/>
  <c r="P151" i="83"/>
  <c r="N151" i="83"/>
  <c r="M151" i="83"/>
  <c r="K151" i="83"/>
  <c r="J151" i="83"/>
  <c r="F151" i="83"/>
  <c r="P150" i="83"/>
  <c r="N150" i="83"/>
  <c r="M150" i="83"/>
  <c r="K150" i="83"/>
  <c r="J150" i="83"/>
  <c r="F150" i="83"/>
  <c r="P149" i="83"/>
  <c r="N149" i="83"/>
  <c r="M149" i="83"/>
  <c r="K149" i="83"/>
  <c r="J149" i="83"/>
  <c r="F149" i="83"/>
  <c r="P148" i="83"/>
  <c r="N148" i="83"/>
  <c r="M148" i="83"/>
  <c r="K148" i="83"/>
  <c r="J148" i="83"/>
  <c r="F148" i="83"/>
  <c r="P147" i="83"/>
  <c r="N147" i="83"/>
  <c r="M147" i="83"/>
  <c r="K147" i="83"/>
  <c r="J147" i="83"/>
  <c r="F147" i="83"/>
  <c r="P146" i="83"/>
  <c r="N146" i="83"/>
  <c r="M146" i="83"/>
  <c r="K146" i="83"/>
  <c r="J146" i="83"/>
  <c r="F146" i="83"/>
  <c r="P145" i="83"/>
  <c r="N145" i="83"/>
  <c r="M145" i="83"/>
  <c r="K145" i="83"/>
  <c r="J145" i="83"/>
  <c r="F145" i="83"/>
  <c r="P144" i="83"/>
  <c r="N144" i="83"/>
  <c r="M144" i="83"/>
  <c r="K144" i="83"/>
  <c r="J144" i="83"/>
  <c r="F144" i="83"/>
  <c r="P143" i="83"/>
  <c r="N143" i="83"/>
  <c r="M143" i="83"/>
  <c r="K143" i="83"/>
  <c r="J143" i="83"/>
  <c r="F143" i="83"/>
  <c r="P142" i="83"/>
  <c r="N142" i="83"/>
  <c r="M142" i="83"/>
  <c r="K142" i="83"/>
  <c r="J142" i="83"/>
  <c r="F142" i="83"/>
  <c r="P141" i="83"/>
  <c r="N141" i="83"/>
  <c r="M141" i="83"/>
  <c r="K141" i="83"/>
  <c r="J141" i="83"/>
  <c r="F141" i="83"/>
  <c r="P140" i="83"/>
  <c r="N140" i="83"/>
  <c r="M140" i="83"/>
  <c r="K140" i="83"/>
  <c r="J140" i="83"/>
  <c r="F140" i="83"/>
  <c r="P139" i="83"/>
  <c r="N139" i="83"/>
  <c r="M139" i="83"/>
  <c r="K139" i="83"/>
  <c r="J139" i="83"/>
  <c r="F139" i="83"/>
  <c r="P138" i="83"/>
  <c r="N138" i="83"/>
  <c r="M138" i="83"/>
  <c r="K138" i="83"/>
  <c r="J138" i="83"/>
  <c r="F138" i="83"/>
  <c r="P137" i="83"/>
  <c r="N137" i="83"/>
  <c r="M137" i="83"/>
  <c r="K137" i="83"/>
  <c r="J137" i="83"/>
  <c r="F137" i="83"/>
  <c r="P136" i="83"/>
  <c r="N136" i="83"/>
  <c r="M136" i="83"/>
  <c r="K136" i="83"/>
  <c r="J136" i="83"/>
  <c r="F136" i="83"/>
  <c r="P135" i="83"/>
  <c r="N135" i="83"/>
  <c r="M135" i="83"/>
  <c r="K135" i="83"/>
  <c r="J135" i="83"/>
  <c r="F135" i="83"/>
  <c r="P134" i="83"/>
  <c r="N134" i="83"/>
  <c r="M134" i="83"/>
  <c r="K134" i="83"/>
  <c r="J134" i="83"/>
  <c r="F134" i="83"/>
  <c r="P133" i="83"/>
  <c r="N133" i="83"/>
  <c r="M133" i="83"/>
  <c r="K133" i="83"/>
  <c r="J133" i="83"/>
  <c r="F133" i="83"/>
  <c r="P132" i="83"/>
  <c r="N132" i="83"/>
  <c r="M132" i="83"/>
  <c r="K132" i="83"/>
  <c r="J132" i="83"/>
  <c r="F132" i="83"/>
  <c r="P131" i="83"/>
  <c r="N131" i="83"/>
  <c r="M131" i="83"/>
  <c r="K131" i="83"/>
  <c r="J131" i="83"/>
  <c r="F131" i="83"/>
  <c r="P130" i="83"/>
  <c r="N130" i="83"/>
  <c r="M130" i="83"/>
  <c r="K130" i="83"/>
  <c r="J130" i="83"/>
  <c r="F130" i="83"/>
  <c r="P129" i="83"/>
  <c r="N129" i="83"/>
  <c r="M129" i="83"/>
  <c r="K129" i="83"/>
  <c r="J129" i="83"/>
  <c r="F129" i="83"/>
  <c r="P128" i="83"/>
  <c r="N128" i="83"/>
  <c r="M128" i="83"/>
  <c r="K128" i="83"/>
  <c r="J128" i="83"/>
  <c r="F128" i="83"/>
  <c r="P127" i="83"/>
  <c r="N127" i="83"/>
  <c r="M127" i="83"/>
  <c r="K127" i="83"/>
  <c r="J127" i="83"/>
  <c r="F127" i="83"/>
  <c r="P126" i="83"/>
  <c r="N126" i="83"/>
  <c r="M126" i="83"/>
  <c r="K126" i="83"/>
  <c r="J126" i="83"/>
  <c r="F126" i="83"/>
  <c r="P125" i="83"/>
  <c r="N125" i="83"/>
  <c r="M125" i="83"/>
  <c r="K125" i="83"/>
  <c r="J125" i="83"/>
  <c r="F125" i="83"/>
  <c r="P124" i="83"/>
  <c r="N124" i="83"/>
  <c r="M124" i="83"/>
  <c r="K124" i="83"/>
  <c r="J124" i="83"/>
  <c r="F124" i="83"/>
  <c r="P123" i="83"/>
  <c r="N123" i="83"/>
  <c r="M123" i="83"/>
  <c r="K123" i="83"/>
  <c r="J123" i="83"/>
  <c r="F123" i="83"/>
  <c r="P122" i="83"/>
  <c r="N122" i="83"/>
  <c r="M122" i="83"/>
  <c r="K122" i="83"/>
  <c r="J122" i="83"/>
  <c r="F122" i="83"/>
  <c r="P121" i="83"/>
  <c r="N121" i="83"/>
  <c r="M121" i="83"/>
  <c r="K121" i="83"/>
  <c r="J121" i="83"/>
  <c r="F121" i="83"/>
  <c r="P120" i="83"/>
  <c r="N120" i="83"/>
  <c r="M120" i="83"/>
  <c r="K120" i="83"/>
  <c r="J120" i="83"/>
  <c r="F120" i="83"/>
  <c r="P119" i="83"/>
  <c r="N119" i="83"/>
  <c r="M119" i="83"/>
  <c r="K119" i="83"/>
  <c r="J119" i="83"/>
  <c r="F119" i="83"/>
  <c r="P118" i="83"/>
  <c r="N118" i="83"/>
  <c r="M118" i="83"/>
  <c r="K118" i="83"/>
  <c r="J118" i="83"/>
  <c r="F118" i="83"/>
  <c r="P117" i="83"/>
  <c r="N117" i="83"/>
  <c r="M117" i="83"/>
  <c r="K117" i="83"/>
  <c r="J117" i="83"/>
  <c r="F117" i="83"/>
  <c r="P116" i="83"/>
  <c r="N116" i="83"/>
  <c r="M116" i="83"/>
  <c r="K116" i="83"/>
  <c r="J116" i="83"/>
  <c r="F116" i="83"/>
  <c r="P115" i="83"/>
  <c r="N115" i="83"/>
  <c r="M115" i="83"/>
  <c r="K115" i="83"/>
  <c r="J115" i="83"/>
  <c r="F115" i="83"/>
  <c r="P114" i="83"/>
  <c r="N114" i="83"/>
  <c r="M114" i="83"/>
  <c r="K114" i="83"/>
  <c r="J114" i="83"/>
  <c r="F114" i="83"/>
  <c r="P113" i="83"/>
  <c r="N113" i="83"/>
  <c r="M113" i="83"/>
  <c r="K113" i="83"/>
  <c r="J113" i="83"/>
  <c r="F113" i="83"/>
  <c r="P112" i="83"/>
  <c r="N112" i="83"/>
  <c r="M112" i="83"/>
  <c r="K112" i="83"/>
  <c r="J112" i="83"/>
  <c r="F112" i="83"/>
  <c r="P111" i="83"/>
  <c r="N111" i="83"/>
  <c r="M111" i="83"/>
  <c r="K111" i="83"/>
  <c r="J111" i="83"/>
  <c r="F111" i="83"/>
  <c r="P110" i="83"/>
  <c r="N110" i="83"/>
  <c r="M110" i="83"/>
  <c r="K110" i="83"/>
  <c r="J110" i="83"/>
  <c r="F110" i="83"/>
  <c r="P109" i="83"/>
  <c r="N109" i="83"/>
  <c r="M109" i="83"/>
  <c r="K109" i="83"/>
  <c r="J109" i="83"/>
  <c r="F109" i="83"/>
  <c r="P108" i="83"/>
  <c r="N108" i="83"/>
  <c r="M108" i="83"/>
  <c r="K108" i="83"/>
  <c r="J108" i="83"/>
  <c r="F108" i="83"/>
  <c r="P107" i="83"/>
  <c r="N107" i="83"/>
  <c r="M107" i="83"/>
  <c r="K107" i="83"/>
  <c r="J107" i="83"/>
  <c r="F107" i="83"/>
  <c r="P106" i="83"/>
  <c r="N106" i="83"/>
  <c r="M106" i="83"/>
  <c r="K106" i="83"/>
  <c r="J106" i="83"/>
  <c r="F106" i="83"/>
  <c r="P105" i="83"/>
  <c r="N105" i="83"/>
  <c r="M105" i="83"/>
  <c r="K105" i="83"/>
  <c r="J105" i="83"/>
  <c r="F105" i="83"/>
  <c r="P104" i="83"/>
  <c r="N104" i="83"/>
  <c r="M104" i="83"/>
  <c r="K104" i="83"/>
  <c r="J104" i="83"/>
  <c r="F104" i="83"/>
  <c r="P103" i="83"/>
  <c r="N103" i="83"/>
  <c r="M103" i="83"/>
  <c r="K103" i="83"/>
  <c r="J103" i="83"/>
  <c r="F103" i="83"/>
  <c r="P102" i="83"/>
  <c r="N102" i="83"/>
  <c r="M102" i="83"/>
  <c r="K102" i="83"/>
  <c r="J102" i="83"/>
  <c r="F102" i="83"/>
  <c r="P101" i="83"/>
  <c r="N101" i="83"/>
  <c r="M101" i="83"/>
  <c r="K101" i="83"/>
  <c r="J101" i="83"/>
  <c r="F101" i="83"/>
  <c r="P100" i="83"/>
  <c r="N100" i="83"/>
  <c r="M100" i="83"/>
  <c r="K100" i="83"/>
  <c r="J100" i="83"/>
  <c r="F100" i="83"/>
  <c r="P99" i="83"/>
  <c r="N99" i="83"/>
  <c r="M99" i="83"/>
  <c r="K99" i="83"/>
  <c r="J99" i="83"/>
  <c r="F99" i="83"/>
  <c r="P98" i="83"/>
  <c r="N98" i="83"/>
  <c r="M98" i="83"/>
  <c r="K98" i="83"/>
  <c r="J98" i="83"/>
  <c r="F98" i="83"/>
  <c r="P97" i="83"/>
  <c r="N97" i="83"/>
  <c r="M97" i="83"/>
  <c r="K97" i="83"/>
  <c r="J97" i="83"/>
  <c r="F97" i="83"/>
  <c r="P96" i="83"/>
  <c r="N96" i="83"/>
  <c r="M96" i="83"/>
  <c r="K96" i="83"/>
  <c r="J96" i="83"/>
  <c r="F96" i="83"/>
  <c r="P95" i="83"/>
  <c r="N95" i="83"/>
  <c r="M95" i="83"/>
  <c r="K95" i="83"/>
  <c r="J95" i="83"/>
  <c r="F95" i="83"/>
  <c r="P94" i="83"/>
  <c r="N94" i="83"/>
  <c r="M94" i="83"/>
  <c r="K94" i="83"/>
  <c r="J94" i="83"/>
  <c r="F94" i="83"/>
  <c r="P93" i="83"/>
  <c r="N93" i="83"/>
  <c r="M93" i="83"/>
  <c r="K93" i="83"/>
  <c r="J93" i="83"/>
  <c r="F93" i="83"/>
  <c r="P92" i="83"/>
  <c r="N92" i="83"/>
  <c r="M92" i="83"/>
  <c r="K92" i="83"/>
  <c r="J92" i="83"/>
  <c r="F92" i="83"/>
  <c r="P91" i="83"/>
  <c r="N91" i="83"/>
  <c r="M91" i="83"/>
  <c r="K91" i="83"/>
  <c r="J91" i="83"/>
  <c r="F91" i="83"/>
  <c r="P90" i="83"/>
  <c r="N90" i="83"/>
  <c r="M90" i="83"/>
  <c r="K90" i="83"/>
  <c r="J90" i="83"/>
  <c r="F90" i="83"/>
  <c r="P89" i="83"/>
  <c r="N89" i="83"/>
  <c r="M89" i="83"/>
  <c r="K89" i="83"/>
  <c r="J89" i="83"/>
  <c r="F89" i="83"/>
  <c r="P88" i="83"/>
  <c r="N88" i="83"/>
  <c r="M88" i="83"/>
  <c r="K88" i="83"/>
  <c r="J88" i="83"/>
  <c r="F88" i="83"/>
  <c r="P87" i="83"/>
  <c r="N87" i="83"/>
  <c r="M87" i="83"/>
  <c r="K87" i="83"/>
  <c r="J87" i="83"/>
  <c r="F87" i="83"/>
  <c r="P86" i="83"/>
  <c r="N86" i="83"/>
  <c r="M86" i="83"/>
  <c r="K86" i="83"/>
  <c r="J86" i="83"/>
  <c r="F86" i="83"/>
  <c r="P85" i="83"/>
  <c r="N85" i="83"/>
  <c r="M85" i="83"/>
  <c r="K85" i="83"/>
  <c r="J85" i="83"/>
  <c r="F85" i="83"/>
  <c r="P1264" i="79"/>
  <c r="P1263" i="79"/>
  <c r="P1262" i="79"/>
  <c r="P1261" i="79"/>
  <c r="P1260" i="79"/>
  <c r="P1259" i="79"/>
  <c r="P1258" i="79"/>
  <c r="P1257" i="79"/>
  <c r="P1256" i="79"/>
  <c r="P1255" i="79"/>
  <c r="P1254" i="79"/>
  <c r="P1253" i="79"/>
  <c r="P1252" i="79"/>
  <c r="P1251" i="79"/>
  <c r="P1250" i="79"/>
  <c r="P1249" i="79"/>
  <c r="P1248" i="79"/>
  <c r="P1247" i="79"/>
  <c r="P1246" i="79"/>
  <c r="P1245" i="79"/>
  <c r="P1244" i="79"/>
  <c r="P1243" i="79"/>
  <c r="P1242" i="79"/>
  <c r="P1241" i="79"/>
  <c r="P1240" i="79"/>
  <c r="P1239" i="79"/>
  <c r="P1238" i="79"/>
  <c r="P1237" i="79"/>
  <c r="P1236" i="79"/>
  <c r="P1235" i="79"/>
  <c r="P1234" i="79"/>
  <c r="P1233" i="79"/>
  <c r="P1232" i="79"/>
  <c r="P1231" i="79"/>
  <c r="P1230" i="79"/>
  <c r="P1229" i="79"/>
  <c r="P1228" i="79"/>
  <c r="P1227" i="79"/>
  <c r="P1226" i="79"/>
  <c r="P1225" i="79"/>
  <c r="P1224" i="79"/>
  <c r="P1223" i="79"/>
  <c r="P1222" i="79"/>
  <c r="P1221" i="79"/>
  <c r="P1220" i="79"/>
  <c r="P1219" i="79"/>
  <c r="P1218" i="79"/>
  <c r="P1217" i="79"/>
  <c r="P1216" i="79"/>
  <c r="P1215" i="79"/>
  <c r="P1214" i="79"/>
  <c r="P1213" i="79"/>
  <c r="P1212" i="79"/>
  <c r="P1211" i="79"/>
  <c r="P1210" i="79"/>
  <c r="P1209" i="79"/>
  <c r="P1208" i="79"/>
  <c r="P1207" i="79"/>
  <c r="P1206" i="79"/>
  <c r="P1205" i="79"/>
  <c r="P1204" i="79"/>
  <c r="P1203" i="79"/>
  <c r="P1202" i="79"/>
  <c r="P1201" i="79"/>
  <c r="P1200" i="79"/>
  <c r="P1199" i="79"/>
  <c r="P1198" i="79"/>
  <c r="P1197" i="79"/>
  <c r="P1196" i="79"/>
  <c r="P1195" i="79"/>
  <c r="P1194" i="79"/>
  <c r="P1193" i="79"/>
  <c r="P1192" i="79"/>
  <c r="P1191" i="79"/>
  <c r="P1190" i="79"/>
  <c r="P1189" i="79"/>
  <c r="P1188" i="79"/>
  <c r="P1187" i="79"/>
  <c r="P1186" i="79"/>
  <c r="P1185" i="79"/>
  <c r="P1184" i="79"/>
  <c r="P1183" i="79"/>
  <c r="P1182" i="79"/>
  <c r="P1181" i="79"/>
  <c r="P1180" i="79"/>
  <c r="P1179" i="79"/>
  <c r="P1178" i="79"/>
  <c r="P1177" i="79"/>
  <c r="P1176" i="79"/>
  <c r="P1175" i="79"/>
  <c r="P1174" i="79"/>
  <c r="P1173" i="79"/>
  <c r="P1172" i="79"/>
  <c r="P1171" i="79"/>
  <c r="P1170" i="79"/>
  <c r="P1169" i="79"/>
  <c r="P1168" i="79"/>
  <c r="P1167" i="79"/>
  <c r="P1166" i="79"/>
  <c r="P1165" i="79"/>
  <c r="P1164" i="79"/>
  <c r="P1163" i="79"/>
  <c r="P1162" i="79"/>
  <c r="P1161" i="79"/>
  <c r="P1160" i="79"/>
  <c r="P1159" i="79"/>
  <c r="P1158" i="79"/>
  <c r="P1157" i="79"/>
  <c r="P1156" i="79"/>
  <c r="P1155" i="79"/>
  <c r="P1154" i="79"/>
  <c r="P1153" i="79"/>
  <c r="P1152" i="79"/>
  <c r="P1151" i="79"/>
  <c r="P1150" i="79"/>
  <c r="P1149" i="79"/>
  <c r="P1148" i="79"/>
  <c r="P1147" i="79"/>
  <c r="P1146" i="79"/>
  <c r="P1145" i="79"/>
  <c r="P1144" i="79"/>
  <c r="P1143" i="79"/>
  <c r="P1142" i="79"/>
  <c r="P1141" i="79"/>
  <c r="P1140" i="79"/>
  <c r="P1139" i="79"/>
  <c r="P1138" i="79"/>
  <c r="P1137" i="79"/>
  <c r="P1136" i="79"/>
  <c r="P1135" i="79"/>
  <c r="P1134" i="79"/>
  <c r="P1133" i="79"/>
  <c r="P1132" i="79"/>
  <c r="P1131" i="79"/>
  <c r="P1130" i="79"/>
  <c r="P1129" i="79"/>
  <c r="P1128" i="79"/>
  <c r="P1127" i="79"/>
  <c r="P1126" i="79"/>
  <c r="P1125" i="79"/>
  <c r="P1124" i="79"/>
  <c r="P1123" i="79"/>
  <c r="P1122" i="79"/>
  <c r="P1121" i="79"/>
  <c r="P1120" i="79"/>
  <c r="P1119" i="79"/>
  <c r="P1118" i="79"/>
  <c r="P1117" i="79"/>
  <c r="P1116" i="79"/>
  <c r="P1115" i="79"/>
  <c r="P1114" i="79"/>
  <c r="P1113" i="79"/>
  <c r="P1112" i="79"/>
  <c r="P1111" i="79"/>
  <c r="P1110" i="79"/>
  <c r="P1109" i="79"/>
  <c r="P1108" i="79"/>
  <c r="P1107" i="79"/>
  <c r="P1106" i="79"/>
  <c r="P1105" i="79"/>
  <c r="P1104" i="79"/>
  <c r="P1103" i="79"/>
  <c r="P1102" i="79"/>
  <c r="P1101" i="79"/>
  <c r="P1100" i="79"/>
  <c r="P1099" i="79"/>
  <c r="P1098" i="79"/>
  <c r="P1097" i="79"/>
  <c r="P1096" i="79"/>
  <c r="P1095" i="79"/>
  <c r="P1094" i="79"/>
  <c r="P1093" i="79"/>
  <c r="P1092" i="79"/>
  <c r="P1091" i="79"/>
  <c r="P1090" i="79"/>
  <c r="P1089" i="79"/>
  <c r="P1088" i="79"/>
  <c r="P1087" i="79"/>
  <c r="P1086" i="79"/>
  <c r="P1085" i="79"/>
  <c r="P1084" i="79"/>
  <c r="P1083" i="79"/>
  <c r="P1082" i="79"/>
  <c r="P1081" i="79"/>
  <c r="P1080" i="79"/>
  <c r="P1079" i="79"/>
  <c r="P1078" i="79"/>
  <c r="P1077" i="79"/>
  <c r="P1076" i="79"/>
  <c r="P1075" i="79"/>
  <c r="P1074" i="79"/>
  <c r="P1073" i="79"/>
  <c r="P1072" i="79"/>
  <c r="P1071" i="79"/>
  <c r="P1070" i="79"/>
  <c r="P1069" i="79"/>
  <c r="P1068" i="79"/>
  <c r="P1067" i="79"/>
  <c r="P1066" i="79"/>
  <c r="P1065" i="79"/>
  <c r="P1064" i="79"/>
  <c r="P1063" i="79"/>
  <c r="P1062" i="79"/>
  <c r="P1061" i="79"/>
  <c r="P1060" i="79"/>
  <c r="P1059" i="79"/>
  <c r="P1058" i="79"/>
  <c r="P1057" i="79"/>
  <c r="P1056" i="79"/>
  <c r="P1055" i="79"/>
  <c r="P1054" i="79"/>
  <c r="P1053" i="79"/>
  <c r="P1052" i="79"/>
  <c r="P1051" i="79"/>
  <c r="P1050" i="79"/>
  <c r="P1049" i="79"/>
  <c r="P1048" i="79"/>
  <c r="P1047" i="79"/>
  <c r="P1046" i="79"/>
  <c r="P1045" i="79"/>
  <c r="P1044" i="79"/>
  <c r="P1043" i="79"/>
  <c r="P1042" i="79"/>
  <c r="P1041" i="79"/>
  <c r="P1040" i="79"/>
  <c r="P1039" i="79"/>
  <c r="P1038" i="79"/>
  <c r="P1037" i="79"/>
  <c r="P1036" i="79"/>
  <c r="P1035" i="79"/>
  <c r="P1034" i="79"/>
  <c r="P1033" i="79"/>
  <c r="P1032" i="79"/>
  <c r="P1031" i="79"/>
  <c r="P1030" i="79"/>
  <c r="P1029" i="79"/>
  <c r="P1028" i="79"/>
  <c r="P1027" i="79"/>
  <c r="P1026" i="79"/>
  <c r="P1025" i="79"/>
  <c r="P1024" i="79"/>
  <c r="P1023" i="79"/>
  <c r="P1022" i="79"/>
  <c r="P1021" i="79"/>
  <c r="P1020" i="79"/>
  <c r="P1019" i="79"/>
  <c r="P1018" i="79"/>
  <c r="P1017" i="79"/>
  <c r="P1016" i="79"/>
  <c r="P1015" i="79"/>
  <c r="P1014" i="79"/>
  <c r="P1013" i="79"/>
  <c r="P1012" i="79"/>
  <c r="P1011" i="79"/>
  <c r="P1010" i="79"/>
  <c r="P1009" i="79"/>
  <c r="P1008" i="79"/>
  <c r="P1007" i="79"/>
  <c r="P1006" i="79"/>
  <c r="P1005" i="79"/>
  <c r="P1004" i="79"/>
  <c r="P1003" i="79"/>
  <c r="P1002" i="79"/>
  <c r="P1001" i="79"/>
  <c r="P1000" i="79"/>
  <c r="P999" i="79"/>
  <c r="P998" i="79"/>
  <c r="P997" i="79"/>
  <c r="P996" i="79"/>
  <c r="P995" i="79"/>
  <c r="P994" i="79"/>
  <c r="P993" i="79"/>
  <c r="P992" i="79"/>
  <c r="P991" i="79"/>
  <c r="P990" i="79"/>
  <c r="P989" i="79"/>
  <c r="P988" i="79"/>
  <c r="P987" i="79"/>
  <c r="P986" i="79"/>
  <c r="P985" i="79"/>
  <c r="P984" i="79"/>
  <c r="P983" i="79"/>
  <c r="P982" i="79"/>
  <c r="P981" i="79"/>
  <c r="P980" i="79"/>
  <c r="P979" i="79"/>
  <c r="P978" i="79"/>
  <c r="P977" i="79"/>
  <c r="P976" i="79"/>
  <c r="P975" i="79"/>
  <c r="P974" i="79"/>
  <c r="P973" i="79"/>
  <c r="P972" i="79"/>
  <c r="P971" i="79"/>
  <c r="P970" i="79"/>
  <c r="P969" i="79"/>
  <c r="P968" i="79"/>
  <c r="P967" i="79"/>
  <c r="P966" i="79"/>
  <c r="P965" i="79"/>
  <c r="P964" i="79"/>
  <c r="P963" i="79"/>
  <c r="P962" i="79"/>
  <c r="P961" i="79"/>
  <c r="P960" i="79"/>
  <c r="P959" i="79"/>
  <c r="P958" i="79"/>
  <c r="P957" i="79"/>
  <c r="P956" i="79"/>
  <c r="P955" i="79"/>
  <c r="P954" i="79"/>
  <c r="P953" i="79"/>
  <c r="P952" i="79"/>
  <c r="P951" i="79"/>
  <c r="P950" i="79"/>
  <c r="P949" i="79"/>
  <c r="P948" i="79"/>
  <c r="P947" i="79"/>
  <c r="P946" i="79"/>
  <c r="P945" i="79"/>
  <c r="P944" i="79"/>
  <c r="P943" i="79"/>
  <c r="P942" i="79"/>
  <c r="P941" i="79"/>
  <c r="P940" i="79"/>
  <c r="P939" i="79"/>
  <c r="P938" i="79"/>
  <c r="P937" i="79"/>
  <c r="P936" i="79"/>
  <c r="P935" i="79"/>
  <c r="P934" i="79"/>
  <c r="P933" i="79"/>
  <c r="P932" i="79"/>
  <c r="P931" i="79"/>
  <c r="P930" i="79"/>
  <c r="P929" i="79"/>
  <c r="P928" i="79"/>
  <c r="P927" i="79"/>
  <c r="P926" i="79"/>
  <c r="P925" i="79"/>
  <c r="P924" i="79"/>
  <c r="P923" i="79"/>
  <c r="P922" i="79"/>
  <c r="P921" i="79"/>
  <c r="P920" i="79"/>
  <c r="P919" i="79"/>
  <c r="P918" i="79"/>
  <c r="P917" i="79"/>
  <c r="P916" i="79"/>
  <c r="P915" i="79"/>
  <c r="P914" i="79"/>
  <c r="P913" i="79"/>
  <c r="P912" i="79"/>
  <c r="P911" i="79"/>
  <c r="P910" i="79"/>
  <c r="P909" i="79"/>
  <c r="P908" i="79"/>
  <c r="P907" i="79"/>
  <c r="P906" i="79"/>
  <c r="P905" i="79"/>
  <c r="P904" i="79"/>
  <c r="P903" i="79"/>
  <c r="P902" i="79"/>
  <c r="P901" i="79"/>
  <c r="P900" i="79"/>
  <c r="P899" i="79"/>
  <c r="P898" i="79"/>
  <c r="P897" i="79"/>
  <c r="P896" i="79"/>
  <c r="P895" i="79"/>
  <c r="P894" i="79"/>
  <c r="P893" i="79"/>
  <c r="P892" i="79"/>
  <c r="P891" i="79"/>
  <c r="P890" i="79"/>
  <c r="P889" i="79"/>
  <c r="P888" i="79"/>
  <c r="P887" i="79"/>
  <c r="P886" i="79"/>
  <c r="P885" i="79"/>
  <c r="P884" i="79"/>
  <c r="P883" i="79"/>
  <c r="P882" i="79"/>
  <c r="P881" i="79"/>
  <c r="P880" i="79"/>
  <c r="P879" i="79"/>
  <c r="P878" i="79"/>
  <c r="P877" i="79"/>
  <c r="P876" i="79"/>
  <c r="P875" i="79"/>
  <c r="P874" i="79"/>
  <c r="P873" i="79"/>
  <c r="P872" i="79"/>
  <c r="P871" i="79"/>
  <c r="P870" i="79"/>
  <c r="P869" i="79"/>
  <c r="P868" i="79"/>
  <c r="P867" i="79"/>
  <c r="P866" i="79"/>
  <c r="P865" i="79"/>
  <c r="P864" i="79"/>
  <c r="P863" i="79"/>
  <c r="P862" i="79"/>
  <c r="P861" i="79"/>
  <c r="P860" i="79"/>
  <c r="P859" i="79"/>
  <c r="P858" i="79"/>
  <c r="P857" i="79"/>
  <c r="P856" i="79"/>
  <c r="P855" i="79"/>
  <c r="P854" i="79"/>
  <c r="P853" i="79"/>
  <c r="P852" i="79"/>
  <c r="P851" i="79"/>
  <c r="P850" i="79"/>
  <c r="P849" i="79"/>
  <c r="P848" i="79"/>
  <c r="P847" i="79"/>
  <c r="P846" i="79"/>
  <c r="P845" i="79"/>
  <c r="P844" i="79"/>
  <c r="P843" i="79"/>
  <c r="P842" i="79"/>
  <c r="P841" i="79"/>
  <c r="P840" i="79"/>
  <c r="P839" i="79"/>
  <c r="P838" i="79"/>
  <c r="P837" i="79"/>
  <c r="P836" i="79"/>
  <c r="P835" i="79"/>
  <c r="P834" i="79"/>
  <c r="P833" i="79"/>
  <c r="P832" i="79"/>
  <c r="P831" i="79"/>
  <c r="P830" i="79"/>
  <c r="P829" i="79"/>
  <c r="P828" i="79"/>
  <c r="P827" i="79"/>
  <c r="P826" i="79"/>
  <c r="P825" i="79"/>
  <c r="P824" i="79"/>
  <c r="P823" i="79"/>
  <c r="P822" i="79"/>
  <c r="P821" i="79"/>
  <c r="P820" i="79"/>
  <c r="P819" i="79"/>
  <c r="P818" i="79"/>
  <c r="P817" i="79"/>
  <c r="P816" i="79"/>
  <c r="P815" i="79"/>
  <c r="P814" i="79"/>
  <c r="P813" i="79"/>
  <c r="P812" i="79"/>
  <c r="P811" i="79"/>
  <c r="P810" i="79"/>
  <c r="P809" i="79"/>
  <c r="P808" i="79"/>
  <c r="P807" i="79"/>
  <c r="P806" i="79"/>
  <c r="P805" i="79"/>
  <c r="P804" i="79"/>
  <c r="P803" i="79"/>
  <c r="P802" i="79"/>
  <c r="P801" i="79"/>
  <c r="P800" i="79"/>
  <c r="P799" i="79"/>
  <c r="P798" i="79"/>
  <c r="P797" i="79"/>
  <c r="P796" i="79"/>
  <c r="P795" i="79"/>
  <c r="P794" i="79"/>
  <c r="P793" i="79"/>
  <c r="P792" i="79"/>
  <c r="P791" i="79"/>
  <c r="P790" i="79"/>
  <c r="P789" i="79"/>
  <c r="P788" i="79"/>
  <c r="P787" i="79"/>
  <c r="P786" i="79"/>
  <c r="P785" i="79"/>
  <c r="P784" i="79"/>
  <c r="P783" i="79"/>
  <c r="P782" i="79"/>
  <c r="P781" i="79"/>
  <c r="P780" i="79"/>
  <c r="P779" i="79"/>
  <c r="P778" i="79"/>
  <c r="P777" i="79"/>
  <c r="P776" i="79"/>
  <c r="P775" i="79"/>
  <c r="P774" i="79"/>
  <c r="P773" i="79"/>
  <c r="P772" i="79"/>
  <c r="P771" i="79"/>
  <c r="P770" i="79"/>
  <c r="P769" i="79"/>
  <c r="P768" i="79"/>
  <c r="P767" i="79"/>
  <c r="P766" i="79"/>
  <c r="P765" i="79"/>
  <c r="P764" i="79"/>
  <c r="P763" i="79"/>
  <c r="P762" i="79"/>
  <c r="P761" i="79"/>
  <c r="P760" i="79"/>
  <c r="P759" i="79"/>
  <c r="P758" i="79"/>
  <c r="P757" i="79"/>
  <c r="P756" i="79"/>
  <c r="P755" i="79"/>
  <c r="P754" i="79"/>
  <c r="P753" i="79"/>
  <c r="P752" i="79"/>
  <c r="P751" i="79"/>
  <c r="P750" i="79"/>
  <c r="P749" i="79"/>
  <c r="P748" i="79"/>
  <c r="P747" i="79"/>
  <c r="P746" i="79"/>
  <c r="P745" i="79"/>
  <c r="P744" i="79"/>
  <c r="P743" i="79"/>
  <c r="P742" i="79"/>
  <c r="P741" i="79"/>
  <c r="P740" i="79"/>
  <c r="P739" i="79"/>
  <c r="P738" i="79"/>
  <c r="P737" i="79"/>
  <c r="P736" i="79"/>
  <c r="P735" i="79"/>
  <c r="P734" i="79"/>
  <c r="P733" i="79"/>
  <c r="P732" i="79"/>
  <c r="P731" i="79"/>
  <c r="P730" i="79"/>
  <c r="P729" i="79"/>
  <c r="P728" i="79"/>
  <c r="P727" i="79"/>
  <c r="P726" i="79"/>
  <c r="P725" i="79"/>
  <c r="P724" i="79"/>
  <c r="P723" i="79"/>
  <c r="P722" i="79"/>
  <c r="P721" i="79"/>
  <c r="P720" i="79"/>
  <c r="P719" i="79"/>
  <c r="P718" i="79"/>
  <c r="P717" i="79"/>
  <c r="P716" i="79"/>
  <c r="P715" i="79"/>
  <c r="P714" i="79"/>
  <c r="P713" i="79"/>
  <c r="P712" i="79"/>
  <c r="P711" i="79"/>
  <c r="P710" i="79"/>
  <c r="P709" i="79"/>
  <c r="P708" i="79"/>
  <c r="P707" i="79"/>
  <c r="P706" i="79"/>
  <c r="P705" i="79"/>
  <c r="P704" i="79"/>
  <c r="P703" i="79"/>
  <c r="P702" i="79"/>
  <c r="P701" i="79"/>
  <c r="P700" i="79"/>
  <c r="P699" i="79"/>
  <c r="P698" i="79"/>
  <c r="P697" i="79"/>
  <c r="P696" i="79"/>
  <c r="P695" i="79"/>
  <c r="P694" i="79"/>
  <c r="P693" i="79"/>
  <c r="P692" i="79"/>
  <c r="P691" i="79"/>
  <c r="P690" i="79"/>
  <c r="P689" i="79"/>
  <c r="P688" i="79"/>
  <c r="P687" i="79"/>
  <c r="P686" i="79"/>
  <c r="P685" i="79"/>
  <c r="P684" i="79"/>
  <c r="P683" i="79"/>
  <c r="P682" i="79"/>
  <c r="P681" i="79"/>
  <c r="P680" i="79"/>
  <c r="P679" i="79"/>
  <c r="P678" i="79"/>
  <c r="P677" i="79"/>
  <c r="P676" i="79"/>
  <c r="P675" i="79"/>
  <c r="P674" i="79"/>
  <c r="P673" i="79"/>
  <c r="P672" i="79"/>
  <c r="P671" i="79"/>
  <c r="P670" i="79"/>
  <c r="P669" i="79"/>
  <c r="P668" i="79"/>
  <c r="P667" i="79"/>
  <c r="P666" i="79"/>
  <c r="P665" i="79"/>
  <c r="P664" i="79"/>
  <c r="P663" i="79"/>
  <c r="P662" i="79"/>
  <c r="P661" i="79"/>
  <c r="P660" i="79"/>
  <c r="P659" i="79"/>
  <c r="P658" i="79"/>
  <c r="P657" i="79"/>
  <c r="P656" i="79"/>
  <c r="P655" i="79"/>
  <c r="P654" i="79"/>
  <c r="P653" i="79"/>
  <c r="P652" i="79"/>
  <c r="P651" i="79"/>
  <c r="P650" i="79"/>
  <c r="P649" i="79"/>
  <c r="P648" i="79"/>
  <c r="P647" i="79"/>
  <c r="P646" i="79"/>
  <c r="P645" i="79"/>
  <c r="P644" i="79"/>
  <c r="P643" i="79"/>
  <c r="P642" i="79"/>
  <c r="P641" i="79"/>
  <c r="P640" i="79"/>
  <c r="P639" i="79"/>
  <c r="P638" i="79"/>
  <c r="P637" i="79"/>
  <c r="P636" i="79"/>
  <c r="P635" i="79"/>
  <c r="P634" i="79"/>
  <c r="P633" i="79"/>
  <c r="P632" i="79"/>
  <c r="P631" i="79"/>
  <c r="P630" i="79"/>
  <c r="P629" i="79"/>
  <c r="P628" i="79"/>
  <c r="P627" i="79"/>
  <c r="P626" i="79"/>
  <c r="P625" i="79"/>
  <c r="P624" i="79"/>
  <c r="P623" i="79"/>
  <c r="P622" i="79"/>
  <c r="P621" i="79"/>
  <c r="P620" i="79"/>
  <c r="P619" i="79"/>
  <c r="P618" i="79"/>
  <c r="P617" i="79"/>
  <c r="P616" i="79"/>
  <c r="P615" i="79"/>
  <c r="P614" i="79"/>
  <c r="P613" i="79"/>
  <c r="P612" i="79"/>
  <c r="P611" i="79"/>
  <c r="P610" i="79"/>
  <c r="P609" i="79"/>
  <c r="P608" i="79"/>
  <c r="P607" i="79"/>
  <c r="P606" i="79"/>
  <c r="P605" i="79"/>
  <c r="P604" i="79"/>
  <c r="P603" i="79"/>
  <c r="P602" i="79"/>
  <c r="P601" i="79"/>
  <c r="P600" i="79"/>
  <c r="P599" i="79"/>
  <c r="P598" i="79"/>
  <c r="P597" i="79"/>
  <c r="P596" i="79"/>
  <c r="P595" i="79"/>
  <c r="P594" i="79"/>
  <c r="P593" i="79"/>
  <c r="P592" i="79"/>
  <c r="P591" i="79"/>
  <c r="P590" i="79"/>
  <c r="P589" i="79"/>
  <c r="P588" i="79"/>
  <c r="P587" i="79"/>
  <c r="P586" i="79"/>
  <c r="P585" i="79"/>
  <c r="P584" i="79"/>
  <c r="P583" i="79"/>
  <c r="P582" i="79"/>
  <c r="P581" i="79"/>
  <c r="P580" i="79"/>
  <c r="P579" i="79"/>
  <c r="P578" i="79"/>
  <c r="P577" i="79"/>
  <c r="P576" i="79"/>
  <c r="P575" i="79"/>
  <c r="P574" i="79"/>
  <c r="P573" i="79"/>
  <c r="P572" i="79"/>
  <c r="P571" i="79"/>
  <c r="P570" i="79"/>
  <c r="P569" i="79"/>
  <c r="P568" i="79"/>
  <c r="P567" i="79"/>
  <c r="P566" i="79"/>
  <c r="P565" i="79"/>
  <c r="P564" i="79"/>
  <c r="P563" i="79"/>
  <c r="P562" i="79"/>
  <c r="P561" i="79"/>
  <c r="P560" i="79"/>
  <c r="P559" i="79"/>
  <c r="P558" i="79"/>
  <c r="P557" i="79"/>
  <c r="P556" i="79"/>
  <c r="P555" i="79"/>
  <c r="P554" i="79"/>
  <c r="P553" i="79"/>
  <c r="P552" i="79"/>
  <c r="P551" i="79"/>
  <c r="P550" i="79"/>
  <c r="P549" i="79"/>
  <c r="P548" i="79"/>
  <c r="P547" i="79"/>
  <c r="P546" i="79"/>
  <c r="P545" i="79"/>
  <c r="P544" i="79"/>
  <c r="P543" i="79"/>
  <c r="P542" i="79"/>
  <c r="P541" i="79"/>
  <c r="P540" i="79"/>
  <c r="P539" i="79"/>
  <c r="P538" i="79"/>
  <c r="P537" i="79"/>
  <c r="P536" i="79"/>
  <c r="P535" i="79"/>
  <c r="P534" i="79"/>
  <c r="P533" i="79"/>
  <c r="P532" i="79"/>
  <c r="P531" i="79"/>
  <c r="P530" i="79"/>
  <c r="P529" i="79"/>
  <c r="P528" i="79"/>
  <c r="P527" i="79"/>
  <c r="P526" i="79"/>
  <c r="P525" i="79"/>
  <c r="P524" i="79"/>
  <c r="P523" i="79"/>
  <c r="P522" i="79"/>
  <c r="P521" i="79"/>
  <c r="P520" i="79"/>
  <c r="P519" i="79"/>
  <c r="P518" i="79"/>
  <c r="P517" i="79"/>
  <c r="P516" i="79"/>
  <c r="P515" i="79"/>
  <c r="P514" i="79"/>
  <c r="P513" i="79"/>
  <c r="P512" i="79"/>
  <c r="P511" i="79"/>
  <c r="P510" i="79"/>
  <c r="P509" i="79"/>
  <c r="P508" i="79"/>
  <c r="P507" i="79"/>
  <c r="P506" i="79"/>
  <c r="P505" i="79"/>
  <c r="P504" i="79"/>
  <c r="P503" i="79"/>
  <c r="P502" i="79"/>
  <c r="P501" i="79"/>
  <c r="P500" i="79"/>
  <c r="P499" i="79"/>
  <c r="P498" i="79"/>
  <c r="P497" i="79"/>
  <c r="P496" i="79"/>
  <c r="P495" i="79"/>
  <c r="P494" i="79"/>
  <c r="P493" i="79"/>
  <c r="P492" i="79"/>
  <c r="P491" i="79"/>
  <c r="P490" i="79"/>
  <c r="P489" i="79"/>
  <c r="P488" i="79"/>
  <c r="P487" i="79"/>
  <c r="P486" i="79"/>
  <c r="P485" i="79"/>
  <c r="P484" i="79"/>
  <c r="P483" i="79"/>
  <c r="P482" i="79"/>
  <c r="P481" i="79"/>
  <c r="P480" i="79"/>
  <c r="P479" i="79"/>
  <c r="P478" i="79"/>
  <c r="P477" i="79"/>
  <c r="P476" i="79"/>
  <c r="P475" i="79"/>
  <c r="P474" i="79"/>
  <c r="P473" i="79"/>
  <c r="P472" i="79"/>
  <c r="P471" i="79"/>
  <c r="P470" i="79"/>
  <c r="P469" i="79"/>
  <c r="P468" i="79"/>
  <c r="P467" i="79"/>
  <c r="P466" i="79"/>
  <c r="P465" i="79"/>
  <c r="P464" i="79"/>
  <c r="P463" i="79"/>
  <c r="P462" i="79"/>
  <c r="P461" i="79"/>
  <c r="P460" i="79"/>
  <c r="P459" i="79"/>
  <c r="P458" i="79"/>
  <c r="P457" i="79"/>
  <c r="P456" i="79"/>
  <c r="P455" i="79"/>
  <c r="P454" i="79"/>
  <c r="P453" i="79"/>
  <c r="P452" i="79"/>
  <c r="P451" i="79"/>
  <c r="P450" i="79"/>
  <c r="P449" i="79"/>
  <c r="P448" i="79"/>
  <c r="P447" i="79"/>
  <c r="P446" i="79"/>
  <c r="P445" i="79"/>
  <c r="P444" i="79"/>
  <c r="P443" i="79"/>
  <c r="P442" i="79"/>
  <c r="P441" i="79"/>
  <c r="P440" i="79"/>
  <c r="P439" i="79"/>
  <c r="P438" i="79"/>
  <c r="P437" i="79"/>
  <c r="P436" i="79"/>
  <c r="P435" i="79"/>
  <c r="P434" i="79"/>
  <c r="P433" i="79"/>
  <c r="P432" i="79"/>
  <c r="P431" i="79"/>
  <c r="P430" i="79"/>
  <c r="P429" i="79"/>
  <c r="P428" i="79"/>
  <c r="P427" i="79"/>
  <c r="P426" i="79"/>
  <c r="P425" i="79"/>
  <c r="P424" i="79"/>
  <c r="P423" i="79"/>
  <c r="P422" i="79"/>
  <c r="P421" i="79"/>
  <c r="P420" i="79"/>
  <c r="P419" i="79"/>
  <c r="P418" i="79"/>
  <c r="P417" i="79"/>
  <c r="P416" i="79"/>
  <c r="P415" i="79"/>
  <c r="P414" i="79"/>
  <c r="P413" i="79"/>
  <c r="P412" i="79"/>
  <c r="P411" i="79"/>
  <c r="P410" i="79"/>
  <c r="P409" i="79"/>
  <c r="P408" i="79"/>
  <c r="P407" i="79"/>
  <c r="P406" i="79"/>
  <c r="P405" i="79"/>
  <c r="P404" i="79"/>
  <c r="P403" i="79"/>
  <c r="P402" i="79"/>
  <c r="P401" i="79"/>
  <c r="P400" i="79"/>
  <c r="P399" i="79"/>
  <c r="P398" i="79"/>
  <c r="P397" i="79"/>
  <c r="P396" i="79"/>
  <c r="P395" i="79"/>
  <c r="P394" i="79"/>
  <c r="P393" i="79"/>
  <c r="P392" i="79"/>
  <c r="P391" i="79"/>
  <c r="P390" i="79"/>
  <c r="P389" i="79"/>
  <c r="P388" i="79"/>
  <c r="P387" i="79"/>
  <c r="P386" i="79"/>
  <c r="P385" i="79"/>
  <c r="P384" i="79"/>
  <c r="P383" i="79"/>
  <c r="P382" i="79"/>
  <c r="P381" i="79"/>
  <c r="P380" i="79"/>
  <c r="P379" i="79"/>
  <c r="P378" i="79"/>
  <c r="P377" i="79"/>
  <c r="P376" i="79"/>
  <c r="P375" i="79"/>
  <c r="P374" i="79"/>
  <c r="P373" i="79"/>
  <c r="P372" i="79"/>
  <c r="P371" i="79"/>
  <c r="P370" i="79"/>
  <c r="P369" i="79"/>
  <c r="P368" i="79"/>
  <c r="P367" i="79"/>
  <c r="P366" i="79"/>
  <c r="P365" i="79"/>
  <c r="P364" i="79"/>
  <c r="P363" i="79"/>
  <c r="P362" i="79"/>
  <c r="P361" i="79"/>
  <c r="P360" i="79"/>
  <c r="P359" i="79"/>
  <c r="P358" i="79"/>
  <c r="P357" i="79"/>
  <c r="P356" i="79"/>
  <c r="P355" i="79"/>
  <c r="P354" i="79"/>
  <c r="P353" i="79"/>
  <c r="P352" i="79"/>
  <c r="P351" i="79"/>
  <c r="P350" i="79"/>
  <c r="P349" i="79"/>
  <c r="P348" i="79"/>
  <c r="P347" i="79"/>
  <c r="P346" i="79"/>
  <c r="P345" i="79"/>
  <c r="P344" i="79"/>
  <c r="P343" i="79"/>
  <c r="P342" i="79"/>
  <c r="P341" i="79"/>
  <c r="P340" i="79"/>
  <c r="P339" i="79"/>
  <c r="P338" i="79"/>
  <c r="P337" i="79"/>
  <c r="P336" i="79"/>
  <c r="P335" i="79"/>
  <c r="P334" i="79"/>
  <c r="P333" i="79"/>
  <c r="P332" i="79"/>
  <c r="P331" i="79"/>
  <c r="P330" i="79"/>
  <c r="P329" i="79"/>
  <c r="P328" i="79"/>
  <c r="P327" i="79"/>
  <c r="P326" i="79"/>
  <c r="P325" i="79"/>
  <c r="P324" i="79"/>
  <c r="P323" i="79"/>
  <c r="P322" i="79"/>
  <c r="P321" i="79"/>
  <c r="P320" i="79"/>
  <c r="P319" i="79"/>
  <c r="P318" i="79"/>
  <c r="P317" i="79"/>
  <c r="P316" i="79"/>
  <c r="P315" i="79"/>
  <c r="P314" i="79"/>
  <c r="P313" i="79"/>
  <c r="P312" i="79"/>
  <c r="P311" i="79"/>
  <c r="P310" i="79"/>
  <c r="P309" i="79"/>
  <c r="P308" i="79"/>
  <c r="P307" i="79"/>
  <c r="P306" i="79"/>
  <c r="P305" i="79"/>
  <c r="P304" i="79"/>
  <c r="P303" i="79"/>
  <c r="P302" i="79"/>
  <c r="P301" i="79"/>
  <c r="P300" i="79"/>
  <c r="P299" i="79"/>
  <c r="P298" i="79"/>
  <c r="P297" i="79"/>
  <c r="P296" i="79"/>
  <c r="P295" i="79"/>
  <c r="P294" i="79"/>
  <c r="P293" i="79"/>
  <c r="P292" i="79"/>
  <c r="P291" i="79"/>
  <c r="P290" i="79"/>
  <c r="P289" i="79"/>
  <c r="P288" i="79"/>
  <c r="P287" i="79"/>
  <c r="P286" i="79"/>
  <c r="P285" i="79"/>
  <c r="P284" i="79"/>
  <c r="P283" i="79"/>
  <c r="P282" i="79"/>
  <c r="P281" i="79"/>
  <c r="P280" i="79"/>
  <c r="P279" i="79"/>
  <c r="P278" i="79"/>
  <c r="P277" i="79"/>
  <c r="P276" i="79"/>
  <c r="P275" i="79"/>
  <c r="P274" i="79"/>
  <c r="P273" i="79"/>
  <c r="P272" i="79"/>
  <c r="P271" i="79"/>
  <c r="P270" i="79"/>
  <c r="P269" i="79"/>
  <c r="P268" i="79"/>
  <c r="P267" i="79"/>
  <c r="P266" i="79"/>
  <c r="P265" i="79"/>
  <c r="P264" i="79"/>
  <c r="P263" i="79"/>
  <c r="P262" i="79"/>
  <c r="P261" i="79"/>
  <c r="P260" i="79"/>
  <c r="P259" i="79"/>
  <c r="P258" i="79"/>
  <c r="P257" i="79"/>
  <c r="P256" i="79"/>
  <c r="P255" i="79"/>
  <c r="P254" i="79"/>
  <c r="P253" i="79"/>
  <c r="P252" i="79"/>
  <c r="P251" i="79"/>
  <c r="P250" i="79"/>
  <c r="P249" i="79"/>
  <c r="P248" i="79"/>
  <c r="P247" i="79"/>
  <c r="P246" i="79"/>
  <c r="P245" i="79"/>
  <c r="P244" i="79"/>
  <c r="P243" i="79"/>
  <c r="P242" i="79"/>
  <c r="P241" i="79"/>
  <c r="P240" i="79"/>
  <c r="P239" i="79"/>
  <c r="P238" i="79"/>
  <c r="P237" i="79"/>
  <c r="P236" i="79"/>
  <c r="P235" i="79"/>
  <c r="P234" i="79"/>
  <c r="P233" i="79"/>
  <c r="P232" i="79"/>
  <c r="P231" i="79"/>
  <c r="P230" i="79"/>
  <c r="P229" i="79"/>
  <c r="P228" i="79"/>
  <c r="P227" i="79"/>
  <c r="P226" i="79"/>
  <c r="P225" i="79"/>
  <c r="P224" i="79"/>
  <c r="P223" i="79"/>
  <c r="P222" i="79"/>
  <c r="P221" i="79"/>
  <c r="P220" i="79"/>
  <c r="P219" i="79"/>
  <c r="P218" i="79"/>
  <c r="P217" i="79"/>
  <c r="P216" i="79"/>
  <c r="P215" i="79"/>
  <c r="P214" i="79"/>
  <c r="P213" i="79"/>
  <c r="P212" i="79"/>
  <c r="P211" i="79"/>
  <c r="P210" i="79"/>
  <c r="P209" i="79"/>
  <c r="P208" i="79"/>
  <c r="P207" i="79"/>
  <c r="P206" i="79"/>
  <c r="P205" i="79"/>
  <c r="P204" i="79"/>
  <c r="P203" i="79"/>
  <c r="P202" i="79"/>
  <c r="P201" i="79"/>
  <c r="P200" i="79"/>
  <c r="P199" i="79"/>
  <c r="P198" i="79"/>
  <c r="P197" i="79"/>
  <c r="P196" i="79"/>
  <c r="P195" i="79"/>
  <c r="P194" i="79"/>
  <c r="P193" i="79"/>
  <c r="P192" i="79"/>
  <c r="P191" i="79"/>
  <c r="P190" i="79"/>
  <c r="P189" i="79"/>
  <c r="P188" i="79"/>
  <c r="P187" i="79"/>
  <c r="P186" i="79"/>
  <c r="P185" i="79"/>
  <c r="P184" i="79"/>
  <c r="P183" i="79"/>
  <c r="P182" i="79"/>
  <c r="P181" i="79"/>
  <c r="P180" i="79"/>
  <c r="P179" i="79"/>
  <c r="P178" i="79"/>
  <c r="P177" i="79"/>
  <c r="P176" i="79"/>
  <c r="P175" i="79"/>
  <c r="P174" i="79"/>
  <c r="P173" i="79"/>
  <c r="P172" i="79"/>
  <c r="P171" i="79"/>
  <c r="P170" i="79"/>
  <c r="P169" i="79"/>
  <c r="P168" i="79"/>
  <c r="P167" i="79"/>
  <c r="P166" i="79"/>
  <c r="P165" i="79"/>
  <c r="P164" i="79"/>
  <c r="P163" i="79"/>
  <c r="P162" i="79"/>
  <c r="P161" i="79"/>
  <c r="P160" i="79"/>
  <c r="P159" i="79"/>
  <c r="P158" i="79"/>
  <c r="P157" i="79"/>
  <c r="P156" i="79"/>
  <c r="P155" i="79"/>
  <c r="P154" i="79"/>
  <c r="P153" i="79"/>
  <c r="P152" i="79"/>
  <c r="P151" i="79"/>
  <c r="P150" i="79"/>
  <c r="P149" i="79"/>
  <c r="P148" i="79"/>
  <c r="P147" i="79"/>
  <c r="P146" i="79"/>
  <c r="P145" i="79"/>
  <c r="P144" i="79"/>
  <c r="P143" i="79"/>
  <c r="P142" i="79"/>
  <c r="P141" i="79"/>
  <c r="P140" i="79"/>
  <c r="P139" i="79"/>
  <c r="P138" i="79"/>
  <c r="P137" i="79"/>
  <c r="P136" i="79"/>
  <c r="P135" i="79"/>
  <c r="P134" i="79"/>
  <c r="P133" i="79"/>
  <c r="P132" i="79"/>
  <c r="P131" i="79"/>
  <c r="P130" i="79"/>
  <c r="P129" i="79"/>
  <c r="P128" i="79"/>
  <c r="P127" i="79"/>
  <c r="P126" i="79"/>
  <c r="P125" i="79"/>
  <c r="P124" i="79"/>
  <c r="P123" i="79"/>
  <c r="P122" i="79"/>
  <c r="P121" i="79"/>
  <c r="P120" i="79"/>
  <c r="P119" i="79"/>
  <c r="P118" i="79"/>
  <c r="P117" i="79"/>
  <c r="P116" i="79"/>
  <c r="P115" i="79"/>
  <c r="P114" i="79"/>
  <c r="P113" i="79"/>
  <c r="P112" i="79"/>
  <c r="P111" i="79"/>
  <c r="P110" i="79"/>
  <c r="P109" i="79"/>
  <c r="P108" i="79"/>
  <c r="P107" i="79"/>
  <c r="P106" i="79"/>
  <c r="P105" i="79"/>
  <c r="P104" i="79"/>
  <c r="P103" i="79"/>
  <c r="P102" i="79"/>
  <c r="P101" i="79"/>
  <c r="P100" i="79"/>
  <c r="P99" i="79"/>
  <c r="P98" i="79"/>
  <c r="P97" i="79"/>
  <c r="P96" i="79"/>
  <c r="P95" i="79"/>
  <c r="P94" i="79"/>
  <c r="P93" i="79"/>
  <c r="P92" i="79"/>
  <c r="P91" i="79"/>
  <c r="P90" i="79"/>
  <c r="P89" i="79"/>
  <c r="P88" i="79"/>
  <c r="P87" i="79"/>
  <c r="P86" i="79"/>
  <c r="P85" i="79"/>
  <c r="P84" i="79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G38" i="79" l="1"/>
  <c r="G29" i="79"/>
  <c r="G45" i="79"/>
  <c r="Q28" i="83"/>
  <c r="Q29" i="83"/>
  <c r="G30" i="83"/>
  <c r="Q26" i="83"/>
  <c r="Q23" i="83"/>
  <c r="G31" i="83"/>
  <c r="G28" i="83"/>
  <c r="Q31" i="83"/>
  <c r="Q17" i="83"/>
  <c r="G15" i="83"/>
  <c r="Q25" i="83"/>
  <c r="G8" i="83"/>
  <c r="Q15" i="83"/>
  <c r="G11" i="83"/>
  <c r="Q16" i="83"/>
  <c r="Q9" i="83"/>
  <c r="G17" i="83"/>
  <c r="G28" i="79"/>
  <c r="Q31" i="79"/>
  <c r="Q17" i="79"/>
  <c r="Q15" i="79"/>
  <c r="G17" i="79"/>
  <c r="Q30" i="79"/>
  <c r="G22" i="83"/>
  <c r="G14" i="83"/>
  <c r="G25" i="83"/>
  <c r="G9" i="83"/>
  <c r="Q10" i="83"/>
  <c r="G12" i="83"/>
  <c r="Q13" i="83"/>
  <c r="Q28" i="79"/>
  <c r="Q23" i="79"/>
  <c r="G26" i="79"/>
  <c r="G12" i="79"/>
  <c r="G30" i="79"/>
  <c r="Q22" i="79"/>
  <c r="G10" i="79"/>
  <c r="G23" i="79"/>
  <c r="G36" i="79"/>
  <c r="G14" i="79"/>
  <c r="G27" i="79"/>
  <c r="G9" i="79"/>
  <c r="Q11" i="79"/>
  <c r="G22" i="79"/>
  <c r="G31" i="79"/>
  <c r="G44" i="79" l="1"/>
  <c r="G40" i="79"/>
  <c r="G39" i="79"/>
  <c r="G41" i="79"/>
  <c r="G43" i="79"/>
  <c r="Q9" i="79"/>
  <c r="Q26" i="79"/>
  <c r="G42" i="79"/>
  <c r="Q22" i="83"/>
  <c r="G24" i="83"/>
  <c r="G27" i="83"/>
  <c r="Q12" i="83"/>
  <c r="G26" i="83"/>
  <c r="Q27" i="79"/>
  <c r="Q24" i="79"/>
  <c r="G25" i="79"/>
  <c r="Q16" i="79"/>
  <c r="Q10" i="79"/>
  <c r="Q14" i="79"/>
  <c r="G15" i="79"/>
  <c r="Q8" i="79"/>
  <c r="G16" i="79"/>
  <c r="G8" i="79"/>
  <c r="Q12" i="79"/>
  <c r="Q13" i="79"/>
  <c r="Q29" i="79"/>
  <c r="O20" i="1"/>
  <c r="N20" i="1"/>
  <c r="G23" i="83"/>
  <c r="G16" i="83"/>
  <c r="Q14" i="83"/>
  <c r="G13" i="83"/>
  <c r="Q11" i="83"/>
  <c r="G10" i="83"/>
  <c r="Q24" i="83"/>
  <c r="Q8" i="83"/>
  <c r="Q27" i="83"/>
  <c r="Q30" i="83"/>
  <c r="G29" i="83"/>
  <c r="G13" i="79"/>
  <c r="G11" i="79"/>
  <c r="G24" i="79"/>
  <c r="Q25" i="79"/>
  <c r="G37" i="79"/>
  <c r="Q39" i="79" l="1"/>
  <c r="Q38" i="79"/>
  <c r="Q41" i="79"/>
  <c r="Q42" i="79"/>
  <c r="Q36" i="79"/>
  <c r="Q37" i="79"/>
  <c r="Q40" i="79"/>
  <c r="Q44" i="79"/>
  <c r="Q43" i="79"/>
  <c r="Q45" i="79"/>
  <c r="D20" i="58" l="1"/>
  <c r="D21" i="58"/>
  <c r="L73" i="58" l="1"/>
  <c r="J73" i="58"/>
  <c r="I73" i="58"/>
  <c r="F73" i="58"/>
  <c r="E73" i="58"/>
  <c r="M73" i="14"/>
  <c r="J73" i="14"/>
  <c r="I73" i="14"/>
  <c r="F73" i="14"/>
  <c r="E73" i="14"/>
  <c r="H73" i="58" l="1"/>
  <c r="L18" i="1" l="1"/>
  <c r="H18" i="1"/>
  <c r="N18" i="1"/>
  <c r="G18" i="1"/>
  <c r="O18" i="1"/>
  <c r="H89" i="1" l="1"/>
  <c r="H77" i="1"/>
  <c r="H63" i="1"/>
  <c r="H85" i="1"/>
  <c r="H65" i="1"/>
  <c r="H81" i="1"/>
  <c r="H68" i="1"/>
  <c r="J59" i="1"/>
  <c r="H60" i="1"/>
  <c r="F59" i="1"/>
  <c r="H61" i="1"/>
  <c r="H73" i="1"/>
  <c r="I59" i="1"/>
  <c r="H76" i="1"/>
  <c r="E59" i="1"/>
  <c r="H69" i="1"/>
  <c r="H79" i="1"/>
  <c r="H72" i="1"/>
  <c r="H64" i="1"/>
  <c r="H75" i="1"/>
  <c r="H88" i="1"/>
  <c r="H84" i="1"/>
  <c r="H80" i="1"/>
  <c r="H71" i="1"/>
  <c r="H83" i="1"/>
  <c r="H87" i="1"/>
  <c r="H67" i="1"/>
  <c r="H62" i="1"/>
  <c r="H66" i="1"/>
  <c r="H70" i="1"/>
  <c r="H74" i="1"/>
  <c r="H78" i="1"/>
  <c r="H82" i="1"/>
  <c r="H86" i="1"/>
  <c r="K19" i="1" l="1"/>
  <c r="O19" i="1"/>
  <c r="G19" i="1"/>
  <c r="L90" i="1" l="1"/>
  <c r="K90" i="1"/>
  <c r="H90" i="1" l="1"/>
  <c r="G90" i="1"/>
  <c r="Q20" i="14" l="1"/>
  <c r="C21" i="14" l="1"/>
  <c r="D21" i="14"/>
  <c r="O90" i="1" l="1"/>
  <c r="N90" i="1"/>
  <c r="Q15" i="14" l="1"/>
  <c r="G88" i="1" l="1"/>
  <c r="N89" i="1"/>
  <c r="N88" i="1"/>
  <c r="O89" i="1"/>
  <c r="K88" i="1"/>
  <c r="G89" i="1"/>
  <c r="K89" i="1"/>
  <c r="L88" i="1"/>
  <c r="L89" i="1"/>
  <c r="O88" i="1"/>
  <c r="C21" i="58"/>
  <c r="C74" i="58"/>
  <c r="D74" i="58" s="1"/>
  <c r="C20" i="58"/>
  <c r="C7" i="58"/>
  <c r="L22" i="1" l="1"/>
  <c r="J22" i="1"/>
  <c r="J23" i="58"/>
  <c r="E23" i="58"/>
  <c r="M23" i="58" l="1"/>
  <c r="I23" i="58"/>
  <c r="F23" i="58"/>
  <c r="O73" i="58"/>
  <c r="G73" i="58"/>
  <c r="K22" i="1"/>
  <c r="M22" i="1"/>
  <c r="O22" i="1"/>
  <c r="F22" i="1"/>
  <c r="G22" i="1"/>
  <c r="N22" i="1"/>
  <c r="I22" i="1"/>
  <c r="E22" i="1"/>
  <c r="H22" i="1"/>
  <c r="N73" i="58"/>
  <c r="K73" i="58"/>
  <c r="M73" i="58"/>
  <c r="L23" i="58" l="1"/>
  <c r="H23" i="58"/>
  <c r="G23" i="58"/>
  <c r="N23" i="58"/>
  <c r="O23" i="58"/>
  <c r="K23" i="58"/>
  <c r="K21" i="1"/>
  <c r="G21" i="1"/>
  <c r="L21" i="1"/>
  <c r="H21" i="1"/>
  <c r="N21" i="1"/>
  <c r="O21" i="1"/>
  <c r="M59" i="1" l="1"/>
  <c r="K18" i="1" l="1"/>
  <c r="D20" i="14" l="1"/>
  <c r="L73" i="14" l="1"/>
  <c r="H73" i="14"/>
  <c r="K87" i="1" l="1"/>
  <c r="N59" i="1" l="1"/>
  <c r="G59" i="1"/>
  <c r="C74" i="14"/>
  <c r="N61" i="1" l="1"/>
  <c r="N65" i="1"/>
  <c r="N69" i="1"/>
  <c r="N73" i="1"/>
  <c r="N75" i="1"/>
  <c r="N77" i="1"/>
  <c r="N79" i="1"/>
  <c r="N81" i="1"/>
  <c r="N83" i="1"/>
  <c r="N85" i="1"/>
  <c r="N87" i="1"/>
  <c r="G62" i="1"/>
  <c r="G64" i="1"/>
  <c r="G66" i="1"/>
  <c r="G68" i="1"/>
  <c r="G70" i="1"/>
  <c r="G72" i="1"/>
  <c r="G74" i="1"/>
  <c r="G76" i="1"/>
  <c r="G77" i="1"/>
  <c r="G78" i="1"/>
  <c r="G79" i="1"/>
  <c r="G80" i="1"/>
  <c r="G81" i="1"/>
  <c r="G82" i="1"/>
  <c r="G83" i="1"/>
  <c r="G84" i="1"/>
  <c r="G85" i="1"/>
  <c r="G86" i="1"/>
  <c r="G87" i="1"/>
  <c r="G60" i="1" l="1"/>
  <c r="K83" i="1"/>
  <c r="K79" i="1"/>
  <c r="K75" i="1"/>
  <c r="K71" i="1"/>
  <c r="K67" i="1"/>
  <c r="K63" i="1"/>
  <c r="K84" i="1"/>
  <c r="K80" i="1"/>
  <c r="K76" i="1"/>
  <c r="K72" i="1"/>
  <c r="K68" i="1"/>
  <c r="K64" i="1"/>
  <c r="G75" i="1"/>
  <c r="G73" i="1"/>
  <c r="G71" i="1"/>
  <c r="G69" i="1"/>
  <c r="G67" i="1"/>
  <c r="G65" i="1"/>
  <c r="G63" i="1"/>
  <c r="G61" i="1"/>
  <c r="K60" i="1"/>
  <c r="K85" i="1"/>
  <c r="K81" i="1"/>
  <c r="K77" i="1"/>
  <c r="K73" i="1"/>
  <c r="K69" i="1"/>
  <c r="K65" i="1"/>
  <c r="K61" i="1"/>
  <c r="K86" i="1"/>
  <c r="K82" i="1"/>
  <c r="K78" i="1"/>
  <c r="K74" i="1"/>
  <c r="K70" i="1"/>
  <c r="K66" i="1"/>
  <c r="K62" i="1"/>
  <c r="N71" i="1"/>
  <c r="N63" i="1"/>
  <c r="N86" i="1"/>
  <c r="O83" i="1"/>
  <c r="N82" i="1"/>
  <c r="N78" i="1"/>
  <c r="O75" i="1"/>
  <c r="N74" i="1"/>
  <c r="N70" i="1"/>
  <c r="O67" i="1"/>
  <c r="N66" i="1"/>
  <c r="N62" i="1"/>
  <c r="L87" i="1"/>
  <c r="L79" i="1"/>
  <c r="L71" i="1"/>
  <c r="L63" i="1"/>
  <c r="N60" i="1"/>
  <c r="N67" i="1"/>
  <c r="O85" i="1"/>
  <c r="O81" i="1"/>
  <c r="O77" i="1"/>
  <c r="O73" i="1"/>
  <c r="O69" i="1"/>
  <c r="O65" i="1"/>
  <c r="O61" i="1"/>
  <c r="O60" i="1"/>
  <c r="O84" i="1"/>
  <c r="O80" i="1"/>
  <c r="O76" i="1"/>
  <c r="O72" i="1"/>
  <c r="O68" i="1"/>
  <c r="O64" i="1"/>
  <c r="N84" i="1"/>
  <c r="N80" i="1"/>
  <c r="N76" i="1"/>
  <c r="N72" i="1"/>
  <c r="N68" i="1"/>
  <c r="N64" i="1"/>
  <c r="O86" i="1"/>
  <c r="O82" i="1"/>
  <c r="O78" i="1"/>
  <c r="O74" i="1"/>
  <c r="O70" i="1"/>
  <c r="O66" i="1"/>
  <c r="O62" i="1"/>
  <c r="L83" i="1"/>
  <c r="L75" i="1"/>
  <c r="L67" i="1"/>
  <c r="L60" i="1"/>
  <c r="L86" i="1"/>
  <c r="L82" i="1"/>
  <c r="L78" i="1"/>
  <c r="L74" i="1"/>
  <c r="L70" i="1"/>
  <c r="L66" i="1"/>
  <c r="L62" i="1"/>
  <c r="O87" i="1"/>
  <c r="O79" i="1"/>
  <c r="O71" i="1"/>
  <c r="O63" i="1"/>
  <c r="L85" i="1"/>
  <c r="L81" i="1"/>
  <c r="L77" i="1"/>
  <c r="L73" i="1"/>
  <c r="L69" i="1"/>
  <c r="L65" i="1"/>
  <c r="L61" i="1"/>
  <c r="L84" i="1"/>
  <c r="L80" i="1"/>
  <c r="L76" i="1"/>
  <c r="L72" i="1"/>
  <c r="L68" i="1"/>
  <c r="L64" i="1"/>
  <c r="Q22" i="14" l="1"/>
  <c r="C20" i="14" l="1"/>
  <c r="H7" i="14" l="1"/>
  <c r="C7" i="14"/>
  <c r="K59" i="1" l="1"/>
  <c r="O73" i="14"/>
  <c r="O59" i="1"/>
  <c r="L59" i="1"/>
  <c r="H59" i="1"/>
  <c r="N73" i="14"/>
  <c r="G73" i="14"/>
  <c r="K73" i="14"/>
  <c r="D60" i="1"/>
  <c r="E16" i="1" l="1"/>
  <c r="O17" i="1"/>
  <c r="N17" i="1"/>
  <c r="M16" i="1"/>
  <c r="L17" i="1"/>
  <c r="H17" i="1"/>
  <c r="G17" i="1"/>
  <c r="F16" i="1"/>
  <c r="K17" i="1"/>
  <c r="J16" i="1"/>
  <c r="D74" i="14"/>
  <c r="O16" i="1" l="1"/>
  <c r="C61" i="1" l="1"/>
  <c r="C75" i="58" l="1"/>
  <c r="D75" i="58" s="1"/>
  <c r="D61" i="1"/>
  <c r="C75" i="14"/>
  <c r="C62" i="1"/>
  <c r="C76" i="58" l="1"/>
  <c r="D76" i="58" s="1"/>
  <c r="D75" i="14"/>
  <c r="D62" i="1"/>
  <c r="C76" i="14"/>
  <c r="C63" i="1"/>
  <c r="D76" i="14" l="1"/>
  <c r="C77" i="58"/>
  <c r="D77" i="58" s="1"/>
  <c r="D63" i="1"/>
  <c r="C77" i="14"/>
  <c r="C64" i="1"/>
  <c r="C78" i="58" l="1"/>
  <c r="D78" i="58" s="1"/>
  <c r="D77" i="14"/>
  <c r="D64" i="1"/>
  <c r="C78" i="14"/>
  <c r="C65" i="1"/>
  <c r="C79" i="58" l="1"/>
  <c r="D79" i="58" s="1"/>
  <c r="D78" i="14"/>
  <c r="D65" i="1"/>
  <c r="C79" i="14"/>
  <c r="C66" i="1"/>
  <c r="C80" i="58" l="1"/>
  <c r="D80" i="58" s="1"/>
  <c r="D79" i="14"/>
  <c r="D66" i="1"/>
  <c r="C80" i="14"/>
  <c r="C67" i="1"/>
  <c r="C81" i="58" l="1"/>
  <c r="D81" i="58" s="1"/>
  <c r="D80" i="14"/>
  <c r="D67" i="1"/>
  <c r="C81" i="14"/>
  <c r="C68" i="1"/>
  <c r="D81" i="14" l="1"/>
  <c r="C82" i="58"/>
  <c r="D82" i="58" s="1"/>
  <c r="D68" i="1"/>
  <c r="C82" i="14"/>
  <c r="C69" i="1"/>
  <c r="D82" i="14" l="1"/>
  <c r="C83" i="58"/>
  <c r="D83" i="58" s="1"/>
  <c r="D69" i="1"/>
  <c r="C83" i="14"/>
  <c r="C70" i="1"/>
  <c r="D83" i="14" l="1"/>
  <c r="C84" i="58"/>
  <c r="D84" i="58" s="1"/>
  <c r="D70" i="1"/>
  <c r="C84" i="14"/>
  <c r="C71" i="1"/>
  <c r="D84" i="14" l="1"/>
  <c r="C85" i="58"/>
  <c r="D85" i="58" s="1"/>
  <c r="D71" i="1"/>
  <c r="C85" i="14"/>
  <c r="C72" i="1"/>
  <c r="D85" i="14" l="1"/>
  <c r="C86" i="58"/>
  <c r="D86" i="58" s="1"/>
  <c r="D72" i="1"/>
  <c r="C86" i="14"/>
  <c r="C73" i="1"/>
  <c r="D86" i="14" l="1"/>
  <c r="C87" i="58"/>
  <c r="D87" i="58" s="1"/>
  <c r="D73" i="1"/>
  <c r="C87" i="14"/>
  <c r="C74" i="1"/>
  <c r="D87" i="14" l="1"/>
  <c r="C88" i="58"/>
  <c r="D88" i="58" s="1"/>
  <c r="D74" i="1"/>
  <c r="C88" i="14"/>
  <c r="C75" i="1"/>
  <c r="D88" i="14" l="1"/>
  <c r="C89" i="58"/>
  <c r="D89" i="58" s="1"/>
  <c r="D75" i="1"/>
  <c r="C89" i="14"/>
  <c r="C76" i="1"/>
  <c r="D89" i="14" l="1"/>
  <c r="C90" i="58"/>
  <c r="D90" i="58" s="1"/>
  <c r="D76" i="1"/>
  <c r="C90" i="14"/>
  <c r="C77" i="1"/>
  <c r="D90" i="14" l="1"/>
  <c r="C91" i="58"/>
  <c r="D91" i="58" s="1"/>
  <c r="D77" i="1"/>
  <c r="C91" i="14"/>
  <c r="C78" i="1"/>
  <c r="D91" i="14" l="1"/>
  <c r="C92" i="58"/>
  <c r="D92" i="58" s="1"/>
  <c r="D78" i="1"/>
  <c r="C92" i="14"/>
  <c r="C79" i="1"/>
  <c r="D92" i="14" l="1"/>
  <c r="C93" i="58"/>
  <c r="D93" i="58" s="1"/>
  <c r="D79" i="1"/>
  <c r="C93" i="14"/>
  <c r="C80" i="1"/>
  <c r="D93" i="14" l="1"/>
  <c r="C94" i="58"/>
  <c r="D94" i="58" s="1"/>
  <c r="D80" i="1"/>
  <c r="C94" i="14"/>
  <c r="C81" i="1"/>
  <c r="D94" i="14" l="1"/>
  <c r="C95" i="58"/>
  <c r="D95" i="58" s="1"/>
  <c r="D81" i="1"/>
  <c r="C95" i="14"/>
  <c r="C82" i="1"/>
  <c r="D95" i="14" l="1"/>
  <c r="C96" i="58"/>
  <c r="D96" i="58" s="1"/>
  <c r="D82" i="1"/>
  <c r="C96" i="14"/>
  <c r="C83" i="1"/>
  <c r="D96" i="14" l="1"/>
  <c r="C97" i="58"/>
  <c r="D97" i="58" s="1"/>
  <c r="D83" i="1"/>
  <c r="C97" i="14"/>
  <c r="C84" i="1"/>
  <c r="D97" i="14" l="1"/>
  <c r="C98" i="58"/>
  <c r="D98" i="58" s="1"/>
  <c r="D84" i="1"/>
  <c r="C98" i="14"/>
  <c r="C85" i="1"/>
  <c r="D98" i="14" l="1"/>
  <c r="C99" i="58"/>
  <c r="D99" i="58" s="1"/>
  <c r="D85" i="1"/>
  <c r="C99" i="14"/>
  <c r="C86" i="1"/>
  <c r="D99" i="14" l="1"/>
  <c r="C100" i="58"/>
  <c r="D100" i="58" s="1"/>
  <c r="D86" i="1"/>
  <c r="C100" i="14"/>
  <c r="C87" i="1"/>
  <c r="D100" i="14" l="1"/>
  <c r="C101" i="58"/>
  <c r="D101" i="58" s="1"/>
  <c r="C88" i="1"/>
  <c r="C101" i="14"/>
  <c r="D87" i="1"/>
  <c r="D101" i="14" l="1"/>
  <c r="D88" i="1"/>
  <c r="C89" i="1"/>
  <c r="C102" i="58"/>
  <c r="D102" i="58" s="1"/>
  <c r="C102" i="14"/>
  <c r="G16" i="1"/>
  <c r="C90" i="1" l="1"/>
  <c r="C104" i="14"/>
  <c r="C104" i="58"/>
  <c r="D104" i="58" s="1"/>
  <c r="D102" i="14"/>
  <c r="C103" i="58"/>
  <c r="D103" i="58" s="1"/>
  <c r="D89" i="1"/>
  <c r="C103" i="14"/>
  <c r="K16" i="1"/>
  <c r="D90" i="1" l="1"/>
  <c r="D103" i="14"/>
  <c r="D36" i="1"/>
  <c r="D39" i="1"/>
  <c r="D38" i="1"/>
  <c r="D37" i="1"/>
  <c r="D42" i="1"/>
  <c r="D41" i="1"/>
  <c r="D40" i="1"/>
  <c r="D104" i="14" l="1"/>
  <c r="M35" i="1" a="1"/>
  <c r="D34" i="58"/>
  <c r="D33" i="58"/>
  <c r="D30" i="58"/>
  <c r="D29" i="58"/>
  <c r="D32" i="58"/>
  <c r="D31" i="58"/>
  <c r="D35" i="58"/>
  <c r="G39" i="1" l="1"/>
  <c r="L37" i="1"/>
  <c r="O37" i="1"/>
  <c r="L42" i="1"/>
  <c r="L36" i="1"/>
  <c r="H38" i="1"/>
  <c r="G38" i="1"/>
  <c r="G41" i="1"/>
  <c r="L41" i="1"/>
  <c r="J35" i="1"/>
  <c r="N41" i="1"/>
  <c r="L39" i="1"/>
  <c r="G36" i="1"/>
  <c r="K36" i="1"/>
  <c r="G40" i="1"/>
  <c r="G42" i="1"/>
  <c r="K37" i="1"/>
  <c r="H39" i="1"/>
  <c r="H42" i="1"/>
  <c r="H36" i="1"/>
  <c r="E35" i="1"/>
  <c r="M35" i="1"/>
  <c r="K38" i="1"/>
  <c r="O38" i="1"/>
  <c r="K39" i="1"/>
  <c r="O42" i="1"/>
  <c r="O39" i="1"/>
  <c r="F35" i="1"/>
  <c r="K42" i="1"/>
  <c r="H41" i="1"/>
  <c r="K41" i="1"/>
  <c r="N37" i="1"/>
  <c r="N42" i="1"/>
  <c r="O40" i="1"/>
  <c r="N39" i="1"/>
  <c r="N36" i="1"/>
  <c r="O41" i="1"/>
  <c r="N40" i="1"/>
  <c r="O36" i="1"/>
  <c r="L38" i="1"/>
  <c r="K40" i="1"/>
  <c r="I35" i="1"/>
  <c r="L40" i="1"/>
  <c r="H37" i="1"/>
  <c r="H40" i="1"/>
  <c r="N38" i="1"/>
  <c r="G37" i="1"/>
  <c r="I28" i="58"/>
  <c r="J28" i="58"/>
  <c r="E28" i="58"/>
  <c r="L28" i="58"/>
  <c r="F28" i="58"/>
  <c r="D31" i="14"/>
  <c r="D33" i="14"/>
  <c r="D34" i="14"/>
  <c r="D32" i="14"/>
  <c r="D30" i="14"/>
  <c r="D29" i="14"/>
  <c r="D35" i="14"/>
  <c r="O35" i="1" l="1"/>
  <c r="K35" i="1"/>
  <c r="L35" i="1"/>
  <c r="G35" i="1"/>
  <c r="H35" i="1"/>
  <c r="N35" i="1"/>
  <c r="G28" i="58"/>
  <c r="M28" i="58"/>
  <c r="H28" i="58"/>
  <c r="N28" i="58"/>
  <c r="O28" i="58"/>
  <c r="K28" i="58"/>
  <c r="M28" i="14"/>
  <c r="M23" i="14" s="1"/>
  <c r="E28" i="14"/>
  <c r="E23" i="14" s="1"/>
  <c r="Q29" i="14"/>
  <c r="Q32" i="14"/>
  <c r="Q33" i="14"/>
  <c r="I28" i="14"/>
  <c r="I23" i="14" s="1"/>
  <c r="J28" i="14"/>
  <c r="J23" i="14" s="1"/>
  <c r="F28" i="14"/>
  <c r="F23" i="14" s="1"/>
  <c r="Q35" i="14"/>
  <c r="Q31" i="14"/>
  <c r="Q30" i="14"/>
  <c r="F22" i="14" l="1"/>
  <c r="J22" i="14"/>
  <c r="E22" i="14"/>
  <c r="I22" i="14"/>
  <c r="M22" i="14"/>
  <c r="G28" i="14"/>
  <c r="G23" i="14" s="1"/>
  <c r="K28" i="14"/>
  <c r="K23" i="14" s="1"/>
  <c r="L28" i="14"/>
  <c r="L23" i="14" s="1"/>
  <c r="H28" i="14"/>
  <c r="H23" i="14" s="1"/>
  <c r="O28" i="14"/>
  <c r="O23" i="14" s="1"/>
  <c r="N28" i="14"/>
  <c r="N23" i="14" s="1"/>
  <c r="K22" i="14" l="1"/>
  <c r="H22" i="14"/>
  <c r="L22" i="14"/>
  <c r="O22" i="14"/>
  <c r="N22" i="14"/>
  <c r="G22" i="14"/>
  <c r="L19" i="1" l="1"/>
  <c r="H19" i="1"/>
  <c r="N19" i="1"/>
  <c r="I16" i="1"/>
  <c r="N16" i="1" l="1"/>
  <c r="H16" i="1"/>
  <c r="L16" i="1"/>
  <c r="M30" i="1"/>
  <c r="F30" i="1"/>
  <c r="E30" i="1"/>
  <c r="I30" i="1"/>
  <c r="J30" i="1"/>
  <c r="N29" i="1"/>
  <c r="N30" i="1"/>
  <c r="F29" i="1"/>
  <c r="G29" i="1" s="1"/>
  <c r="G30" i="1"/>
  <c r="L30" i="1"/>
  <c r="M29" i="1"/>
  <c r="O30" i="1"/>
  <c r="J29" i="1"/>
  <c r="O29" i="1" s="1"/>
  <c r="K30" i="1"/>
  <c r="I29" i="1"/>
  <c r="L29" i="1" s="1"/>
  <c r="H30" i="1"/>
  <c r="E29" i="1"/>
  <c r="K29" i="1" l="1"/>
  <c r="H29" i="1"/>
</calcChain>
</file>

<file path=xl/connections.xml><?xml version="1.0" encoding="utf-8"?>
<connections xmlns="http://schemas.openxmlformats.org/spreadsheetml/2006/main">
  <connection id="1" odcFile="C:\Program Files\Microsoft Office\Office14\QUERIES\MSN MoneyCentral Investor Currency Rates.iqy" name="MSN MoneyCentral Investor Currency Rates" type="4" refreshedVersion="0" background="1">
    <webPr parsePre="1" consecutive="1" url="http://moneycentral.msn.com/investor/external/excel/rates.asp" htmlFormat="all"/>
  </connection>
</connections>
</file>

<file path=xl/sharedStrings.xml><?xml version="1.0" encoding="utf-8"?>
<sst xmlns="http://schemas.openxmlformats.org/spreadsheetml/2006/main" count="434" uniqueCount="109">
  <si>
    <t>날짜</t>
  </si>
  <si>
    <t>요일</t>
  </si>
  <si>
    <t>화</t>
  </si>
  <si>
    <t>수</t>
  </si>
  <si>
    <t>목</t>
  </si>
  <si>
    <t>금</t>
  </si>
  <si>
    <t>토</t>
  </si>
  <si>
    <t>일</t>
  </si>
  <si>
    <t>TOTAL</t>
  </si>
  <si>
    <t>TOTAL</t>
    <phoneticPr fontId="2" type="noConversion"/>
  </si>
  <si>
    <t>노출수</t>
  </si>
  <si>
    <t>클릭수</t>
  </si>
  <si>
    <t>평균CPC</t>
  </si>
  <si>
    <t>총광고비</t>
  </si>
  <si>
    <t>구분</t>
  </si>
  <si>
    <t>일수</t>
  </si>
  <si>
    <t>매체</t>
  </si>
  <si>
    <t>상품</t>
  </si>
  <si>
    <t>컨버전</t>
  </si>
  <si>
    <t>매출</t>
  </si>
  <si>
    <t>컨버전율</t>
  </si>
  <si>
    <t>ROAS(%)</t>
  </si>
  <si>
    <t>컨버전당비용</t>
  </si>
  <si>
    <t>COMMENT</t>
    <phoneticPr fontId="2" type="noConversion"/>
  </si>
  <si>
    <t>월</t>
    <phoneticPr fontId="2" type="noConversion"/>
  </si>
  <si>
    <t>일평균</t>
  </si>
  <si>
    <t>전월대비</t>
  </si>
  <si>
    <t xml:space="preserve"> </t>
    <phoneticPr fontId="2" type="noConversion"/>
  </si>
  <si>
    <t>객단가</t>
    <phoneticPr fontId="2" type="noConversion"/>
  </si>
  <si>
    <t>컨버전율</t>
    <phoneticPr fontId="7" type="noConversion"/>
  </si>
  <si>
    <t>TOTAL</t>
    <phoneticPr fontId="2" type="noConversion"/>
  </si>
  <si>
    <t>일수</t>
    <phoneticPr fontId="2" type="noConversion"/>
  </si>
  <si>
    <t>요일</t>
    <phoneticPr fontId="2" type="noConversion"/>
  </si>
  <si>
    <t>일수</t>
    <phoneticPr fontId="2" type="noConversion"/>
  </si>
  <si>
    <t>월</t>
    <phoneticPr fontId="2" type="noConversion"/>
  </si>
  <si>
    <t>객단가</t>
  </si>
  <si>
    <t>노출수 &amp; 클릭수</t>
    <phoneticPr fontId="2" type="noConversion"/>
  </si>
  <si>
    <t>광고수익률 추이</t>
    <phoneticPr fontId="2" type="noConversion"/>
  </si>
  <si>
    <t>광고비용 &amp; 매출</t>
    <phoneticPr fontId="2" type="noConversion"/>
  </si>
  <si>
    <t>클릭율</t>
  </si>
  <si>
    <t>컨버전율</t>
    <phoneticPr fontId="7" type="noConversion"/>
  </si>
  <si>
    <t>ROAS(%)</t>
    <phoneticPr fontId="2" type="noConversion"/>
  </si>
  <si>
    <t>객단가</t>
    <phoneticPr fontId="2" type="noConversion"/>
  </si>
  <si>
    <t>▣ 전월대비 광고요약</t>
    <phoneticPr fontId="2" type="noConversion"/>
  </si>
  <si>
    <t>▣ 요일별 광고요약</t>
    <phoneticPr fontId="2" type="noConversion"/>
  </si>
  <si>
    <t>NAVER</t>
    <phoneticPr fontId="2" type="noConversion"/>
  </si>
  <si>
    <t>▣ 매체별 광고요약</t>
    <phoneticPr fontId="2" type="noConversion"/>
  </si>
  <si>
    <t>▣ 전월대비 광고요약</t>
    <phoneticPr fontId="9" type="noConversion"/>
  </si>
  <si>
    <t>▣ 요일별 광고요약</t>
    <phoneticPr fontId="2" type="noConversion"/>
  </si>
  <si>
    <t xml:space="preserve">▣ 매체별 광고요약 </t>
    <phoneticPr fontId="9" type="noConversion"/>
  </si>
  <si>
    <t>▣ 일자별 광고요약</t>
    <phoneticPr fontId="2" type="noConversion"/>
  </si>
  <si>
    <t>▣ 일자별 광고요약</t>
    <phoneticPr fontId="2" type="noConversion"/>
  </si>
  <si>
    <t>체류시간(초)</t>
  </si>
  <si>
    <r>
      <rPr>
        <b/>
        <sz val="14"/>
        <color theme="0"/>
        <rFont val="맑은 고딕"/>
        <family val="3"/>
        <charset val="129"/>
        <scheme val="minor"/>
      </rPr>
      <t xml:space="preserve">NAVER MONTHLY REPORT
</t>
    </r>
    <r>
      <rPr>
        <b/>
        <sz val="8"/>
        <color theme="0"/>
        <rFont val="맑은 고딕"/>
        <family val="3"/>
        <charset val="129"/>
        <scheme val="minor"/>
      </rPr>
      <t>CONVERSION REPORT</t>
    </r>
    <r>
      <rPr>
        <b/>
        <sz val="14"/>
        <color theme="0"/>
        <rFont val="맑은 고딕"/>
        <family val="3"/>
        <charset val="129"/>
        <scheme val="minor"/>
      </rPr>
      <t xml:space="preserve">  </t>
    </r>
    <r>
      <rPr>
        <b/>
        <sz val="14"/>
        <color theme="1"/>
        <rFont val="맑은 고딕"/>
        <family val="2"/>
        <charset val="129"/>
        <scheme val="minor"/>
      </rPr>
      <t xml:space="preserve">      </t>
    </r>
    <phoneticPr fontId="2" type="noConversion"/>
  </si>
  <si>
    <t>Google</t>
    <phoneticPr fontId="2" type="noConversion"/>
  </si>
  <si>
    <t>COMMENT</t>
    <phoneticPr fontId="2" type="noConversion"/>
  </si>
  <si>
    <t xml:space="preserve">▣ 매체별 광고요약 </t>
    <phoneticPr fontId="9" type="noConversion"/>
  </si>
  <si>
    <t>▣ 전월대비 광고요약</t>
    <phoneticPr fontId="2" type="noConversion"/>
  </si>
  <si>
    <t>브랜드검색</t>
    <phoneticPr fontId="2" type="noConversion"/>
  </si>
  <si>
    <r>
      <t xml:space="preserve"> MONTHLY REPORT
</t>
    </r>
    <r>
      <rPr>
        <b/>
        <sz val="8"/>
        <rFont val="맑은 고딕"/>
        <family val="3"/>
        <charset val="129"/>
        <scheme val="minor"/>
      </rPr>
      <t>CONVERSION REPORT</t>
    </r>
    <r>
      <rPr>
        <b/>
        <sz val="14"/>
        <rFont val="맑은 고딕"/>
        <family val="3"/>
        <charset val="129"/>
        <scheme val="minor"/>
      </rPr>
      <t xml:space="preserve">        </t>
    </r>
    <phoneticPr fontId="2" type="noConversion"/>
  </si>
  <si>
    <t>PC_브랜드검색</t>
    <phoneticPr fontId="2" type="noConversion"/>
  </si>
  <si>
    <t>쇼핑검색_카탈로그</t>
    <phoneticPr fontId="2" type="noConversion"/>
  </si>
  <si>
    <t>쇼핑검색_상품형</t>
    <phoneticPr fontId="2" type="noConversion"/>
  </si>
  <si>
    <t>평균노출순위</t>
    <phoneticPr fontId="2" type="noConversion"/>
  </si>
  <si>
    <t>NAVER KEYWORD DATA</t>
    <phoneticPr fontId="2" type="noConversion"/>
  </si>
  <si>
    <t>노출수 TOP10</t>
    <phoneticPr fontId="2" type="noConversion"/>
  </si>
  <si>
    <t>클릭수 TOP10</t>
    <phoneticPr fontId="2" type="noConversion"/>
  </si>
  <si>
    <t>순위</t>
    <phoneticPr fontId="7" type="noConversion"/>
  </si>
  <si>
    <t>그룹</t>
    <phoneticPr fontId="2" type="noConversion"/>
  </si>
  <si>
    <t>그룹</t>
    <phoneticPr fontId="2" type="noConversion"/>
  </si>
  <si>
    <t>키워드</t>
    <phoneticPr fontId="7" type="noConversion"/>
  </si>
  <si>
    <t>노출수</t>
    <phoneticPr fontId="7" type="noConversion"/>
  </si>
  <si>
    <t>변동</t>
    <phoneticPr fontId="7" type="noConversion"/>
  </si>
  <si>
    <t>순위</t>
    <phoneticPr fontId="7" type="noConversion"/>
  </si>
  <si>
    <t>키워드</t>
    <phoneticPr fontId="7" type="noConversion"/>
  </si>
  <si>
    <t>클릭수</t>
    <phoneticPr fontId="7" type="noConversion"/>
  </si>
  <si>
    <t>변동</t>
    <phoneticPr fontId="7" type="noConversion"/>
  </si>
  <si>
    <t>평균CPC TOP10</t>
    <phoneticPr fontId="2" type="noConversion"/>
  </si>
  <si>
    <t>광고비용 TOP10</t>
    <phoneticPr fontId="2" type="noConversion"/>
  </si>
  <si>
    <t>키워드</t>
    <phoneticPr fontId="7" type="noConversion"/>
  </si>
  <si>
    <t>CPC</t>
    <phoneticPr fontId="7" type="noConversion"/>
  </si>
  <si>
    <t>그룹</t>
    <phoneticPr fontId="2" type="noConversion"/>
  </si>
  <si>
    <t>키워드</t>
    <phoneticPr fontId="7" type="noConversion"/>
  </si>
  <si>
    <t>광고비용</t>
    <phoneticPr fontId="7" type="noConversion"/>
  </si>
  <si>
    <t>변동</t>
    <phoneticPr fontId="7" type="noConversion"/>
  </si>
  <si>
    <t>컨버전 TOP10</t>
    <phoneticPr fontId="2" type="noConversion"/>
  </si>
  <si>
    <t>컨버전당비용 TOP10</t>
    <phoneticPr fontId="2" type="noConversion"/>
  </si>
  <si>
    <t>키워드</t>
    <phoneticPr fontId="7" type="noConversion"/>
  </si>
  <si>
    <t>컨버전</t>
    <phoneticPr fontId="7" type="noConversion"/>
  </si>
  <si>
    <t>순위</t>
    <phoneticPr fontId="7" type="noConversion"/>
  </si>
  <si>
    <t>그룹</t>
    <phoneticPr fontId="2" type="noConversion"/>
  </si>
  <si>
    <t>컨버전당비용</t>
    <phoneticPr fontId="7" type="noConversion"/>
  </si>
  <si>
    <t>변동</t>
    <phoneticPr fontId="7" type="noConversion"/>
  </si>
  <si>
    <t>GROUP</t>
    <phoneticPr fontId="2" type="noConversion"/>
  </si>
  <si>
    <t>KEYWORD</t>
    <phoneticPr fontId="2" type="noConversion"/>
  </si>
  <si>
    <t>변동</t>
    <phoneticPr fontId="2" type="noConversion"/>
  </si>
  <si>
    <t>TOTAL</t>
    <phoneticPr fontId="2" type="noConversion"/>
  </si>
  <si>
    <t>네이버 쇼핑검색 상품형 DATA</t>
    <phoneticPr fontId="2" type="noConversion"/>
  </si>
  <si>
    <t>네이버 쇼핑검색 브랜드형 DATA</t>
    <phoneticPr fontId="2" type="noConversion"/>
  </si>
  <si>
    <t>쇼핑검색_브랜드형</t>
    <phoneticPr fontId="2" type="noConversion"/>
  </si>
  <si>
    <t>NAVER_검색광고</t>
    <phoneticPr fontId="2" type="noConversion"/>
  </si>
  <si>
    <t>6월</t>
    <phoneticPr fontId="9" type="noConversion"/>
  </si>
  <si>
    <t>7월</t>
    <phoneticPr fontId="9" type="noConversion"/>
  </si>
  <si>
    <r>
      <t xml:space="preserve"> MONTHLY REPORT 7월
</t>
    </r>
    <r>
      <rPr>
        <b/>
        <sz val="8"/>
        <color theme="0"/>
        <rFont val="맑은 고딕"/>
        <family val="3"/>
        <charset val="129"/>
        <scheme val="minor"/>
      </rPr>
      <t>CONVERSION REPORT</t>
    </r>
    <phoneticPr fontId="2" type="noConversion"/>
  </si>
  <si>
    <t>2021.07.01~2021.07.31</t>
    <phoneticPr fontId="2" type="noConversion"/>
  </si>
  <si>
    <t>전 월</t>
    <phoneticPr fontId="2" type="noConversion"/>
  </si>
  <si>
    <t>전 월 매출</t>
    <phoneticPr fontId="2" type="noConversion"/>
  </si>
  <si>
    <t xml:space="preserve">담당 SEM : </t>
    <phoneticPr fontId="2" type="noConversion"/>
  </si>
  <si>
    <t xml:space="preserve">담당 SEM :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</si>
</sst>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1" formatCode="_-* #,##0_-;\-* #,##0_-;_-* &quot;-&quot;_-;_-@_-"/>
    <numFmt numFmtId="43" formatCode="_-* #,##0.00_-;\-* #,##0.00_-;_-* &quot;-&quot;??_-;_-@_-"/>
    <numFmt numFmtId="176" formatCode="m&quot;/&quot;d;@"/>
    <numFmt numFmtId="177" formatCode="_-* #,##0_-;\-* #,##0_-;_-* &quot;-&quot;??_-;_-@_-"/>
    <numFmt numFmtId="178" formatCode="_-* #,##0.0_-;\-* #,##0.0_-;_-* &quot;-&quot;_-;_-@_-"/>
    <numFmt numFmtId="179" formatCode="_-* #,##0.00_-;\-* #,##0.00_-;_-* &quot;-&quot;_-;_-@_-"/>
    <numFmt numFmtId="180" formatCode="[Red]&quot;▲&quot;\ #,##0.0%;[Blue]&quot;▼&quot;\ #,##0.0%;[Black]\ 0.0%"/>
    <numFmt numFmtId="181" formatCode="_(\$* #,##0.00_);_(\$* \(#,##0.00\);_(\$* \'\-\'??_);_(@_)"/>
    <numFmt numFmtId="182" formatCode="[$-409]yy&quot;-&quot;m&quot;-&quot;d\ h:mm\ AM/PM;@"/>
    <numFmt numFmtId="183" formatCode="#,##0_ "/>
    <numFmt numFmtId="184" formatCode="#,##0_);[Red]\(#,##0\)"/>
    <numFmt numFmtId="185" formatCode="#,##0.0_);[Red]\(#,##0.0\)"/>
    <numFmt numFmtId="186" formatCode="0.0"/>
  </numFmts>
  <fonts count="8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8"/>
      <color theme="0"/>
      <name val="맑은 고딕"/>
      <family val="3"/>
      <charset val="129"/>
      <scheme val="minor"/>
    </font>
    <font>
      <b/>
      <sz val="8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8"/>
      <name val="맑은 고딕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sz val="11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4"/>
      <color theme="1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</font>
    <font>
      <sz val="8"/>
      <color theme="1"/>
      <name val="맑은 고딕"/>
      <family val="3"/>
      <charset val="129"/>
    </font>
    <font>
      <sz val="9"/>
      <name val="맑은 고딕"/>
      <family val="3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indexed="8"/>
      <name val="맑은 고딕"/>
      <family val="3"/>
      <charset val="129"/>
    </font>
    <font>
      <sz val="9"/>
      <color rgb="FF2F2F2F"/>
      <name val="맑은 고딕"/>
      <family val="2"/>
      <charset val="129"/>
      <scheme val="minor"/>
    </font>
    <font>
      <u/>
      <sz val="11"/>
      <color rgb="FF3A9200"/>
      <name val="맑은 고딕"/>
      <family val="2"/>
      <charset val="129"/>
      <scheme val="minor"/>
    </font>
    <font>
      <sz val="10"/>
      <name val="Arial"/>
      <family val="2"/>
    </font>
    <font>
      <sz val="10"/>
      <color theme="1"/>
      <name val="맑은 고딕"/>
      <family val="2"/>
      <charset val="129"/>
      <scheme val="minor"/>
    </font>
    <font>
      <b/>
      <sz val="14"/>
      <name val="맑은 고딕"/>
      <family val="3"/>
      <charset val="129"/>
      <scheme val="minor"/>
    </font>
    <font>
      <b/>
      <sz val="10"/>
      <color theme="0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sz val="10"/>
      <color rgb="FF006100"/>
      <name val="맑은 고딕"/>
      <family val="2"/>
      <charset val="129"/>
      <scheme val="minor"/>
    </font>
    <font>
      <sz val="10"/>
      <color rgb="FF9C0006"/>
      <name val="맑은 고딕"/>
      <family val="2"/>
      <charset val="129"/>
      <scheme val="minor"/>
    </font>
    <font>
      <sz val="10"/>
      <color rgb="FF9C6500"/>
      <name val="맑은 고딕"/>
      <family val="2"/>
      <charset val="129"/>
      <scheme val="minor"/>
    </font>
    <font>
      <sz val="10"/>
      <color rgb="FF3F3F76"/>
      <name val="맑은 고딕"/>
      <family val="2"/>
      <charset val="129"/>
      <scheme val="minor"/>
    </font>
    <font>
      <b/>
      <sz val="10"/>
      <color rgb="FF3F3F3F"/>
      <name val="맑은 고딕"/>
      <family val="2"/>
      <charset val="129"/>
      <scheme val="minor"/>
    </font>
    <font>
      <b/>
      <sz val="10"/>
      <color rgb="FFFA7D00"/>
      <name val="맑은 고딕"/>
      <family val="2"/>
      <charset val="129"/>
      <scheme val="minor"/>
    </font>
    <font>
      <sz val="10"/>
      <color rgb="FFFA7D00"/>
      <name val="맑은 고딕"/>
      <family val="2"/>
      <charset val="129"/>
      <scheme val="minor"/>
    </font>
    <font>
      <sz val="10"/>
      <color rgb="FFFF0000"/>
      <name val="맑은 고딕"/>
      <family val="2"/>
      <charset val="129"/>
      <scheme val="minor"/>
    </font>
    <font>
      <i/>
      <sz val="10"/>
      <color rgb="FF7F7F7F"/>
      <name val="맑은 고딕"/>
      <family val="2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sz val="10"/>
      <color theme="0"/>
      <name val="맑은 고딕"/>
      <family val="2"/>
      <charset val="129"/>
      <scheme val="minor"/>
    </font>
    <font>
      <sz val="10"/>
      <name val="Arial"/>
      <family val="2"/>
    </font>
    <font>
      <sz val="10"/>
      <name val="Arial"/>
      <family val="2"/>
    </font>
    <font>
      <b/>
      <sz val="9"/>
      <color theme="0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9"/>
      <name val="맑은 고딕"/>
      <family val="2"/>
      <charset val="129"/>
      <scheme val="minor"/>
    </font>
    <font>
      <sz val="10"/>
      <color theme="1"/>
      <name val="나눔고딕"/>
      <family val="2"/>
      <charset val="129"/>
    </font>
    <font>
      <sz val="8"/>
      <color theme="0" tint="-0.499984740745262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</fonts>
  <fills count="5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9CACA"/>
        <bgColor rgb="FF000000"/>
      </patternFill>
    </fill>
    <fill>
      <patternFill patternType="solid">
        <fgColor rgb="FFEAEAEA"/>
        <bgColor rgb="FF000000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9CACA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medium">
        <color theme="0" tint="-0.34998626667073579"/>
      </bottom>
      <diagonal/>
    </border>
    <border>
      <left style="thick">
        <color theme="0" tint="-0.34998626667073579"/>
      </left>
      <right/>
      <top style="thick">
        <color theme="0" tint="-0.34998626667073579"/>
      </top>
      <bottom/>
      <diagonal/>
    </border>
    <border>
      <left/>
      <right/>
      <top style="thick">
        <color theme="0" tint="-0.34998626667073579"/>
      </top>
      <bottom/>
      <diagonal/>
    </border>
    <border>
      <left/>
      <right style="thick">
        <color theme="0" tint="-0.34998626667073579"/>
      </right>
      <top style="thick">
        <color theme="0" tint="-0.34998626667073579"/>
      </top>
      <bottom/>
      <diagonal/>
    </border>
    <border>
      <left style="thick">
        <color theme="0" tint="-0.34998626667073579"/>
      </left>
      <right/>
      <top/>
      <bottom/>
      <diagonal/>
    </border>
    <border>
      <left/>
      <right style="thick">
        <color theme="0" tint="-0.34998626667073579"/>
      </right>
      <top/>
      <bottom/>
      <diagonal/>
    </border>
    <border>
      <left style="thick">
        <color theme="0" tint="-0.34998626667073579"/>
      </left>
      <right/>
      <top/>
      <bottom style="thick">
        <color theme="0" tint="-0.34998626667073579"/>
      </bottom>
      <diagonal/>
    </border>
    <border>
      <left/>
      <right/>
      <top/>
      <bottom style="thick">
        <color theme="0" tint="-0.34998626667073579"/>
      </bottom>
      <diagonal/>
    </border>
    <border>
      <left/>
      <right style="thick">
        <color theme="0" tint="-0.34998626667073579"/>
      </right>
      <top/>
      <bottom style="thick">
        <color theme="0" tint="-0.34998626667073579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double">
        <color theme="0" tint="-0.34998626667073579"/>
      </bottom>
      <diagonal/>
    </border>
    <border>
      <left/>
      <right/>
      <top style="thin">
        <color theme="0" tint="-0.24994659260841701"/>
      </top>
      <bottom style="double">
        <color theme="0" tint="-0.34998626667073579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double">
        <color theme="0" tint="-0.34998626667073579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77111117893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77111117893"/>
      </right>
      <top style="thin">
        <color indexed="64"/>
      </top>
      <bottom style="thin">
        <color theme="0" tint="-0.24994659260841701"/>
      </bottom>
      <diagonal/>
    </border>
  </borders>
  <cellStyleXfs count="25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25" applyNumberFormat="0" applyFill="0" applyAlignment="0" applyProtection="0">
      <alignment vertical="center"/>
    </xf>
    <xf numFmtId="0" fontId="23" fillId="0" borderId="26" applyNumberFormat="0" applyFill="0" applyAlignment="0" applyProtection="0">
      <alignment vertical="center"/>
    </xf>
    <xf numFmtId="0" fontId="24" fillId="0" borderId="27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8" fillId="15" borderId="28" applyNumberFormat="0" applyAlignment="0" applyProtection="0">
      <alignment vertical="center"/>
    </xf>
    <xf numFmtId="0" fontId="29" fillId="16" borderId="29" applyNumberFormat="0" applyAlignment="0" applyProtection="0">
      <alignment vertical="center"/>
    </xf>
    <xf numFmtId="0" fontId="30" fillId="16" borderId="28" applyNumberFormat="0" applyAlignment="0" applyProtection="0">
      <alignment vertical="center"/>
    </xf>
    <xf numFmtId="0" fontId="31" fillId="0" borderId="30" applyNumberFormat="0" applyFill="0" applyAlignment="0" applyProtection="0">
      <alignment vertical="center"/>
    </xf>
    <xf numFmtId="0" fontId="32" fillId="17" borderId="31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1" fillId="18" borderId="32" applyNumberFormat="0" applyFont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36" fillId="38" borderId="0" applyNumberFormat="0" applyBorder="0" applyAlignment="0" applyProtection="0">
      <alignment vertical="center"/>
    </xf>
    <xf numFmtId="0" fontId="36" fillId="39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1" fillId="41" borderId="0" applyNumberFormat="0" applyBorder="0" applyAlignment="0" applyProtection="0">
      <alignment vertical="center"/>
    </xf>
    <xf numFmtId="0" fontId="36" fillId="42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4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4" borderId="0" applyNumberFormat="0" applyBorder="0" applyAlignment="0" applyProtection="0">
      <alignment vertical="center"/>
    </xf>
    <xf numFmtId="0" fontId="37" fillId="38" borderId="0" applyNumberFormat="0" applyBorder="0" applyAlignment="0" applyProtection="0">
      <alignment vertical="center"/>
    </xf>
    <xf numFmtId="0" fontId="37" fillId="42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7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16" borderId="28" applyNumberFormat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16" fillId="18" borderId="32" applyNumberFormat="0" applyFont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17" borderId="31" applyNumberFormat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0" fontId="44" fillId="0" borderId="30" applyNumberFormat="0" applyFill="0" applyAlignment="0" applyProtection="0">
      <alignment vertical="center"/>
    </xf>
    <xf numFmtId="0" fontId="45" fillId="0" borderId="33" applyNumberFormat="0" applyFill="0" applyAlignment="0" applyProtection="0">
      <alignment vertical="center"/>
    </xf>
    <xf numFmtId="0" fontId="46" fillId="15" borderId="28" applyNumberFormat="0" applyAlignment="0" applyProtection="0">
      <alignment vertical="center"/>
    </xf>
    <xf numFmtId="0" fontId="47" fillId="0" borderId="25" applyNumberFormat="0" applyFill="0" applyAlignment="0" applyProtection="0">
      <alignment vertical="center"/>
    </xf>
    <xf numFmtId="0" fontId="48" fillId="0" borderId="26" applyNumberFormat="0" applyFill="0" applyAlignment="0" applyProtection="0">
      <alignment vertical="center"/>
    </xf>
    <xf numFmtId="0" fontId="49" fillId="0" borderId="27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2" fillId="16" borderId="29" applyNumberFormat="0" applyAlignment="0" applyProtection="0">
      <alignment vertical="center"/>
    </xf>
    <xf numFmtId="0" fontId="53" fillId="0" borderId="0">
      <alignment vertical="center"/>
    </xf>
    <xf numFmtId="0" fontId="16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6" fillId="0" borderId="0">
      <alignment vertical="center"/>
    </xf>
    <xf numFmtId="45" fontId="56" fillId="0" borderId="0" applyFont="0" applyFill="0" applyBorder="0" applyAlignment="0" applyProtection="0">
      <alignment vertical="center"/>
    </xf>
    <xf numFmtId="181" fontId="56" fillId="0" borderId="0" applyFont="0" applyFill="0" applyBorder="0" applyAlignment="0" applyProtection="0">
      <alignment vertical="center"/>
    </xf>
    <xf numFmtId="182" fontId="1" fillId="0" borderId="0">
      <alignment vertical="center"/>
    </xf>
    <xf numFmtId="182" fontId="10" fillId="0" borderId="0">
      <alignment vertical="center"/>
    </xf>
    <xf numFmtId="182" fontId="21" fillId="0" borderId="0" applyNumberFormat="0" applyFill="0" applyBorder="0" applyAlignment="0" applyProtection="0">
      <alignment vertical="center"/>
    </xf>
    <xf numFmtId="182" fontId="22" fillId="0" borderId="25" applyNumberFormat="0" applyFill="0" applyAlignment="0" applyProtection="0">
      <alignment vertical="center"/>
    </xf>
    <xf numFmtId="182" fontId="23" fillId="0" borderId="26" applyNumberFormat="0" applyFill="0" applyAlignment="0" applyProtection="0">
      <alignment vertical="center"/>
    </xf>
    <xf numFmtId="182" fontId="24" fillId="0" borderId="27" applyNumberFormat="0" applyFill="0" applyAlignment="0" applyProtection="0">
      <alignment vertical="center"/>
    </xf>
    <xf numFmtId="182" fontId="24" fillId="0" borderId="0" applyNumberFormat="0" applyFill="0" applyBorder="0" applyAlignment="0" applyProtection="0">
      <alignment vertical="center"/>
    </xf>
    <xf numFmtId="182" fontId="25" fillId="12" borderId="0" applyNumberFormat="0" applyBorder="0" applyAlignment="0" applyProtection="0">
      <alignment vertical="center"/>
    </xf>
    <xf numFmtId="182" fontId="26" fillId="13" borderId="0" applyNumberFormat="0" applyBorder="0" applyAlignment="0" applyProtection="0">
      <alignment vertical="center"/>
    </xf>
    <xf numFmtId="182" fontId="27" fillId="14" borderId="0" applyNumberFormat="0" applyBorder="0" applyAlignment="0" applyProtection="0">
      <alignment vertical="center"/>
    </xf>
    <xf numFmtId="182" fontId="28" fillId="15" borderId="28" applyNumberFormat="0" applyAlignment="0" applyProtection="0">
      <alignment vertical="center"/>
    </xf>
    <xf numFmtId="182" fontId="29" fillId="16" borderId="29" applyNumberFormat="0" applyAlignment="0" applyProtection="0">
      <alignment vertical="center"/>
    </xf>
    <xf numFmtId="182" fontId="30" fillId="16" borderId="28" applyNumberFormat="0" applyAlignment="0" applyProtection="0">
      <alignment vertical="center"/>
    </xf>
    <xf numFmtId="182" fontId="31" fillId="0" borderId="30" applyNumberFormat="0" applyFill="0" applyAlignment="0" applyProtection="0">
      <alignment vertical="center"/>
    </xf>
    <xf numFmtId="182" fontId="32" fillId="17" borderId="31" applyNumberFormat="0" applyAlignment="0" applyProtection="0">
      <alignment vertical="center"/>
    </xf>
    <xf numFmtId="182" fontId="33" fillId="0" borderId="0" applyNumberFormat="0" applyFill="0" applyBorder="0" applyAlignment="0" applyProtection="0">
      <alignment vertical="center"/>
    </xf>
    <xf numFmtId="182" fontId="1" fillId="18" borderId="32" applyNumberFormat="0" applyFont="0" applyAlignment="0" applyProtection="0">
      <alignment vertical="center"/>
    </xf>
    <xf numFmtId="182" fontId="34" fillId="0" borderId="0" applyNumberFormat="0" applyFill="0" applyBorder="0" applyAlignment="0" applyProtection="0">
      <alignment vertical="center"/>
    </xf>
    <xf numFmtId="182" fontId="35" fillId="0" borderId="33" applyNumberFormat="0" applyFill="0" applyAlignment="0" applyProtection="0">
      <alignment vertical="center"/>
    </xf>
    <xf numFmtId="182" fontId="36" fillId="19" borderId="0" applyNumberFormat="0" applyBorder="0" applyAlignment="0" applyProtection="0">
      <alignment vertical="center"/>
    </xf>
    <xf numFmtId="182" fontId="1" fillId="20" borderId="0" applyNumberFormat="0" applyBorder="0" applyAlignment="0" applyProtection="0">
      <alignment vertical="center"/>
    </xf>
    <xf numFmtId="182" fontId="1" fillId="21" borderId="0" applyNumberFormat="0" applyBorder="0" applyAlignment="0" applyProtection="0">
      <alignment vertical="center"/>
    </xf>
    <xf numFmtId="182" fontId="36" fillId="22" borderId="0" applyNumberFormat="0" applyBorder="0" applyAlignment="0" applyProtection="0">
      <alignment vertical="center"/>
    </xf>
    <xf numFmtId="182" fontId="36" fillId="23" borderId="0" applyNumberFormat="0" applyBorder="0" applyAlignment="0" applyProtection="0">
      <alignment vertical="center"/>
    </xf>
    <xf numFmtId="182" fontId="1" fillId="24" borderId="0" applyNumberFormat="0" applyBorder="0" applyAlignment="0" applyProtection="0">
      <alignment vertical="center"/>
    </xf>
    <xf numFmtId="182" fontId="1" fillId="25" borderId="0" applyNumberFormat="0" applyBorder="0" applyAlignment="0" applyProtection="0">
      <alignment vertical="center"/>
    </xf>
    <xf numFmtId="182" fontId="36" fillId="26" borderId="0" applyNumberFormat="0" applyBorder="0" applyAlignment="0" applyProtection="0">
      <alignment vertical="center"/>
    </xf>
    <xf numFmtId="182" fontId="36" fillId="27" borderId="0" applyNumberFormat="0" applyBorder="0" applyAlignment="0" applyProtection="0">
      <alignment vertical="center"/>
    </xf>
    <xf numFmtId="182" fontId="1" fillId="28" borderId="0" applyNumberFormat="0" applyBorder="0" applyAlignment="0" applyProtection="0">
      <alignment vertical="center"/>
    </xf>
    <xf numFmtId="182" fontId="1" fillId="29" borderId="0" applyNumberFormat="0" applyBorder="0" applyAlignment="0" applyProtection="0">
      <alignment vertical="center"/>
    </xf>
    <xf numFmtId="182" fontId="36" fillId="30" borderId="0" applyNumberFormat="0" applyBorder="0" applyAlignment="0" applyProtection="0">
      <alignment vertical="center"/>
    </xf>
    <xf numFmtId="182" fontId="36" fillId="31" borderId="0" applyNumberFormat="0" applyBorder="0" applyAlignment="0" applyProtection="0">
      <alignment vertical="center"/>
    </xf>
    <xf numFmtId="182" fontId="1" fillId="32" borderId="0" applyNumberFormat="0" applyBorder="0" applyAlignment="0" applyProtection="0">
      <alignment vertical="center"/>
    </xf>
    <xf numFmtId="182" fontId="1" fillId="33" borderId="0" applyNumberFormat="0" applyBorder="0" applyAlignment="0" applyProtection="0">
      <alignment vertical="center"/>
    </xf>
    <xf numFmtId="182" fontId="36" fillId="34" borderId="0" applyNumberFormat="0" applyBorder="0" applyAlignment="0" applyProtection="0">
      <alignment vertical="center"/>
    </xf>
    <xf numFmtId="182" fontId="36" fillId="35" borderId="0" applyNumberFormat="0" applyBorder="0" applyAlignment="0" applyProtection="0">
      <alignment vertical="center"/>
    </xf>
    <xf numFmtId="182" fontId="1" fillId="36" borderId="0" applyNumberFormat="0" applyBorder="0" applyAlignment="0" applyProtection="0">
      <alignment vertical="center"/>
    </xf>
    <xf numFmtId="182" fontId="1" fillId="37" borderId="0" applyNumberFormat="0" applyBorder="0" applyAlignment="0" applyProtection="0">
      <alignment vertical="center"/>
    </xf>
    <xf numFmtId="182" fontId="36" fillId="38" borderId="0" applyNumberFormat="0" applyBorder="0" applyAlignment="0" applyProtection="0">
      <alignment vertical="center"/>
    </xf>
    <xf numFmtId="182" fontId="36" fillId="39" borderId="0" applyNumberFormat="0" applyBorder="0" applyAlignment="0" applyProtection="0">
      <alignment vertical="center"/>
    </xf>
    <xf numFmtId="182" fontId="1" fillId="40" borderId="0" applyNumberFormat="0" applyBorder="0" applyAlignment="0" applyProtection="0">
      <alignment vertical="center"/>
    </xf>
    <xf numFmtId="182" fontId="1" fillId="41" borderId="0" applyNumberFormat="0" applyBorder="0" applyAlignment="0" applyProtection="0">
      <alignment vertical="center"/>
    </xf>
    <xf numFmtId="182" fontId="36" fillId="42" borderId="0" applyNumberFormat="0" applyBorder="0" applyAlignment="0" applyProtection="0">
      <alignment vertical="center"/>
    </xf>
    <xf numFmtId="182" fontId="16" fillId="20" borderId="0" applyNumberFormat="0" applyBorder="0" applyAlignment="0" applyProtection="0">
      <alignment vertical="center"/>
    </xf>
    <xf numFmtId="182" fontId="16" fillId="24" borderId="0" applyNumberFormat="0" applyBorder="0" applyAlignment="0" applyProtection="0">
      <alignment vertical="center"/>
    </xf>
    <xf numFmtId="182" fontId="16" fillId="28" borderId="0" applyNumberFormat="0" applyBorder="0" applyAlignment="0" applyProtection="0">
      <alignment vertical="center"/>
    </xf>
    <xf numFmtId="182" fontId="16" fillId="32" borderId="0" applyNumberFormat="0" applyBorder="0" applyAlignment="0" applyProtection="0">
      <alignment vertical="center"/>
    </xf>
    <xf numFmtId="182" fontId="16" fillId="36" borderId="0" applyNumberFormat="0" applyBorder="0" applyAlignment="0" applyProtection="0">
      <alignment vertical="center"/>
    </xf>
    <xf numFmtId="182" fontId="16" fillId="40" borderId="0" applyNumberFormat="0" applyBorder="0" applyAlignment="0" applyProtection="0">
      <alignment vertical="center"/>
    </xf>
    <xf numFmtId="182" fontId="16" fillId="21" borderId="0" applyNumberFormat="0" applyBorder="0" applyAlignment="0" applyProtection="0">
      <alignment vertical="center"/>
    </xf>
    <xf numFmtId="182" fontId="16" fillId="25" borderId="0" applyNumberFormat="0" applyBorder="0" applyAlignment="0" applyProtection="0">
      <alignment vertical="center"/>
    </xf>
    <xf numFmtId="182" fontId="16" fillId="29" borderId="0" applyNumberFormat="0" applyBorder="0" applyAlignment="0" applyProtection="0">
      <alignment vertical="center"/>
    </xf>
    <xf numFmtId="182" fontId="16" fillId="33" borderId="0" applyNumberFormat="0" applyBorder="0" applyAlignment="0" applyProtection="0">
      <alignment vertical="center"/>
    </xf>
    <xf numFmtId="182" fontId="16" fillId="37" borderId="0" applyNumberFormat="0" applyBorder="0" applyAlignment="0" applyProtection="0">
      <alignment vertical="center"/>
    </xf>
    <xf numFmtId="182" fontId="16" fillId="41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6" borderId="0" applyNumberFormat="0" applyBorder="0" applyAlignment="0" applyProtection="0">
      <alignment vertical="center"/>
    </xf>
    <xf numFmtId="182" fontId="37" fillId="30" borderId="0" applyNumberFormat="0" applyBorder="0" applyAlignment="0" applyProtection="0">
      <alignment vertical="center"/>
    </xf>
    <xf numFmtId="182" fontId="37" fillId="34" borderId="0" applyNumberFormat="0" applyBorder="0" applyAlignment="0" applyProtection="0">
      <alignment vertical="center"/>
    </xf>
    <xf numFmtId="182" fontId="37" fillId="38" borderId="0" applyNumberFormat="0" applyBorder="0" applyAlignment="0" applyProtection="0">
      <alignment vertical="center"/>
    </xf>
    <xf numFmtId="182" fontId="37" fillId="42" borderId="0" applyNumberFormat="0" applyBorder="0" applyAlignment="0" applyProtection="0">
      <alignment vertical="center"/>
    </xf>
    <xf numFmtId="182" fontId="37" fillId="19" borderId="0" applyNumberFormat="0" applyBorder="0" applyAlignment="0" applyProtection="0">
      <alignment vertical="center"/>
    </xf>
    <xf numFmtId="182" fontId="37" fillId="23" borderId="0" applyNumberFormat="0" applyBorder="0" applyAlignment="0" applyProtection="0">
      <alignment vertical="center"/>
    </xf>
    <xf numFmtId="182" fontId="37" fillId="27" borderId="0" applyNumberFormat="0" applyBorder="0" applyAlignment="0" applyProtection="0">
      <alignment vertical="center"/>
    </xf>
    <xf numFmtId="182" fontId="37" fillId="31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8" fillId="0" borderId="0" applyNumberFormat="0" applyFill="0" applyBorder="0" applyAlignment="0" applyProtection="0">
      <alignment vertical="center"/>
    </xf>
    <xf numFmtId="182" fontId="39" fillId="16" borderId="28" applyNumberFormat="0" applyAlignment="0" applyProtection="0">
      <alignment vertical="center"/>
    </xf>
    <xf numFmtId="182" fontId="40" fillId="13" borderId="0" applyNumberFormat="0" applyBorder="0" applyAlignment="0" applyProtection="0">
      <alignment vertical="center"/>
    </xf>
    <xf numFmtId="182" fontId="16" fillId="18" borderId="32" applyNumberFormat="0" applyFont="0" applyAlignment="0" applyProtection="0">
      <alignment vertical="center"/>
    </xf>
    <xf numFmtId="182" fontId="41" fillId="14" borderId="0" applyNumberFormat="0" applyBorder="0" applyAlignment="0" applyProtection="0">
      <alignment vertical="center"/>
    </xf>
    <xf numFmtId="182" fontId="42" fillId="0" borderId="0" applyNumberFormat="0" applyFill="0" applyBorder="0" applyAlignment="0" applyProtection="0">
      <alignment vertical="center"/>
    </xf>
    <xf numFmtId="182" fontId="43" fillId="17" borderId="31" applyNumberFormat="0" applyAlignment="0" applyProtection="0">
      <alignment vertical="center"/>
    </xf>
    <xf numFmtId="182" fontId="1" fillId="0" borderId="0">
      <alignment vertical="center"/>
    </xf>
    <xf numFmtId="182" fontId="44" fillId="0" borderId="30" applyNumberFormat="0" applyFill="0" applyAlignment="0" applyProtection="0">
      <alignment vertical="center"/>
    </xf>
    <xf numFmtId="182" fontId="45" fillId="0" borderId="33" applyNumberFormat="0" applyFill="0" applyAlignment="0" applyProtection="0">
      <alignment vertical="center"/>
    </xf>
    <xf numFmtId="182" fontId="46" fillId="15" borderId="28" applyNumberFormat="0" applyAlignment="0" applyProtection="0">
      <alignment vertical="center"/>
    </xf>
    <xf numFmtId="182" fontId="47" fillId="0" borderId="25" applyNumberFormat="0" applyFill="0" applyAlignment="0" applyProtection="0">
      <alignment vertical="center"/>
    </xf>
    <xf numFmtId="182" fontId="48" fillId="0" borderId="26" applyNumberFormat="0" applyFill="0" applyAlignment="0" applyProtection="0">
      <alignment vertical="center"/>
    </xf>
    <xf numFmtId="182" fontId="49" fillId="0" borderId="27" applyNumberFormat="0" applyFill="0" applyAlignment="0" applyProtection="0">
      <alignment vertical="center"/>
    </xf>
    <xf numFmtId="182" fontId="49" fillId="0" borderId="0" applyNumberFormat="0" applyFill="0" applyBorder="0" applyAlignment="0" applyProtection="0">
      <alignment vertical="center"/>
    </xf>
    <xf numFmtId="182" fontId="50" fillId="0" borderId="0" applyNumberFormat="0" applyFill="0" applyBorder="0" applyAlignment="0" applyProtection="0">
      <alignment vertical="center"/>
    </xf>
    <xf numFmtId="182" fontId="51" fillId="12" borderId="0" applyNumberFormat="0" applyBorder="0" applyAlignment="0" applyProtection="0">
      <alignment vertical="center"/>
    </xf>
    <xf numFmtId="182" fontId="52" fillId="16" borderId="29" applyNumberFormat="0" applyAlignment="0" applyProtection="0">
      <alignment vertical="center"/>
    </xf>
    <xf numFmtId="182" fontId="53" fillId="0" borderId="0">
      <alignment vertical="center"/>
    </xf>
    <xf numFmtId="182" fontId="16" fillId="0" borderId="0">
      <alignment vertical="center"/>
    </xf>
    <xf numFmtId="182" fontId="55" fillId="0" borderId="0" applyNumberFormat="0" applyFill="0" applyBorder="0" applyAlignment="0" applyProtection="0">
      <alignment vertical="center"/>
    </xf>
    <xf numFmtId="182" fontId="54" fillId="0" borderId="0" applyNumberFormat="0" applyFill="0" applyBorder="0" applyAlignment="0" applyProtection="0">
      <alignment vertical="center"/>
    </xf>
    <xf numFmtId="182" fontId="60" fillId="0" borderId="0" applyNumberFormat="0" applyFill="0" applyBorder="0" applyAlignment="0" applyProtection="0">
      <alignment vertical="center"/>
    </xf>
    <xf numFmtId="182" fontId="1" fillId="0" borderId="0">
      <alignment vertical="center"/>
    </xf>
    <xf numFmtId="182" fontId="56" fillId="0" borderId="0">
      <alignment vertical="center"/>
    </xf>
    <xf numFmtId="182" fontId="56" fillId="0" borderId="0">
      <alignment vertical="center"/>
    </xf>
    <xf numFmtId="45" fontId="56" fillId="0" borderId="0" applyFont="0" applyFill="0" applyBorder="0" applyAlignment="0" applyProtection="0">
      <alignment vertical="center"/>
    </xf>
    <xf numFmtId="181" fontId="56" fillId="0" borderId="0" applyFont="0" applyFill="0" applyBorder="0" applyAlignment="0" applyProtection="0">
      <alignment vertical="center"/>
    </xf>
    <xf numFmtId="182" fontId="56" fillId="0" borderId="0">
      <alignment vertical="center"/>
    </xf>
    <xf numFmtId="45" fontId="56" fillId="0" borderId="0" applyFont="0" applyFill="0" applyBorder="0" applyAlignment="0" applyProtection="0">
      <alignment vertical="center"/>
    </xf>
    <xf numFmtId="181" fontId="56" fillId="0" borderId="0" applyFont="0" applyFill="0" applyBorder="0" applyAlignment="0" applyProtection="0">
      <alignment vertical="center"/>
    </xf>
    <xf numFmtId="0" fontId="56" fillId="0" borderId="0">
      <alignment vertical="center"/>
    </xf>
    <xf numFmtId="45" fontId="56" fillId="0" borderId="0" applyFont="0" applyFill="0" applyBorder="0" applyAlignment="0" applyProtection="0">
      <alignment vertical="center"/>
    </xf>
    <xf numFmtId="181" fontId="56" fillId="0" borderId="0" applyFont="0" applyFill="0" applyBorder="0" applyAlignment="0" applyProtection="0">
      <alignment vertical="center"/>
    </xf>
    <xf numFmtId="0" fontId="56" fillId="0" borderId="0">
      <alignment vertical="center"/>
    </xf>
    <xf numFmtId="0" fontId="57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22" fillId="0" borderId="25" applyNumberFormat="0" applyFill="0" applyAlignment="0" applyProtection="0">
      <alignment vertical="center"/>
    </xf>
    <xf numFmtId="0" fontId="23" fillId="0" borderId="26" applyNumberFormat="0" applyFill="0" applyAlignment="0" applyProtection="0">
      <alignment vertical="center"/>
    </xf>
    <xf numFmtId="0" fontId="24" fillId="0" borderId="27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61" fillId="12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63" fillId="14" borderId="0" applyNumberFormat="0" applyBorder="0" applyAlignment="0" applyProtection="0">
      <alignment vertical="center"/>
    </xf>
    <xf numFmtId="0" fontId="64" fillId="15" borderId="28" applyNumberFormat="0" applyAlignment="0" applyProtection="0">
      <alignment vertical="center"/>
    </xf>
    <xf numFmtId="0" fontId="65" fillId="16" borderId="29" applyNumberFormat="0" applyAlignment="0" applyProtection="0">
      <alignment vertical="center"/>
    </xf>
    <xf numFmtId="0" fontId="66" fillId="16" borderId="28" applyNumberFormat="0" applyAlignment="0" applyProtection="0">
      <alignment vertical="center"/>
    </xf>
    <xf numFmtId="0" fontId="67" fillId="0" borderId="30" applyNumberFormat="0" applyFill="0" applyAlignment="0" applyProtection="0">
      <alignment vertical="center"/>
    </xf>
    <xf numFmtId="0" fontId="59" fillId="17" borderId="31" applyNumberFormat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57" fillId="18" borderId="32" applyNumberFormat="0" applyFon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33" applyNumberFormat="0" applyFill="0" applyAlignment="0" applyProtection="0">
      <alignment vertical="center"/>
    </xf>
    <xf numFmtId="0" fontId="71" fillId="19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71" fillId="22" borderId="0" applyNumberFormat="0" applyBorder="0" applyAlignment="0" applyProtection="0">
      <alignment vertical="center"/>
    </xf>
    <xf numFmtId="0" fontId="71" fillId="23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57" fillId="25" borderId="0" applyNumberFormat="0" applyBorder="0" applyAlignment="0" applyProtection="0">
      <alignment vertical="center"/>
    </xf>
    <xf numFmtId="0" fontId="71" fillId="26" borderId="0" applyNumberFormat="0" applyBorder="0" applyAlignment="0" applyProtection="0">
      <alignment vertical="center"/>
    </xf>
    <xf numFmtId="0" fontId="71" fillId="27" borderId="0" applyNumberFormat="0" applyBorder="0" applyAlignment="0" applyProtection="0">
      <alignment vertical="center"/>
    </xf>
    <xf numFmtId="0" fontId="57" fillId="28" borderId="0" applyNumberFormat="0" applyBorder="0" applyAlignment="0" applyProtection="0">
      <alignment vertical="center"/>
    </xf>
    <xf numFmtId="0" fontId="57" fillId="29" borderId="0" applyNumberFormat="0" applyBorder="0" applyAlignment="0" applyProtection="0">
      <alignment vertical="center"/>
    </xf>
    <xf numFmtId="0" fontId="71" fillId="30" borderId="0" applyNumberFormat="0" applyBorder="0" applyAlignment="0" applyProtection="0">
      <alignment vertical="center"/>
    </xf>
    <xf numFmtId="0" fontId="71" fillId="31" borderId="0" applyNumberFormat="0" applyBorder="0" applyAlignment="0" applyProtection="0">
      <alignment vertical="center"/>
    </xf>
    <xf numFmtId="0" fontId="57" fillId="32" borderId="0" applyNumberFormat="0" applyBorder="0" applyAlignment="0" applyProtection="0">
      <alignment vertical="center"/>
    </xf>
    <xf numFmtId="0" fontId="57" fillId="33" borderId="0" applyNumberFormat="0" applyBorder="0" applyAlignment="0" applyProtection="0">
      <alignment vertical="center"/>
    </xf>
    <xf numFmtId="0" fontId="71" fillId="34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57" fillId="36" borderId="0" applyNumberFormat="0" applyBorder="0" applyAlignment="0" applyProtection="0">
      <alignment vertical="center"/>
    </xf>
    <xf numFmtId="0" fontId="57" fillId="37" borderId="0" applyNumberFormat="0" applyBorder="0" applyAlignment="0" applyProtection="0">
      <alignment vertical="center"/>
    </xf>
    <xf numFmtId="0" fontId="71" fillId="38" borderId="0" applyNumberFormat="0" applyBorder="0" applyAlignment="0" applyProtection="0">
      <alignment vertical="center"/>
    </xf>
    <xf numFmtId="0" fontId="71" fillId="39" borderId="0" applyNumberFormat="0" applyBorder="0" applyAlignment="0" applyProtection="0">
      <alignment vertical="center"/>
    </xf>
    <xf numFmtId="0" fontId="57" fillId="40" borderId="0" applyNumberFormat="0" applyBorder="0" applyAlignment="0" applyProtection="0">
      <alignment vertical="center"/>
    </xf>
    <xf numFmtId="0" fontId="57" fillId="41" borderId="0" applyNumberFormat="0" applyBorder="0" applyAlignment="0" applyProtection="0">
      <alignment vertical="center"/>
    </xf>
    <xf numFmtId="0" fontId="71" fillId="42" borderId="0" applyNumberFormat="0" applyBorder="0" applyAlignment="0" applyProtection="0">
      <alignment vertical="center"/>
    </xf>
    <xf numFmtId="0" fontId="1" fillId="0" borderId="0">
      <alignment vertical="center"/>
    </xf>
    <xf numFmtId="0" fontId="56" fillId="0" borderId="0">
      <alignment vertical="center"/>
    </xf>
    <xf numFmtId="45" fontId="56" fillId="0" borderId="0" applyFont="0" applyFill="0" applyBorder="0" applyAlignment="0" applyProtection="0">
      <alignment vertical="center"/>
    </xf>
    <xf numFmtId="181" fontId="56" fillId="0" borderId="0" applyFont="0" applyFill="0" applyBorder="0" applyAlignment="0" applyProtection="0">
      <alignment vertical="center"/>
    </xf>
    <xf numFmtId="182" fontId="1" fillId="0" borderId="0">
      <alignment vertical="center"/>
    </xf>
    <xf numFmtId="0" fontId="72" fillId="0" borderId="0">
      <alignment vertical="center"/>
    </xf>
    <xf numFmtId="45" fontId="72" fillId="0" borderId="0" applyFont="0" applyFill="0" applyBorder="0" applyAlignment="0" applyProtection="0">
      <alignment vertical="center"/>
    </xf>
    <xf numFmtId="181" fontId="72" fillId="0" borderId="0" applyFont="0" applyFill="0" applyBorder="0" applyAlignment="0" applyProtection="0">
      <alignment vertical="center"/>
    </xf>
    <xf numFmtId="0" fontId="73" fillId="0" borderId="0">
      <alignment vertical="center"/>
    </xf>
    <xf numFmtId="45" fontId="73" fillId="0" borderId="0" applyFont="0" applyFill="0" applyBorder="0" applyAlignment="0" applyProtection="0">
      <alignment vertical="center"/>
    </xf>
    <xf numFmtId="181" fontId="7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78" fillId="0" borderId="0" applyFont="0" applyFill="0" applyBorder="0" applyAlignment="0" applyProtection="0">
      <alignment vertical="center"/>
    </xf>
  </cellStyleXfs>
  <cellXfs count="368">
    <xf numFmtId="0" fontId="0" fillId="0" borderId="0" xfId="0">
      <alignment vertical="center"/>
    </xf>
    <xf numFmtId="0" fontId="2" fillId="0" borderId="0" xfId="0" applyFont="1">
      <alignment vertical="center"/>
    </xf>
    <xf numFmtId="0" fontId="5" fillId="0" borderId="9" xfId="0" applyFont="1" applyBorder="1">
      <alignment vertical="center"/>
    </xf>
    <xf numFmtId="0" fontId="5" fillId="0" borderId="10" xfId="0" applyFont="1" applyBorder="1">
      <alignment vertical="center"/>
    </xf>
    <xf numFmtId="0" fontId="5" fillId="0" borderId="11" xfId="0" applyFont="1" applyBorder="1">
      <alignment vertical="center"/>
    </xf>
    <xf numFmtId="0" fontId="5" fillId="0" borderId="12" xfId="0" applyFont="1" applyBorder="1">
      <alignment vertical="center"/>
    </xf>
    <xf numFmtId="0" fontId="5" fillId="0" borderId="13" xfId="0" applyFont="1" applyBorder="1">
      <alignment vertical="center"/>
    </xf>
    <xf numFmtId="0" fontId="5" fillId="0" borderId="0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8" xfId="0" applyFont="1" applyFill="1" applyBorder="1">
      <alignment vertical="center"/>
    </xf>
    <xf numFmtId="0" fontId="4" fillId="0" borderId="13" xfId="0" applyFont="1" applyFill="1" applyBorder="1">
      <alignment vertical="center"/>
    </xf>
    <xf numFmtId="0" fontId="4" fillId="0" borderId="0" xfId="0" applyFont="1" applyFill="1">
      <alignment vertical="center"/>
    </xf>
    <xf numFmtId="0" fontId="4" fillId="0" borderId="0" xfId="0" applyFont="1">
      <alignment vertical="center"/>
    </xf>
    <xf numFmtId="0" fontId="5" fillId="0" borderId="0" xfId="0" applyFont="1" applyFill="1" applyBorder="1">
      <alignment vertical="center"/>
    </xf>
    <xf numFmtId="0" fontId="5" fillId="0" borderId="13" xfId="0" applyFont="1" applyFill="1" applyBorder="1">
      <alignment vertical="center"/>
    </xf>
    <xf numFmtId="0" fontId="5" fillId="0" borderId="0" xfId="0" applyFont="1" applyFill="1">
      <alignment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8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10" fontId="7" fillId="0" borderId="0" xfId="2" applyNumberFormat="1" applyFont="1" applyFill="1" applyBorder="1">
      <alignment vertical="center"/>
    </xf>
    <xf numFmtId="0" fontId="8" fillId="0" borderId="8" xfId="0" applyFont="1" applyFill="1" applyBorder="1">
      <alignment vertical="center"/>
    </xf>
    <xf numFmtId="0" fontId="7" fillId="0" borderId="8" xfId="0" applyFont="1" applyFill="1" applyBorder="1">
      <alignment vertical="center"/>
    </xf>
    <xf numFmtId="10" fontId="7" fillId="0" borderId="8" xfId="2" applyNumberFormat="1" applyFont="1" applyFill="1" applyBorder="1">
      <alignment vertical="center"/>
    </xf>
    <xf numFmtId="0" fontId="5" fillId="0" borderId="8" xfId="0" applyFont="1" applyFill="1" applyBorder="1">
      <alignment vertical="center"/>
    </xf>
    <xf numFmtId="0" fontId="11" fillId="0" borderId="0" xfId="0" applyFont="1">
      <alignment vertical="center"/>
    </xf>
    <xf numFmtId="0" fontId="5" fillId="0" borderId="14" xfId="0" applyFont="1" applyBorder="1">
      <alignment vertical="center"/>
    </xf>
    <xf numFmtId="0" fontId="5" fillId="0" borderId="15" xfId="0" applyFont="1" applyBorder="1">
      <alignment vertical="center"/>
    </xf>
    <xf numFmtId="0" fontId="5" fillId="0" borderId="16" xfId="0" applyFont="1" applyBorder="1">
      <alignment vertical="center"/>
    </xf>
    <xf numFmtId="41" fontId="4" fillId="3" borderId="4" xfId="1" applyFont="1" applyFill="1" applyBorder="1" applyAlignment="1">
      <alignment horizontal="center" vertical="center"/>
    </xf>
    <xf numFmtId="10" fontId="4" fillId="3" borderId="4" xfId="2" applyNumberFormat="1" applyFont="1" applyFill="1" applyBorder="1" applyAlignment="1">
      <alignment horizontal="center" vertical="center"/>
    </xf>
    <xf numFmtId="9" fontId="4" fillId="3" borderId="4" xfId="2" applyFont="1" applyFill="1" applyBorder="1" applyAlignment="1">
      <alignment horizontal="center" vertical="center"/>
    </xf>
    <xf numFmtId="41" fontId="5" fillId="0" borderId="1" xfId="1" applyFont="1" applyFill="1" applyBorder="1">
      <alignment vertical="center"/>
    </xf>
    <xf numFmtId="10" fontId="5" fillId="0" borderId="1" xfId="2" applyNumberFormat="1" applyFont="1" applyFill="1" applyBorder="1">
      <alignment vertical="center"/>
    </xf>
    <xf numFmtId="41" fontId="5" fillId="0" borderId="5" xfId="1" applyFont="1" applyFill="1" applyBorder="1">
      <alignment vertical="center"/>
    </xf>
    <xf numFmtId="10" fontId="5" fillId="0" borderId="5" xfId="2" applyNumberFormat="1" applyFont="1" applyFill="1" applyBorder="1">
      <alignment vertical="center"/>
    </xf>
    <xf numFmtId="0" fontId="8" fillId="6" borderId="1" xfId="0" applyFont="1" applyFill="1" applyBorder="1" applyAlignment="1">
      <alignment horizontal="center" vertical="center"/>
    </xf>
    <xf numFmtId="41" fontId="7" fillId="0" borderId="1" xfId="1" applyFont="1" applyBorder="1">
      <alignment vertical="center"/>
    </xf>
    <xf numFmtId="10" fontId="7" fillId="0" borderId="1" xfId="2" applyNumberFormat="1" applyFont="1" applyBorder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9" fontId="5" fillId="0" borderId="5" xfId="2" applyFont="1" applyFill="1" applyBorder="1" applyAlignment="1">
      <alignment vertical="center"/>
    </xf>
    <xf numFmtId="176" fontId="4" fillId="3" borderId="1" xfId="0" applyNumberFormat="1" applyFont="1" applyFill="1" applyBorder="1" applyAlignment="1">
      <alignment horizontal="center" vertical="center"/>
    </xf>
    <xf numFmtId="9" fontId="5" fillId="0" borderId="5" xfId="2" applyNumberFormat="1" applyFont="1" applyFill="1" applyBorder="1">
      <alignment vertical="center"/>
    </xf>
    <xf numFmtId="9" fontId="4" fillId="3" borderId="4" xfId="2" applyNumberFormat="1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0" fontId="8" fillId="5" borderId="1" xfId="2" applyNumberFormat="1" applyFont="1" applyFill="1" applyBorder="1" applyAlignment="1">
      <alignment horizontal="center" vertical="center"/>
    </xf>
    <xf numFmtId="9" fontId="7" fillId="0" borderId="1" xfId="2" applyFont="1" applyBorder="1">
      <alignment vertical="center"/>
    </xf>
    <xf numFmtId="176" fontId="4" fillId="3" borderId="5" xfId="0" applyNumberFormat="1" applyFont="1" applyFill="1" applyBorder="1" applyAlignment="1">
      <alignment horizontal="center" vertical="center"/>
    </xf>
    <xf numFmtId="9" fontId="5" fillId="0" borderId="5" xfId="2" applyFont="1" applyFill="1" applyBorder="1">
      <alignment vertical="center"/>
    </xf>
    <xf numFmtId="0" fontId="12" fillId="0" borderId="0" xfId="0" applyFont="1">
      <alignment vertical="center"/>
    </xf>
    <xf numFmtId="0" fontId="12" fillId="0" borderId="0" xfId="0" applyNumberFormat="1" applyFont="1">
      <alignment vertical="center"/>
    </xf>
    <xf numFmtId="41" fontId="12" fillId="0" borderId="0" xfId="1" applyFont="1">
      <alignment vertical="center"/>
    </xf>
    <xf numFmtId="10" fontId="12" fillId="0" borderId="0" xfId="2" applyNumberFormat="1" applyFont="1">
      <alignment vertical="center"/>
    </xf>
    <xf numFmtId="9" fontId="12" fillId="0" borderId="0" xfId="2" applyFont="1">
      <alignment vertical="center"/>
    </xf>
    <xf numFmtId="0" fontId="12" fillId="0" borderId="9" xfId="0" applyFont="1" applyBorder="1">
      <alignment vertical="center"/>
    </xf>
    <xf numFmtId="0" fontId="12" fillId="0" borderId="10" xfId="0" applyFont="1" applyBorder="1">
      <alignment vertical="center"/>
    </xf>
    <xf numFmtId="0" fontId="12" fillId="0" borderId="10" xfId="0" applyNumberFormat="1" applyFont="1" applyBorder="1">
      <alignment vertical="center"/>
    </xf>
    <xf numFmtId="41" fontId="12" fillId="0" borderId="10" xfId="1" applyFont="1" applyBorder="1">
      <alignment vertical="center"/>
    </xf>
    <xf numFmtId="10" fontId="12" fillId="0" borderId="10" xfId="2" applyNumberFormat="1" applyFont="1" applyBorder="1">
      <alignment vertical="center"/>
    </xf>
    <xf numFmtId="9" fontId="12" fillId="0" borderId="10" xfId="2" applyFont="1" applyBorder="1">
      <alignment vertical="center"/>
    </xf>
    <xf numFmtId="41" fontId="12" fillId="0" borderId="11" xfId="1" applyFont="1" applyBorder="1">
      <alignment vertical="center"/>
    </xf>
    <xf numFmtId="0" fontId="12" fillId="0" borderId="12" xfId="0" applyFont="1" applyBorder="1">
      <alignment vertical="center"/>
    </xf>
    <xf numFmtId="41" fontId="15" fillId="0" borderId="13" xfId="1" applyFont="1" applyBorder="1">
      <alignment vertical="center"/>
    </xf>
    <xf numFmtId="0" fontId="16" fillId="0" borderId="0" xfId="0" applyFont="1">
      <alignment vertical="center"/>
    </xf>
    <xf numFmtId="0" fontId="15" fillId="0" borderId="0" xfId="0" applyFont="1" applyBorder="1">
      <alignment vertical="center"/>
    </xf>
    <xf numFmtId="0" fontId="18" fillId="0" borderId="8" xfId="0" applyFont="1" applyFill="1" applyBorder="1">
      <alignment vertical="center"/>
    </xf>
    <xf numFmtId="0" fontId="19" fillId="0" borderId="8" xfId="0" applyFont="1" applyFill="1" applyBorder="1">
      <alignment vertical="center"/>
    </xf>
    <xf numFmtId="10" fontId="19" fillId="0" borderId="8" xfId="2" applyNumberFormat="1" applyFont="1" applyFill="1" applyBorder="1">
      <alignment vertical="center"/>
    </xf>
    <xf numFmtId="0" fontId="15" fillId="0" borderId="8" xfId="0" applyFont="1" applyFill="1" applyBorder="1">
      <alignment vertical="center"/>
    </xf>
    <xf numFmtId="0" fontId="17" fillId="0" borderId="0" xfId="0" applyFont="1" applyBorder="1">
      <alignment vertical="center"/>
    </xf>
    <xf numFmtId="9" fontId="15" fillId="0" borderId="0" xfId="2" applyFont="1" applyBorder="1">
      <alignment vertical="center"/>
    </xf>
    <xf numFmtId="41" fontId="15" fillId="0" borderId="0" xfId="1" applyFont="1" applyBorder="1">
      <alignment vertical="center"/>
    </xf>
    <xf numFmtId="0" fontId="18" fillId="5" borderId="4" xfId="0" applyFont="1" applyFill="1" applyBorder="1" applyAlignment="1">
      <alignment horizontal="center" vertical="center"/>
    </xf>
    <xf numFmtId="10" fontId="18" fillId="5" borderId="4" xfId="2" applyNumberFormat="1" applyFont="1" applyFill="1" applyBorder="1" applyAlignment="1">
      <alignment horizontal="center" vertical="center"/>
    </xf>
    <xf numFmtId="41" fontId="19" fillId="0" borderId="1" xfId="1" applyFont="1" applyBorder="1">
      <alignment vertical="center"/>
    </xf>
    <xf numFmtId="10" fontId="19" fillId="0" borderId="1" xfId="2" applyNumberFormat="1" applyFont="1" applyBorder="1">
      <alignment vertical="center"/>
    </xf>
    <xf numFmtId="9" fontId="19" fillId="0" borderId="1" xfId="2" applyFont="1" applyBorder="1">
      <alignment vertical="center"/>
    </xf>
    <xf numFmtId="0" fontId="15" fillId="0" borderId="0" xfId="0" applyNumberFormat="1" applyFont="1" applyBorder="1">
      <alignment vertical="center"/>
    </xf>
    <xf numFmtId="10" fontId="15" fillId="0" borderId="0" xfId="2" applyNumberFormat="1" applyFont="1" applyBorder="1">
      <alignment vertical="center"/>
    </xf>
    <xf numFmtId="0" fontId="15" fillId="0" borderId="13" xfId="0" applyFont="1" applyBorder="1">
      <alignment vertical="center"/>
    </xf>
    <xf numFmtId="0" fontId="17" fillId="0" borderId="8" xfId="0" applyFont="1" applyBorder="1">
      <alignment vertical="center"/>
    </xf>
    <xf numFmtId="0" fontId="15" fillId="0" borderId="8" xfId="0" applyFont="1" applyBorder="1">
      <alignment vertical="center"/>
    </xf>
    <xf numFmtId="0" fontId="19" fillId="0" borderId="0" xfId="0" applyFont="1" applyFill="1" applyBorder="1">
      <alignment vertical="center"/>
    </xf>
    <xf numFmtId="10" fontId="19" fillId="0" borderId="0" xfId="2" applyNumberFormat="1" applyFont="1" applyFill="1" applyBorder="1">
      <alignment vertical="center"/>
    </xf>
    <xf numFmtId="0" fontId="15" fillId="0" borderId="0" xfId="0" applyFont="1" applyFill="1" applyBorder="1">
      <alignment vertical="center"/>
    </xf>
    <xf numFmtId="0" fontId="18" fillId="5" borderId="1" xfId="0" applyFont="1" applyFill="1" applyBorder="1" applyAlignment="1">
      <alignment horizontal="center" vertical="center"/>
    </xf>
    <xf numFmtId="10" fontId="18" fillId="5" borderId="1" xfId="2" applyNumberFormat="1" applyFont="1" applyFill="1" applyBorder="1" applyAlignment="1">
      <alignment horizontal="center" vertical="center"/>
    </xf>
    <xf numFmtId="41" fontId="19" fillId="9" borderId="5" xfId="1" applyFont="1" applyFill="1" applyBorder="1">
      <alignment vertical="center"/>
    </xf>
    <xf numFmtId="10" fontId="19" fillId="9" borderId="5" xfId="2" applyNumberFormat="1" applyFont="1" applyFill="1" applyBorder="1">
      <alignment vertical="center"/>
    </xf>
    <xf numFmtId="9" fontId="19" fillId="9" borderId="5" xfId="2" applyFont="1" applyFill="1" applyBorder="1">
      <alignment vertical="center"/>
    </xf>
    <xf numFmtId="0" fontId="16" fillId="0" borderId="0" xfId="0" applyFont="1" applyBorder="1">
      <alignment vertical="center"/>
    </xf>
    <xf numFmtId="0" fontId="17" fillId="0" borderId="13" xfId="0" applyFont="1" applyBorder="1">
      <alignment vertical="center"/>
    </xf>
    <xf numFmtId="0" fontId="17" fillId="0" borderId="8" xfId="0" applyFont="1" applyFill="1" applyBorder="1">
      <alignment vertical="center"/>
    </xf>
    <xf numFmtId="176" fontId="17" fillId="11" borderId="1" xfId="0" applyNumberFormat="1" applyFont="1" applyFill="1" applyBorder="1" applyAlignment="1">
      <alignment horizontal="center" vertical="center"/>
    </xf>
    <xf numFmtId="0" fontId="17" fillId="11" borderId="1" xfId="0" applyFont="1" applyFill="1" applyBorder="1" applyAlignment="1">
      <alignment horizontal="center" vertical="center"/>
    </xf>
    <xf numFmtId="41" fontId="17" fillId="3" borderId="4" xfId="1" applyFont="1" applyFill="1" applyBorder="1" applyAlignment="1">
      <alignment horizontal="center" vertical="center"/>
    </xf>
    <xf numFmtId="10" fontId="17" fillId="3" borderId="4" xfId="2" applyNumberFormat="1" applyFont="1" applyFill="1" applyBorder="1" applyAlignment="1">
      <alignment horizontal="center" vertical="center"/>
    </xf>
    <xf numFmtId="9" fontId="17" fillId="3" borderId="4" xfId="2" applyFont="1" applyFill="1" applyBorder="1" applyAlignment="1">
      <alignment horizontal="center" vertical="center"/>
    </xf>
    <xf numFmtId="41" fontId="17" fillId="3" borderId="4" xfId="1" applyFont="1" applyFill="1" applyBorder="1" applyAlignment="1">
      <alignment vertical="center"/>
    </xf>
    <xf numFmtId="176" fontId="17" fillId="3" borderId="5" xfId="0" applyNumberFormat="1" applyFont="1" applyFill="1" applyBorder="1" applyAlignment="1">
      <alignment horizontal="center" vertical="center"/>
    </xf>
    <xf numFmtId="10" fontId="15" fillId="4" borderId="5" xfId="2" applyNumberFormat="1" applyFont="1" applyFill="1" applyBorder="1">
      <alignment vertical="center"/>
    </xf>
    <xf numFmtId="9" fontId="15" fillId="4" borderId="5" xfId="2" applyNumberFormat="1" applyFont="1" applyFill="1" applyBorder="1">
      <alignment vertical="center"/>
    </xf>
    <xf numFmtId="41" fontId="15" fillId="4" borderId="5" xfId="1" applyFont="1" applyFill="1" applyBorder="1" applyAlignment="1">
      <alignment vertical="center"/>
    </xf>
    <xf numFmtId="0" fontId="18" fillId="6" borderId="1" xfId="0" applyFont="1" applyFill="1" applyBorder="1" applyAlignment="1">
      <alignment horizontal="center" vertical="center"/>
    </xf>
    <xf numFmtId="0" fontId="18" fillId="6" borderId="3" xfId="0" applyFont="1" applyFill="1" applyBorder="1" applyAlignment="1">
      <alignment horizontal="center" vertical="center"/>
    </xf>
    <xf numFmtId="0" fontId="18" fillId="5" borderId="3" xfId="0" applyFont="1" applyFill="1" applyBorder="1" applyAlignment="1">
      <alignment horizontal="center" vertical="center"/>
    </xf>
    <xf numFmtId="41" fontId="7" fillId="9" borderId="5" xfId="1" applyFont="1" applyFill="1" applyBorder="1">
      <alignment vertical="center"/>
    </xf>
    <xf numFmtId="10" fontId="7" fillId="9" borderId="5" xfId="2" applyNumberFormat="1" applyFont="1" applyFill="1" applyBorder="1">
      <alignment vertical="center"/>
    </xf>
    <xf numFmtId="9" fontId="7" fillId="9" borderId="5" xfId="2" applyFont="1" applyFill="1" applyBorder="1">
      <alignment vertical="center"/>
    </xf>
    <xf numFmtId="0" fontId="4" fillId="11" borderId="1" xfId="0" applyFont="1" applyFill="1" applyBorder="1" applyAlignment="1">
      <alignment horizontal="center" vertical="center"/>
    </xf>
    <xf numFmtId="177" fontId="19" fillId="9" borderId="5" xfId="1" applyNumberFormat="1" applyFont="1" applyFill="1" applyBorder="1">
      <alignment vertical="center"/>
    </xf>
    <xf numFmtId="179" fontId="4" fillId="3" borderId="4" xfId="1" applyNumberFormat="1" applyFont="1" applyFill="1" applyBorder="1" applyAlignment="1">
      <alignment horizontal="center" vertical="center"/>
    </xf>
    <xf numFmtId="41" fontId="15" fillId="0" borderId="16" xfId="1" applyFont="1" applyBorder="1">
      <alignment vertical="center"/>
    </xf>
    <xf numFmtId="180" fontId="18" fillId="9" borderId="1" xfId="2" applyNumberFormat="1" applyFont="1" applyFill="1" applyBorder="1">
      <alignment vertical="center"/>
    </xf>
    <xf numFmtId="0" fontId="12" fillId="0" borderId="14" xfId="0" applyFont="1" applyBorder="1">
      <alignment vertical="center"/>
    </xf>
    <xf numFmtId="0" fontId="12" fillId="0" borderId="15" xfId="0" applyFont="1" applyBorder="1">
      <alignment vertical="center"/>
    </xf>
    <xf numFmtId="43" fontId="12" fillId="0" borderId="0" xfId="0" applyNumberFormat="1" applyFont="1">
      <alignment vertical="center"/>
    </xf>
    <xf numFmtId="41" fontId="5" fillId="0" borderId="5" xfId="1" applyFont="1" applyFill="1" applyBorder="1">
      <alignment vertical="center"/>
    </xf>
    <xf numFmtId="177" fontId="19" fillId="0" borderId="1" xfId="1" applyNumberFormat="1" applyFont="1" applyBorder="1">
      <alignment vertical="center"/>
    </xf>
    <xf numFmtId="176" fontId="4" fillId="3" borderId="38" xfId="0" applyNumberFormat="1" applyFont="1" applyFill="1" applyBorder="1" applyAlignment="1">
      <alignment horizontal="center" vertical="center"/>
    </xf>
    <xf numFmtId="0" fontId="4" fillId="3" borderId="38" xfId="0" applyFont="1" applyFill="1" applyBorder="1" applyAlignment="1">
      <alignment horizontal="center" vertical="center"/>
    </xf>
    <xf numFmtId="41" fontId="5" fillId="43" borderId="37" xfId="1" applyFont="1" applyFill="1" applyBorder="1" applyAlignment="1" applyProtection="1">
      <alignment vertical="center"/>
    </xf>
    <xf numFmtId="41" fontId="5" fillId="0" borderId="38" xfId="1" applyFont="1" applyFill="1" applyBorder="1">
      <alignment vertical="center"/>
    </xf>
    <xf numFmtId="0" fontId="4" fillId="3" borderId="1" xfId="0" applyFont="1" applyFill="1" applyBorder="1" applyAlignment="1" applyProtection="1">
      <alignment horizontal="center" vertical="center"/>
    </xf>
    <xf numFmtId="41" fontId="5" fillId="43" borderId="1" xfId="1" applyFont="1" applyFill="1" applyBorder="1" applyAlignment="1" applyProtection="1">
      <alignment vertical="center"/>
    </xf>
    <xf numFmtId="9" fontId="5" fillId="0" borderId="1" xfId="2" applyNumberFormat="1" applyFont="1" applyFill="1" applyBorder="1">
      <alignment vertical="center"/>
    </xf>
    <xf numFmtId="0" fontId="4" fillId="0" borderId="0" xfId="0" applyFont="1" applyFill="1" applyBorder="1" applyAlignment="1">
      <alignment horizontal="center" vertical="center"/>
    </xf>
    <xf numFmtId="182" fontId="12" fillId="0" borderId="10" xfId="0" applyNumberFormat="1" applyFont="1" applyBorder="1">
      <alignment vertical="center"/>
    </xf>
    <xf numFmtId="0" fontId="18" fillId="6" borderId="5" xfId="0" applyFont="1" applyFill="1" applyBorder="1" applyAlignment="1">
      <alignment horizontal="center" vertical="center"/>
    </xf>
    <xf numFmtId="182" fontId="5" fillId="0" borderId="15" xfId="0" applyNumberFormat="1" applyFont="1" applyBorder="1">
      <alignment vertical="center"/>
    </xf>
    <xf numFmtId="182" fontId="15" fillId="0" borderId="0" xfId="0" applyNumberFormat="1" applyFont="1" applyBorder="1">
      <alignment vertical="center"/>
    </xf>
    <xf numFmtId="0" fontId="8" fillId="5" borderId="34" xfId="0" applyFont="1" applyFill="1" applyBorder="1" applyAlignment="1">
      <alignment horizontal="center" vertical="center"/>
    </xf>
    <xf numFmtId="0" fontId="4" fillId="3" borderId="5" xfId="0" applyNumberFormat="1" applyFont="1" applyFill="1" applyBorder="1" applyAlignment="1">
      <alignment horizontal="center" vertical="center"/>
    </xf>
    <xf numFmtId="176" fontId="17" fillId="0" borderId="0" xfId="0" applyNumberFormat="1" applyFont="1" applyFill="1" applyBorder="1" applyAlignment="1">
      <alignment horizontal="center" vertical="center"/>
    </xf>
    <xf numFmtId="182" fontId="12" fillId="0" borderId="0" xfId="0" applyNumberFormat="1" applyFont="1">
      <alignment vertical="center"/>
    </xf>
    <xf numFmtId="176" fontId="4" fillId="11" borderId="1" xfId="0" applyNumberFormat="1" applyFont="1" applyFill="1" applyBorder="1" applyAlignment="1">
      <alignment horizontal="center" vertical="center"/>
    </xf>
    <xf numFmtId="182" fontId="2" fillId="0" borderId="0" xfId="0" applyNumberFormat="1" applyFont="1">
      <alignment vertical="center"/>
    </xf>
    <xf numFmtId="41" fontId="4" fillId="3" borderId="4" xfId="1" applyFont="1" applyFill="1" applyBorder="1" applyAlignment="1">
      <alignment horizontal="center" vertical="center"/>
    </xf>
    <xf numFmtId="10" fontId="4" fillId="3" borderId="4" xfId="2" applyNumberFormat="1" applyFont="1" applyFill="1" applyBorder="1" applyAlignment="1">
      <alignment horizontal="center" vertical="center"/>
    </xf>
    <xf numFmtId="9" fontId="4" fillId="3" borderId="4" xfId="2" applyFont="1" applyFill="1" applyBorder="1" applyAlignment="1">
      <alignment horizontal="center" vertical="center"/>
    </xf>
    <xf numFmtId="41" fontId="5" fillId="0" borderId="1" xfId="1" applyFont="1" applyFill="1" applyBorder="1">
      <alignment vertical="center"/>
    </xf>
    <xf numFmtId="10" fontId="5" fillId="0" borderId="1" xfId="2" applyNumberFormat="1" applyFont="1" applyFill="1" applyBorder="1">
      <alignment vertical="center"/>
    </xf>
    <xf numFmtId="41" fontId="5" fillId="0" borderId="5" xfId="1" applyFont="1" applyFill="1" applyBorder="1">
      <alignment vertical="center"/>
    </xf>
    <xf numFmtId="10" fontId="5" fillId="0" borderId="5" xfId="2" applyNumberFormat="1" applyFont="1" applyFill="1" applyBorder="1">
      <alignment vertical="center"/>
    </xf>
    <xf numFmtId="9" fontId="5" fillId="0" borderId="5" xfId="2" applyFont="1" applyFill="1" applyBorder="1" applyAlignment="1">
      <alignment vertical="center"/>
    </xf>
    <xf numFmtId="41" fontId="12" fillId="0" borderId="0" xfId="1" applyFont="1">
      <alignment vertical="center"/>
    </xf>
    <xf numFmtId="10" fontId="12" fillId="0" borderId="0" xfId="2" applyNumberFormat="1" applyFont="1">
      <alignment vertical="center"/>
    </xf>
    <xf numFmtId="9" fontId="12" fillId="0" borderId="0" xfId="2" applyFont="1">
      <alignment vertical="center"/>
    </xf>
    <xf numFmtId="41" fontId="12" fillId="0" borderId="10" xfId="1" applyFont="1" applyBorder="1">
      <alignment vertical="center"/>
    </xf>
    <xf numFmtId="10" fontId="12" fillId="0" borderId="10" xfId="2" applyNumberFormat="1" applyFont="1" applyBorder="1">
      <alignment vertical="center"/>
    </xf>
    <xf numFmtId="9" fontId="12" fillId="0" borderId="10" xfId="2" applyFont="1" applyBorder="1">
      <alignment vertical="center"/>
    </xf>
    <xf numFmtId="41" fontId="12" fillId="0" borderId="11" xfId="1" applyFont="1" applyBorder="1">
      <alignment vertical="center"/>
    </xf>
    <xf numFmtId="41" fontId="15" fillId="0" borderId="13" xfId="1" applyFont="1" applyBorder="1">
      <alignment vertical="center"/>
    </xf>
    <xf numFmtId="10" fontId="19" fillId="0" borderId="8" xfId="2" applyNumberFormat="1" applyFont="1" applyFill="1" applyBorder="1">
      <alignment vertical="center"/>
    </xf>
    <xf numFmtId="9" fontId="15" fillId="0" borderId="0" xfId="2" applyFont="1" applyBorder="1">
      <alignment vertical="center"/>
    </xf>
    <xf numFmtId="41" fontId="15" fillId="0" borderId="0" xfId="1" applyFont="1" applyBorder="1">
      <alignment vertical="center"/>
    </xf>
    <xf numFmtId="10" fontId="18" fillId="5" borderId="4" xfId="2" applyNumberFormat="1" applyFont="1" applyFill="1" applyBorder="1" applyAlignment="1">
      <alignment horizontal="center" vertical="center"/>
    </xf>
    <xf numFmtId="10" fontId="15" fillId="0" borderId="0" xfId="2" applyNumberFormat="1" applyFont="1" applyBorder="1">
      <alignment vertical="center"/>
    </xf>
    <xf numFmtId="10" fontId="19" fillId="0" borderId="0" xfId="2" applyNumberFormat="1" applyFont="1" applyFill="1" applyBorder="1">
      <alignment vertical="center"/>
    </xf>
    <xf numFmtId="10" fontId="18" fillId="5" borderId="1" xfId="2" applyNumberFormat="1" applyFont="1" applyFill="1" applyBorder="1" applyAlignment="1">
      <alignment horizontal="center" vertical="center"/>
    </xf>
    <xf numFmtId="41" fontId="19" fillId="9" borderId="5" xfId="1" applyFont="1" applyFill="1" applyBorder="1">
      <alignment vertical="center"/>
    </xf>
    <xf numFmtId="10" fontId="19" fillId="9" borderId="5" xfId="2" applyNumberFormat="1" applyFont="1" applyFill="1" applyBorder="1">
      <alignment vertical="center"/>
    </xf>
    <xf numFmtId="9" fontId="19" fillId="9" borderId="5" xfId="2" applyFont="1" applyFill="1" applyBorder="1">
      <alignment vertical="center"/>
    </xf>
    <xf numFmtId="41" fontId="15" fillId="4" borderId="5" xfId="1" applyFont="1" applyFill="1" applyBorder="1">
      <alignment vertical="center"/>
    </xf>
    <xf numFmtId="41" fontId="15" fillId="4" borderId="5" xfId="1" applyFont="1" applyFill="1" applyBorder="1" applyAlignment="1">
      <alignment vertical="center"/>
    </xf>
    <xf numFmtId="41" fontId="5" fillId="0" borderId="0" xfId="1" applyFont="1" applyBorder="1">
      <alignment vertical="center"/>
    </xf>
    <xf numFmtId="10" fontId="3" fillId="7" borderId="1" xfId="2" applyNumberFormat="1" applyFont="1" applyFill="1" applyBorder="1" applyAlignment="1">
      <alignment horizontal="center" vertical="center"/>
    </xf>
    <xf numFmtId="177" fontId="19" fillId="9" borderId="5" xfId="1" applyNumberFormat="1" applyFont="1" applyFill="1" applyBorder="1">
      <alignment vertical="center"/>
    </xf>
    <xf numFmtId="41" fontId="15" fillId="4" borderId="1" xfId="1" applyFont="1" applyFill="1" applyBorder="1">
      <alignment vertical="center"/>
    </xf>
    <xf numFmtId="41" fontId="2" fillId="0" borderId="0" xfId="1" applyFont="1">
      <alignment vertical="center"/>
    </xf>
    <xf numFmtId="9" fontId="2" fillId="0" borderId="0" xfId="2" applyFont="1">
      <alignment vertical="center"/>
    </xf>
    <xf numFmtId="10" fontId="2" fillId="0" borderId="0" xfId="2" applyNumberFormat="1" applyFont="1">
      <alignment vertical="center"/>
    </xf>
    <xf numFmtId="41" fontId="5" fillId="0" borderId="16" xfId="1" applyFont="1" applyBorder="1">
      <alignment vertical="center"/>
    </xf>
    <xf numFmtId="41" fontId="5" fillId="0" borderId="15" xfId="1" applyFont="1" applyBorder="1">
      <alignment vertical="center"/>
    </xf>
    <xf numFmtId="9" fontId="5" fillId="0" borderId="15" xfId="2" applyFont="1" applyBorder="1">
      <alignment vertical="center"/>
    </xf>
    <xf numFmtId="10" fontId="5" fillId="0" borderId="15" xfId="2" applyNumberFormat="1" applyFont="1" applyBorder="1">
      <alignment vertical="center"/>
    </xf>
    <xf numFmtId="41" fontId="4" fillId="3" borderId="4" xfId="1" applyFont="1" applyFill="1" applyBorder="1" applyAlignment="1">
      <alignment vertical="center"/>
    </xf>
    <xf numFmtId="10" fontId="8" fillId="5" borderId="34" xfId="2" applyNumberFormat="1" applyFont="1" applyFill="1" applyBorder="1" applyAlignment="1">
      <alignment horizontal="center" vertical="center"/>
    </xf>
    <xf numFmtId="41" fontId="8" fillId="6" borderId="4" xfId="1" applyFont="1" applyFill="1" applyBorder="1">
      <alignment vertical="center"/>
    </xf>
    <xf numFmtId="9" fontId="8" fillId="6" borderId="4" xfId="2" applyFont="1" applyFill="1" applyBorder="1">
      <alignment vertical="center"/>
    </xf>
    <xf numFmtId="10" fontId="8" fillId="6" borderId="4" xfId="2" applyNumberFormat="1" applyFont="1" applyFill="1" applyBorder="1">
      <alignment vertical="center"/>
    </xf>
    <xf numFmtId="41" fontId="3" fillId="7" borderId="1" xfId="1" applyFont="1" applyFill="1" applyBorder="1" applyAlignment="1">
      <alignment horizontal="center" vertical="center"/>
    </xf>
    <xf numFmtId="10" fontId="15" fillId="4" borderId="1" xfId="2" applyNumberFormat="1" applyFont="1" applyFill="1" applyBorder="1">
      <alignment vertical="center"/>
    </xf>
    <xf numFmtId="9" fontId="15" fillId="4" borderId="1" xfId="2" applyNumberFormat="1" applyFont="1" applyFill="1" applyBorder="1">
      <alignment vertical="center"/>
    </xf>
    <xf numFmtId="41" fontId="19" fillId="0" borderId="5" xfId="1" applyFont="1" applyBorder="1">
      <alignment vertical="center"/>
    </xf>
    <xf numFmtId="10" fontId="19" fillId="0" borderId="5" xfId="2" applyNumberFormat="1" applyFont="1" applyBorder="1">
      <alignment vertical="center"/>
    </xf>
    <xf numFmtId="9" fontId="19" fillId="0" borderId="5" xfId="2" applyFont="1" applyBorder="1">
      <alignment vertical="center"/>
    </xf>
    <xf numFmtId="9" fontId="19" fillId="0" borderId="5" xfId="2" applyNumberFormat="1" applyFont="1" applyBorder="1">
      <alignment vertical="center"/>
    </xf>
    <xf numFmtId="41" fontId="15" fillId="4" borderId="0" xfId="1" applyFont="1" applyFill="1" applyBorder="1">
      <alignment vertical="center"/>
    </xf>
    <xf numFmtId="10" fontId="15" fillId="4" borderId="0" xfId="2" applyNumberFormat="1" applyFont="1" applyFill="1" applyBorder="1">
      <alignment vertical="center"/>
    </xf>
    <xf numFmtId="9" fontId="15" fillId="4" borderId="0" xfId="2" applyNumberFormat="1" applyFont="1" applyFill="1" applyBorder="1">
      <alignment vertical="center"/>
    </xf>
    <xf numFmtId="41" fontId="15" fillId="4" borderId="0" xfId="1" applyFont="1" applyFill="1" applyBorder="1" applyAlignment="1">
      <alignment vertical="center"/>
    </xf>
    <xf numFmtId="43" fontId="19" fillId="9" borderId="5" xfId="1" applyNumberFormat="1" applyFont="1" applyFill="1" applyBorder="1">
      <alignment vertical="center"/>
    </xf>
    <xf numFmtId="41" fontId="12" fillId="0" borderId="1" xfId="1" applyFont="1" applyBorder="1">
      <alignment vertical="center"/>
    </xf>
    <xf numFmtId="10" fontId="5" fillId="0" borderId="5" xfId="1" applyNumberFormat="1" applyFont="1" applyFill="1" applyBorder="1">
      <alignment vertical="center"/>
    </xf>
    <xf numFmtId="9" fontId="5" fillId="0" borderId="5" xfId="1" applyNumberFormat="1" applyFont="1" applyFill="1" applyBorder="1">
      <alignment vertical="center"/>
    </xf>
    <xf numFmtId="178" fontId="19" fillId="9" borderId="5" xfId="1" applyNumberFormat="1" applyFont="1" applyFill="1" applyBorder="1">
      <alignment vertical="center"/>
    </xf>
    <xf numFmtId="41" fontId="19" fillId="0" borderId="1" xfId="1" applyFont="1" applyBorder="1">
      <alignment vertical="center"/>
    </xf>
    <xf numFmtId="9" fontId="19" fillId="0" borderId="1" xfId="1" applyNumberFormat="1" applyFont="1" applyBorder="1">
      <alignment vertical="center"/>
    </xf>
    <xf numFmtId="10" fontId="19" fillId="0" borderId="1" xfId="1" applyNumberFormat="1" applyFont="1" applyBorder="1">
      <alignment vertical="center"/>
    </xf>
    <xf numFmtId="10" fontId="5" fillId="0" borderId="0" xfId="2" applyNumberFormat="1" applyFont="1" applyBorder="1">
      <alignment vertical="center"/>
    </xf>
    <xf numFmtId="0" fontId="75" fillId="3" borderId="40" xfId="0" applyNumberFormat="1" applyFont="1" applyFill="1" applyBorder="1" applyAlignment="1">
      <alignment horizontal="center" vertical="center"/>
    </xf>
    <xf numFmtId="0" fontId="75" fillId="3" borderId="41" xfId="0" applyNumberFormat="1" applyFont="1" applyFill="1" applyBorder="1" applyAlignment="1">
      <alignment vertical="center"/>
    </xf>
    <xf numFmtId="183" fontId="75" fillId="3" borderId="39" xfId="1" applyNumberFormat="1" applyFont="1" applyFill="1" applyBorder="1" applyAlignment="1">
      <alignment horizontal="center" vertical="center"/>
    </xf>
    <xf numFmtId="10" fontId="75" fillId="3" borderId="39" xfId="2" applyNumberFormat="1" applyFont="1" applyFill="1" applyBorder="1" applyAlignment="1">
      <alignment horizontal="center" vertical="center"/>
    </xf>
    <xf numFmtId="184" fontId="75" fillId="3" borderId="39" xfId="1" applyNumberFormat="1" applyFont="1" applyFill="1" applyBorder="1" applyAlignment="1">
      <alignment horizontal="center" vertical="center"/>
    </xf>
    <xf numFmtId="185" fontId="75" fillId="3" borderId="39" xfId="1" applyNumberFormat="1" applyFont="1" applyFill="1" applyBorder="1" applyAlignment="1">
      <alignment horizontal="center" vertical="center"/>
    </xf>
    <xf numFmtId="9" fontId="75" fillId="3" borderId="39" xfId="2" applyFont="1" applyFill="1" applyBorder="1" applyAlignment="1">
      <alignment horizontal="center" vertical="center"/>
    </xf>
    <xf numFmtId="41" fontId="5" fillId="0" borderId="39" xfId="0" applyNumberFormat="1" applyFont="1" applyFill="1" applyBorder="1">
      <alignment vertical="center"/>
    </xf>
    <xf numFmtId="10" fontId="5" fillId="0" borderId="39" xfId="2" applyNumberFormat="1" applyFont="1" applyFill="1" applyBorder="1">
      <alignment vertical="center"/>
    </xf>
    <xf numFmtId="41" fontId="5" fillId="0" borderId="39" xfId="1" applyFont="1" applyFill="1" applyBorder="1">
      <alignment vertical="center"/>
    </xf>
    <xf numFmtId="9" fontId="5" fillId="0" borderId="39" xfId="2" applyFont="1" applyFill="1" applyBorder="1">
      <alignment vertical="center"/>
    </xf>
    <xf numFmtId="178" fontId="5" fillId="0" borderId="39" xfId="0" applyNumberFormat="1" applyFont="1" applyFill="1" applyBorder="1" applyAlignment="1">
      <alignment horizontal="left" vertical="center"/>
    </xf>
    <xf numFmtId="41" fontId="5" fillId="0" borderId="42" xfId="0" applyNumberFormat="1" applyFont="1" applyFill="1" applyBorder="1">
      <alignment vertical="center"/>
    </xf>
    <xf numFmtId="10" fontId="5" fillId="0" borderId="42" xfId="2" applyNumberFormat="1" applyFont="1" applyFill="1" applyBorder="1">
      <alignment vertical="center"/>
    </xf>
    <xf numFmtId="41" fontId="5" fillId="0" borderId="42" xfId="1" applyFont="1" applyFill="1" applyBorder="1">
      <alignment vertical="center"/>
    </xf>
    <xf numFmtId="9" fontId="5" fillId="0" borderId="42" xfId="2" applyFont="1" applyFill="1" applyBorder="1">
      <alignment vertical="center"/>
    </xf>
    <xf numFmtId="0" fontId="15" fillId="0" borderId="43" xfId="0" applyFont="1" applyBorder="1">
      <alignment vertical="center"/>
    </xf>
    <xf numFmtId="41" fontId="5" fillId="0" borderId="43" xfId="1" applyFont="1" applyFill="1" applyBorder="1">
      <alignment vertical="center"/>
    </xf>
    <xf numFmtId="10" fontId="5" fillId="0" borderId="43" xfId="2" applyNumberFormat="1" applyFont="1" applyFill="1" applyBorder="1">
      <alignment vertical="center"/>
    </xf>
    <xf numFmtId="9" fontId="5" fillId="0" borderId="43" xfId="2" applyFont="1" applyFill="1" applyBorder="1">
      <alignment vertical="center"/>
    </xf>
    <xf numFmtId="0" fontId="15" fillId="0" borderId="44" xfId="0" applyFont="1" applyBorder="1">
      <alignment vertical="center"/>
    </xf>
    <xf numFmtId="41" fontId="5" fillId="0" borderId="44" xfId="1" applyFont="1" applyFill="1" applyBorder="1">
      <alignment vertical="center"/>
    </xf>
    <xf numFmtId="10" fontId="5" fillId="0" borderId="44" xfId="2" applyNumberFormat="1" applyFont="1" applyFill="1" applyBorder="1">
      <alignment vertical="center"/>
    </xf>
    <xf numFmtId="9" fontId="5" fillId="0" borderId="44" xfId="2" applyFont="1" applyFill="1" applyBorder="1">
      <alignment vertical="center"/>
    </xf>
    <xf numFmtId="0" fontId="12" fillId="0" borderId="43" xfId="0" applyFont="1" applyBorder="1">
      <alignment vertical="center"/>
    </xf>
    <xf numFmtId="0" fontId="3" fillId="7" borderId="1" xfId="0" applyNumberFormat="1" applyFont="1" applyFill="1" applyBorder="1" applyAlignment="1">
      <alignment horizontal="center" vertical="center"/>
    </xf>
    <xf numFmtId="9" fontId="3" fillId="7" borderId="1" xfId="2" applyFont="1" applyFill="1" applyBorder="1" applyAlignment="1">
      <alignment horizontal="center" vertical="center"/>
    </xf>
    <xf numFmtId="0" fontId="5" fillId="0" borderId="43" xfId="0" applyFont="1" applyFill="1" applyBorder="1">
      <alignment vertical="center"/>
    </xf>
    <xf numFmtId="0" fontId="5" fillId="0" borderId="43" xfId="1" applyNumberFormat="1" applyFont="1" applyFill="1" applyBorder="1">
      <alignment vertical="center"/>
    </xf>
    <xf numFmtId="41" fontId="12" fillId="0" borderId="43" xfId="1" applyFont="1" applyBorder="1">
      <alignment vertical="center"/>
    </xf>
    <xf numFmtId="9" fontId="5" fillId="0" borderId="1" xfId="2" applyFont="1" applyFill="1" applyBorder="1">
      <alignment vertical="center"/>
    </xf>
    <xf numFmtId="0" fontId="5" fillId="0" borderId="1" xfId="0" applyFont="1" applyFill="1" applyBorder="1">
      <alignment vertical="center"/>
    </xf>
    <xf numFmtId="0" fontId="5" fillId="0" borderId="1" xfId="1" applyNumberFormat="1" applyFont="1" applyFill="1" applyBorder="1">
      <alignment vertical="center"/>
    </xf>
    <xf numFmtId="41" fontId="15" fillId="0" borderId="43" xfId="1" applyFont="1" applyBorder="1">
      <alignment vertical="center"/>
    </xf>
    <xf numFmtId="41" fontId="15" fillId="0" borderId="44" xfId="1" applyFont="1" applyBorder="1">
      <alignment vertical="center"/>
    </xf>
    <xf numFmtId="0" fontId="12" fillId="0" borderId="44" xfId="0" applyFont="1" applyBorder="1">
      <alignment vertical="center"/>
    </xf>
    <xf numFmtId="41" fontId="12" fillId="0" borderId="44" xfId="1" applyFont="1" applyBorder="1">
      <alignment vertical="center"/>
    </xf>
    <xf numFmtId="183" fontId="75" fillId="3" borderId="42" xfId="1" applyNumberFormat="1" applyFont="1" applyFill="1" applyBorder="1" applyAlignment="1">
      <alignment horizontal="center" vertical="center"/>
    </xf>
    <xf numFmtId="10" fontId="75" fillId="3" borderId="42" xfId="2" applyNumberFormat="1" applyFont="1" applyFill="1" applyBorder="1" applyAlignment="1">
      <alignment horizontal="center" vertical="center"/>
    </xf>
    <xf numFmtId="184" fontId="75" fillId="3" borderId="42" xfId="1" applyNumberFormat="1" applyFont="1" applyFill="1" applyBorder="1" applyAlignment="1">
      <alignment horizontal="center" vertical="center"/>
    </xf>
    <xf numFmtId="185" fontId="75" fillId="3" borderId="42" xfId="1" applyNumberFormat="1" applyFont="1" applyFill="1" applyBorder="1" applyAlignment="1">
      <alignment horizontal="center" vertical="center"/>
    </xf>
    <xf numFmtId="9" fontId="75" fillId="3" borderId="42" xfId="2" applyFont="1" applyFill="1" applyBorder="1" applyAlignment="1">
      <alignment horizontal="center" vertical="center"/>
    </xf>
    <xf numFmtId="41" fontId="75" fillId="3" borderId="42" xfId="1" applyFont="1" applyFill="1" applyBorder="1" applyAlignment="1">
      <alignment horizontal="center" vertical="center"/>
    </xf>
    <xf numFmtId="186" fontId="12" fillId="0" borderId="43" xfId="0" applyNumberFormat="1" applyFont="1" applyBorder="1">
      <alignment vertical="center"/>
    </xf>
    <xf numFmtId="186" fontId="15" fillId="0" borderId="43" xfId="0" applyNumberFormat="1" applyFont="1" applyBorder="1">
      <alignment vertical="center"/>
    </xf>
    <xf numFmtId="186" fontId="15" fillId="0" borderId="44" xfId="0" applyNumberFormat="1" applyFont="1" applyBorder="1">
      <alignment vertical="center"/>
    </xf>
    <xf numFmtId="186" fontId="12" fillId="0" borderId="44" xfId="0" applyNumberFormat="1" applyFont="1" applyBorder="1">
      <alignment vertical="center"/>
    </xf>
    <xf numFmtId="41" fontId="12" fillId="0" borderId="44" xfId="1" applyNumberFormat="1" applyFont="1" applyBorder="1">
      <alignment vertical="center"/>
    </xf>
    <xf numFmtId="186" fontId="5" fillId="0" borderId="39" xfId="1" applyNumberFormat="1" applyFont="1" applyFill="1" applyBorder="1">
      <alignment vertical="center"/>
    </xf>
    <xf numFmtId="186" fontId="5" fillId="0" borderId="42" xfId="1" applyNumberFormat="1" applyFont="1" applyFill="1" applyBorder="1">
      <alignment vertical="center"/>
    </xf>
    <xf numFmtId="41" fontId="12" fillId="0" borderId="43" xfId="1" applyNumberFormat="1" applyFont="1" applyBorder="1">
      <alignment vertical="center"/>
    </xf>
    <xf numFmtId="41" fontId="15" fillId="4" borderId="5" xfId="1" applyNumberFormat="1" applyFont="1" applyFill="1" applyBorder="1">
      <alignment vertical="center"/>
    </xf>
    <xf numFmtId="178" fontId="5" fillId="0" borderId="43" xfId="1" applyNumberFormat="1" applyFont="1" applyFill="1" applyBorder="1">
      <alignment vertical="center"/>
    </xf>
    <xf numFmtId="178" fontId="15" fillId="0" borderId="43" xfId="1" applyNumberFormat="1" applyFont="1" applyBorder="1">
      <alignment vertical="center"/>
    </xf>
    <xf numFmtId="0" fontId="77" fillId="0" borderId="0" xfId="0" applyNumberFormat="1" applyFont="1">
      <alignment vertical="center"/>
    </xf>
    <xf numFmtId="41" fontId="77" fillId="0" borderId="0" xfId="1" applyFont="1">
      <alignment vertical="center"/>
    </xf>
    <xf numFmtId="10" fontId="77" fillId="0" borderId="0" xfId="2" applyNumberFormat="1" applyFont="1">
      <alignment vertical="center"/>
    </xf>
    <xf numFmtId="9" fontId="77" fillId="0" borderId="0" xfId="2" applyFont="1">
      <alignment vertical="center"/>
    </xf>
    <xf numFmtId="0" fontId="77" fillId="0" borderId="0" xfId="0" applyFont="1">
      <alignment vertical="center"/>
    </xf>
    <xf numFmtId="41" fontId="11" fillId="0" borderId="0" xfId="1" applyFont="1" applyBorder="1">
      <alignment vertical="center"/>
    </xf>
    <xf numFmtId="41" fontId="20" fillId="0" borderId="0" xfId="1" applyFont="1" applyBorder="1">
      <alignment vertical="center"/>
    </xf>
    <xf numFmtId="10" fontId="20" fillId="0" borderId="0" xfId="2" applyNumberFormat="1" applyFont="1" applyBorder="1">
      <alignment vertical="center"/>
    </xf>
    <xf numFmtId="9" fontId="20" fillId="0" borderId="0" xfId="2" applyFont="1" applyBorder="1">
      <alignment vertical="center"/>
    </xf>
    <xf numFmtId="0" fontId="20" fillId="0" borderId="0" xfId="0" applyNumberFormat="1" applyFont="1" applyBorder="1">
      <alignment vertical="center"/>
    </xf>
    <xf numFmtId="0" fontId="74" fillId="7" borderId="47" xfId="3" applyNumberFormat="1" applyFont="1" applyFill="1" applyBorder="1" applyAlignment="1">
      <alignment horizontal="center" vertical="center"/>
    </xf>
    <xf numFmtId="0" fontId="74" fillId="7" borderId="47" xfId="1" applyNumberFormat="1" applyFont="1" applyFill="1" applyBorder="1" applyAlignment="1">
      <alignment horizontal="center" vertical="center"/>
    </xf>
    <xf numFmtId="0" fontId="74" fillId="7" borderId="47" xfId="3" applyFont="1" applyFill="1" applyBorder="1" applyAlignment="1">
      <alignment horizontal="center" vertical="center"/>
    </xf>
    <xf numFmtId="41" fontId="74" fillId="7" borderId="47" xfId="1" applyFont="1" applyFill="1" applyBorder="1" applyAlignment="1">
      <alignment horizontal="center" vertical="center"/>
    </xf>
    <xf numFmtId="0" fontId="74" fillId="7" borderId="47" xfId="2" applyNumberFormat="1" applyFont="1" applyFill="1" applyBorder="1" applyAlignment="1">
      <alignment horizontal="center" vertical="center"/>
    </xf>
    <xf numFmtId="0" fontId="5" fillId="48" borderId="47" xfId="3" applyNumberFormat="1" applyFont="1" applyFill="1" applyBorder="1" applyAlignment="1">
      <alignment horizontal="center" vertical="center"/>
    </xf>
    <xf numFmtId="0" fontId="2" fillId="0" borderId="47" xfId="250" applyFont="1" applyBorder="1" applyAlignment="1">
      <alignment horizontal="center" vertical="center"/>
    </xf>
    <xf numFmtId="41" fontId="2" fillId="0" borderId="47" xfId="251" applyFont="1" applyBorder="1">
      <alignment vertical="center"/>
    </xf>
    <xf numFmtId="41" fontId="79" fillId="0" borderId="47" xfId="1" applyNumberFormat="1" applyFont="1" applyBorder="1">
      <alignment vertical="center"/>
    </xf>
    <xf numFmtId="3" fontId="4" fillId="0" borderId="47" xfId="1" applyNumberFormat="1" applyFont="1" applyBorder="1">
      <alignment vertical="center"/>
    </xf>
    <xf numFmtId="0" fontId="5" fillId="48" borderId="47" xfId="1" applyNumberFormat="1" applyFont="1" applyFill="1" applyBorder="1" applyAlignment="1">
      <alignment horizontal="center" vertical="center"/>
    </xf>
    <xf numFmtId="0" fontId="20" fillId="0" borderId="48" xfId="0" applyNumberFormat="1" applyFont="1" applyBorder="1">
      <alignment vertical="center"/>
    </xf>
    <xf numFmtId="41" fontId="80" fillId="49" borderId="48" xfId="1" applyFont="1" applyFill="1" applyBorder="1">
      <alignment vertical="center"/>
    </xf>
    <xf numFmtId="0" fontId="4" fillId="10" borderId="49" xfId="0" applyFont="1" applyFill="1" applyBorder="1" applyAlignment="1">
      <alignment vertical="center"/>
    </xf>
    <xf numFmtId="0" fontId="3" fillId="7" borderId="50" xfId="0" applyNumberFormat="1" applyFont="1" applyFill="1" applyBorder="1" applyAlignment="1">
      <alignment horizontal="center" vertical="center"/>
    </xf>
    <xf numFmtId="41" fontId="3" fillId="7" borderId="3" xfId="1" applyFont="1" applyFill="1" applyBorder="1" applyAlignment="1">
      <alignment horizontal="center" vertical="center"/>
    </xf>
    <xf numFmtId="41" fontId="3" fillId="7" borderId="51" xfId="1" applyFont="1" applyFill="1" applyBorder="1" applyAlignment="1">
      <alignment horizontal="center" vertical="center"/>
    </xf>
    <xf numFmtId="41" fontId="3" fillId="7" borderId="52" xfId="1" applyFont="1" applyFill="1" applyBorder="1" applyAlignment="1">
      <alignment horizontal="center" vertical="center"/>
    </xf>
    <xf numFmtId="41" fontId="4" fillId="3" borderId="7" xfId="1" applyFont="1" applyFill="1" applyBorder="1" applyAlignment="1">
      <alignment horizontal="center" vertical="center"/>
    </xf>
    <xf numFmtId="41" fontId="79" fillId="0" borderId="53" xfId="1" applyFont="1" applyBorder="1">
      <alignment vertical="center"/>
    </xf>
    <xf numFmtId="41" fontId="4" fillId="0" borderId="54" xfId="2" applyNumberFormat="1" applyFont="1" applyBorder="1">
      <alignment vertical="center"/>
    </xf>
    <xf numFmtId="41" fontId="5" fillId="0" borderId="53" xfId="1" applyFont="1" applyFill="1" applyBorder="1">
      <alignment vertical="center"/>
    </xf>
    <xf numFmtId="41" fontId="4" fillId="0" borderId="54" xfId="1" applyFont="1" applyBorder="1">
      <alignment vertical="center"/>
    </xf>
    <xf numFmtId="0" fontId="4" fillId="0" borderId="1" xfId="0" applyFont="1" applyFill="1" applyBorder="1">
      <alignment vertical="center"/>
    </xf>
    <xf numFmtId="41" fontId="4" fillId="0" borderId="1" xfId="1" applyFont="1" applyFill="1" applyBorder="1">
      <alignment vertical="center"/>
    </xf>
    <xf numFmtId="10" fontId="4" fillId="0" borderId="1" xfId="2" applyNumberFormat="1" applyFont="1" applyFill="1" applyBorder="1">
      <alignment vertical="center"/>
    </xf>
    <xf numFmtId="9" fontId="4" fillId="0" borderId="1" xfId="2" applyFont="1" applyFill="1" applyBorder="1">
      <alignment vertical="center"/>
    </xf>
    <xf numFmtId="41" fontId="4" fillId="0" borderId="5" xfId="1" applyFont="1" applyFill="1" applyBorder="1">
      <alignment vertical="center"/>
    </xf>
    <xf numFmtId="0" fontId="4" fillId="0" borderId="5" xfId="1" applyNumberFormat="1" applyFont="1" applyFill="1" applyBorder="1">
      <alignment vertical="center"/>
    </xf>
    <xf numFmtId="41" fontId="4" fillId="0" borderId="35" xfId="1" applyFont="1" applyFill="1" applyBorder="1">
      <alignment vertical="center"/>
    </xf>
    <xf numFmtId="3" fontId="5" fillId="0" borderId="1" xfId="0" applyNumberFormat="1" applyFont="1" applyFill="1" applyBorder="1">
      <alignment vertical="center"/>
    </xf>
    <xf numFmtId="0" fontId="77" fillId="0" borderId="0" xfId="0" applyNumberFormat="1" applyFont="1" applyFill="1">
      <alignment vertical="center"/>
    </xf>
    <xf numFmtId="41" fontId="77" fillId="0" borderId="0" xfId="1" applyFont="1" applyFill="1">
      <alignment vertical="center"/>
    </xf>
    <xf numFmtId="10" fontId="77" fillId="0" borderId="0" xfId="2" applyNumberFormat="1" applyFont="1" applyFill="1">
      <alignment vertical="center"/>
    </xf>
    <xf numFmtId="9" fontId="77" fillId="0" borderId="0" xfId="2" applyFont="1" applyFill="1">
      <alignment vertical="center"/>
    </xf>
    <xf numFmtId="0" fontId="2" fillId="0" borderId="1" xfId="0" applyNumberFormat="1" applyFont="1" applyFill="1" applyBorder="1">
      <alignment vertical="center"/>
    </xf>
    <xf numFmtId="41" fontId="2" fillId="0" borderId="1" xfId="1" applyFont="1" applyFill="1" applyBorder="1">
      <alignment vertical="center"/>
    </xf>
    <xf numFmtId="0" fontId="4" fillId="3" borderId="4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45" borderId="2" xfId="0" applyFont="1" applyFill="1" applyBorder="1" applyAlignment="1">
      <alignment horizontal="center" vertical="center"/>
    </xf>
    <xf numFmtId="0" fontId="3" fillId="45" borderId="3" xfId="0" applyFont="1" applyFill="1" applyBorder="1" applyAlignment="1">
      <alignment horizontal="center" vertical="center"/>
    </xf>
    <xf numFmtId="0" fontId="3" fillId="47" borderId="1" xfId="0" applyFont="1" applyFill="1" applyBorder="1" applyAlignment="1">
      <alignment horizontal="center" vertical="center"/>
    </xf>
    <xf numFmtId="0" fontId="4" fillId="44" borderId="2" xfId="0" applyFont="1" applyFill="1" applyBorder="1" applyAlignment="1">
      <alignment horizontal="center" vertical="center"/>
    </xf>
    <xf numFmtId="0" fontId="4" fillId="44" borderId="3" xfId="0" applyFont="1" applyFill="1" applyBorder="1" applyAlignment="1">
      <alignment horizontal="center" vertical="center"/>
    </xf>
    <xf numFmtId="0" fontId="3" fillId="46" borderId="2" xfId="0" applyFont="1" applyFill="1" applyBorder="1" applyAlignment="1">
      <alignment horizontal="center" vertical="center"/>
    </xf>
    <xf numFmtId="0" fontId="3" fillId="46" borderId="3" xfId="0" applyFont="1" applyFill="1" applyBorder="1" applyAlignment="1">
      <alignment horizontal="center" vertical="center"/>
    </xf>
    <xf numFmtId="0" fontId="3" fillId="50" borderId="2" xfId="0" applyFont="1" applyFill="1" applyBorder="1" applyAlignment="1">
      <alignment horizontal="center" vertical="center"/>
    </xf>
    <xf numFmtId="0" fontId="3" fillId="50" borderId="3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4" fillId="3" borderId="20" xfId="0" applyFont="1" applyFill="1" applyBorder="1" applyAlignment="1">
      <alignment horizontal="center" vertical="center"/>
    </xf>
    <xf numFmtId="0" fontId="4" fillId="3" borderId="22" xfId="0" applyFont="1" applyFill="1" applyBorder="1" applyAlignment="1">
      <alignment horizontal="center" vertical="center"/>
    </xf>
    <xf numFmtId="0" fontId="4" fillId="3" borderId="17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center" vertical="center"/>
    </xf>
    <xf numFmtId="0" fontId="4" fillId="3" borderId="21" xfId="0" applyFont="1" applyFill="1" applyBorder="1" applyAlignment="1">
      <alignment horizontal="center" vertical="center"/>
    </xf>
    <xf numFmtId="0" fontId="3" fillId="8" borderId="23" xfId="0" applyFont="1" applyFill="1" applyBorder="1" applyAlignment="1">
      <alignment horizontal="center" vertical="center"/>
    </xf>
    <xf numFmtId="0" fontId="3" fillId="8" borderId="24" xfId="0" applyFont="1" applyFill="1" applyBorder="1" applyAlignment="1">
      <alignment horizontal="center" vertical="center"/>
    </xf>
    <xf numFmtId="0" fontId="18" fillId="9" borderId="35" xfId="0" applyFont="1" applyFill="1" applyBorder="1" applyAlignment="1">
      <alignment horizontal="center" vertical="center"/>
    </xf>
    <xf numFmtId="0" fontId="18" fillId="9" borderId="36" xfId="0" applyFont="1" applyFill="1" applyBorder="1" applyAlignment="1">
      <alignment horizontal="center" vertical="center"/>
    </xf>
    <xf numFmtId="0" fontId="18" fillId="9" borderId="2" xfId="0" applyFont="1" applyFill="1" applyBorder="1" applyAlignment="1">
      <alignment horizontal="center" vertical="center"/>
    </xf>
    <xf numFmtId="0" fontId="18" fillId="9" borderId="3" xfId="0" applyFont="1" applyFill="1" applyBorder="1" applyAlignment="1">
      <alignment horizontal="center" vertical="center"/>
    </xf>
    <xf numFmtId="0" fontId="13" fillId="8" borderId="0" xfId="0" applyFont="1" applyFill="1" applyBorder="1" applyAlignment="1">
      <alignment horizontal="center" vertical="center" wrapText="1"/>
    </xf>
    <xf numFmtId="0" fontId="14" fillId="8" borderId="0" xfId="0" applyFont="1" applyFill="1" applyBorder="1" applyAlignment="1">
      <alignment horizontal="center" vertical="center" wrapText="1"/>
    </xf>
    <xf numFmtId="0" fontId="17" fillId="2" borderId="0" xfId="0" applyFont="1" applyFill="1" applyBorder="1" applyAlignment="1">
      <alignment horizontal="center" vertical="center"/>
    </xf>
    <xf numFmtId="0" fontId="17" fillId="3" borderId="17" xfId="0" applyFont="1" applyFill="1" applyBorder="1" applyAlignment="1">
      <alignment horizontal="center" vertical="center"/>
    </xf>
    <xf numFmtId="0" fontId="17" fillId="3" borderId="18" xfId="0" applyFont="1" applyFill="1" applyBorder="1" applyAlignment="1">
      <alignment horizontal="center" vertical="center"/>
    </xf>
    <xf numFmtId="0" fontId="17" fillId="3" borderId="21" xfId="0" applyFont="1" applyFill="1" applyBorder="1" applyAlignment="1">
      <alignment horizontal="center" vertical="center"/>
    </xf>
    <xf numFmtId="0" fontId="17" fillId="3" borderId="19" xfId="0" applyFont="1" applyFill="1" applyBorder="1" applyAlignment="1">
      <alignment horizontal="center" vertical="center"/>
    </xf>
    <xf numFmtId="0" fontId="17" fillId="3" borderId="20" xfId="0" applyFont="1" applyFill="1" applyBorder="1" applyAlignment="1">
      <alignment horizontal="center" vertical="center"/>
    </xf>
    <xf numFmtId="0" fontId="17" fillId="3" borderId="22" xfId="0" applyFont="1" applyFill="1" applyBorder="1" applyAlignment="1">
      <alignment horizontal="center" vertical="center"/>
    </xf>
    <xf numFmtId="0" fontId="18" fillId="5" borderId="6" xfId="0" applyFont="1" applyFill="1" applyBorder="1" applyAlignment="1">
      <alignment horizontal="center" vertical="center"/>
    </xf>
    <xf numFmtId="0" fontId="18" fillId="5" borderId="7" xfId="0" applyFont="1" applyFill="1" applyBorder="1" applyAlignment="1">
      <alignment horizontal="center" vertical="center"/>
    </xf>
    <xf numFmtId="180" fontId="18" fillId="9" borderId="38" xfId="2" applyNumberFormat="1" applyFont="1" applyFill="1" applyBorder="1" applyAlignment="1">
      <alignment horizontal="center" vertical="center"/>
    </xf>
    <xf numFmtId="180" fontId="18" fillId="9" borderId="5" xfId="2" applyNumberFormat="1" applyFont="1" applyFill="1" applyBorder="1" applyAlignment="1">
      <alignment horizontal="center" vertical="center"/>
    </xf>
    <xf numFmtId="0" fontId="17" fillId="10" borderId="1" xfId="0" applyFont="1" applyFill="1" applyBorder="1" applyAlignment="1">
      <alignment horizontal="center" vertical="center"/>
    </xf>
    <xf numFmtId="176" fontId="17" fillId="3" borderId="4" xfId="0" applyNumberFormat="1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6" xfId="0" applyNumberFormat="1" applyFont="1" applyFill="1" applyBorder="1" applyAlignment="1">
      <alignment horizontal="center" vertical="center"/>
    </xf>
    <xf numFmtId="0" fontId="4" fillId="3" borderId="7" xfId="0" applyNumberFormat="1" applyFont="1" applyFill="1" applyBorder="1" applyAlignment="1">
      <alignment horizontal="center" vertical="center"/>
    </xf>
    <xf numFmtId="0" fontId="59" fillId="8" borderId="1" xfId="0" applyFont="1" applyFill="1" applyBorder="1" applyAlignment="1">
      <alignment horizontal="center" vertical="center"/>
    </xf>
    <xf numFmtId="0" fontId="76" fillId="8" borderId="1" xfId="0" applyFont="1" applyFill="1" applyBorder="1" applyAlignment="1">
      <alignment horizontal="center" vertical="center"/>
    </xf>
    <xf numFmtId="0" fontId="4" fillId="10" borderId="0" xfId="0" applyNumberFormat="1" applyFont="1" applyFill="1" applyBorder="1" applyAlignment="1">
      <alignment horizontal="center" vertical="center"/>
    </xf>
    <xf numFmtId="0" fontId="4" fillId="10" borderId="0" xfId="0" applyFont="1" applyFill="1" applyBorder="1" applyAlignment="1">
      <alignment horizontal="center" vertical="center"/>
    </xf>
    <xf numFmtId="176" fontId="4" fillId="3" borderId="4" xfId="0" applyNumberFormat="1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6" borderId="6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 vertical="center"/>
    </xf>
    <xf numFmtId="0" fontId="75" fillId="3" borderId="55" xfId="0" applyNumberFormat="1" applyFont="1" applyFill="1" applyBorder="1" applyAlignment="1">
      <alignment horizontal="center" vertical="center"/>
    </xf>
    <xf numFmtId="0" fontId="75" fillId="3" borderId="56" xfId="0" applyNumberFormat="1" applyFont="1" applyFill="1" applyBorder="1" applyAlignment="1">
      <alignment horizontal="center" vertical="center"/>
    </xf>
    <xf numFmtId="0" fontId="75" fillId="3" borderId="45" xfId="0" applyNumberFormat="1" applyFont="1" applyFill="1" applyBorder="1" applyAlignment="1">
      <alignment horizontal="center" vertical="center"/>
    </xf>
    <xf numFmtId="0" fontId="75" fillId="3" borderId="46" xfId="0" applyNumberFormat="1" applyFont="1" applyFill="1" applyBorder="1" applyAlignment="1">
      <alignment horizontal="center" vertical="center"/>
    </xf>
    <xf numFmtId="0" fontId="58" fillId="44" borderId="0" xfId="0" applyFont="1" applyFill="1" applyBorder="1" applyAlignment="1">
      <alignment horizontal="center" vertical="center" wrapText="1"/>
    </xf>
    <xf numFmtId="0" fontId="4" fillId="44" borderId="35" xfId="0" applyFont="1" applyFill="1" applyBorder="1" applyAlignment="1">
      <alignment horizontal="center" vertical="center"/>
    </xf>
    <xf numFmtId="0" fontId="4" fillId="44" borderId="36" xfId="0" applyFont="1" applyFill="1" applyBorder="1" applyAlignment="1">
      <alignment horizontal="center" vertical="center"/>
    </xf>
  </cellXfs>
  <cellStyles count="252">
    <cellStyle name="20% - 강조색1" xfId="22" builtinId="30" customBuiltin="1"/>
    <cellStyle name="20% - 강조색1 2" xfId="45"/>
    <cellStyle name="20% - 강조색1 2 2" xfId="138"/>
    <cellStyle name="20% - 강조색1 3" xfId="216"/>
    <cellStyle name="20% - 강조색1 4" xfId="115"/>
    <cellStyle name="20% - 강조색2" xfId="26" builtinId="34" customBuiltin="1"/>
    <cellStyle name="20% - 강조색2 2" xfId="46"/>
    <cellStyle name="20% - 강조색2 2 2" xfId="139"/>
    <cellStyle name="20% - 강조색2 3" xfId="220"/>
    <cellStyle name="20% - 강조색2 4" xfId="119"/>
    <cellStyle name="20% - 강조색3" xfId="30" builtinId="38" customBuiltin="1"/>
    <cellStyle name="20% - 강조색3 2" xfId="47"/>
    <cellStyle name="20% - 강조색3 2 2" xfId="140"/>
    <cellStyle name="20% - 강조색3 3" xfId="224"/>
    <cellStyle name="20% - 강조색3 4" xfId="123"/>
    <cellStyle name="20% - 강조색4" xfId="34" builtinId="42" customBuiltin="1"/>
    <cellStyle name="20% - 강조색4 2" xfId="48"/>
    <cellStyle name="20% - 강조색4 2 2" xfId="141"/>
    <cellStyle name="20% - 강조색4 3" xfId="228"/>
    <cellStyle name="20% - 강조색4 4" xfId="127"/>
    <cellStyle name="20% - 강조색5" xfId="38" builtinId="46" customBuiltin="1"/>
    <cellStyle name="20% - 강조색5 2" xfId="49"/>
    <cellStyle name="20% - 강조색5 2 2" xfId="142"/>
    <cellStyle name="20% - 강조색5 3" xfId="232"/>
    <cellStyle name="20% - 강조색5 4" xfId="131"/>
    <cellStyle name="20% - 강조색6" xfId="42" builtinId="50" customBuiltin="1"/>
    <cellStyle name="20% - 강조색6 2" xfId="50"/>
    <cellStyle name="20% - 강조색6 2 2" xfId="143"/>
    <cellStyle name="20% - 강조색6 3" xfId="236"/>
    <cellStyle name="20% - 강조색6 4" xfId="135"/>
    <cellStyle name="40% - 강조색1" xfId="23" builtinId="31" customBuiltin="1"/>
    <cellStyle name="40% - 강조색1 2" xfId="51"/>
    <cellStyle name="40% - 강조색1 2 2" xfId="144"/>
    <cellStyle name="40% - 강조색1 3" xfId="217"/>
    <cellStyle name="40% - 강조색1 4" xfId="116"/>
    <cellStyle name="40% - 강조색2" xfId="27" builtinId="35" customBuiltin="1"/>
    <cellStyle name="40% - 강조색2 2" xfId="52"/>
    <cellStyle name="40% - 강조색2 2 2" xfId="145"/>
    <cellStyle name="40% - 강조색2 3" xfId="221"/>
    <cellStyle name="40% - 강조색2 4" xfId="120"/>
    <cellStyle name="40% - 강조색3" xfId="31" builtinId="39" customBuiltin="1"/>
    <cellStyle name="40% - 강조색3 2" xfId="53"/>
    <cellStyle name="40% - 강조색3 2 2" xfId="146"/>
    <cellStyle name="40% - 강조색3 3" xfId="225"/>
    <cellStyle name="40% - 강조색3 4" xfId="124"/>
    <cellStyle name="40% - 강조색4" xfId="35" builtinId="43" customBuiltin="1"/>
    <cellStyle name="40% - 강조색4 2" xfId="54"/>
    <cellStyle name="40% - 강조색4 2 2" xfId="147"/>
    <cellStyle name="40% - 강조색4 3" xfId="229"/>
    <cellStyle name="40% - 강조색4 4" xfId="128"/>
    <cellStyle name="40% - 강조색5" xfId="39" builtinId="47" customBuiltin="1"/>
    <cellStyle name="40% - 강조색5 2" xfId="55"/>
    <cellStyle name="40% - 강조색5 2 2" xfId="148"/>
    <cellStyle name="40% - 강조색5 3" xfId="233"/>
    <cellStyle name="40% - 강조색5 4" xfId="132"/>
    <cellStyle name="40% - 강조색6" xfId="43" builtinId="51" customBuiltin="1"/>
    <cellStyle name="40% - 강조색6 2" xfId="56"/>
    <cellStyle name="40% - 강조색6 2 2" xfId="149"/>
    <cellStyle name="40% - 강조색6 3" xfId="237"/>
    <cellStyle name="40% - 강조색6 4" xfId="136"/>
    <cellStyle name="60% - 강조색1" xfId="24" builtinId="32" customBuiltin="1"/>
    <cellStyle name="60% - 강조색1 2" xfId="57"/>
    <cellStyle name="60% - 강조색1 2 2" xfId="150"/>
    <cellStyle name="60% - 강조색1 3" xfId="218"/>
    <cellStyle name="60% - 강조색1 4" xfId="117"/>
    <cellStyle name="60% - 강조색2" xfId="28" builtinId="36" customBuiltin="1"/>
    <cellStyle name="60% - 강조색2 2" xfId="58"/>
    <cellStyle name="60% - 강조색2 2 2" xfId="151"/>
    <cellStyle name="60% - 강조색2 3" xfId="222"/>
    <cellStyle name="60% - 강조색2 4" xfId="121"/>
    <cellStyle name="60% - 강조색3" xfId="32" builtinId="40" customBuiltin="1"/>
    <cellStyle name="60% - 강조색3 2" xfId="59"/>
    <cellStyle name="60% - 강조색3 2 2" xfId="152"/>
    <cellStyle name="60% - 강조색3 3" xfId="226"/>
    <cellStyle name="60% - 강조색3 4" xfId="125"/>
    <cellStyle name="60% - 강조색4" xfId="36" builtinId="44" customBuiltin="1"/>
    <cellStyle name="60% - 강조색4 2" xfId="60"/>
    <cellStyle name="60% - 강조색4 2 2" xfId="153"/>
    <cellStyle name="60% - 강조색4 3" xfId="230"/>
    <cellStyle name="60% - 강조색4 4" xfId="129"/>
    <cellStyle name="60% - 강조색5" xfId="40" builtinId="48" customBuiltin="1"/>
    <cellStyle name="60% - 강조색5 2" xfId="61"/>
    <cellStyle name="60% - 강조색5 2 2" xfId="154"/>
    <cellStyle name="60% - 강조색5 3" xfId="234"/>
    <cellStyle name="60% - 강조색5 4" xfId="133"/>
    <cellStyle name="60% - 강조색6" xfId="44" builtinId="52" customBuiltin="1"/>
    <cellStyle name="60% - 강조색6 2" xfId="62"/>
    <cellStyle name="60% - 강조색6 2 2" xfId="155"/>
    <cellStyle name="60% - 강조색6 3" xfId="238"/>
    <cellStyle name="60% - 강조색6 4" xfId="137"/>
    <cellStyle name="Comma [0]" xfId="93"/>
    <cellStyle name="Comma [0] 2" xfId="188"/>
    <cellStyle name="Comma [0] 3" xfId="191"/>
    <cellStyle name="Comma [0] 4" xfId="194"/>
    <cellStyle name="Comma [0] 5" xfId="241"/>
    <cellStyle name="Comma [0] 6" xfId="245"/>
    <cellStyle name="Comma [0] 7" xfId="248"/>
    <cellStyle name="Comma [0] 8" xfId="251"/>
    <cellStyle name="Currency [0]" xfId="94"/>
    <cellStyle name="Currency [0] 2" xfId="189"/>
    <cellStyle name="Currency [0] 3" xfId="192"/>
    <cellStyle name="Currency [0] 4" xfId="195"/>
    <cellStyle name="Currency [0] 5" xfId="242"/>
    <cellStyle name="Currency [0] 6" xfId="246"/>
    <cellStyle name="Currency [0] 7" xfId="249"/>
    <cellStyle name="강조색1" xfId="21" builtinId="29" customBuiltin="1"/>
    <cellStyle name="강조색1 2" xfId="63"/>
    <cellStyle name="강조색1 2 2" xfId="156"/>
    <cellStyle name="강조색1 3" xfId="215"/>
    <cellStyle name="강조색1 4" xfId="114"/>
    <cellStyle name="강조색2" xfId="25" builtinId="33" customBuiltin="1"/>
    <cellStyle name="강조색2 2" xfId="64"/>
    <cellStyle name="강조색2 2 2" xfId="157"/>
    <cellStyle name="강조색2 3" xfId="219"/>
    <cellStyle name="강조색2 4" xfId="118"/>
    <cellStyle name="강조색3" xfId="29" builtinId="37" customBuiltin="1"/>
    <cellStyle name="강조색3 2" xfId="65"/>
    <cellStyle name="강조색3 2 2" xfId="158"/>
    <cellStyle name="강조색3 3" xfId="223"/>
    <cellStyle name="강조색3 4" xfId="122"/>
    <cellStyle name="강조색4" xfId="33" builtinId="41" customBuiltin="1"/>
    <cellStyle name="강조색4 2" xfId="66"/>
    <cellStyle name="강조색4 2 2" xfId="159"/>
    <cellStyle name="강조색4 3" xfId="227"/>
    <cellStyle name="강조색4 4" xfId="126"/>
    <cellStyle name="강조색5" xfId="37" builtinId="45" customBuiltin="1"/>
    <cellStyle name="강조색5 2" xfId="67"/>
    <cellStyle name="강조색5 2 2" xfId="160"/>
    <cellStyle name="강조색5 3" xfId="231"/>
    <cellStyle name="강조색5 4" xfId="130"/>
    <cellStyle name="강조색6" xfId="41" builtinId="49" customBuiltin="1"/>
    <cellStyle name="강조색6 2" xfId="68"/>
    <cellStyle name="강조색6 2 2" xfId="161"/>
    <cellStyle name="강조색6 3" xfId="235"/>
    <cellStyle name="강조색6 4" xfId="134"/>
    <cellStyle name="경고문" xfId="17" builtinId="11" customBuiltin="1"/>
    <cellStyle name="경고문 2" xfId="69"/>
    <cellStyle name="경고문 2 2" xfId="162"/>
    <cellStyle name="경고문 3" xfId="211"/>
    <cellStyle name="경고문 4" xfId="110"/>
    <cellStyle name="계산" xfId="14" builtinId="22" customBuiltin="1"/>
    <cellStyle name="계산 2" xfId="70"/>
    <cellStyle name="계산 2 2" xfId="163"/>
    <cellStyle name="계산 3" xfId="208"/>
    <cellStyle name="계산 4" xfId="107"/>
    <cellStyle name="나쁨" xfId="10" builtinId="27" customBuiltin="1"/>
    <cellStyle name="나쁨 2" xfId="71"/>
    <cellStyle name="나쁨 2 2" xfId="164"/>
    <cellStyle name="나쁨 3" xfId="204"/>
    <cellStyle name="나쁨 4" xfId="103"/>
    <cellStyle name="메모" xfId="18" builtinId="10" customBuiltin="1"/>
    <cellStyle name="메모 2" xfId="72"/>
    <cellStyle name="메모 2 2" xfId="165"/>
    <cellStyle name="메모 3" xfId="212"/>
    <cellStyle name="메모 4" xfId="111"/>
    <cellStyle name="백분율" xfId="2" builtinId="5"/>
    <cellStyle name="백분율 2" xfId="73"/>
    <cellStyle name="보통" xfId="11" builtinId="28" customBuiltin="1"/>
    <cellStyle name="보통 2" xfId="74"/>
    <cellStyle name="보통 2 2" xfId="166"/>
    <cellStyle name="보통 3" xfId="205"/>
    <cellStyle name="보통 4" xfId="104"/>
    <cellStyle name="설명 텍스트" xfId="19" builtinId="53" customBuiltin="1"/>
    <cellStyle name="설명 텍스트 2" xfId="75"/>
    <cellStyle name="설명 텍스트 2 2" xfId="167"/>
    <cellStyle name="설명 텍스트 3" xfId="213"/>
    <cellStyle name="설명 텍스트 4" xfId="112"/>
    <cellStyle name="셀 확인" xfId="16" builtinId="23" customBuiltin="1"/>
    <cellStyle name="셀 확인 2" xfId="76"/>
    <cellStyle name="셀 확인 2 2" xfId="168"/>
    <cellStyle name="셀 확인 3" xfId="210"/>
    <cellStyle name="셀 확인 4" xfId="109"/>
    <cellStyle name="쉼표 [0]" xfId="1" builtinId="6"/>
    <cellStyle name="쉼표 [0] 2" xfId="77"/>
    <cellStyle name="연결된 셀" xfId="15" builtinId="24" customBuiltin="1"/>
    <cellStyle name="연결된 셀 2" xfId="78"/>
    <cellStyle name="연결된 셀 2 2" xfId="170"/>
    <cellStyle name="연결된 셀 3" xfId="209"/>
    <cellStyle name="연결된 셀 4" xfId="108"/>
    <cellStyle name="열어 본 하이퍼링크 2" xfId="90"/>
    <cellStyle name="열어 본 하이퍼링크 2 2" xfId="182"/>
    <cellStyle name="요약" xfId="20" builtinId="25" customBuiltin="1"/>
    <cellStyle name="요약 2" xfId="79"/>
    <cellStyle name="요약 2 2" xfId="171"/>
    <cellStyle name="요약 3" xfId="214"/>
    <cellStyle name="요약 4" xfId="113"/>
    <cellStyle name="입력" xfId="12" builtinId="20" customBuiltin="1"/>
    <cellStyle name="입력 2" xfId="80"/>
    <cellStyle name="입력 2 2" xfId="172"/>
    <cellStyle name="입력 3" xfId="206"/>
    <cellStyle name="입력 4" xfId="105"/>
    <cellStyle name="제목" xfId="4" builtinId="15" customBuiltin="1"/>
    <cellStyle name="제목 1" xfId="5" builtinId="16" customBuiltin="1"/>
    <cellStyle name="제목 1 2" xfId="81"/>
    <cellStyle name="제목 1 2 2" xfId="173"/>
    <cellStyle name="제목 1 3" xfId="199"/>
    <cellStyle name="제목 1 4" xfId="98"/>
    <cellStyle name="제목 2" xfId="6" builtinId="17" customBuiltin="1"/>
    <cellStyle name="제목 2 2" xfId="82"/>
    <cellStyle name="제목 2 2 2" xfId="174"/>
    <cellStyle name="제목 2 3" xfId="200"/>
    <cellStyle name="제목 2 4" xfId="99"/>
    <cellStyle name="제목 3" xfId="7" builtinId="18" customBuiltin="1"/>
    <cellStyle name="제목 3 2" xfId="83"/>
    <cellStyle name="제목 3 2 2" xfId="175"/>
    <cellStyle name="제목 3 3" xfId="201"/>
    <cellStyle name="제목 3 4" xfId="100"/>
    <cellStyle name="제목 4" xfId="8" builtinId="19" customBuiltin="1"/>
    <cellStyle name="제목 4 2" xfId="84"/>
    <cellStyle name="제목 4 2 2" xfId="176"/>
    <cellStyle name="제목 4 3" xfId="202"/>
    <cellStyle name="제목 4 4" xfId="101"/>
    <cellStyle name="제목 5" xfId="85"/>
    <cellStyle name="제목 5 2" xfId="177"/>
    <cellStyle name="제목 6" xfId="184"/>
    <cellStyle name="제목 7" xfId="198"/>
    <cellStyle name="제목 8" xfId="97"/>
    <cellStyle name="좋음" xfId="9" builtinId="26" customBuiltin="1"/>
    <cellStyle name="좋음 2" xfId="86"/>
    <cellStyle name="좋음 2 2" xfId="178"/>
    <cellStyle name="좋음 3" xfId="203"/>
    <cellStyle name="좋음 4" xfId="102"/>
    <cellStyle name="출력" xfId="13" builtinId="21" customBuiltin="1"/>
    <cellStyle name="출력 2" xfId="87"/>
    <cellStyle name="출력 2 2" xfId="179"/>
    <cellStyle name="출력 3" xfId="207"/>
    <cellStyle name="출력 4" xfId="106"/>
    <cellStyle name="표준" xfId="0" builtinId="0"/>
    <cellStyle name="표준 10" xfId="239"/>
    <cellStyle name="표준 11" xfId="240"/>
    <cellStyle name="표준 12" xfId="95"/>
    <cellStyle name="표준 13" xfId="169"/>
    <cellStyle name="표준 14" xfId="243"/>
    <cellStyle name="표준 15" xfId="244"/>
    <cellStyle name="표준 16" xfId="247"/>
    <cellStyle name="표준 2" xfId="3"/>
    <cellStyle name="표준 2 2" xfId="88"/>
    <cellStyle name="표준 2 2 2" xfId="180"/>
    <cellStyle name="표준 2 3" xfId="96"/>
    <cellStyle name="표준 265" xfId="250"/>
    <cellStyle name="표준 3" xfId="89"/>
    <cellStyle name="표준 3 2" xfId="185"/>
    <cellStyle name="표준 3 3" xfId="181"/>
    <cellStyle name="표준 4" xfId="92"/>
    <cellStyle name="표준 4 2" xfId="186"/>
    <cellStyle name="표준 5" xfId="187"/>
    <cellStyle name="표준 6" xfId="190"/>
    <cellStyle name="표준 7" xfId="193"/>
    <cellStyle name="표준 8" xfId="196"/>
    <cellStyle name="표준 9" xfId="197"/>
    <cellStyle name="하이퍼링크 2" xfId="91"/>
    <cellStyle name="하이퍼링크 2 2" xfId="183"/>
  </cellStyles>
  <dxfs count="44"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99CC"/>
      <color rgb="FF9999FF"/>
      <color rgb="FF339966"/>
      <color rgb="FFFFCC66"/>
      <color rgb="FF6699FF"/>
      <color rgb="FFF9C87F"/>
      <color rgb="FF3399FF"/>
      <color rgb="FFFF7C80"/>
      <color rgb="FF666699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SUMMARY!$I$58</c:f>
              <c:strCache>
                <c:ptCount val="1"/>
                <c:pt idx="0">
                  <c:v>총광고비</c:v>
                </c:pt>
              </c:strCache>
            </c:strRef>
          </c:tx>
          <c:spPr>
            <a:solidFill>
              <a:srgbClr val="9999FF"/>
            </a:solidFill>
          </c:spPr>
          <c:invertIfNegative val="0"/>
          <c:cat>
            <c:numRef>
              <c:f>SUMMARY!$C$60:$C$89</c:f>
              <c:numCache>
                <c:formatCode>m"/"d;@</c:formatCode>
                <c:ptCount val="30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</c:numCache>
            </c:numRef>
          </c:cat>
          <c:val>
            <c:numRef>
              <c:f>SUMMARY!$I$60:$I$89</c:f>
              <c:numCache>
                <c:formatCode>_(* #,##0_);_(* \(#,##0\);_(* "-"_);_(@_)</c:formatCode>
                <c:ptCount val="30"/>
              </c:numCache>
            </c:numRef>
          </c:val>
          <c:extLst>
            <c:ext xmlns:c16="http://schemas.microsoft.com/office/drawing/2014/chart" uri="{C3380CC4-5D6E-409C-BE32-E72D297353CC}">
              <c16:uniqueId val="{00000000-6EE7-4BC6-BB67-EF31F61EEE96}"/>
            </c:ext>
          </c:extLst>
        </c:ser>
        <c:ser>
          <c:idx val="2"/>
          <c:order val="2"/>
          <c:tx>
            <c:strRef>
              <c:f>SUMMARY!$M$58</c:f>
              <c:strCache>
                <c:ptCount val="1"/>
                <c:pt idx="0">
                  <c:v>매출</c:v>
                </c:pt>
              </c:strCache>
            </c:strRef>
          </c:tx>
          <c:spPr>
            <a:solidFill>
              <a:srgbClr val="51B392"/>
            </a:solidFill>
          </c:spPr>
          <c:invertIfNegative val="0"/>
          <c:cat>
            <c:numRef>
              <c:f>SUMMARY!$C$60:$C$89</c:f>
              <c:numCache>
                <c:formatCode>m"/"d;@</c:formatCode>
                <c:ptCount val="30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</c:numCache>
            </c:numRef>
          </c:cat>
          <c:val>
            <c:numRef>
              <c:f>SUMMARY!$M$60:$M$89</c:f>
              <c:numCache>
                <c:formatCode>_(* #,##0_);_(* \(#,##0\);_(* "-"_);_(@_)</c:formatCode>
                <c:ptCount val="30"/>
              </c:numCache>
            </c:numRef>
          </c:val>
          <c:extLst>
            <c:ext xmlns:c16="http://schemas.microsoft.com/office/drawing/2014/chart" uri="{C3380CC4-5D6E-409C-BE32-E72D297353CC}">
              <c16:uniqueId val="{00000001-6EE7-4BC6-BB67-EF31F61EE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143040"/>
        <c:axId val="222993152"/>
      </c:barChart>
      <c:lineChart>
        <c:grouping val="standard"/>
        <c:varyColors val="0"/>
        <c:ser>
          <c:idx val="1"/>
          <c:order val="1"/>
          <c:tx>
            <c:strRef>
              <c:f>SUMMARY!$N$58</c:f>
              <c:strCache>
                <c:ptCount val="1"/>
                <c:pt idx="0">
                  <c:v>ROAS(%)</c:v>
                </c:pt>
              </c:strCache>
            </c:strRef>
          </c:tx>
          <c:spPr>
            <a:ln>
              <a:solidFill>
                <a:srgbClr val="F2AE72"/>
              </a:solidFill>
            </a:ln>
          </c:spPr>
          <c:marker>
            <c:symbol val="circle"/>
            <c:size val="4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accent6">
                    <a:lumMod val="50000"/>
                  </a:schemeClr>
                </a:solidFill>
              </a:ln>
            </c:spPr>
          </c:marker>
          <c:cat>
            <c:numRef>
              <c:f>SUMMARY!$C$60:$C$89</c:f>
              <c:numCache>
                <c:formatCode>m"/"d;@</c:formatCode>
                <c:ptCount val="30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</c:numCache>
            </c:numRef>
          </c:cat>
          <c:val>
            <c:numRef>
              <c:f>SUMMARY!$N$60:$N$89</c:f>
              <c:numCache>
                <c:formatCode>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E7-4BC6-BB67-EF31F61EE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127104"/>
        <c:axId val="222990848"/>
      </c:lineChart>
      <c:dateAx>
        <c:axId val="213143040"/>
        <c:scaling>
          <c:orientation val="minMax"/>
        </c:scaling>
        <c:delete val="0"/>
        <c:axPos val="b"/>
        <c:numFmt formatCode="m&quot;/&quot;d;@" sourceLinked="1"/>
        <c:majorTickMark val="out"/>
        <c:minorTickMark val="none"/>
        <c:tickLblPos val="nextTo"/>
        <c:txPr>
          <a:bodyPr/>
          <a:lstStyle/>
          <a:p>
            <a:pPr>
              <a:defRPr sz="700"/>
            </a:pPr>
            <a:endParaRPr lang="ko-KR"/>
          </a:p>
        </c:txPr>
        <c:crossAx val="222993152"/>
        <c:crosses val="autoZero"/>
        <c:auto val="1"/>
        <c:lblOffset val="100"/>
        <c:baseTimeUnit val="days"/>
        <c:majorUnit val="2"/>
        <c:majorTimeUnit val="days"/>
      </c:dateAx>
      <c:valAx>
        <c:axId val="222993152"/>
        <c:scaling>
          <c:orientation val="minMax"/>
        </c:scaling>
        <c:delete val="0"/>
        <c:axPos val="l"/>
        <c:majorGridlines>
          <c:spPr>
            <a:ln>
              <a:prstDash val="sysDot"/>
            </a:ln>
          </c:spPr>
        </c:majorGridlines>
        <c:numFmt formatCode="_(* #,##0_);_(* \(#,##0\);_(* &quot;-&quot;_);_(@_)" sourceLinked="1"/>
        <c:majorTickMark val="out"/>
        <c:minorTickMark val="none"/>
        <c:tickLblPos val="nextTo"/>
        <c:crossAx val="213143040"/>
        <c:crosses val="autoZero"/>
        <c:crossBetween val="between"/>
      </c:valAx>
      <c:valAx>
        <c:axId val="22299084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crossAx val="214127104"/>
        <c:crosses val="max"/>
        <c:crossBetween val="between"/>
      </c:valAx>
      <c:dateAx>
        <c:axId val="214127104"/>
        <c:scaling>
          <c:orientation val="minMax"/>
        </c:scaling>
        <c:delete val="1"/>
        <c:axPos val="b"/>
        <c:numFmt formatCode="m&quot;/&quot;d;@" sourceLinked="1"/>
        <c:majorTickMark val="out"/>
        <c:minorTickMark val="none"/>
        <c:tickLblPos val="none"/>
        <c:crossAx val="222990848"/>
        <c:crosses val="autoZero"/>
        <c:auto val="1"/>
        <c:lblOffset val="100"/>
        <c:baseTimeUnit val="days"/>
      </c:date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433" l="0.70000000000000062" r="0.70000000000000062" t="0.7500000000000043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790871280552298E-2"/>
          <c:y val="9.4288914522627332E-2"/>
          <c:w val="0.77222156391627861"/>
          <c:h val="0.629865088519986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NAVER_PC!$E$72</c:f>
              <c:strCache>
                <c:ptCount val="1"/>
                <c:pt idx="0">
                  <c:v>노출수</c:v>
                </c:pt>
              </c:strCache>
            </c:strRef>
          </c:tx>
          <c:spPr>
            <a:solidFill>
              <a:srgbClr val="64B46C"/>
            </a:solidFill>
          </c:spPr>
          <c:invertIfNegative val="0"/>
          <c:cat>
            <c:numRef>
              <c:f>NAVER_PC!$C$74:$C$103</c:f>
              <c:numCache>
                <c:formatCode>m"/"d;@</c:formatCode>
                <c:ptCount val="30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</c:numCache>
            </c:numRef>
          </c:cat>
          <c:val>
            <c:numRef>
              <c:f>NAVER_PC!$E$74:$E$103</c:f>
              <c:numCache>
                <c:formatCode>_(* #,##0_);_(* \(#,##0\);_(* "-"_);_(@_)</c:formatCode>
                <c:ptCount val="30"/>
              </c:numCache>
            </c:numRef>
          </c:val>
          <c:extLst>
            <c:ext xmlns:c16="http://schemas.microsoft.com/office/drawing/2014/chart" uri="{C3380CC4-5D6E-409C-BE32-E72D297353CC}">
              <c16:uniqueId val="{00000000-22E5-4F5C-9174-D729C0ACE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855168"/>
        <c:axId val="214386368"/>
      </c:barChart>
      <c:lineChart>
        <c:grouping val="standard"/>
        <c:varyColors val="0"/>
        <c:ser>
          <c:idx val="1"/>
          <c:order val="1"/>
          <c:tx>
            <c:strRef>
              <c:f>NAVER_PC!$F$72</c:f>
              <c:strCache>
                <c:ptCount val="1"/>
                <c:pt idx="0">
                  <c:v>클릭수</c:v>
                </c:pt>
              </c:strCache>
            </c:strRef>
          </c:tx>
          <c:spPr>
            <a:ln>
              <a:solidFill>
                <a:srgbClr val="FFCC66"/>
              </a:solidFill>
            </a:ln>
          </c:spPr>
          <c:marker>
            <c:symbol val="circle"/>
            <c:size val="5"/>
            <c:spPr>
              <a:solidFill>
                <a:srgbClr val="DAEFC3"/>
              </a:solidFill>
              <a:ln>
                <a:solidFill>
                  <a:srgbClr val="6BA42C"/>
                </a:solidFill>
              </a:ln>
            </c:spPr>
          </c:marker>
          <c:cat>
            <c:numRef>
              <c:f>NAVER_PC!$C$74:$C$103</c:f>
              <c:numCache>
                <c:formatCode>m"/"d;@</c:formatCode>
                <c:ptCount val="30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</c:numCache>
            </c:numRef>
          </c:cat>
          <c:val>
            <c:numRef>
              <c:f>NAVER_PC!$F$74:$F$103</c:f>
              <c:numCache>
                <c:formatCode>_(* #,##0_);_(* \(#,##0\);_(* "-"_);_(@_)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5-4F5C-9174-D729C0ACE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914048"/>
        <c:axId val="214386944"/>
      </c:lineChart>
      <c:dateAx>
        <c:axId val="214855168"/>
        <c:scaling>
          <c:orientation val="minMax"/>
        </c:scaling>
        <c:delete val="0"/>
        <c:axPos val="b"/>
        <c:numFmt formatCode="m&quot;/&quot;d;@" sourceLinked="1"/>
        <c:majorTickMark val="out"/>
        <c:minorTickMark val="none"/>
        <c:tickLblPos val="nextTo"/>
        <c:crossAx val="214386368"/>
        <c:crosses val="autoZero"/>
        <c:auto val="1"/>
        <c:lblOffset val="100"/>
        <c:baseTimeUnit val="days"/>
        <c:majorUnit val="2"/>
        <c:majorTimeUnit val="days"/>
      </c:dateAx>
      <c:valAx>
        <c:axId val="214386368"/>
        <c:scaling>
          <c:orientation val="minMax"/>
        </c:scaling>
        <c:delete val="0"/>
        <c:axPos val="l"/>
        <c:majorGridlines/>
        <c:numFmt formatCode="_(* #,##0_);_(* \(#,##0\);_(* &quot;-&quot;_);_(@_)" sourceLinked="1"/>
        <c:majorTickMark val="out"/>
        <c:minorTickMark val="none"/>
        <c:tickLblPos val="nextTo"/>
        <c:crossAx val="214855168"/>
        <c:crosses val="autoZero"/>
        <c:crossBetween val="between"/>
      </c:valAx>
      <c:valAx>
        <c:axId val="214386944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214914048"/>
        <c:crosses val="max"/>
        <c:crossBetween val="between"/>
      </c:valAx>
      <c:dateAx>
        <c:axId val="214914048"/>
        <c:scaling>
          <c:orientation val="minMax"/>
        </c:scaling>
        <c:delete val="1"/>
        <c:axPos val="b"/>
        <c:numFmt formatCode="m&quot;/&quot;d;@" sourceLinked="1"/>
        <c:majorTickMark val="out"/>
        <c:minorTickMark val="none"/>
        <c:tickLblPos val="none"/>
        <c:crossAx val="214386944"/>
        <c:crosses val="autoZero"/>
        <c:auto val="1"/>
        <c:lblOffset val="100"/>
        <c:baseTimeUnit val="days"/>
      </c:date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861266864565174E-2"/>
          <c:y val="0.19724409448818941"/>
          <c:w val="0.76847608726381822"/>
          <c:h val="0.5886392085604687"/>
        </c:manualLayout>
      </c:layout>
      <c:lineChart>
        <c:grouping val="standard"/>
        <c:varyColors val="0"/>
        <c:ser>
          <c:idx val="0"/>
          <c:order val="0"/>
          <c:tx>
            <c:strRef>
              <c:f>NAVER_PC!$N$72</c:f>
              <c:strCache>
                <c:ptCount val="1"/>
                <c:pt idx="0">
                  <c:v>ROAS(%)</c:v>
                </c:pt>
              </c:strCache>
            </c:strRef>
          </c:tx>
          <c:spPr>
            <a:ln>
              <a:solidFill>
                <a:srgbClr val="64B46C"/>
              </a:solidFill>
            </a:ln>
          </c:spPr>
          <c:marker>
            <c:symbol val="circle"/>
            <c:size val="5"/>
            <c:spPr>
              <a:solidFill>
                <a:srgbClr val="FFCC66"/>
              </a:solidFill>
            </c:spPr>
          </c:marker>
          <c:cat>
            <c:numRef>
              <c:f>NAVER_PC!$C$74:$C$101</c:f>
              <c:numCache>
                <c:formatCode>m"/"d;@</c:formatCode>
                <c:ptCount val="28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</c:numCache>
            </c:numRef>
          </c:cat>
          <c:val>
            <c:numRef>
              <c:f>NAVER_PC!$N$74:$N$103</c:f>
              <c:numCache>
                <c:formatCode>0%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23-4157-84C9-0CB2CF779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915584"/>
        <c:axId val="214389248"/>
      </c:lineChart>
      <c:dateAx>
        <c:axId val="214915584"/>
        <c:scaling>
          <c:orientation val="minMax"/>
        </c:scaling>
        <c:delete val="0"/>
        <c:axPos val="b"/>
        <c:numFmt formatCode="m&quot;/&quot;d;@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ko-KR"/>
          </a:p>
        </c:txPr>
        <c:crossAx val="214389248"/>
        <c:crosses val="autoZero"/>
        <c:auto val="1"/>
        <c:lblOffset val="100"/>
        <c:baseTimeUnit val="days"/>
        <c:majorUnit val="2"/>
        <c:majorTimeUnit val="days"/>
      </c:dateAx>
      <c:valAx>
        <c:axId val="21438924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14915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444" l="0.70000000000000062" r="0.70000000000000062" t="0.75000000000000444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807520143240914E-2"/>
          <c:y val="9.4378848728246534E-2"/>
          <c:w val="0.76425676545885768"/>
          <c:h val="0.6295120481927710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NAVER_PC!$M$72</c:f>
              <c:strCache>
                <c:ptCount val="1"/>
                <c:pt idx="0">
                  <c:v>매출</c:v>
                </c:pt>
              </c:strCache>
            </c:strRef>
          </c:tx>
          <c:spPr>
            <a:solidFill>
              <a:srgbClr val="64B46C"/>
            </a:solidFill>
            <a:ln>
              <a:noFill/>
            </a:ln>
          </c:spPr>
          <c:invertIfNegative val="0"/>
          <c:cat>
            <c:numRef>
              <c:f>NAVER_PC!$C$74:$C$103</c:f>
              <c:numCache>
                <c:formatCode>m"/"d;@</c:formatCode>
                <c:ptCount val="30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</c:numCache>
            </c:numRef>
          </c:cat>
          <c:val>
            <c:numRef>
              <c:f>NAVER_PC!$M$74:$M$103</c:f>
              <c:numCache>
                <c:formatCode>_(* #,##0_);_(* \(#,##0\);_(* "-"_);_(@_)</c:formatCode>
                <c:ptCount val="30"/>
              </c:numCache>
            </c:numRef>
          </c:val>
          <c:extLst>
            <c:ext xmlns:c16="http://schemas.microsoft.com/office/drawing/2014/chart" uri="{C3380CC4-5D6E-409C-BE32-E72D297353CC}">
              <c16:uniqueId val="{00000000-095F-41A0-9289-7D495A475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482944"/>
        <c:axId val="214390976"/>
      </c:barChart>
      <c:lineChart>
        <c:grouping val="standard"/>
        <c:varyColors val="0"/>
        <c:ser>
          <c:idx val="0"/>
          <c:order val="0"/>
          <c:tx>
            <c:strRef>
              <c:f>NAVER_PC!$I$72</c:f>
              <c:strCache>
                <c:ptCount val="1"/>
                <c:pt idx="0">
                  <c:v>총광고비</c:v>
                </c:pt>
              </c:strCache>
            </c:strRef>
          </c:tx>
          <c:spPr>
            <a:ln>
              <a:solidFill>
                <a:srgbClr val="FFCC66"/>
              </a:solidFill>
            </a:ln>
          </c:spPr>
          <c:marker>
            <c:symbol val="circle"/>
            <c:size val="5"/>
            <c:spPr>
              <a:solidFill>
                <a:srgbClr val="DAEFC3"/>
              </a:solidFill>
              <a:ln>
                <a:solidFill>
                  <a:srgbClr val="6BA42C"/>
                </a:solidFill>
              </a:ln>
            </c:spPr>
          </c:marker>
          <c:cat>
            <c:numRef>
              <c:f>NAVER_PC!$C$74:$C$103</c:f>
              <c:numCache>
                <c:formatCode>m"/"d;@</c:formatCode>
                <c:ptCount val="30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</c:numCache>
            </c:numRef>
          </c:cat>
          <c:val>
            <c:numRef>
              <c:f>NAVER_PC!$I$74:$I$103</c:f>
              <c:numCache>
                <c:formatCode>_(* #,##0_);_(* \(#,##0\);_(* "-"_);_(@_)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F-41A0-9289-7D495A475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483968"/>
        <c:axId val="214391552"/>
      </c:lineChart>
      <c:dateAx>
        <c:axId val="214482944"/>
        <c:scaling>
          <c:orientation val="minMax"/>
        </c:scaling>
        <c:delete val="0"/>
        <c:axPos val="b"/>
        <c:numFmt formatCode="m&quot;/&quot;d;@" sourceLinked="1"/>
        <c:majorTickMark val="out"/>
        <c:minorTickMark val="none"/>
        <c:tickLblPos val="nextTo"/>
        <c:crossAx val="214390976"/>
        <c:crosses val="autoZero"/>
        <c:auto val="1"/>
        <c:lblOffset val="100"/>
        <c:baseTimeUnit val="days"/>
        <c:majorUnit val="2"/>
        <c:majorTimeUnit val="days"/>
      </c:dateAx>
      <c:valAx>
        <c:axId val="214390976"/>
        <c:scaling>
          <c:orientation val="minMax"/>
        </c:scaling>
        <c:delete val="0"/>
        <c:axPos val="l"/>
        <c:majorGridlines/>
        <c:numFmt formatCode="_(* #,##0_);_(* \(#,##0\);_(* &quot;-&quot;_);_(@_)" sourceLinked="1"/>
        <c:majorTickMark val="out"/>
        <c:minorTickMark val="none"/>
        <c:tickLblPos val="nextTo"/>
        <c:crossAx val="214482944"/>
        <c:crosses val="autoZero"/>
        <c:crossBetween val="between"/>
      </c:valAx>
      <c:valAx>
        <c:axId val="214391552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214483968"/>
        <c:crosses val="max"/>
        <c:crossBetween val="between"/>
      </c:valAx>
      <c:dateAx>
        <c:axId val="214483968"/>
        <c:scaling>
          <c:orientation val="minMax"/>
        </c:scaling>
        <c:delete val="1"/>
        <c:axPos val="b"/>
        <c:numFmt formatCode="m&quot;/&quot;d;@" sourceLinked="1"/>
        <c:majorTickMark val="out"/>
        <c:minorTickMark val="none"/>
        <c:tickLblPos val="none"/>
        <c:crossAx val="214391552"/>
        <c:crosses val="autoZero"/>
        <c:auto val="1"/>
        <c:lblOffset val="100"/>
        <c:baseTimeUnit val="days"/>
      </c:date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444" l="0.70000000000000062" r="0.70000000000000062" t="0.75000000000000444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6335194825235"/>
          <c:y val="7.7848885910537791E-2"/>
          <c:w val="0.517798251241254"/>
          <c:h val="0.770033451700895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네이버_M_키워드!$D$7</c:f>
              <c:strCache>
                <c:ptCount val="1"/>
                <c:pt idx="0">
                  <c:v>키워드</c:v>
                </c:pt>
              </c:strCache>
            </c:strRef>
          </c:tx>
          <c:spPr>
            <a:solidFill>
              <a:srgbClr val="F9EF0D"/>
            </a:solidFill>
            <a:ln>
              <a:solidFill>
                <a:srgbClr val="FFC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9966"/>
              </a:solidFill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B9-48FA-81F3-5B2E90AEC3D2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63B9-48FA-81F3-5B2E90AEC3D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네이버_M_키워드!$D$8:$D$17</c:f>
              <c:numCache>
                <c:formatCode>General</c:formatCode>
                <c:ptCount val="10"/>
              </c:numCache>
            </c:numRef>
          </c:cat>
          <c:val>
            <c:numRef>
              <c:f>네이버_M_키워드!$E$8:$E$17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63B9-48FA-81F3-5B2E90AEC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2983296"/>
        <c:axId val="215007232"/>
      </c:barChart>
      <c:catAx>
        <c:axId val="212983296"/>
        <c:scaling>
          <c:orientation val="maxMin"/>
        </c:scaling>
        <c:delete val="0"/>
        <c:axPos val="l"/>
        <c:numFmt formatCode="General" sourceLinked="1"/>
        <c:majorTickMark val="in"/>
        <c:minorTickMark val="none"/>
        <c:tickLblPos val="nextTo"/>
        <c:txPr>
          <a:bodyPr rot="0" vert="horz"/>
          <a:lstStyle/>
          <a:p>
            <a:pPr>
              <a:defRPr sz="800"/>
            </a:pPr>
            <a:endParaRPr lang="ko-KR"/>
          </a:p>
        </c:txPr>
        <c:crossAx val="21500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5007232"/>
        <c:scaling>
          <c:orientation val="minMax"/>
        </c:scaling>
        <c:delete val="0"/>
        <c:axPos val="t"/>
        <c:numFmt formatCode="_(* #,##0_);_(* \(#,##0\);_(* &quot;-&quot;_);_(@_)" sourceLinked="1"/>
        <c:majorTickMark val="in"/>
        <c:minorTickMark val="none"/>
        <c:tickLblPos val="nextTo"/>
        <c:txPr>
          <a:bodyPr rot="0" vert="horz"/>
          <a:lstStyle/>
          <a:p>
            <a:pPr>
              <a:defRPr/>
            </a:pPr>
            <a:endParaRPr lang="ko-KR"/>
          </a:p>
        </c:txPr>
        <c:crossAx val="21298329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ko-KR"/>
    </a:p>
  </c:txPr>
  <c:printSettings>
    <c:headerFooter alignWithMargins="0"/>
    <c:pageMargins b="1" l="0.75000000000001099" r="0.75000000000001099" t="1" header="0.5" footer="0.5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2995733164551436"/>
          <c:y val="7.7848798311975692E-2"/>
          <c:w val="0.48268298492590872"/>
          <c:h val="0.770033451700895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네이버_M_키워드!$N$7</c:f>
              <c:strCache>
                <c:ptCount val="1"/>
                <c:pt idx="0">
                  <c:v>키워드</c:v>
                </c:pt>
              </c:strCache>
            </c:strRef>
          </c:tx>
          <c:spPr>
            <a:solidFill>
              <a:srgbClr val="F9EF0D"/>
            </a:solidFill>
            <a:ln>
              <a:solidFill>
                <a:srgbClr val="FFC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9966"/>
              </a:solidFill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E9D-4FF1-9B52-117E4BCE38F2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FE9D-4FF1-9B52-117E4BCE38F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네이버_M_키워드!$N$8:$N$17</c:f>
              <c:numCache>
                <c:formatCode>General</c:formatCode>
                <c:ptCount val="10"/>
              </c:numCache>
            </c:numRef>
          </c:cat>
          <c:val>
            <c:numRef>
              <c:f>네이버_M_키워드!$O$8:$O$17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FE9D-4FF1-9B52-117E4BCE3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5303680"/>
        <c:axId val="215008960"/>
      </c:barChart>
      <c:catAx>
        <c:axId val="215303680"/>
        <c:scaling>
          <c:orientation val="maxMin"/>
        </c:scaling>
        <c:delete val="0"/>
        <c:axPos val="l"/>
        <c:numFmt formatCode="General" sourceLinked="1"/>
        <c:majorTickMark val="in"/>
        <c:minorTickMark val="none"/>
        <c:tickLblPos val="nextTo"/>
        <c:txPr>
          <a:bodyPr rot="0" vert="horz"/>
          <a:lstStyle/>
          <a:p>
            <a:pPr>
              <a:defRPr sz="800"/>
            </a:pPr>
            <a:endParaRPr lang="ko-KR"/>
          </a:p>
        </c:txPr>
        <c:crossAx val="215008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5008960"/>
        <c:scaling>
          <c:orientation val="minMax"/>
        </c:scaling>
        <c:delete val="0"/>
        <c:axPos val="t"/>
        <c:numFmt formatCode="_(* #,##0_);_(* \(#,##0\);_(* &quot;-&quot;_);_(@_)" sourceLinked="1"/>
        <c:majorTickMark val="in"/>
        <c:minorTickMark val="none"/>
        <c:tickLblPos val="nextTo"/>
        <c:txPr>
          <a:bodyPr rot="0" vert="horz"/>
          <a:lstStyle/>
          <a:p>
            <a:pPr>
              <a:defRPr/>
            </a:pPr>
            <a:endParaRPr lang="ko-KR"/>
          </a:p>
        </c:txPr>
        <c:crossAx val="21530368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ko-KR"/>
    </a:p>
  </c:txPr>
  <c:printSettings>
    <c:headerFooter alignWithMargins="0"/>
    <c:pageMargins b="1" l="0.75000000000001166" r="0.75000000000001166" t="1" header="0.5" footer="0.5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4259173862943326"/>
          <c:y val="7.7848798311975692E-2"/>
          <c:w val="0.57893023515229103"/>
          <c:h val="0.770033451700895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네이버_M_키워드!$D$21</c:f>
              <c:strCache>
                <c:ptCount val="1"/>
                <c:pt idx="0">
                  <c:v>키워드</c:v>
                </c:pt>
              </c:strCache>
            </c:strRef>
          </c:tx>
          <c:spPr>
            <a:solidFill>
              <a:srgbClr val="F9EF0D"/>
            </a:solidFill>
            <a:ln>
              <a:solidFill>
                <a:srgbClr val="FFC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9966"/>
              </a:solidFill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267-4749-8D93-632C1731E0BF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A267-4749-8D93-632C1731E0B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네이버_M_키워드!$D$22:$D$31</c:f>
              <c:numCache>
                <c:formatCode>General</c:formatCode>
                <c:ptCount val="10"/>
              </c:numCache>
            </c:numRef>
          </c:cat>
          <c:val>
            <c:numRef>
              <c:f>네이버_M_키워드!$E$22:$E$31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A267-4749-8D93-632C1731E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5304192"/>
        <c:axId val="215010688"/>
      </c:barChart>
      <c:catAx>
        <c:axId val="215304192"/>
        <c:scaling>
          <c:orientation val="maxMin"/>
        </c:scaling>
        <c:delete val="0"/>
        <c:axPos val="l"/>
        <c:numFmt formatCode="General" sourceLinked="1"/>
        <c:majorTickMark val="in"/>
        <c:minorTickMark val="none"/>
        <c:tickLblPos val="nextTo"/>
        <c:txPr>
          <a:bodyPr rot="0" vert="horz"/>
          <a:lstStyle/>
          <a:p>
            <a:pPr>
              <a:defRPr sz="800"/>
            </a:pPr>
            <a:endParaRPr lang="ko-KR"/>
          </a:p>
        </c:txPr>
        <c:crossAx val="215010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5010688"/>
        <c:scaling>
          <c:orientation val="minMax"/>
        </c:scaling>
        <c:delete val="0"/>
        <c:axPos val="t"/>
        <c:numFmt formatCode="_(* #,##0_);_(* \(#,##0\);_(* &quot;-&quot;_);_(@_)" sourceLinked="1"/>
        <c:majorTickMark val="in"/>
        <c:minorTickMark val="none"/>
        <c:tickLblPos val="nextTo"/>
        <c:txPr>
          <a:bodyPr rot="0" vert="horz"/>
          <a:lstStyle/>
          <a:p>
            <a:pPr>
              <a:defRPr/>
            </a:pPr>
            <a:endParaRPr lang="ko-KR"/>
          </a:p>
        </c:txPr>
        <c:crossAx val="21530419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ko-KR"/>
    </a:p>
  </c:txPr>
  <c:printSettings>
    <c:headerFooter alignWithMargins="0"/>
    <c:pageMargins b="1" l="0.75000000000001121" r="0.75000000000001121" t="1" header="0.5" footer="0.5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2990108589367942"/>
          <c:y val="7.7848798311975692E-2"/>
          <c:w val="0.38949884205650781"/>
          <c:h val="0.770033451700895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네이버_M_키워드!$N$21</c:f>
              <c:strCache>
                <c:ptCount val="1"/>
                <c:pt idx="0">
                  <c:v>키워드</c:v>
                </c:pt>
              </c:strCache>
            </c:strRef>
          </c:tx>
          <c:spPr>
            <a:solidFill>
              <a:srgbClr val="F9EF0D"/>
            </a:solidFill>
            <a:ln>
              <a:solidFill>
                <a:srgbClr val="FFC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9966"/>
              </a:solidFill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EC3-4E83-B8CD-77D631B055C0}"/>
              </c:ext>
            </c:extLst>
          </c:dPt>
          <c:dLbls>
            <c:dLbl>
              <c:idx val="0"/>
              <c:layout>
                <c:manualLayout>
                  <c:x val="0"/>
                  <c:y val="2.7434842249657414E-2"/>
                </c:manualLayout>
              </c:layout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EC3-4E83-B8CD-77D631B055C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네이버_M_키워드!$N$22:$N$31</c:f>
              <c:numCache>
                <c:formatCode>General</c:formatCode>
                <c:ptCount val="10"/>
              </c:numCache>
            </c:numRef>
          </c:cat>
          <c:val>
            <c:numRef>
              <c:f>네이버_M_키워드!$O$22:$O$31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FEC3-4E83-B8CD-77D631B05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5304704"/>
        <c:axId val="215012416"/>
      </c:barChart>
      <c:catAx>
        <c:axId val="215304704"/>
        <c:scaling>
          <c:orientation val="maxMin"/>
        </c:scaling>
        <c:delete val="0"/>
        <c:axPos val="l"/>
        <c:numFmt formatCode="General" sourceLinked="1"/>
        <c:majorTickMark val="in"/>
        <c:minorTickMark val="none"/>
        <c:tickLblPos val="nextTo"/>
        <c:txPr>
          <a:bodyPr rot="0" vert="horz"/>
          <a:lstStyle/>
          <a:p>
            <a:pPr>
              <a:defRPr sz="800"/>
            </a:pPr>
            <a:endParaRPr lang="ko-KR"/>
          </a:p>
        </c:txPr>
        <c:crossAx val="215012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5012416"/>
        <c:scaling>
          <c:orientation val="minMax"/>
        </c:scaling>
        <c:delete val="0"/>
        <c:axPos val="t"/>
        <c:numFmt formatCode="_(* #,##0_);_(* \(#,##0\);_(* &quot;-&quot;_);_(@_)" sourceLinked="1"/>
        <c:majorTickMark val="in"/>
        <c:minorTickMark val="none"/>
        <c:tickLblPos val="nextTo"/>
        <c:txPr>
          <a:bodyPr rot="0" vert="horz"/>
          <a:lstStyle/>
          <a:p>
            <a:pPr>
              <a:defRPr/>
            </a:pPr>
            <a:endParaRPr lang="ko-KR"/>
          </a:p>
        </c:txPr>
        <c:crossAx val="21530470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ko-KR"/>
    </a:p>
  </c:txPr>
  <c:printSettings>
    <c:headerFooter alignWithMargins="0"/>
    <c:pageMargins b="1" l="0.75000000000001188" r="0.75000000000001188" t="1" header="0.5" footer="0.5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7580654923584234"/>
          <c:y val="7.7848798311975692E-2"/>
          <c:w val="0.55360045073353004"/>
          <c:h val="0.770033451700895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네이버_M_키워드!$D$35</c:f>
              <c:strCache>
                <c:ptCount val="1"/>
                <c:pt idx="0">
                  <c:v>키워드</c:v>
                </c:pt>
              </c:strCache>
            </c:strRef>
          </c:tx>
          <c:spPr>
            <a:solidFill>
              <a:srgbClr val="F9EF0D"/>
            </a:solidFill>
            <a:ln>
              <a:solidFill>
                <a:srgbClr val="FFC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9966"/>
              </a:solidFill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1B-4BFC-96E5-61BC3D6F51E8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1C1B-4BFC-96E5-61BC3D6F51E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네이버_M_키워드!$D$36:$D$45</c:f>
              <c:numCache>
                <c:formatCode>General</c:formatCode>
                <c:ptCount val="10"/>
              </c:numCache>
            </c:numRef>
          </c:cat>
          <c:val>
            <c:numRef>
              <c:f>네이버_M_키워드!$E$36:$E$45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1C1B-4BFC-96E5-61BC3D6F5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5305216"/>
        <c:axId val="215014144"/>
      </c:barChart>
      <c:catAx>
        <c:axId val="215305216"/>
        <c:scaling>
          <c:orientation val="maxMin"/>
        </c:scaling>
        <c:delete val="0"/>
        <c:axPos val="l"/>
        <c:numFmt formatCode="General" sourceLinked="1"/>
        <c:majorTickMark val="in"/>
        <c:minorTickMark val="none"/>
        <c:tickLblPos val="nextTo"/>
        <c:txPr>
          <a:bodyPr rot="0" vert="horz"/>
          <a:lstStyle/>
          <a:p>
            <a:pPr>
              <a:defRPr sz="800"/>
            </a:pPr>
            <a:endParaRPr lang="ko-KR"/>
          </a:p>
        </c:txPr>
        <c:crossAx val="21501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5014144"/>
        <c:scaling>
          <c:orientation val="minMax"/>
        </c:scaling>
        <c:delete val="0"/>
        <c:axPos val="t"/>
        <c:numFmt formatCode="_(* #,##0_);_(* \(#,##0\);_(* &quot;-&quot;_);_(@_)" sourceLinked="1"/>
        <c:majorTickMark val="in"/>
        <c:minorTickMark val="none"/>
        <c:tickLblPos val="nextTo"/>
        <c:txPr>
          <a:bodyPr rot="0" vert="horz"/>
          <a:lstStyle/>
          <a:p>
            <a:pPr>
              <a:defRPr/>
            </a:pPr>
            <a:endParaRPr lang="ko-KR"/>
          </a:p>
        </c:txPr>
        <c:crossAx val="21530521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ko-KR"/>
    </a:p>
  </c:txPr>
  <c:printSettings>
    <c:headerFooter alignWithMargins="0"/>
    <c:pageMargins b="1" l="0.75000000000001144" r="0.75000000000001144" t="1" header="0.5" footer="0.5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2990108589367954"/>
          <c:y val="7.7848798311975692E-2"/>
          <c:w val="0.38949884205650781"/>
          <c:h val="0.770033451700895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네이버_M_키워드!$N$35</c:f>
              <c:strCache>
                <c:ptCount val="1"/>
                <c:pt idx="0">
                  <c:v>키워드</c:v>
                </c:pt>
              </c:strCache>
            </c:strRef>
          </c:tx>
          <c:spPr>
            <a:solidFill>
              <a:srgbClr val="F9EF0D"/>
            </a:solidFill>
            <a:ln>
              <a:solidFill>
                <a:srgbClr val="FFC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9966"/>
              </a:solidFill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3C-4C8F-9C80-A90F519D9035}"/>
              </c:ext>
            </c:extLst>
          </c:dPt>
          <c:dLbls>
            <c:dLbl>
              <c:idx val="0"/>
              <c:layout>
                <c:manualLayout>
                  <c:x val="-4.4239975621024902E-3"/>
                  <c:y val="8.6408951967423823E-7"/>
                </c:manualLayout>
              </c:layout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971285892634208"/>
                      <c:h val="0.197284166639663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3C-4C8F-9C80-A90F519D903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네이버_M_키워드!$N$36:$N$45</c:f>
              <c:numCache>
                <c:formatCode>General</c:formatCode>
                <c:ptCount val="10"/>
              </c:numCache>
            </c:numRef>
          </c:cat>
          <c:val>
            <c:numRef>
              <c:f>네이버_M_키워드!$O$36:$O$45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393C-4C8F-9C80-A90F519D9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5305728"/>
        <c:axId val="216154688"/>
      </c:barChart>
      <c:catAx>
        <c:axId val="215305728"/>
        <c:scaling>
          <c:orientation val="maxMin"/>
        </c:scaling>
        <c:delete val="0"/>
        <c:axPos val="l"/>
        <c:numFmt formatCode="General" sourceLinked="1"/>
        <c:majorTickMark val="in"/>
        <c:minorTickMark val="none"/>
        <c:tickLblPos val="nextTo"/>
        <c:txPr>
          <a:bodyPr rot="0" vert="horz"/>
          <a:lstStyle/>
          <a:p>
            <a:pPr>
              <a:defRPr sz="800"/>
            </a:pPr>
            <a:endParaRPr lang="ko-KR"/>
          </a:p>
        </c:txPr>
        <c:crossAx val="216154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6154688"/>
        <c:scaling>
          <c:orientation val="minMax"/>
        </c:scaling>
        <c:delete val="0"/>
        <c:axPos val="t"/>
        <c:numFmt formatCode="_(* #,##0_);_(* \(#,##0\);_(* &quot;-&quot;_);_(@_)" sourceLinked="1"/>
        <c:majorTickMark val="in"/>
        <c:minorTickMark val="none"/>
        <c:tickLblPos val="nextTo"/>
        <c:txPr>
          <a:bodyPr rot="0" vert="horz"/>
          <a:lstStyle/>
          <a:p>
            <a:pPr>
              <a:defRPr/>
            </a:pPr>
            <a:endParaRPr lang="ko-KR"/>
          </a:p>
        </c:txPr>
        <c:crossAx val="21530572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ko-KR"/>
    </a:p>
  </c:txPr>
  <c:printSettings>
    <c:headerFooter alignWithMargins="0"/>
    <c:pageMargins b="1" l="0.7500000000000121" r="0.7500000000000121" t="1" header="0.5" footer="0.5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6335194825235"/>
          <c:y val="7.7848885910537791E-2"/>
          <c:w val="0.517798251241254"/>
          <c:h val="0.770033451700895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쇼핑검색어_상품형_PC!$D$7</c:f>
              <c:strCache>
                <c:ptCount val="1"/>
                <c:pt idx="0">
                  <c:v>키워드</c:v>
                </c:pt>
              </c:strCache>
            </c:strRef>
          </c:tx>
          <c:spPr>
            <a:solidFill>
              <a:srgbClr val="F9EF0D"/>
            </a:solidFill>
            <a:ln>
              <a:solidFill>
                <a:srgbClr val="FFC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9966"/>
              </a:solidFill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99B-496C-A02F-9A2CC6C5406A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B99B-496C-A02F-9A2CC6C5406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쇼핑검색어_상품형_PC!$D$8:$D$17</c:f>
              <c:numCache>
                <c:formatCode>General</c:formatCode>
                <c:ptCount val="10"/>
              </c:numCache>
            </c:numRef>
          </c:cat>
          <c:val>
            <c:numRef>
              <c:f>쇼핑검색어_상품형_PC!$E$8:$E$17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B99B-496C-A02F-9A2CC6C54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2983296"/>
        <c:axId val="215007232"/>
      </c:barChart>
      <c:catAx>
        <c:axId val="212983296"/>
        <c:scaling>
          <c:orientation val="maxMin"/>
        </c:scaling>
        <c:delete val="0"/>
        <c:axPos val="l"/>
        <c:numFmt formatCode="General" sourceLinked="1"/>
        <c:majorTickMark val="in"/>
        <c:minorTickMark val="none"/>
        <c:tickLblPos val="nextTo"/>
        <c:txPr>
          <a:bodyPr rot="0" vert="horz"/>
          <a:lstStyle/>
          <a:p>
            <a:pPr>
              <a:defRPr sz="800"/>
            </a:pPr>
            <a:endParaRPr lang="ko-KR"/>
          </a:p>
        </c:txPr>
        <c:crossAx val="21500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5007232"/>
        <c:scaling>
          <c:orientation val="minMax"/>
        </c:scaling>
        <c:delete val="0"/>
        <c:axPos val="t"/>
        <c:numFmt formatCode="_(* #,##0_);_(* \(#,##0\);_(* &quot;-&quot;_);_(@_)" sourceLinked="1"/>
        <c:majorTickMark val="in"/>
        <c:minorTickMark val="none"/>
        <c:tickLblPos val="nextTo"/>
        <c:txPr>
          <a:bodyPr rot="0" vert="horz"/>
          <a:lstStyle/>
          <a:p>
            <a:pPr>
              <a:defRPr/>
            </a:pPr>
            <a:endParaRPr lang="ko-KR"/>
          </a:p>
        </c:txPr>
        <c:crossAx val="21298329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ko-KR"/>
    </a:p>
  </c:txPr>
  <c:printSettings>
    <c:headerFooter alignWithMargins="0"/>
    <c:pageMargins b="1" l="0.75000000000001099" r="0.75000000000001099" t="1" header="0.5" footer="0.5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2995733164551436"/>
          <c:y val="7.7848798311975692E-2"/>
          <c:w val="0.48268298492590872"/>
          <c:h val="0.770033451700895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쇼핑검색어_상품형_PC!$N$7</c:f>
              <c:strCache>
                <c:ptCount val="1"/>
                <c:pt idx="0">
                  <c:v>키워드</c:v>
                </c:pt>
              </c:strCache>
            </c:strRef>
          </c:tx>
          <c:spPr>
            <a:solidFill>
              <a:srgbClr val="F9EF0D"/>
            </a:solidFill>
            <a:ln>
              <a:solidFill>
                <a:srgbClr val="FFC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9966"/>
              </a:solidFill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4BD-4680-87FD-9816772FAF68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64BD-4680-87FD-9816772FAF6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쇼핑검색어_상품형_PC!$N$8:$N$17</c:f>
              <c:numCache>
                <c:formatCode>General</c:formatCode>
                <c:ptCount val="10"/>
              </c:numCache>
            </c:numRef>
          </c:cat>
          <c:val>
            <c:numRef>
              <c:f>쇼핑검색어_상품형_PC!$O$8:$O$17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64BD-4680-87FD-9816772FA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5303680"/>
        <c:axId val="215008960"/>
      </c:barChart>
      <c:catAx>
        <c:axId val="215303680"/>
        <c:scaling>
          <c:orientation val="maxMin"/>
        </c:scaling>
        <c:delete val="0"/>
        <c:axPos val="l"/>
        <c:numFmt formatCode="General" sourceLinked="1"/>
        <c:majorTickMark val="in"/>
        <c:minorTickMark val="none"/>
        <c:tickLblPos val="nextTo"/>
        <c:txPr>
          <a:bodyPr rot="0" vert="horz"/>
          <a:lstStyle/>
          <a:p>
            <a:pPr>
              <a:defRPr sz="800"/>
            </a:pPr>
            <a:endParaRPr lang="ko-KR"/>
          </a:p>
        </c:txPr>
        <c:crossAx val="215008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5008960"/>
        <c:scaling>
          <c:orientation val="minMax"/>
        </c:scaling>
        <c:delete val="0"/>
        <c:axPos val="t"/>
        <c:numFmt formatCode="_(* #,##0_);_(* \(#,##0\);_(* &quot;-&quot;_);_(@_)" sourceLinked="1"/>
        <c:majorTickMark val="in"/>
        <c:minorTickMark val="none"/>
        <c:tickLblPos val="nextTo"/>
        <c:txPr>
          <a:bodyPr rot="0" vert="horz"/>
          <a:lstStyle/>
          <a:p>
            <a:pPr>
              <a:defRPr/>
            </a:pPr>
            <a:endParaRPr lang="ko-KR"/>
          </a:p>
        </c:txPr>
        <c:crossAx val="21530368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ko-KR"/>
    </a:p>
  </c:txPr>
  <c:printSettings>
    <c:headerFooter alignWithMargins="0"/>
    <c:pageMargins b="1" l="0.75000000000001166" r="0.75000000000001166" t="1" header="0.5" footer="0.5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4259173862943326"/>
          <c:y val="7.7848798311975692E-2"/>
          <c:w val="0.57893023515229103"/>
          <c:h val="0.770033451700895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쇼핑검색어_상품형_PC!$D$21</c:f>
              <c:strCache>
                <c:ptCount val="1"/>
                <c:pt idx="0">
                  <c:v>키워드</c:v>
                </c:pt>
              </c:strCache>
            </c:strRef>
          </c:tx>
          <c:spPr>
            <a:solidFill>
              <a:srgbClr val="F9EF0D"/>
            </a:solidFill>
            <a:ln>
              <a:solidFill>
                <a:srgbClr val="FFC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9966"/>
              </a:solidFill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EB1-4E10-9AA8-69F2D26A2362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5EB1-4E10-9AA8-69F2D26A236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쇼핑검색어_상품형_PC!$D$22:$D$31</c:f>
              <c:numCache>
                <c:formatCode>General</c:formatCode>
                <c:ptCount val="10"/>
              </c:numCache>
            </c:numRef>
          </c:cat>
          <c:val>
            <c:numRef>
              <c:f>쇼핑검색어_상품형_PC!$E$22:$E$31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5EB1-4E10-9AA8-69F2D26A2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5304192"/>
        <c:axId val="215010688"/>
      </c:barChart>
      <c:catAx>
        <c:axId val="215304192"/>
        <c:scaling>
          <c:orientation val="maxMin"/>
        </c:scaling>
        <c:delete val="0"/>
        <c:axPos val="l"/>
        <c:numFmt formatCode="General" sourceLinked="1"/>
        <c:majorTickMark val="in"/>
        <c:minorTickMark val="none"/>
        <c:tickLblPos val="nextTo"/>
        <c:txPr>
          <a:bodyPr rot="0" vert="horz"/>
          <a:lstStyle/>
          <a:p>
            <a:pPr>
              <a:defRPr sz="800"/>
            </a:pPr>
            <a:endParaRPr lang="ko-KR"/>
          </a:p>
        </c:txPr>
        <c:crossAx val="215010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5010688"/>
        <c:scaling>
          <c:orientation val="minMax"/>
        </c:scaling>
        <c:delete val="0"/>
        <c:axPos val="t"/>
        <c:numFmt formatCode="_(* #,##0_);_(* \(#,##0\);_(* &quot;-&quot;_);_(@_)" sourceLinked="1"/>
        <c:majorTickMark val="in"/>
        <c:minorTickMark val="none"/>
        <c:tickLblPos val="nextTo"/>
        <c:txPr>
          <a:bodyPr rot="0" vert="horz"/>
          <a:lstStyle/>
          <a:p>
            <a:pPr>
              <a:defRPr/>
            </a:pPr>
            <a:endParaRPr lang="ko-KR"/>
          </a:p>
        </c:txPr>
        <c:crossAx val="21530419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ko-KR"/>
    </a:p>
  </c:txPr>
  <c:printSettings>
    <c:headerFooter alignWithMargins="0"/>
    <c:pageMargins b="1" l="0.75000000000001121" r="0.75000000000001121" t="1" header="0.5" footer="0.5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2990108589367942"/>
          <c:y val="7.7848798311975692E-2"/>
          <c:w val="0.38949884205650781"/>
          <c:h val="0.770033451700895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쇼핑검색어_상품형_PC!$N$21</c:f>
              <c:strCache>
                <c:ptCount val="1"/>
                <c:pt idx="0">
                  <c:v>키워드</c:v>
                </c:pt>
              </c:strCache>
            </c:strRef>
          </c:tx>
          <c:spPr>
            <a:solidFill>
              <a:srgbClr val="F9EF0D"/>
            </a:solidFill>
            <a:ln>
              <a:solidFill>
                <a:srgbClr val="FFC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9966"/>
              </a:solidFill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874-47C5-A778-E857BD1CB661}"/>
              </c:ext>
            </c:extLst>
          </c:dPt>
          <c:dLbls>
            <c:dLbl>
              <c:idx val="0"/>
              <c:layout>
                <c:manualLayout>
                  <c:x val="0"/>
                  <c:y val="2.7434842249657414E-2"/>
                </c:manualLayout>
              </c:layout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9874-47C5-A778-E857BD1CB66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쇼핑검색어_상품형_PC!$N$22:$N$31</c:f>
              <c:numCache>
                <c:formatCode>General</c:formatCode>
                <c:ptCount val="10"/>
              </c:numCache>
            </c:numRef>
          </c:cat>
          <c:val>
            <c:numRef>
              <c:f>쇼핑검색어_상품형_PC!$O$22:$O$31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9874-47C5-A778-E857BD1CB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5304704"/>
        <c:axId val="215012416"/>
      </c:barChart>
      <c:catAx>
        <c:axId val="215304704"/>
        <c:scaling>
          <c:orientation val="maxMin"/>
        </c:scaling>
        <c:delete val="0"/>
        <c:axPos val="l"/>
        <c:numFmt formatCode="General" sourceLinked="1"/>
        <c:majorTickMark val="in"/>
        <c:minorTickMark val="none"/>
        <c:tickLblPos val="nextTo"/>
        <c:txPr>
          <a:bodyPr rot="0" vert="horz"/>
          <a:lstStyle/>
          <a:p>
            <a:pPr>
              <a:defRPr sz="800"/>
            </a:pPr>
            <a:endParaRPr lang="ko-KR"/>
          </a:p>
        </c:txPr>
        <c:crossAx val="215012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5012416"/>
        <c:scaling>
          <c:orientation val="minMax"/>
        </c:scaling>
        <c:delete val="0"/>
        <c:axPos val="t"/>
        <c:numFmt formatCode="_(* #,##0_);_(* \(#,##0\);_(* &quot;-&quot;_);_(@_)" sourceLinked="1"/>
        <c:majorTickMark val="in"/>
        <c:minorTickMark val="none"/>
        <c:tickLblPos val="nextTo"/>
        <c:txPr>
          <a:bodyPr rot="0" vert="horz"/>
          <a:lstStyle/>
          <a:p>
            <a:pPr>
              <a:defRPr/>
            </a:pPr>
            <a:endParaRPr lang="ko-KR"/>
          </a:p>
        </c:txPr>
        <c:crossAx val="21530470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ko-KR"/>
    </a:p>
  </c:txPr>
  <c:printSettings>
    <c:headerFooter alignWithMargins="0"/>
    <c:pageMargins b="1" l="0.75000000000001188" r="0.75000000000001188" t="1" header="0.5" footer="0.5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6335194825235"/>
          <c:y val="7.7848885910537791E-2"/>
          <c:w val="0.517798251241254"/>
          <c:h val="0.770033451700895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쇼핑검색_브랜드형_키워드_PC!$D$7</c:f>
              <c:strCache>
                <c:ptCount val="1"/>
                <c:pt idx="0">
                  <c:v>키워드</c:v>
                </c:pt>
              </c:strCache>
            </c:strRef>
          </c:tx>
          <c:spPr>
            <a:solidFill>
              <a:srgbClr val="F9EF0D"/>
            </a:solidFill>
            <a:ln>
              <a:solidFill>
                <a:srgbClr val="FFC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9966"/>
              </a:solidFill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4F-4650-AF14-C3953FDCC366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DC4F-4650-AF14-C3953FDCC36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쇼핑검색_브랜드형_키워드_PC!$D$8:$D$17</c:f>
              <c:numCache>
                <c:formatCode>General</c:formatCode>
                <c:ptCount val="10"/>
              </c:numCache>
            </c:numRef>
          </c:cat>
          <c:val>
            <c:numRef>
              <c:f>쇼핑검색_브랜드형_키워드_PC!$E$8:$E$17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DC4F-4650-AF14-C3953FDCC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2983296"/>
        <c:axId val="215007232"/>
      </c:barChart>
      <c:catAx>
        <c:axId val="212983296"/>
        <c:scaling>
          <c:orientation val="maxMin"/>
        </c:scaling>
        <c:delete val="0"/>
        <c:axPos val="l"/>
        <c:numFmt formatCode="General" sourceLinked="1"/>
        <c:majorTickMark val="in"/>
        <c:minorTickMark val="none"/>
        <c:tickLblPos val="nextTo"/>
        <c:txPr>
          <a:bodyPr rot="0" vert="horz"/>
          <a:lstStyle/>
          <a:p>
            <a:pPr>
              <a:defRPr sz="800"/>
            </a:pPr>
            <a:endParaRPr lang="ko-KR"/>
          </a:p>
        </c:txPr>
        <c:crossAx val="21500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5007232"/>
        <c:scaling>
          <c:orientation val="minMax"/>
        </c:scaling>
        <c:delete val="0"/>
        <c:axPos val="t"/>
        <c:numFmt formatCode="_(* #,##0_);_(* \(#,##0\);_(* &quot;-&quot;_);_(@_)" sourceLinked="1"/>
        <c:majorTickMark val="in"/>
        <c:minorTickMark val="none"/>
        <c:tickLblPos val="nextTo"/>
        <c:txPr>
          <a:bodyPr rot="0" vert="horz"/>
          <a:lstStyle/>
          <a:p>
            <a:pPr>
              <a:defRPr/>
            </a:pPr>
            <a:endParaRPr lang="ko-KR"/>
          </a:p>
        </c:txPr>
        <c:crossAx val="21298329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ko-KR"/>
    </a:p>
  </c:txPr>
  <c:printSettings>
    <c:headerFooter alignWithMargins="0"/>
    <c:pageMargins b="1" l="0.75000000000001099" r="0.75000000000001099" t="1" header="0.5" footer="0.5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2995733164551436"/>
          <c:y val="7.7848798311975692E-2"/>
          <c:w val="0.48268298492590872"/>
          <c:h val="0.770033451700895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쇼핑검색_브랜드형_키워드_PC!$N$7</c:f>
              <c:strCache>
                <c:ptCount val="1"/>
                <c:pt idx="0">
                  <c:v>키워드</c:v>
                </c:pt>
              </c:strCache>
            </c:strRef>
          </c:tx>
          <c:spPr>
            <a:solidFill>
              <a:srgbClr val="F9EF0D"/>
            </a:solidFill>
            <a:ln>
              <a:solidFill>
                <a:srgbClr val="FFC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9966"/>
              </a:solidFill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A88-434C-8947-AC906F32E3E3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7A88-434C-8947-AC906F32E3E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쇼핑검색_브랜드형_키워드_PC!$N$8:$N$17</c:f>
              <c:numCache>
                <c:formatCode>General</c:formatCode>
                <c:ptCount val="10"/>
              </c:numCache>
            </c:numRef>
          </c:cat>
          <c:val>
            <c:numRef>
              <c:f>쇼핑검색_브랜드형_키워드_PC!$O$8:$O$17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7A88-434C-8947-AC906F32E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5303680"/>
        <c:axId val="215008960"/>
      </c:barChart>
      <c:catAx>
        <c:axId val="215303680"/>
        <c:scaling>
          <c:orientation val="maxMin"/>
        </c:scaling>
        <c:delete val="0"/>
        <c:axPos val="l"/>
        <c:numFmt formatCode="General" sourceLinked="1"/>
        <c:majorTickMark val="in"/>
        <c:minorTickMark val="none"/>
        <c:tickLblPos val="nextTo"/>
        <c:txPr>
          <a:bodyPr rot="0" vert="horz"/>
          <a:lstStyle/>
          <a:p>
            <a:pPr>
              <a:defRPr sz="800"/>
            </a:pPr>
            <a:endParaRPr lang="ko-KR"/>
          </a:p>
        </c:txPr>
        <c:crossAx val="215008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5008960"/>
        <c:scaling>
          <c:orientation val="minMax"/>
        </c:scaling>
        <c:delete val="0"/>
        <c:axPos val="t"/>
        <c:numFmt formatCode="_(* #,##0_);_(* \(#,##0\);_(* &quot;-&quot;_);_(@_)" sourceLinked="1"/>
        <c:majorTickMark val="in"/>
        <c:minorTickMark val="none"/>
        <c:tickLblPos val="nextTo"/>
        <c:txPr>
          <a:bodyPr rot="0" vert="horz"/>
          <a:lstStyle/>
          <a:p>
            <a:pPr>
              <a:defRPr/>
            </a:pPr>
            <a:endParaRPr lang="ko-KR"/>
          </a:p>
        </c:txPr>
        <c:crossAx val="21530368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ko-KR"/>
    </a:p>
  </c:txPr>
  <c:printSettings>
    <c:headerFooter alignWithMargins="0"/>
    <c:pageMargins b="1" l="0.75000000000001166" r="0.75000000000001166" t="1" header="0.5" footer="0.5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4259173862943326"/>
          <c:y val="7.7848798311975692E-2"/>
          <c:w val="0.57893023515229103"/>
          <c:h val="0.770033451700895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쇼핑검색_브랜드형_키워드_PC!$D$21</c:f>
              <c:strCache>
                <c:ptCount val="1"/>
                <c:pt idx="0">
                  <c:v>키워드</c:v>
                </c:pt>
              </c:strCache>
            </c:strRef>
          </c:tx>
          <c:spPr>
            <a:solidFill>
              <a:srgbClr val="F9EF0D"/>
            </a:solidFill>
            <a:ln>
              <a:solidFill>
                <a:srgbClr val="FFC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9966"/>
              </a:solidFill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5F2-4DC5-81FF-656975BBD7A2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D5F2-4DC5-81FF-656975BBD7A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쇼핑검색_브랜드형_키워드_PC!$D$22:$D$31</c:f>
              <c:numCache>
                <c:formatCode>General</c:formatCode>
                <c:ptCount val="10"/>
              </c:numCache>
            </c:numRef>
          </c:cat>
          <c:val>
            <c:numRef>
              <c:f>쇼핑검색_브랜드형_키워드_PC!$E$22:$E$31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D5F2-4DC5-81FF-656975BBD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5304192"/>
        <c:axId val="215010688"/>
      </c:barChart>
      <c:catAx>
        <c:axId val="215304192"/>
        <c:scaling>
          <c:orientation val="maxMin"/>
        </c:scaling>
        <c:delete val="0"/>
        <c:axPos val="l"/>
        <c:numFmt formatCode="General" sourceLinked="1"/>
        <c:majorTickMark val="in"/>
        <c:minorTickMark val="none"/>
        <c:tickLblPos val="nextTo"/>
        <c:txPr>
          <a:bodyPr rot="0" vert="horz"/>
          <a:lstStyle/>
          <a:p>
            <a:pPr>
              <a:defRPr sz="800"/>
            </a:pPr>
            <a:endParaRPr lang="ko-KR"/>
          </a:p>
        </c:txPr>
        <c:crossAx val="215010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5010688"/>
        <c:scaling>
          <c:orientation val="minMax"/>
        </c:scaling>
        <c:delete val="0"/>
        <c:axPos val="t"/>
        <c:numFmt formatCode="_(* #,##0_);_(* \(#,##0\);_(* &quot;-&quot;_);_(@_)" sourceLinked="1"/>
        <c:majorTickMark val="in"/>
        <c:minorTickMark val="none"/>
        <c:tickLblPos val="nextTo"/>
        <c:txPr>
          <a:bodyPr rot="0" vert="horz"/>
          <a:lstStyle/>
          <a:p>
            <a:pPr>
              <a:defRPr/>
            </a:pPr>
            <a:endParaRPr lang="ko-KR"/>
          </a:p>
        </c:txPr>
        <c:crossAx val="21530419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ko-KR"/>
    </a:p>
  </c:txPr>
  <c:printSettings>
    <c:headerFooter alignWithMargins="0"/>
    <c:pageMargins b="1" l="0.75000000000001121" r="0.75000000000001121" t="1" header="0.5" footer="0.5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2990108589367942"/>
          <c:y val="7.7848798311975692E-2"/>
          <c:w val="0.38949884205650781"/>
          <c:h val="0.770033451700895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쇼핑검색_브랜드형_키워드_PC!$N$21</c:f>
              <c:strCache>
                <c:ptCount val="1"/>
                <c:pt idx="0">
                  <c:v>키워드</c:v>
                </c:pt>
              </c:strCache>
            </c:strRef>
          </c:tx>
          <c:spPr>
            <a:solidFill>
              <a:srgbClr val="F9EF0D"/>
            </a:solidFill>
            <a:ln>
              <a:solidFill>
                <a:srgbClr val="FFC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9966"/>
              </a:solidFill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E1C-4811-B88F-AF4BB87FF1C3}"/>
              </c:ext>
            </c:extLst>
          </c:dPt>
          <c:dLbls>
            <c:dLbl>
              <c:idx val="0"/>
              <c:layout>
                <c:manualLayout>
                  <c:x val="0"/>
                  <c:y val="2.7434842249657414E-2"/>
                </c:manualLayout>
              </c:layout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1E1C-4811-B88F-AF4BB87FF1C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쇼핑검색_브랜드형_키워드_PC!$N$22:$N$31</c:f>
              <c:numCache>
                <c:formatCode>General</c:formatCode>
                <c:ptCount val="10"/>
              </c:numCache>
            </c:numRef>
          </c:cat>
          <c:val>
            <c:numRef>
              <c:f>쇼핑검색_브랜드형_키워드_PC!$O$22:$O$31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1E1C-4811-B88F-AF4BB87FF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5304704"/>
        <c:axId val="215012416"/>
      </c:barChart>
      <c:catAx>
        <c:axId val="215304704"/>
        <c:scaling>
          <c:orientation val="maxMin"/>
        </c:scaling>
        <c:delete val="0"/>
        <c:axPos val="l"/>
        <c:numFmt formatCode="General" sourceLinked="1"/>
        <c:majorTickMark val="in"/>
        <c:minorTickMark val="none"/>
        <c:tickLblPos val="nextTo"/>
        <c:txPr>
          <a:bodyPr rot="0" vert="horz"/>
          <a:lstStyle/>
          <a:p>
            <a:pPr>
              <a:defRPr sz="800"/>
            </a:pPr>
            <a:endParaRPr lang="ko-KR"/>
          </a:p>
        </c:txPr>
        <c:crossAx val="215012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5012416"/>
        <c:scaling>
          <c:orientation val="minMax"/>
        </c:scaling>
        <c:delete val="0"/>
        <c:axPos val="t"/>
        <c:numFmt formatCode="_(* #,##0_);_(* \(#,##0\);_(* &quot;-&quot;_);_(@_)" sourceLinked="1"/>
        <c:majorTickMark val="in"/>
        <c:minorTickMark val="none"/>
        <c:tickLblPos val="nextTo"/>
        <c:txPr>
          <a:bodyPr rot="0" vert="horz"/>
          <a:lstStyle/>
          <a:p>
            <a:pPr>
              <a:defRPr/>
            </a:pPr>
            <a:endParaRPr lang="ko-KR"/>
          </a:p>
        </c:txPr>
        <c:crossAx val="21530470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ko-KR"/>
    </a:p>
  </c:txPr>
  <c:printSettings>
    <c:headerFooter alignWithMargins="0"/>
    <c:pageMargins b="1" l="0.75000000000001188" r="0.75000000000001188" t="1" header="0.5" footer="0.5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7580654923584234"/>
          <c:y val="7.7848798311975692E-2"/>
          <c:w val="0.55360045073353004"/>
          <c:h val="0.770033451700895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쇼핑검색_브랜드형_키워드_PC!$D$35</c:f>
              <c:strCache>
                <c:ptCount val="1"/>
                <c:pt idx="0">
                  <c:v>키워드</c:v>
                </c:pt>
              </c:strCache>
            </c:strRef>
          </c:tx>
          <c:spPr>
            <a:solidFill>
              <a:srgbClr val="F9EF0D"/>
            </a:solidFill>
            <a:ln>
              <a:solidFill>
                <a:srgbClr val="FFC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9966"/>
              </a:solidFill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F91-4C49-A4AC-21EC2802722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FF91-4C49-A4AC-21EC2802722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쇼핑검색_브랜드형_키워드_PC!$D$36:$D$45</c:f>
              <c:numCache>
                <c:formatCode>General</c:formatCode>
                <c:ptCount val="10"/>
              </c:numCache>
            </c:numRef>
          </c:cat>
          <c:val>
            <c:numRef>
              <c:f>쇼핑검색_브랜드형_키워드_PC!$E$36:$E$45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FF91-4C49-A4AC-21EC28027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5305216"/>
        <c:axId val="215014144"/>
      </c:barChart>
      <c:catAx>
        <c:axId val="215305216"/>
        <c:scaling>
          <c:orientation val="maxMin"/>
        </c:scaling>
        <c:delete val="0"/>
        <c:axPos val="l"/>
        <c:numFmt formatCode="General" sourceLinked="1"/>
        <c:majorTickMark val="in"/>
        <c:minorTickMark val="none"/>
        <c:tickLblPos val="nextTo"/>
        <c:txPr>
          <a:bodyPr rot="0" vert="horz"/>
          <a:lstStyle/>
          <a:p>
            <a:pPr>
              <a:defRPr sz="800"/>
            </a:pPr>
            <a:endParaRPr lang="ko-KR"/>
          </a:p>
        </c:txPr>
        <c:crossAx val="21501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5014144"/>
        <c:scaling>
          <c:orientation val="minMax"/>
        </c:scaling>
        <c:delete val="0"/>
        <c:axPos val="t"/>
        <c:numFmt formatCode="_(* #,##0_);_(* \(#,##0\);_(* &quot;-&quot;_);_(@_)" sourceLinked="1"/>
        <c:majorTickMark val="in"/>
        <c:minorTickMark val="none"/>
        <c:tickLblPos val="nextTo"/>
        <c:txPr>
          <a:bodyPr rot="0" vert="horz"/>
          <a:lstStyle/>
          <a:p>
            <a:pPr>
              <a:defRPr/>
            </a:pPr>
            <a:endParaRPr lang="ko-KR"/>
          </a:p>
        </c:txPr>
        <c:crossAx val="21530521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ko-KR"/>
    </a:p>
  </c:txPr>
  <c:printSettings>
    <c:headerFooter alignWithMargins="0"/>
    <c:pageMargins b="1" l="0.75000000000001144" r="0.75000000000001144" t="1" header="0.5" footer="0.5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2990108589367954"/>
          <c:y val="7.7848798311975692E-2"/>
          <c:w val="0.38949884205650781"/>
          <c:h val="0.770033451700895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쇼핑검색_브랜드형_키워드_PC!$N$35</c:f>
              <c:strCache>
                <c:ptCount val="1"/>
                <c:pt idx="0">
                  <c:v>키워드</c:v>
                </c:pt>
              </c:strCache>
            </c:strRef>
          </c:tx>
          <c:spPr>
            <a:solidFill>
              <a:srgbClr val="F9EF0D"/>
            </a:solidFill>
            <a:ln>
              <a:solidFill>
                <a:srgbClr val="FFC000"/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9966"/>
              </a:solidFill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82-4D9C-8159-38825F927E1F}"/>
              </c:ext>
            </c:extLst>
          </c:dPt>
          <c:dLbls>
            <c:dLbl>
              <c:idx val="0"/>
              <c:layout>
                <c:manualLayout>
                  <c:x val="-4.4239975621024902E-3"/>
                  <c:y val="8.6408951967423823E-7"/>
                </c:manualLayout>
              </c:layout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971285892634208"/>
                      <c:h val="0.197284166639663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82-4D9C-8159-38825F927E1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쇼핑검색_브랜드형_키워드_PC!$N$36:$N$45</c:f>
              <c:numCache>
                <c:formatCode>General</c:formatCode>
                <c:ptCount val="10"/>
              </c:numCache>
            </c:numRef>
          </c:cat>
          <c:val>
            <c:numRef>
              <c:f>쇼핑검색_브랜드형_키워드_PC!$O$36:$O$45</c:f>
              <c:numCache>
                <c:formatCode>_(* #,##0_);_(* \(#,##0\);_(* "-"_);_(@_)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F882-4D9C-8159-38825F927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5305728"/>
        <c:axId val="216154688"/>
      </c:barChart>
      <c:catAx>
        <c:axId val="215305728"/>
        <c:scaling>
          <c:orientation val="maxMin"/>
        </c:scaling>
        <c:delete val="0"/>
        <c:axPos val="l"/>
        <c:numFmt formatCode="General" sourceLinked="1"/>
        <c:majorTickMark val="in"/>
        <c:minorTickMark val="none"/>
        <c:tickLblPos val="nextTo"/>
        <c:txPr>
          <a:bodyPr rot="0" vert="horz"/>
          <a:lstStyle/>
          <a:p>
            <a:pPr>
              <a:defRPr sz="800"/>
            </a:pPr>
            <a:endParaRPr lang="ko-KR"/>
          </a:p>
        </c:txPr>
        <c:crossAx val="216154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6154688"/>
        <c:scaling>
          <c:orientation val="minMax"/>
        </c:scaling>
        <c:delete val="0"/>
        <c:axPos val="t"/>
        <c:numFmt formatCode="_(* #,##0_);_(* \(#,##0\);_(* &quot;-&quot;_);_(@_)" sourceLinked="1"/>
        <c:majorTickMark val="in"/>
        <c:minorTickMark val="none"/>
        <c:tickLblPos val="nextTo"/>
        <c:txPr>
          <a:bodyPr rot="0" vert="horz"/>
          <a:lstStyle/>
          <a:p>
            <a:pPr>
              <a:defRPr/>
            </a:pPr>
            <a:endParaRPr lang="ko-KR"/>
          </a:p>
        </c:txPr>
        <c:crossAx val="21530572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900"/>
      </a:pPr>
      <a:endParaRPr lang="ko-KR"/>
    </a:p>
  </c:txPr>
  <c:printSettings>
    <c:headerFooter alignWithMargins="0"/>
    <c:pageMargins b="1" l="0.7500000000000121" r="0.7500000000000121" t="1" header="0.5" footer="0.5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790871280552298E-2"/>
          <c:y val="9.4288914522627332E-2"/>
          <c:w val="0.77222156391627861"/>
          <c:h val="0.629865088519986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NAVER_PC_브랜드검색!$E$72</c:f>
              <c:strCache>
                <c:ptCount val="1"/>
                <c:pt idx="0">
                  <c:v>노출수</c:v>
                </c:pt>
              </c:strCache>
            </c:strRef>
          </c:tx>
          <c:spPr>
            <a:solidFill>
              <a:srgbClr val="64B46C"/>
            </a:solidFill>
          </c:spPr>
          <c:invertIfNegative val="0"/>
          <c:cat>
            <c:numRef>
              <c:f>NAVER_PC_브랜드검색!$C$74:$C$101</c:f>
              <c:numCache>
                <c:formatCode>m"/"d;@</c:formatCode>
                <c:ptCount val="28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</c:numCache>
            </c:numRef>
          </c:cat>
          <c:val>
            <c:numRef>
              <c:f>NAVER_PC_브랜드검색!$E$74:$E$104</c:f>
              <c:numCache>
                <c:formatCode>_(* #,##0_);_(* \(#,##0\);_(* "-"_);_(@_)</c:formatCode>
                <c:ptCount val="31"/>
              </c:numCache>
            </c:numRef>
          </c:val>
          <c:extLst>
            <c:ext xmlns:c16="http://schemas.microsoft.com/office/drawing/2014/chart" uri="{C3380CC4-5D6E-409C-BE32-E72D297353CC}">
              <c16:uniqueId val="{00000000-FA41-4803-8028-C7C5EA119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6914304"/>
        <c:axId val="215772544"/>
      </c:barChart>
      <c:lineChart>
        <c:grouping val="standard"/>
        <c:varyColors val="0"/>
        <c:ser>
          <c:idx val="1"/>
          <c:order val="1"/>
          <c:tx>
            <c:strRef>
              <c:f>NAVER_PC_브랜드검색!$F$72</c:f>
              <c:strCache>
                <c:ptCount val="1"/>
                <c:pt idx="0">
                  <c:v>클릭수</c:v>
                </c:pt>
              </c:strCache>
            </c:strRef>
          </c:tx>
          <c:spPr>
            <a:ln>
              <a:solidFill>
                <a:srgbClr val="FFCC66"/>
              </a:solidFill>
            </a:ln>
          </c:spPr>
          <c:marker>
            <c:symbol val="circle"/>
            <c:size val="5"/>
            <c:spPr>
              <a:solidFill>
                <a:srgbClr val="DAEFC3"/>
              </a:solidFill>
              <a:ln>
                <a:solidFill>
                  <a:srgbClr val="6BA42C"/>
                </a:solidFill>
              </a:ln>
            </c:spPr>
          </c:marker>
          <c:cat>
            <c:numRef>
              <c:f>NAVER_PC_브랜드검색!$C$74:$C$104</c:f>
              <c:numCache>
                <c:formatCode>m"/"d;@</c:formatCode>
                <c:ptCount val="31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  <c:pt idx="30">
                  <c:v>44408</c:v>
                </c:pt>
              </c:numCache>
            </c:numRef>
          </c:cat>
          <c:val>
            <c:numRef>
              <c:f>NAVER_PC_브랜드검색!$F$74:$F$104</c:f>
              <c:numCache>
                <c:formatCode>_(* #,##0_);_(* \(#,##0\);_(* "-"_);_(@_)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41-4803-8028-C7C5EA119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493952"/>
        <c:axId val="215773120"/>
      </c:lineChart>
      <c:dateAx>
        <c:axId val="226914304"/>
        <c:scaling>
          <c:orientation val="minMax"/>
        </c:scaling>
        <c:delete val="0"/>
        <c:axPos val="b"/>
        <c:numFmt formatCode="m&quot;/&quot;d;@" sourceLinked="1"/>
        <c:majorTickMark val="out"/>
        <c:minorTickMark val="none"/>
        <c:tickLblPos val="nextTo"/>
        <c:crossAx val="215772544"/>
        <c:crosses val="autoZero"/>
        <c:auto val="1"/>
        <c:lblOffset val="100"/>
        <c:baseTimeUnit val="days"/>
        <c:majorUnit val="2"/>
        <c:majorTimeUnit val="days"/>
      </c:dateAx>
      <c:valAx>
        <c:axId val="215772544"/>
        <c:scaling>
          <c:orientation val="minMax"/>
        </c:scaling>
        <c:delete val="0"/>
        <c:axPos val="l"/>
        <c:majorGridlines/>
        <c:numFmt formatCode="_(* #,##0_);_(* \(#,##0\);_(* &quot;-&quot;_);_(@_)" sourceLinked="1"/>
        <c:majorTickMark val="out"/>
        <c:minorTickMark val="none"/>
        <c:tickLblPos val="nextTo"/>
        <c:crossAx val="226914304"/>
        <c:crosses val="autoZero"/>
        <c:crossBetween val="between"/>
      </c:valAx>
      <c:valAx>
        <c:axId val="215773120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226493952"/>
        <c:crosses val="max"/>
        <c:crossBetween val="between"/>
      </c:valAx>
      <c:dateAx>
        <c:axId val="226493952"/>
        <c:scaling>
          <c:orientation val="minMax"/>
        </c:scaling>
        <c:delete val="1"/>
        <c:axPos val="b"/>
        <c:numFmt formatCode="m&quot;/&quot;d;@" sourceLinked="1"/>
        <c:majorTickMark val="out"/>
        <c:minorTickMark val="none"/>
        <c:tickLblPos val="none"/>
        <c:crossAx val="215773120"/>
        <c:crosses val="autoZero"/>
        <c:auto val="1"/>
        <c:lblOffset val="100"/>
        <c:baseTimeUnit val="days"/>
      </c:date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861266864565174E-2"/>
          <c:y val="0.19724409448818941"/>
          <c:w val="0.76847608726381822"/>
          <c:h val="0.5886392085604687"/>
        </c:manualLayout>
      </c:layout>
      <c:lineChart>
        <c:grouping val="standard"/>
        <c:varyColors val="0"/>
        <c:ser>
          <c:idx val="0"/>
          <c:order val="0"/>
          <c:tx>
            <c:strRef>
              <c:f>NAVER_PC_브랜드검색!$N$72</c:f>
              <c:strCache>
                <c:ptCount val="1"/>
                <c:pt idx="0">
                  <c:v>ROAS(%)</c:v>
                </c:pt>
              </c:strCache>
            </c:strRef>
          </c:tx>
          <c:spPr>
            <a:ln>
              <a:solidFill>
                <a:srgbClr val="64B46C"/>
              </a:solidFill>
            </a:ln>
          </c:spPr>
          <c:marker>
            <c:symbol val="circle"/>
            <c:size val="5"/>
            <c:spPr>
              <a:solidFill>
                <a:srgbClr val="FFCC66"/>
              </a:solidFill>
            </c:spPr>
          </c:marker>
          <c:cat>
            <c:numRef>
              <c:f>NAVER_PC_브랜드검색!$C$74:$C$104</c:f>
              <c:numCache>
                <c:formatCode>m"/"d;@</c:formatCode>
                <c:ptCount val="31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  <c:pt idx="30">
                  <c:v>44408</c:v>
                </c:pt>
              </c:numCache>
            </c:numRef>
          </c:cat>
          <c:val>
            <c:numRef>
              <c:f>NAVER_PC_브랜드검색!$N$74:$N$104</c:f>
              <c:numCache>
                <c:formatCode>0%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2-4D7A-A0B9-966043667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916352"/>
        <c:axId val="215775424"/>
      </c:lineChart>
      <c:dateAx>
        <c:axId val="226916352"/>
        <c:scaling>
          <c:orientation val="minMax"/>
        </c:scaling>
        <c:delete val="0"/>
        <c:axPos val="b"/>
        <c:numFmt formatCode="m&quot;/&quot;d;@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ko-KR"/>
          </a:p>
        </c:txPr>
        <c:crossAx val="215775424"/>
        <c:crosses val="autoZero"/>
        <c:auto val="1"/>
        <c:lblOffset val="100"/>
        <c:baseTimeUnit val="days"/>
        <c:majorUnit val="2"/>
        <c:majorTimeUnit val="days"/>
      </c:dateAx>
      <c:valAx>
        <c:axId val="21577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269163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444" l="0.70000000000000062" r="0.70000000000000062" t="0.75000000000000444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807520143240914E-2"/>
          <c:y val="9.4378848728246534E-2"/>
          <c:w val="0.76425676545885768"/>
          <c:h val="0.6295120481927710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NAVER_PC_브랜드검색!$M$72</c:f>
              <c:strCache>
                <c:ptCount val="1"/>
                <c:pt idx="0">
                  <c:v>컨버전당비용</c:v>
                </c:pt>
              </c:strCache>
            </c:strRef>
          </c:tx>
          <c:spPr>
            <a:solidFill>
              <a:srgbClr val="64B46C"/>
            </a:solidFill>
            <a:ln>
              <a:noFill/>
            </a:ln>
          </c:spPr>
          <c:invertIfNegative val="0"/>
          <c:cat>
            <c:numRef>
              <c:f>NAVER_PC_브랜드검색!$C$74:$C$104</c:f>
              <c:numCache>
                <c:formatCode>m"/"d;@</c:formatCode>
                <c:ptCount val="31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  <c:pt idx="30">
                  <c:v>44408</c:v>
                </c:pt>
              </c:numCache>
            </c:numRef>
          </c:cat>
          <c:val>
            <c:numRef>
              <c:f>NAVER_PC_브랜드검색!$M$74:$M$104</c:f>
              <c:numCache>
                <c:formatCode>_(* #,##0_);_(* \(#,##0\);_(* "-"_);_(@_)</c:formatCode>
                <c:ptCount val="31"/>
              </c:numCache>
            </c:numRef>
          </c:val>
          <c:extLst>
            <c:ext xmlns:c16="http://schemas.microsoft.com/office/drawing/2014/chart" uri="{C3380CC4-5D6E-409C-BE32-E72D297353CC}">
              <c16:uniqueId val="{00000000-46F4-423D-9325-50232B133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6916864"/>
        <c:axId val="226721792"/>
      </c:barChart>
      <c:lineChart>
        <c:grouping val="standard"/>
        <c:varyColors val="0"/>
        <c:ser>
          <c:idx val="0"/>
          <c:order val="0"/>
          <c:tx>
            <c:strRef>
              <c:f>NAVER_PC_브랜드검색!$I$72</c:f>
              <c:strCache>
                <c:ptCount val="1"/>
                <c:pt idx="0">
                  <c:v>총광고비</c:v>
                </c:pt>
              </c:strCache>
            </c:strRef>
          </c:tx>
          <c:spPr>
            <a:ln>
              <a:solidFill>
                <a:srgbClr val="FFCC66"/>
              </a:solidFill>
            </a:ln>
          </c:spPr>
          <c:marker>
            <c:symbol val="circle"/>
            <c:size val="5"/>
            <c:spPr>
              <a:solidFill>
                <a:srgbClr val="DAEFC3"/>
              </a:solidFill>
              <a:ln>
                <a:solidFill>
                  <a:srgbClr val="6BA42C"/>
                </a:solidFill>
              </a:ln>
            </c:spPr>
          </c:marker>
          <c:cat>
            <c:numRef>
              <c:f>NAVER_PC_브랜드검색!$C$74:$C$104</c:f>
              <c:numCache>
                <c:formatCode>m"/"d;@</c:formatCode>
                <c:ptCount val="31"/>
                <c:pt idx="0">
                  <c:v>44378</c:v>
                </c:pt>
                <c:pt idx="1">
                  <c:v>44379</c:v>
                </c:pt>
                <c:pt idx="2">
                  <c:v>44380</c:v>
                </c:pt>
                <c:pt idx="3">
                  <c:v>44381</c:v>
                </c:pt>
                <c:pt idx="4">
                  <c:v>44382</c:v>
                </c:pt>
                <c:pt idx="5">
                  <c:v>44383</c:v>
                </c:pt>
                <c:pt idx="6">
                  <c:v>44384</c:v>
                </c:pt>
                <c:pt idx="7">
                  <c:v>44385</c:v>
                </c:pt>
                <c:pt idx="8">
                  <c:v>44386</c:v>
                </c:pt>
                <c:pt idx="9">
                  <c:v>44387</c:v>
                </c:pt>
                <c:pt idx="10">
                  <c:v>44388</c:v>
                </c:pt>
                <c:pt idx="11">
                  <c:v>44389</c:v>
                </c:pt>
                <c:pt idx="12">
                  <c:v>44390</c:v>
                </c:pt>
                <c:pt idx="13">
                  <c:v>44391</c:v>
                </c:pt>
                <c:pt idx="14">
                  <c:v>44392</c:v>
                </c:pt>
                <c:pt idx="15">
                  <c:v>44393</c:v>
                </c:pt>
                <c:pt idx="16">
                  <c:v>44394</c:v>
                </c:pt>
                <c:pt idx="17">
                  <c:v>44395</c:v>
                </c:pt>
                <c:pt idx="18">
                  <c:v>44396</c:v>
                </c:pt>
                <c:pt idx="19">
                  <c:v>44397</c:v>
                </c:pt>
                <c:pt idx="20">
                  <c:v>44398</c:v>
                </c:pt>
                <c:pt idx="21">
                  <c:v>44399</c:v>
                </c:pt>
                <c:pt idx="22">
                  <c:v>44400</c:v>
                </c:pt>
                <c:pt idx="23">
                  <c:v>44401</c:v>
                </c:pt>
                <c:pt idx="24">
                  <c:v>44402</c:v>
                </c:pt>
                <c:pt idx="25">
                  <c:v>44403</c:v>
                </c:pt>
                <c:pt idx="26">
                  <c:v>44404</c:v>
                </c:pt>
                <c:pt idx="27">
                  <c:v>44405</c:v>
                </c:pt>
                <c:pt idx="28">
                  <c:v>44406</c:v>
                </c:pt>
                <c:pt idx="29">
                  <c:v>44407</c:v>
                </c:pt>
                <c:pt idx="30">
                  <c:v>44408</c:v>
                </c:pt>
              </c:numCache>
            </c:numRef>
          </c:cat>
          <c:val>
            <c:numRef>
              <c:f>NAVER_PC_브랜드검색!$I$74:$I$104</c:f>
              <c:numCache>
                <c:formatCode>_(* #,##0_);_(* \(#,##0\);_(* "-"_);_(@_)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F4-423D-9325-50232B133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917888"/>
        <c:axId val="226722368"/>
      </c:lineChart>
      <c:dateAx>
        <c:axId val="226916864"/>
        <c:scaling>
          <c:orientation val="minMax"/>
        </c:scaling>
        <c:delete val="0"/>
        <c:axPos val="b"/>
        <c:numFmt formatCode="m&quot;/&quot;d;@" sourceLinked="1"/>
        <c:majorTickMark val="out"/>
        <c:minorTickMark val="none"/>
        <c:tickLblPos val="nextTo"/>
        <c:crossAx val="226721792"/>
        <c:crosses val="autoZero"/>
        <c:auto val="1"/>
        <c:lblOffset val="100"/>
        <c:baseTimeUnit val="days"/>
        <c:majorUnit val="2"/>
        <c:majorTimeUnit val="days"/>
      </c:dateAx>
      <c:valAx>
        <c:axId val="226721792"/>
        <c:scaling>
          <c:orientation val="minMax"/>
        </c:scaling>
        <c:delete val="0"/>
        <c:axPos val="l"/>
        <c:majorGridlines/>
        <c:numFmt formatCode="_(* #,##0_);_(* \(#,##0\);_(* &quot;-&quot;_);_(@_)" sourceLinked="1"/>
        <c:majorTickMark val="out"/>
        <c:minorTickMark val="none"/>
        <c:tickLblPos val="nextTo"/>
        <c:crossAx val="226916864"/>
        <c:crosses val="autoZero"/>
        <c:crossBetween val="between"/>
      </c:valAx>
      <c:valAx>
        <c:axId val="226722368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226917888"/>
        <c:crosses val="max"/>
        <c:crossBetween val="between"/>
      </c:valAx>
      <c:dateAx>
        <c:axId val="226917888"/>
        <c:scaling>
          <c:orientation val="minMax"/>
        </c:scaling>
        <c:delete val="1"/>
        <c:axPos val="b"/>
        <c:numFmt formatCode="m&quot;/&quot;d;@" sourceLinked="1"/>
        <c:majorTickMark val="out"/>
        <c:minorTickMark val="none"/>
        <c:tickLblPos val="none"/>
        <c:crossAx val="226722368"/>
        <c:crosses val="autoZero"/>
        <c:auto val="1"/>
        <c:lblOffset val="100"/>
        <c:baseTimeUnit val="days"/>
      </c:date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444" l="0.70000000000000062" r="0.70000000000000062" t="0.75000000000000444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38099</xdr:colOff>
      <xdr:row>44</xdr:row>
      <xdr:rowOff>19050</xdr:rowOff>
    </xdr:from>
    <xdr:to>
      <xdr:col>14</xdr:col>
      <xdr:colOff>914399</xdr:colOff>
      <xdr:row>55</xdr:row>
      <xdr:rowOff>171450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38</xdr:row>
      <xdr:rowOff>0</xdr:rowOff>
    </xdr:from>
    <xdr:to>
      <xdr:col>15</xdr:col>
      <xdr:colOff>9525</xdr:colOff>
      <xdr:row>45</xdr:row>
      <xdr:rowOff>161925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</xdr:colOff>
      <xdr:row>49</xdr:row>
      <xdr:rowOff>0</xdr:rowOff>
    </xdr:from>
    <xdr:to>
      <xdr:col>15</xdr:col>
      <xdr:colOff>1</xdr:colOff>
      <xdr:row>56</xdr:row>
      <xdr:rowOff>160500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</xdr:colOff>
      <xdr:row>60</xdr:row>
      <xdr:rowOff>0</xdr:rowOff>
    </xdr:from>
    <xdr:to>
      <xdr:col>15</xdr:col>
      <xdr:colOff>1</xdr:colOff>
      <xdr:row>67</xdr:row>
      <xdr:rowOff>160500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85724</xdr:colOff>
      <xdr:row>4</xdr:row>
      <xdr:rowOff>9525</xdr:rowOff>
    </xdr:from>
    <xdr:to>
      <xdr:col>10</xdr:col>
      <xdr:colOff>828675</xdr:colOff>
      <xdr:row>17</xdr:row>
      <xdr:rowOff>9525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123827</xdr:colOff>
      <xdr:row>4</xdr:row>
      <xdr:rowOff>0</xdr:rowOff>
    </xdr:from>
    <xdr:to>
      <xdr:col>21</xdr:col>
      <xdr:colOff>466502</xdr:colOff>
      <xdr:row>17</xdr:row>
      <xdr:rowOff>0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85723</xdr:colOff>
      <xdr:row>18</xdr:row>
      <xdr:rowOff>9525</xdr:rowOff>
    </xdr:from>
    <xdr:to>
      <xdr:col>10</xdr:col>
      <xdr:colOff>809625</xdr:colOff>
      <xdr:row>31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123825</xdr:colOff>
      <xdr:row>18</xdr:row>
      <xdr:rowOff>0</xdr:rowOff>
    </xdr:from>
    <xdr:to>
      <xdr:col>21</xdr:col>
      <xdr:colOff>466500</xdr:colOff>
      <xdr:row>31</xdr:row>
      <xdr:rowOff>0</xdr:rowOff>
    </xdr:to>
    <xdr:graphicFrame macro="">
      <xdr:nvGraphicFramePr>
        <xdr:cNvPr id="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66673</xdr:colOff>
      <xdr:row>32</xdr:row>
      <xdr:rowOff>0</xdr:rowOff>
    </xdr:from>
    <xdr:to>
      <xdr:col>10</xdr:col>
      <xdr:colOff>771525</xdr:colOff>
      <xdr:row>45</xdr:row>
      <xdr:rowOff>0</xdr:rowOff>
    </xdr:to>
    <xdr:graphicFrame macro="">
      <xdr:nvGraphicFramePr>
        <xdr:cNvPr id="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123825</xdr:colOff>
      <xdr:row>32</xdr:row>
      <xdr:rowOff>0</xdr:rowOff>
    </xdr:from>
    <xdr:to>
      <xdr:col>21</xdr:col>
      <xdr:colOff>466500</xdr:colOff>
      <xdr:row>45</xdr:row>
      <xdr:rowOff>0</xdr:rowOff>
    </xdr:to>
    <xdr:graphicFrame macro="">
      <xdr:nvGraphicFramePr>
        <xdr:cNvPr id="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85724</xdr:colOff>
      <xdr:row>4</xdr:row>
      <xdr:rowOff>9525</xdr:rowOff>
    </xdr:from>
    <xdr:to>
      <xdr:col>10</xdr:col>
      <xdr:colOff>828675</xdr:colOff>
      <xdr:row>17</xdr:row>
      <xdr:rowOff>9525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123827</xdr:colOff>
      <xdr:row>4</xdr:row>
      <xdr:rowOff>0</xdr:rowOff>
    </xdr:from>
    <xdr:to>
      <xdr:col>21</xdr:col>
      <xdr:colOff>466502</xdr:colOff>
      <xdr:row>17</xdr:row>
      <xdr:rowOff>0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85723</xdr:colOff>
      <xdr:row>18</xdr:row>
      <xdr:rowOff>9525</xdr:rowOff>
    </xdr:from>
    <xdr:to>
      <xdr:col>10</xdr:col>
      <xdr:colOff>809625</xdr:colOff>
      <xdr:row>31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123825</xdr:colOff>
      <xdr:row>18</xdr:row>
      <xdr:rowOff>0</xdr:rowOff>
    </xdr:from>
    <xdr:to>
      <xdr:col>21</xdr:col>
      <xdr:colOff>466500</xdr:colOff>
      <xdr:row>31</xdr:row>
      <xdr:rowOff>0</xdr:rowOff>
    </xdr:to>
    <xdr:graphicFrame macro="">
      <xdr:nvGraphicFramePr>
        <xdr:cNvPr id="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85724</xdr:colOff>
      <xdr:row>4</xdr:row>
      <xdr:rowOff>9525</xdr:rowOff>
    </xdr:from>
    <xdr:to>
      <xdr:col>10</xdr:col>
      <xdr:colOff>828675</xdr:colOff>
      <xdr:row>17</xdr:row>
      <xdr:rowOff>9525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123827</xdr:colOff>
      <xdr:row>4</xdr:row>
      <xdr:rowOff>0</xdr:rowOff>
    </xdr:from>
    <xdr:to>
      <xdr:col>21</xdr:col>
      <xdr:colOff>466502</xdr:colOff>
      <xdr:row>17</xdr:row>
      <xdr:rowOff>0</xdr:rowOff>
    </xdr:to>
    <xdr:graphicFrame macro="">
      <xdr:nvGraphicFramePr>
        <xdr:cNvPr id="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85723</xdr:colOff>
      <xdr:row>18</xdr:row>
      <xdr:rowOff>9525</xdr:rowOff>
    </xdr:from>
    <xdr:to>
      <xdr:col>10</xdr:col>
      <xdr:colOff>809625</xdr:colOff>
      <xdr:row>31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123825</xdr:colOff>
      <xdr:row>18</xdr:row>
      <xdr:rowOff>0</xdr:rowOff>
    </xdr:from>
    <xdr:to>
      <xdr:col>21</xdr:col>
      <xdr:colOff>466500</xdr:colOff>
      <xdr:row>31</xdr:row>
      <xdr:rowOff>0</xdr:rowOff>
    </xdr:to>
    <xdr:graphicFrame macro="">
      <xdr:nvGraphicFramePr>
        <xdr:cNvPr id="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66673</xdr:colOff>
      <xdr:row>32</xdr:row>
      <xdr:rowOff>0</xdr:rowOff>
    </xdr:from>
    <xdr:to>
      <xdr:col>10</xdr:col>
      <xdr:colOff>771525</xdr:colOff>
      <xdr:row>45</xdr:row>
      <xdr:rowOff>0</xdr:rowOff>
    </xdr:to>
    <xdr:graphicFrame macro="">
      <xdr:nvGraphicFramePr>
        <xdr:cNvPr id="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123825</xdr:colOff>
      <xdr:row>32</xdr:row>
      <xdr:rowOff>0</xdr:rowOff>
    </xdr:from>
    <xdr:to>
      <xdr:col>21</xdr:col>
      <xdr:colOff>466500</xdr:colOff>
      <xdr:row>45</xdr:row>
      <xdr:rowOff>0</xdr:rowOff>
    </xdr:to>
    <xdr:graphicFrame macro="">
      <xdr:nvGraphicFramePr>
        <xdr:cNvPr id="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38</xdr:row>
      <xdr:rowOff>0</xdr:rowOff>
    </xdr:from>
    <xdr:to>
      <xdr:col>15</xdr:col>
      <xdr:colOff>4762</xdr:colOff>
      <xdr:row>45</xdr:row>
      <xdr:rowOff>161925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49</xdr:row>
      <xdr:rowOff>0</xdr:rowOff>
    </xdr:from>
    <xdr:to>
      <xdr:col>15</xdr:col>
      <xdr:colOff>5250</xdr:colOff>
      <xdr:row>56</xdr:row>
      <xdr:rowOff>160500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60</xdr:row>
      <xdr:rowOff>0</xdr:rowOff>
    </xdr:from>
    <xdr:to>
      <xdr:col>15</xdr:col>
      <xdr:colOff>5250</xdr:colOff>
      <xdr:row>67</xdr:row>
      <xdr:rowOff>160500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&#50504;&#53468;&#50896;/&#48148;&#53461;%20&#54868;&#47732;/&#48372;&#46308;_&#54645;&#49900;/&#48372;&#44256;&#49436;/&#51452;&#44036;&#48372;&#44256;&#49436;_&#55148;&#51068;_&#53952;&#49688;&#51221;_1307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매체요약"/>
      <sheetName val="SUMMARY"/>
      <sheetName val="DAILY"/>
      <sheetName val="NAVER"/>
      <sheetName val="NAVER_KEYWORD"/>
      <sheetName val="DAUM"/>
      <sheetName val="DAUM_KEYWORD"/>
    </sheetNames>
    <sheetDataSet>
      <sheetData sheetId="0" refreshError="1"/>
      <sheetData sheetId="1">
        <row r="7">
          <cell r="C7" t="str">
            <v>2013. 5. 20 ~ 2013. 5. 27</v>
          </cell>
        </row>
      </sheetData>
      <sheetData sheetId="2" refreshError="1"/>
      <sheetData sheetId="3">
        <row r="70">
          <cell r="E70" t="str">
            <v>노출</v>
          </cell>
        </row>
      </sheetData>
      <sheetData sheetId="4">
        <row r="8">
          <cell r="D8" t="str">
            <v>키워드</v>
          </cell>
        </row>
        <row r="35">
          <cell r="C35" t="str">
            <v>TOTAL</v>
          </cell>
          <cell r="E35">
            <v>292655</v>
          </cell>
          <cell r="F35">
            <v>18597</v>
          </cell>
          <cell r="G35">
            <v>6.3545813329688547E-2</v>
          </cell>
          <cell r="H35">
            <v>196.94714201215251</v>
          </cell>
          <cell r="I35">
            <v>3662626</v>
          </cell>
          <cell r="J35">
            <v>191</v>
          </cell>
          <cell r="K35">
            <v>1.0270473732322418E-2</v>
          </cell>
          <cell r="L35">
            <v>19176.052356020944</v>
          </cell>
          <cell r="M35">
            <v>18547100</v>
          </cell>
          <cell r="N35">
            <v>5.063880396196609</v>
          </cell>
          <cell r="O35">
            <v>97105.235602094239</v>
          </cell>
        </row>
        <row r="36">
          <cell r="C36" t="str">
            <v>1_자사명</v>
          </cell>
          <cell r="D36" t="str">
            <v>호박마차</v>
          </cell>
          <cell r="E36">
            <v>19338</v>
          </cell>
          <cell r="F36">
            <v>2993</v>
          </cell>
          <cell r="G36">
            <v>0.15477298583100632</v>
          </cell>
          <cell r="H36">
            <v>122</v>
          </cell>
          <cell r="I36">
            <v>364914</v>
          </cell>
          <cell r="J36">
            <v>121</v>
          </cell>
          <cell r="K36">
            <v>4.0427664550618109E-2</v>
          </cell>
          <cell r="L36">
            <v>3016</v>
          </cell>
          <cell r="M36">
            <v>11659500</v>
          </cell>
          <cell r="N36">
            <v>31.951363882997089</v>
          </cell>
          <cell r="O36">
            <v>96359.504132231406</v>
          </cell>
        </row>
        <row r="37">
          <cell r="C37" t="str">
            <v>1_주요비딩_판매(400)</v>
          </cell>
          <cell r="D37" t="str">
            <v>결혼식원피스</v>
          </cell>
          <cell r="E37">
            <v>3816</v>
          </cell>
          <cell r="F37">
            <v>801</v>
          </cell>
          <cell r="G37">
            <v>0.2099056603773585</v>
          </cell>
          <cell r="H37">
            <v>317</v>
          </cell>
          <cell r="I37">
            <v>253858</v>
          </cell>
          <cell r="J37">
            <v>6</v>
          </cell>
          <cell r="K37">
            <v>7.4906367041198503E-3</v>
          </cell>
          <cell r="L37">
            <v>42310</v>
          </cell>
          <cell r="M37">
            <v>626000</v>
          </cell>
          <cell r="N37">
            <v>2.4659455286026044</v>
          </cell>
          <cell r="O37">
            <v>104333.33333333333</v>
          </cell>
        </row>
        <row r="38">
          <cell r="C38" t="str">
            <v>1_주요비딩_판매(400)</v>
          </cell>
          <cell r="D38" t="str">
            <v>결혼식하객패션</v>
          </cell>
          <cell r="E38">
            <v>6017</v>
          </cell>
          <cell r="F38">
            <v>1063</v>
          </cell>
          <cell r="G38">
            <v>0.1766661126807379</v>
          </cell>
          <cell r="H38">
            <v>241</v>
          </cell>
          <cell r="I38">
            <v>255904</v>
          </cell>
          <cell r="J38">
            <v>4</v>
          </cell>
          <cell r="K38">
            <v>3.7629350893697085E-3</v>
          </cell>
          <cell r="L38">
            <v>63976</v>
          </cell>
          <cell r="M38">
            <v>332000</v>
          </cell>
          <cell r="N38">
            <v>1.2973615105664624</v>
          </cell>
          <cell r="O38">
            <v>83000</v>
          </cell>
        </row>
        <row r="39">
          <cell r="C39" t="str">
            <v>1_주요비딩_타사(400)</v>
          </cell>
          <cell r="D39" t="str">
            <v>바비로렌</v>
          </cell>
          <cell r="E39">
            <v>15184</v>
          </cell>
          <cell r="F39">
            <v>553</v>
          </cell>
          <cell r="G39">
            <v>3.6419915700737618E-2</v>
          </cell>
          <cell r="H39">
            <v>217</v>
          </cell>
          <cell r="I39">
            <v>119933</v>
          </cell>
          <cell r="J39">
            <v>4</v>
          </cell>
          <cell r="K39">
            <v>7.2332730560578659E-3</v>
          </cell>
          <cell r="L39">
            <v>29983</v>
          </cell>
          <cell r="M39">
            <v>215100</v>
          </cell>
          <cell r="N39">
            <v>1.7935013715991428</v>
          </cell>
          <cell r="O39">
            <v>53775</v>
          </cell>
        </row>
        <row r="40">
          <cell r="C40" t="str">
            <v>1_컨버전판매(하)</v>
          </cell>
          <cell r="D40" t="str">
            <v>예쁜원피스</v>
          </cell>
          <cell r="E40">
            <v>1456</v>
          </cell>
          <cell r="F40">
            <v>330</v>
          </cell>
          <cell r="G40">
            <v>0.22664835164835165</v>
          </cell>
          <cell r="H40">
            <v>307</v>
          </cell>
          <cell r="I40">
            <v>101068</v>
          </cell>
          <cell r="J40">
            <v>4</v>
          </cell>
          <cell r="K40">
            <v>1.2121212121212121E-2</v>
          </cell>
          <cell r="L40">
            <v>25267</v>
          </cell>
          <cell r="M40">
            <v>321200</v>
          </cell>
          <cell r="N40">
            <v>3.1780583369612536</v>
          </cell>
          <cell r="O40">
            <v>80300</v>
          </cell>
        </row>
        <row r="41">
          <cell r="C41" t="str">
            <v>1_컨버전판매(하)</v>
          </cell>
          <cell r="D41" t="str">
            <v>여성원피스</v>
          </cell>
          <cell r="E41">
            <v>1132</v>
          </cell>
          <cell r="F41">
            <v>190</v>
          </cell>
          <cell r="G41">
            <v>0.16784452296819788</v>
          </cell>
          <cell r="H41">
            <v>161</v>
          </cell>
          <cell r="I41">
            <v>30437</v>
          </cell>
          <cell r="J41">
            <v>4</v>
          </cell>
          <cell r="K41">
            <v>2.1052631578947368E-2</v>
          </cell>
          <cell r="L41">
            <v>7609</v>
          </cell>
          <cell r="M41">
            <v>554400</v>
          </cell>
          <cell r="N41">
            <v>18.214672930972171</v>
          </cell>
          <cell r="O41">
            <v>138600</v>
          </cell>
        </row>
        <row r="42">
          <cell r="C42" t="str">
            <v>1_주요비딩_타사(400)</v>
          </cell>
          <cell r="D42" t="str">
            <v>수아르</v>
          </cell>
          <cell r="E42">
            <v>26318</v>
          </cell>
          <cell r="F42">
            <v>1346</v>
          </cell>
          <cell r="G42">
            <v>5.1143703928869973E-2</v>
          </cell>
          <cell r="H42">
            <v>221</v>
          </cell>
          <cell r="I42">
            <v>296626</v>
          </cell>
          <cell r="J42">
            <v>3</v>
          </cell>
          <cell r="K42">
            <v>2.2288261515601782E-3</v>
          </cell>
          <cell r="L42">
            <v>98875</v>
          </cell>
          <cell r="M42">
            <v>167400</v>
          </cell>
          <cell r="N42">
            <v>0.56434702285032334</v>
          </cell>
          <cell r="O42">
            <v>55800</v>
          </cell>
        </row>
        <row r="43">
          <cell r="C43" t="str">
            <v>1_컨버전타사(상)</v>
          </cell>
          <cell r="D43" t="str">
            <v>포니지엔느</v>
          </cell>
          <cell r="E43">
            <v>4822</v>
          </cell>
          <cell r="F43">
            <v>204</v>
          </cell>
          <cell r="G43">
            <v>4.2306097055163833E-2</v>
          </cell>
          <cell r="H43">
            <v>201</v>
          </cell>
          <cell r="I43">
            <v>40898</v>
          </cell>
          <cell r="J43">
            <v>3</v>
          </cell>
          <cell r="K43">
            <v>1.4705882352941176E-2</v>
          </cell>
          <cell r="L43">
            <v>13633</v>
          </cell>
          <cell r="M43">
            <v>394500</v>
          </cell>
          <cell r="N43">
            <v>9.6459484571372691</v>
          </cell>
          <cell r="O43">
            <v>131500</v>
          </cell>
        </row>
        <row r="44">
          <cell r="C44" t="str">
            <v>1_컨버전판매(상)</v>
          </cell>
          <cell r="D44" t="str">
            <v>명품원피스</v>
          </cell>
          <cell r="E44">
            <v>984</v>
          </cell>
          <cell r="F44">
            <v>218</v>
          </cell>
          <cell r="G44">
            <v>0.22154471544715448</v>
          </cell>
          <cell r="H44">
            <v>166</v>
          </cell>
          <cell r="I44">
            <v>36003</v>
          </cell>
          <cell r="J44">
            <v>3</v>
          </cell>
          <cell r="K44">
            <v>1.3761467889908258E-2</v>
          </cell>
          <cell r="L44">
            <v>12001</v>
          </cell>
          <cell r="M44">
            <v>545100</v>
          </cell>
          <cell r="N44">
            <v>15.140404966252813</v>
          </cell>
          <cell r="O44">
            <v>181700</v>
          </cell>
        </row>
        <row r="45">
          <cell r="C45" t="str">
            <v>1_주요비딩_타사(400)</v>
          </cell>
          <cell r="D45" t="str">
            <v>딘트</v>
          </cell>
          <cell r="E45">
            <v>9386</v>
          </cell>
          <cell r="F45">
            <v>420</v>
          </cell>
          <cell r="G45">
            <v>4.4747496271041978E-2</v>
          </cell>
          <cell r="H45">
            <v>234</v>
          </cell>
          <cell r="I45">
            <v>97999</v>
          </cell>
          <cell r="J45">
            <v>2</v>
          </cell>
          <cell r="K45">
            <v>4.7619047619047623E-3</v>
          </cell>
          <cell r="L45">
            <v>49000</v>
          </cell>
          <cell r="M45">
            <v>139600</v>
          </cell>
          <cell r="N45">
            <v>1.4245043316768538</v>
          </cell>
          <cell r="O45">
            <v>69800</v>
          </cell>
        </row>
        <row r="46">
          <cell r="C46" t="str">
            <v>1_컨버전판매(상)</v>
          </cell>
          <cell r="D46" t="str">
            <v>정장원피스</v>
          </cell>
          <cell r="E46">
            <v>2053</v>
          </cell>
          <cell r="F46">
            <v>352</v>
          </cell>
          <cell r="G46">
            <v>0.17145640526059425</v>
          </cell>
          <cell r="H46">
            <v>269</v>
          </cell>
          <cell r="I46">
            <v>94666</v>
          </cell>
          <cell r="J46">
            <v>2</v>
          </cell>
          <cell r="K46">
            <v>5.681818181818182E-3</v>
          </cell>
          <cell r="L46">
            <v>47333</v>
          </cell>
          <cell r="M46">
            <v>180400</v>
          </cell>
          <cell r="N46">
            <v>1.9056472228677668</v>
          </cell>
          <cell r="O46">
            <v>90200</v>
          </cell>
        </row>
        <row r="47">
          <cell r="C47" t="str">
            <v>1_컨버전판매(하)</v>
          </cell>
          <cell r="D47" t="str">
            <v>20대결혼식하객패션</v>
          </cell>
          <cell r="E47">
            <v>1830</v>
          </cell>
          <cell r="F47">
            <v>270</v>
          </cell>
          <cell r="G47">
            <v>0.14754098360655737</v>
          </cell>
          <cell r="H47">
            <v>204</v>
          </cell>
          <cell r="I47">
            <v>54923</v>
          </cell>
          <cell r="J47">
            <v>2</v>
          </cell>
          <cell r="K47">
            <v>7.4074074074074077E-3</v>
          </cell>
          <cell r="L47">
            <v>27462</v>
          </cell>
          <cell r="M47">
            <v>213100</v>
          </cell>
          <cell r="N47">
            <v>3.879977422937567</v>
          </cell>
          <cell r="O47">
            <v>106550</v>
          </cell>
        </row>
        <row r="48">
          <cell r="C48" t="str">
            <v>1_주요비딩_타사(400)</v>
          </cell>
          <cell r="D48" t="str">
            <v>AKA</v>
          </cell>
          <cell r="E48">
            <v>6934</v>
          </cell>
          <cell r="F48">
            <v>218</v>
          </cell>
          <cell r="G48">
            <v>3.1439284684164986E-2</v>
          </cell>
          <cell r="H48">
            <v>173</v>
          </cell>
          <cell r="I48">
            <v>37598</v>
          </cell>
          <cell r="J48">
            <v>2</v>
          </cell>
          <cell r="K48">
            <v>9.1743119266055051E-3</v>
          </cell>
          <cell r="L48">
            <v>18799</v>
          </cell>
          <cell r="M48">
            <v>113600</v>
          </cell>
          <cell r="N48">
            <v>3.021437310495239</v>
          </cell>
          <cell r="O48">
            <v>56800</v>
          </cell>
        </row>
        <row r="49">
          <cell r="C49" t="str">
            <v>1_컨버전타사(하)</v>
          </cell>
          <cell r="D49" t="str">
            <v>미스지니</v>
          </cell>
          <cell r="E49">
            <v>3020</v>
          </cell>
          <cell r="F49">
            <v>107</v>
          </cell>
          <cell r="G49">
            <v>3.5430463576158942E-2</v>
          </cell>
          <cell r="H49">
            <v>283</v>
          </cell>
          <cell r="I49">
            <v>30239</v>
          </cell>
          <cell r="J49">
            <v>2</v>
          </cell>
          <cell r="K49">
            <v>1.8691588785046728E-2</v>
          </cell>
          <cell r="L49">
            <v>15120</v>
          </cell>
          <cell r="M49">
            <v>226200</v>
          </cell>
          <cell r="N49">
            <v>7.480406098085254</v>
          </cell>
          <cell r="O49">
            <v>113100</v>
          </cell>
        </row>
        <row r="50">
          <cell r="C50" t="str">
            <v>1_컨버전판매(하)</v>
          </cell>
          <cell r="D50" t="str">
            <v>수입명품원피스</v>
          </cell>
          <cell r="E50">
            <v>908</v>
          </cell>
          <cell r="F50">
            <v>160</v>
          </cell>
          <cell r="G50">
            <v>0.1762114537444934</v>
          </cell>
          <cell r="H50">
            <v>136</v>
          </cell>
          <cell r="I50">
            <v>21615</v>
          </cell>
          <cell r="J50">
            <v>2</v>
          </cell>
          <cell r="K50">
            <v>1.2500000000000001E-2</v>
          </cell>
          <cell r="L50">
            <v>10808</v>
          </cell>
          <cell r="M50">
            <v>129600</v>
          </cell>
          <cell r="N50">
            <v>5.9958362248438588</v>
          </cell>
          <cell r="O50">
            <v>64800</v>
          </cell>
        </row>
        <row r="51">
          <cell r="C51" t="str">
            <v>3_a_주요판매_하</v>
          </cell>
          <cell r="D51" t="str">
            <v>돌엄마원피스</v>
          </cell>
          <cell r="E51">
            <v>58</v>
          </cell>
          <cell r="F51">
            <v>12</v>
          </cell>
          <cell r="G51">
            <v>0.20689655172413793</v>
          </cell>
          <cell r="H51">
            <v>132</v>
          </cell>
          <cell r="I51">
            <v>1584</v>
          </cell>
          <cell r="J51">
            <v>2</v>
          </cell>
          <cell r="K51">
            <v>0.16666666666666666</v>
          </cell>
          <cell r="L51">
            <v>792</v>
          </cell>
          <cell r="M51">
            <v>139600</v>
          </cell>
          <cell r="N51">
            <v>88.131313131313135</v>
          </cell>
          <cell r="O51">
            <v>69800</v>
          </cell>
        </row>
        <row r="52">
          <cell r="C52" t="str">
            <v>1_컨버전타사(하)</v>
          </cell>
          <cell r="D52" t="str">
            <v>더후추</v>
          </cell>
          <cell r="E52">
            <v>2585</v>
          </cell>
          <cell r="F52">
            <v>220</v>
          </cell>
          <cell r="G52">
            <v>8.5106382978723402E-2</v>
          </cell>
          <cell r="H52">
            <v>266</v>
          </cell>
          <cell r="I52">
            <v>58498</v>
          </cell>
          <cell r="J52">
            <v>1</v>
          </cell>
          <cell r="K52">
            <v>4.5454545454545452E-3</v>
          </cell>
          <cell r="L52">
            <v>58498</v>
          </cell>
          <cell r="M52">
            <v>69600</v>
          </cell>
          <cell r="N52">
            <v>1.1897842661287565</v>
          </cell>
          <cell r="O52">
            <v>69600</v>
          </cell>
        </row>
        <row r="53">
          <cell r="C53" t="str">
            <v>1_컨버전판매(하)</v>
          </cell>
          <cell r="D53" t="str">
            <v>결혼식하객원피스</v>
          </cell>
          <cell r="E53">
            <v>1151</v>
          </cell>
          <cell r="F53">
            <v>284</v>
          </cell>
          <cell r="G53">
            <v>0.24674196350999131</v>
          </cell>
          <cell r="H53">
            <v>178</v>
          </cell>
          <cell r="I53">
            <v>50358</v>
          </cell>
          <cell r="J53">
            <v>1</v>
          </cell>
          <cell r="K53">
            <v>3.5211267605633804E-3</v>
          </cell>
          <cell r="L53">
            <v>50358</v>
          </cell>
          <cell r="M53">
            <v>99800</v>
          </cell>
          <cell r="N53">
            <v>1.9818102386909726</v>
          </cell>
          <cell r="O53">
            <v>99800</v>
          </cell>
        </row>
        <row r="54">
          <cell r="C54" t="str">
            <v>1_컨버전판매(하)</v>
          </cell>
          <cell r="D54" t="str">
            <v>러블리원피스</v>
          </cell>
          <cell r="E54">
            <v>958</v>
          </cell>
          <cell r="F54">
            <v>158</v>
          </cell>
          <cell r="G54">
            <v>0.1649269311064718</v>
          </cell>
          <cell r="H54">
            <v>206</v>
          </cell>
          <cell r="I54">
            <v>32505</v>
          </cell>
          <cell r="J54">
            <v>1</v>
          </cell>
          <cell r="K54">
            <v>6.3291139240506328E-3</v>
          </cell>
          <cell r="L54">
            <v>32505</v>
          </cell>
          <cell r="M54">
            <v>155200</v>
          </cell>
          <cell r="N54">
            <v>4.7746500538378713</v>
          </cell>
          <cell r="O54">
            <v>155200</v>
          </cell>
        </row>
        <row r="55">
          <cell r="C55" t="str">
            <v>1_주요비딩_타사(400)</v>
          </cell>
          <cell r="D55" t="str">
            <v>비비드레스</v>
          </cell>
          <cell r="E55">
            <v>5644</v>
          </cell>
          <cell r="F55">
            <v>169</v>
          </cell>
          <cell r="G55">
            <v>2.9943302622253722E-2</v>
          </cell>
          <cell r="H55">
            <v>180</v>
          </cell>
          <cell r="I55">
            <v>30294</v>
          </cell>
          <cell r="J55">
            <v>1</v>
          </cell>
          <cell r="K55">
            <v>5.9171597633136093E-3</v>
          </cell>
          <cell r="L55">
            <v>30294</v>
          </cell>
          <cell r="M55">
            <v>36800</v>
          </cell>
          <cell r="N55">
            <v>1.2147619990757246</v>
          </cell>
          <cell r="O55">
            <v>36800</v>
          </cell>
        </row>
        <row r="56">
          <cell r="C56" t="str">
            <v>5_a_1_원피스_하</v>
          </cell>
          <cell r="D56" t="str">
            <v>66사이즈원피스</v>
          </cell>
          <cell r="E56">
            <v>269</v>
          </cell>
          <cell r="F56">
            <v>86</v>
          </cell>
          <cell r="G56">
            <v>0.31970260223048325</v>
          </cell>
          <cell r="H56">
            <v>312</v>
          </cell>
          <cell r="I56">
            <v>26796</v>
          </cell>
          <cell r="J56">
            <v>1</v>
          </cell>
          <cell r="K56">
            <v>1.1627906976744186E-2</v>
          </cell>
          <cell r="L56">
            <v>26796</v>
          </cell>
          <cell r="M56">
            <v>333000</v>
          </cell>
          <cell r="N56">
            <v>12.427227944469324</v>
          </cell>
          <cell r="O56">
            <v>333000</v>
          </cell>
        </row>
        <row r="57">
          <cell r="C57" t="str">
            <v>1_컨버전타사(하)</v>
          </cell>
          <cell r="D57" t="str">
            <v>아띠스토리</v>
          </cell>
          <cell r="E57">
            <v>4400</v>
          </cell>
          <cell r="F57">
            <v>136</v>
          </cell>
          <cell r="G57">
            <v>3.090909090909091E-2</v>
          </cell>
          <cell r="H57">
            <v>160</v>
          </cell>
          <cell r="I57">
            <v>21747</v>
          </cell>
          <cell r="J57">
            <v>1</v>
          </cell>
          <cell r="K57">
            <v>7.3529411764705881E-3</v>
          </cell>
          <cell r="L57">
            <v>21747</v>
          </cell>
          <cell r="M57">
            <v>55800</v>
          </cell>
          <cell r="N57">
            <v>2.5658711546420196</v>
          </cell>
          <cell r="O57">
            <v>55800</v>
          </cell>
        </row>
        <row r="58">
          <cell r="C58" t="str">
            <v>1_컨버전타사(하)</v>
          </cell>
          <cell r="D58" t="str">
            <v>말랑루즈</v>
          </cell>
          <cell r="E58">
            <v>2459</v>
          </cell>
          <cell r="F58">
            <v>117</v>
          </cell>
          <cell r="G58">
            <v>4.7580317202114683E-2</v>
          </cell>
          <cell r="H58">
            <v>152</v>
          </cell>
          <cell r="I58">
            <v>17743</v>
          </cell>
          <cell r="J58">
            <v>1</v>
          </cell>
          <cell r="K58">
            <v>8.5470085470085479E-3</v>
          </cell>
          <cell r="L58">
            <v>17743</v>
          </cell>
          <cell r="M58">
            <v>58700</v>
          </cell>
          <cell r="N58">
            <v>3.3083469537282308</v>
          </cell>
          <cell r="O58">
            <v>58700</v>
          </cell>
        </row>
        <row r="59">
          <cell r="C59" t="str">
            <v>1_컨버전판매(하)</v>
          </cell>
          <cell r="D59" t="str">
            <v>44사이즈원피스</v>
          </cell>
          <cell r="E59">
            <v>1398</v>
          </cell>
          <cell r="F59">
            <v>125</v>
          </cell>
          <cell r="G59">
            <v>8.9413447782546493E-2</v>
          </cell>
          <cell r="H59">
            <v>141</v>
          </cell>
          <cell r="I59">
            <v>17589</v>
          </cell>
          <cell r="J59">
            <v>1</v>
          </cell>
          <cell r="K59">
            <v>8.0000000000000002E-3</v>
          </cell>
          <cell r="L59">
            <v>17589</v>
          </cell>
          <cell r="M59">
            <v>69800</v>
          </cell>
          <cell r="N59">
            <v>3.9683893342429926</v>
          </cell>
          <cell r="O59">
            <v>69800</v>
          </cell>
        </row>
        <row r="60">
          <cell r="C60" t="str">
            <v>1_컨버전판매(하)</v>
          </cell>
          <cell r="D60" t="str">
            <v>상견례원피스</v>
          </cell>
          <cell r="E60">
            <v>349</v>
          </cell>
          <cell r="F60">
            <v>73</v>
          </cell>
          <cell r="G60">
            <v>0.20916905444126074</v>
          </cell>
          <cell r="H60">
            <v>196</v>
          </cell>
          <cell r="I60">
            <v>14267</v>
          </cell>
          <cell r="J60">
            <v>1</v>
          </cell>
          <cell r="K60">
            <v>1.3698630136986301E-2</v>
          </cell>
          <cell r="L60">
            <v>14267</v>
          </cell>
          <cell r="M60">
            <v>64800</v>
          </cell>
          <cell r="N60">
            <v>4.5419499544403168</v>
          </cell>
          <cell r="O60">
            <v>64800</v>
          </cell>
        </row>
        <row r="61">
          <cell r="C61" t="str">
            <v>2_d_타사TEST_5천이상</v>
          </cell>
          <cell r="D61" t="str">
            <v>라밤바</v>
          </cell>
          <cell r="E61">
            <v>2273</v>
          </cell>
          <cell r="F61">
            <v>77</v>
          </cell>
          <cell r="G61">
            <v>3.3875934887813465E-2</v>
          </cell>
          <cell r="H61">
            <v>176</v>
          </cell>
          <cell r="I61">
            <v>13552</v>
          </cell>
          <cell r="J61">
            <v>1</v>
          </cell>
          <cell r="K61">
            <v>1.2987012987012988E-2</v>
          </cell>
          <cell r="L61">
            <v>13552</v>
          </cell>
          <cell r="M61">
            <v>114600</v>
          </cell>
          <cell r="N61">
            <v>8.4563164108618647</v>
          </cell>
          <cell r="O61">
            <v>114600</v>
          </cell>
        </row>
        <row r="62">
          <cell r="C62" t="str">
            <v>1_컨버전판매(상)</v>
          </cell>
          <cell r="D62" t="str">
            <v>오피스원피스</v>
          </cell>
          <cell r="E62">
            <v>175</v>
          </cell>
          <cell r="F62">
            <v>40</v>
          </cell>
          <cell r="G62">
            <v>0.22857142857142856</v>
          </cell>
          <cell r="H62">
            <v>277</v>
          </cell>
          <cell r="I62">
            <v>11044</v>
          </cell>
          <cell r="J62">
            <v>1</v>
          </cell>
          <cell r="K62">
            <v>2.5000000000000001E-2</v>
          </cell>
          <cell r="L62">
            <v>11044</v>
          </cell>
          <cell r="M62">
            <v>120600</v>
          </cell>
          <cell r="N62">
            <v>10.919956537486417</v>
          </cell>
          <cell r="O62">
            <v>120600</v>
          </cell>
        </row>
        <row r="63">
          <cell r="C63" t="str">
            <v>1_컨버전판매(하)</v>
          </cell>
          <cell r="D63" t="str">
            <v>이쁜원피스쇼핑몰</v>
          </cell>
          <cell r="E63">
            <v>211</v>
          </cell>
          <cell r="F63">
            <v>50</v>
          </cell>
          <cell r="G63">
            <v>0.23696682464454977</v>
          </cell>
          <cell r="H63">
            <v>220</v>
          </cell>
          <cell r="I63">
            <v>11000</v>
          </cell>
          <cell r="J63">
            <v>1</v>
          </cell>
          <cell r="K63">
            <v>0.02</v>
          </cell>
          <cell r="L63">
            <v>11000</v>
          </cell>
          <cell r="M63">
            <v>236100</v>
          </cell>
          <cell r="N63">
            <v>21.463636363636365</v>
          </cell>
          <cell r="O63">
            <v>236100</v>
          </cell>
        </row>
        <row r="64">
          <cell r="C64" t="str">
            <v>1_컨버전타사(상)</v>
          </cell>
          <cell r="D64" t="str">
            <v>고걸즈</v>
          </cell>
          <cell r="E64">
            <v>1144</v>
          </cell>
          <cell r="F64">
            <v>57</v>
          </cell>
          <cell r="G64">
            <v>4.9825174825174824E-2</v>
          </cell>
          <cell r="H64">
            <v>184</v>
          </cell>
          <cell r="I64">
            <v>10450</v>
          </cell>
          <cell r="J64">
            <v>1</v>
          </cell>
          <cell r="K64">
            <v>1.7543859649122806E-2</v>
          </cell>
          <cell r="L64">
            <v>10450</v>
          </cell>
          <cell r="M64">
            <v>316100</v>
          </cell>
          <cell r="N64">
            <v>30.248803827751196</v>
          </cell>
          <cell r="O64">
            <v>316100</v>
          </cell>
        </row>
        <row r="65">
          <cell r="C65" t="str">
            <v>1_컨버전타사(상)</v>
          </cell>
          <cell r="D65" t="str">
            <v>엔비룩</v>
          </cell>
          <cell r="E65">
            <v>1865</v>
          </cell>
          <cell r="F65">
            <v>40</v>
          </cell>
          <cell r="G65">
            <v>2.1447721179624665E-2</v>
          </cell>
          <cell r="H65">
            <v>176</v>
          </cell>
          <cell r="I65">
            <v>7040</v>
          </cell>
          <cell r="J65">
            <v>1</v>
          </cell>
          <cell r="K65">
            <v>2.5000000000000001E-2</v>
          </cell>
          <cell r="L65">
            <v>7040</v>
          </cell>
          <cell r="M65">
            <v>37800</v>
          </cell>
          <cell r="N65">
            <v>5.3693181818181817</v>
          </cell>
          <cell r="O65">
            <v>37800</v>
          </cell>
        </row>
        <row r="66">
          <cell r="C66" t="str">
            <v>2_e_타사TEST_1천이상</v>
          </cell>
          <cell r="D66" t="str">
            <v>쇼퍼스룸</v>
          </cell>
          <cell r="E66">
            <v>743</v>
          </cell>
          <cell r="F66">
            <v>23</v>
          </cell>
          <cell r="G66">
            <v>3.095558546433378E-2</v>
          </cell>
          <cell r="H66">
            <v>275</v>
          </cell>
          <cell r="I66">
            <v>6303</v>
          </cell>
          <cell r="J66">
            <v>1</v>
          </cell>
          <cell r="K66">
            <v>4.3478260869565216E-2</v>
          </cell>
          <cell r="L66">
            <v>6303</v>
          </cell>
          <cell r="M66">
            <v>168400</v>
          </cell>
          <cell r="N66">
            <v>26.717436141519912</v>
          </cell>
          <cell r="O66">
            <v>168400</v>
          </cell>
        </row>
        <row r="67">
          <cell r="C67" t="str">
            <v>1_컨버전판매(상)</v>
          </cell>
          <cell r="D67" t="str">
            <v>심플한원피스</v>
          </cell>
          <cell r="E67">
            <v>60</v>
          </cell>
          <cell r="F67">
            <v>13</v>
          </cell>
          <cell r="G67">
            <v>0.21666666666666667</v>
          </cell>
          <cell r="H67">
            <v>387</v>
          </cell>
          <cell r="I67">
            <v>5027</v>
          </cell>
          <cell r="J67">
            <v>1</v>
          </cell>
          <cell r="K67">
            <v>7.6923076923076927E-2</v>
          </cell>
          <cell r="L67">
            <v>5027</v>
          </cell>
          <cell r="M67">
            <v>64800</v>
          </cell>
          <cell r="N67">
            <v>12.890391883827332</v>
          </cell>
          <cell r="O67">
            <v>64800</v>
          </cell>
        </row>
        <row r="68">
          <cell r="C68" t="str">
            <v>1_컨버전판매(하)</v>
          </cell>
          <cell r="D68" t="str">
            <v>단정한원피스</v>
          </cell>
          <cell r="E68">
            <v>136</v>
          </cell>
          <cell r="F68">
            <v>20</v>
          </cell>
          <cell r="G68">
            <v>0.14705882352941177</v>
          </cell>
          <cell r="H68">
            <v>208</v>
          </cell>
          <cell r="I68">
            <v>4158</v>
          </cell>
          <cell r="J68">
            <v>1</v>
          </cell>
          <cell r="K68">
            <v>0.05</v>
          </cell>
          <cell r="L68">
            <v>4158</v>
          </cell>
          <cell r="M68">
            <v>62800</v>
          </cell>
          <cell r="N68">
            <v>15.103415103415104</v>
          </cell>
          <cell r="O68">
            <v>62800</v>
          </cell>
        </row>
        <row r="69">
          <cell r="C69" t="str">
            <v>2_e_타사TEST_1천이상</v>
          </cell>
          <cell r="D69" t="str">
            <v>프런트로우</v>
          </cell>
          <cell r="E69">
            <v>516</v>
          </cell>
          <cell r="F69">
            <v>8</v>
          </cell>
          <cell r="G69">
            <v>1.5503875968992248E-2</v>
          </cell>
          <cell r="H69">
            <v>304</v>
          </cell>
          <cell r="I69">
            <v>2431</v>
          </cell>
          <cell r="J69">
            <v>1</v>
          </cell>
          <cell r="K69">
            <v>0.125</v>
          </cell>
          <cell r="L69">
            <v>2431</v>
          </cell>
          <cell r="M69">
            <v>49800</v>
          </cell>
          <cell r="N69">
            <v>20.485396955985191</v>
          </cell>
          <cell r="O69">
            <v>49800</v>
          </cell>
        </row>
        <row r="70">
          <cell r="C70" t="str">
            <v>1_컨버전판매(상)</v>
          </cell>
          <cell r="D70" t="str">
            <v>스카프원피스</v>
          </cell>
          <cell r="E70">
            <v>66</v>
          </cell>
          <cell r="F70">
            <v>7</v>
          </cell>
          <cell r="G70">
            <v>0.10606060606060606</v>
          </cell>
          <cell r="H70">
            <v>169</v>
          </cell>
          <cell r="I70">
            <v>1177</v>
          </cell>
          <cell r="J70">
            <v>1</v>
          </cell>
          <cell r="K70">
            <v>0.14285714285714285</v>
          </cell>
          <cell r="L70">
            <v>1177</v>
          </cell>
          <cell r="M70">
            <v>74800</v>
          </cell>
          <cell r="N70">
            <v>63.55140186915888</v>
          </cell>
          <cell r="O70">
            <v>74800</v>
          </cell>
        </row>
        <row r="71">
          <cell r="C71" t="str">
            <v>3_a_주요판매_TEST</v>
          </cell>
          <cell r="D71" t="str">
            <v>핑크색원피스</v>
          </cell>
          <cell r="E71">
            <v>49</v>
          </cell>
          <cell r="F71">
            <v>5</v>
          </cell>
          <cell r="G71">
            <v>0.10204081632653061</v>
          </cell>
          <cell r="H71">
            <v>218</v>
          </cell>
          <cell r="I71">
            <v>1089</v>
          </cell>
          <cell r="J71">
            <v>1</v>
          </cell>
          <cell r="K71">
            <v>0.2</v>
          </cell>
          <cell r="L71">
            <v>1089</v>
          </cell>
          <cell r="M71">
            <v>64800</v>
          </cell>
          <cell r="N71">
            <v>59.504132231404959</v>
          </cell>
          <cell r="O71">
            <v>64800</v>
          </cell>
        </row>
        <row r="72">
          <cell r="C72" t="str">
            <v>3_a_주요판매_하</v>
          </cell>
          <cell r="D72" t="str">
            <v>여성스러운옷쇼핑몰</v>
          </cell>
          <cell r="E72">
            <v>21</v>
          </cell>
          <cell r="F72">
            <v>5</v>
          </cell>
          <cell r="G72">
            <v>0.23809523809523808</v>
          </cell>
          <cell r="H72">
            <v>179</v>
          </cell>
          <cell r="I72">
            <v>891</v>
          </cell>
          <cell r="J72">
            <v>1</v>
          </cell>
          <cell r="K72">
            <v>0.2</v>
          </cell>
          <cell r="L72">
            <v>891</v>
          </cell>
          <cell r="M72">
            <v>39800</v>
          </cell>
          <cell r="N72">
            <v>44.668911335578002</v>
          </cell>
          <cell r="O72">
            <v>39800</v>
          </cell>
        </row>
        <row r="73">
          <cell r="C73" t="str">
            <v>2_e_타사TEST_1천이하</v>
          </cell>
          <cell r="D73" t="str">
            <v>라헤라</v>
          </cell>
          <cell r="E73">
            <v>27</v>
          </cell>
          <cell r="F73">
            <v>4</v>
          </cell>
          <cell r="G73">
            <v>0.14814814814814814</v>
          </cell>
          <cell r="H73">
            <v>135</v>
          </cell>
          <cell r="I73">
            <v>539</v>
          </cell>
          <cell r="J73">
            <v>1</v>
          </cell>
          <cell r="K73">
            <v>0.25</v>
          </cell>
          <cell r="L73">
            <v>539</v>
          </cell>
          <cell r="M73">
            <v>38700</v>
          </cell>
          <cell r="N73">
            <v>71.799628942486081</v>
          </cell>
          <cell r="O73">
            <v>38700</v>
          </cell>
        </row>
        <row r="74">
          <cell r="C74" t="str">
            <v>1_자사명</v>
          </cell>
          <cell r="D74" t="str">
            <v>호박마차사이트</v>
          </cell>
          <cell r="E74">
            <v>13</v>
          </cell>
          <cell r="F74">
            <v>3</v>
          </cell>
          <cell r="G74">
            <v>0.23076923076923078</v>
          </cell>
          <cell r="H74">
            <v>99</v>
          </cell>
          <cell r="I74">
            <v>297</v>
          </cell>
          <cell r="J74">
            <v>1</v>
          </cell>
          <cell r="K74">
            <v>0.33333333333333331</v>
          </cell>
          <cell r="L74">
            <v>297</v>
          </cell>
          <cell r="M74">
            <v>106600</v>
          </cell>
          <cell r="N74">
            <v>358.92255892255895</v>
          </cell>
          <cell r="O74">
            <v>106600</v>
          </cell>
        </row>
        <row r="75">
          <cell r="C75" t="str">
            <v>3_a_주요판매_하</v>
          </cell>
          <cell r="D75" t="str">
            <v>돌체원피스</v>
          </cell>
          <cell r="E75">
            <v>23</v>
          </cell>
          <cell r="F75">
            <v>1</v>
          </cell>
          <cell r="G75">
            <v>4.3478260869565216E-2</v>
          </cell>
          <cell r="H75">
            <v>77</v>
          </cell>
          <cell r="I75">
            <v>77</v>
          </cell>
          <cell r="J75">
            <v>1</v>
          </cell>
          <cell r="K75">
            <v>1</v>
          </cell>
          <cell r="L75">
            <v>77</v>
          </cell>
          <cell r="M75">
            <v>85800</v>
          </cell>
          <cell r="N75">
            <v>1114.2857142857142</v>
          </cell>
          <cell r="O75">
            <v>85800</v>
          </cell>
        </row>
        <row r="76">
          <cell r="C76" t="str">
            <v>6_기타_ST_돌/결혼식</v>
          </cell>
          <cell r="D76" t="str">
            <v>20대중반여성결혼식하객</v>
          </cell>
          <cell r="E76">
            <v>3</v>
          </cell>
          <cell r="F76">
            <v>1</v>
          </cell>
          <cell r="G76">
            <v>0.33333333333333331</v>
          </cell>
          <cell r="H76">
            <v>77</v>
          </cell>
          <cell r="I76">
            <v>77</v>
          </cell>
          <cell r="J76">
            <v>1</v>
          </cell>
          <cell r="K76">
            <v>1</v>
          </cell>
          <cell r="L76">
            <v>77</v>
          </cell>
          <cell r="M76">
            <v>64800</v>
          </cell>
          <cell r="N76">
            <v>841.55844155844159</v>
          </cell>
          <cell r="O76">
            <v>64800</v>
          </cell>
        </row>
        <row r="77">
          <cell r="C77" t="str">
            <v>1_컨버전판매(하)</v>
          </cell>
          <cell r="D77" t="str">
            <v>럭셔리원피스</v>
          </cell>
          <cell r="E77">
            <v>1070</v>
          </cell>
          <cell r="F77">
            <v>226</v>
          </cell>
          <cell r="G77">
            <v>0.21121495327102804</v>
          </cell>
          <cell r="H77">
            <v>323</v>
          </cell>
          <cell r="I77">
            <v>72919</v>
          </cell>
        </row>
        <row r="78">
          <cell r="C78" t="str">
            <v>1_컨버전판매(하)</v>
          </cell>
          <cell r="D78" t="str">
            <v>예쁜원피스쇼핑몰</v>
          </cell>
          <cell r="E78">
            <v>1064</v>
          </cell>
          <cell r="F78">
            <v>240</v>
          </cell>
          <cell r="G78">
            <v>0.22556390977443608</v>
          </cell>
          <cell r="H78">
            <v>259</v>
          </cell>
          <cell r="I78">
            <v>62139</v>
          </cell>
        </row>
        <row r="79">
          <cell r="C79" t="str">
            <v>1_주요비딩_타사(400)</v>
          </cell>
          <cell r="D79" t="str">
            <v>오드</v>
          </cell>
          <cell r="E79">
            <v>7826</v>
          </cell>
          <cell r="F79">
            <v>219</v>
          </cell>
          <cell r="G79">
            <v>2.798364426271403E-2</v>
          </cell>
          <cell r="H79">
            <v>260</v>
          </cell>
          <cell r="I79">
            <v>56727</v>
          </cell>
        </row>
        <row r="80">
          <cell r="C80" t="str">
            <v>1_컨버전판매(상)</v>
          </cell>
          <cell r="D80" t="str">
            <v>결혼식원피스쇼핑몰</v>
          </cell>
          <cell r="E80">
            <v>943</v>
          </cell>
          <cell r="F80">
            <v>190</v>
          </cell>
          <cell r="G80">
            <v>0.20148462354188759</v>
          </cell>
          <cell r="H80">
            <v>276</v>
          </cell>
          <cell r="I80">
            <v>52382</v>
          </cell>
        </row>
        <row r="81">
          <cell r="C81" t="str">
            <v>1_컨버전판매(하)</v>
          </cell>
          <cell r="D81" t="str">
            <v>명품스타일원피스</v>
          </cell>
          <cell r="E81">
            <v>961</v>
          </cell>
          <cell r="F81">
            <v>179</v>
          </cell>
          <cell r="G81">
            <v>0.186264308012487</v>
          </cell>
          <cell r="H81">
            <v>245</v>
          </cell>
          <cell r="I81">
            <v>43714</v>
          </cell>
        </row>
        <row r="82">
          <cell r="C82" t="str">
            <v>1_주요비딩_타사(400)</v>
          </cell>
          <cell r="D82" t="str">
            <v>애플트리</v>
          </cell>
          <cell r="E82">
            <v>6519</v>
          </cell>
          <cell r="F82">
            <v>160</v>
          </cell>
          <cell r="G82">
            <v>2.4543641662831722E-2</v>
          </cell>
          <cell r="H82">
            <v>207</v>
          </cell>
          <cell r="I82">
            <v>33077</v>
          </cell>
        </row>
        <row r="83">
          <cell r="C83" t="str">
            <v>1_컨버전타사(하)</v>
          </cell>
          <cell r="D83" t="str">
            <v>바비앤펌킨</v>
          </cell>
          <cell r="E83">
            <v>2108</v>
          </cell>
          <cell r="F83">
            <v>107</v>
          </cell>
          <cell r="G83">
            <v>5.0759013282732447E-2</v>
          </cell>
          <cell r="H83">
            <v>295</v>
          </cell>
          <cell r="I83">
            <v>31537</v>
          </cell>
        </row>
        <row r="84">
          <cell r="C84" t="str">
            <v>1_컨버전판매(상)</v>
          </cell>
          <cell r="D84" t="str">
            <v>30대결혼식하객패션</v>
          </cell>
          <cell r="E84">
            <v>840</v>
          </cell>
          <cell r="F84">
            <v>170</v>
          </cell>
          <cell r="G84">
            <v>0.20238095238095238</v>
          </cell>
          <cell r="H84">
            <v>174</v>
          </cell>
          <cell r="I84">
            <v>29458</v>
          </cell>
        </row>
        <row r="85">
          <cell r="C85" t="str">
            <v>1_주요비딩_타사(400)</v>
          </cell>
          <cell r="D85" t="str">
            <v>갓블레스유</v>
          </cell>
          <cell r="E85">
            <v>7262</v>
          </cell>
          <cell r="F85">
            <v>239</v>
          </cell>
          <cell r="G85">
            <v>3.2911043789589645E-2</v>
          </cell>
          <cell r="H85">
            <v>109</v>
          </cell>
          <cell r="I85">
            <v>25927</v>
          </cell>
        </row>
        <row r="86">
          <cell r="C86" t="str">
            <v>1_컨버전판매(하)</v>
          </cell>
          <cell r="D86" t="str">
            <v>여성원피스쇼핑몰</v>
          </cell>
          <cell r="E86">
            <v>438</v>
          </cell>
          <cell r="F86">
            <v>146</v>
          </cell>
          <cell r="G86">
            <v>0.33333333333333331</v>
          </cell>
          <cell r="H86">
            <v>175</v>
          </cell>
          <cell r="I86">
            <v>25454</v>
          </cell>
        </row>
        <row r="87">
          <cell r="C87" t="str">
            <v>1_주요비딩_판매(400)</v>
          </cell>
          <cell r="D87" t="str">
            <v>여자원피스</v>
          </cell>
          <cell r="E87">
            <v>875</v>
          </cell>
          <cell r="F87">
            <v>116</v>
          </cell>
          <cell r="G87">
            <v>0.13257142857142856</v>
          </cell>
          <cell r="H87">
            <v>217</v>
          </cell>
          <cell r="I87">
            <v>25146</v>
          </cell>
        </row>
        <row r="88">
          <cell r="C88" t="str">
            <v>1_컨버전판매(하)</v>
          </cell>
          <cell r="D88" t="str">
            <v>결혼식코디</v>
          </cell>
          <cell r="E88">
            <v>570</v>
          </cell>
          <cell r="F88">
            <v>98</v>
          </cell>
          <cell r="G88">
            <v>0.17192982456140352</v>
          </cell>
          <cell r="H88">
            <v>230</v>
          </cell>
          <cell r="I88">
            <v>22517</v>
          </cell>
        </row>
        <row r="89">
          <cell r="C89" t="str">
            <v>1_컨버전판매(상)</v>
          </cell>
          <cell r="D89" t="str">
            <v>여성스러운원피스</v>
          </cell>
          <cell r="E89">
            <v>587</v>
          </cell>
          <cell r="F89">
            <v>115</v>
          </cell>
          <cell r="G89">
            <v>0.19591141396933562</v>
          </cell>
          <cell r="H89">
            <v>196</v>
          </cell>
          <cell r="I89">
            <v>22473</v>
          </cell>
        </row>
        <row r="90">
          <cell r="C90" t="str">
            <v>1_컨버전판매(하)</v>
          </cell>
          <cell r="D90" t="str">
            <v>결혼식하객패션쇼핑몰</v>
          </cell>
          <cell r="E90">
            <v>412</v>
          </cell>
          <cell r="F90">
            <v>96</v>
          </cell>
          <cell r="G90">
            <v>0.23300970873786409</v>
          </cell>
          <cell r="H90">
            <v>188</v>
          </cell>
          <cell r="I90">
            <v>18007</v>
          </cell>
        </row>
        <row r="91">
          <cell r="C91" t="str">
            <v>1_컨버전판매(하)</v>
          </cell>
          <cell r="D91" t="str">
            <v>단아한원피스</v>
          </cell>
          <cell r="E91">
            <v>427</v>
          </cell>
          <cell r="F91">
            <v>79</v>
          </cell>
          <cell r="G91">
            <v>0.18501170960187355</v>
          </cell>
          <cell r="H91">
            <v>204</v>
          </cell>
          <cell r="I91">
            <v>16093</v>
          </cell>
        </row>
        <row r="92">
          <cell r="C92" t="str">
            <v>2_d_타사TEST_5천이상</v>
          </cell>
          <cell r="D92" t="str">
            <v>빨간사과</v>
          </cell>
          <cell r="E92">
            <v>1196</v>
          </cell>
          <cell r="F92">
            <v>72</v>
          </cell>
          <cell r="G92">
            <v>6.0200668896321072E-2</v>
          </cell>
          <cell r="H92">
            <v>224</v>
          </cell>
          <cell r="I92">
            <v>16082</v>
          </cell>
        </row>
        <row r="93">
          <cell r="C93" t="str">
            <v>1_컨버전타사(하)</v>
          </cell>
          <cell r="D93" t="str">
            <v>구구걸</v>
          </cell>
          <cell r="E93">
            <v>2025</v>
          </cell>
          <cell r="F93">
            <v>51</v>
          </cell>
          <cell r="G93">
            <v>2.5185185185185185E-2</v>
          </cell>
          <cell r="H93">
            <v>315</v>
          </cell>
          <cell r="I93">
            <v>16060</v>
          </cell>
        </row>
        <row r="94">
          <cell r="C94" t="str">
            <v>1_컨버전판매(하)</v>
          </cell>
          <cell r="D94" t="str">
            <v>여성정장원피스</v>
          </cell>
          <cell r="E94">
            <v>244</v>
          </cell>
          <cell r="F94">
            <v>46</v>
          </cell>
          <cell r="G94">
            <v>0.18852459016393441</v>
          </cell>
          <cell r="H94">
            <v>319</v>
          </cell>
          <cell r="I94">
            <v>14641</v>
          </cell>
        </row>
        <row r="95">
          <cell r="C95" t="str">
            <v>1_컨버전타사(하)</v>
          </cell>
          <cell r="D95" t="str">
            <v>오렌지스타일</v>
          </cell>
          <cell r="E95">
            <v>2953</v>
          </cell>
          <cell r="F95">
            <v>94</v>
          </cell>
          <cell r="G95">
            <v>3.1832035218421942E-2</v>
          </cell>
          <cell r="H95">
            <v>154</v>
          </cell>
          <cell r="I95">
            <v>14443</v>
          </cell>
        </row>
        <row r="96">
          <cell r="C96" t="str">
            <v>3_a_주요판매_하</v>
          </cell>
          <cell r="D96" t="str">
            <v>돌잔치엄마의상</v>
          </cell>
          <cell r="E96">
            <v>180</v>
          </cell>
          <cell r="F96">
            <v>46</v>
          </cell>
          <cell r="G96">
            <v>0.25555555555555554</v>
          </cell>
          <cell r="H96">
            <v>303</v>
          </cell>
          <cell r="I96">
            <v>13904</v>
          </cell>
        </row>
        <row r="97">
          <cell r="C97" t="str">
            <v>1_컨버전판매(하)</v>
          </cell>
          <cell r="D97" t="str">
            <v>원피스예쁜쇼핑몰</v>
          </cell>
          <cell r="E97">
            <v>509</v>
          </cell>
          <cell r="F97">
            <v>84</v>
          </cell>
          <cell r="G97">
            <v>0.16502946954813361</v>
          </cell>
          <cell r="H97">
            <v>159</v>
          </cell>
          <cell r="I97">
            <v>13310</v>
          </cell>
        </row>
        <row r="98">
          <cell r="C98" t="str">
            <v>1_컨버전판매(상)</v>
          </cell>
          <cell r="D98" t="str">
            <v>럭셔리정장원피스</v>
          </cell>
          <cell r="E98">
            <v>242</v>
          </cell>
          <cell r="F98">
            <v>60</v>
          </cell>
          <cell r="G98">
            <v>0.24793388429752067</v>
          </cell>
          <cell r="H98">
            <v>221</v>
          </cell>
          <cell r="I98">
            <v>13244</v>
          </cell>
        </row>
        <row r="99">
          <cell r="C99" t="str">
            <v>1_컨버전타사(하)</v>
          </cell>
          <cell r="D99" t="str">
            <v>핑키스웨어</v>
          </cell>
          <cell r="E99">
            <v>3320</v>
          </cell>
          <cell r="F99">
            <v>81</v>
          </cell>
          <cell r="G99">
            <v>2.4397590361445783E-2</v>
          </cell>
          <cell r="H99">
            <v>161</v>
          </cell>
          <cell r="I99">
            <v>13024</v>
          </cell>
        </row>
        <row r="100">
          <cell r="C100" t="str">
            <v>1_컨버전타사(하)</v>
          </cell>
          <cell r="D100" t="str">
            <v>샤넬리</v>
          </cell>
          <cell r="E100">
            <v>774</v>
          </cell>
          <cell r="F100">
            <v>66</v>
          </cell>
          <cell r="G100">
            <v>8.5271317829457363E-2</v>
          </cell>
          <cell r="H100">
            <v>187</v>
          </cell>
          <cell r="I100">
            <v>12342</v>
          </cell>
        </row>
        <row r="101">
          <cell r="C101" t="str">
            <v>1_컨버전판매(상)</v>
          </cell>
          <cell r="D101" t="str">
            <v>고급원피스</v>
          </cell>
          <cell r="E101">
            <v>167</v>
          </cell>
          <cell r="F101">
            <v>44</v>
          </cell>
          <cell r="G101">
            <v>0.26347305389221559</v>
          </cell>
          <cell r="H101">
            <v>242</v>
          </cell>
          <cell r="I101">
            <v>10626</v>
          </cell>
        </row>
        <row r="102">
          <cell r="C102" t="str">
            <v>1_컨버전판매(하)</v>
          </cell>
          <cell r="D102" t="str">
            <v>블랙드레스</v>
          </cell>
          <cell r="E102">
            <v>536</v>
          </cell>
          <cell r="F102">
            <v>73</v>
          </cell>
          <cell r="G102">
            <v>0.13619402985074627</v>
          </cell>
          <cell r="H102">
            <v>144</v>
          </cell>
          <cell r="I102">
            <v>10461</v>
          </cell>
        </row>
        <row r="103">
          <cell r="C103" t="str">
            <v>1_컨버전타사(하)</v>
          </cell>
          <cell r="D103" t="str">
            <v>러브패리스</v>
          </cell>
          <cell r="E103">
            <v>2331</v>
          </cell>
          <cell r="F103">
            <v>81</v>
          </cell>
          <cell r="G103">
            <v>3.4749034749034749E-2</v>
          </cell>
          <cell r="H103">
            <v>123</v>
          </cell>
          <cell r="I103">
            <v>9889</v>
          </cell>
        </row>
        <row r="104">
          <cell r="C104" t="str">
            <v>1_컨버전타사(하)</v>
          </cell>
          <cell r="D104" t="str">
            <v>위드이픈</v>
          </cell>
          <cell r="E104">
            <v>2282</v>
          </cell>
          <cell r="F104">
            <v>41</v>
          </cell>
          <cell r="G104">
            <v>1.7966695880806311E-2</v>
          </cell>
          <cell r="H104">
            <v>238</v>
          </cell>
          <cell r="I104">
            <v>9746</v>
          </cell>
        </row>
        <row r="105">
          <cell r="C105" t="str">
            <v>1_컨버전판매(하)</v>
          </cell>
          <cell r="D105" t="str">
            <v>럭셔리결혼식원피스</v>
          </cell>
          <cell r="E105">
            <v>352</v>
          </cell>
          <cell r="F105">
            <v>76</v>
          </cell>
          <cell r="G105">
            <v>0.21590909090909091</v>
          </cell>
          <cell r="H105">
            <v>126</v>
          </cell>
          <cell r="I105">
            <v>9504</v>
          </cell>
        </row>
        <row r="106">
          <cell r="C106" t="str">
            <v>1_컨버전판매(하)</v>
          </cell>
          <cell r="D106" t="str">
            <v>무릎길이원피스</v>
          </cell>
          <cell r="E106">
            <v>284</v>
          </cell>
          <cell r="F106">
            <v>66</v>
          </cell>
          <cell r="G106">
            <v>0.23239436619718309</v>
          </cell>
          <cell r="H106">
            <v>142</v>
          </cell>
          <cell r="I106">
            <v>9317</v>
          </cell>
        </row>
        <row r="107">
          <cell r="C107" t="str">
            <v>1_컨버전타사(하)</v>
          </cell>
          <cell r="D107" t="str">
            <v>루가르</v>
          </cell>
          <cell r="E107">
            <v>544</v>
          </cell>
          <cell r="F107">
            <v>45</v>
          </cell>
          <cell r="G107">
            <v>8.2720588235294115E-2</v>
          </cell>
          <cell r="H107">
            <v>204</v>
          </cell>
          <cell r="I107">
            <v>9152</v>
          </cell>
        </row>
        <row r="108">
          <cell r="C108" t="str">
            <v>1_컨버전판매(하)</v>
          </cell>
          <cell r="D108" t="str">
            <v>여자원피스쇼핑몰</v>
          </cell>
          <cell r="E108">
            <v>222</v>
          </cell>
          <cell r="F108">
            <v>42</v>
          </cell>
          <cell r="G108">
            <v>0.1891891891891892</v>
          </cell>
          <cell r="H108">
            <v>217</v>
          </cell>
          <cell r="I108">
            <v>9086</v>
          </cell>
        </row>
        <row r="109">
          <cell r="C109" t="str">
            <v>1_컨버전판매(상)</v>
          </cell>
          <cell r="D109" t="str">
            <v>원피스전문쇼핑몰</v>
          </cell>
          <cell r="E109">
            <v>199</v>
          </cell>
          <cell r="F109">
            <v>53</v>
          </cell>
          <cell r="G109">
            <v>0.26633165829145727</v>
          </cell>
          <cell r="H109">
            <v>171</v>
          </cell>
          <cell r="I109">
            <v>9053</v>
          </cell>
        </row>
        <row r="110">
          <cell r="C110" t="str">
            <v>1_컨버전타사(상)</v>
          </cell>
          <cell r="D110" t="str">
            <v>쉬즈컴잉</v>
          </cell>
          <cell r="E110">
            <v>3308</v>
          </cell>
          <cell r="F110">
            <v>91</v>
          </cell>
          <cell r="G110">
            <v>2.7509068923821042E-2</v>
          </cell>
          <cell r="H110">
            <v>97</v>
          </cell>
          <cell r="I110">
            <v>8767</v>
          </cell>
        </row>
        <row r="111">
          <cell r="C111" t="str">
            <v>3_a_주요판매_하</v>
          </cell>
          <cell r="D111" t="str">
            <v>포켓원피스</v>
          </cell>
          <cell r="E111">
            <v>2703</v>
          </cell>
          <cell r="F111">
            <v>29</v>
          </cell>
          <cell r="G111">
            <v>1.0728819829818719E-2</v>
          </cell>
          <cell r="H111">
            <v>300</v>
          </cell>
          <cell r="I111">
            <v>8679</v>
          </cell>
        </row>
        <row r="112">
          <cell r="C112" t="str">
            <v>1_컨버전판매(상)</v>
          </cell>
          <cell r="D112" t="str">
            <v>정장원피스쇼핑몰</v>
          </cell>
          <cell r="E112">
            <v>146</v>
          </cell>
          <cell r="F112">
            <v>46</v>
          </cell>
          <cell r="G112">
            <v>0.31506849315068491</v>
          </cell>
          <cell r="H112">
            <v>187</v>
          </cell>
          <cell r="I112">
            <v>8591</v>
          </cell>
        </row>
        <row r="113">
          <cell r="C113" t="str">
            <v>3_a_주요판매_상</v>
          </cell>
          <cell r="D113" t="str">
            <v>고급스러운쇼핑몰</v>
          </cell>
          <cell r="E113">
            <v>258</v>
          </cell>
          <cell r="F113">
            <v>56</v>
          </cell>
          <cell r="G113">
            <v>0.21705426356589147</v>
          </cell>
          <cell r="H113">
            <v>153</v>
          </cell>
          <cell r="I113">
            <v>8525</v>
          </cell>
        </row>
        <row r="114">
          <cell r="C114" t="str">
            <v>3_a_주요판매_하</v>
          </cell>
          <cell r="D114" t="str">
            <v>트임원피스</v>
          </cell>
          <cell r="E114">
            <v>210</v>
          </cell>
          <cell r="F114">
            <v>33</v>
          </cell>
          <cell r="G114">
            <v>0.15714285714285714</v>
          </cell>
          <cell r="H114">
            <v>256</v>
          </cell>
          <cell r="I114">
            <v>8437</v>
          </cell>
        </row>
        <row r="115">
          <cell r="C115" t="str">
            <v>5_a_1_원피스_하</v>
          </cell>
          <cell r="D115" t="str">
            <v>베이직원피스</v>
          </cell>
          <cell r="E115">
            <v>178</v>
          </cell>
          <cell r="F115">
            <v>24</v>
          </cell>
          <cell r="G115">
            <v>0.1348314606741573</v>
          </cell>
          <cell r="H115">
            <v>306</v>
          </cell>
          <cell r="I115">
            <v>7326</v>
          </cell>
        </row>
        <row r="116">
          <cell r="C116" t="str">
            <v>2_e_타사TEST_1천이상</v>
          </cell>
          <cell r="D116" t="str">
            <v>스타일몬</v>
          </cell>
          <cell r="E116">
            <v>890</v>
          </cell>
          <cell r="F116">
            <v>35</v>
          </cell>
          <cell r="G116">
            <v>3.9325842696629212E-2</v>
          </cell>
          <cell r="H116">
            <v>209</v>
          </cell>
          <cell r="I116">
            <v>7315</v>
          </cell>
        </row>
        <row r="117">
          <cell r="C117" t="str">
            <v>2_e_타사TEST_1천이상</v>
          </cell>
          <cell r="D117" t="str">
            <v>비네이쳐</v>
          </cell>
          <cell r="E117">
            <v>745</v>
          </cell>
          <cell r="F117">
            <v>44</v>
          </cell>
          <cell r="G117">
            <v>5.9060402684563758E-2</v>
          </cell>
          <cell r="H117">
            <v>165</v>
          </cell>
          <cell r="I117">
            <v>7238</v>
          </cell>
        </row>
        <row r="118">
          <cell r="C118" t="str">
            <v>2_d_타사TEST_5천이상</v>
          </cell>
          <cell r="D118" t="str">
            <v>보나걸</v>
          </cell>
          <cell r="E118">
            <v>1428</v>
          </cell>
          <cell r="F118">
            <v>33</v>
          </cell>
          <cell r="G118">
            <v>2.3109243697478993E-2</v>
          </cell>
          <cell r="H118">
            <v>209</v>
          </cell>
          <cell r="I118">
            <v>6897</v>
          </cell>
        </row>
        <row r="119">
          <cell r="C119" t="str">
            <v>2_e_타사TEST_1천이상</v>
          </cell>
          <cell r="D119" t="str">
            <v>매직피아</v>
          </cell>
          <cell r="E119">
            <v>935</v>
          </cell>
          <cell r="F119">
            <v>24</v>
          </cell>
          <cell r="G119">
            <v>2.5668449197860963E-2</v>
          </cell>
          <cell r="H119">
            <v>286</v>
          </cell>
          <cell r="I119">
            <v>6853</v>
          </cell>
        </row>
        <row r="120">
          <cell r="C120" t="str">
            <v>3_a_주요판매_하</v>
          </cell>
          <cell r="D120" t="str">
            <v>러블리블라우스</v>
          </cell>
          <cell r="E120">
            <v>150</v>
          </cell>
          <cell r="F120">
            <v>35</v>
          </cell>
          <cell r="G120">
            <v>0.23333333333333334</v>
          </cell>
          <cell r="H120">
            <v>194</v>
          </cell>
          <cell r="I120">
            <v>6787</v>
          </cell>
        </row>
        <row r="121">
          <cell r="C121" t="str">
            <v>2_e_타사TEST_1천이상</v>
          </cell>
          <cell r="D121" t="str">
            <v>나는공주다</v>
          </cell>
          <cell r="E121">
            <v>754</v>
          </cell>
          <cell r="F121">
            <v>39</v>
          </cell>
          <cell r="G121">
            <v>5.1724137931034482E-2</v>
          </cell>
          <cell r="H121">
            <v>174</v>
          </cell>
          <cell r="I121">
            <v>6776</v>
          </cell>
        </row>
        <row r="122">
          <cell r="C122" t="str">
            <v>1_컨버전판매(상)</v>
          </cell>
          <cell r="D122" t="str">
            <v>여성스러운블라우스</v>
          </cell>
          <cell r="E122">
            <v>76</v>
          </cell>
          <cell r="F122">
            <v>21</v>
          </cell>
          <cell r="G122">
            <v>0.27631578947368424</v>
          </cell>
          <cell r="H122">
            <v>317</v>
          </cell>
          <cell r="I122">
            <v>6655</v>
          </cell>
        </row>
        <row r="123">
          <cell r="C123" t="str">
            <v>3_a_주요판매_하</v>
          </cell>
          <cell r="D123" t="str">
            <v>고급스러운원피스</v>
          </cell>
          <cell r="E123">
            <v>62</v>
          </cell>
          <cell r="F123">
            <v>17</v>
          </cell>
          <cell r="G123">
            <v>0.27419354838709675</v>
          </cell>
          <cell r="H123">
            <v>380</v>
          </cell>
          <cell r="I123">
            <v>6446</v>
          </cell>
        </row>
        <row r="124">
          <cell r="C124" t="str">
            <v>1_컨버전타사(하)</v>
          </cell>
          <cell r="D124" t="str">
            <v>세인트마리</v>
          </cell>
          <cell r="E124">
            <v>959</v>
          </cell>
          <cell r="F124">
            <v>32</v>
          </cell>
          <cell r="G124">
            <v>3.3368091762252347E-2</v>
          </cell>
          <cell r="H124">
            <v>201</v>
          </cell>
          <cell r="I124">
            <v>6402</v>
          </cell>
        </row>
        <row r="125">
          <cell r="C125" t="str">
            <v>1_컨버전판매(하)</v>
          </cell>
          <cell r="D125" t="str">
            <v>로맨틱원피스</v>
          </cell>
          <cell r="E125">
            <v>154</v>
          </cell>
          <cell r="F125">
            <v>39</v>
          </cell>
          <cell r="G125">
            <v>0.25324675324675322</v>
          </cell>
          <cell r="H125">
            <v>163</v>
          </cell>
          <cell r="I125">
            <v>6325</v>
          </cell>
        </row>
        <row r="126">
          <cell r="C126" t="str">
            <v>1_컨버전판매(상)</v>
          </cell>
          <cell r="D126" t="str">
            <v>줄무늬원피스</v>
          </cell>
          <cell r="E126">
            <v>334</v>
          </cell>
          <cell r="F126">
            <v>24</v>
          </cell>
          <cell r="G126">
            <v>7.1856287425149698E-2</v>
          </cell>
          <cell r="H126">
            <v>262</v>
          </cell>
          <cell r="I126">
            <v>6270</v>
          </cell>
        </row>
        <row r="127">
          <cell r="C127" t="str">
            <v>2_d_타사TEST_5천이상</v>
          </cell>
          <cell r="D127" t="str">
            <v>인디브랜드</v>
          </cell>
          <cell r="E127">
            <v>1619</v>
          </cell>
          <cell r="F127">
            <v>37</v>
          </cell>
          <cell r="G127">
            <v>2.2853613341568869E-2</v>
          </cell>
          <cell r="H127">
            <v>165</v>
          </cell>
          <cell r="I127">
            <v>6083</v>
          </cell>
        </row>
        <row r="128">
          <cell r="C128" t="str">
            <v>5_a_1_원피스_하</v>
          </cell>
          <cell r="D128" t="str">
            <v>우아한원피스</v>
          </cell>
          <cell r="E128">
            <v>61</v>
          </cell>
          <cell r="F128">
            <v>24</v>
          </cell>
          <cell r="G128">
            <v>0.39344262295081966</v>
          </cell>
          <cell r="H128">
            <v>245</v>
          </cell>
          <cell r="I128">
            <v>5863</v>
          </cell>
        </row>
        <row r="129">
          <cell r="C129" t="str">
            <v>2_a_주요타사_하</v>
          </cell>
          <cell r="D129" t="str">
            <v>블루비비안</v>
          </cell>
          <cell r="E129">
            <v>531</v>
          </cell>
          <cell r="F129">
            <v>27</v>
          </cell>
          <cell r="G129">
            <v>5.0847457627118647E-2</v>
          </cell>
          <cell r="H129">
            <v>215</v>
          </cell>
          <cell r="I129">
            <v>5797</v>
          </cell>
        </row>
        <row r="130">
          <cell r="C130" t="str">
            <v>2_e_타사TEST_1천이상</v>
          </cell>
          <cell r="D130" t="str">
            <v>제이미라운지</v>
          </cell>
          <cell r="E130">
            <v>902</v>
          </cell>
          <cell r="F130">
            <v>17</v>
          </cell>
          <cell r="G130">
            <v>1.8847006651884702E-2</v>
          </cell>
          <cell r="H130">
            <v>339</v>
          </cell>
          <cell r="I130">
            <v>5753</v>
          </cell>
        </row>
        <row r="131">
          <cell r="C131" t="str">
            <v>1_컨버전판매(하)</v>
          </cell>
          <cell r="D131" t="str">
            <v>세련된원피스</v>
          </cell>
          <cell r="E131">
            <v>44</v>
          </cell>
          <cell r="F131">
            <v>18</v>
          </cell>
          <cell r="G131">
            <v>0.40909090909090912</v>
          </cell>
          <cell r="H131">
            <v>316</v>
          </cell>
          <cell r="I131">
            <v>5676</v>
          </cell>
        </row>
        <row r="132">
          <cell r="C132" t="str">
            <v>2_e_타사TEST_1천이상</v>
          </cell>
          <cell r="D132" t="str">
            <v>5번지</v>
          </cell>
          <cell r="E132">
            <v>389</v>
          </cell>
          <cell r="F132">
            <v>32</v>
          </cell>
          <cell r="G132">
            <v>8.2262210796915161E-2</v>
          </cell>
          <cell r="H132">
            <v>174</v>
          </cell>
          <cell r="I132">
            <v>5555</v>
          </cell>
        </row>
        <row r="133">
          <cell r="C133" t="str">
            <v>3_a_주요판매_하</v>
          </cell>
          <cell r="D133" t="str">
            <v>럭셔리원피스쇼핑몰</v>
          </cell>
          <cell r="E133">
            <v>89</v>
          </cell>
          <cell r="F133">
            <v>18</v>
          </cell>
          <cell r="G133">
            <v>0.20224719101123595</v>
          </cell>
          <cell r="H133">
            <v>302</v>
          </cell>
          <cell r="I133">
            <v>5423</v>
          </cell>
        </row>
        <row r="134">
          <cell r="C134" t="str">
            <v>2_e_타사TEST_1천이상</v>
          </cell>
          <cell r="D134" t="str">
            <v>미쓰레이디</v>
          </cell>
          <cell r="E134">
            <v>628</v>
          </cell>
          <cell r="F134">
            <v>26</v>
          </cell>
          <cell r="G134">
            <v>4.1401273885350316E-2</v>
          </cell>
          <cell r="H134">
            <v>208</v>
          </cell>
          <cell r="I134">
            <v>5401</v>
          </cell>
        </row>
        <row r="135">
          <cell r="C135" t="str">
            <v>1_컨버전판매(상)</v>
          </cell>
          <cell r="D135" t="str">
            <v>예쁜원피스파는곳</v>
          </cell>
          <cell r="E135">
            <v>88</v>
          </cell>
          <cell r="F135">
            <v>21</v>
          </cell>
          <cell r="G135">
            <v>0.23863636363636365</v>
          </cell>
          <cell r="H135">
            <v>257</v>
          </cell>
          <cell r="I135">
            <v>5390</v>
          </cell>
        </row>
        <row r="136">
          <cell r="C136" t="str">
            <v>2_d_타사TEST_5천이상</v>
          </cell>
          <cell r="D136" t="str">
            <v>요즘에</v>
          </cell>
          <cell r="E136">
            <v>2471</v>
          </cell>
          <cell r="F136">
            <v>32</v>
          </cell>
          <cell r="G136">
            <v>1.2950222581950627E-2</v>
          </cell>
          <cell r="H136">
            <v>166</v>
          </cell>
          <cell r="I136">
            <v>5291</v>
          </cell>
        </row>
        <row r="137">
          <cell r="C137" t="str">
            <v>2_a_주요타사_상</v>
          </cell>
          <cell r="D137" t="str">
            <v>마이위시리스트</v>
          </cell>
          <cell r="E137">
            <v>650</v>
          </cell>
          <cell r="F137">
            <v>30</v>
          </cell>
          <cell r="G137">
            <v>4.6153846153846156E-2</v>
          </cell>
          <cell r="H137">
            <v>174</v>
          </cell>
          <cell r="I137">
            <v>5203</v>
          </cell>
        </row>
        <row r="138">
          <cell r="C138" t="str">
            <v>3_a_주요판매_하</v>
          </cell>
          <cell r="D138" t="str">
            <v>여성롱원피스</v>
          </cell>
          <cell r="E138">
            <v>43</v>
          </cell>
          <cell r="F138">
            <v>14</v>
          </cell>
          <cell r="G138">
            <v>0.32558139534883723</v>
          </cell>
          <cell r="H138">
            <v>372</v>
          </cell>
          <cell r="I138">
            <v>5203</v>
          </cell>
        </row>
        <row r="139">
          <cell r="C139" t="str">
            <v>3_a_주요판매_TEST</v>
          </cell>
          <cell r="D139" t="str">
            <v>30대여성원피스</v>
          </cell>
          <cell r="E139">
            <v>68</v>
          </cell>
          <cell r="F139">
            <v>15</v>
          </cell>
          <cell r="G139">
            <v>0.22058823529411764</v>
          </cell>
          <cell r="H139">
            <v>341</v>
          </cell>
          <cell r="I139">
            <v>5104</v>
          </cell>
        </row>
        <row r="140">
          <cell r="C140" t="str">
            <v>2_a_주요타사_상</v>
          </cell>
          <cell r="D140" t="str">
            <v>앤드스타일</v>
          </cell>
          <cell r="E140">
            <v>981</v>
          </cell>
          <cell r="F140">
            <v>24</v>
          </cell>
          <cell r="G140">
            <v>2.4464831804281346E-2</v>
          </cell>
          <cell r="H140">
            <v>208</v>
          </cell>
          <cell r="I140">
            <v>4972</v>
          </cell>
        </row>
        <row r="141">
          <cell r="C141" t="str">
            <v>2_e_타사TEST_1천이상</v>
          </cell>
          <cell r="D141" t="str">
            <v>피카딜리</v>
          </cell>
          <cell r="E141">
            <v>1223</v>
          </cell>
          <cell r="F141">
            <v>25</v>
          </cell>
          <cell r="G141">
            <v>2.0441537203597711E-2</v>
          </cell>
          <cell r="H141">
            <v>197</v>
          </cell>
          <cell r="I141">
            <v>4906</v>
          </cell>
        </row>
        <row r="142">
          <cell r="C142" t="str">
            <v>1_컨버전타사(하)</v>
          </cell>
          <cell r="D142" t="str">
            <v>드레시</v>
          </cell>
          <cell r="E142">
            <v>949</v>
          </cell>
          <cell r="F142">
            <v>30</v>
          </cell>
          <cell r="G142">
            <v>3.1612223393045313E-2</v>
          </cell>
          <cell r="H142">
            <v>163</v>
          </cell>
          <cell r="I142">
            <v>4862</v>
          </cell>
        </row>
        <row r="143">
          <cell r="C143" t="str">
            <v>1_컨버전판매(하)</v>
          </cell>
          <cell r="D143" t="str">
            <v>명품ST원피스</v>
          </cell>
          <cell r="E143">
            <v>51</v>
          </cell>
          <cell r="F143">
            <v>18</v>
          </cell>
          <cell r="G143">
            <v>0.35294117647058826</v>
          </cell>
          <cell r="H143">
            <v>271</v>
          </cell>
          <cell r="I143">
            <v>4862</v>
          </cell>
        </row>
        <row r="144">
          <cell r="C144" t="str">
            <v>2_a_주요타사_상</v>
          </cell>
          <cell r="D144" t="str">
            <v>띠시스</v>
          </cell>
          <cell r="E144">
            <v>965</v>
          </cell>
          <cell r="F144">
            <v>26</v>
          </cell>
          <cell r="G144">
            <v>2.6943005181347152E-2</v>
          </cell>
          <cell r="H144">
            <v>185</v>
          </cell>
          <cell r="I144">
            <v>4807</v>
          </cell>
        </row>
        <row r="145">
          <cell r="C145" t="str">
            <v>1_컨버전판매(하)</v>
          </cell>
          <cell r="D145" t="str">
            <v>정장원피스예쁜곳</v>
          </cell>
          <cell r="E145">
            <v>121</v>
          </cell>
          <cell r="F145">
            <v>20</v>
          </cell>
          <cell r="G145">
            <v>0.16528925619834711</v>
          </cell>
          <cell r="H145">
            <v>230</v>
          </cell>
          <cell r="I145">
            <v>4598</v>
          </cell>
        </row>
        <row r="146">
          <cell r="C146" t="str">
            <v>3_a_주요판매_하</v>
          </cell>
          <cell r="D146" t="str">
            <v>무지원피스</v>
          </cell>
          <cell r="E146">
            <v>287</v>
          </cell>
          <cell r="F146">
            <v>18</v>
          </cell>
          <cell r="G146">
            <v>6.2717770034843204E-2</v>
          </cell>
          <cell r="H146">
            <v>252</v>
          </cell>
          <cell r="I146">
            <v>4521</v>
          </cell>
        </row>
        <row r="147">
          <cell r="C147" t="str">
            <v>1_컨버전판매(상)</v>
          </cell>
          <cell r="D147" t="str">
            <v>질스튜어트원피스</v>
          </cell>
          <cell r="E147">
            <v>1662</v>
          </cell>
          <cell r="F147">
            <v>48</v>
          </cell>
          <cell r="G147">
            <v>2.8880866425992781E-2</v>
          </cell>
          <cell r="H147">
            <v>93</v>
          </cell>
          <cell r="I147">
            <v>4444</v>
          </cell>
        </row>
        <row r="148">
          <cell r="C148" t="str">
            <v>1_컨버전타사(하)</v>
          </cell>
          <cell r="D148" t="str">
            <v>아이페니</v>
          </cell>
          <cell r="E148">
            <v>272</v>
          </cell>
          <cell r="F148">
            <v>15</v>
          </cell>
          <cell r="G148">
            <v>5.514705882352941E-2</v>
          </cell>
          <cell r="H148">
            <v>296</v>
          </cell>
          <cell r="I148">
            <v>4433</v>
          </cell>
        </row>
        <row r="149">
          <cell r="C149" t="str">
            <v>2_e_타사TEST_1천이상</v>
          </cell>
          <cell r="D149" t="str">
            <v>벨리시마</v>
          </cell>
          <cell r="E149">
            <v>1294</v>
          </cell>
          <cell r="F149">
            <v>33</v>
          </cell>
          <cell r="G149">
            <v>2.5502318392581144E-2</v>
          </cell>
          <cell r="H149">
            <v>132</v>
          </cell>
          <cell r="I149">
            <v>4334</v>
          </cell>
        </row>
        <row r="150">
          <cell r="C150" t="str">
            <v>2_e_타사TEST_1천이하</v>
          </cell>
          <cell r="D150" t="str">
            <v>밀크코코아같은쇼핑몰</v>
          </cell>
          <cell r="E150">
            <v>241</v>
          </cell>
          <cell r="F150">
            <v>39</v>
          </cell>
          <cell r="G150">
            <v>0.16182572614107885</v>
          </cell>
          <cell r="H150">
            <v>110</v>
          </cell>
          <cell r="I150">
            <v>4290</v>
          </cell>
        </row>
        <row r="151">
          <cell r="C151" t="str">
            <v>1_컨버전판매(하)</v>
          </cell>
          <cell r="D151" t="str">
            <v>긴원피스</v>
          </cell>
          <cell r="E151">
            <v>249</v>
          </cell>
          <cell r="F151">
            <v>25</v>
          </cell>
          <cell r="G151">
            <v>0.10040160642570281</v>
          </cell>
          <cell r="H151">
            <v>164</v>
          </cell>
          <cell r="I151">
            <v>4081</v>
          </cell>
        </row>
        <row r="152">
          <cell r="C152" t="str">
            <v>1_컨버전타사(상)</v>
          </cell>
          <cell r="D152" t="str">
            <v>안나클룸</v>
          </cell>
          <cell r="E152">
            <v>369</v>
          </cell>
          <cell r="F152">
            <v>23</v>
          </cell>
          <cell r="G152">
            <v>6.2330623306233061E-2</v>
          </cell>
          <cell r="H152">
            <v>175</v>
          </cell>
          <cell r="I152">
            <v>4015</v>
          </cell>
        </row>
        <row r="153">
          <cell r="C153" t="str">
            <v>3_a_주요판매_하</v>
          </cell>
          <cell r="D153" t="str">
            <v>도트무늬원피스</v>
          </cell>
          <cell r="E153">
            <v>153</v>
          </cell>
          <cell r="F153">
            <v>18</v>
          </cell>
          <cell r="G153">
            <v>0.11764705882352941</v>
          </cell>
          <cell r="H153">
            <v>222</v>
          </cell>
          <cell r="I153">
            <v>3982</v>
          </cell>
        </row>
        <row r="154">
          <cell r="C154" t="str">
            <v>1_컨버전타사(상)</v>
          </cell>
          <cell r="D154" t="str">
            <v>위니스타일</v>
          </cell>
          <cell r="E154">
            <v>450</v>
          </cell>
          <cell r="F154">
            <v>22</v>
          </cell>
          <cell r="G154">
            <v>4.8888888888888891E-2</v>
          </cell>
          <cell r="H154">
            <v>181</v>
          </cell>
          <cell r="I154">
            <v>3971</v>
          </cell>
        </row>
        <row r="155">
          <cell r="C155" t="str">
            <v>5_a_1_원피스_하</v>
          </cell>
          <cell r="D155" t="str">
            <v>나시원피스코디</v>
          </cell>
          <cell r="E155">
            <v>195</v>
          </cell>
          <cell r="F155">
            <v>15</v>
          </cell>
          <cell r="G155">
            <v>7.6923076923076927E-2</v>
          </cell>
          <cell r="H155">
            <v>263</v>
          </cell>
          <cell r="I155">
            <v>3938</v>
          </cell>
        </row>
        <row r="156">
          <cell r="C156" t="str">
            <v>1_컨버전판매(하)</v>
          </cell>
          <cell r="D156" t="str">
            <v>원피스이쁜곳</v>
          </cell>
          <cell r="E156">
            <v>87</v>
          </cell>
          <cell r="F156">
            <v>15</v>
          </cell>
          <cell r="G156">
            <v>0.17241379310344829</v>
          </cell>
          <cell r="H156">
            <v>263</v>
          </cell>
          <cell r="I156">
            <v>3938</v>
          </cell>
        </row>
        <row r="157">
          <cell r="C157" t="str">
            <v>1_컨버전타사(상)</v>
          </cell>
          <cell r="D157" t="str">
            <v>꾸뜨르엔조이</v>
          </cell>
          <cell r="E157">
            <v>1707</v>
          </cell>
          <cell r="F157">
            <v>35</v>
          </cell>
          <cell r="G157">
            <v>2.0503807850029292E-2</v>
          </cell>
          <cell r="H157">
            <v>113</v>
          </cell>
          <cell r="I157">
            <v>3927</v>
          </cell>
        </row>
        <row r="158">
          <cell r="C158" t="str">
            <v>2_e_타사TEST_1천이상</v>
          </cell>
          <cell r="D158" t="str">
            <v>티어조</v>
          </cell>
          <cell r="E158">
            <v>348</v>
          </cell>
          <cell r="F158">
            <v>32</v>
          </cell>
          <cell r="G158">
            <v>9.1954022988505746E-2</v>
          </cell>
          <cell r="H158">
            <v>121</v>
          </cell>
          <cell r="I158">
            <v>3861</v>
          </cell>
        </row>
        <row r="159">
          <cell r="C159" t="str">
            <v>1_컨버전타사(하)</v>
          </cell>
          <cell r="D159" t="str">
            <v>스타일컴퍼니</v>
          </cell>
          <cell r="E159">
            <v>327</v>
          </cell>
          <cell r="F159">
            <v>20</v>
          </cell>
          <cell r="G159">
            <v>6.1162079510703363E-2</v>
          </cell>
          <cell r="H159">
            <v>194</v>
          </cell>
          <cell r="I159">
            <v>3861</v>
          </cell>
        </row>
        <row r="160">
          <cell r="C160" t="str">
            <v>1_컨버전타사(상)</v>
          </cell>
          <cell r="D160" t="str">
            <v>하얀달</v>
          </cell>
          <cell r="E160">
            <v>317</v>
          </cell>
          <cell r="F160">
            <v>10</v>
          </cell>
          <cell r="G160">
            <v>3.1545741324921134E-2</v>
          </cell>
          <cell r="H160">
            <v>382</v>
          </cell>
          <cell r="I160">
            <v>3817</v>
          </cell>
        </row>
        <row r="161">
          <cell r="C161" t="str">
            <v>1_컨버전판매(하)</v>
          </cell>
          <cell r="D161" t="str">
            <v>블랙원피스쇼핑몰</v>
          </cell>
          <cell r="E161">
            <v>120</v>
          </cell>
          <cell r="F161">
            <v>20</v>
          </cell>
          <cell r="G161">
            <v>0.16666666666666666</v>
          </cell>
          <cell r="H161">
            <v>190</v>
          </cell>
          <cell r="I161">
            <v>3784</v>
          </cell>
        </row>
        <row r="162">
          <cell r="C162" t="str">
            <v>3_a_주요판매_하</v>
          </cell>
          <cell r="D162" t="str">
            <v>단추원피스</v>
          </cell>
          <cell r="E162">
            <v>151</v>
          </cell>
          <cell r="F162">
            <v>23</v>
          </cell>
          <cell r="G162">
            <v>0.15231788079470199</v>
          </cell>
          <cell r="H162">
            <v>163</v>
          </cell>
          <cell r="I162">
            <v>3729</v>
          </cell>
        </row>
        <row r="163">
          <cell r="C163" t="str">
            <v>5_a_1_원피스_하</v>
          </cell>
          <cell r="D163" t="str">
            <v>딱붙는원피스</v>
          </cell>
          <cell r="E163">
            <v>81</v>
          </cell>
          <cell r="F163">
            <v>22</v>
          </cell>
          <cell r="G163">
            <v>0.27160493827160492</v>
          </cell>
          <cell r="H163">
            <v>169</v>
          </cell>
          <cell r="I163">
            <v>3707</v>
          </cell>
        </row>
        <row r="164">
          <cell r="C164" t="str">
            <v>3_a_주요판매_하</v>
          </cell>
          <cell r="D164" t="str">
            <v>시폰원피스</v>
          </cell>
          <cell r="E164">
            <v>67</v>
          </cell>
          <cell r="F164">
            <v>16</v>
          </cell>
          <cell r="G164">
            <v>0.23880597014925373</v>
          </cell>
          <cell r="H164">
            <v>231</v>
          </cell>
          <cell r="I164">
            <v>3696</v>
          </cell>
        </row>
        <row r="165">
          <cell r="C165" t="str">
            <v>2_e_타사TEST_1천이상</v>
          </cell>
          <cell r="D165" t="str">
            <v>메이홀릭</v>
          </cell>
          <cell r="E165">
            <v>237</v>
          </cell>
          <cell r="F165">
            <v>16</v>
          </cell>
          <cell r="G165">
            <v>6.7510548523206745E-2</v>
          </cell>
          <cell r="H165">
            <v>230</v>
          </cell>
          <cell r="I165">
            <v>3674</v>
          </cell>
        </row>
        <row r="166">
          <cell r="C166" t="str">
            <v>3_a_주요판매_하</v>
          </cell>
          <cell r="D166" t="str">
            <v>샤넬스타일쇼핑몰</v>
          </cell>
          <cell r="E166">
            <v>107</v>
          </cell>
          <cell r="F166">
            <v>24</v>
          </cell>
          <cell r="G166">
            <v>0.22429906542056074</v>
          </cell>
          <cell r="H166">
            <v>154</v>
          </cell>
          <cell r="I166">
            <v>3674</v>
          </cell>
        </row>
        <row r="167">
          <cell r="C167" t="str">
            <v>1_컨버전타사(하)</v>
          </cell>
          <cell r="D167" t="str">
            <v>쏘지</v>
          </cell>
          <cell r="E167">
            <v>448</v>
          </cell>
          <cell r="F167">
            <v>21</v>
          </cell>
          <cell r="G167">
            <v>4.6875E-2</v>
          </cell>
          <cell r="H167">
            <v>173</v>
          </cell>
          <cell r="I167">
            <v>3619</v>
          </cell>
        </row>
        <row r="168">
          <cell r="C168" t="str">
            <v>1_컨버전타사(상)</v>
          </cell>
          <cell r="D168" t="str">
            <v>세븐어클락</v>
          </cell>
          <cell r="E168">
            <v>458</v>
          </cell>
          <cell r="F168">
            <v>29</v>
          </cell>
          <cell r="G168">
            <v>6.3318777292576414E-2</v>
          </cell>
          <cell r="H168">
            <v>117</v>
          </cell>
          <cell r="I168">
            <v>3366</v>
          </cell>
        </row>
        <row r="169">
          <cell r="C169" t="str">
            <v>2_e_타사TEST_1천이하</v>
          </cell>
          <cell r="D169" t="str">
            <v>앤비뉴</v>
          </cell>
          <cell r="E169">
            <v>367</v>
          </cell>
          <cell r="F169">
            <v>26</v>
          </cell>
          <cell r="G169">
            <v>7.0844686648501368E-2</v>
          </cell>
          <cell r="H169">
            <v>130</v>
          </cell>
          <cell r="I169">
            <v>3366</v>
          </cell>
        </row>
        <row r="170">
          <cell r="C170" t="str">
            <v>5_a_1_원피스_하</v>
          </cell>
          <cell r="D170" t="str">
            <v>민트색원피스</v>
          </cell>
          <cell r="E170">
            <v>95</v>
          </cell>
          <cell r="F170">
            <v>18</v>
          </cell>
          <cell r="G170">
            <v>0.18947368421052632</v>
          </cell>
          <cell r="H170">
            <v>187</v>
          </cell>
          <cell r="I170">
            <v>3366</v>
          </cell>
        </row>
        <row r="171">
          <cell r="C171" t="str">
            <v>1_컨버전타사(하)</v>
          </cell>
          <cell r="D171" t="str">
            <v>녜스클로짓</v>
          </cell>
          <cell r="E171">
            <v>362</v>
          </cell>
          <cell r="F171">
            <v>18</v>
          </cell>
          <cell r="G171">
            <v>4.9723756906077346E-2</v>
          </cell>
          <cell r="H171">
            <v>186</v>
          </cell>
          <cell r="I171">
            <v>3333</v>
          </cell>
        </row>
        <row r="172">
          <cell r="C172" t="str">
            <v>2_a_주요타사_상</v>
          </cell>
          <cell r="D172" t="str">
            <v>프렌치소울</v>
          </cell>
          <cell r="E172">
            <v>1429</v>
          </cell>
          <cell r="F172">
            <v>18</v>
          </cell>
          <cell r="G172">
            <v>1.2596221133659902E-2</v>
          </cell>
          <cell r="H172">
            <v>185</v>
          </cell>
          <cell r="I172">
            <v>3322</v>
          </cell>
        </row>
        <row r="173">
          <cell r="C173" t="str">
            <v>3_a_주요판매_TEST</v>
          </cell>
          <cell r="D173" t="str">
            <v>직장인원피스</v>
          </cell>
          <cell r="E173">
            <v>30</v>
          </cell>
          <cell r="F173">
            <v>10</v>
          </cell>
          <cell r="G173">
            <v>0.33333333333333331</v>
          </cell>
          <cell r="H173">
            <v>330</v>
          </cell>
          <cell r="I173">
            <v>3300</v>
          </cell>
        </row>
        <row r="174">
          <cell r="C174" t="str">
            <v>2_a_주요타사_상</v>
          </cell>
          <cell r="D174" t="str">
            <v>나나홀릭</v>
          </cell>
          <cell r="E174">
            <v>437</v>
          </cell>
          <cell r="F174">
            <v>20</v>
          </cell>
          <cell r="G174">
            <v>4.5766590389016017E-2</v>
          </cell>
          <cell r="H174">
            <v>165</v>
          </cell>
          <cell r="I174">
            <v>3289</v>
          </cell>
        </row>
        <row r="175">
          <cell r="C175" t="str">
            <v>3_a_주요판매_하</v>
          </cell>
          <cell r="D175" t="str">
            <v>예쁜원피스추천</v>
          </cell>
          <cell r="E175">
            <v>65</v>
          </cell>
          <cell r="F175">
            <v>11</v>
          </cell>
          <cell r="G175">
            <v>0.16923076923076924</v>
          </cell>
          <cell r="H175">
            <v>295</v>
          </cell>
          <cell r="I175">
            <v>3245</v>
          </cell>
        </row>
        <row r="176">
          <cell r="C176" t="str">
            <v>2_e_타사TEST_1천이상</v>
          </cell>
          <cell r="D176" t="str">
            <v>코코애비뉴</v>
          </cell>
          <cell r="E176">
            <v>477</v>
          </cell>
          <cell r="F176">
            <v>16</v>
          </cell>
          <cell r="G176">
            <v>3.3542976939203356E-2</v>
          </cell>
          <cell r="H176">
            <v>198</v>
          </cell>
          <cell r="I176">
            <v>3168</v>
          </cell>
        </row>
        <row r="177">
          <cell r="C177" t="str">
            <v>3_a_주요판매_하</v>
          </cell>
          <cell r="D177" t="str">
            <v>럭셔리패션</v>
          </cell>
          <cell r="E177">
            <v>24</v>
          </cell>
          <cell r="F177">
            <v>9</v>
          </cell>
          <cell r="G177">
            <v>0.375</v>
          </cell>
          <cell r="H177">
            <v>352</v>
          </cell>
          <cell r="I177">
            <v>3168</v>
          </cell>
        </row>
        <row r="178">
          <cell r="C178" t="str">
            <v>2_e_타사TEST_1천이상</v>
          </cell>
          <cell r="D178" t="str">
            <v>러블리스완</v>
          </cell>
          <cell r="E178">
            <v>977</v>
          </cell>
          <cell r="F178">
            <v>24</v>
          </cell>
          <cell r="G178">
            <v>2.4564994882292732E-2</v>
          </cell>
          <cell r="H178">
            <v>132</v>
          </cell>
          <cell r="I178">
            <v>3146</v>
          </cell>
        </row>
        <row r="179">
          <cell r="C179" t="str">
            <v>3_a_주요판매_하</v>
          </cell>
          <cell r="D179" t="str">
            <v>마크제이콥스스타일</v>
          </cell>
          <cell r="E179">
            <v>52</v>
          </cell>
          <cell r="F179">
            <v>11</v>
          </cell>
          <cell r="G179">
            <v>0.21153846153846154</v>
          </cell>
          <cell r="H179">
            <v>277</v>
          </cell>
          <cell r="I179">
            <v>3047</v>
          </cell>
        </row>
        <row r="180">
          <cell r="C180" t="str">
            <v>5_a_1_원피스_하</v>
          </cell>
          <cell r="D180" t="str">
            <v>린넨롱원피스</v>
          </cell>
          <cell r="E180">
            <v>180</v>
          </cell>
          <cell r="F180">
            <v>25</v>
          </cell>
          <cell r="G180">
            <v>0.1388888888888889</v>
          </cell>
          <cell r="H180">
            <v>121</v>
          </cell>
          <cell r="I180">
            <v>3025</v>
          </cell>
        </row>
        <row r="181">
          <cell r="C181" t="str">
            <v>2_e_타사TEST_1천이상</v>
          </cell>
          <cell r="D181" t="str">
            <v>바비트윈</v>
          </cell>
          <cell r="E181">
            <v>623</v>
          </cell>
          <cell r="F181">
            <v>25</v>
          </cell>
          <cell r="G181">
            <v>4.0128410914927769E-2</v>
          </cell>
          <cell r="H181">
            <v>121</v>
          </cell>
          <cell r="I181">
            <v>3014</v>
          </cell>
        </row>
        <row r="182">
          <cell r="C182" t="str">
            <v>2_e_타사TEST_1천이하</v>
          </cell>
          <cell r="D182" t="str">
            <v>런던7번가</v>
          </cell>
          <cell r="E182">
            <v>569</v>
          </cell>
          <cell r="F182">
            <v>21</v>
          </cell>
          <cell r="G182">
            <v>3.6906854130052721E-2</v>
          </cell>
          <cell r="H182">
            <v>143</v>
          </cell>
          <cell r="I182">
            <v>3003</v>
          </cell>
        </row>
        <row r="183">
          <cell r="C183" t="str">
            <v>3_a_주요판매_하</v>
          </cell>
          <cell r="D183" t="str">
            <v>루즈원피스</v>
          </cell>
          <cell r="E183">
            <v>210</v>
          </cell>
          <cell r="F183">
            <v>16</v>
          </cell>
          <cell r="G183">
            <v>7.6190476190476197E-2</v>
          </cell>
          <cell r="H183">
            <v>187</v>
          </cell>
          <cell r="I183">
            <v>2981</v>
          </cell>
        </row>
        <row r="184">
          <cell r="C184" t="str">
            <v>1_컨버전타사(상)</v>
          </cell>
          <cell r="D184" t="str">
            <v>클로젯나인</v>
          </cell>
          <cell r="E184">
            <v>907</v>
          </cell>
          <cell r="F184">
            <v>24</v>
          </cell>
          <cell r="G184">
            <v>2.6460859977949284E-2</v>
          </cell>
          <cell r="H184">
            <v>124</v>
          </cell>
          <cell r="I184">
            <v>2970</v>
          </cell>
        </row>
        <row r="185">
          <cell r="C185" t="str">
            <v>2_e_타사TEST_1천이상</v>
          </cell>
          <cell r="D185" t="str">
            <v>바이버리</v>
          </cell>
          <cell r="E185">
            <v>581</v>
          </cell>
          <cell r="F185">
            <v>17</v>
          </cell>
          <cell r="G185">
            <v>2.9259896729776247E-2</v>
          </cell>
          <cell r="H185">
            <v>173</v>
          </cell>
          <cell r="I185">
            <v>2926</v>
          </cell>
        </row>
        <row r="186">
          <cell r="C186" t="str">
            <v>3_a_주요판매_하</v>
          </cell>
          <cell r="D186" t="str">
            <v>직수입의류</v>
          </cell>
          <cell r="E186">
            <v>103</v>
          </cell>
          <cell r="F186">
            <v>19</v>
          </cell>
          <cell r="G186">
            <v>0.18446601941747573</v>
          </cell>
          <cell r="H186">
            <v>153</v>
          </cell>
          <cell r="I186">
            <v>2904</v>
          </cell>
        </row>
        <row r="187">
          <cell r="C187" t="str">
            <v>2_e_타사TEST_1천이상</v>
          </cell>
          <cell r="D187" t="str">
            <v>허니써클</v>
          </cell>
          <cell r="E187">
            <v>525</v>
          </cell>
          <cell r="F187">
            <v>13</v>
          </cell>
          <cell r="G187">
            <v>2.4761904761904763E-2</v>
          </cell>
          <cell r="H187">
            <v>220</v>
          </cell>
          <cell r="I187">
            <v>2860</v>
          </cell>
        </row>
        <row r="188">
          <cell r="C188" t="str">
            <v>1_컨버전타사(상)</v>
          </cell>
          <cell r="D188" t="str">
            <v>쿨걸의옷장</v>
          </cell>
          <cell r="E188">
            <v>352</v>
          </cell>
          <cell r="F188">
            <v>32</v>
          </cell>
          <cell r="G188">
            <v>9.0909090909090912E-2</v>
          </cell>
          <cell r="H188">
            <v>88</v>
          </cell>
          <cell r="I188">
            <v>2816</v>
          </cell>
        </row>
        <row r="189">
          <cell r="C189" t="str">
            <v>5_a_원피스_브랜드</v>
          </cell>
          <cell r="D189" t="str">
            <v>버버리스타일원피스</v>
          </cell>
          <cell r="E189">
            <v>64</v>
          </cell>
          <cell r="F189">
            <v>16</v>
          </cell>
          <cell r="G189">
            <v>0.25</v>
          </cell>
          <cell r="H189">
            <v>176</v>
          </cell>
          <cell r="I189">
            <v>2816</v>
          </cell>
        </row>
        <row r="190">
          <cell r="C190" t="str">
            <v>2_d_타사TEST_5천이상</v>
          </cell>
          <cell r="D190" t="str">
            <v>하우걸</v>
          </cell>
          <cell r="E190">
            <v>1755</v>
          </cell>
          <cell r="F190">
            <v>23</v>
          </cell>
          <cell r="G190">
            <v>1.3105413105413105E-2</v>
          </cell>
          <cell r="H190">
            <v>121</v>
          </cell>
          <cell r="I190">
            <v>2783</v>
          </cell>
        </row>
        <row r="191">
          <cell r="C191" t="str">
            <v>1_컨버전타사(상)</v>
          </cell>
          <cell r="D191" t="str">
            <v>아이러브핑크</v>
          </cell>
          <cell r="E191">
            <v>673</v>
          </cell>
          <cell r="F191">
            <v>15</v>
          </cell>
          <cell r="G191">
            <v>2.2288261515601784E-2</v>
          </cell>
          <cell r="H191">
            <v>185</v>
          </cell>
          <cell r="I191">
            <v>2772</v>
          </cell>
        </row>
        <row r="192">
          <cell r="C192" t="str">
            <v>3_a_주요판매_하</v>
          </cell>
          <cell r="D192" t="str">
            <v>홍콩직수입원피스</v>
          </cell>
          <cell r="E192">
            <v>63</v>
          </cell>
          <cell r="F192">
            <v>23</v>
          </cell>
          <cell r="G192">
            <v>0.36507936507936506</v>
          </cell>
          <cell r="H192">
            <v>121</v>
          </cell>
          <cell r="I192">
            <v>2772</v>
          </cell>
        </row>
        <row r="193">
          <cell r="C193" t="str">
            <v>2_e_타사TEST_1천이상</v>
          </cell>
          <cell r="D193" t="str">
            <v>스타일팜</v>
          </cell>
          <cell r="E193">
            <v>211</v>
          </cell>
          <cell r="F193">
            <v>11</v>
          </cell>
          <cell r="G193">
            <v>5.2132701421800945E-2</v>
          </cell>
          <cell r="H193">
            <v>248</v>
          </cell>
          <cell r="I193">
            <v>2728</v>
          </cell>
        </row>
        <row r="194">
          <cell r="C194" t="str">
            <v>2_e_타사TEST_1천이하</v>
          </cell>
          <cell r="D194" t="str">
            <v>미요이</v>
          </cell>
          <cell r="E194">
            <v>250</v>
          </cell>
          <cell r="F194">
            <v>10</v>
          </cell>
          <cell r="G194">
            <v>0.04</v>
          </cell>
          <cell r="H194">
            <v>264</v>
          </cell>
          <cell r="I194">
            <v>2640</v>
          </cell>
        </row>
        <row r="195">
          <cell r="C195" t="str">
            <v>3_a_주요판매_하</v>
          </cell>
          <cell r="D195" t="str">
            <v>리본원피스</v>
          </cell>
          <cell r="E195">
            <v>140</v>
          </cell>
          <cell r="F195">
            <v>15</v>
          </cell>
          <cell r="G195">
            <v>0.10714285714285714</v>
          </cell>
          <cell r="H195">
            <v>174</v>
          </cell>
          <cell r="I195">
            <v>2607</v>
          </cell>
        </row>
        <row r="196">
          <cell r="C196" t="str">
            <v>2_e_타사TEST_1천이하</v>
          </cell>
          <cell r="D196" t="str">
            <v>에이치스토리</v>
          </cell>
          <cell r="E196">
            <v>133</v>
          </cell>
          <cell r="F196">
            <v>17</v>
          </cell>
          <cell r="G196">
            <v>0.12781954887218044</v>
          </cell>
          <cell r="H196">
            <v>154</v>
          </cell>
          <cell r="I196">
            <v>2607</v>
          </cell>
        </row>
        <row r="197">
          <cell r="C197" t="str">
            <v>3_a_주요판매_하</v>
          </cell>
          <cell r="D197" t="str">
            <v>짧은원피스</v>
          </cell>
          <cell r="E197">
            <v>64</v>
          </cell>
          <cell r="F197">
            <v>8</v>
          </cell>
          <cell r="G197">
            <v>0.125</v>
          </cell>
          <cell r="H197">
            <v>326</v>
          </cell>
          <cell r="I197">
            <v>2607</v>
          </cell>
        </row>
        <row r="198">
          <cell r="C198" t="str">
            <v>2_e_타사TEST_1천이상</v>
          </cell>
          <cell r="D198" t="str">
            <v>애플소다</v>
          </cell>
          <cell r="E198">
            <v>389</v>
          </cell>
          <cell r="F198">
            <v>13</v>
          </cell>
          <cell r="G198">
            <v>3.3419023136246784E-2</v>
          </cell>
          <cell r="H198">
            <v>198</v>
          </cell>
          <cell r="I198">
            <v>2574</v>
          </cell>
        </row>
        <row r="199">
          <cell r="C199" t="str">
            <v>3_a_주요판매_하</v>
          </cell>
          <cell r="D199" t="str">
            <v>파란색원피스</v>
          </cell>
          <cell r="E199">
            <v>151</v>
          </cell>
          <cell r="F199">
            <v>19</v>
          </cell>
          <cell r="G199">
            <v>0.12582781456953643</v>
          </cell>
          <cell r="H199">
            <v>133</v>
          </cell>
          <cell r="I199">
            <v>2519</v>
          </cell>
        </row>
        <row r="200">
          <cell r="C200" t="str">
            <v>1_컨버전판매(상)</v>
          </cell>
          <cell r="D200" t="str">
            <v>결혼식의상</v>
          </cell>
          <cell r="E200">
            <v>92</v>
          </cell>
          <cell r="F200">
            <v>12</v>
          </cell>
          <cell r="G200">
            <v>0.13043478260869565</v>
          </cell>
          <cell r="H200">
            <v>210</v>
          </cell>
          <cell r="I200">
            <v>2519</v>
          </cell>
        </row>
        <row r="201">
          <cell r="C201" t="str">
            <v>3_a_주요판매_TEST</v>
          </cell>
          <cell r="D201" t="str">
            <v>여자정장원피스</v>
          </cell>
          <cell r="E201">
            <v>39</v>
          </cell>
          <cell r="F201">
            <v>7</v>
          </cell>
          <cell r="G201">
            <v>0.17948717948717949</v>
          </cell>
          <cell r="H201">
            <v>360</v>
          </cell>
          <cell r="I201">
            <v>2519</v>
          </cell>
        </row>
        <row r="202">
          <cell r="C202" t="str">
            <v>2_a_주요타사_하</v>
          </cell>
          <cell r="D202" t="str">
            <v>올드코코</v>
          </cell>
          <cell r="E202">
            <v>182</v>
          </cell>
          <cell r="F202">
            <v>19</v>
          </cell>
          <cell r="G202">
            <v>0.1043956043956044</v>
          </cell>
          <cell r="H202">
            <v>132</v>
          </cell>
          <cell r="I202">
            <v>2497</v>
          </cell>
        </row>
        <row r="203">
          <cell r="C203" t="str">
            <v>3_a_주요판매_하</v>
          </cell>
          <cell r="D203" t="str">
            <v>원피스추천</v>
          </cell>
          <cell r="E203">
            <v>172</v>
          </cell>
          <cell r="F203">
            <v>7</v>
          </cell>
          <cell r="G203">
            <v>4.0697674418604654E-2</v>
          </cell>
          <cell r="H203">
            <v>356</v>
          </cell>
          <cell r="I203">
            <v>2486</v>
          </cell>
        </row>
        <row r="204">
          <cell r="C204" t="str">
            <v>5_a_1_원피스_하</v>
          </cell>
          <cell r="D204" t="str">
            <v>코튼원피스</v>
          </cell>
          <cell r="E204">
            <v>55</v>
          </cell>
          <cell r="F204">
            <v>8</v>
          </cell>
          <cell r="G204">
            <v>0.14545454545454545</v>
          </cell>
          <cell r="H204">
            <v>308</v>
          </cell>
          <cell r="I204">
            <v>2464</v>
          </cell>
        </row>
        <row r="205">
          <cell r="C205" t="str">
            <v>1_컨버전타사(상)</v>
          </cell>
          <cell r="D205" t="str">
            <v>엘걸</v>
          </cell>
          <cell r="E205">
            <v>1264</v>
          </cell>
          <cell r="F205">
            <v>20</v>
          </cell>
          <cell r="G205">
            <v>1.5822784810126583E-2</v>
          </cell>
          <cell r="H205">
            <v>123</v>
          </cell>
          <cell r="I205">
            <v>2453</v>
          </cell>
        </row>
        <row r="206">
          <cell r="C206" t="str">
            <v>2_e_타사TEST_1천이상</v>
          </cell>
          <cell r="D206" t="str">
            <v>마이케비넷</v>
          </cell>
          <cell r="E206">
            <v>1085</v>
          </cell>
          <cell r="F206">
            <v>16</v>
          </cell>
          <cell r="G206">
            <v>1.4746543778801843E-2</v>
          </cell>
          <cell r="H206">
            <v>154</v>
          </cell>
          <cell r="I206">
            <v>2453</v>
          </cell>
        </row>
        <row r="207">
          <cell r="C207" t="str">
            <v>2_e_타사TEST_1천이상</v>
          </cell>
          <cell r="D207" t="str">
            <v>블루리본</v>
          </cell>
          <cell r="E207">
            <v>735</v>
          </cell>
          <cell r="F207">
            <v>11</v>
          </cell>
          <cell r="G207">
            <v>1.4965986394557823E-2</v>
          </cell>
          <cell r="H207">
            <v>220</v>
          </cell>
          <cell r="I207">
            <v>2420</v>
          </cell>
        </row>
        <row r="208">
          <cell r="C208" t="str">
            <v>2_a_주요타사_상</v>
          </cell>
          <cell r="D208" t="str">
            <v>러브케이</v>
          </cell>
          <cell r="E208">
            <v>319</v>
          </cell>
          <cell r="F208">
            <v>20</v>
          </cell>
          <cell r="G208">
            <v>6.2695924764890276E-2</v>
          </cell>
          <cell r="H208">
            <v>121</v>
          </cell>
          <cell r="I208">
            <v>2420</v>
          </cell>
        </row>
        <row r="209">
          <cell r="C209" t="str">
            <v>3_a_주요판매_TEST</v>
          </cell>
          <cell r="D209" t="str">
            <v>벨트원피스</v>
          </cell>
          <cell r="E209">
            <v>84</v>
          </cell>
          <cell r="F209">
            <v>8</v>
          </cell>
          <cell r="G209">
            <v>9.5238095238095233E-2</v>
          </cell>
          <cell r="H209">
            <v>288</v>
          </cell>
          <cell r="I209">
            <v>2299</v>
          </cell>
        </row>
        <row r="210">
          <cell r="C210" t="str">
            <v>1_컨버전판매(상)</v>
          </cell>
          <cell r="D210" t="str">
            <v>페미닌원피스</v>
          </cell>
          <cell r="E210">
            <v>90</v>
          </cell>
          <cell r="F210">
            <v>8</v>
          </cell>
          <cell r="G210">
            <v>8.8888888888888892E-2</v>
          </cell>
          <cell r="H210">
            <v>286</v>
          </cell>
          <cell r="I210">
            <v>2288</v>
          </cell>
        </row>
        <row r="211">
          <cell r="C211" t="str">
            <v>1_컨버전판매(상)</v>
          </cell>
          <cell r="D211" t="str">
            <v>에트로원피스</v>
          </cell>
          <cell r="E211">
            <v>93</v>
          </cell>
          <cell r="F211">
            <v>12</v>
          </cell>
          <cell r="G211">
            <v>0.12903225806451613</v>
          </cell>
          <cell r="H211">
            <v>185</v>
          </cell>
          <cell r="I211">
            <v>2211</v>
          </cell>
        </row>
        <row r="212">
          <cell r="C212" t="str">
            <v>2_e_타사TEST_1천이상</v>
          </cell>
          <cell r="D212" t="str">
            <v>코코마인</v>
          </cell>
          <cell r="E212">
            <v>453</v>
          </cell>
          <cell r="F212">
            <v>12</v>
          </cell>
          <cell r="G212">
            <v>2.6490066225165563E-2</v>
          </cell>
          <cell r="H212">
            <v>182</v>
          </cell>
          <cell r="I212">
            <v>2178</v>
          </cell>
        </row>
        <row r="213">
          <cell r="C213" t="str">
            <v>3_a_주요판매_하</v>
          </cell>
          <cell r="D213" t="str">
            <v>샤넬스타일원피스</v>
          </cell>
          <cell r="E213">
            <v>40</v>
          </cell>
          <cell r="F213">
            <v>6</v>
          </cell>
          <cell r="G213">
            <v>0.15</v>
          </cell>
          <cell r="H213">
            <v>363</v>
          </cell>
          <cell r="I213">
            <v>2178</v>
          </cell>
        </row>
        <row r="214">
          <cell r="C214" t="str">
            <v>1_컨버전타사(상)</v>
          </cell>
          <cell r="D214" t="str">
            <v>일리미떼</v>
          </cell>
          <cell r="E214">
            <v>318</v>
          </cell>
          <cell r="F214">
            <v>9</v>
          </cell>
          <cell r="G214">
            <v>2.8301886792452831E-2</v>
          </cell>
          <cell r="H214">
            <v>229</v>
          </cell>
          <cell r="I214">
            <v>2057</v>
          </cell>
        </row>
        <row r="215">
          <cell r="C215" t="str">
            <v>2_e_타사TEST_1천이상</v>
          </cell>
          <cell r="D215" t="str">
            <v>아이엠걸</v>
          </cell>
          <cell r="E215">
            <v>614</v>
          </cell>
          <cell r="F215">
            <v>11</v>
          </cell>
          <cell r="G215">
            <v>1.7915309446254073E-2</v>
          </cell>
          <cell r="H215">
            <v>183</v>
          </cell>
          <cell r="I215">
            <v>2013</v>
          </cell>
        </row>
        <row r="216">
          <cell r="C216" t="str">
            <v>2_e_타사TEST_1천이상</v>
          </cell>
          <cell r="D216" t="str">
            <v>제이버킨</v>
          </cell>
          <cell r="E216">
            <v>193</v>
          </cell>
          <cell r="F216">
            <v>10</v>
          </cell>
          <cell r="G216">
            <v>5.181347150259067E-2</v>
          </cell>
          <cell r="H216">
            <v>202</v>
          </cell>
          <cell r="I216">
            <v>2013</v>
          </cell>
        </row>
        <row r="217">
          <cell r="C217" t="str">
            <v>6_기타_ST_브랜드</v>
          </cell>
          <cell r="D217" t="str">
            <v>미우미우스타일</v>
          </cell>
          <cell r="E217">
            <v>39</v>
          </cell>
          <cell r="F217">
            <v>9</v>
          </cell>
          <cell r="G217">
            <v>0.23076923076923078</v>
          </cell>
          <cell r="H217">
            <v>223</v>
          </cell>
          <cell r="I217">
            <v>2002</v>
          </cell>
        </row>
        <row r="218">
          <cell r="C218" t="str">
            <v>1_컨버전판매(하)</v>
          </cell>
          <cell r="D218" t="str">
            <v>자체제작원피스</v>
          </cell>
          <cell r="E218">
            <v>59</v>
          </cell>
          <cell r="F218">
            <v>10</v>
          </cell>
          <cell r="G218">
            <v>0.16949152542372881</v>
          </cell>
          <cell r="H218">
            <v>197</v>
          </cell>
          <cell r="I218">
            <v>1969</v>
          </cell>
        </row>
        <row r="219">
          <cell r="C219" t="str">
            <v>3_a_주요판매_하</v>
          </cell>
          <cell r="D219" t="str">
            <v>마르니원피스</v>
          </cell>
          <cell r="E219">
            <v>125</v>
          </cell>
          <cell r="F219">
            <v>17</v>
          </cell>
          <cell r="G219">
            <v>0.13600000000000001</v>
          </cell>
          <cell r="H219">
            <v>116</v>
          </cell>
          <cell r="I219">
            <v>1958</v>
          </cell>
        </row>
        <row r="220">
          <cell r="C220" t="str">
            <v>1_컨버전판매(상)</v>
          </cell>
          <cell r="D220" t="str">
            <v>소개팅원피스</v>
          </cell>
          <cell r="E220">
            <v>45</v>
          </cell>
          <cell r="F220">
            <v>7</v>
          </cell>
          <cell r="G220">
            <v>0.15555555555555556</v>
          </cell>
          <cell r="H220">
            <v>280</v>
          </cell>
          <cell r="I220">
            <v>1958</v>
          </cell>
        </row>
        <row r="221">
          <cell r="C221" t="str">
            <v>1_컨버전타사(상)</v>
          </cell>
          <cell r="D221" t="str">
            <v>미스아우라</v>
          </cell>
          <cell r="E221">
            <v>373</v>
          </cell>
          <cell r="F221">
            <v>12</v>
          </cell>
          <cell r="G221">
            <v>3.2171581769436998E-2</v>
          </cell>
          <cell r="H221">
            <v>163</v>
          </cell>
          <cell r="I221">
            <v>1947</v>
          </cell>
        </row>
        <row r="222">
          <cell r="C222" t="str">
            <v>6_기타_TOP_BL</v>
          </cell>
          <cell r="D222" t="str">
            <v>로맨틱블라우스</v>
          </cell>
          <cell r="E222">
            <v>28</v>
          </cell>
          <cell r="F222">
            <v>7</v>
          </cell>
          <cell r="G222">
            <v>0.25</v>
          </cell>
          <cell r="H222">
            <v>277</v>
          </cell>
          <cell r="I222">
            <v>1936</v>
          </cell>
        </row>
        <row r="223">
          <cell r="C223" t="str">
            <v>5_a_1_원피스_하</v>
          </cell>
          <cell r="D223" t="str">
            <v>파랑원피스</v>
          </cell>
          <cell r="E223">
            <v>50</v>
          </cell>
          <cell r="F223">
            <v>9</v>
          </cell>
          <cell r="G223">
            <v>0.18</v>
          </cell>
          <cell r="H223">
            <v>213</v>
          </cell>
          <cell r="I223">
            <v>1914</v>
          </cell>
        </row>
        <row r="224">
          <cell r="C224" t="str">
            <v>1_컨버전판매(상)</v>
          </cell>
          <cell r="D224" t="str">
            <v>깔끔한원피스</v>
          </cell>
          <cell r="E224">
            <v>35</v>
          </cell>
          <cell r="F224">
            <v>6</v>
          </cell>
          <cell r="G224">
            <v>0.17142857142857143</v>
          </cell>
          <cell r="H224">
            <v>316</v>
          </cell>
          <cell r="I224">
            <v>1892</v>
          </cell>
        </row>
        <row r="225">
          <cell r="C225" t="str">
            <v>2_e_타사TEST_1천이상</v>
          </cell>
          <cell r="D225" t="str">
            <v>미미걸</v>
          </cell>
          <cell r="E225">
            <v>281</v>
          </cell>
          <cell r="F225">
            <v>9</v>
          </cell>
          <cell r="G225">
            <v>3.2028469750889681E-2</v>
          </cell>
          <cell r="H225">
            <v>209</v>
          </cell>
          <cell r="I225">
            <v>1881</v>
          </cell>
        </row>
        <row r="226">
          <cell r="C226" t="str">
            <v>2_e_타사TEST_1천이하</v>
          </cell>
          <cell r="D226" t="str">
            <v>달마루</v>
          </cell>
          <cell r="E226">
            <v>91</v>
          </cell>
          <cell r="F226">
            <v>10</v>
          </cell>
          <cell r="G226">
            <v>0.10989010989010989</v>
          </cell>
          <cell r="H226">
            <v>187</v>
          </cell>
          <cell r="I226">
            <v>1870</v>
          </cell>
        </row>
        <row r="227">
          <cell r="C227" t="str">
            <v>1_컨버전판매(하)</v>
          </cell>
          <cell r="D227" t="str">
            <v>패턴원피스</v>
          </cell>
          <cell r="E227">
            <v>343</v>
          </cell>
          <cell r="F227">
            <v>9</v>
          </cell>
          <cell r="G227">
            <v>2.6239067055393587E-2</v>
          </cell>
          <cell r="H227">
            <v>206</v>
          </cell>
          <cell r="I227">
            <v>1848</v>
          </cell>
        </row>
        <row r="228">
          <cell r="C228" t="str">
            <v>3_a_주요판매_하</v>
          </cell>
          <cell r="D228" t="str">
            <v>베이지원피스</v>
          </cell>
          <cell r="E228">
            <v>115</v>
          </cell>
          <cell r="F228">
            <v>10</v>
          </cell>
          <cell r="G228">
            <v>8.6956521739130432E-2</v>
          </cell>
          <cell r="H228">
            <v>185</v>
          </cell>
          <cell r="I228">
            <v>1848</v>
          </cell>
        </row>
        <row r="229">
          <cell r="C229" t="str">
            <v>2_e_타사TEST_1천이상</v>
          </cell>
          <cell r="D229" t="str">
            <v>지켈리</v>
          </cell>
          <cell r="E229">
            <v>196</v>
          </cell>
          <cell r="F229">
            <v>12</v>
          </cell>
          <cell r="G229">
            <v>6.1224489795918366E-2</v>
          </cell>
          <cell r="H229">
            <v>154</v>
          </cell>
          <cell r="I229">
            <v>1837</v>
          </cell>
        </row>
        <row r="230">
          <cell r="C230" t="str">
            <v>1_컨버전판매(하)</v>
          </cell>
          <cell r="D230" t="str">
            <v>검은원피스</v>
          </cell>
          <cell r="E230">
            <v>136</v>
          </cell>
          <cell r="F230">
            <v>10</v>
          </cell>
          <cell r="G230">
            <v>7.3529411764705885E-2</v>
          </cell>
          <cell r="H230">
            <v>183</v>
          </cell>
          <cell r="I230">
            <v>1826</v>
          </cell>
        </row>
        <row r="231">
          <cell r="C231" t="str">
            <v>3_a_주요판매_하</v>
          </cell>
          <cell r="D231" t="str">
            <v>퍼프원피스</v>
          </cell>
          <cell r="E231">
            <v>97</v>
          </cell>
          <cell r="F231">
            <v>7</v>
          </cell>
          <cell r="G231">
            <v>7.2164948453608241E-2</v>
          </cell>
          <cell r="H231">
            <v>261</v>
          </cell>
          <cell r="I231">
            <v>1826</v>
          </cell>
        </row>
        <row r="232">
          <cell r="C232" t="str">
            <v>3_a_주요판매_하</v>
          </cell>
          <cell r="D232" t="str">
            <v>시크원피스</v>
          </cell>
          <cell r="E232">
            <v>47</v>
          </cell>
          <cell r="F232">
            <v>8</v>
          </cell>
          <cell r="G232">
            <v>0.1702127659574468</v>
          </cell>
          <cell r="H232">
            <v>227</v>
          </cell>
          <cell r="I232">
            <v>1815</v>
          </cell>
        </row>
        <row r="233">
          <cell r="C233" t="str">
            <v>3_a_주요판매_TEST</v>
          </cell>
          <cell r="D233" t="str">
            <v>검정색원피스</v>
          </cell>
          <cell r="E233">
            <v>66</v>
          </cell>
          <cell r="F233">
            <v>6</v>
          </cell>
          <cell r="G233">
            <v>9.0909090909090912E-2</v>
          </cell>
          <cell r="H233">
            <v>301</v>
          </cell>
          <cell r="I233">
            <v>1804</v>
          </cell>
        </row>
        <row r="234">
          <cell r="C234" t="str">
            <v>2_e_타사TEST_1천이하</v>
          </cell>
          <cell r="D234" t="str">
            <v>걸리시크</v>
          </cell>
          <cell r="E234">
            <v>149</v>
          </cell>
          <cell r="F234">
            <v>9</v>
          </cell>
          <cell r="G234">
            <v>6.0402684563758392E-2</v>
          </cell>
          <cell r="H234">
            <v>198</v>
          </cell>
          <cell r="I234">
            <v>1782</v>
          </cell>
        </row>
        <row r="235">
          <cell r="C235" t="str">
            <v>2_e_타사TEST_1천이상</v>
          </cell>
          <cell r="D235" t="str">
            <v>테일러앤코</v>
          </cell>
          <cell r="E235">
            <v>363</v>
          </cell>
          <cell r="F235">
            <v>18</v>
          </cell>
          <cell r="G235">
            <v>4.9586776859504134E-2</v>
          </cell>
          <cell r="H235">
            <v>99</v>
          </cell>
          <cell r="I235">
            <v>1771</v>
          </cell>
        </row>
        <row r="236">
          <cell r="C236" t="str">
            <v>3_a_주요판매_하</v>
          </cell>
          <cell r="D236" t="str">
            <v>나그랑원피스</v>
          </cell>
          <cell r="E236">
            <v>131</v>
          </cell>
          <cell r="F236">
            <v>7</v>
          </cell>
          <cell r="G236">
            <v>5.3435114503816793E-2</v>
          </cell>
          <cell r="H236">
            <v>253</v>
          </cell>
          <cell r="I236">
            <v>1771</v>
          </cell>
        </row>
        <row r="237">
          <cell r="C237" t="str">
            <v>3_a_주요판매_하</v>
          </cell>
          <cell r="D237" t="str">
            <v>화려한원피스</v>
          </cell>
          <cell r="E237">
            <v>39</v>
          </cell>
          <cell r="F237">
            <v>6</v>
          </cell>
          <cell r="G237">
            <v>0.15384615384615385</v>
          </cell>
          <cell r="H237">
            <v>296</v>
          </cell>
          <cell r="I237">
            <v>1771</v>
          </cell>
        </row>
        <row r="238">
          <cell r="C238" t="str">
            <v>3_a_주요판매_하</v>
          </cell>
          <cell r="D238" t="str">
            <v>백화점원피스</v>
          </cell>
          <cell r="E238">
            <v>105</v>
          </cell>
          <cell r="F238">
            <v>13</v>
          </cell>
          <cell r="G238">
            <v>0.12380952380952381</v>
          </cell>
          <cell r="H238">
            <v>136</v>
          </cell>
          <cell r="I238">
            <v>1760</v>
          </cell>
        </row>
        <row r="239">
          <cell r="C239" t="str">
            <v>2_a_주요타사TEST</v>
          </cell>
          <cell r="D239" t="str">
            <v>바닐라샵</v>
          </cell>
          <cell r="E239">
            <v>255</v>
          </cell>
          <cell r="F239">
            <v>11</v>
          </cell>
          <cell r="G239">
            <v>4.3137254901960784E-2</v>
          </cell>
          <cell r="H239">
            <v>159</v>
          </cell>
          <cell r="I239">
            <v>1749</v>
          </cell>
        </row>
        <row r="240">
          <cell r="C240" t="str">
            <v>1_컨버전판매(상)</v>
          </cell>
          <cell r="D240" t="str">
            <v>고급스런원피스</v>
          </cell>
          <cell r="E240">
            <v>32</v>
          </cell>
          <cell r="F240">
            <v>8</v>
          </cell>
          <cell r="G240">
            <v>0.25</v>
          </cell>
          <cell r="H240">
            <v>218</v>
          </cell>
          <cell r="I240">
            <v>1738</v>
          </cell>
        </row>
        <row r="241">
          <cell r="C241" t="str">
            <v>2_e_타사TEST_1천이상</v>
          </cell>
          <cell r="D241" t="str">
            <v>메이핀</v>
          </cell>
          <cell r="E241">
            <v>321</v>
          </cell>
          <cell r="F241">
            <v>8</v>
          </cell>
          <cell r="G241">
            <v>2.4922118380062305E-2</v>
          </cell>
          <cell r="H241">
            <v>215</v>
          </cell>
          <cell r="I241">
            <v>1716</v>
          </cell>
        </row>
        <row r="242">
          <cell r="C242" t="str">
            <v>2_a_주요타사TEST</v>
          </cell>
          <cell r="D242" t="str">
            <v>코코라벨</v>
          </cell>
          <cell r="E242">
            <v>186</v>
          </cell>
          <cell r="F242">
            <v>16</v>
          </cell>
          <cell r="G242">
            <v>8.6021505376344093E-2</v>
          </cell>
          <cell r="H242">
            <v>108</v>
          </cell>
          <cell r="I242">
            <v>1716</v>
          </cell>
        </row>
        <row r="243">
          <cell r="C243" t="str">
            <v>2_e_타사TEST_1천이하</v>
          </cell>
          <cell r="D243" t="str">
            <v>디테</v>
          </cell>
          <cell r="E243">
            <v>82</v>
          </cell>
          <cell r="F243">
            <v>6</v>
          </cell>
          <cell r="G243">
            <v>7.3170731707317069E-2</v>
          </cell>
          <cell r="H243">
            <v>286</v>
          </cell>
          <cell r="I243">
            <v>1716</v>
          </cell>
        </row>
        <row r="244">
          <cell r="C244" t="str">
            <v>1_컨버전판매(상)</v>
          </cell>
          <cell r="D244" t="str">
            <v>분홍원피스</v>
          </cell>
          <cell r="E244">
            <v>65</v>
          </cell>
          <cell r="F244">
            <v>6</v>
          </cell>
          <cell r="G244">
            <v>9.2307692307692313E-2</v>
          </cell>
          <cell r="H244">
            <v>285</v>
          </cell>
          <cell r="I244">
            <v>1705</v>
          </cell>
        </row>
        <row r="245">
          <cell r="C245" t="str">
            <v>3_a_주요판매_하</v>
          </cell>
          <cell r="D245" t="str">
            <v>여성블랙원피스</v>
          </cell>
          <cell r="E245">
            <v>35</v>
          </cell>
          <cell r="F245">
            <v>7</v>
          </cell>
          <cell r="G245">
            <v>0.2</v>
          </cell>
          <cell r="H245">
            <v>244</v>
          </cell>
          <cell r="I245">
            <v>1705</v>
          </cell>
        </row>
        <row r="246">
          <cell r="C246" t="str">
            <v>2_e_타사TEST_1천이상</v>
          </cell>
          <cell r="D246" t="str">
            <v>아이린데이</v>
          </cell>
          <cell r="E246">
            <v>345</v>
          </cell>
          <cell r="F246">
            <v>14</v>
          </cell>
          <cell r="G246">
            <v>4.0579710144927533E-2</v>
          </cell>
          <cell r="H246">
            <v>121</v>
          </cell>
          <cell r="I246">
            <v>1694</v>
          </cell>
        </row>
        <row r="247">
          <cell r="C247" t="str">
            <v>3_a_주요판매_하</v>
          </cell>
          <cell r="D247" t="str">
            <v>꽃나염원피스</v>
          </cell>
          <cell r="E247">
            <v>65</v>
          </cell>
          <cell r="F247">
            <v>7</v>
          </cell>
          <cell r="G247">
            <v>0.1076923076923077</v>
          </cell>
          <cell r="H247">
            <v>242</v>
          </cell>
          <cell r="I247">
            <v>1694</v>
          </cell>
        </row>
        <row r="248">
          <cell r="C248" t="str">
            <v>2_e_타사TEST_1천이하</v>
          </cell>
          <cell r="D248" t="str">
            <v>쥬엔같은쇼핑몰</v>
          </cell>
          <cell r="E248">
            <v>124</v>
          </cell>
          <cell r="F248">
            <v>17</v>
          </cell>
          <cell r="G248">
            <v>0.13709677419354838</v>
          </cell>
          <cell r="H248">
            <v>99</v>
          </cell>
          <cell r="I248">
            <v>1683</v>
          </cell>
        </row>
        <row r="249">
          <cell r="C249" t="str">
            <v>1_컨버전타사(하)</v>
          </cell>
          <cell r="D249" t="str">
            <v>앤젤리스</v>
          </cell>
          <cell r="E249">
            <v>339</v>
          </cell>
          <cell r="F249">
            <v>13</v>
          </cell>
          <cell r="G249">
            <v>3.8348082595870206E-2</v>
          </cell>
          <cell r="H249">
            <v>128</v>
          </cell>
          <cell r="I249">
            <v>1661</v>
          </cell>
        </row>
        <row r="250">
          <cell r="C250" t="str">
            <v>2_e_타사TEST_1천이하</v>
          </cell>
          <cell r="D250" t="str">
            <v>레스봉봉</v>
          </cell>
          <cell r="E250">
            <v>130</v>
          </cell>
          <cell r="F250">
            <v>10</v>
          </cell>
          <cell r="G250">
            <v>7.6923076923076927E-2</v>
          </cell>
          <cell r="H250">
            <v>165</v>
          </cell>
          <cell r="I250">
            <v>1650</v>
          </cell>
        </row>
        <row r="251">
          <cell r="C251" t="str">
            <v>2_e_타사TEST_1천이상</v>
          </cell>
          <cell r="D251" t="str">
            <v>더링</v>
          </cell>
          <cell r="E251">
            <v>304</v>
          </cell>
          <cell r="F251">
            <v>6</v>
          </cell>
          <cell r="G251">
            <v>1.9736842105263157E-2</v>
          </cell>
          <cell r="H251">
            <v>274</v>
          </cell>
          <cell r="I251">
            <v>1639</v>
          </cell>
        </row>
        <row r="252">
          <cell r="C252" t="str">
            <v>2_e_타사TEST_1천이상</v>
          </cell>
          <cell r="D252" t="str">
            <v>잇스타일</v>
          </cell>
          <cell r="E252">
            <v>198</v>
          </cell>
          <cell r="F252">
            <v>7</v>
          </cell>
          <cell r="G252">
            <v>3.5353535353535352E-2</v>
          </cell>
          <cell r="H252">
            <v>230</v>
          </cell>
          <cell r="I252">
            <v>1606</v>
          </cell>
        </row>
        <row r="253">
          <cell r="C253" t="str">
            <v>3_a_주요판매_하</v>
          </cell>
          <cell r="D253" t="str">
            <v>후레아원피스</v>
          </cell>
          <cell r="E253">
            <v>130</v>
          </cell>
          <cell r="F253">
            <v>7</v>
          </cell>
          <cell r="G253">
            <v>5.3846153846153849E-2</v>
          </cell>
          <cell r="H253">
            <v>230</v>
          </cell>
          <cell r="I253">
            <v>1606</v>
          </cell>
        </row>
        <row r="254">
          <cell r="C254" t="str">
            <v>1_컨버전타사(하)</v>
          </cell>
          <cell r="D254" t="str">
            <v>룩쉬</v>
          </cell>
          <cell r="E254">
            <v>343</v>
          </cell>
          <cell r="F254">
            <v>8</v>
          </cell>
          <cell r="G254">
            <v>2.3323615160349854E-2</v>
          </cell>
          <cell r="H254">
            <v>200</v>
          </cell>
          <cell r="I254">
            <v>1595</v>
          </cell>
        </row>
        <row r="255">
          <cell r="C255" t="str">
            <v>3_a_주요판매_하</v>
          </cell>
          <cell r="D255" t="str">
            <v>세일러원피스</v>
          </cell>
          <cell r="E255">
            <v>187</v>
          </cell>
          <cell r="F255">
            <v>16</v>
          </cell>
          <cell r="G255">
            <v>8.5561497326203204E-2</v>
          </cell>
          <cell r="H255">
            <v>100</v>
          </cell>
          <cell r="I255">
            <v>1595</v>
          </cell>
        </row>
        <row r="256">
          <cell r="C256" t="str">
            <v>5_a_1_원피스_하</v>
          </cell>
          <cell r="D256" t="str">
            <v>숏원피스</v>
          </cell>
          <cell r="E256">
            <v>20</v>
          </cell>
          <cell r="F256">
            <v>6</v>
          </cell>
          <cell r="G256">
            <v>0.3</v>
          </cell>
          <cell r="H256">
            <v>264</v>
          </cell>
          <cell r="I256">
            <v>1584</v>
          </cell>
        </row>
        <row r="257">
          <cell r="C257" t="str">
            <v>1_컨버전판매(하)</v>
          </cell>
          <cell r="D257" t="str">
            <v>명품스타일보세</v>
          </cell>
          <cell r="E257">
            <v>19</v>
          </cell>
          <cell r="F257">
            <v>5</v>
          </cell>
          <cell r="G257">
            <v>0.26315789473684209</v>
          </cell>
          <cell r="H257">
            <v>317</v>
          </cell>
          <cell r="I257">
            <v>1584</v>
          </cell>
        </row>
        <row r="258">
          <cell r="C258" t="str">
            <v>3_a_주요판매_하</v>
          </cell>
          <cell r="D258" t="str">
            <v>프라다ST</v>
          </cell>
          <cell r="E258">
            <v>54</v>
          </cell>
          <cell r="F258">
            <v>13</v>
          </cell>
          <cell r="G258">
            <v>0.24074074074074073</v>
          </cell>
          <cell r="H258">
            <v>120</v>
          </cell>
          <cell r="I258">
            <v>1551</v>
          </cell>
        </row>
        <row r="259">
          <cell r="C259" t="str">
            <v>2_e_타사TEST_1천이하</v>
          </cell>
          <cell r="D259" t="str">
            <v>소녀앨리스</v>
          </cell>
          <cell r="E259">
            <v>151</v>
          </cell>
          <cell r="F259">
            <v>7</v>
          </cell>
          <cell r="G259">
            <v>4.6357615894039736E-2</v>
          </cell>
          <cell r="H259">
            <v>220</v>
          </cell>
          <cell r="I259">
            <v>1540</v>
          </cell>
        </row>
        <row r="260">
          <cell r="C260" t="str">
            <v>5_a_1_원피스_하</v>
          </cell>
          <cell r="D260" t="str">
            <v>오렌지색원피스</v>
          </cell>
          <cell r="E260">
            <v>50</v>
          </cell>
          <cell r="F260">
            <v>5</v>
          </cell>
          <cell r="G260">
            <v>0.1</v>
          </cell>
          <cell r="H260">
            <v>308</v>
          </cell>
          <cell r="I260">
            <v>1540</v>
          </cell>
        </row>
        <row r="261">
          <cell r="C261" t="str">
            <v>2_a_주요타사_하</v>
          </cell>
          <cell r="D261" t="str">
            <v>에바스타일</v>
          </cell>
          <cell r="E261">
            <v>167</v>
          </cell>
          <cell r="F261">
            <v>10</v>
          </cell>
          <cell r="G261">
            <v>5.9880239520958084E-2</v>
          </cell>
          <cell r="H261">
            <v>153</v>
          </cell>
          <cell r="I261">
            <v>1529</v>
          </cell>
        </row>
        <row r="262">
          <cell r="C262" t="str">
            <v>3_a_주요판매_하</v>
          </cell>
          <cell r="D262" t="str">
            <v>청담동원피스</v>
          </cell>
          <cell r="E262">
            <v>16</v>
          </cell>
          <cell r="F262">
            <v>8</v>
          </cell>
          <cell r="G262">
            <v>0.5</v>
          </cell>
          <cell r="H262">
            <v>192</v>
          </cell>
          <cell r="I262">
            <v>1529</v>
          </cell>
        </row>
        <row r="263">
          <cell r="C263" t="str">
            <v>5_a_1_원피스_하</v>
          </cell>
          <cell r="D263" t="str">
            <v>여자롱원피스</v>
          </cell>
          <cell r="E263">
            <v>19</v>
          </cell>
          <cell r="F263">
            <v>4</v>
          </cell>
          <cell r="G263">
            <v>0.21052631578947367</v>
          </cell>
          <cell r="H263">
            <v>380</v>
          </cell>
          <cell r="I263">
            <v>1518</v>
          </cell>
        </row>
        <row r="264">
          <cell r="C264" t="str">
            <v>3_a_주요판매_하</v>
          </cell>
          <cell r="D264" t="str">
            <v>프라다원피스</v>
          </cell>
          <cell r="E264">
            <v>172</v>
          </cell>
          <cell r="F264">
            <v>15</v>
          </cell>
          <cell r="G264">
            <v>8.7209302325581398E-2</v>
          </cell>
          <cell r="H264">
            <v>99</v>
          </cell>
          <cell r="I264">
            <v>1485</v>
          </cell>
        </row>
        <row r="265">
          <cell r="C265" t="str">
            <v>2_e_타사TEST_1천이하</v>
          </cell>
          <cell r="D265" t="str">
            <v>로로스</v>
          </cell>
          <cell r="E265">
            <v>150</v>
          </cell>
          <cell r="F265">
            <v>9</v>
          </cell>
          <cell r="G265">
            <v>0.06</v>
          </cell>
          <cell r="H265">
            <v>164</v>
          </cell>
          <cell r="I265">
            <v>1474</v>
          </cell>
        </row>
        <row r="266">
          <cell r="C266" t="str">
            <v>1_컨버전판매(하)</v>
          </cell>
          <cell r="D266" t="str">
            <v>브랜드원피스</v>
          </cell>
          <cell r="E266">
            <v>388</v>
          </cell>
          <cell r="F266">
            <v>14</v>
          </cell>
          <cell r="G266">
            <v>3.608247422680412E-2</v>
          </cell>
          <cell r="H266">
            <v>105</v>
          </cell>
          <cell r="I266">
            <v>1463</v>
          </cell>
        </row>
        <row r="267">
          <cell r="C267" t="str">
            <v>2_a_주요타사_상</v>
          </cell>
          <cell r="D267" t="str">
            <v>히얼아이엠</v>
          </cell>
          <cell r="E267">
            <v>207</v>
          </cell>
          <cell r="F267">
            <v>9</v>
          </cell>
          <cell r="G267">
            <v>4.3478260869565216E-2</v>
          </cell>
          <cell r="H267">
            <v>161</v>
          </cell>
          <cell r="I267">
            <v>1441</v>
          </cell>
        </row>
        <row r="268">
          <cell r="C268" t="str">
            <v>2_a_주요타사TEST</v>
          </cell>
          <cell r="D268" t="str">
            <v>더브로치</v>
          </cell>
          <cell r="E268">
            <v>264</v>
          </cell>
          <cell r="F268">
            <v>10</v>
          </cell>
          <cell r="G268">
            <v>3.787878787878788E-2</v>
          </cell>
          <cell r="H268">
            <v>143</v>
          </cell>
          <cell r="I268">
            <v>1430</v>
          </cell>
        </row>
        <row r="269">
          <cell r="C269" t="str">
            <v>1_컨버전타사(상)</v>
          </cell>
          <cell r="D269" t="str">
            <v>안녕콩이야</v>
          </cell>
          <cell r="E269">
            <v>248</v>
          </cell>
          <cell r="F269">
            <v>13</v>
          </cell>
          <cell r="G269">
            <v>5.2419354838709679E-2</v>
          </cell>
          <cell r="H269">
            <v>110</v>
          </cell>
          <cell r="I269">
            <v>1430</v>
          </cell>
        </row>
        <row r="270">
          <cell r="C270" t="str">
            <v>2_e_타사TEST_1천이하</v>
          </cell>
          <cell r="D270" t="str">
            <v>핑키펀</v>
          </cell>
          <cell r="E270">
            <v>173</v>
          </cell>
          <cell r="F270">
            <v>8</v>
          </cell>
          <cell r="G270">
            <v>4.6242774566473986E-2</v>
          </cell>
          <cell r="H270">
            <v>176</v>
          </cell>
          <cell r="I270">
            <v>1408</v>
          </cell>
        </row>
        <row r="271">
          <cell r="C271" t="str">
            <v>2_a_주요타사_하</v>
          </cell>
          <cell r="D271" t="str">
            <v>러블리앤</v>
          </cell>
          <cell r="E271">
            <v>144</v>
          </cell>
          <cell r="F271">
            <v>10</v>
          </cell>
          <cell r="G271">
            <v>6.9444444444444448E-2</v>
          </cell>
          <cell r="H271">
            <v>141</v>
          </cell>
          <cell r="I271">
            <v>1408</v>
          </cell>
        </row>
        <row r="272">
          <cell r="C272" t="str">
            <v>3_a_주요판매_하</v>
          </cell>
          <cell r="D272" t="str">
            <v>여성스러운코디</v>
          </cell>
          <cell r="E272">
            <v>102</v>
          </cell>
          <cell r="F272">
            <v>8</v>
          </cell>
          <cell r="G272">
            <v>7.8431372549019607E-2</v>
          </cell>
          <cell r="H272">
            <v>176</v>
          </cell>
          <cell r="I272">
            <v>1408</v>
          </cell>
        </row>
        <row r="273">
          <cell r="C273" t="str">
            <v>1_컨버전판매(상)</v>
          </cell>
          <cell r="D273" t="str">
            <v>마크제이콥스ST</v>
          </cell>
          <cell r="E273">
            <v>35</v>
          </cell>
          <cell r="F273">
            <v>10</v>
          </cell>
          <cell r="G273">
            <v>0.2857142857142857</v>
          </cell>
          <cell r="H273">
            <v>141</v>
          </cell>
          <cell r="I273">
            <v>1408</v>
          </cell>
        </row>
        <row r="274">
          <cell r="C274" t="str">
            <v>5_a_1_원피스_하</v>
          </cell>
          <cell r="D274" t="str">
            <v>럭셔리롱원피스</v>
          </cell>
          <cell r="E274">
            <v>13</v>
          </cell>
          <cell r="F274">
            <v>8</v>
          </cell>
          <cell r="G274">
            <v>0.61538461538461542</v>
          </cell>
          <cell r="H274">
            <v>176</v>
          </cell>
          <cell r="I274">
            <v>1408</v>
          </cell>
        </row>
        <row r="275">
          <cell r="C275" t="str">
            <v>3_a_주요판매_하</v>
          </cell>
          <cell r="D275" t="str">
            <v>하얀색원피스</v>
          </cell>
          <cell r="E275">
            <v>82</v>
          </cell>
          <cell r="F275">
            <v>5</v>
          </cell>
          <cell r="G275">
            <v>6.097560975609756E-2</v>
          </cell>
          <cell r="H275">
            <v>264</v>
          </cell>
          <cell r="I275">
            <v>1320</v>
          </cell>
        </row>
        <row r="276">
          <cell r="C276" t="str">
            <v>6_기타_TOP_BL</v>
          </cell>
          <cell r="D276" t="str">
            <v>단아한블라우스</v>
          </cell>
          <cell r="E276">
            <v>13</v>
          </cell>
          <cell r="F276">
            <v>5</v>
          </cell>
          <cell r="G276">
            <v>0.38461538461538464</v>
          </cell>
          <cell r="H276">
            <v>264</v>
          </cell>
          <cell r="I276">
            <v>1320</v>
          </cell>
        </row>
        <row r="277">
          <cell r="C277" t="str">
            <v>3_a_주요판매_하</v>
          </cell>
          <cell r="D277" t="str">
            <v>여성의류럭셔리쇼핑몰</v>
          </cell>
          <cell r="E277">
            <v>49</v>
          </cell>
          <cell r="F277">
            <v>12</v>
          </cell>
          <cell r="G277">
            <v>0.24489795918367346</v>
          </cell>
          <cell r="H277">
            <v>109</v>
          </cell>
          <cell r="I277">
            <v>1298</v>
          </cell>
        </row>
        <row r="278">
          <cell r="C278" t="str">
            <v>1_컨버전판매(상)</v>
          </cell>
          <cell r="D278" t="str">
            <v>일본수입원피스</v>
          </cell>
          <cell r="E278">
            <v>71</v>
          </cell>
          <cell r="F278">
            <v>15</v>
          </cell>
          <cell r="G278">
            <v>0.21126760563380281</v>
          </cell>
          <cell r="H278">
            <v>86</v>
          </cell>
          <cell r="I278">
            <v>1276</v>
          </cell>
        </row>
        <row r="279">
          <cell r="C279" t="str">
            <v>1_컨버전판매(하)</v>
          </cell>
          <cell r="D279" t="str">
            <v>원피스정장</v>
          </cell>
          <cell r="E279">
            <v>87</v>
          </cell>
          <cell r="F279">
            <v>8</v>
          </cell>
          <cell r="G279">
            <v>9.1954022988505746E-2</v>
          </cell>
          <cell r="H279">
            <v>159</v>
          </cell>
          <cell r="I279">
            <v>1265</v>
          </cell>
        </row>
        <row r="280">
          <cell r="C280" t="str">
            <v>1_컨버전판매(상)</v>
          </cell>
          <cell r="D280" t="str">
            <v>블랙스커트</v>
          </cell>
          <cell r="E280">
            <v>85</v>
          </cell>
          <cell r="F280">
            <v>4</v>
          </cell>
          <cell r="G280">
            <v>4.7058823529411764E-2</v>
          </cell>
          <cell r="H280">
            <v>317</v>
          </cell>
          <cell r="I280">
            <v>1265</v>
          </cell>
        </row>
        <row r="281">
          <cell r="C281" t="str">
            <v>6_기타_TOP_BL</v>
          </cell>
          <cell r="D281" t="str">
            <v>레이스셔츠</v>
          </cell>
          <cell r="E281">
            <v>59</v>
          </cell>
          <cell r="F281">
            <v>5</v>
          </cell>
          <cell r="G281">
            <v>8.4745762711864403E-2</v>
          </cell>
          <cell r="H281">
            <v>253</v>
          </cell>
          <cell r="I281">
            <v>1265</v>
          </cell>
        </row>
        <row r="282">
          <cell r="C282" t="str">
            <v>5_a_1_원피스_하</v>
          </cell>
          <cell r="D282" t="str">
            <v>이쁜롱원피스</v>
          </cell>
          <cell r="E282">
            <v>10</v>
          </cell>
          <cell r="F282">
            <v>3</v>
          </cell>
          <cell r="G282">
            <v>0.3</v>
          </cell>
          <cell r="H282">
            <v>418</v>
          </cell>
          <cell r="I282">
            <v>1254</v>
          </cell>
        </row>
        <row r="283">
          <cell r="C283" t="str">
            <v>1_컨버전판매(상)</v>
          </cell>
          <cell r="D283" t="str">
            <v>결혼원피스</v>
          </cell>
          <cell r="E283">
            <v>32</v>
          </cell>
          <cell r="F283">
            <v>6</v>
          </cell>
          <cell r="G283">
            <v>0.1875</v>
          </cell>
          <cell r="H283">
            <v>208</v>
          </cell>
          <cell r="I283">
            <v>1243</v>
          </cell>
        </row>
        <row r="284">
          <cell r="C284" t="str">
            <v>2_e_타사TEST_1천이하</v>
          </cell>
          <cell r="D284" t="str">
            <v>무드셀라</v>
          </cell>
          <cell r="E284">
            <v>177</v>
          </cell>
          <cell r="F284">
            <v>6</v>
          </cell>
          <cell r="G284">
            <v>3.3898305084745763E-2</v>
          </cell>
          <cell r="H284">
            <v>204</v>
          </cell>
          <cell r="I284">
            <v>1221</v>
          </cell>
        </row>
        <row r="285">
          <cell r="C285" t="str">
            <v>1_컨버전타사(상)</v>
          </cell>
          <cell r="D285" t="str">
            <v>코코바비</v>
          </cell>
          <cell r="E285">
            <v>146</v>
          </cell>
          <cell r="F285">
            <v>9</v>
          </cell>
          <cell r="G285">
            <v>6.1643835616438353E-2</v>
          </cell>
          <cell r="H285">
            <v>135</v>
          </cell>
          <cell r="I285">
            <v>1210</v>
          </cell>
        </row>
        <row r="286">
          <cell r="C286" t="str">
            <v>1_컨버전판매(상)</v>
          </cell>
          <cell r="D286" t="str">
            <v>결혼식하객의상</v>
          </cell>
          <cell r="E286">
            <v>24</v>
          </cell>
          <cell r="F286">
            <v>4</v>
          </cell>
          <cell r="G286">
            <v>0.16666666666666666</v>
          </cell>
          <cell r="H286">
            <v>300</v>
          </cell>
          <cell r="I286">
            <v>1199</v>
          </cell>
        </row>
        <row r="287">
          <cell r="C287" t="str">
            <v>2_e_타사TEST_1천이상</v>
          </cell>
          <cell r="D287" t="str">
            <v>미미봉봉</v>
          </cell>
          <cell r="E287">
            <v>331</v>
          </cell>
          <cell r="F287">
            <v>7</v>
          </cell>
          <cell r="G287">
            <v>2.1148036253776436E-2</v>
          </cell>
          <cell r="H287">
            <v>170</v>
          </cell>
          <cell r="I287">
            <v>1188</v>
          </cell>
        </row>
        <row r="288">
          <cell r="C288" t="str">
            <v>2_e_타사TEST_1천이하</v>
          </cell>
          <cell r="D288" t="str">
            <v>루비앤루나</v>
          </cell>
          <cell r="E288">
            <v>50</v>
          </cell>
          <cell r="F288">
            <v>5</v>
          </cell>
          <cell r="G288">
            <v>0.1</v>
          </cell>
          <cell r="H288">
            <v>238</v>
          </cell>
          <cell r="I288">
            <v>1188</v>
          </cell>
        </row>
        <row r="289">
          <cell r="C289" t="str">
            <v>2_e_타사TEST_1천이하</v>
          </cell>
          <cell r="D289" t="str">
            <v>아일린</v>
          </cell>
          <cell r="E289">
            <v>210</v>
          </cell>
          <cell r="F289">
            <v>6</v>
          </cell>
          <cell r="G289">
            <v>2.8571428571428571E-2</v>
          </cell>
          <cell r="H289">
            <v>193</v>
          </cell>
          <cell r="I289">
            <v>1155</v>
          </cell>
        </row>
        <row r="290">
          <cell r="C290" t="str">
            <v>3_a_주요판매_하</v>
          </cell>
          <cell r="D290" t="str">
            <v>드레이프원피스</v>
          </cell>
          <cell r="E290">
            <v>82</v>
          </cell>
          <cell r="F290">
            <v>6</v>
          </cell>
          <cell r="G290">
            <v>7.3170731707317069E-2</v>
          </cell>
          <cell r="H290">
            <v>193</v>
          </cell>
          <cell r="I290">
            <v>1155</v>
          </cell>
        </row>
        <row r="291">
          <cell r="C291" t="str">
            <v>3_a_주요판매_하</v>
          </cell>
          <cell r="D291" t="str">
            <v>여성스러운스타일</v>
          </cell>
          <cell r="E291">
            <v>51</v>
          </cell>
          <cell r="F291">
            <v>5</v>
          </cell>
          <cell r="G291">
            <v>9.8039215686274508E-2</v>
          </cell>
          <cell r="H291">
            <v>231</v>
          </cell>
          <cell r="I291">
            <v>1155</v>
          </cell>
        </row>
        <row r="292">
          <cell r="C292" t="str">
            <v>2_e_타사TEST_1천이하</v>
          </cell>
          <cell r="D292" t="str">
            <v>린치치</v>
          </cell>
          <cell r="E292">
            <v>82</v>
          </cell>
          <cell r="F292">
            <v>6</v>
          </cell>
          <cell r="G292">
            <v>7.3170731707317069E-2</v>
          </cell>
          <cell r="H292">
            <v>191</v>
          </cell>
          <cell r="I292">
            <v>1144</v>
          </cell>
        </row>
        <row r="293">
          <cell r="C293" t="str">
            <v>3_a_주요판매_TEST</v>
          </cell>
          <cell r="D293" t="str">
            <v>화사한원피스</v>
          </cell>
          <cell r="E293">
            <v>18</v>
          </cell>
          <cell r="F293">
            <v>5</v>
          </cell>
          <cell r="G293">
            <v>0.27777777777777779</v>
          </cell>
          <cell r="H293">
            <v>229</v>
          </cell>
          <cell r="I293">
            <v>1144</v>
          </cell>
        </row>
        <row r="294">
          <cell r="C294" t="str">
            <v>2_e_타사TEST_1천이상</v>
          </cell>
          <cell r="D294" t="str">
            <v>도니엠씨</v>
          </cell>
          <cell r="E294">
            <v>96</v>
          </cell>
          <cell r="F294">
            <v>6</v>
          </cell>
          <cell r="G294">
            <v>6.25E-2</v>
          </cell>
          <cell r="H294">
            <v>187</v>
          </cell>
          <cell r="I294">
            <v>1122</v>
          </cell>
        </row>
        <row r="295">
          <cell r="C295" t="str">
            <v>5_a_1_원피스_하</v>
          </cell>
          <cell r="D295" t="str">
            <v>예쁜민소매원피스</v>
          </cell>
          <cell r="E295">
            <v>4</v>
          </cell>
          <cell r="F295">
            <v>3</v>
          </cell>
          <cell r="G295">
            <v>0.75</v>
          </cell>
          <cell r="H295">
            <v>374</v>
          </cell>
          <cell r="I295">
            <v>1122</v>
          </cell>
        </row>
        <row r="296">
          <cell r="C296" t="str">
            <v>2_e_타사TEST_1천이하</v>
          </cell>
          <cell r="D296" t="str">
            <v>이그너스제이</v>
          </cell>
          <cell r="E296">
            <v>45</v>
          </cell>
          <cell r="F296">
            <v>4</v>
          </cell>
          <cell r="G296">
            <v>8.8888888888888892E-2</v>
          </cell>
          <cell r="H296">
            <v>275</v>
          </cell>
          <cell r="I296">
            <v>1100</v>
          </cell>
        </row>
        <row r="297">
          <cell r="C297" t="str">
            <v>3_a_주요판매_하</v>
          </cell>
          <cell r="D297" t="str">
            <v>물결원피스</v>
          </cell>
          <cell r="E297">
            <v>48</v>
          </cell>
          <cell r="F297">
            <v>5</v>
          </cell>
          <cell r="G297">
            <v>0.10416666666666667</v>
          </cell>
          <cell r="H297">
            <v>218</v>
          </cell>
          <cell r="I297">
            <v>1089</v>
          </cell>
        </row>
        <row r="298">
          <cell r="C298" t="str">
            <v>2_e_타사TEST_1천이상</v>
          </cell>
          <cell r="D298" t="str">
            <v>에지바이소울</v>
          </cell>
          <cell r="E298">
            <v>301</v>
          </cell>
          <cell r="F298">
            <v>5</v>
          </cell>
          <cell r="G298">
            <v>1.6611295681063124E-2</v>
          </cell>
          <cell r="H298">
            <v>216</v>
          </cell>
          <cell r="I298">
            <v>1078</v>
          </cell>
        </row>
        <row r="299">
          <cell r="C299" t="str">
            <v>2_e_타사TEST_1천이하</v>
          </cell>
          <cell r="D299" t="str">
            <v>립합같은쇼핑몰</v>
          </cell>
          <cell r="E299">
            <v>127</v>
          </cell>
          <cell r="F299">
            <v>14</v>
          </cell>
          <cell r="G299">
            <v>0.11023622047244094</v>
          </cell>
          <cell r="H299">
            <v>77</v>
          </cell>
          <cell r="I299">
            <v>1078</v>
          </cell>
        </row>
        <row r="300">
          <cell r="C300" t="str">
            <v>2_e_타사TEST_1천이하</v>
          </cell>
          <cell r="D300" t="str">
            <v>잇미</v>
          </cell>
          <cell r="E300">
            <v>170</v>
          </cell>
          <cell r="F300">
            <v>6</v>
          </cell>
          <cell r="G300">
            <v>3.5294117647058823E-2</v>
          </cell>
          <cell r="H300">
            <v>176</v>
          </cell>
          <cell r="I300">
            <v>1056</v>
          </cell>
        </row>
        <row r="301">
          <cell r="C301" t="str">
            <v>1_컨버전타사(상)</v>
          </cell>
          <cell r="D301" t="str">
            <v>헤나앤코</v>
          </cell>
          <cell r="E301">
            <v>156</v>
          </cell>
          <cell r="F301">
            <v>8</v>
          </cell>
          <cell r="G301">
            <v>5.128205128205128E-2</v>
          </cell>
          <cell r="H301">
            <v>132</v>
          </cell>
          <cell r="I301">
            <v>1056</v>
          </cell>
        </row>
        <row r="302">
          <cell r="C302" t="str">
            <v>1_컨버전타사(상)</v>
          </cell>
          <cell r="D302" t="str">
            <v>오마이쥴리</v>
          </cell>
          <cell r="E302">
            <v>109</v>
          </cell>
          <cell r="F302">
            <v>12</v>
          </cell>
          <cell r="G302">
            <v>0.11009174311926606</v>
          </cell>
          <cell r="H302">
            <v>88</v>
          </cell>
          <cell r="I302">
            <v>1056</v>
          </cell>
        </row>
        <row r="303">
          <cell r="C303" t="str">
            <v>3_a_주요판매_TEST</v>
          </cell>
          <cell r="D303" t="str">
            <v>클래식원피스</v>
          </cell>
          <cell r="E303">
            <v>54</v>
          </cell>
          <cell r="F303">
            <v>6</v>
          </cell>
          <cell r="G303">
            <v>0.1111111111111111</v>
          </cell>
          <cell r="H303">
            <v>176</v>
          </cell>
          <cell r="I303">
            <v>1056</v>
          </cell>
        </row>
        <row r="304">
          <cell r="C304" t="str">
            <v>6_기타_ST_브랜드</v>
          </cell>
          <cell r="D304" t="str">
            <v>버버리스타일쇼핑몰</v>
          </cell>
          <cell r="E304">
            <v>28</v>
          </cell>
          <cell r="F304">
            <v>12</v>
          </cell>
          <cell r="G304">
            <v>0.42857142857142855</v>
          </cell>
          <cell r="H304">
            <v>88</v>
          </cell>
          <cell r="I304">
            <v>1056</v>
          </cell>
        </row>
        <row r="305">
          <cell r="C305" t="str">
            <v>2_e_타사TEST_1천이상</v>
          </cell>
          <cell r="D305" t="str">
            <v>스타일옷장</v>
          </cell>
          <cell r="E305">
            <v>140</v>
          </cell>
          <cell r="F305">
            <v>6</v>
          </cell>
          <cell r="G305">
            <v>4.2857142857142858E-2</v>
          </cell>
          <cell r="H305">
            <v>173</v>
          </cell>
          <cell r="I305">
            <v>1034</v>
          </cell>
        </row>
        <row r="306">
          <cell r="C306" t="str">
            <v>1_컨버전판매(상)</v>
          </cell>
          <cell r="D306" t="str">
            <v>블랙원피스코디</v>
          </cell>
          <cell r="E306">
            <v>163</v>
          </cell>
          <cell r="F306">
            <v>4</v>
          </cell>
          <cell r="G306">
            <v>2.4539877300613498E-2</v>
          </cell>
          <cell r="H306">
            <v>256</v>
          </cell>
          <cell r="I306">
            <v>1023</v>
          </cell>
        </row>
        <row r="307">
          <cell r="C307" t="str">
            <v>3_a_주요판매_하</v>
          </cell>
          <cell r="D307" t="str">
            <v>플라워치마</v>
          </cell>
          <cell r="E307">
            <v>44</v>
          </cell>
          <cell r="F307">
            <v>3</v>
          </cell>
          <cell r="G307">
            <v>6.8181818181818177E-2</v>
          </cell>
          <cell r="H307">
            <v>341</v>
          </cell>
          <cell r="I307">
            <v>1023</v>
          </cell>
        </row>
        <row r="308">
          <cell r="C308" t="str">
            <v>2_e_타사TEST_1천이상</v>
          </cell>
          <cell r="D308" t="str">
            <v>트리엔</v>
          </cell>
          <cell r="E308">
            <v>236</v>
          </cell>
          <cell r="F308">
            <v>6</v>
          </cell>
          <cell r="G308">
            <v>2.5423728813559324E-2</v>
          </cell>
          <cell r="H308">
            <v>169</v>
          </cell>
          <cell r="I308">
            <v>1012</v>
          </cell>
        </row>
        <row r="309">
          <cell r="C309" t="str">
            <v>2_e_타사TEST_1천이상</v>
          </cell>
          <cell r="D309" t="str">
            <v>아리샵</v>
          </cell>
          <cell r="E309">
            <v>582</v>
          </cell>
          <cell r="F309">
            <v>7</v>
          </cell>
          <cell r="G309">
            <v>1.2027491408934709E-2</v>
          </cell>
          <cell r="H309">
            <v>143</v>
          </cell>
          <cell r="I309">
            <v>1001</v>
          </cell>
        </row>
        <row r="310">
          <cell r="C310" t="str">
            <v>2_e_타사TEST_1천이하</v>
          </cell>
          <cell r="D310" t="str">
            <v>런던걸즈</v>
          </cell>
          <cell r="E310">
            <v>60</v>
          </cell>
          <cell r="F310">
            <v>4</v>
          </cell>
          <cell r="G310">
            <v>6.6666666666666666E-2</v>
          </cell>
          <cell r="H310">
            <v>251</v>
          </cell>
          <cell r="I310">
            <v>1001</v>
          </cell>
        </row>
        <row r="311">
          <cell r="C311" t="str">
            <v>3_a_주요판매_상</v>
          </cell>
          <cell r="D311" t="str">
            <v>레이스원피스코디</v>
          </cell>
          <cell r="E311">
            <v>195</v>
          </cell>
          <cell r="F311">
            <v>3</v>
          </cell>
          <cell r="G311">
            <v>1.5384615384615385E-2</v>
          </cell>
          <cell r="H311">
            <v>330</v>
          </cell>
          <cell r="I311">
            <v>990</v>
          </cell>
        </row>
        <row r="312">
          <cell r="C312" t="str">
            <v>5_a_1_원피스_하</v>
          </cell>
          <cell r="D312" t="str">
            <v>민소매원피스코디</v>
          </cell>
          <cell r="E312">
            <v>218</v>
          </cell>
          <cell r="F312">
            <v>4</v>
          </cell>
          <cell r="G312">
            <v>1.834862385321101E-2</v>
          </cell>
          <cell r="H312">
            <v>245</v>
          </cell>
          <cell r="I312">
            <v>979</v>
          </cell>
        </row>
        <row r="313">
          <cell r="C313" t="str">
            <v>3_a_주요판매_하</v>
          </cell>
          <cell r="D313" t="str">
            <v>구찌스타일</v>
          </cell>
          <cell r="E313">
            <v>39</v>
          </cell>
          <cell r="F313">
            <v>5</v>
          </cell>
          <cell r="G313">
            <v>0.12820512820512819</v>
          </cell>
          <cell r="H313">
            <v>196</v>
          </cell>
          <cell r="I313">
            <v>979</v>
          </cell>
        </row>
        <row r="314">
          <cell r="C314" t="str">
            <v>5_a_원피스_브랜드</v>
          </cell>
          <cell r="D314" t="str">
            <v>구찌스타일원피스</v>
          </cell>
          <cell r="E314">
            <v>10</v>
          </cell>
          <cell r="F314">
            <v>6</v>
          </cell>
          <cell r="G314">
            <v>0.6</v>
          </cell>
          <cell r="H314">
            <v>162</v>
          </cell>
          <cell r="I314">
            <v>968</v>
          </cell>
        </row>
        <row r="315">
          <cell r="C315" t="str">
            <v>3_a_주요판매_하</v>
          </cell>
          <cell r="D315" t="str">
            <v>수입여성의류쇼핑몰</v>
          </cell>
          <cell r="E315">
            <v>43</v>
          </cell>
          <cell r="F315">
            <v>6</v>
          </cell>
          <cell r="G315">
            <v>0.13953488372093023</v>
          </cell>
          <cell r="H315">
            <v>160</v>
          </cell>
          <cell r="I315">
            <v>957</v>
          </cell>
        </row>
        <row r="316">
          <cell r="C316" t="str">
            <v>3_a_주요판매_하</v>
          </cell>
          <cell r="D316" t="str">
            <v>DKNY스타일</v>
          </cell>
          <cell r="E316">
            <v>31</v>
          </cell>
          <cell r="F316">
            <v>6</v>
          </cell>
          <cell r="G316">
            <v>0.19354838709677419</v>
          </cell>
          <cell r="H316">
            <v>158</v>
          </cell>
          <cell r="I316">
            <v>946</v>
          </cell>
        </row>
        <row r="317">
          <cell r="C317" t="str">
            <v>3_a_주요판매_하</v>
          </cell>
          <cell r="D317" t="str">
            <v>비즈원피스</v>
          </cell>
          <cell r="E317">
            <v>136</v>
          </cell>
          <cell r="F317">
            <v>5</v>
          </cell>
          <cell r="G317">
            <v>3.6764705882352942E-2</v>
          </cell>
          <cell r="H317">
            <v>187</v>
          </cell>
          <cell r="I317">
            <v>935</v>
          </cell>
        </row>
        <row r="318">
          <cell r="C318" t="str">
            <v>2_e_타사TEST_1천이상</v>
          </cell>
          <cell r="D318" t="str">
            <v>트리안</v>
          </cell>
          <cell r="E318">
            <v>592</v>
          </cell>
          <cell r="F318">
            <v>4</v>
          </cell>
          <cell r="G318">
            <v>6.7567567567567571E-3</v>
          </cell>
          <cell r="H318">
            <v>231</v>
          </cell>
          <cell r="I318">
            <v>924</v>
          </cell>
        </row>
        <row r="319">
          <cell r="C319" t="str">
            <v>2_e_타사TEST_1천이하</v>
          </cell>
          <cell r="D319" t="str">
            <v>레드팁</v>
          </cell>
          <cell r="E319">
            <v>119</v>
          </cell>
          <cell r="F319">
            <v>4</v>
          </cell>
          <cell r="G319">
            <v>3.3613445378151259E-2</v>
          </cell>
          <cell r="H319">
            <v>231</v>
          </cell>
          <cell r="I319">
            <v>924</v>
          </cell>
        </row>
        <row r="320">
          <cell r="C320" t="str">
            <v>3_a_주요판매_하</v>
          </cell>
          <cell r="D320" t="str">
            <v>살색원피스</v>
          </cell>
          <cell r="E320">
            <v>65</v>
          </cell>
          <cell r="F320">
            <v>6</v>
          </cell>
          <cell r="G320">
            <v>9.2307692307692313E-2</v>
          </cell>
          <cell r="H320">
            <v>154</v>
          </cell>
          <cell r="I320">
            <v>924</v>
          </cell>
        </row>
        <row r="321">
          <cell r="C321" t="str">
            <v>3_a_주요판매_하</v>
          </cell>
          <cell r="D321" t="str">
            <v>버버리ST원피스</v>
          </cell>
          <cell r="E321">
            <v>43</v>
          </cell>
          <cell r="F321">
            <v>8</v>
          </cell>
          <cell r="G321">
            <v>0.18604651162790697</v>
          </cell>
          <cell r="H321">
            <v>116</v>
          </cell>
          <cell r="I321">
            <v>924</v>
          </cell>
        </row>
        <row r="322">
          <cell r="C322" t="str">
            <v>5_a_1_원피스_하</v>
          </cell>
          <cell r="D322" t="str">
            <v>볼륨원피스</v>
          </cell>
          <cell r="E322">
            <v>28</v>
          </cell>
          <cell r="F322">
            <v>5</v>
          </cell>
          <cell r="G322">
            <v>0.17857142857142858</v>
          </cell>
          <cell r="H322">
            <v>183</v>
          </cell>
          <cell r="I322">
            <v>913</v>
          </cell>
        </row>
        <row r="323">
          <cell r="C323" t="str">
            <v>6_기타_ST_브랜드</v>
          </cell>
          <cell r="D323" t="str">
            <v>안나수이스타일</v>
          </cell>
          <cell r="E323">
            <v>27</v>
          </cell>
          <cell r="F323">
            <v>5</v>
          </cell>
          <cell r="G323">
            <v>0.18518518518518517</v>
          </cell>
          <cell r="H323">
            <v>176</v>
          </cell>
          <cell r="I323">
            <v>880</v>
          </cell>
        </row>
        <row r="324">
          <cell r="C324" t="str">
            <v>3_a_주요판매_하</v>
          </cell>
          <cell r="D324" t="str">
            <v>수입레이스원피스</v>
          </cell>
          <cell r="E324">
            <v>18</v>
          </cell>
          <cell r="F324">
            <v>8</v>
          </cell>
          <cell r="G324">
            <v>0.44444444444444442</v>
          </cell>
          <cell r="H324">
            <v>110</v>
          </cell>
          <cell r="I324">
            <v>880</v>
          </cell>
        </row>
        <row r="325">
          <cell r="C325" t="str">
            <v>5_a_1_원피스_하</v>
          </cell>
          <cell r="D325" t="str">
            <v>예쁜데님원피스</v>
          </cell>
          <cell r="E325">
            <v>5</v>
          </cell>
          <cell r="F325">
            <v>4</v>
          </cell>
          <cell r="G325">
            <v>0.8</v>
          </cell>
          <cell r="H325">
            <v>220</v>
          </cell>
          <cell r="I325">
            <v>880</v>
          </cell>
        </row>
        <row r="326">
          <cell r="C326" t="str">
            <v>5_a_1_원피스_하</v>
          </cell>
          <cell r="D326" t="str">
            <v>화이트원피스코디</v>
          </cell>
          <cell r="E326">
            <v>113</v>
          </cell>
          <cell r="F326">
            <v>5</v>
          </cell>
          <cell r="G326">
            <v>4.4247787610619468E-2</v>
          </cell>
          <cell r="H326">
            <v>174</v>
          </cell>
          <cell r="I326">
            <v>869</v>
          </cell>
        </row>
        <row r="327">
          <cell r="C327" t="str">
            <v>1_컨버전판매(상)</v>
          </cell>
          <cell r="D327" t="str">
            <v>화이트드레스</v>
          </cell>
          <cell r="E327">
            <v>136</v>
          </cell>
          <cell r="F327">
            <v>6</v>
          </cell>
          <cell r="G327">
            <v>4.4117647058823532E-2</v>
          </cell>
          <cell r="H327">
            <v>143</v>
          </cell>
          <cell r="I327">
            <v>858</v>
          </cell>
        </row>
        <row r="328">
          <cell r="C328" t="str">
            <v>2_e_타사TEST_1천이하</v>
          </cell>
          <cell r="D328" t="str">
            <v>엘민</v>
          </cell>
          <cell r="E328">
            <v>80</v>
          </cell>
          <cell r="F328">
            <v>6</v>
          </cell>
          <cell r="G328">
            <v>7.4999999999999997E-2</v>
          </cell>
          <cell r="H328">
            <v>143</v>
          </cell>
          <cell r="I328">
            <v>858</v>
          </cell>
        </row>
        <row r="329">
          <cell r="C329" t="str">
            <v>3_a_주요판매_하</v>
          </cell>
          <cell r="D329" t="str">
            <v>단아한쇼핑몰</v>
          </cell>
          <cell r="E329">
            <v>21</v>
          </cell>
          <cell r="F329">
            <v>6</v>
          </cell>
          <cell r="G329">
            <v>0.2857142857142857</v>
          </cell>
          <cell r="H329">
            <v>143</v>
          </cell>
          <cell r="I329">
            <v>858</v>
          </cell>
        </row>
        <row r="330">
          <cell r="C330" t="str">
            <v>6_기타_ST_브랜드</v>
          </cell>
          <cell r="D330" t="str">
            <v>디올스타일</v>
          </cell>
          <cell r="E330">
            <v>12</v>
          </cell>
          <cell r="F330">
            <v>2</v>
          </cell>
          <cell r="G330">
            <v>0.16666666666666666</v>
          </cell>
          <cell r="H330">
            <v>429</v>
          </cell>
          <cell r="I330">
            <v>858</v>
          </cell>
        </row>
        <row r="331">
          <cell r="C331" t="str">
            <v>1_컨버전판매(상)</v>
          </cell>
          <cell r="D331" t="str">
            <v>긴팔원피스</v>
          </cell>
          <cell r="E331">
            <v>34</v>
          </cell>
          <cell r="F331">
            <v>4</v>
          </cell>
          <cell r="G331">
            <v>0.11764705882352941</v>
          </cell>
          <cell r="H331">
            <v>212</v>
          </cell>
          <cell r="I331">
            <v>847</v>
          </cell>
        </row>
        <row r="332">
          <cell r="C332" t="str">
            <v>3_a_주요판매_하</v>
          </cell>
          <cell r="D332" t="str">
            <v>검은원피스코디</v>
          </cell>
          <cell r="E332">
            <v>47</v>
          </cell>
          <cell r="F332">
            <v>4</v>
          </cell>
          <cell r="G332">
            <v>8.5106382978723402E-2</v>
          </cell>
          <cell r="H332">
            <v>209</v>
          </cell>
          <cell r="I332">
            <v>836</v>
          </cell>
        </row>
        <row r="333">
          <cell r="C333" t="str">
            <v>3_a_주요판매_하</v>
          </cell>
          <cell r="D333" t="str">
            <v>오렌지원피스</v>
          </cell>
          <cell r="E333">
            <v>120</v>
          </cell>
          <cell r="F333">
            <v>7</v>
          </cell>
          <cell r="G333">
            <v>5.8333333333333334E-2</v>
          </cell>
          <cell r="H333">
            <v>118</v>
          </cell>
          <cell r="I333">
            <v>825</v>
          </cell>
        </row>
        <row r="334">
          <cell r="C334" t="str">
            <v>3_a_주요판매_TEST</v>
          </cell>
          <cell r="D334" t="str">
            <v>싸고이쁜원피스</v>
          </cell>
          <cell r="E334">
            <v>22</v>
          </cell>
          <cell r="F334">
            <v>7</v>
          </cell>
          <cell r="G334">
            <v>0.31818181818181818</v>
          </cell>
          <cell r="H334">
            <v>118</v>
          </cell>
          <cell r="I334">
            <v>825</v>
          </cell>
        </row>
        <row r="335">
          <cell r="C335" t="str">
            <v>2_e_타사TEST_1천이상</v>
          </cell>
          <cell r="D335" t="str">
            <v>펠피</v>
          </cell>
          <cell r="E335">
            <v>224</v>
          </cell>
          <cell r="F335">
            <v>3</v>
          </cell>
          <cell r="G335">
            <v>1.3392857142857142E-2</v>
          </cell>
          <cell r="H335">
            <v>268</v>
          </cell>
          <cell r="I335">
            <v>803</v>
          </cell>
        </row>
        <row r="336">
          <cell r="C336" t="str">
            <v>2_e_타사TEST_1천이상</v>
          </cell>
          <cell r="D336" t="str">
            <v>블루나인스타일</v>
          </cell>
          <cell r="E336">
            <v>386</v>
          </cell>
          <cell r="F336">
            <v>6</v>
          </cell>
          <cell r="G336">
            <v>1.5544041450777202E-2</v>
          </cell>
          <cell r="H336">
            <v>132</v>
          </cell>
          <cell r="I336">
            <v>792</v>
          </cell>
        </row>
        <row r="337">
          <cell r="C337" t="str">
            <v>2_e_타사TEST_1천이상</v>
          </cell>
          <cell r="D337" t="str">
            <v>스타일세이</v>
          </cell>
          <cell r="E337">
            <v>304</v>
          </cell>
          <cell r="F337">
            <v>6</v>
          </cell>
          <cell r="G337">
            <v>1.9736842105263157E-2</v>
          </cell>
          <cell r="H337">
            <v>132</v>
          </cell>
          <cell r="I337">
            <v>792</v>
          </cell>
        </row>
        <row r="338">
          <cell r="C338" t="str">
            <v>3_a_주요판매_하</v>
          </cell>
          <cell r="D338" t="str">
            <v>돌잔치패션</v>
          </cell>
          <cell r="E338">
            <v>122</v>
          </cell>
          <cell r="F338">
            <v>9</v>
          </cell>
          <cell r="G338">
            <v>7.3770491803278687E-2</v>
          </cell>
          <cell r="H338">
            <v>88</v>
          </cell>
          <cell r="I338">
            <v>792</v>
          </cell>
        </row>
        <row r="339">
          <cell r="C339" t="str">
            <v>3_a_주요판매_하</v>
          </cell>
          <cell r="D339" t="str">
            <v>튤립원피스</v>
          </cell>
          <cell r="E339">
            <v>78</v>
          </cell>
          <cell r="F339">
            <v>3</v>
          </cell>
          <cell r="G339">
            <v>3.8461538461538464E-2</v>
          </cell>
          <cell r="H339">
            <v>264</v>
          </cell>
          <cell r="I339">
            <v>792</v>
          </cell>
        </row>
        <row r="340">
          <cell r="C340" t="str">
            <v>3_a_주요판매_하</v>
          </cell>
          <cell r="D340" t="str">
            <v>블랙정장원피스</v>
          </cell>
          <cell r="E340">
            <v>44</v>
          </cell>
          <cell r="F340">
            <v>6</v>
          </cell>
          <cell r="G340">
            <v>0.13636363636363635</v>
          </cell>
          <cell r="H340">
            <v>132</v>
          </cell>
          <cell r="I340">
            <v>792</v>
          </cell>
        </row>
        <row r="341">
          <cell r="C341" t="str">
            <v>3_a_주요판매_하</v>
          </cell>
          <cell r="D341" t="str">
            <v>수입롱원피스</v>
          </cell>
          <cell r="E341">
            <v>33</v>
          </cell>
          <cell r="F341">
            <v>6</v>
          </cell>
          <cell r="G341">
            <v>0.18181818181818182</v>
          </cell>
          <cell r="H341">
            <v>132</v>
          </cell>
          <cell r="I341">
            <v>792</v>
          </cell>
        </row>
        <row r="342">
          <cell r="C342" t="str">
            <v>2_e_타사TEST_1천이상</v>
          </cell>
          <cell r="D342" t="str">
            <v>순정만화여주인공</v>
          </cell>
          <cell r="E342">
            <v>186</v>
          </cell>
          <cell r="F342">
            <v>8</v>
          </cell>
          <cell r="G342">
            <v>4.3010752688172046E-2</v>
          </cell>
          <cell r="H342">
            <v>97</v>
          </cell>
          <cell r="I342">
            <v>770</v>
          </cell>
        </row>
        <row r="343">
          <cell r="C343" t="str">
            <v>2_e_타사TEST_1천이하</v>
          </cell>
          <cell r="D343" t="str">
            <v>리시안</v>
          </cell>
          <cell r="E343">
            <v>121</v>
          </cell>
          <cell r="F343">
            <v>3</v>
          </cell>
          <cell r="G343">
            <v>2.4793388429752067E-2</v>
          </cell>
          <cell r="H343">
            <v>253</v>
          </cell>
          <cell r="I343">
            <v>759</v>
          </cell>
        </row>
        <row r="344">
          <cell r="C344" t="str">
            <v>5_a_원피스_브랜드</v>
          </cell>
          <cell r="D344" t="str">
            <v>페이즐원피스</v>
          </cell>
          <cell r="E344">
            <v>82</v>
          </cell>
          <cell r="F344">
            <v>6</v>
          </cell>
          <cell r="G344">
            <v>7.3170731707317069E-2</v>
          </cell>
          <cell r="H344">
            <v>127</v>
          </cell>
          <cell r="I344">
            <v>759</v>
          </cell>
        </row>
        <row r="345">
          <cell r="C345" t="str">
            <v>2_e_타사TEST_1천이하</v>
          </cell>
          <cell r="D345" t="str">
            <v>바디걸</v>
          </cell>
          <cell r="E345">
            <v>76</v>
          </cell>
          <cell r="F345">
            <v>3</v>
          </cell>
          <cell r="G345">
            <v>3.9473684210526314E-2</v>
          </cell>
          <cell r="H345">
            <v>253</v>
          </cell>
          <cell r="I345">
            <v>759</v>
          </cell>
        </row>
        <row r="346">
          <cell r="C346" t="str">
            <v>5_a_1_원피스_하</v>
          </cell>
          <cell r="D346" t="str">
            <v>플라워나염원피스</v>
          </cell>
          <cell r="E346">
            <v>16</v>
          </cell>
          <cell r="F346">
            <v>3</v>
          </cell>
          <cell r="G346">
            <v>0.1875</v>
          </cell>
          <cell r="H346">
            <v>253</v>
          </cell>
          <cell r="I346">
            <v>759</v>
          </cell>
        </row>
        <row r="347">
          <cell r="C347" t="str">
            <v>5_a_1_원피스_하</v>
          </cell>
          <cell r="D347" t="str">
            <v>도트패턴원피스</v>
          </cell>
          <cell r="E347">
            <v>3</v>
          </cell>
          <cell r="F347">
            <v>2</v>
          </cell>
          <cell r="G347">
            <v>0.66666666666666663</v>
          </cell>
          <cell r="H347">
            <v>374</v>
          </cell>
          <cell r="I347">
            <v>748</v>
          </cell>
        </row>
        <row r="348">
          <cell r="C348" t="str">
            <v>6_기타_ST_명품수입</v>
          </cell>
          <cell r="D348" t="str">
            <v>명품여성복</v>
          </cell>
          <cell r="E348">
            <v>19</v>
          </cell>
          <cell r="F348">
            <v>5</v>
          </cell>
          <cell r="G348">
            <v>0.26315789473684209</v>
          </cell>
          <cell r="H348">
            <v>148</v>
          </cell>
          <cell r="I348">
            <v>737</v>
          </cell>
        </row>
        <row r="349">
          <cell r="C349" t="str">
            <v>5_a_1_원피스_하</v>
          </cell>
          <cell r="D349" t="str">
            <v>라운드원피스</v>
          </cell>
          <cell r="E349">
            <v>11</v>
          </cell>
          <cell r="F349">
            <v>2</v>
          </cell>
          <cell r="G349">
            <v>0.18181818181818182</v>
          </cell>
          <cell r="H349">
            <v>369</v>
          </cell>
          <cell r="I349">
            <v>737</v>
          </cell>
        </row>
        <row r="350">
          <cell r="C350" t="str">
            <v>2_e_타사TEST_1천이상</v>
          </cell>
          <cell r="D350" t="str">
            <v>블루핏</v>
          </cell>
          <cell r="E350">
            <v>728</v>
          </cell>
          <cell r="F350">
            <v>5</v>
          </cell>
          <cell r="G350">
            <v>6.868131868131868E-3</v>
          </cell>
          <cell r="H350">
            <v>143</v>
          </cell>
          <cell r="I350">
            <v>715</v>
          </cell>
        </row>
        <row r="351">
          <cell r="C351" t="str">
            <v>2_e_타사TEST_1천이상</v>
          </cell>
          <cell r="D351" t="str">
            <v>페이지일공일</v>
          </cell>
          <cell r="E351">
            <v>500</v>
          </cell>
          <cell r="F351">
            <v>5</v>
          </cell>
          <cell r="G351">
            <v>0.01</v>
          </cell>
          <cell r="H351">
            <v>143</v>
          </cell>
          <cell r="I351">
            <v>715</v>
          </cell>
        </row>
        <row r="352">
          <cell r="C352" t="str">
            <v>2_e_타사TEST_1천이하</v>
          </cell>
          <cell r="D352" t="str">
            <v>소녀공작소</v>
          </cell>
          <cell r="E352">
            <v>152</v>
          </cell>
          <cell r="F352">
            <v>6</v>
          </cell>
          <cell r="G352">
            <v>3.9473684210526314E-2</v>
          </cell>
          <cell r="H352">
            <v>120</v>
          </cell>
          <cell r="I352">
            <v>715</v>
          </cell>
        </row>
        <row r="353">
          <cell r="C353" t="str">
            <v>5_a_1_원피스_하</v>
          </cell>
          <cell r="D353" t="str">
            <v>러플원피스</v>
          </cell>
          <cell r="E353">
            <v>60</v>
          </cell>
          <cell r="F353">
            <v>3</v>
          </cell>
          <cell r="G353">
            <v>0.05</v>
          </cell>
          <cell r="H353">
            <v>239</v>
          </cell>
          <cell r="I353">
            <v>715</v>
          </cell>
        </row>
        <row r="354">
          <cell r="C354" t="str">
            <v>5_a_1_원피스_하</v>
          </cell>
          <cell r="D354" t="str">
            <v>짧은원피스코디</v>
          </cell>
          <cell r="E354">
            <v>51</v>
          </cell>
          <cell r="F354">
            <v>5</v>
          </cell>
          <cell r="G354">
            <v>9.8039215686274508E-2</v>
          </cell>
          <cell r="H354">
            <v>143</v>
          </cell>
          <cell r="I354">
            <v>715</v>
          </cell>
        </row>
        <row r="355">
          <cell r="C355" t="str">
            <v>2_e_타사TEST_1천이상</v>
          </cell>
          <cell r="D355" t="str">
            <v>헬렌스토리</v>
          </cell>
          <cell r="E355">
            <v>296</v>
          </cell>
          <cell r="F355">
            <v>4</v>
          </cell>
          <cell r="G355">
            <v>1.3513513513513514E-2</v>
          </cell>
          <cell r="H355">
            <v>176</v>
          </cell>
          <cell r="I355">
            <v>704</v>
          </cell>
        </row>
        <row r="356">
          <cell r="C356" t="str">
            <v>2_e_타사TEST_1천이하</v>
          </cell>
          <cell r="D356" t="str">
            <v>스타일버블</v>
          </cell>
          <cell r="E356">
            <v>123</v>
          </cell>
          <cell r="F356">
            <v>5</v>
          </cell>
          <cell r="G356">
            <v>4.065040650406504E-2</v>
          </cell>
          <cell r="H356">
            <v>141</v>
          </cell>
          <cell r="I356">
            <v>704</v>
          </cell>
        </row>
        <row r="357">
          <cell r="C357" t="str">
            <v>2_a_주요타사TEST</v>
          </cell>
          <cell r="D357" t="str">
            <v>모던앤시크</v>
          </cell>
          <cell r="E357">
            <v>120</v>
          </cell>
          <cell r="F357">
            <v>4</v>
          </cell>
          <cell r="G357">
            <v>3.3333333333333333E-2</v>
          </cell>
          <cell r="H357">
            <v>176</v>
          </cell>
          <cell r="I357">
            <v>704</v>
          </cell>
        </row>
        <row r="358">
          <cell r="C358" t="str">
            <v>6_기타_BOT_스커트</v>
          </cell>
          <cell r="D358" t="str">
            <v>블랙레이스스커트</v>
          </cell>
          <cell r="E358">
            <v>40</v>
          </cell>
          <cell r="F358">
            <v>4</v>
          </cell>
          <cell r="G358">
            <v>0.1</v>
          </cell>
          <cell r="H358">
            <v>176</v>
          </cell>
          <cell r="I358">
            <v>704</v>
          </cell>
        </row>
        <row r="359">
          <cell r="C359" t="str">
            <v>2_a_주요타사TEST</v>
          </cell>
          <cell r="D359" t="str">
            <v>세컨스프링</v>
          </cell>
          <cell r="E359">
            <v>217</v>
          </cell>
          <cell r="F359">
            <v>4</v>
          </cell>
          <cell r="G359">
            <v>1.8433179723502304E-2</v>
          </cell>
          <cell r="H359">
            <v>174</v>
          </cell>
          <cell r="I359">
            <v>693</v>
          </cell>
        </row>
        <row r="360">
          <cell r="C360" t="str">
            <v>2_e_타사TEST_1천이하</v>
          </cell>
          <cell r="D360" t="str">
            <v>마벨걸</v>
          </cell>
          <cell r="E360">
            <v>139</v>
          </cell>
          <cell r="F360">
            <v>7</v>
          </cell>
          <cell r="G360">
            <v>5.0359712230215826E-2</v>
          </cell>
          <cell r="H360">
            <v>99</v>
          </cell>
          <cell r="I360">
            <v>693</v>
          </cell>
        </row>
        <row r="361">
          <cell r="C361" t="str">
            <v>3_a_주요판매_하</v>
          </cell>
          <cell r="D361" t="str">
            <v>여성스런옷</v>
          </cell>
          <cell r="E361">
            <v>10</v>
          </cell>
          <cell r="F361">
            <v>4</v>
          </cell>
          <cell r="G361">
            <v>0.4</v>
          </cell>
          <cell r="H361">
            <v>174</v>
          </cell>
          <cell r="I361">
            <v>693</v>
          </cell>
        </row>
        <row r="362">
          <cell r="C362" t="str">
            <v>2_a_주요타사_하</v>
          </cell>
          <cell r="D362" t="str">
            <v>네임루시</v>
          </cell>
          <cell r="E362">
            <v>52</v>
          </cell>
          <cell r="F362">
            <v>4</v>
          </cell>
          <cell r="G362">
            <v>7.6923076923076927E-2</v>
          </cell>
          <cell r="H362">
            <v>171</v>
          </cell>
          <cell r="I362">
            <v>682</v>
          </cell>
        </row>
        <row r="363">
          <cell r="C363" t="str">
            <v>3_a_주요판매_TEST</v>
          </cell>
          <cell r="D363" t="str">
            <v>검정기본원피스</v>
          </cell>
          <cell r="E363">
            <v>19</v>
          </cell>
          <cell r="F363">
            <v>3</v>
          </cell>
          <cell r="G363">
            <v>0.15789473684210525</v>
          </cell>
          <cell r="H363">
            <v>228</v>
          </cell>
          <cell r="I363">
            <v>682</v>
          </cell>
        </row>
        <row r="364">
          <cell r="C364" t="str">
            <v>2_a_주요타사TEST</v>
          </cell>
          <cell r="D364" t="str">
            <v>미스로랑</v>
          </cell>
          <cell r="E364">
            <v>130</v>
          </cell>
          <cell r="F364">
            <v>3</v>
          </cell>
          <cell r="G364">
            <v>2.3076923076923078E-2</v>
          </cell>
          <cell r="H364">
            <v>224</v>
          </cell>
          <cell r="I364">
            <v>671</v>
          </cell>
        </row>
        <row r="365">
          <cell r="C365" t="str">
            <v>1_컨버전판매(상)</v>
          </cell>
          <cell r="D365" t="str">
            <v>흰색원피스코디</v>
          </cell>
          <cell r="E365">
            <v>85</v>
          </cell>
          <cell r="F365">
            <v>4</v>
          </cell>
          <cell r="G365">
            <v>4.7058823529411764E-2</v>
          </cell>
          <cell r="H365">
            <v>168</v>
          </cell>
          <cell r="I365">
            <v>671</v>
          </cell>
        </row>
        <row r="366">
          <cell r="C366" t="str">
            <v>2_e_타사TEST_1천이하</v>
          </cell>
          <cell r="D366" t="str">
            <v>히얼위드유</v>
          </cell>
          <cell r="E366">
            <v>356</v>
          </cell>
          <cell r="F366">
            <v>5</v>
          </cell>
          <cell r="G366">
            <v>1.4044943820224719E-2</v>
          </cell>
          <cell r="H366">
            <v>132</v>
          </cell>
          <cell r="I366">
            <v>660</v>
          </cell>
        </row>
        <row r="367">
          <cell r="C367" t="str">
            <v>2_e_타사TEST_1천이하</v>
          </cell>
          <cell r="D367" t="str">
            <v>땡땡이샵</v>
          </cell>
          <cell r="E367">
            <v>56</v>
          </cell>
          <cell r="F367">
            <v>5</v>
          </cell>
          <cell r="G367">
            <v>8.9285714285714288E-2</v>
          </cell>
          <cell r="H367">
            <v>132</v>
          </cell>
          <cell r="I367">
            <v>660</v>
          </cell>
        </row>
        <row r="368">
          <cell r="C368" t="str">
            <v>6_기타_ST_돌/결혼식</v>
          </cell>
          <cell r="D368" t="str">
            <v>20대결혼식여자하객패션</v>
          </cell>
          <cell r="E368">
            <v>47</v>
          </cell>
          <cell r="F368">
            <v>7</v>
          </cell>
          <cell r="G368">
            <v>0.14893617021276595</v>
          </cell>
          <cell r="H368">
            <v>95</v>
          </cell>
          <cell r="I368">
            <v>660</v>
          </cell>
        </row>
        <row r="369">
          <cell r="C369" t="str">
            <v>2_e_타사TEST_1천이하</v>
          </cell>
          <cell r="D369" t="str">
            <v>숙이</v>
          </cell>
          <cell r="E369">
            <v>36</v>
          </cell>
          <cell r="F369">
            <v>5</v>
          </cell>
          <cell r="G369">
            <v>0.1388888888888889</v>
          </cell>
          <cell r="H369">
            <v>132</v>
          </cell>
          <cell r="I369">
            <v>660</v>
          </cell>
        </row>
        <row r="370">
          <cell r="C370" t="str">
            <v>5_a_1_원피스_하</v>
          </cell>
          <cell r="D370" t="str">
            <v>예쁜레이스원피스</v>
          </cell>
          <cell r="E370">
            <v>4</v>
          </cell>
          <cell r="F370">
            <v>2</v>
          </cell>
          <cell r="G370">
            <v>0.5</v>
          </cell>
          <cell r="H370">
            <v>330</v>
          </cell>
          <cell r="I370">
            <v>660</v>
          </cell>
        </row>
        <row r="371">
          <cell r="C371" t="str">
            <v>2_e_타사TEST_1천이상</v>
          </cell>
          <cell r="D371" t="str">
            <v>드누보</v>
          </cell>
          <cell r="E371">
            <v>257</v>
          </cell>
          <cell r="F371">
            <v>5</v>
          </cell>
          <cell r="G371">
            <v>1.9455252918287938E-2</v>
          </cell>
          <cell r="H371">
            <v>130</v>
          </cell>
          <cell r="I371">
            <v>649</v>
          </cell>
        </row>
        <row r="372">
          <cell r="C372" t="str">
            <v>5_a_1_원피스_하</v>
          </cell>
          <cell r="D372" t="str">
            <v>긴원피스쇼핑몰</v>
          </cell>
          <cell r="E372">
            <v>15</v>
          </cell>
          <cell r="F372">
            <v>4</v>
          </cell>
          <cell r="G372">
            <v>0.26666666666666666</v>
          </cell>
          <cell r="H372">
            <v>163</v>
          </cell>
          <cell r="I372">
            <v>649</v>
          </cell>
        </row>
        <row r="373">
          <cell r="C373" t="str">
            <v>3_a_주요판매_TEST</v>
          </cell>
          <cell r="D373" t="str">
            <v>검은색원피스코디</v>
          </cell>
          <cell r="E373">
            <v>48</v>
          </cell>
          <cell r="F373">
            <v>4</v>
          </cell>
          <cell r="G373">
            <v>8.3333333333333329E-2</v>
          </cell>
          <cell r="H373">
            <v>157</v>
          </cell>
          <cell r="I373">
            <v>627</v>
          </cell>
        </row>
        <row r="374">
          <cell r="C374" t="str">
            <v>2_d_타사TEST_5천이상</v>
          </cell>
          <cell r="D374" t="str">
            <v>팹스</v>
          </cell>
          <cell r="E374">
            <v>736</v>
          </cell>
          <cell r="F374">
            <v>7</v>
          </cell>
          <cell r="G374">
            <v>9.5108695652173919E-3</v>
          </cell>
          <cell r="H374">
            <v>88</v>
          </cell>
          <cell r="I374">
            <v>616</v>
          </cell>
        </row>
        <row r="375">
          <cell r="C375" t="str">
            <v>3_a_주요판매_TEST</v>
          </cell>
          <cell r="D375" t="str">
            <v>검정드레스</v>
          </cell>
          <cell r="E375">
            <v>38</v>
          </cell>
          <cell r="F375">
            <v>4</v>
          </cell>
          <cell r="G375">
            <v>0.10526315789473684</v>
          </cell>
          <cell r="H375">
            <v>154</v>
          </cell>
          <cell r="I375">
            <v>616</v>
          </cell>
        </row>
        <row r="376">
          <cell r="C376" t="str">
            <v>3_a_주요판매_하</v>
          </cell>
          <cell r="D376" t="str">
            <v>수입실크원피스</v>
          </cell>
          <cell r="E376">
            <v>32</v>
          </cell>
          <cell r="F376">
            <v>7</v>
          </cell>
          <cell r="G376">
            <v>0.21875</v>
          </cell>
          <cell r="H376">
            <v>88</v>
          </cell>
          <cell r="I376">
            <v>616</v>
          </cell>
        </row>
        <row r="377">
          <cell r="C377" t="str">
            <v>6_기타_ST_브랜드</v>
          </cell>
          <cell r="D377" t="str">
            <v>구찌ST</v>
          </cell>
          <cell r="E377">
            <v>27</v>
          </cell>
          <cell r="F377">
            <v>5</v>
          </cell>
          <cell r="G377">
            <v>0.18518518518518517</v>
          </cell>
          <cell r="H377">
            <v>124</v>
          </cell>
          <cell r="I377">
            <v>616</v>
          </cell>
        </row>
        <row r="378">
          <cell r="C378" t="str">
            <v>3_a_주요판매_TEST</v>
          </cell>
          <cell r="D378" t="str">
            <v>우아한옷</v>
          </cell>
          <cell r="E378">
            <v>9</v>
          </cell>
          <cell r="F378">
            <v>4</v>
          </cell>
          <cell r="G378">
            <v>0.44444444444444442</v>
          </cell>
          <cell r="H378">
            <v>154</v>
          </cell>
          <cell r="I378">
            <v>616</v>
          </cell>
        </row>
        <row r="379">
          <cell r="C379" t="str">
            <v>2_e_타사TEST_1천이하</v>
          </cell>
          <cell r="D379" t="str">
            <v>데이스타일</v>
          </cell>
          <cell r="E379">
            <v>90</v>
          </cell>
          <cell r="F379">
            <v>3</v>
          </cell>
          <cell r="G379">
            <v>3.3333333333333333E-2</v>
          </cell>
          <cell r="H379">
            <v>202</v>
          </cell>
          <cell r="I379">
            <v>605</v>
          </cell>
        </row>
        <row r="380">
          <cell r="C380" t="str">
            <v>3_a_주요판매_하</v>
          </cell>
          <cell r="D380" t="str">
            <v>며느리룩</v>
          </cell>
          <cell r="E380">
            <v>29</v>
          </cell>
          <cell r="F380">
            <v>7</v>
          </cell>
          <cell r="G380">
            <v>0.2413793103448276</v>
          </cell>
          <cell r="H380">
            <v>87</v>
          </cell>
          <cell r="I380">
            <v>605</v>
          </cell>
        </row>
        <row r="381">
          <cell r="C381" t="str">
            <v>5_a_1_원피스_하</v>
          </cell>
          <cell r="D381" t="str">
            <v>민무늬원피스</v>
          </cell>
          <cell r="E381">
            <v>26</v>
          </cell>
          <cell r="F381">
            <v>2</v>
          </cell>
          <cell r="G381">
            <v>7.6923076923076927E-2</v>
          </cell>
          <cell r="H381">
            <v>303</v>
          </cell>
          <cell r="I381">
            <v>605</v>
          </cell>
        </row>
        <row r="382">
          <cell r="C382" t="str">
            <v>3_a_주요판매_하</v>
          </cell>
          <cell r="D382" t="str">
            <v>수입여성복</v>
          </cell>
          <cell r="E382">
            <v>15</v>
          </cell>
          <cell r="F382">
            <v>5</v>
          </cell>
          <cell r="G382">
            <v>0.33333333333333331</v>
          </cell>
          <cell r="H382">
            <v>121</v>
          </cell>
          <cell r="I382">
            <v>605</v>
          </cell>
        </row>
        <row r="383">
          <cell r="C383" t="str">
            <v>3_a_주요판매_TEST</v>
          </cell>
          <cell r="D383" t="str">
            <v>러블리원피스쇼핑몰</v>
          </cell>
          <cell r="E383">
            <v>5</v>
          </cell>
          <cell r="F383">
            <v>3</v>
          </cell>
          <cell r="G383">
            <v>0.6</v>
          </cell>
          <cell r="H383">
            <v>202</v>
          </cell>
          <cell r="I383">
            <v>605</v>
          </cell>
        </row>
        <row r="384">
          <cell r="C384" t="str">
            <v>2_e_타사TEST_1천이상</v>
          </cell>
          <cell r="D384" t="str">
            <v>빨강티비</v>
          </cell>
          <cell r="E384">
            <v>517</v>
          </cell>
          <cell r="F384">
            <v>6</v>
          </cell>
          <cell r="G384">
            <v>1.160541586073501E-2</v>
          </cell>
          <cell r="H384">
            <v>99</v>
          </cell>
          <cell r="I384">
            <v>594</v>
          </cell>
        </row>
        <row r="385">
          <cell r="C385" t="str">
            <v>5_a_1_원피스_하</v>
          </cell>
          <cell r="D385" t="str">
            <v>흰레이스원피스</v>
          </cell>
          <cell r="E385">
            <v>20</v>
          </cell>
          <cell r="F385">
            <v>6</v>
          </cell>
          <cell r="G385">
            <v>0.3</v>
          </cell>
          <cell r="H385">
            <v>99</v>
          </cell>
          <cell r="I385">
            <v>594</v>
          </cell>
        </row>
        <row r="386">
          <cell r="C386" t="str">
            <v>5_a_1_원피스_하</v>
          </cell>
          <cell r="D386" t="str">
            <v>고급원피스쇼핑몰</v>
          </cell>
          <cell r="E386">
            <v>2</v>
          </cell>
          <cell r="F386">
            <v>2</v>
          </cell>
          <cell r="G386">
            <v>1</v>
          </cell>
          <cell r="H386">
            <v>297</v>
          </cell>
          <cell r="I386">
            <v>594</v>
          </cell>
        </row>
        <row r="387">
          <cell r="C387" t="str">
            <v>3_a_주요판매_TEST</v>
          </cell>
          <cell r="D387" t="str">
            <v>블랙치마</v>
          </cell>
          <cell r="E387">
            <v>9</v>
          </cell>
          <cell r="F387">
            <v>2</v>
          </cell>
          <cell r="G387">
            <v>0.22222222222222221</v>
          </cell>
          <cell r="H387">
            <v>292</v>
          </cell>
          <cell r="I387">
            <v>583</v>
          </cell>
        </row>
        <row r="388">
          <cell r="C388" t="str">
            <v>2_e_타사TEST_1천이하</v>
          </cell>
          <cell r="D388" t="str">
            <v>미스러블리</v>
          </cell>
          <cell r="E388">
            <v>126</v>
          </cell>
          <cell r="F388">
            <v>2</v>
          </cell>
          <cell r="G388">
            <v>1.5873015873015872E-2</v>
          </cell>
          <cell r="H388">
            <v>286</v>
          </cell>
          <cell r="I388">
            <v>572</v>
          </cell>
        </row>
        <row r="389">
          <cell r="C389" t="str">
            <v>2_e_타사TEST_1천이하</v>
          </cell>
          <cell r="D389" t="str">
            <v>마쿱</v>
          </cell>
          <cell r="E389">
            <v>43</v>
          </cell>
          <cell r="F389">
            <v>4</v>
          </cell>
          <cell r="G389">
            <v>9.3023255813953487E-2</v>
          </cell>
          <cell r="H389">
            <v>143</v>
          </cell>
          <cell r="I389">
            <v>572</v>
          </cell>
        </row>
        <row r="390">
          <cell r="C390" t="str">
            <v>1_컨버전판매(상)</v>
          </cell>
          <cell r="D390" t="str">
            <v>미니멀원피스</v>
          </cell>
          <cell r="E390">
            <v>32</v>
          </cell>
          <cell r="F390">
            <v>2</v>
          </cell>
          <cell r="G390">
            <v>6.25E-2</v>
          </cell>
          <cell r="H390">
            <v>286</v>
          </cell>
          <cell r="I390">
            <v>572</v>
          </cell>
        </row>
        <row r="391">
          <cell r="C391" t="str">
            <v>2_a_주요타사TEST</v>
          </cell>
          <cell r="D391" t="str">
            <v>만델리나제이</v>
          </cell>
          <cell r="E391">
            <v>385</v>
          </cell>
          <cell r="F391">
            <v>3</v>
          </cell>
          <cell r="G391">
            <v>7.7922077922077922E-3</v>
          </cell>
          <cell r="H391">
            <v>187</v>
          </cell>
          <cell r="I391">
            <v>561</v>
          </cell>
        </row>
        <row r="392">
          <cell r="C392" t="str">
            <v>3_a_주요판매_하</v>
          </cell>
          <cell r="D392" t="str">
            <v>스킨색원피스</v>
          </cell>
          <cell r="E392">
            <v>49</v>
          </cell>
          <cell r="F392">
            <v>5</v>
          </cell>
          <cell r="G392">
            <v>0.10204081632653061</v>
          </cell>
          <cell r="H392">
            <v>113</v>
          </cell>
          <cell r="I392">
            <v>561</v>
          </cell>
        </row>
        <row r="393">
          <cell r="C393" t="str">
            <v>5_a_1_원피스_하</v>
          </cell>
          <cell r="D393" t="str">
            <v>글램원피스</v>
          </cell>
          <cell r="E393">
            <v>14</v>
          </cell>
          <cell r="F393">
            <v>3</v>
          </cell>
          <cell r="G393">
            <v>0.21428571428571427</v>
          </cell>
          <cell r="H393">
            <v>187</v>
          </cell>
          <cell r="I393">
            <v>561</v>
          </cell>
        </row>
        <row r="394">
          <cell r="C394" t="str">
            <v>3_a_주요판매_상</v>
          </cell>
          <cell r="D394" t="str">
            <v>강남며느리스타일</v>
          </cell>
          <cell r="E394">
            <v>6</v>
          </cell>
          <cell r="F394">
            <v>3</v>
          </cell>
          <cell r="G394">
            <v>0.5</v>
          </cell>
          <cell r="H394">
            <v>187</v>
          </cell>
          <cell r="I394">
            <v>561</v>
          </cell>
        </row>
        <row r="395">
          <cell r="C395" t="str">
            <v>2_e_타사TEST_1천이하</v>
          </cell>
          <cell r="D395" t="str">
            <v>질트</v>
          </cell>
          <cell r="E395">
            <v>87</v>
          </cell>
          <cell r="F395">
            <v>5</v>
          </cell>
          <cell r="G395">
            <v>5.7471264367816091E-2</v>
          </cell>
          <cell r="H395">
            <v>110</v>
          </cell>
          <cell r="I395">
            <v>550</v>
          </cell>
        </row>
        <row r="396">
          <cell r="C396" t="str">
            <v>5_a_1_원피스_하</v>
          </cell>
          <cell r="D396" t="str">
            <v>명품롱원피스</v>
          </cell>
          <cell r="E396">
            <v>10</v>
          </cell>
          <cell r="F396">
            <v>5</v>
          </cell>
          <cell r="G396">
            <v>0.5</v>
          </cell>
          <cell r="H396">
            <v>110</v>
          </cell>
          <cell r="I396">
            <v>550</v>
          </cell>
        </row>
        <row r="397">
          <cell r="C397" t="str">
            <v>1_컨버전판매(상)</v>
          </cell>
          <cell r="D397" t="str">
            <v>사랑스러운원피스</v>
          </cell>
          <cell r="E397">
            <v>7</v>
          </cell>
          <cell r="F397">
            <v>2</v>
          </cell>
          <cell r="G397">
            <v>0.2857142857142857</v>
          </cell>
          <cell r="H397">
            <v>275</v>
          </cell>
          <cell r="I397">
            <v>550</v>
          </cell>
        </row>
        <row r="398">
          <cell r="C398" t="str">
            <v>2_a_주요타사TEST</v>
          </cell>
          <cell r="D398" t="str">
            <v>햅번걸</v>
          </cell>
          <cell r="E398">
            <v>42</v>
          </cell>
          <cell r="F398">
            <v>4</v>
          </cell>
          <cell r="G398">
            <v>9.5238095238095233E-2</v>
          </cell>
          <cell r="H398">
            <v>135</v>
          </cell>
          <cell r="I398">
            <v>539</v>
          </cell>
        </row>
        <row r="399">
          <cell r="C399" t="str">
            <v>6_기타_ST_브랜드</v>
          </cell>
          <cell r="D399" t="str">
            <v>마크ST</v>
          </cell>
          <cell r="E399">
            <v>21</v>
          </cell>
          <cell r="F399">
            <v>7</v>
          </cell>
          <cell r="G399">
            <v>0.33333333333333331</v>
          </cell>
          <cell r="H399">
            <v>77</v>
          </cell>
          <cell r="I399">
            <v>539</v>
          </cell>
        </row>
        <row r="400">
          <cell r="C400" t="str">
            <v>2_e_타사TEST_1천이상</v>
          </cell>
          <cell r="D400" t="str">
            <v>러블리걸</v>
          </cell>
          <cell r="E400">
            <v>449</v>
          </cell>
          <cell r="F400">
            <v>4</v>
          </cell>
          <cell r="G400">
            <v>8.9086859688195987E-3</v>
          </cell>
          <cell r="H400">
            <v>132</v>
          </cell>
          <cell r="I400">
            <v>528</v>
          </cell>
        </row>
        <row r="401">
          <cell r="C401" t="str">
            <v>2_e_타사TEST_1천이하</v>
          </cell>
          <cell r="D401" t="str">
            <v>리얼슈가</v>
          </cell>
          <cell r="E401">
            <v>213</v>
          </cell>
          <cell r="F401">
            <v>4</v>
          </cell>
          <cell r="G401">
            <v>1.8779342723004695E-2</v>
          </cell>
          <cell r="H401">
            <v>132</v>
          </cell>
          <cell r="I401">
            <v>528</v>
          </cell>
        </row>
        <row r="402">
          <cell r="C402" t="str">
            <v>2_e_타사TEST_1천이하</v>
          </cell>
          <cell r="D402" t="str">
            <v>일로보그</v>
          </cell>
          <cell r="E402">
            <v>162</v>
          </cell>
          <cell r="F402">
            <v>3</v>
          </cell>
          <cell r="G402">
            <v>1.8518518518518517E-2</v>
          </cell>
          <cell r="H402">
            <v>176</v>
          </cell>
          <cell r="I402">
            <v>528</v>
          </cell>
        </row>
        <row r="403">
          <cell r="C403" t="str">
            <v>1_컨버전타사(상)</v>
          </cell>
          <cell r="D403" t="str">
            <v>브링수</v>
          </cell>
          <cell r="E403">
            <v>126</v>
          </cell>
          <cell r="F403">
            <v>2</v>
          </cell>
          <cell r="G403">
            <v>1.5873015873015872E-2</v>
          </cell>
          <cell r="H403">
            <v>264</v>
          </cell>
          <cell r="I403">
            <v>528</v>
          </cell>
        </row>
        <row r="404">
          <cell r="C404" t="str">
            <v>2_e_타사TEST_1천이상</v>
          </cell>
          <cell r="D404" t="str">
            <v>비비안클로짓</v>
          </cell>
          <cell r="E404">
            <v>92</v>
          </cell>
          <cell r="F404">
            <v>6</v>
          </cell>
          <cell r="G404">
            <v>6.5217391304347824E-2</v>
          </cell>
          <cell r="H404">
            <v>88</v>
          </cell>
          <cell r="I404">
            <v>528</v>
          </cell>
        </row>
        <row r="405">
          <cell r="C405" t="str">
            <v>5_a_원피스_브랜드</v>
          </cell>
          <cell r="D405" t="str">
            <v>페이즐리롱원피스</v>
          </cell>
          <cell r="E405">
            <v>76</v>
          </cell>
          <cell r="F405">
            <v>4</v>
          </cell>
          <cell r="G405">
            <v>5.2631578947368418E-2</v>
          </cell>
          <cell r="H405">
            <v>132</v>
          </cell>
          <cell r="I405">
            <v>528</v>
          </cell>
        </row>
        <row r="406">
          <cell r="C406" t="str">
            <v>5_a_1_원피스_중</v>
          </cell>
          <cell r="D406" t="str">
            <v>주황색원피스</v>
          </cell>
          <cell r="E406">
            <v>70</v>
          </cell>
          <cell r="F406">
            <v>4</v>
          </cell>
          <cell r="G406">
            <v>5.7142857142857141E-2</v>
          </cell>
          <cell r="H406">
            <v>132</v>
          </cell>
          <cell r="I406">
            <v>528</v>
          </cell>
        </row>
        <row r="407">
          <cell r="C407" t="str">
            <v>2_e_타사TEST_1천이하</v>
          </cell>
          <cell r="D407" t="str">
            <v>쉬크앙쥬</v>
          </cell>
          <cell r="E407">
            <v>62</v>
          </cell>
          <cell r="F407">
            <v>3</v>
          </cell>
          <cell r="G407">
            <v>4.8387096774193547E-2</v>
          </cell>
          <cell r="H407">
            <v>176</v>
          </cell>
          <cell r="I407">
            <v>528</v>
          </cell>
        </row>
        <row r="408">
          <cell r="C408" t="str">
            <v>5_a_1_원피스_하</v>
          </cell>
          <cell r="D408" t="str">
            <v>어깨프릴원피스</v>
          </cell>
          <cell r="E408">
            <v>36</v>
          </cell>
          <cell r="F408">
            <v>3</v>
          </cell>
          <cell r="G408">
            <v>8.3333333333333329E-2</v>
          </cell>
          <cell r="H408">
            <v>176</v>
          </cell>
          <cell r="I408">
            <v>528</v>
          </cell>
        </row>
        <row r="409">
          <cell r="C409" t="str">
            <v>1_자사명</v>
          </cell>
          <cell r="D409" t="str">
            <v>GHQKRAKCK</v>
          </cell>
          <cell r="E409">
            <v>17</v>
          </cell>
          <cell r="F409">
            <v>4</v>
          </cell>
          <cell r="G409">
            <v>0.23529411764705882</v>
          </cell>
          <cell r="H409">
            <v>132</v>
          </cell>
          <cell r="I409">
            <v>528</v>
          </cell>
        </row>
        <row r="410">
          <cell r="C410" t="str">
            <v>2_e_타사TEST_1천이하</v>
          </cell>
          <cell r="D410" t="str">
            <v>라비앙시스</v>
          </cell>
          <cell r="E410">
            <v>13</v>
          </cell>
          <cell r="F410">
            <v>3</v>
          </cell>
          <cell r="G410">
            <v>0.23076923076923078</v>
          </cell>
          <cell r="H410">
            <v>176</v>
          </cell>
          <cell r="I410">
            <v>528</v>
          </cell>
        </row>
        <row r="411">
          <cell r="C411" t="str">
            <v>5_a_1_원피스_하</v>
          </cell>
          <cell r="D411" t="str">
            <v>예쁜여자원피스</v>
          </cell>
          <cell r="E411">
            <v>8</v>
          </cell>
          <cell r="F411">
            <v>2</v>
          </cell>
          <cell r="G411">
            <v>0.25</v>
          </cell>
          <cell r="H411">
            <v>264</v>
          </cell>
          <cell r="I411">
            <v>528</v>
          </cell>
        </row>
        <row r="412">
          <cell r="C412" t="str">
            <v>5_a_1_원피스_하</v>
          </cell>
          <cell r="D412" t="str">
            <v>30대결혼식원피스</v>
          </cell>
          <cell r="E412">
            <v>8</v>
          </cell>
          <cell r="F412">
            <v>2</v>
          </cell>
          <cell r="G412">
            <v>0.25</v>
          </cell>
          <cell r="H412">
            <v>264</v>
          </cell>
          <cell r="I412">
            <v>528</v>
          </cell>
        </row>
        <row r="413">
          <cell r="C413" t="str">
            <v>2_a_주요타사TEST</v>
          </cell>
          <cell r="D413" t="str">
            <v>소유아트</v>
          </cell>
          <cell r="E413">
            <v>48</v>
          </cell>
          <cell r="F413">
            <v>3</v>
          </cell>
          <cell r="G413">
            <v>6.25E-2</v>
          </cell>
          <cell r="H413">
            <v>173</v>
          </cell>
          <cell r="I413">
            <v>517</v>
          </cell>
        </row>
        <row r="414">
          <cell r="C414" t="str">
            <v>5_a_1_원피스_하</v>
          </cell>
          <cell r="D414" t="str">
            <v>슬리브원피스</v>
          </cell>
          <cell r="E414">
            <v>10</v>
          </cell>
          <cell r="F414">
            <v>3</v>
          </cell>
          <cell r="G414">
            <v>0.3</v>
          </cell>
          <cell r="H414">
            <v>173</v>
          </cell>
          <cell r="I414">
            <v>517</v>
          </cell>
        </row>
        <row r="415">
          <cell r="C415" t="str">
            <v>2_e_타사TEST_1천이상</v>
          </cell>
          <cell r="D415" t="str">
            <v>레몬그라스</v>
          </cell>
          <cell r="E415">
            <v>410</v>
          </cell>
          <cell r="F415">
            <v>2</v>
          </cell>
          <cell r="G415">
            <v>4.8780487804878049E-3</v>
          </cell>
          <cell r="H415">
            <v>253</v>
          </cell>
          <cell r="I415">
            <v>506</v>
          </cell>
        </row>
        <row r="416">
          <cell r="C416" t="str">
            <v>2_e_타사TEST_1천이상</v>
          </cell>
          <cell r="D416" t="str">
            <v>THESIS</v>
          </cell>
          <cell r="E416">
            <v>1127</v>
          </cell>
          <cell r="F416">
            <v>4</v>
          </cell>
          <cell r="G416">
            <v>3.5492457852706301E-3</v>
          </cell>
          <cell r="H416">
            <v>121</v>
          </cell>
          <cell r="I416">
            <v>484</v>
          </cell>
        </row>
        <row r="417">
          <cell r="C417" t="str">
            <v>2_e_타사TEST_1천이하</v>
          </cell>
          <cell r="D417" t="str">
            <v>아이엠미나리</v>
          </cell>
          <cell r="E417">
            <v>245</v>
          </cell>
          <cell r="F417">
            <v>4</v>
          </cell>
          <cell r="G417">
            <v>1.6326530612244899E-2</v>
          </cell>
          <cell r="H417">
            <v>121</v>
          </cell>
          <cell r="I417">
            <v>484</v>
          </cell>
        </row>
        <row r="418">
          <cell r="C418" t="str">
            <v>2_e_타사TEST_1천이하</v>
          </cell>
          <cell r="D418" t="str">
            <v>비비붐</v>
          </cell>
          <cell r="E418">
            <v>216</v>
          </cell>
          <cell r="F418">
            <v>4</v>
          </cell>
          <cell r="G418">
            <v>1.8518518518518517E-2</v>
          </cell>
          <cell r="H418">
            <v>121</v>
          </cell>
          <cell r="I418">
            <v>484</v>
          </cell>
        </row>
        <row r="419">
          <cell r="C419" t="str">
            <v>3_a_주요판매_TEST</v>
          </cell>
          <cell r="D419" t="str">
            <v>사틴원피스</v>
          </cell>
          <cell r="E419">
            <v>177</v>
          </cell>
          <cell r="F419">
            <v>3</v>
          </cell>
          <cell r="G419">
            <v>1.6949152542372881E-2</v>
          </cell>
          <cell r="H419">
            <v>162</v>
          </cell>
          <cell r="I419">
            <v>484</v>
          </cell>
        </row>
        <row r="420">
          <cell r="C420" t="str">
            <v>2_e_타사TEST_1천이상</v>
          </cell>
          <cell r="D420" t="str">
            <v>스토리걸</v>
          </cell>
          <cell r="E420">
            <v>170</v>
          </cell>
          <cell r="F420">
            <v>4</v>
          </cell>
          <cell r="G420">
            <v>2.3529411764705882E-2</v>
          </cell>
          <cell r="H420">
            <v>121</v>
          </cell>
          <cell r="I420">
            <v>484</v>
          </cell>
        </row>
        <row r="421">
          <cell r="C421" t="str">
            <v>1_컨버전타사(상)</v>
          </cell>
          <cell r="D421" t="str">
            <v>엘리지아</v>
          </cell>
          <cell r="E421">
            <v>96</v>
          </cell>
          <cell r="F421">
            <v>5</v>
          </cell>
          <cell r="G421">
            <v>5.2083333333333336E-2</v>
          </cell>
          <cell r="H421">
            <v>97</v>
          </cell>
          <cell r="I421">
            <v>484</v>
          </cell>
        </row>
        <row r="422">
          <cell r="C422" t="str">
            <v>5_a_1_원피스_하</v>
          </cell>
          <cell r="D422" t="str">
            <v>여성브랜드원피스</v>
          </cell>
          <cell r="E422">
            <v>76</v>
          </cell>
          <cell r="F422">
            <v>4</v>
          </cell>
          <cell r="G422">
            <v>5.2631578947368418E-2</v>
          </cell>
          <cell r="H422">
            <v>121</v>
          </cell>
          <cell r="I422">
            <v>484</v>
          </cell>
        </row>
        <row r="423">
          <cell r="C423" t="str">
            <v>2_e_타사TEST_1천이하</v>
          </cell>
          <cell r="D423" t="str">
            <v>더포스트</v>
          </cell>
          <cell r="E423">
            <v>62</v>
          </cell>
          <cell r="F423">
            <v>2</v>
          </cell>
          <cell r="G423">
            <v>3.2258064516129031E-2</v>
          </cell>
          <cell r="H423">
            <v>242</v>
          </cell>
          <cell r="I423">
            <v>484</v>
          </cell>
        </row>
        <row r="424">
          <cell r="C424" t="str">
            <v>5_a_1_원피스_하</v>
          </cell>
          <cell r="D424" t="str">
            <v>실루엣원피스</v>
          </cell>
          <cell r="E424">
            <v>8</v>
          </cell>
          <cell r="F424">
            <v>3</v>
          </cell>
          <cell r="G424">
            <v>0.375</v>
          </cell>
          <cell r="H424">
            <v>162</v>
          </cell>
          <cell r="I424">
            <v>484</v>
          </cell>
        </row>
        <row r="425">
          <cell r="C425" t="str">
            <v>3_a_주요판매_하</v>
          </cell>
          <cell r="D425" t="str">
            <v>청순한코디</v>
          </cell>
          <cell r="E425">
            <v>93</v>
          </cell>
          <cell r="F425">
            <v>3</v>
          </cell>
          <cell r="G425">
            <v>3.2258064516129031E-2</v>
          </cell>
          <cell r="H425">
            <v>158</v>
          </cell>
          <cell r="I425">
            <v>473</v>
          </cell>
        </row>
        <row r="426">
          <cell r="C426" t="str">
            <v>6_기타_ST_브랜드</v>
          </cell>
          <cell r="D426" t="str">
            <v>미우미우ST</v>
          </cell>
          <cell r="E426">
            <v>29</v>
          </cell>
          <cell r="F426">
            <v>3</v>
          </cell>
          <cell r="G426">
            <v>0.10344827586206896</v>
          </cell>
          <cell r="H426">
            <v>158</v>
          </cell>
          <cell r="I426">
            <v>473</v>
          </cell>
        </row>
        <row r="427">
          <cell r="C427" t="str">
            <v>2_e_타사TEST_1천이하</v>
          </cell>
          <cell r="D427" t="str">
            <v>윈썸</v>
          </cell>
          <cell r="E427">
            <v>104</v>
          </cell>
          <cell r="F427">
            <v>4</v>
          </cell>
          <cell r="G427">
            <v>3.8461538461538464E-2</v>
          </cell>
          <cell r="H427">
            <v>116</v>
          </cell>
          <cell r="I427">
            <v>462</v>
          </cell>
        </row>
        <row r="428">
          <cell r="C428" t="str">
            <v>2_e_타사TEST_1천이하</v>
          </cell>
          <cell r="D428" t="str">
            <v>라디바</v>
          </cell>
          <cell r="E428">
            <v>88</v>
          </cell>
          <cell r="F428">
            <v>3</v>
          </cell>
          <cell r="G428">
            <v>3.4090909090909088E-2</v>
          </cell>
          <cell r="H428">
            <v>154</v>
          </cell>
          <cell r="I428">
            <v>462</v>
          </cell>
        </row>
        <row r="429">
          <cell r="C429" t="str">
            <v>2_e_타사TEST_1천이하</v>
          </cell>
          <cell r="D429" t="str">
            <v>온더코너</v>
          </cell>
          <cell r="E429">
            <v>49</v>
          </cell>
          <cell r="F429">
            <v>3</v>
          </cell>
          <cell r="G429">
            <v>6.1224489795918366E-2</v>
          </cell>
          <cell r="H429">
            <v>154</v>
          </cell>
          <cell r="I429">
            <v>462</v>
          </cell>
        </row>
        <row r="430">
          <cell r="C430" t="str">
            <v>2_e_타사TEST_1천이하</v>
          </cell>
          <cell r="D430" t="str">
            <v>미니스캔들</v>
          </cell>
          <cell r="E430">
            <v>23</v>
          </cell>
          <cell r="F430">
            <v>2</v>
          </cell>
          <cell r="G430">
            <v>8.6956521739130432E-2</v>
          </cell>
          <cell r="H430">
            <v>231</v>
          </cell>
          <cell r="I430">
            <v>462</v>
          </cell>
        </row>
        <row r="431">
          <cell r="C431" t="str">
            <v>5_a_1_원피스_중</v>
          </cell>
          <cell r="D431" t="str">
            <v>베이지원피스코디</v>
          </cell>
          <cell r="E431">
            <v>20</v>
          </cell>
          <cell r="F431">
            <v>2</v>
          </cell>
          <cell r="G431">
            <v>0.1</v>
          </cell>
          <cell r="H431">
            <v>231</v>
          </cell>
          <cell r="I431">
            <v>462</v>
          </cell>
        </row>
        <row r="432">
          <cell r="C432" t="str">
            <v>5_a_1_원피스_하</v>
          </cell>
          <cell r="D432" t="str">
            <v>연핑크원피스</v>
          </cell>
          <cell r="E432">
            <v>17</v>
          </cell>
          <cell r="F432">
            <v>3</v>
          </cell>
          <cell r="G432">
            <v>0.17647058823529413</v>
          </cell>
          <cell r="H432">
            <v>154</v>
          </cell>
          <cell r="I432">
            <v>462</v>
          </cell>
        </row>
        <row r="433">
          <cell r="C433" t="str">
            <v>5_a_1_원피스_하</v>
          </cell>
          <cell r="D433" t="str">
            <v>원피스전문몰</v>
          </cell>
          <cell r="E433">
            <v>3</v>
          </cell>
          <cell r="F433">
            <v>2</v>
          </cell>
          <cell r="G433">
            <v>0.66666666666666663</v>
          </cell>
          <cell r="H433">
            <v>231</v>
          </cell>
          <cell r="I433">
            <v>462</v>
          </cell>
        </row>
        <row r="434">
          <cell r="C434" t="str">
            <v>2_e_타사TEST_1천이하</v>
          </cell>
          <cell r="D434" t="str">
            <v>멋스럽다호</v>
          </cell>
          <cell r="E434">
            <v>117</v>
          </cell>
          <cell r="F434">
            <v>3</v>
          </cell>
          <cell r="G434">
            <v>2.564102564102564E-2</v>
          </cell>
          <cell r="H434">
            <v>151</v>
          </cell>
          <cell r="I434">
            <v>451</v>
          </cell>
        </row>
        <row r="435">
          <cell r="C435" t="str">
            <v>2_e_타사TEST_1천이상</v>
          </cell>
          <cell r="D435" t="str">
            <v>애플시스터즈</v>
          </cell>
          <cell r="E435">
            <v>350</v>
          </cell>
          <cell r="F435">
            <v>5</v>
          </cell>
          <cell r="G435">
            <v>1.4285714285714285E-2</v>
          </cell>
          <cell r="H435">
            <v>88</v>
          </cell>
          <cell r="I435">
            <v>440</v>
          </cell>
        </row>
        <row r="436">
          <cell r="C436" t="str">
            <v>2_e_타사TEST_1천이상</v>
          </cell>
          <cell r="D436" t="str">
            <v>도나앤코</v>
          </cell>
          <cell r="E436">
            <v>243</v>
          </cell>
          <cell r="F436">
            <v>5</v>
          </cell>
          <cell r="G436">
            <v>2.0576131687242798E-2</v>
          </cell>
          <cell r="H436">
            <v>88</v>
          </cell>
          <cell r="I436">
            <v>440</v>
          </cell>
        </row>
        <row r="437">
          <cell r="C437" t="str">
            <v>6_기타_ST_돌/결혼식</v>
          </cell>
          <cell r="D437" t="str">
            <v>연예인결혼식하객패션</v>
          </cell>
          <cell r="E437">
            <v>160</v>
          </cell>
          <cell r="F437">
            <v>4</v>
          </cell>
          <cell r="G437">
            <v>2.5000000000000001E-2</v>
          </cell>
          <cell r="H437">
            <v>110</v>
          </cell>
          <cell r="I437">
            <v>440</v>
          </cell>
        </row>
        <row r="438">
          <cell r="C438" t="str">
            <v>2_e_타사TEST_1천이하</v>
          </cell>
          <cell r="D438" t="str">
            <v>더탱고</v>
          </cell>
          <cell r="E438">
            <v>83</v>
          </cell>
          <cell r="F438">
            <v>2</v>
          </cell>
          <cell r="G438">
            <v>2.4096385542168676E-2</v>
          </cell>
          <cell r="H438">
            <v>220</v>
          </cell>
          <cell r="I438">
            <v>440</v>
          </cell>
        </row>
        <row r="439">
          <cell r="C439" t="str">
            <v>5_a_원피스_브랜드</v>
          </cell>
          <cell r="D439" t="str">
            <v>TIME원피스</v>
          </cell>
          <cell r="E439">
            <v>73</v>
          </cell>
          <cell r="F439">
            <v>5</v>
          </cell>
          <cell r="G439">
            <v>6.8493150684931503E-2</v>
          </cell>
          <cell r="H439">
            <v>88</v>
          </cell>
          <cell r="I439">
            <v>440</v>
          </cell>
        </row>
        <row r="440">
          <cell r="C440" t="str">
            <v>3_a_주요판매_하</v>
          </cell>
          <cell r="D440" t="str">
            <v>레이스카라원피스</v>
          </cell>
          <cell r="E440">
            <v>24</v>
          </cell>
          <cell r="F440">
            <v>2</v>
          </cell>
          <cell r="G440">
            <v>8.3333333333333329E-2</v>
          </cell>
          <cell r="H440">
            <v>220</v>
          </cell>
          <cell r="I440">
            <v>440</v>
          </cell>
        </row>
        <row r="441">
          <cell r="C441" t="str">
            <v>1_컨버전판매(상)</v>
          </cell>
          <cell r="D441" t="str">
            <v>더블버튼원피스</v>
          </cell>
          <cell r="E441">
            <v>23</v>
          </cell>
          <cell r="F441">
            <v>3</v>
          </cell>
          <cell r="G441">
            <v>0.13043478260869565</v>
          </cell>
          <cell r="H441">
            <v>147</v>
          </cell>
          <cell r="I441">
            <v>440</v>
          </cell>
        </row>
        <row r="442">
          <cell r="C442" t="str">
            <v>3_a_주요판매_하</v>
          </cell>
          <cell r="D442" t="str">
            <v>빨간원피스코디</v>
          </cell>
          <cell r="E442">
            <v>26</v>
          </cell>
          <cell r="F442">
            <v>3</v>
          </cell>
          <cell r="G442">
            <v>0.11538461538461539</v>
          </cell>
          <cell r="H442">
            <v>143</v>
          </cell>
          <cell r="I442">
            <v>429</v>
          </cell>
        </row>
        <row r="443">
          <cell r="C443" t="str">
            <v>3_a_주요판매_하</v>
          </cell>
          <cell r="D443" t="str">
            <v>일본직수입원피스</v>
          </cell>
          <cell r="E443">
            <v>24</v>
          </cell>
          <cell r="F443">
            <v>5</v>
          </cell>
          <cell r="G443">
            <v>0.20833333333333334</v>
          </cell>
          <cell r="H443">
            <v>86</v>
          </cell>
          <cell r="I443">
            <v>429</v>
          </cell>
        </row>
        <row r="444">
          <cell r="C444" t="str">
            <v>5_a_1_원피스_하</v>
          </cell>
          <cell r="D444" t="str">
            <v>스트라이프원피스코디</v>
          </cell>
          <cell r="E444">
            <v>97</v>
          </cell>
          <cell r="F444">
            <v>2</v>
          </cell>
          <cell r="G444">
            <v>2.0618556701030927E-2</v>
          </cell>
          <cell r="H444">
            <v>209</v>
          </cell>
          <cell r="I444">
            <v>418</v>
          </cell>
        </row>
        <row r="445">
          <cell r="C445" t="str">
            <v>2_e_타사TEST_1천이하</v>
          </cell>
          <cell r="D445" t="str">
            <v>레이디에이치</v>
          </cell>
          <cell r="E445">
            <v>18</v>
          </cell>
          <cell r="F445">
            <v>2</v>
          </cell>
          <cell r="G445">
            <v>0.1111111111111111</v>
          </cell>
          <cell r="H445">
            <v>209</v>
          </cell>
          <cell r="I445">
            <v>418</v>
          </cell>
        </row>
        <row r="446">
          <cell r="C446" t="str">
            <v>5_a_1_원피스_하</v>
          </cell>
          <cell r="D446" t="str">
            <v>피치원피스</v>
          </cell>
          <cell r="E446">
            <v>16</v>
          </cell>
          <cell r="F446">
            <v>3</v>
          </cell>
          <cell r="G446">
            <v>0.1875</v>
          </cell>
          <cell r="H446">
            <v>140</v>
          </cell>
          <cell r="I446">
            <v>418</v>
          </cell>
        </row>
        <row r="447">
          <cell r="C447" t="str">
            <v>6_기타_ST_단아/청순</v>
          </cell>
          <cell r="D447" t="str">
            <v>단아한패션</v>
          </cell>
          <cell r="E447">
            <v>7</v>
          </cell>
          <cell r="F447">
            <v>2</v>
          </cell>
          <cell r="G447">
            <v>0.2857142857142857</v>
          </cell>
          <cell r="H447">
            <v>209</v>
          </cell>
          <cell r="I447">
            <v>418</v>
          </cell>
        </row>
        <row r="448">
          <cell r="C448" t="str">
            <v>5_a_1_원피스_하</v>
          </cell>
          <cell r="D448" t="str">
            <v>예쁜청원피스</v>
          </cell>
          <cell r="E448">
            <v>5</v>
          </cell>
          <cell r="F448">
            <v>2</v>
          </cell>
          <cell r="G448">
            <v>0.4</v>
          </cell>
          <cell r="H448">
            <v>209</v>
          </cell>
          <cell r="I448">
            <v>418</v>
          </cell>
        </row>
        <row r="449">
          <cell r="C449" t="str">
            <v>6_기타_TOP_BL</v>
          </cell>
          <cell r="D449" t="str">
            <v>비비안블라우스</v>
          </cell>
          <cell r="E449">
            <v>49</v>
          </cell>
          <cell r="F449">
            <v>5</v>
          </cell>
          <cell r="G449">
            <v>0.10204081632653061</v>
          </cell>
          <cell r="H449">
            <v>82</v>
          </cell>
          <cell r="I449">
            <v>407</v>
          </cell>
        </row>
        <row r="450">
          <cell r="C450" t="str">
            <v>5_a_1_원피스_하</v>
          </cell>
          <cell r="D450" t="str">
            <v>긴원피스코디</v>
          </cell>
          <cell r="E450">
            <v>27</v>
          </cell>
          <cell r="F450">
            <v>2</v>
          </cell>
          <cell r="G450">
            <v>7.407407407407407E-2</v>
          </cell>
          <cell r="H450">
            <v>204</v>
          </cell>
          <cell r="I450">
            <v>407</v>
          </cell>
        </row>
        <row r="451">
          <cell r="C451" t="str">
            <v>5_a_1_원피스_하</v>
          </cell>
          <cell r="D451" t="str">
            <v>추천원피스</v>
          </cell>
          <cell r="E451">
            <v>1</v>
          </cell>
          <cell r="F451">
            <v>1</v>
          </cell>
          <cell r="G451">
            <v>1</v>
          </cell>
          <cell r="H451">
            <v>407</v>
          </cell>
          <cell r="I451">
            <v>407</v>
          </cell>
        </row>
        <row r="452">
          <cell r="C452" t="str">
            <v>2_e_타사TEST_1천이하</v>
          </cell>
          <cell r="D452" t="str">
            <v>베레쉬트</v>
          </cell>
          <cell r="E452">
            <v>202</v>
          </cell>
          <cell r="F452">
            <v>3</v>
          </cell>
          <cell r="G452">
            <v>1.4851485148514851E-2</v>
          </cell>
          <cell r="H452">
            <v>132</v>
          </cell>
          <cell r="I452">
            <v>396</v>
          </cell>
        </row>
        <row r="453">
          <cell r="C453" t="str">
            <v>2_e_타사TEST_1천이하</v>
          </cell>
          <cell r="D453" t="str">
            <v>에어키스</v>
          </cell>
          <cell r="E453">
            <v>171</v>
          </cell>
          <cell r="F453">
            <v>3</v>
          </cell>
          <cell r="G453">
            <v>1.7543859649122806E-2</v>
          </cell>
          <cell r="H453">
            <v>132</v>
          </cell>
          <cell r="I453">
            <v>396</v>
          </cell>
        </row>
        <row r="454">
          <cell r="C454" t="str">
            <v>2_e_타사TEST_1천이하</v>
          </cell>
          <cell r="D454" t="str">
            <v>스타일핑크</v>
          </cell>
          <cell r="E454">
            <v>118</v>
          </cell>
          <cell r="F454">
            <v>3</v>
          </cell>
          <cell r="G454">
            <v>2.5423728813559324E-2</v>
          </cell>
          <cell r="H454">
            <v>132</v>
          </cell>
          <cell r="I454">
            <v>396</v>
          </cell>
        </row>
        <row r="455">
          <cell r="C455" t="str">
            <v>2_e_타사TEST_1천이하</v>
          </cell>
          <cell r="D455" t="str">
            <v>날으는쓰봉</v>
          </cell>
          <cell r="E455">
            <v>91</v>
          </cell>
          <cell r="F455">
            <v>4</v>
          </cell>
          <cell r="G455">
            <v>4.3956043956043959E-2</v>
          </cell>
          <cell r="H455">
            <v>99</v>
          </cell>
          <cell r="I455">
            <v>396</v>
          </cell>
        </row>
        <row r="456">
          <cell r="C456" t="str">
            <v>2_e_타사TEST_1천이하</v>
          </cell>
          <cell r="D456" t="str">
            <v>미스미스티</v>
          </cell>
          <cell r="E456">
            <v>42</v>
          </cell>
          <cell r="F456">
            <v>4</v>
          </cell>
          <cell r="G456">
            <v>9.5238095238095233E-2</v>
          </cell>
          <cell r="H456">
            <v>99</v>
          </cell>
          <cell r="I456">
            <v>396</v>
          </cell>
        </row>
        <row r="457">
          <cell r="C457" t="str">
            <v>2_e_타사TEST_1천이하</v>
          </cell>
          <cell r="D457" t="str">
            <v>엔젤폭스</v>
          </cell>
          <cell r="E457">
            <v>27</v>
          </cell>
          <cell r="F457">
            <v>3</v>
          </cell>
          <cell r="G457">
            <v>0.1111111111111111</v>
          </cell>
          <cell r="H457">
            <v>132</v>
          </cell>
          <cell r="I457">
            <v>396</v>
          </cell>
        </row>
        <row r="458">
          <cell r="C458" t="str">
            <v>2_e_타사TEST_1천이상</v>
          </cell>
          <cell r="D458" t="str">
            <v>미스베드레스</v>
          </cell>
          <cell r="E458">
            <v>214</v>
          </cell>
          <cell r="F458">
            <v>5</v>
          </cell>
          <cell r="G458">
            <v>2.336448598130841E-2</v>
          </cell>
          <cell r="H458">
            <v>77</v>
          </cell>
          <cell r="I458">
            <v>385</v>
          </cell>
        </row>
        <row r="459">
          <cell r="C459" t="str">
            <v>2_e_타사TEST_1천이하</v>
          </cell>
          <cell r="D459" t="str">
            <v>클로젯9</v>
          </cell>
          <cell r="E459">
            <v>149</v>
          </cell>
          <cell r="F459">
            <v>5</v>
          </cell>
          <cell r="G459">
            <v>3.3557046979865772E-2</v>
          </cell>
          <cell r="H459">
            <v>77</v>
          </cell>
          <cell r="I459">
            <v>385</v>
          </cell>
        </row>
        <row r="460">
          <cell r="C460" t="str">
            <v>1_컨버전판매(상)</v>
          </cell>
          <cell r="D460" t="str">
            <v>검정원피스코디</v>
          </cell>
          <cell r="E460">
            <v>101</v>
          </cell>
          <cell r="F460">
            <v>2</v>
          </cell>
          <cell r="G460">
            <v>1.9801980198019802E-2</v>
          </cell>
          <cell r="H460">
            <v>193</v>
          </cell>
          <cell r="I460">
            <v>385</v>
          </cell>
        </row>
        <row r="461">
          <cell r="C461" t="str">
            <v>2_e_타사TEST_1천이하</v>
          </cell>
          <cell r="D461" t="str">
            <v>호라샵</v>
          </cell>
          <cell r="E461">
            <v>72</v>
          </cell>
          <cell r="F461">
            <v>2</v>
          </cell>
          <cell r="G461">
            <v>2.7777777777777776E-2</v>
          </cell>
          <cell r="H461">
            <v>193</v>
          </cell>
          <cell r="I461">
            <v>385</v>
          </cell>
        </row>
        <row r="462">
          <cell r="C462" t="str">
            <v>5_a_1_원피스_중</v>
          </cell>
          <cell r="D462" t="str">
            <v>원피스사이트</v>
          </cell>
          <cell r="E462">
            <v>41</v>
          </cell>
          <cell r="F462">
            <v>1</v>
          </cell>
          <cell r="G462">
            <v>2.4390243902439025E-2</v>
          </cell>
          <cell r="H462">
            <v>385</v>
          </cell>
          <cell r="I462">
            <v>385</v>
          </cell>
        </row>
        <row r="463">
          <cell r="C463" t="str">
            <v>1_자사명</v>
          </cell>
          <cell r="D463" t="str">
            <v>펌킨코치</v>
          </cell>
          <cell r="E463">
            <v>13</v>
          </cell>
          <cell r="F463">
            <v>5</v>
          </cell>
          <cell r="G463">
            <v>0.38461538461538464</v>
          </cell>
          <cell r="H463">
            <v>77</v>
          </cell>
          <cell r="I463">
            <v>385</v>
          </cell>
        </row>
        <row r="464">
          <cell r="C464" t="str">
            <v>1_컨버전판매(상)</v>
          </cell>
          <cell r="D464" t="str">
            <v>검정레이스원피스</v>
          </cell>
          <cell r="E464">
            <v>13</v>
          </cell>
          <cell r="F464">
            <v>2</v>
          </cell>
          <cell r="G464">
            <v>0.15384615384615385</v>
          </cell>
          <cell r="H464">
            <v>193</v>
          </cell>
          <cell r="I464">
            <v>385</v>
          </cell>
        </row>
        <row r="465">
          <cell r="C465" t="str">
            <v>2_e_타사TEST_1천이상</v>
          </cell>
          <cell r="D465" t="str">
            <v>써니짱</v>
          </cell>
          <cell r="E465">
            <v>175</v>
          </cell>
          <cell r="F465">
            <v>3</v>
          </cell>
          <cell r="G465">
            <v>1.7142857142857144E-2</v>
          </cell>
          <cell r="H465">
            <v>125</v>
          </cell>
          <cell r="I465">
            <v>374</v>
          </cell>
        </row>
        <row r="466">
          <cell r="C466" t="str">
            <v>2_e_타사TEST_1천이하</v>
          </cell>
          <cell r="D466" t="str">
            <v>롱타임노씨</v>
          </cell>
          <cell r="E466">
            <v>128</v>
          </cell>
          <cell r="F466">
            <v>2</v>
          </cell>
          <cell r="G466">
            <v>1.5625E-2</v>
          </cell>
          <cell r="H466">
            <v>187</v>
          </cell>
          <cell r="I466">
            <v>374</v>
          </cell>
        </row>
        <row r="467">
          <cell r="C467" t="str">
            <v>2_f_타사_영타</v>
          </cell>
          <cell r="D467" t="str">
            <v>ELSXM</v>
          </cell>
          <cell r="E467">
            <v>90</v>
          </cell>
          <cell r="F467">
            <v>2</v>
          </cell>
          <cell r="G467">
            <v>2.2222222222222223E-2</v>
          </cell>
          <cell r="H467">
            <v>187</v>
          </cell>
          <cell r="I467">
            <v>374</v>
          </cell>
        </row>
        <row r="468">
          <cell r="C468" t="str">
            <v>2_e_타사TEST_1천이하</v>
          </cell>
          <cell r="D468" t="str">
            <v>제이라벨</v>
          </cell>
          <cell r="E468">
            <v>89</v>
          </cell>
          <cell r="F468">
            <v>3</v>
          </cell>
          <cell r="G468">
            <v>3.3707865168539325E-2</v>
          </cell>
          <cell r="H468">
            <v>125</v>
          </cell>
          <cell r="I468">
            <v>374</v>
          </cell>
        </row>
        <row r="469">
          <cell r="C469" t="str">
            <v>2_e_타사TEST_1천이하</v>
          </cell>
          <cell r="D469" t="str">
            <v>바비걸즈</v>
          </cell>
          <cell r="E469">
            <v>42</v>
          </cell>
          <cell r="F469">
            <v>2</v>
          </cell>
          <cell r="G469">
            <v>4.7619047619047616E-2</v>
          </cell>
          <cell r="H469">
            <v>187</v>
          </cell>
          <cell r="I469">
            <v>374</v>
          </cell>
        </row>
        <row r="470">
          <cell r="C470" t="str">
            <v>3_a_주요판매_하</v>
          </cell>
          <cell r="D470" t="str">
            <v>심플럭셔리쇼핑몰</v>
          </cell>
          <cell r="E470">
            <v>15</v>
          </cell>
          <cell r="F470">
            <v>4</v>
          </cell>
          <cell r="G470">
            <v>0.26666666666666666</v>
          </cell>
          <cell r="H470">
            <v>94</v>
          </cell>
          <cell r="I470">
            <v>374</v>
          </cell>
        </row>
        <row r="471">
          <cell r="C471" t="str">
            <v>3_a_주요판매_TEST</v>
          </cell>
          <cell r="D471" t="str">
            <v>럭셔리한원피스</v>
          </cell>
          <cell r="E471">
            <v>3</v>
          </cell>
          <cell r="F471">
            <v>2</v>
          </cell>
          <cell r="G471">
            <v>0.66666666666666663</v>
          </cell>
          <cell r="H471">
            <v>187</v>
          </cell>
          <cell r="I471">
            <v>374</v>
          </cell>
        </row>
        <row r="472">
          <cell r="C472" t="str">
            <v>2_e_타사TEST_1천이하</v>
          </cell>
          <cell r="D472" t="str">
            <v>더왈츠</v>
          </cell>
          <cell r="E472">
            <v>108</v>
          </cell>
          <cell r="F472">
            <v>3</v>
          </cell>
          <cell r="G472">
            <v>2.7777777777777776E-2</v>
          </cell>
          <cell r="H472">
            <v>121</v>
          </cell>
          <cell r="I472">
            <v>363</v>
          </cell>
        </row>
        <row r="473">
          <cell r="C473" t="str">
            <v>2_e_타사TEST_1천이하</v>
          </cell>
          <cell r="D473" t="str">
            <v>조르기</v>
          </cell>
          <cell r="E473">
            <v>101</v>
          </cell>
          <cell r="F473">
            <v>3</v>
          </cell>
          <cell r="G473">
            <v>2.9702970297029702E-2</v>
          </cell>
          <cell r="H473">
            <v>121</v>
          </cell>
          <cell r="I473">
            <v>363</v>
          </cell>
        </row>
        <row r="474">
          <cell r="C474" t="str">
            <v>2_e_타사TEST_1천이하</v>
          </cell>
          <cell r="D474" t="str">
            <v>마자니</v>
          </cell>
          <cell r="E474">
            <v>93</v>
          </cell>
          <cell r="F474">
            <v>3</v>
          </cell>
          <cell r="G474">
            <v>3.2258064516129031E-2</v>
          </cell>
          <cell r="H474">
            <v>121</v>
          </cell>
          <cell r="I474">
            <v>363</v>
          </cell>
        </row>
        <row r="475">
          <cell r="C475" t="str">
            <v>2_e_타사TEST_1천이하</v>
          </cell>
          <cell r="D475" t="str">
            <v>핑키캣</v>
          </cell>
          <cell r="E475">
            <v>87</v>
          </cell>
          <cell r="F475">
            <v>3</v>
          </cell>
          <cell r="G475">
            <v>3.4482758620689655E-2</v>
          </cell>
          <cell r="H475">
            <v>121</v>
          </cell>
          <cell r="I475">
            <v>363</v>
          </cell>
        </row>
        <row r="476">
          <cell r="C476" t="str">
            <v>3_a_주요판매_TEST</v>
          </cell>
          <cell r="D476" t="str">
            <v>여자원피스추천</v>
          </cell>
          <cell r="E476">
            <v>12</v>
          </cell>
          <cell r="F476">
            <v>1</v>
          </cell>
          <cell r="G476">
            <v>8.3333333333333329E-2</v>
          </cell>
          <cell r="H476">
            <v>363</v>
          </cell>
          <cell r="I476">
            <v>363</v>
          </cell>
        </row>
        <row r="477">
          <cell r="C477" t="str">
            <v>6_기타_TOP_BL</v>
          </cell>
          <cell r="D477" t="str">
            <v>돌체앤가바나블라우스</v>
          </cell>
          <cell r="E477">
            <v>11</v>
          </cell>
          <cell r="F477">
            <v>3</v>
          </cell>
          <cell r="G477">
            <v>0.27272727272727271</v>
          </cell>
          <cell r="H477">
            <v>121</v>
          </cell>
          <cell r="I477">
            <v>363</v>
          </cell>
        </row>
        <row r="478">
          <cell r="C478" t="str">
            <v>3_a_주요판매_하</v>
          </cell>
          <cell r="D478" t="str">
            <v>분홍색원피스</v>
          </cell>
          <cell r="E478">
            <v>40</v>
          </cell>
          <cell r="F478">
            <v>2</v>
          </cell>
          <cell r="G478">
            <v>0.05</v>
          </cell>
          <cell r="H478">
            <v>176</v>
          </cell>
          <cell r="I478">
            <v>352</v>
          </cell>
        </row>
        <row r="479">
          <cell r="C479" t="str">
            <v>5_a_1_원피스_하</v>
          </cell>
          <cell r="D479" t="str">
            <v>하얀레이스원피스</v>
          </cell>
          <cell r="E479">
            <v>36</v>
          </cell>
          <cell r="F479">
            <v>4</v>
          </cell>
          <cell r="G479">
            <v>0.1111111111111111</v>
          </cell>
          <cell r="H479">
            <v>88</v>
          </cell>
          <cell r="I479">
            <v>352</v>
          </cell>
        </row>
        <row r="480">
          <cell r="C480" t="str">
            <v>5_a_1_원피스_하</v>
          </cell>
          <cell r="D480" t="str">
            <v>수입블랙원피스</v>
          </cell>
          <cell r="E480">
            <v>19</v>
          </cell>
          <cell r="F480">
            <v>4</v>
          </cell>
          <cell r="G480">
            <v>0.21052631578947367</v>
          </cell>
          <cell r="H480">
            <v>88</v>
          </cell>
          <cell r="I480">
            <v>352</v>
          </cell>
        </row>
        <row r="481">
          <cell r="C481" t="str">
            <v>5_a_1_원피스_하</v>
          </cell>
          <cell r="D481" t="str">
            <v>주황원피스</v>
          </cell>
          <cell r="E481">
            <v>19</v>
          </cell>
          <cell r="F481">
            <v>3</v>
          </cell>
          <cell r="G481">
            <v>0.15789473684210525</v>
          </cell>
          <cell r="H481">
            <v>118</v>
          </cell>
          <cell r="I481">
            <v>352</v>
          </cell>
        </row>
        <row r="482">
          <cell r="C482" t="str">
            <v>3_a_주요판매_하</v>
          </cell>
          <cell r="D482" t="str">
            <v>명품보세원피스</v>
          </cell>
          <cell r="E482">
            <v>11</v>
          </cell>
          <cell r="F482">
            <v>2</v>
          </cell>
          <cell r="G482">
            <v>0.18181818181818182</v>
          </cell>
          <cell r="H482">
            <v>176</v>
          </cell>
          <cell r="I482">
            <v>352</v>
          </cell>
        </row>
        <row r="483">
          <cell r="C483" t="str">
            <v>3_a_주요판매_TEST</v>
          </cell>
          <cell r="D483" t="str">
            <v>청담동스타일원피스</v>
          </cell>
          <cell r="E483">
            <v>2</v>
          </cell>
          <cell r="F483">
            <v>2</v>
          </cell>
          <cell r="G483">
            <v>1</v>
          </cell>
          <cell r="H483">
            <v>176</v>
          </cell>
          <cell r="I483">
            <v>352</v>
          </cell>
        </row>
        <row r="484">
          <cell r="C484" t="str">
            <v>2_e_타사TEST_1천이상</v>
          </cell>
          <cell r="D484" t="str">
            <v>블랙러쉬</v>
          </cell>
          <cell r="E484">
            <v>70</v>
          </cell>
          <cell r="F484">
            <v>2</v>
          </cell>
          <cell r="G484">
            <v>2.8571428571428571E-2</v>
          </cell>
          <cell r="H484">
            <v>171</v>
          </cell>
          <cell r="I484">
            <v>341</v>
          </cell>
        </row>
        <row r="485">
          <cell r="C485" t="str">
            <v>6_기타_ST_돌/결혼식</v>
          </cell>
          <cell r="D485" t="str">
            <v>결혼식갈때입을옷</v>
          </cell>
          <cell r="E485">
            <v>10</v>
          </cell>
          <cell r="F485">
            <v>1</v>
          </cell>
          <cell r="G485">
            <v>0.1</v>
          </cell>
          <cell r="H485">
            <v>341</v>
          </cell>
          <cell r="I485">
            <v>341</v>
          </cell>
        </row>
        <row r="486">
          <cell r="C486" t="str">
            <v>2_e_타사TEST_1천이하</v>
          </cell>
          <cell r="D486" t="str">
            <v>제인송</v>
          </cell>
          <cell r="E486">
            <v>209</v>
          </cell>
          <cell r="F486">
            <v>3</v>
          </cell>
          <cell r="G486">
            <v>1.4354066985645933E-2</v>
          </cell>
          <cell r="H486">
            <v>110</v>
          </cell>
          <cell r="I486">
            <v>330</v>
          </cell>
        </row>
        <row r="487">
          <cell r="C487" t="str">
            <v>1_컨버전타사(상)</v>
          </cell>
          <cell r="D487" t="str">
            <v>멘토걸</v>
          </cell>
          <cell r="E487">
            <v>108</v>
          </cell>
          <cell r="F487">
            <v>3</v>
          </cell>
          <cell r="G487">
            <v>2.7777777777777776E-2</v>
          </cell>
          <cell r="H487">
            <v>110</v>
          </cell>
          <cell r="I487">
            <v>330</v>
          </cell>
        </row>
        <row r="488">
          <cell r="C488" t="str">
            <v>2_e_타사TEST_1천이하</v>
          </cell>
          <cell r="D488" t="str">
            <v>스텔리</v>
          </cell>
          <cell r="E488">
            <v>65</v>
          </cell>
          <cell r="F488">
            <v>2</v>
          </cell>
          <cell r="G488">
            <v>3.0769230769230771E-2</v>
          </cell>
          <cell r="H488">
            <v>165</v>
          </cell>
          <cell r="I488">
            <v>330</v>
          </cell>
        </row>
        <row r="489">
          <cell r="C489" t="str">
            <v>2_e_타사TEST_1천이하</v>
          </cell>
          <cell r="D489" t="str">
            <v>예스앙코르</v>
          </cell>
          <cell r="E489">
            <v>37</v>
          </cell>
          <cell r="F489">
            <v>2</v>
          </cell>
          <cell r="G489">
            <v>5.4054054054054057E-2</v>
          </cell>
          <cell r="H489">
            <v>165</v>
          </cell>
          <cell r="I489">
            <v>330</v>
          </cell>
        </row>
        <row r="490">
          <cell r="C490" t="str">
            <v>2_e_타사TEST_1천이하</v>
          </cell>
          <cell r="D490" t="str">
            <v>아이에바</v>
          </cell>
          <cell r="E490">
            <v>30</v>
          </cell>
          <cell r="F490">
            <v>3</v>
          </cell>
          <cell r="G490">
            <v>0.1</v>
          </cell>
          <cell r="H490">
            <v>110</v>
          </cell>
          <cell r="I490">
            <v>330</v>
          </cell>
        </row>
        <row r="491">
          <cell r="C491" t="str">
            <v>2_e_타사TEST_1천이하</v>
          </cell>
          <cell r="D491" t="str">
            <v>레그런스</v>
          </cell>
          <cell r="E491">
            <v>24</v>
          </cell>
          <cell r="F491">
            <v>2</v>
          </cell>
          <cell r="G491">
            <v>8.3333333333333329E-2</v>
          </cell>
          <cell r="H491">
            <v>165</v>
          </cell>
          <cell r="I491">
            <v>330</v>
          </cell>
        </row>
        <row r="492">
          <cell r="C492" t="str">
            <v>5_a_원피스_브랜드</v>
          </cell>
          <cell r="D492" t="str">
            <v>마르니스타일원피스</v>
          </cell>
          <cell r="E492">
            <v>11</v>
          </cell>
          <cell r="F492">
            <v>3</v>
          </cell>
          <cell r="G492">
            <v>0.27272727272727271</v>
          </cell>
          <cell r="H492">
            <v>107</v>
          </cell>
          <cell r="I492">
            <v>319</v>
          </cell>
        </row>
        <row r="493">
          <cell r="C493" t="str">
            <v>2_e_타사TEST_1천이하</v>
          </cell>
          <cell r="D493" t="str">
            <v>시크해라</v>
          </cell>
          <cell r="E493">
            <v>238</v>
          </cell>
          <cell r="F493">
            <v>4</v>
          </cell>
          <cell r="G493">
            <v>1.680672268907563E-2</v>
          </cell>
          <cell r="H493">
            <v>77</v>
          </cell>
          <cell r="I493">
            <v>308</v>
          </cell>
        </row>
        <row r="494">
          <cell r="C494" t="str">
            <v>1_컨버전타사(상)</v>
          </cell>
          <cell r="D494" t="str">
            <v>드비숑</v>
          </cell>
          <cell r="E494">
            <v>108</v>
          </cell>
          <cell r="F494">
            <v>2</v>
          </cell>
          <cell r="G494">
            <v>1.8518518518518517E-2</v>
          </cell>
          <cell r="H494">
            <v>154</v>
          </cell>
          <cell r="I494">
            <v>308</v>
          </cell>
        </row>
        <row r="495">
          <cell r="C495" t="str">
            <v>2_f_타사_영타</v>
          </cell>
          <cell r="D495" t="str">
            <v>DHEM</v>
          </cell>
          <cell r="E495">
            <v>101</v>
          </cell>
          <cell r="F495">
            <v>2</v>
          </cell>
          <cell r="G495">
            <v>1.9801980198019802E-2</v>
          </cell>
          <cell r="H495">
            <v>154</v>
          </cell>
          <cell r="I495">
            <v>308</v>
          </cell>
        </row>
        <row r="496">
          <cell r="C496" t="str">
            <v>2_e_타사TEST_1천이하</v>
          </cell>
          <cell r="D496" t="str">
            <v>바이황</v>
          </cell>
          <cell r="E496">
            <v>90</v>
          </cell>
          <cell r="F496">
            <v>2</v>
          </cell>
          <cell r="G496">
            <v>2.2222222222222223E-2</v>
          </cell>
          <cell r="H496">
            <v>154</v>
          </cell>
          <cell r="I496">
            <v>308</v>
          </cell>
        </row>
        <row r="497">
          <cell r="C497" t="str">
            <v>1_컨버전판매(상)</v>
          </cell>
          <cell r="D497" t="str">
            <v>MIUMIU원피스</v>
          </cell>
          <cell r="E497">
            <v>23</v>
          </cell>
          <cell r="F497">
            <v>4</v>
          </cell>
          <cell r="G497">
            <v>0.17391304347826086</v>
          </cell>
          <cell r="H497">
            <v>77</v>
          </cell>
          <cell r="I497">
            <v>308</v>
          </cell>
        </row>
        <row r="498">
          <cell r="C498" t="str">
            <v>5_a_원피스_브랜드</v>
          </cell>
          <cell r="D498" t="str">
            <v>프라다스타일원피스</v>
          </cell>
          <cell r="E498">
            <v>19</v>
          </cell>
          <cell r="F498">
            <v>3</v>
          </cell>
          <cell r="G498">
            <v>0.15789473684210525</v>
          </cell>
          <cell r="H498">
            <v>103</v>
          </cell>
          <cell r="I498">
            <v>308</v>
          </cell>
        </row>
        <row r="499">
          <cell r="C499" t="str">
            <v>6_기타_ST_브랜드</v>
          </cell>
          <cell r="D499" t="str">
            <v>디올ST</v>
          </cell>
          <cell r="E499">
            <v>13</v>
          </cell>
          <cell r="F499">
            <v>2</v>
          </cell>
          <cell r="G499">
            <v>0.15384615384615385</v>
          </cell>
          <cell r="H499">
            <v>154</v>
          </cell>
          <cell r="I499">
            <v>308</v>
          </cell>
        </row>
        <row r="500">
          <cell r="C500" t="str">
            <v>5_a_1_원피스_하</v>
          </cell>
          <cell r="D500" t="str">
            <v>브이라인원피스</v>
          </cell>
          <cell r="E500">
            <v>9</v>
          </cell>
          <cell r="F500">
            <v>2</v>
          </cell>
          <cell r="G500">
            <v>0.22222222222222221</v>
          </cell>
          <cell r="H500">
            <v>154</v>
          </cell>
          <cell r="I500">
            <v>308</v>
          </cell>
        </row>
        <row r="501">
          <cell r="C501" t="str">
            <v>5_a_1_원피스_하</v>
          </cell>
          <cell r="D501" t="str">
            <v>청담스타일원피스</v>
          </cell>
          <cell r="E501">
            <v>4</v>
          </cell>
          <cell r="F501">
            <v>2</v>
          </cell>
          <cell r="G501">
            <v>0.5</v>
          </cell>
          <cell r="H501">
            <v>154</v>
          </cell>
          <cell r="I501">
            <v>308</v>
          </cell>
        </row>
        <row r="502">
          <cell r="C502" t="str">
            <v>5_a_1_원피스_하</v>
          </cell>
          <cell r="D502" t="str">
            <v>럭셔리스타일원피스</v>
          </cell>
          <cell r="E502">
            <v>3</v>
          </cell>
          <cell r="F502">
            <v>1</v>
          </cell>
          <cell r="G502">
            <v>0.33333333333333331</v>
          </cell>
          <cell r="H502">
            <v>308</v>
          </cell>
          <cell r="I502">
            <v>308</v>
          </cell>
        </row>
        <row r="503">
          <cell r="C503" t="str">
            <v>5_a_원피스_브랜드</v>
          </cell>
          <cell r="D503" t="str">
            <v>안나수이스타일원피스</v>
          </cell>
          <cell r="E503">
            <v>11</v>
          </cell>
          <cell r="F503">
            <v>3</v>
          </cell>
          <cell r="G503">
            <v>0.27272727272727271</v>
          </cell>
          <cell r="H503">
            <v>99</v>
          </cell>
          <cell r="I503">
            <v>297</v>
          </cell>
        </row>
        <row r="504">
          <cell r="C504" t="str">
            <v>6_기타_TOP_BL</v>
          </cell>
          <cell r="D504" t="str">
            <v>예쁜흰색블라우스</v>
          </cell>
          <cell r="E504">
            <v>2</v>
          </cell>
          <cell r="F504">
            <v>1</v>
          </cell>
          <cell r="G504">
            <v>0.5</v>
          </cell>
          <cell r="H504">
            <v>297</v>
          </cell>
          <cell r="I504">
            <v>297</v>
          </cell>
        </row>
        <row r="505">
          <cell r="C505" t="str">
            <v>5_a_1_원피스_하</v>
          </cell>
          <cell r="D505" t="str">
            <v>여자블랙원피스</v>
          </cell>
          <cell r="E505">
            <v>2</v>
          </cell>
          <cell r="F505">
            <v>1</v>
          </cell>
          <cell r="G505">
            <v>0.5</v>
          </cell>
          <cell r="H505">
            <v>297</v>
          </cell>
          <cell r="I505">
            <v>297</v>
          </cell>
        </row>
        <row r="506">
          <cell r="C506" t="str">
            <v>2_e_타사TEST_1천이상</v>
          </cell>
          <cell r="D506" t="str">
            <v>소녀지몽</v>
          </cell>
          <cell r="E506">
            <v>273</v>
          </cell>
          <cell r="F506">
            <v>2</v>
          </cell>
          <cell r="G506">
            <v>7.326007326007326E-3</v>
          </cell>
          <cell r="H506">
            <v>143</v>
          </cell>
          <cell r="I506">
            <v>286</v>
          </cell>
        </row>
        <row r="507">
          <cell r="C507" t="str">
            <v>2_e_타사TEST_1천이하</v>
          </cell>
          <cell r="D507" t="str">
            <v>렛미</v>
          </cell>
          <cell r="E507">
            <v>127</v>
          </cell>
          <cell r="F507">
            <v>2</v>
          </cell>
          <cell r="G507">
            <v>1.5748031496062992E-2</v>
          </cell>
          <cell r="H507">
            <v>143</v>
          </cell>
          <cell r="I507">
            <v>286</v>
          </cell>
        </row>
        <row r="508">
          <cell r="C508" t="str">
            <v>2_e_타사TEST_1천이하</v>
          </cell>
          <cell r="D508" t="str">
            <v>제이헬렌</v>
          </cell>
          <cell r="E508">
            <v>102</v>
          </cell>
          <cell r="F508">
            <v>3</v>
          </cell>
          <cell r="G508">
            <v>2.9411764705882353E-2</v>
          </cell>
          <cell r="H508">
            <v>96</v>
          </cell>
          <cell r="I508">
            <v>286</v>
          </cell>
        </row>
        <row r="509">
          <cell r="C509" t="str">
            <v>2_e_타사TEST_1천이하</v>
          </cell>
          <cell r="D509" t="str">
            <v>모임스타일</v>
          </cell>
          <cell r="E509">
            <v>85</v>
          </cell>
          <cell r="F509">
            <v>2</v>
          </cell>
          <cell r="G509">
            <v>2.3529411764705882E-2</v>
          </cell>
          <cell r="H509">
            <v>143</v>
          </cell>
          <cell r="I509">
            <v>286</v>
          </cell>
        </row>
        <row r="510">
          <cell r="C510" t="str">
            <v>3_a_주요판매_하</v>
          </cell>
          <cell r="D510" t="str">
            <v>살구색원피스</v>
          </cell>
          <cell r="E510">
            <v>75</v>
          </cell>
          <cell r="F510">
            <v>2</v>
          </cell>
          <cell r="G510">
            <v>2.6666666666666668E-2</v>
          </cell>
          <cell r="H510">
            <v>143</v>
          </cell>
          <cell r="I510">
            <v>286</v>
          </cell>
        </row>
        <row r="511">
          <cell r="C511" t="str">
            <v>3_a_주요판매_하</v>
          </cell>
          <cell r="D511" t="str">
            <v>꽃잎스커트</v>
          </cell>
          <cell r="E511">
            <v>39</v>
          </cell>
          <cell r="F511">
            <v>2</v>
          </cell>
          <cell r="G511">
            <v>5.128205128205128E-2</v>
          </cell>
          <cell r="H511">
            <v>143</v>
          </cell>
          <cell r="I511">
            <v>286</v>
          </cell>
        </row>
        <row r="512">
          <cell r="C512" t="str">
            <v>5_a_1_원피스_하</v>
          </cell>
          <cell r="D512" t="str">
            <v>스텔라원피스</v>
          </cell>
          <cell r="E512">
            <v>14</v>
          </cell>
          <cell r="F512">
            <v>3</v>
          </cell>
          <cell r="G512">
            <v>0.21428571428571427</v>
          </cell>
          <cell r="H512">
            <v>96</v>
          </cell>
          <cell r="I512">
            <v>286</v>
          </cell>
        </row>
        <row r="513">
          <cell r="C513" t="str">
            <v>1_컨버전판매(상)</v>
          </cell>
          <cell r="D513" t="str">
            <v>이쁜원피스추천</v>
          </cell>
          <cell r="E513">
            <v>12</v>
          </cell>
          <cell r="F513">
            <v>1</v>
          </cell>
          <cell r="G513">
            <v>8.3333333333333329E-2</v>
          </cell>
          <cell r="H513">
            <v>286</v>
          </cell>
          <cell r="I513">
            <v>286</v>
          </cell>
        </row>
        <row r="514">
          <cell r="C514" t="str">
            <v>5_a_1_원피스_하</v>
          </cell>
          <cell r="D514" t="str">
            <v>명품스타일롱원피스</v>
          </cell>
          <cell r="E514">
            <v>3</v>
          </cell>
          <cell r="F514">
            <v>2</v>
          </cell>
          <cell r="G514">
            <v>0.66666666666666663</v>
          </cell>
          <cell r="H514">
            <v>143</v>
          </cell>
          <cell r="I514">
            <v>286</v>
          </cell>
        </row>
        <row r="515">
          <cell r="C515" t="str">
            <v>5_a_1_원피스_하</v>
          </cell>
          <cell r="D515" t="str">
            <v>30대럭셔리원피스</v>
          </cell>
          <cell r="E515">
            <v>2</v>
          </cell>
          <cell r="F515">
            <v>2</v>
          </cell>
          <cell r="G515">
            <v>1</v>
          </cell>
          <cell r="H515">
            <v>143</v>
          </cell>
          <cell r="I515">
            <v>286</v>
          </cell>
        </row>
        <row r="516">
          <cell r="C516" t="str">
            <v>2_e_타사TEST_1천이하</v>
          </cell>
          <cell r="D516" t="str">
            <v>코코룩샵</v>
          </cell>
          <cell r="E516">
            <v>37</v>
          </cell>
          <cell r="F516">
            <v>2</v>
          </cell>
          <cell r="G516">
            <v>5.4054054054054057E-2</v>
          </cell>
          <cell r="H516">
            <v>138</v>
          </cell>
          <cell r="I516">
            <v>275</v>
          </cell>
        </row>
        <row r="517">
          <cell r="C517" t="str">
            <v>5_a_원피스_브랜드</v>
          </cell>
          <cell r="D517" t="str">
            <v>루이비통스타일원피스</v>
          </cell>
          <cell r="E517">
            <v>6</v>
          </cell>
          <cell r="F517">
            <v>4</v>
          </cell>
          <cell r="G517">
            <v>0.66666666666666663</v>
          </cell>
          <cell r="H517">
            <v>69</v>
          </cell>
          <cell r="I517">
            <v>275</v>
          </cell>
        </row>
        <row r="518">
          <cell r="C518" t="str">
            <v>3_a_주요판매_하</v>
          </cell>
          <cell r="D518" t="str">
            <v>럭셔리코디</v>
          </cell>
          <cell r="E518">
            <v>3</v>
          </cell>
          <cell r="F518">
            <v>1</v>
          </cell>
          <cell r="G518">
            <v>0.33333333333333331</v>
          </cell>
          <cell r="H518">
            <v>275</v>
          </cell>
          <cell r="I518">
            <v>275</v>
          </cell>
        </row>
        <row r="519">
          <cell r="C519" t="str">
            <v>5_a_1_원피스_하</v>
          </cell>
          <cell r="D519" t="str">
            <v>예쁜블랙원피스</v>
          </cell>
          <cell r="E519">
            <v>3</v>
          </cell>
          <cell r="F519">
            <v>1</v>
          </cell>
          <cell r="G519">
            <v>0.33333333333333331</v>
          </cell>
          <cell r="H519">
            <v>275</v>
          </cell>
          <cell r="I519">
            <v>275</v>
          </cell>
        </row>
        <row r="520">
          <cell r="C520" t="str">
            <v>5_a_1_원피스_하</v>
          </cell>
          <cell r="D520" t="str">
            <v>롱원피스예쁜곳</v>
          </cell>
          <cell r="E520">
            <v>2</v>
          </cell>
          <cell r="F520">
            <v>1</v>
          </cell>
          <cell r="G520">
            <v>0.5</v>
          </cell>
          <cell r="H520">
            <v>275</v>
          </cell>
          <cell r="I520">
            <v>275</v>
          </cell>
        </row>
        <row r="521">
          <cell r="C521" t="str">
            <v>2_e_타사TEST_1천이상</v>
          </cell>
          <cell r="D521" t="str">
            <v>로맨틱봉봉</v>
          </cell>
          <cell r="E521">
            <v>478</v>
          </cell>
          <cell r="F521">
            <v>2</v>
          </cell>
          <cell r="G521">
            <v>4.1841004184100415E-3</v>
          </cell>
          <cell r="H521">
            <v>132</v>
          </cell>
          <cell r="I521">
            <v>264</v>
          </cell>
        </row>
        <row r="522">
          <cell r="C522" t="str">
            <v>2_e_타사TEST_1천이상</v>
          </cell>
          <cell r="D522" t="str">
            <v>이엘스타</v>
          </cell>
          <cell r="E522">
            <v>334</v>
          </cell>
          <cell r="F522">
            <v>3</v>
          </cell>
          <cell r="G522">
            <v>8.9820359281437123E-3</v>
          </cell>
          <cell r="H522">
            <v>88</v>
          </cell>
          <cell r="I522">
            <v>264</v>
          </cell>
        </row>
        <row r="523">
          <cell r="C523" t="str">
            <v>2_e_타사TEST_1천이하</v>
          </cell>
          <cell r="D523" t="str">
            <v>여신상</v>
          </cell>
          <cell r="E523">
            <v>83</v>
          </cell>
          <cell r="F523">
            <v>2</v>
          </cell>
          <cell r="G523">
            <v>2.4096385542168676E-2</v>
          </cell>
          <cell r="H523">
            <v>132</v>
          </cell>
          <cell r="I523">
            <v>264</v>
          </cell>
        </row>
        <row r="524">
          <cell r="C524" t="str">
            <v>3_a_주요판매_TEST</v>
          </cell>
          <cell r="D524" t="str">
            <v>흰원피스코디</v>
          </cell>
          <cell r="E524">
            <v>81</v>
          </cell>
          <cell r="F524">
            <v>2</v>
          </cell>
          <cell r="G524">
            <v>2.4691358024691357E-2</v>
          </cell>
          <cell r="H524">
            <v>132</v>
          </cell>
          <cell r="I524">
            <v>264</v>
          </cell>
        </row>
        <row r="525">
          <cell r="C525" t="str">
            <v>2_e_타사TEST_1천이상</v>
          </cell>
          <cell r="D525" t="str">
            <v>에이블랙</v>
          </cell>
          <cell r="E525">
            <v>72</v>
          </cell>
          <cell r="F525">
            <v>2</v>
          </cell>
          <cell r="G525">
            <v>2.7777777777777776E-2</v>
          </cell>
          <cell r="H525">
            <v>132</v>
          </cell>
          <cell r="I525">
            <v>264</v>
          </cell>
        </row>
        <row r="526">
          <cell r="C526" t="str">
            <v>2_e_타사TEST_1천이하</v>
          </cell>
          <cell r="D526" t="str">
            <v>코코스케치</v>
          </cell>
          <cell r="E526">
            <v>56</v>
          </cell>
          <cell r="F526">
            <v>2</v>
          </cell>
          <cell r="G526">
            <v>3.5714285714285712E-2</v>
          </cell>
          <cell r="H526">
            <v>132</v>
          </cell>
          <cell r="I526">
            <v>264</v>
          </cell>
        </row>
        <row r="527">
          <cell r="C527" t="str">
            <v>2_e_타사TEST_1천이하</v>
          </cell>
          <cell r="D527" t="str">
            <v>지젤스</v>
          </cell>
          <cell r="E527">
            <v>53</v>
          </cell>
          <cell r="F527">
            <v>2</v>
          </cell>
          <cell r="G527">
            <v>3.7735849056603772E-2</v>
          </cell>
          <cell r="H527">
            <v>132</v>
          </cell>
          <cell r="I527">
            <v>264</v>
          </cell>
        </row>
        <row r="528">
          <cell r="C528" t="str">
            <v>3_a_주요판매_하</v>
          </cell>
          <cell r="D528" t="str">
            <v>프리티로맨틱</v>
          </cell>
          <cell r="E528">
            <v>41</v>
          </cell>
          <cell r="F528">
            <v>3</v>
          </cell>
          <cell r="G528">
            <v>7.3170731707317069E-2</v>
          </cell>
          <cell r="H528">
            <v>88</v>
          </cell>
          <cell r="I528">
            <v>264</v>
          </cell>
        </row>
        <row r="529">
          <cell r="C529" t="str">
            <v>2_e_타사TEST_1천이하</v>
          </cell>
          <cell r="D529" t="str">
            <v>코아인</v>
          </cell>
          <cell r="E529">
            <v>37</v>
          </cell>
          <cell r="F529">
            <v>2</v>
          </cell>
          <cell r="G529">
            <v>5.4054054054054057E-2</v>
          </cell>
          <cell r="H529">
            <v>132</v>
          </cell>
          <cell r="I529">
            <v>264</v>
          </cell>
        </row>
        <row r="530">
          <cell r="C530" t="str">
            <v>2_e_타사TEST_1천이하</v>
          </cell>
          <cell r="D530" t="str">
            <v>아베크세븐</v>
          </cell>
          <cell r="E530">
            <v>28</v>
          </cell>
          <cell r="F530">
            <v>2</v>
          </cell>
          <cell r="G530">
            <v>7.1428571428571425E-2</v>
          </cell>
          <cell r="H530">
            <v>132</v>
          </cell>
          <cell r="I530">
            <v>264</v>
          </cell>
        </row>
        <row r="531">
          <cell r="C531" t="str">
            <v>2_e_타사TEST_1천이하</v>
          </cell>
          <cell r="D531" t="str">
            <v>룸케이</v>
          </cell>
          <cell r="E531">
            <v>20</v>
          </cell>
          <cell r="F531">
            <v>2</v>
          </cell>
          <cell r="G531">
            <v>0.1</v>
          </cell>
          <cell r="H531">
            <v>132</v>
          </cell>
          <cell r="I531">
            <v>264</v>
          </cell>
        </row>
        <row r="532">
          <cell r="C532" t="str">
            <v>2_f_타사_영타</v>
          </cell>
          <cell r="D532" t="str">
            <v>VKXLTN</v>
          </cell>
          <cell r="E532">
            <v>17</v>
          </cell>
          <cell r="F532">
            <v>2</v>
          </cell>
          <cell r="G532">
            <v>0.11764705882352941</v>
          </cell>
          <cell r="H532">
            <v>132</v>
          </cell>
          <cell r="I532">
            <v>264</v>
          </cell>
        </row>
        <row r="533">
          <cell r="C533" t="str">
            <v>3_a_주요판매_TEST</v>
          </cell>
          <cell r="D533" t="str">
            <v>뒷지퍼원피스</v>
          </cell>
          <cell r="E533">
            <v>14</v>
          </cell>
          <cell r="F533">
            <v>2</v>
          </cell>
          <cell r="G533">
            <v>0.14285714285714285</v>
          </cell>
          <cell r="H533">
            <v>132</v>
          </cell>
          <cell r="I533">
            <v>264</v>
          </cell>
        </row>
        <row r="534">
          <cell r="C534" t="str">
            <v>2_e_타사TEST_1천이하</v>
          </cell>
          <cell r="D534" t="str">
            <v>리본타이같은쇼핑몰</v>
          </cell>
          <cell r="E534">
            <v>14</v>
          </cell>
          <cell r="F534">
            <v>2</v>
          </cell>
          <cell r="G534">
            <v>0.14285714285714285</v>
          </cell>
          <cell r="H534">
            <v>132</v>
          </cell>
          <cell r="I534">
            <v>264</v>
          </cell>
        </row>
        <row r="535">
          <cell r="C535" t="str">
            <v>5_a_1_원피스_하</v>
          </cell>
          <cell r="D535" t="str">
            <v>슈트원피스</v>
          </cell>
          <cell r="E535">
            <v>7</v>
          </cell>
          <cell r="F535">
            <v>2</v>
          </cell>
          <cell r="G535">
            <v>0.2857142857142857</v>
          </cell>
          <cell r="H535">
            <v>132</v>
          </cell>
          <cell r="I535">
            <v>264</v>
          </cell>
        </row>
        <row r="536">
          <cell r="C536" t="str">
            <v>5_a_1_원피스_하</v>
          </cell>
          <cell r="D536" t="str">
            <v>심플정장원피스</v>
          </cell>
          <cell r="E536">
            <v>2</v>
          </cell>
          <cell r="F536">
            <v>2</v>
          </cell>
          <cell r="G536">
            <v>1</v>
          </cell>
          <cell r="H536">
            <v>132</v>
          </cell>
          <cell r="I536">
            <v>264</v>
          </cell>
        </row>
        <row r="537">
          <cell r="C537" t="str">
            <v>1_컨버전판매(상)</v>
          </cell>
          <cell r="D537" t="str">
            <v>청원피스코디</v>
          </cell>
          <cell r="E537">
            <v>123</v>
          </cell>
          <cell r="F537">
            <v>2</v>
          </cell>
          <cell r="G537">
            <v>1.6260162601626018E-2</v>
          </cell>
          <cell r="H537">
            <v>127</v>
          </cell>
          <cell r="I537">
            <v>253</v>
          </cell>
        </row>
        <row r="538">
          <cell r="C538" t="str">
            <v>3_a_주요판매_TEST</v>
          </cell>
          <cell r="D538" t="str">
            <v>프린팅원피스</v>
          </cell>
          <cell r="E538">
            <v>42</v>
          </cell>
          <cell r="F538">
            <v>1</v>
          </cell>
          <cell r="G538">
            <v>2.3809523809523808E-2</v>
          </cell>
          <cell r="H538">
            <v>253</v>
          </cell>
          <cell r="I538">
            <v>253</v>
          </cell>
        </row>
        <row r="539">
          <cell r="C539" t="str">
            <v>5_a_1_원피스_하</v>
          </cell>
          <cell r="D539" t="str">
            <v>강남스타일원피스</v>
          </cell>
          <cell r="E539">
            <v>4</v>
          </cell>
          <cell r="F539">
            <v>1</v>
          </cell>
          <cell r="G539">
            <v>0.25</v>
          </cell>
          <cell r="H539">
            <v>253</v>
          </cell>
          <cell r="I539">
            <v>253</v>
          </cell>
        </row>
        <row r="540">
          <cell r="C540" t="str">
            <v>5_a_1_원피스_하</v>
          </cell>
          <cell r="D540" t="str">
            <v>롱원피스사이트</v>
          </cell>
          <cell r="E540">
            <v>1</v>
          </cell>
          <cell r="F540">
            <v>1</v>
          </cell>
          <cell r="G540">
            <v>1</v>
          </cell>
          <cell r="H540">
            <v>253</v>
          </cell>
          <cell r="I540">
            <v>253</v>
          </cell>
        </row>
        <row r="541">
          <cell r="C541" t="str">
            <v>2_a_주요타사_상</v>
          </cell>
          <cell r="D541" t="str">
            <v>러블리송</v>
          </cell>
          <cell r="E541">
            <v>280</v>
          </cell>
          <cell r="F541">
            <v>2</v>
          </cell>
          <cell r="G541">
            <v>7.1428571428571426E-3</v>
          </cell>
          <cell r="H541">
            <v>121</v>
          </cell>
          <cell r="I541">
            <v>242</v>
          </cell>
        </row>
        <row r="542">
          <cell r="C542" t="str">
            <v>2_e_타사TEST_1천이하</v>
          </cell>
          <cell r="D542" t="str">
            <v>워터플리즈</v>
          </cell>
          <cell r="E542">
            <v>260</v>
          </cell>
          <cell r="F542">
            <v>2</v>
          </cell>
          <cell r="G542">
            <v>7.6923076923076927E-3</v>
          </cell>
          <cell r="H542">
            <v>121</v>
          </cell>
          <cell r="I542">
            <v>242</v>
          </cell>
        </row>
        <row r="543">
          <cell r="C543" t="str">
            <v>2_e_타사TEST_1천이하</v>
          </cell>
          <cell r="D543" t="str">
            <v>페리드</v>
          </cell>
          <cell r="E543">
            <v>146</v>
          </cell>
          <cell r="F543">
            <v>2</v>
          </cell>
          <cell r="G543">
            <v>1.3698630136986301E-2</v>
          </cell>
          <cell r="H543">
            <v>121</v>
          </cell>
          <cell r="I543">
            <v>242</v>
          </cell>
        </row>
        <row r="544">
          <cell r="C544" t="str">
            <v>2_e_타사TEST_1천이하</v>
          </cell>
          <cell r="D544" t="str">
            <v>마랑룸</v>
          </cell>
          <cell r="E544">
            <v>50</v>
          </cell>
          <cell r="F544">
            <v>2</v>
          </cell>
          <cell r="G544">
            <v>0.04</v>
          </cell>
          <cell r="H544">
            <v>121</v>
          </cell>
          <cell r="I544">
            <v>242</v>
          </cell>
        </row>
        <row r="545">
          <cell r="C545" t="str">
            <v>5_a_1_원피스_하</v>
          </cell>
          <cell r="D545" t="str">
            <v>스킨원피스</v>
          </cell>
          <cell r="E545">
            <v>24</v>
          </cell>
          <cell r="F545">
            <v>2</v>
          </cell>
          <cell r="G545">
            <v>8.3333333333333329E-2</v>
          </cell>
          <cell r="H545">
            <v>121</v>
          </cell>
          <cell r="I545">
            <v>242</v>
          </cell>
        </row>
        <row r="546">
          <cell r="C546" t="str">
            <v>5_a_1_원피스_하</v>
          </cell>
          <cell r="D546" t="str">
            <v>수입명품스타일원피스</v>
          </cell>
          <cell r="E546">
            <v>5</v>
          </cell>
          <cell r="F546">
            <v>2</v>
          </cell>
          <cell r="G546">
            <v>0.4</v>
          </cell>
          <cell r="H546">
            <v>121</v>
          </cell>
          <cell r="I546">
            <v>242</v>
          </cell>
        </row>
        <row r="547">
          <cell r="C547" t="str">
            <v>3_a_주요판매_TEST</v>
          </cell>
          <cell r="D547" t="str">
            <v>고급롱원피스</v>
          </cell>
          <cell r="E547">
            <v>4</v>
          </cell>
          <cell r="F547">
            <v>2</v>
          </cell>
          <cell r="G547">
            <v>0.5</v>
          </cell>
          <cell r="H547">
            <v>121</v>
          </cell>
          <cell r="I547">
            <v>242</v>
          </cell>
        </row>
        <row r="548">
          <cell r="C548" t="str">
            <v>6_기타_ST_브랜드</v>
          </cell>
          <cell r="D548" t="str">
            <v>랑방H&amp;M</v>
          </cell>
          <cell r="E548">
            <v>40</v>
          </cell>
          <cell r="F548">
            <v>3</v>
          </cell>
          <cell r="G548">
            <v>7.4999999999999997E-2</v>
          </cell>
          <cell r="H548">
            <v>77</v>
          </cell>
          <cell r="I548">
            <v>231</v>
          </cell>
        </row>
        <row r="549">
          <cell r="C549" t="str">
            <v>3_a_주요판매_TEST</v>
          </cell>
          <cell r="D549" t="str">
            <v>새틴원피스</v>
          </cell>
          <cell r="E549">
            <v>29</v>
          </cell>
          <cell r="F549">
            <v>1</v>
          </cell>
          <cell r="G549">
            <v>3.4482758620689655E-2</v>
          </cell>
          <cell r="H549">
            <v>231</v>
          </cell>
          <cell r="I549">
            <v>231</v>
          </cell>
        </row>
        <row r="550">
          <cell r="C550" t="str">
            <v>5_a_1_원피스_하</v>
          </cell>
          <cell r="D550" t="str">
            <v>플라워프린팅원피스</v>
          </cell>
          <cell r="E550">
            <v>11</v>
          </cell>
          <cell r="F550">
            <v>1</v>
          </cell>
          <cell r="G550">
            <v>9.0909090909090912E-2</v>
          </cell>
          <cell r="H550">
            <v>231</v>
          </cell>
          <cell r="I550">
            <v>231</v>
          </cell>
        </row>
        <row r="551">
          <cell r="C551" t="str">
            <v>6_기타_ST_일반</v>
          </cell>
          <cell r="D551" t="str">
            <v>선자리옷</v>
          </cell>
          <cell r="E551">
            <v>4</v>
          </cell>
          <cell r="F551">
            <v>3</v>
          </cell>
          <cell r="G551">
            <v>0.75</v>
          </cell>
          <cell r="H551">
            <v>77</v>
          </cell>
          <cell r="I551">
            <v>231</v>
          </cell>
        </row>
        <row r="552">
          <cell r="C552" t="str">
            <v>2_e_타사TEST_1천이하</v>
          </cell>
          <cell r="D552" t="str">
            <v>쇼업</v>
          </cell>
          <cell r="E552">
            <v>53</v>
          </cell>
          <cell r="F552">
            <v>1</v>
          </cell>
          <cell r="G552">
            <v>1.8867924528301886E-2</v>
          </cell>
          <cell r="H552">
            <v>220</v>
          </cell>
          <cell r="I552">
            <v>220</v>
          </cell>
        </row>
        <row r="553">
          <cell r="C553" t="str">
            <v>2_e_타사TEST_1천이하</v>
          </cell>
          <cell r="D553" t="str">
            <v>위드리본</v>
          </cell>
          <cell r="E553">
            <v>47</v>
          </cell>
          <cell r="F553">
            <v>2</v>
          </cell>
          <cell r="G553">
            <v>4.2553191489361701E-2</v>
          </cell>
          <cell r="H553">
            <v>110</v>
          </cell>
          <cell r="I553">
            <v>220</v>
          </cell>
        </row>
        <row r="554">
          <cell r="C554" t="str">
            <v>2_e_타사TEST_1천이하</v>
          </cell>
          <cell r="D554" t="str">
            <v>세러데이모닝</v>
          </cell>
          <cell r="E554">
            <v>39</v>
          </cell>
          <cell r="F554">
            <v>2</v>
          </cell>
          <cell r="G554">
            <v>5.128205128205128E-2</v>
          </cell>
          <cell r="H554">
            <v>110</v>
          </cell>
          <cell r="I554">
            <v>220</v>
          </cell>
        </row>
        <row r="555">
          <cell r="C555" t="str">
            <v>2_e_타사TEST_1천이하</v>
          </cell>
          <cell r="D555" t="str">
            <v>니얼바이유</v>
          </cell>
          <cell r="E555">
            <v>26</v>
          </cell>
          <cell r="F555">
            <v>2</v>
          </cell>
          <cell r="G555">
            <v>7.6923076923076927E-2</v>
          </cell>
          <cell r="H555">
            <v>110</v>
          </cell>
          <cell r="I555">
            <v>220</v>
          </cell>
        </row>
        <row r="556">
          <cell r="C556" t="str">
            <v>5_a_1_원피스_하</v>
          </cell>
          <cell r="D556" t="str">
            <v>회색원피스코디</v>
          </cell>
          <cell r="E556">
            <v>25</v>
          </cell>
          <cell r="F556">
            <v>1</v>
          </cell>
          <cell r="G556">
            <v>0.04</v>
          </cell>
          <cell r="H556">
            <v>220</v>
          </cell>
          <cell r="I556">
            <v>220</v>
          </cell>
        </row>
        <row r="557">
          <cell r="C557" t="str">
            <v>5_a_1_원피스_하</v>
          </cell>
          <cell r="D557" t="str">
            <v>원피스스타일</v>
          </cell>
          <cell r="E557">
            <v>23</v>
          </cell>
          <cell r="F557">
            <v>1</v>
          </cell>
          <cell r="G557">
            <v>4.3478260869565216E-2</v>
          </cell>
          <cell r="H557">
            <v>220</v>
          </cell>
          <cell r="I557">
            <v>220</v>
          </cell>
        </row>
        <row r="558">
          <cell r="C558" t="str">
            <v>3_a_주요판매_하</v>
          </cell>
          <cell r="D558" t="str">
            <v>검정색원피스코디</v>
          </cell>
          <cell r="E558">
            <v>22</v>
          </cell>
          <cell r="F558">
            <v>1</v>
          </cell>
          <cell r="G558">
            <v>4.5454545454545456E-2</v>
          </cell>
          <cell r="H558">
            <v>220</v>
          </cell>
          <cell r="I558">
            <v>220</v>
          </cell>
        </row>
        <row r="559">
          <cell r="C559" t="str">
            <v>2_e_타사TEST_1천이하</v>
          </cell>
          <cell r="D559" t="str">
            <v>러블리뱅</v>
          </cell>
          <cell r="E559">
            <v>18</v>
          </cell>
          <cell r="F559">
            <v>2</v>
          </cell>
          <cell r="G559">
            <v>0.1111111111111111</v>
          </cell>
          <cell r="H559">
            <v>110</v>
          </cell>
          <cell r="I559">
            <v>220</v>
          </cell>
        </row>
        <row r="560">
          <cell r="C560" t="str">
            <v>3_a_주요판매_TEST</v>
          </cell>
          <cell r="D560" t="str">
            <v>단아한옷</v>
          </cell>
          <cell r="E560">
            <v>13</v>
          </cell>
          <cell r="F560">
            <v>2</v>
          </cell>
          <cell r="G560">
            <v>0.15384615384615385</v>
          </cell>
          <cell r="H560">
            <v>110</v>
          </cell>
          <cell r="I560">
            <v>220</v>
          </cell>
        </row>
        <row r="561">
          <cell r="C561" t="str">
            <v>6_기타_ST_단아/청순</v>
          </cell>
          <cell r="D561" t="str">
            <v>여성스러운패션</v>
          </cell>
          <cell r="E561">
            <v>8</v>
          </cell>
          <cell r="F561">
            <v>1</v>
          </cell>
          <cell r="G561">
            <v>0.125</v>
          </cell>
          <cell r="H561">
            <v>220</v>
          </cell>
          <cell r="I561">
            <v>220</v>
          </cell>
        </row>
        <row r="562">
          <cell r="C562" t="str">
            <v>6_기타_ST_단아/청순</v>
          </cell>
          <cell r="D562" t="str">
            <v>단아한코디</v>
          </cell>
          <cell r="E562">
            <v>4</v>
          </cell>
          <cell r="F562">
            <v>1</v>
          </cell>
          <cell r="G562">
            <v>0.25</v>
          </cell>
          <cell r="H562">
            <v>220</v>
          </cell>
          <cell r="I562">
            <v>220</v>
          </cell>
        </row>
        <row r="563">
          <cell r="C563" t="str">
            <v>5_a_1_원피스_하</v>
          </cell>
          <cell r="D563" t="str">
            <v>여자기본원피스</v>
          </cell>
          <cell r="E563">
            <v>3</v>
          </cell>
          <cell r="F563">
            <v>1</v>
          </cell>
          <cell r="G563">
            <v>0.33333333333333331</v>
          </cell>
          <cell r="H563">
            <v>220</v>
          </cell>
          <cell r="I563">
            <v>220</v>
          </cell>
        </row>
        <row r="564">
          <cell r="C564" t="str">
            <v>5_a_1_원피스_하</v>
          </cell>
          <cell r="D564" t="str">
            <v>로맨틱한원피스</v>
          </cell>
          <cell r="E564">
            <v>1</v>
          </cell>
          <cell r="F564">
            <v>1</v>
          </cell>
          <cell r="G564">
            <v>1</v>
          </cell>
          <cell r="H564">
            <v>220</v>
          </cell>
          <cell r="I564">
            <v>220</v>
          </cell>
        </row>
        <row r="565">
          <cell r="C565" t="str">
            <v>2_e_타사TEST_1천이하</v>
          </cell>
          <cell r="D565" t="str">
            <v>오번지</v>
          </cell>
          <cell r="E565">
            <v>77</v>
          </cell>
          <cell r="F565">
            <v>2</v>
          </cell>
          <cell r="G565">
            <v>2.5974025974025976E-2</v>
          </cell>
          <cell r="H565">
            <v>105</v>
          </cell>
          <cell r="I565">
            <v>209</v>
          </cell>
        </row>
        <row r="566">
          <cell r="C566" t="str">
            <v>5_a_1_원피스_하</v>
          </cell>
          <cell r="D566" t="str">
            <v>실켓원피스</v>
          </cell>
          <cell r="E566">
            <v>25</v>
          </cell>
          <cell r="F566">
            <v>1</v>
          </cell>
          <cell r="G566">
            <v>0.04</v>
          </cell>
          <cell r="H566">
            <v>209</v>
          </cell>
          <cell r="I566">
            <v>209</v>
          </cell>
        </row>
        <row r="567">
          <cell r="C567" t="str">
            <v>3_a_주요판매_하</v>
          </cell>
          <cell r="D567" t="str">
            <v>우아한스타일</v>
          </cell>
          <cell r="E567">
            <v>13</v>
          </cell>
          <cell r="F567">
            <v>1</v>
          </cell>
          <cell r="G567">
            <v>7.6923076923076927E-2</v>
          </cell>
          <cell r="H567">
            <v>209</v>
          </cell>
          <cell r="I567">
            <v>209</v>
          </cell>
        </row>
        <row r="568">
          <cell r="C568" t="str">
            <v>3_a_주요판매_TEST</v>
          </cell>
          <cell r="D568" t="str">
            <v>블랙앤화이트원피스</v>
          </cell>
          <cell r="E568">
            <v>12</v>
          </cell>
          <cell r="F568">
            <v>2</v>
          </cell>
          <cell r="G568">
            <v>0.16666666666666666</v>
          </cell>
          <cell r="H568">
            <v>105</v>
          </cell>
          <cell r="I568">
            <v>209</v>
          </cell>
        </row>
        <row r="569">
          <cell r="C569" t="str">
            <v>3_a_주요판매_TEST</v>
          </cell>
          <cell r="D569" t="str">
            <v>데님원피스코디</v>
          </cell>
          <cell r="E569">
            <v>69</v>
          </cell>
          <cell r="F569">
            <v>1</v>
          </cell>
          <cell r="G569">
            <v>1.4492753623188406E-2</v>
          </cell>
          <cell r="H569">
            <v>198</v>
          </cell>
          <cell r="I569">
            <v>198</v>
          </cell>
        </row>
        <row r="570">
          <cell r="C570" t="str">
            <v>2_e_타사TEST_1천이하</v>
          </cell>
          <cell r="D570" t="str">
            <v>걸앤핏</v>
          </cell>
          <cell r="E570">
            <v>55</v>
          </cell>
          <cell r="F570">
            <v>2</v>
          </cell>
          <cell r="G570">
            <v>3.6363636363636362E-2</v>
          </cell>
          <cell r="H570">
            <v>99</v>
          </cell>
          <cell r="I570">
            <v>198</v>
          </cell>
        </row>
        <row r="571">
          <cell r="C571" t="str">
            <v>2_e_타사TEST_1천이하</v>
          </cell>
          <cell r="D571" t="str">
            <v>우아한라비나</v>
          </cell>
          <cell r="E571">
            <v>47</v>
          </cell>
          <cell r="F571">
            <v>2</v>
          </cell>
          <cell r="G571">
            <v>4.2553191489361701E-2</v>
          </cell>
          <cell r="H571">
            <v>99</v>
          </cell>
          <cell r="I571">
            <v>198</v>
          </cell>
        </row>
        <row r="572">
          <cell r="C572" t="str">
            <v>1_컨버전판매(상)</v>
          </cell>
          <cell r="D572" t="str">
            <v>핑크원피스코디</v>
          </cell>
          <cell r="E572">
            <v>42</v>
          </cell>
          <cell r="F572">
            <v>1</v>
          </cell>
          <cell r="G572">
            <v>2.3809523809523808E-2</v>
          </cell>
          <cell r="H572">
            <v>198</v>
          </cell>
          <cell r="I572">
            <v>198</v>
          </cell>
        </row>
        <row r="573">
          <cell r="C573" t="str">
            <v>2_e_타사TEST_1천이하</v>
          </cell>
          <cell r="D573" t="str">
            <v>도칸걸</v>
          </cell>
          <cell r="E573">
            <v>30</v>
          </cell>
          <cell r="F573">
            <v>2</v>
          </cell>
          <cell r="G573">
            <v>6.6666666666666666E-2</v>
          </cell>
          <cell r="H573">
            <v>99</v>
          </cell>
          <cell r="I573">
            <v>198</v>
          </cell>
        </row>
        <row r="574">
          <cell r="C574" t="str">
            <v>6_기타_TOP_BL</v>
          </cell>
          <cell r="D574" t="str">
            <v>리본셔츠</v>
          </cell>
          <cell r="E574">
            <v>13</v>
          </cell>
          <cell r="F574">
            <v>1</v>
          </cell>
          <cell r="G574">
            <v>7.6923076923076927E-2</v>
          </cell>
          <cell r="H574">
            <v>198</v>
          </cell>
          <cell r="I574">
            <v>198</v>
          </cell>
        </row>
        <row r="575">
          <cell r="C575" t="str">
            <v>3_a_주요판매_TEST</v>
          </cell>
          <cell r="D575" t="str">
            <v>질스튜어트ST</v>
          </cell>
          <cell r="E575">
            <v>12</v>
          </cell>
          <cell r="F575">
            <v>2</v>
          </cell>
          <cell r="G575">
            <v>0.16666666666666666</v>
          </cell>
          <cell r="H575">
            <v>99</v>
          </cell>
          <cell r="I575">
            <v>198</v>
          </cell>
        </row>
        <row r="576">
          <cell r="C576" t="str">
            <v>3_a_주요판매_TEST</v>
          </cell>
          <cell r="D576" t="str">
            <v>명품원피스쇼핑몰</v>
          </cell>
          <cell r="E576">
            <v>9</v>
          </cell>
          <cell r="F576">
            <v>1</v>
          </cell>
          <cell r="G576">
            <v>0.1111111111111111</v>
          </cell>
          <cell r="H576">
            <v>198</v>
          </cell>
          <cell r="I576">
            <v>198</v>
          </cell>
        </row>
        <row r="577">
          <cell r="C577" t="str">
            <v>5_a_1_원피스_하</v>
          </cell>
          <cell r="D577" t="str">
            <v>허리벨트원피스</v>
          </cell>
          <cell r="E577">
            <v>6</v>
          </cell>
          <cell r="F577">
            <v>1</v>
          </cell>
          <cell r="G577">
            <v>0.16666666666666666</v>
          </cell>
          <cell r="H577">
            <v>198</v>
          </cell>
          <cell r="I577">
            <v>198</v>
          </cell>
        </row>
        <row r="578">
          <cell r="C578" t="str">
            <v>5_a_1_원피스_하</v>
          </cell>
          <cell r="D578" t="str">
            <v>체크패턴원피스</v>
          </cell>
          <cell r="E578">
            <v>3</v>
          </cell>
          <cell r="F578">
            <v>1</v>
          </cell>
          <cell r="G578">
            <v>0.33333333333333331</v>
          </cell>
          <cell r="H578">
            <v>198</v>
          </cell>
          <cell r="I578">
            <v>198</v>
          </cell>
        </row>
        <row r="579">
          <cell r="C579" t="str">
            <v>5_a_1_원피스_하</v>
          </cell>
          <cell r="D579" t="str">
            <v>롱원피스파는곳</v>
          </cell>
          <cell r="E579">
            <v>2</v>
          </cell>
          <cell r="F579">
            <v>1</v>
          </cell>
          <cell r="G579">
            <v>0.5</v>
          </cell>
          <cell r="H579">
            <v>198</v>
          </cell>
          <cell r="I579">
            <v>198</v>
          </cell>
        </row>
        <row r="580">
          <cell r="C580" t="str">
            <v>5_a_1_원피스_하</v>
          </cell>
          <cell r="D580" t="str">
            <v>도트원피스코디</v>
          </cell>
          <cell r="E580">
            <v>45</v>
          </cell>
          <cell r="F580">
            <v>1</v>
          </cell>
          <cell r="G580">
            <v>2.2222222222222223E-2</v>
          </cell>
          <cell r="H580">
            <v>187</v>
          </cell>
          <cell r="I580">
            <v>187</v>
          </cell>
        </row>
        <row r="581">
          <cell r="C581" t="str">
            <v>2_e_타사TEST_1천이하</v>
          </cell>
          <cell r="D581" t="str">
            <v>핑키오드리</v>
          </cell>
          <cell r="E581">
            <v>22</v>
          </cell>
          <cell r="F581">
            <v>1</v>
          </cell>
          <cell r="G581">
            <v>4.5454545454545456E-2</v>
          </cell>
          <cell r="H581">
            <v>187</v>
          </cell>
          <cell r="I581">
            <v>187</v>
          </cell>
        </row>
        <row r="582">
          <cell r="C582" t="str">
            <v>2_e_타사TEST_1천이하</v>
          </cell>
          <cell r="D582" t="str">
            <v>미쓰브로니</v>
          </cell>
          <cell r="E582">
            <v>19</v>
          </cell>
          <cell r="F582">
            <v>2</v>
          </cell>
          <cell r="G582">
            <v>0.10526315789473684</v>
          </cell>
          <cell r="H582">
            <v>94</v>
          </cell>
          <cell r="I582">
            <v>187</v>
          </cell>
        </row>
        <row r="583">
          <cell r="C583" t="str">
            <v>6_기타_ST_단아/청순</v>
          </cell>
          <cell r="D583" t="str">
            <v>청순한패션</v>
          </cell>
          <cell r="E583">
            <v>17</v>
          </cell>
          <cell r="F583">
            <v>1</v>
          </cell>
          <cell r="G583">
            <v>5.8823529411764705E-2</v>
          </cell>
          <cell r="H583">
            <v>187</v>
          </cell>
          <cell r="I583">
            <v>187</v>
          </cell>
        </row>
        <row r="584">
          <cell r="C584" t="str">
            <v>2_e_타사TEST_1천이하</v>
          </cell>
          <cell r="D584" t="str">
            <v>해피미</v>
          </cell>
          <cell r="E584">
            <v>173</v>
          </cell>
          <cell r="F584">
            <v>2</v>
          </cell>
          <cell r="G584">
            <v>1.1560693641618497E-2</v>
          </cell>
          <cell r="H584">
            <v>88</v>
          </cell>
          <cell r="I584">
            <v>176</v>
          </cell>
        </row>
        <row r="585">
          <cell r="C585" t="str">
            <v>3_a_주요판매_하</v>
          </cell>
          <cell r="D585" t="str">
            <v>샤원피스</v>
          </cell>
          <cell r="E585">
            <v>75</v>
          </cell>
          <cell r="F585">
            <v>2</v>
          </cell>
          <cell r="G585">
            <v>2.6666666666666668E-2</v>
          </cell>
          <cell r="H585">
            <v>88</v>
          </cell>
          <cell r="I585">
            <v>176</v>
          </cell>
        </row>
        <row r="586">
          <cell r="C586" t="str">
            <v>2_e_타사TEST_1천이상</v>
          </cell>
          <cell r="D586" t="str">
            <v>벨라걸스</v>
          </cell>
          <cell r="E586">
            <v>29</v>
          </cell>
          <cell r="F586">
            <v>2</v>
          </cell>
          <cell r="G586">
            <v>6.8965517241379309E-2</v>
          </cell>
          <cell r="H586">
            <v>88</v>
          </cell>
          <cell r="I586">
            <v>176</v>
          </cell>
        </row>
        <row r="587">
          <cell r="C587" t="str">
            <v>6_기타_ST_돌/결혼식</v>
          </cell>
          <cell r="D587" t="str">
            <v>상견례패션</v>
          </cell>
          <cell r="E587">
            <v>17</v>
          </cell>
          <cell r="F587">
            <v>2</v>
          </cell>
          <cell r="G587">
            <v>0.11764705882352941</v>
          </cell>
          <cell r="H587">
            <v>88</v>
          </cell>
          <cell r="I587">
            <v>176</v>
          </cell>
        </row>
        <row r="588">
          <cell r="C588" t="str">
            <v>5_a_1_원피스_하</v>
          </cell>
          <cell r="D588" t="str">
            <v>다홍색원피스</v>
          </cell>
          <cell r="E588">
            <v>13</v>
          </cell>
          <cell r="F588">
            <v>2</v>
          </cell>
          <cell r="G588">
            <v>0.15384615384615385</v>
          </cell>
          <cell r="H588">
            <v>88</v>
          </cell>
          <cell r="I588">
            <v>176</v>
          </cell>
        </row>
        <row r="589">
          <cell r="C589" t="str">
            <v>5_a_1_원피스_하</v>
          </cell>
          <cell r="D589" t="str">
            <v>허리띠원피스</v>
          </cell>
          <cell r="E589">
            <v>10</v>
          </cell>
          <cell r="F589">
            <v>2</v>
          </cell>
          <cell r="G589">
            <v>0.2</v>
          </cell>
          <cell r="H589">
            <v>88</v>
          </cell>
          <cell r="I589">
            <v>176</v>
          </cell>
        </row>
        <row r="590">
          <cell r="C590" t="str">
            <v>6_기타_BOT_스커트</v>
          </cell>
          <cell r="D590" t="str">
            <v>레몬색스커트</v>
          </cell>
          <cell r="E590">
            <v>7</v>
          </cell>
          <cell r="F590">
            <v>2</v>
          </cell>
          <cell r="G590">
            <v>0.2857142857142857</v>
          </cell>
          <cell r="H590">
            <v>88</v>
          </cell>
          <cell r="I590">
            <v>176</v>
          </cell>
        </row>
        <row r="591">
          <cell r="C591" t="str">
            <v>6_기타_ST_돌/결혼식</v>
          </cell>
          <cell r="D591" t="str">
            <v>상견례룩</v>
          </cell>
          <cell r="E591">
            <v>6</v>
          </cell>
          <cell r="F591">
            <v>2</v>
          </cell>
          <cell r="G591">
            <v>0.33333333333333331</v>
          </cell>
          <cell r="H591">
            <v>88</v>
          </cell>
          <cell r="I591">
            <v>176</v>
          </cell>
        </row>
        <row r="592">
          <cell r="C592" t="str">
            <v>3_a_주요판매_하</v>
          </cell>
          <cell r="D592" t="str">
            <v>강남며느리룩</v>
          </cell>
          <cell r="E592">
            <v>4</v>
          </cell>
          <cell r="F592">
            <v>2</v>
          </cell>
          <cell r="G592">
            <v>0.5</v>
          </cell>
          <cell r="H592">
            <v>88</v>
          </cell>
          <cell r="I592">
            <v>176</v>
          </cell>
        </row>
        <row r="593">
          <cell r="C593" t="str">
            <v>6_기타_TOP_BL</v>
          </cell>
          <cell r="D593" t="str">
            <v>고급레이스블라우스</v>
          </cell>
          <cell r="E593">
            <v>2</v>
          </cell>
          <cell r="F593">
            <v>2</v>
          </cell>
          <cell r="G593">
            <v>1</v>
          </cell>
          <cell r="H593">
            <v>88</v>
          </cell>
          <cell r="I593">
            <v>176</v>
          </cell>
        </row>
        <row r="594">
          <cell r="C594" t="str">
            <v>5_a_1_원피스_하</v>
          </cell>
          <cell r="D594" t="str">
            <v>도트원피스쇼핑몰</v>
          </cell>
          <cell r="E594">
            <v>1</v>
          </cell>
          <cell r="F594">
            <v>1</v>
          </cell>
          <cell r="G594">
            <v>1</v>
          </cell>
          <cell r="H594">
            <v>176</v>
          </cell>
          <cell r="I594">
            <v>176</v>
          </cell>
        </row>
        <row r="595">
          <cell r="C595" t="str">
            <v>5_a_1_원피스_하</v>
          </cell>
          <cell r="D595" t="str">
            <v>여성기본원피스</v>
          </cell>
          <cell r="E595">
            <v>1</v>
          </cell>
          <cell r="F595">
            <v>1</v>
          </cell>
          <cell r="G595">
            <v>1</v>
          </cell>
          <cell r="H595">
            <v>176</v>
          </cell>
          <cell r="I595">
            <v>176</v>
          </cell>
        </row>
        <row r="596">
          <cell r="C596" t="str">
            <v>2_e_타사TEST_1천이하</v>
          </cell>
          <cell r="D596" t="str">
            <v>케이아우라</v>
          </cell>
          <cell r="E596">
            <v>45</v>
          </cell>
          <cell r="F596">
            <v>1</v>
          </cell>
          <cell r="G596">
            <v>2.2222222222222223E-2</v>
          </cell>
          <cell r="H596">
            <v>165</v>
          </cell>
          <cell r="I596">
            <v>165</v>
          </cell>
        </row>
        <row r="597">
          <cell r="C597" t="str">
            <v>3_a_주요판매_하</v>
          </cell>
          <cell r="D597" t="str">
            <v>에이치라인원피스</v>
          </cell>
          <cell r="E597">
            <v>11</v>
          </cell>
          <cell r="F597">
            <v>1</v>
          </cell>
          <cell r="G597">
            <v>9.0909090909090912E-2</v>
          </cell>
          <cell r="H597">
            <v>165</v>
          </cell>
          <cell r="I597">
            <v>165</v>
          </cell>
        </row>
        <row r="598">
          <cell r="C598" t="str">
            <v>5_a_1_원피스_하</v>
          </cell>
          <cell r="D598" t="str">
            <v>무늬원피스</v>
          </cell>
          <cell r="E598">
            <v>9</v>
          </cell>
          <cell r="F598">
            <v>1</v>
          </cell>
          <cell r="G598">
            <v>0.1111111111111111</v>
          </cell>
          <cell r="H598">
            <v>165</v>
          </cell>
          <cell r="I598">
            <v>165</v>
          </cell>
        </row>
        <row r="599">
          <cell r="C599" t="str">
            <v>5_a_1_원피스_하</v>
          </cell>
          <cell r="D599" t="str">
            <v>고급레이스원피스</v>
          </cell>
          <cell r="E599">
            <v>4</v>
          </cell>
          <cell r="F599">
            <v>1</v>
          </cell>
          <cell r="G599">
            <v>0.25</v>
          </cell>
          <cell r="H599">
            <v>165</v>
          </cell>
          <cell r="I599">
            <v>165</v>
          </cell>
        </row>
        <row r="600">
          <cell r="C600" t="str">
            <v>5_a_1_원피스_하</v>
          </cell>
          <cell r="D600" t="str">
            <v>여성스러운원피스추천</v>
          </cell>
          <cell r="E600">
            <v>4</v>
          </cell>
          <cell r="F600">
            <v>1</v>
          </cell>
          <cell r="G600">
            <v>0.25</v>
          </cell>
          <cell r="H600">
            <v>165</v>
          </cell>
          <cell r="I600">
            <v>165</v>
          </cell>
        </row>
        <row r="601">
          <cell r="C601" t="str">
            <v>3_a_주요판매_하</v>
          </cell>
          <cell r="D601" t="str">
            <v>비즈장식원피스</v>
          </cell>
          <cell r="E601">
            <v>3</v>
          </cell>
          <cell r="F601">
            <v>1</v>
          </cell>
          <cell r="G601">
            <v>0.33333333333333331</v>
          </cell>
          <cell r="H601">
            <v>165</v>
          </cell>
          <cell r="I601">
            <v>165</v>
          </cell>
        </row>
        <row r="602">
          <cell r="C602" t="str">
            <v>5_a_1_원피스_하</v>
          </cell>
          <cell r="D602" t="str">
            <v>여자명품원피스</v>
          </cell>
          <cell r="E602">
            <v>2</v>
          </cell>
          <cell r="F602">
            <v>1</v>
          </cell>
          <cell r="G602">
            <v>0.5</v>
          </cell>
          <cell r="H602">
            <v>165</v>
          </cell>
          <cell r="I602">
            <v>165</v>
          </cell>
        </row>
        <row r="603">
          <cell r="C603" t="str">
            <v>2_e_타사TEST_1천이하</v>
          </cell>
          <cell r="D603" t="str">
            <v>이로케</v>
          </cell>
          <cell r="E603">
            <v>86</v>
          </cell>
          <cell r="F603">
            <v>2</v>
          </cell>
          <cell r="G603">
            <v>2.3255813953488372E-2</v>
          </cell>
          <cell r="H603">
            <v>77</v>
          </cell>
          <cell r="I603">
            <v>154</v>
          </cell>
        </row>
        <row r="604">
          <cell r="C604" t="str">
            <v>2_e_타사TEST_1천이하</v>
          </cell>
          <cell r="D604" t="str">
            <v>어나더앤</v>
          </cell>
          <cell r="E604">
            <v>80</v>
          </cell>
          <cell r="F604">
            <v>1</v>
          </cell>
          <cell r="G604">
            <v>1.2500000000000001E-2</v>
          </cell>
          <cell r="H604">
            <v>154</v>
          </cell>
          <cell r="I604">
            <v>154</v>
          </cell>
        </row>
        <row r="605">
          <cell r="C605" t="str">
            <v>2_e_타사TEST_1천이하</v>
          </cell>
          <cell r="D605" t="str">
            <v>제이토사운드</v>
          </cell>
          <cell r="E605">
            <v>36</v>
          </cell>
          <cell r="F605">
            <v>2</v>
          </cell>
          <cell r="G605">
            <v>5.5555555555555552E-2</v>
          </cell>
          <cell r="H605">
            <v>77</v>
          </cell>
          <cell r="I605">
            <v>154</v>
          </cell>
        </row>
        <row r="606">
          <cell r="C606" t="str">
            <v>2_e_타사TEST_1천이하</v>
          </cell>
          <cell r="D606" t="str">
            <v>더골드미스</v>
          </cell>
          <cell r="E606">
            <v>26</v>
          </cell>
          <cell r="F606">
            <v>2</v>
          </cell>
          <cell r="G606">
            <v>7.6923076923076927E-2</v>
          </cell>
          <cell r="H606">
            <v>77</v>
          </cell>
          <cell r="I606">
            <v>154</v>
          </cell>
        </row>
        <row r="607">
          <cell r="C607" t="str">
            <v>3_a_주요판매_TEST</v>
          </cell>
          <cell r="D607" t="str">
            <v>데이트원피스</v>
          </cell>
          <cell r="E607">
            <v>9</v>
          </cell>
          <cell r="F607">
            <v>1</v>
          </cell>
          <cell r="G607">
            <v>0.1111111111111111</v>
          </cell>
          <cell r="H607">
            <v>154</v>
          </cell>
          <cell r="I607">
            <v>154</v>
          </cell>
        </row>
        <row r="608">
          <cell r="C608" t="str">
            <v>2_e_타사TEST_1천이하</v>
          </cell>
          <cell r="D608" t="str">
            <v>핑크잇걸</v>
          </cell>
          <cell r="E608">
            <v>8</v>
          </cell>
          <cell r="F608">
            <v>1</v>
          </cell>
          <cell r="G608">
            <v>0.125</v>
          </cell>
          <cell r="H608">
            <v>154</v>
          </cell>
          <cell r="I608">
            <v>154</v>
          </cell>
        </row>
        <row r="609">
          <cell r="C609" t="str">
            <v>5_a_1_원피스_하</v>
          </cell>
          <cell r="D609" t="str">
            <v>벨트세트원피스</v>
          </cell>
          <cell r="E609">
            <v>6</v>
          </cell>
          <cell r="F609">
            <v>1</v>
          </cell>
          <cell r="G609">
            <v>0.16666666666666666</v>
          </cell>
          <cell r="H609">
            <v>154</v>
          </cell>
          <cell r="I609">
            <v>154</v>
          </cell>
        </row>
        <row r="610">
          <cell r="C610" t="str">
            <v>3_a_주요판매_TEST</v>
          </cell>
          <cell r="D610" t="str">
            <v>질스튜어트스타일원피스</v>
          </cell>
          <cell r="E610">
            <v>5</v>
          </cell>
          <cell r="F610">
            <v>2</v>
          </cell>
          <cell r="G610">
            <v>0.4</v>
          </cell>
          <cell r="H610">
            <v>77</v>
          </cell>
          <cell r="I610">
            <v>154</v>
          </cell>
        </row>
        <row r="611">
          <cell r="C611" t="str">
            <v>6_기타_ST_일반</v>
          </cell>
          <cell r="D611" t="str">
            <v>선자리패션</v>
          </cell>
          <cell r="E611">
            <v>2</v>
          </cell>
          <cell r="F611">
            <v>2</v>
          </cell>
          <cell r="G611">
            <v>1</v>
          </cell>
          <cell r="H611">
            <v>77</v>
          </cell>
          <cell r="I611">
            <v>154</v>
          </cell>
        </row>
        <row r="612">
          <cell r="C612" t="str">
            <v>2_e_타사TEST_1천이상</v>
          </cell>
          <cell r="D612" t="str">
            <v>패션데이</v>
          </cell>
          <cell r="E612">
            <v>274</v>
          </cell>
          <cell r="F612">
            <v>1</v>
          </cell>
          <cell r="G612">
            <v>3.6496350364963502E-3</v>
          </cell>
          <cell r="H612">
            <v>143</v>
          </cell>
          <cell r="I612">
            <v>143</v>
          </cell>
        </row>
        <row r="613">
          <cell r="C613" t="str">
            <v>2_e_타사TEST_1천이하</v>
          </cell>
          <cell r="D613" t="str">
            <v>핑크애비뉴</v>
          </cell>
          <cell r="E613">
            <v>88</v>
          </cell>
          <cell r="F613">
            <v>1</v>
          </cell>
          <cell r="G613">
            <v>1.1363636363636364E-2</v>
          </cell>
          <cell r="H613">
            <v>143</v>
          </cell>
          <cell r="I613">
            <v>143</v>
          </cell>
        </row>
        <row r="614">
          <cell r="C614" t="str">
            <v>5_a_1_원피스_하</v>
          </cell>
          <cell r="D614" t="str">
            <v>파란원피스코디</v>
          </cell>
          <cell r="E614">
            <v>46</v>
          </cell>
          <cell r="F614">
            <v>1</v>
          </cell>
          <cell r="G614">
            <v>2.1739130434782608E-2</v>
          </cell>
          <cell r="H614">
            <v>143</v>
          </cell>
          <cell r="I614">
            <v>143</v>
          </cell>
        </row>
        <row r="615">
          <cell r="C615" t="str">
            <v>2_e_타사TEST_1천이하</v>
          </cell>
          <cell r="D615" t="str">
            <v>위즈스토리</v>
          </cell>
          <cell r="E615">
            <v>40</v>
          </cell>
          <cell r="F615">
            <v>1</v>
          </cell>
          <cell r="G615">
            <v>2.5000000000000001E-2</v>
          </cell>
          <cell r="H615">
            <v>143</v>
          </cell>
          <cell r="I615">
            <v>143</v>
          </cell>
        </row>
        <row r="616">
          <cell r="C616" t="str">
            <v>3_a_주요판매_TEST</v>
          </cell>
          <cell r="D616" t="str">
            <v>청순한옷</v>
          </cell>
          <cell r="E616">
            <v>17</v>
          </cell>
          <cell r="F616">
            <v>1</v>
          </cell>
          <cell r="G616">
            <v>5.8823529411764705E-2</v>
          </cell>
          <cell r="H616">
            <v>143</v>
          </cell>
          <cell r="I616">
            <v>143</v>
          </cell>
        </row>
        <row r="617">
          <cell r="C617" t="str">
            <v>2_e_타사TEST_1천이하</v>
          </cell>
          <cell r="D617" t="str">
            <v>니즈유</v>
          </cell>
          <cell r="E617">
            <v>11</v>
          </cell>
          <cell r="F617">
            <v>1</v>
          </cell>
          <cell r="G617">
            <v>9.0909090909090912E-2</v>
          </cell>
          <cell r="H617">
            <v>143</v>
          </cell>
          <cell r="I617">
            <v>143</v>
          </cell>
        </row>
        <row r="618">
          <cell r="C618" t="str">
            <v>3_a_주요판매_TEST</v>
          </cell>
          <cell r="D618" t="str">
            <v>상견례코디</v>
          </cell>
          <cell r="E618">
            <v>9</v>
          </cell>
          <cell r="F618">
            <v>1</v>
          </cell>
          <cell r="G618">
            <v>0.1111111111111111</v>
          </cell>
          <cell r="H618">
            <v>143</v>
          </cell>
          <cell r="I618">
            <v>143</v>
          </cell>
        </row>
        <row r="619">
          <cell r="C619" t="str">
            <v>6_기타_ST_일반</v>
          </cell>
          <cell r="D619" t="str">
            <v>강남며느리패션</v>
          </cell>
          <cell r="E619">
            <v>4</v>
          </cell>
          <cell r="F619">
            <v>1</v>
          </cell>
          <cell r="G619">
            <v>0.25</v>
          </cell>
          <cell r="H619">
            <v>143</v>
          </cell>
          <cell r="I619">
            <v>143</v>
          </cell>
        </row>
        <row r="620">
          <cell r="C620" t="str">
            <v>5_a_1_원피스_하</v>
          </cell>
          <cell r="D620" t="str">
            <v>강남원피스</v>
          </cell>
          <cell r="E620">
            <v>3</v>
          </cell>
          <cell r="F620">
            <v>1</v>
          </cell>
          <cell r="G620">
            <v>0.33333333333333331</v>
          </cell>
          <cell r="H620">
            <v>143</v>
          </cell>
          <cell r="I620">
            <v>143</v>
          </cell>
        </row>
        <row r="621">
          <cell r="C621" t="str">
            <v>5_a_1_원피스_하</v>
          </cell>
          <cell r="D621" t="str">
            <v>롱원피스쇼핑몰추천</v>
          </cell>
          <cell r="E621">
            <v>2</v>
          </cell>
          <cell r="F621">
            <v>1</v>
          </cell>
          <cell r="G621">
            <v>0.5</v>
          </cell>
          <cell r="H621">
            <v>143</v>
          </cell>
          <cell r="I621">
            <v>143</v>
          </cell>
        </row>
        <row r="622">
          <cell r="C622" t="str">
            <v>5_a_1_원피스_하</v>
          </cell>
          <cell r="D622" t="str">
            <v>럭셔리여성원피스</v>
          </cell>
          <cell r="E622">
            <v>2</v>
          </cell>
          <cell r="F622">
            <v>1</v>
          </cell>
          <cell r="G622">
            <v>0.5</v>
          </cell>
          <cell r="H622">
            <v>143</v>
          </cell>
          <cell r="I622">
            <v>143</v>
          </cell>
        </row>
        <row r="623">
          <cell r="C623" t="str">
            <v>5_a_1_원피스_하</v>
          </cell>
          <cell r="D623" t="str">
            <v>여자흰색원피스</v>
          </cell>
          <cell r="E623">
            <v>1</v>
          </cell>
          <cell r="F623">
            <v>1</v>
          </cell>
          <cell r="G623">
            <v>1</v>
          </cell>
          <cell r="H623">
            <v>143</v>
          </cell>
          <cell r="I623">
            <v>143</v>
          </cell>
        </row>
        <row r="624">
          <cell r="C624" t="str">
            <v>2_e_타사TEST_1천이상</v>
          </cell>
          <cell r="D624" t="str">
            <v>핑크다이아몬드</v>
          </cell>
          <cell r="E624">
            <v>171</v>
          </cell>
          <cell r="F624">
            <v>1</v>
          </cell>
          <cell r="G624">
            <v>5.8479532163742687E-3</v>
          </cell>
          <cell r="H624">
            <v>132</v>
          </cell>
          <cell r="I624">
            <v>132</v>
          </cell>
        </row>
        <row r="625">
          <cell r="C625" t="str">
            <v>2_e_타사TEST_1천이하</v>
          </cell>
          <cell r="D625" t="str">
            <v>바잉</v>
          </cell>
          <cell r="E625">
            <v>160</v>
          </cell>
          <cell r="F625">
            <v>1</v>
          </cell>
          <cell r="G625">
            <v>6.2500000000000003E-3</v>
          </cell>
          <cell r="H625">
            <v>132</v>
          </cell>
          <cell r="I625">
            <v>132</v>
          </cell>
        </row>
        <row r="626">
          <cell r="C626" t="str">
            <v>2_e_타사TEST_1천이하</v>
          </cell>
          <cell r="D626" t="str">
            <v>베리러브</v>
          </cell>
          <cell r="E626">
            <v>39</v>
          </cell>
          <cell r="F626">
            <v>1</v>
          </cell>
          <cell r="G626">
            <v>2.564102564102564E-2</v>
          </cell>
          <cell r="H626">
            <v>132</v>
          </cell>
          <cell r="I626">
            <v>132</v>
          </cell>
        </row>
        <row r="627">
          <cell r="C627" t="str">
            <v>2_e_타사TEST_1천이하</v>
          </cell>
          <cell r="D627" t="str">
            <v>돌리퀸</v>
          </cell>
          <cell r="E627">
            <v>32</v>
          </cell>
          <cell r="F627">
            <v>1</v>
          </cell>
          <cell r="G627">
            <v>3.125E-2</v>
          </cell>
          <cell r="H627">
            <v>132</v>
          </cell>
          <cell r="I627">
            <v>132</v>
          </cell>
        </row>
        <row r="628">
          <cell r="C628" t="str">
            <v>5_a_1_원피스_하</v>
          </cell>
          <cell r="D628" t="str">
            <v>분홍색원피스코디</v>
          </cell>
          <cell r="E628">
            <v>19</v>
          </cell>
          <cell r="F628">
            <v>1</v>
          </cell>
          <cell r="G628">
            <v>5.2631578947368418E-2</v>
          </cell>
          <cell r="H628">
            <v>132</v>
          </cell>
          <cell r="I628">
            <v>132</v>
          </cell>
        </row>
        <row r="629">
          <cell r="C629" t="str">
            <v>2_e_타사TEST_1천이하</v>
          </cell>
          <cell r="D629" t="str">
            <v>이시크</v>
          </cell>
          <cell r="E629">
            <v>18</v>
          </cell>
          <cell r="F629">
            <v>1</v>
          </cell>
          <cell r="G629">
            <v>5.5555555555555552E-2</v>
          </cell>
          <cell r="H629">
            <v>132</v>
          </cell>
          <cell r="I629">
            <v>132</v>
          </cell>
        </row>
        <row r="630">
          <cell r="C630" t="str">
            <v>2_e_타사TEST_1천이하</v>
          </cell>
          <cell r="D630" t="str">
            <v>꽁짜야</v>
          </cell>
          <cell r="E630">
            <v>9</v>
          </cell>
          <cell r="F630">
            <v>1</v>
          </cell>
          <cell r="G630">
            <v>0.1111111111111111</v>
          </cell>
          <cell r="H630">
            <v>132</v>
          </cell>
          <cell r="I630">
            <v>132</v>
          </cell>
        </row>
        <row r="631">
          <cell r="C631" t="str">
            <v>2_e_타사TEST_1천이하</v>
          </cell>
          <cell r="D631" t="str">
            <v>핑키데이</v>
          </cell>
          <cell r="E631">
            <v>7</v>
          </cell>
          <cell r="F631">
            <v>1</v>
          </cell>
          <cell r="G631">
            <v>0.14285714285714285</v>
          </cell>
          <cell r="H631">
            <v>132</v>
          </cell>
          <cell r="I631">
            <v>132</v>
          </cell>
        </row>
        <row r="632">
          <cell r="C632" t="str">
            <v>3_a_주요판매_하</v>
          </cell>
          <cell r="D632" t="str">
            <v>돌잔치룩</v>
          </cell>
          <cell r="E632">
            <v>6</v>
          </cell>
          <cell r="F632">
            <v>1</v>
          </cell>
          <cell r="G632">
            <v>0.16666666666666666</v>
          </cell>
          <cell r="H632">
            <v>132</v>
          </cell>
          <cell r="I632">
            <v>132</v>
          </cell>
        </row>
        <row r="633">
          <cell r="C633" t="str">
            <v>5_a_원피스_브랜드</v>
          </cell>
          <cell r="D633" t="str">
            <v>미우미우스타일원피스</v>
          </cell>
          <cell r="E633">
            <v>3</v>
          </cell>
          <cell r="F633">
            <v>1</v>
          </cell>
          <cell r="G633">
            <v>0.33333333333333331</v>
          </cell>
          <cell r="H633">
            <v>132</v>
          </cell>
          <cell r="I633">
            <v>132</v>
          </cell>
        </row>
        <row r="634">
          <cell r="C634" t="str">
            <v>6_기타_BOT_스커트</v>
          </cell>
          <cell r="D634" t="str">
            <v>머스타드치마</v>
          </cell>
          <cell r="E634">
            <v>3</v>
          </cell>
          <cell r="F634">
            <v>1</v>
          </cell>
          <cell r="G634">
            <v>0.33333333333333331</v>
          </cell>
          <cell r="H634">
            <v>132</v>
          </cell>
          <cell r="I634">
            <v>132</v>
          </cell>
        </row>
        <row r="635">
          <cell r="C635" t="str">
            <v>5_a_1_원피스_하</v>
          </cell>
          <cell r="D635" t="str">
            <v>원피스만파는곳</v>
          </cell>
          <cell r="E635">
            <v>2</v>
          </cell>
          <cell r="F635">
            <v>2</v>
          </cell>
          <cell r="G635">
            <v>1</v>
          </cell>
          <cell r="H635">
            <v>66</v>
          </cell>
          <cell r="I635">
            <v>132</v>
          </cell>
        </row>
        <row r="636">
          <cell r="C636" t="str">
            <v>5_a_1_원피스_하</v>
          </cell>
          <cell r="D636" t="str">
            <v>럭셔리도트원피스</v>
          </cell>
          <cell r="E636">
            <v>1</v>
          </cell>
          <cell r="F636">
            <v>1</v>
          </cell>
          <cell r="G636">
            <v>1</v>
          </cell>
          <cell r="H636">
            <v>132</v>
          </cell>
          <cell r="I636">
            <v>132</v>
          </cell>
        </row>
        <row r="637">
          <cell r="C637" t="str">
            <v>2_a_주요타사TEST</v>
          </cell>
          <cell r="D637" t="str">
            <v>블랑드블랑</v>
          </cell>
          <cell r="E637">
            <v>50</v>
          </cell>
          <cell r="F637">
            <v>1</v>
          </cell>
          <cell r="G637">
            <v>0.02</v>
          </cell>
          <cell r="H637">
            <v>121</v>
          </cell>
          <cell r="I637">
            <v>121</v>
          </cell>
        </row>
        <row r="638">
          <cell r="C638" t="str">
            <v>2_e_타사TEST_1천이하</v>
          </cell>
          <cell r="D638" t="str">
            <v>바니스페이스</v>
          </cell>
          <cell r="E638">
            <v>36</v>
          </cell>
          <cell r="F638">
            <v>1</v>
          </cell>
          <cell r="G638">
            <v>2.7777777777777776E-2</v>
          </cell>
          <cell r="H638">
            <v>121</v>
          </cell>
          <cell r="I638">
            <v>121</v>
          </cell>
        </row>
        <row r="639">
          <cell r="C639" t="str">
            <v>2_e_타사TEST_1천이하</v>
          </cell>
          <cell r="D639" t="str">
            <v>제이제이에비뉴</v>
          </cell>
          <cell r="E639">
            <v>33</v>
          </cell>
          <cell r="F639">
            <v>1</v>
          </cell>
          <cell r="G639">
            <v>3.0303030303030304E-2</v>
          </cell>
          <cell r="H639">
            <v>121</v>
          </cell>
          <cell r="I639">
            <v>121</v>
          </cell>
        </row>
        <row r="640">
          <cell r="C640" t="str">
            <v>2_a_주요타사TEST</v>
          </cell>
          <cell r="D640" t="str">
            <v>로뇽</v>
          </cell>
          <cell r="E640">
            <v>16</v>
          </cell>
          <cell r="F640">
            <v>1</v>
          </cell>
          <cell r="G640">
            <v>6.25E-2</v>
          </cell>
          <cell r="H640">
            <v>121</v>
          </cell>
          <cell r="I640">
            <v>121</v>
          </cell>
        </row>
        <row r="641">
          <cell r="C641" t="str">
            <v>1_컨버전타사(상)</v>
          </cell>
          <cell r="D641" t="str">
            <v>핑크비비안</v>
          </cell>
          <cell r="E641">
            <v>13</v>
          </cell>
          <cell r="F641">
            <v>1</v>
          </cell>
          <cell r="G641">
            <v>7.6923076923076927E-2</v>
          </cell>
          <cell r="H641">
            <v>121</v>
          </cell>
          <cell r="I641">
            <v>121</v>
          </cell>
        </row>
        <row r="642">
          <cell r="C642" t="str">
            <v>6_기타_BOT_스커트</v>
          </cell>
          <cell r="D642" t="str">
            <v>돌체앤가바나스커트</v>
          </cell>
          <cell r="E642">
            <v>9</v>
          </cell>
          <cell r="F642">
            <v>1</v>
          </cell>
          <cell r="G642">
            <v>0.1111111111111111</v>
          </cell>
          <cell r="H642">
            <v>121</v>
          </cell>
          <cell r="I642">
            <v>121</v>
          </cell>
        </row>
        <row r="643">
          <cell r="C643" t="str">
            <v>5_a_1_원피스_하</v>
          </cell>
          <cell r="D643" t="str">
            <v>고퀄리티원피스</v>
          </cell>
          <cell r="E643">
            <v>7</v>
          </cell>
          <cell r="F643">
            <v>1</v>
          </cell>
          <cell r="G643">
            <v>0.14285714285714285</v>
          </cell>
          <cell r="H643">
            <v>121</v>
          </cell>
          <cell r="I643">
            <v>121</v>
          </cell>
        </row>
        <row r="644">
          <cell r="C644" t="str">
            <v>6_기타_ST_브랜드</v>
          </cell>
          <cell r="D644" t="str">
            <v>샤틴스타일</v>
          </cell>
          <cell r="E644">
            <v>3</v>
          </cell>
          <cell r="F644">
            <v>1</v>
          </cell>
          <cell r="G644">
            <v>0.33333333333333331</v>
          </cell>
          <cell r="H644">
            <v>121</v>
          </cell>
          <cell r="I644">
            <v>121</v>
          </cell>
        </row>
        <row r="645">
          <cell r="C645" t="str">
            <v>1_컨버전판매(상)</v>
          </cell>
          <cell r="D645" t="str">
            <v>여자명품스타일쇼핑몰</v>
          </cell>
          <cell r="E645">
            <v>3</v>
          </cell>
          <cell r="F645">
            <v>1</v>
          </cell>
          <cell r="G645">
            <v>0.33333333333333331</v>
          </cell>
          <cell r="H645">
            <v>121</v>
          </cell>
          <cell r="I645">
            <v>121</v>
          </cell>
        </row>
        <row r="646">
          <cell r="C646" t="str">
            <v>5_a_원피스_수입</v>
          </cell>
          <cell r="D646" t="str">
            <v>해외수입원피스</v>
          </cell>
          <cell r="E646">
            <v>2</v>
          </cell>
          <cell r="F646">
            <v>1</v>
          </cell>
          <cell r="G646">
            <v>0.5</v>
          </cell>
          <cell r="H646">
            <v>121</v>
          </cell>
          <cell r="I646">
            <v>121</v>
          </cell>
        </row>
        <row r="647">
          <cell r="C647" t="str">
            <v>6_기타_ST_일반</v>
          </cell>
          <cell r="D647" t="str">
            <v>명품스타일수입보세여성의류쇼핑몰</v>
          </cell>
          <cell r="E647">
            <v>2</v>
          </cell>
          <cell r="F647">
            <v>1</v>
          </cell>
          <cell r="G647">
            <v>0.5</v>
          </cell>
          <cell r="H647">
            <v>121</v>
          </cell>
          <cell r="I647">
            <v>121</v>
          </cell>
        </row>
        <row r="648">
          <cell r="C648" t="str">
            <v>5_a_1_원피스_하</v>
          </cell>
          <cell r="D648" t="str">
            <v>A라인원피스쇼핑몰</v>
          </cell>
          <cell r="E648">
            <v>1</v>
          </cell>
          <cell r="F648">
            <v>1</v>
          </cell>
          <cell r="G648">
            <v>1</v>
          </cell>
          <cell r="H648">
            <v>121</v>
          </cell>
          <cell r="I648">
            <v>121</v>
          </cell>
        </row>
        <row r="649">
          <cell r="C649" t="str">
            <v>5_a_1_원피스_하</v>
          </cell>
          <cell r="D649" t="str">
            <v>어깨장식원피스</v>
          </cell>
          <cell r="E649">
            <v>1</v>
          </cell>
          <cell r="F649">
            <v>1</v>
          </cell>
          <cell r="G649">
            <v>1</v>
          </cell>
          <cell r="H649">
            <v>121</v>
          </cell>
          <cell r="I649">
            <v>121</v>
          </cell>
        </row>
        <row r="650">
          <cell r="C650" t="str">
            <v>2_e_타사TEST_1천이상</v>
          </cell>
          <cell r="D650" t="str">
            <v>제니스토리</v>
          </cell>
          <cell r="E650">
            <v>223</v>
          </cell>
          <cell r="F650">
            <v>1</v>
          </cell>
          <cell r="G650">
            <v>4.4843049327354259E-3</v>
          </cell>
          <cell r="H650">
            <v>110</v>
          </cell>
          <cell r="I650">
            <v>110</v>
          </cell>
        </row>
        <row r="651">
          <cell r="C651" t="str">
            <v>2_e_타사TEST_1천이하</v>
          </cell>
          <cell r="D651" t="str">
            <v>마이메이리</v>
          </cell>
          <cell r="E651">
            <v>65</v>
          </cell>
          <cell r="F651">
            <v>1</v>
          </cell>
          <cell r="G651">
            <v>1.5384615384615385E-2</v>
          </cell>
          <cell r="H651">
            <v>110</v>
          </cell>
          <cell r="I651">
            <v>110</v>
          </cell>
        </row>
        <row r="652">
          <cell r="C652" t="str">
            <v>2_e_타사TEST_1천이하</v>
          </cell>
          <cell r="D652" t="str">
            <v>웁텔리에</v>
          </cell>
          <cell r="E652">
            <v>54</v>
          </cell>
          <cell r="F652">
            <v>1</v>
          </cell>
          <cell r="G652">
            <v>1.8518518518518517E-2</v>
          </cell>
          <cell r="H652">
            <v>110</v>
          </cell>
          <cell r="I652">
            <v>110</v>
          </cell>
        </row>
        <row r="653">
          <cell r="C653" t="str">
            <v>2_e_타사TEST_1천이하</v>
          </cell>
          <cell r="D653" t="str">
            <v>해피걸</v>
          </cell>
          <cell r="E653">
            <v>53</v>
          </cell>
          <cell r="F653">
            <v>1</v>
          </cell>
          <cell r="G653">
            <v>1.8867924528301886E-2</v>
          </cell>
          <cell r="H653">
            <v>110</v>
          </cell>
          <cell r="I653">
            <v>110</v>
          </cell>
        </row>
        <row r="654">
          <cell r="C654" t="str">
            <v>2_e_타사TEST_1천이하</v>
          </cell>
          <cell r="D654" t="str">
            <v>아이뉴욕</v>
          </cell>
          <cell r="E654">
            <v>25</v>
          </cell>
          <cell r="F654">
            <v>1</v>
          </cell>
          <cell r="G654">
            <v>0.04</v>
          </cell>
          <cell r="H654">
            <v>110</v>
          </cell>
          <cell r="I654">
            <v>110</v>
          </cell>
        </row>
        <row r="655">
          <cell r="C655" t="str">
            <v>2_e_타사TEST_1천이하</v>
          </cell>
          <cell r="D655" t="str">
            <v>엘리수</v>
          </cell>
          <cell r="E655">
            <v>18</v>
          </cell>
          <cell r="F655">
            <v>1</v>
          </cell>
          <cell r="G655">
            <v>5.5555555555555552E-2</v>
          </cell>
          <cell r="H655">
            <v>110</v>
          </cell>
          <cell r="I655">
            <v>110</v>
          </cell>
        </row>
        <row r="656">
          <cell r="C656" t="str">
            <v>3_a_주요판매_상</v>
          </cell>
          <cell r="D656" t="str">
            <v>겨자색치마</v>
          </cell>
          <cell r="E656">
            <v>17</v>
          </cell>
          <cell r="F656">
            <v>1</v>
          </cell>
          <cell r="G656">
            <v>5.8823529411764705E-2</v>
          </cell>
          <cell r="H656">
            <v>110</v>
          </cell>
          <cell r="I656">
            <v>110</v>
          </cell>
        </row>
        <row r="657">
          <cell r="C657" t="str">
            <v>2_e_타사TEST_1천이하</v>
          </cell>
          <cell r="D657" t="str">
            <v>비비드린</v>
          </cell>
          <cell r="E657">
            <v>14</v>
          </cell>
          <cell r="F657">
            <v>1</v>
          </cell>
          <cell r="G657">
            <v>7.1428571428571425E-2</v>
          </cell>
          <cell r="H657">
            <v>110</v>
          </cell>
          <cell r="I657">
            <v>110</v>
          </cell>
        </row>
        <row r="658">
          <cell r="C658" t="str">
            <v>5_a_1_원피스_하</v>
          </cell>
          <cell r="D658" t="str">
            <v>기하학무늬원피스</v>
          </cell>
          <cell r="E658">
            <v>12</v>
          </cell>
          <cell r="F658">
            <v>1</v>
          </cell>
          <cell r="G658">
            <v>8.3333333333333329E-2</v>
          </cell>
          <cell r="H658">
            <v>110</v>
          </cell>
          <cell r="I658">
            <v>110</v>
          </cell>
        </row>
        <row r="659">
          <cell r="C659" t="str">
            <v>1_자사명</v>
          </cell>
          <cell r="D659" t="str">
            <v>호박마차쇼핑몰</v>
          </cell>
          <cell r="E659">
            <v>10</v>
          </cell>
          <cell r="F659">
            <v>1</v>
          </cell>
          <cell r="G659">
            <v>0.1</v>
          </cell>
          <cell r="H659">
            <v>110</v>
          </cell>
          <cell r="I659">
            <v>110</v>
          </cell>
        </row>
        <row r="660">
          <cell r="C660" t="str">
            <v>5_a_1_원피스_하</v>
          </cell>
          <cell r="D660" t="str">
            <v>연분홍원피스</v>
          </cell>
          <cell r="E660">
            <v>8</v>
          </cell>
          <cell r="F660">
            <v>1</v>
          </cell>
          <cell r="G660">
            <v>0.125</v>
          </cell>
          <cell r="H660">
            <v>110</v>
          </cell>
          <cell r="I660">
            <v>110</v>
          </cell>
        </row>
        <row r="661">
          <cell r="C661" t="str">
            <v>6_기타_TOP_BL</v>
          </cell>
          <cell r="D661" t="str">
            <v>직수입블라우스</v>
          </cell>
          <cell r="E661">
            <v>4</v>
          </cell>
          <cell r="F661">
            <v>1</v>
          </cell>
          <cell r="G661">
            <v>0.25</v>
          </cell>
          <cell r="H661">
            <v>110</v>
          </cell>
          <cell r="I661">
            <v>110</v>
          </cell>
        </row>
        <row r="662">
          <cell r="C662" t="str">
            <v>5_a_1_원피스_하</v>
          </cell>
          <cell r="D662" t="str">
            <v>청원피스쇼핑몰</v>
          </cell>
          <cell r="E662">
            <v>4</v>
          </cell>
          <cell r="F662">
            <v>1</v>
          </cell>
          <cell r="G662">
            <v>0.25</v>
          </cell>
          <cell r="H662">
            <v>110</v>
          </cell>
          <cell r="I662">
            <v>110</v>
          </cell>
        </row>
        <row r="663">
          <cell r="C663" t="str">
            <v>5_a_1_원피스_하</v>
          </cell>
          <cell r="D663" t="str">
            <v>수입명품보세원피스</v>
          </cell>
          <cell r="E663">
            <v>4</v>
          </cell>
          <cell r="F663">
            <v>1</v>
          </cell>
          <cell r="G663">
            <v>0.25</v>
          </cell>
          <cell r="H663">
            <v>110</v>
          </cell>
          <cell r="I663">
            <v>110</v>
          </cell>
        </row>
        <row r="664">
          <cell r="C664" t="str">
            <v>6_기타_ST_브랜드</v>
          </cell>
          <cell r="D664" t="str">
            <v>샤넬ST쇼핑몰</v>
          </cell>
          <cell r="E664">
            <v>1</v>
          </cell>
          <cell r="F664">
            <v>1</v>
          </cell>
          <cell r="G664">
            <v>1</v>
          </cell>
          <cell r="H664">
            <v>110</v>
          </cell>
          <cell r="I664">
            <v>110</v>
          </cell>
        </row>
        <row r="665">
          <cell r="C665" t="str">
            <v>3_a_주요판매_하</v>
          </cell>
          <cell r="D665" t="str">
            <v>버버리스타일코트</v>
          </cell>
          <cell r="E665">
            <v>1</v>
          </cell>
          <cell r="F665">
            <v>1</v>
          </cell>
          <cell r="G665">
            <v>1</v>
          </cell>
          <cell r="H665">
            <v>110</v>
          </cell>
          <cell r="I665">
            <v>110</v>
          </cell>
        </row>
        <row r="666">
          <cell r="C666" t="str">
            <v>2_e_타사TEST_1천이하</v>
          </cell>
          <cell r="D666" t="str">
            <v>테라스제이</v>
          </cell>
          <cell r="E666">
            <v>23</v>
          </cell>
          <cell r="F666">
            <v>1</v>
          </cell>
          <cell r="G666">
            <v>4.3478260869565216E-2</v>
          </cell>
          <cell r="H666">
            <v>99</v>
          </cell>
          <cell r="I666">
            <v>99</v>
          </cell>
        </row>
        <row r="667">
          <cell r="C667" t="str">
            <v>2_e_타사TEST_1천이하</v>
          </cell>
          <cell r="D667" t="str">
            <v>더핫칙</v>
          </cell>
          <cell r="E667">
            <v>22</v>
          </cell>
          <cell r="F667">
            <v>1</v>
          </cell>
          <cell r="G667">
            <v>4.5454545454545456E-2</v>
          </cell>
          <cell r="H667">
            <v>99</v>
          </cell>
          <cell r="I667">
            <v>99</v>
          </cell>
        </row>
        <row r="668">
          <cell r="C668" t="str">
            <v>2_e_타사TEST_1천이하</v>
          </cell>
          <cell r="D668" t="str">
            <v>프렌치마노</v>
          </cell>
          <cell r="E668">
            <v>3</v>
          </cell>
          <cell r="F668">
            <v>1</v>
          </cell>
          <cell r="G668">
            <v>0.33333333333333331</v>
          </cell>
          <cell r="H668">
            <v>99</v>
          </cell>
          <cell r="I668">
            <v>99</v>
          </cell>
        </row>
        <row r="669">
          <cell r="C669" t="str">
            <v>5_a_1_원피스_하</v>
          </cell>
          <cell r="D669" t="str">
            <v>여자흰원피스</v>
          </cell>
          <cell r="E669">
            <v>3</v>
          </cell>
          <cell r="F669">
            <v>1</v>
          </cell>
          <cell r="G669">
            <v>0.33333333333333331</v>
          </cell>
          <cell r="H669">
            <v>99</v>
          </cell>
          <cell r="I669">
            <v>99</v>
          </cell>
        </row>
        <row r="670">
          <cell r="C670" t="str">
            <v>6_기타_ST_브랜드</v>
          </cell>
          <cell r="D670" t="str">
            <v>베네통스타일</v>
          </cell>
          <cell r="E670">
            <v>2</v>
          </cell>
          <cell r="F670">
            <v>1</v>
          </cell>
          <cell r="G670">
            <v>0.5</v>
          </cell>
          <cell r="H670">
            <v>99</v>
          </cell>
          <cell r="I670">
            <v>99</v>
          </cell>
        </row>
        <row r="671">
          <cell r="C671" t="str">
            <v>2_e_타사TEST_1천이하</v>
          </cell>
          <cell r="D671" t="str">
            <v>스위트비쇼핑몰</v>
          </cell>
          <cell r="E671">
            <v>2</v>
          </cell>
          <cell r="F671">
            <v>1</v>
          </cell>
          <cell r="G671">
            <v>0.5</v>
          </cell>
          <cell r="H671">
            <v>99</v>
          </cell>
          <cell r="I671">
            <v>99</v>
          </cell>
        </row>
        <row r="672">
          <cell r="C672" t="str">
            <v>6_기타_TOP_BL</v>
          </cell>
          <cell r="D672" t="str">
            <v>화이트셔츠이쁜곳</v>
          </cell>
          <cell r="E672">
            <v>1</v>
          </cell>
          <cell r="F672">
            <v>1</v>
          </cell>
          <cell r="G672">
            <v>1</v>
          </cell>
          <cell r="H672">
            <v>99</v>
          </cell>
          <cell r="I672">
            <v>99</v>
          </cell>
        </row>
        <row r="673">
          <cell r="C673" t="str">
            <v>2_e_타사TEST_1천이하</v>
          </cell>
          <cell r="D673" t="str">
            <v>아나키아</v>
          </cell>
          <cell r="E673">
            <v>72</v>
          </cell>
          <cell r="F673">
            <v>1</v>
          </cell>
          <cell r="G673">
            <v>1.3888888888888888E-2</v>
          </cell>
          <cell r="H673">
            <v>88</v>
          </cell>
          <cell r="I673">
            <v>88</v>
          </cell>
        </row>
        <row r="674">
          <cell r="C674" t="str">
            <v>2_e_타사TEST_1천이하</v>
          </cell>
          <cell r="D674" t="str">
            <v>베러옷감</v>
          </cell>
          <cell r="E674">
            <v>28</v>
          </cell>
          <cell r="F674">
            <v>1</v>
          </cell>
          <cell r="G674">
            <v>3.5714285714285712E-2</v>
          </cell>
          <cell r="H674">
            <v>88</v>
          </cell>
          <cell r="I674">
            <v>88</v>
          </cell>
        </row>
        <row r="675">
          <cell r="C675" t="str">
            <v>2_e_타사TEST_1천이하</v>
          </cell>
          <cell r="D675" t="str">
            <v>베루샵</v>
          </cell>
          <cell r="E675">
            <v>12</v>
          </cell>
          <cell r="F675">
            <v>1</v>
          </cell>
          <cell r="G675">
            <v>8.3333333333333329E-2</v>
          </cell>
          <cell r="H675">
            <v>88</v>
          </cell>
          <cell r="I675">
            <v>88</v>
          </cell>
        </row>
        <row r="676">
          <cell r="C676" t="str">
            <v>5_a_1_원피스_하</v>
          </cell>
          <cell r="D676" t="str">
            <v>비너스원피스</v>
          </cell>
          <cell r="E676">
            <v>9</v>
          </cell>
          <cell r="F676">
            <v>1</v>
          </cell>
          <cell r="G676">
            <v>0.1111111111111111</v>
          </cell>
          <cell r="H676">
            <v>88</v>
          </cell>
          <cell r="I676">
            <v>88</v>
          </cell>
        </row>
        <row r="677">
          <cell r="C677" t="str">
            <v>5_a_1_원피스_하</v>
          </cell>
          <cell r="D677" t="str">
            <v>프리원피스</v>
          </cell>
          <cell r="E677">
            <v>7</v>
          </cell>
          <cell r="F677">
            <v>1</v>
          </cell>
          <cell r="G677">
            <v>0.14285714285714285</v>
          </cell>
          <cell r="H677">
            <v>88</v>
          </cell>
          <cell r="I677">
            <v>88</v>
          </cell>
        </row>
        <row r="678">
          <cell r="C678" t="str">
            <v>5_a_원피스_브랜드</v>
          </cell>
          <cell r="D678" t="str">
            <v>타임원피스가격</v>
          </cell>
          <cell r="E678">
            <v>5</v>
          </cell>
          <cell r="F678">
            <v>1</v>
          </cell>
          <cell r="G678">
            <v>0.2</v>
          </cell>
          <cell r="H678">
            <v>88</v>
          </cell>
          <cell r="I678">
            <v>88</v>
          </cell>
        </row>
        <row r="679">
          <cell r="C679" t="str">
            <v>5_a_1_원피스_하</v>
          </cell>
          <cell r="D679" t="str">
            <v>블랙린넨원피스</v>
          </cell>
          <cell r="E679">
            <v>5</v>
          </cell>
          <cell r="F679">
            <v>1</v>
          </cell>
          <cell r="G679">
            <v>0.2</v>
          </cell>
          <cell r="H679">
            <v>88</v>
          </cell>
          <cell r="I679">
            <v>88</v>
          </cell>
        </row>
        <row r="680">
          <cell r="C680" t="str">
            <v>3_a_주요판매_하</v>
          </cell>
          <cell r="D680" t="str">
            <v>겨자색스커트</v>
          </cell>
          <cell r="E680">
            <v>3</v>
          </cell>
          <cell r="F680">
            <v>1</v>
          </cell>
          <cell r="G680">
            <v>0.33333333333333331</v>
          </cell>
          <cell r="H680">
            <v>88</v>
          </cell>
          <cell r="I680">
            <v>88</v>
          </cell>
        </row>
        <row r="681">
          <cell r="C681" t="str">
            <v>5_a_1_원피스_하</v>
          </cell>
          <cell r="D681" t="str">
            <v>스카이블루원피스</v>
          </cell>
          <cell r="E681">
            <v>3</v>
          </cell>
          <cell r="F681">
            <v>1</v>
          </cell>
          <cell r="G681">
            <v>0.33333333333333331</v>
          </cell>
          <cell r="H681">
            <v>88</v>
          </cell>
          <cell r="I681">
            <v>88</v>
          </cell>
        </row>
        <row r="682">
          <cell r="C682" t="str">
            <v>5_a_원피스_수입</v>
          </cell>
          <cell r="D682" t="str">
            <v>미국수입원피스</v>
          </cell>
          <cell r="E682">
            <v>2</v>
          </cell>
          <cell r="F682">
            <v>1</v>
          </cell>
          <cell r="G682">
            <v>0.5</v>
          </cell>
          <cell r="H682">
            <v>88</v>
          </cell>
          <cell r="I682">
            <v>88</v>
          </cell>
        </row>
        <row r="683">
          <cell r="C683" t="str">
            <v>2_e_타사TEST_1천이하</v>
          </cell>
          <cell r="D683" t="str">
            <v>다운타운디바</v>
          </cell>
          <cell r="E683">
            <v>2</v>
          </cell>
          <cell r="F683">
            <v>1</v>
          </cell>
          <cell r="G683">
            <v>0.5</v>
          </cell>
          <cell r="H683">
            <v>88</v>
          </cell>
          <cell r="I683">
            <v>88</v>
          </cell>
        </row>
        <row r="684">
          <cell r="C684" t="str">
            <v>6_기타_TOP_BL</v>
          </cell>
          <cell r="D684" t="str">
            <v>수입블라우스쇼핑몰</v>
          </cell>
          <cell r="E684">
            <v>1</v>
          </cell>
          <cell r="F684">
            <v>1</v>
          </cell>
          <cell r="G684">
            <v>1</v>
          </cell>
          <cell r="H684">
            <v>88</v>
          </cell>
          <cell r="I684">
            <v>88</v>
          </cell>
        </row>
        <row r="685">
          <cell r="C685" t="str">
            <v>5_a_1_원피스_하</v>
          </cell>
          <cell r="D685" t="str">
            <v>블랙시크원피스</v>
          </cell>
          <cell r="E685">
            <v>1</v>
          </cell>
          <cell r="F685">
            <v>1</v>
          </cell>
          <cell r="G685">
            <v>1</v>
          </cell>
          <cell r="H685">
            <v>88</v>
          </cell>
          <cell r="I685">
            <v>88</v>
          </cell>
        </row>
        <row r="686">
          <cell r="C686" t="str">
            <v>2_e_타사TEST_1천이하</v>
          </cell>
          <cell r="D686" t="str">
            <v>루비튜즈데이</v>
          </cell>
          <cell r="E686">
            <v>251</v>
          </cell>
          <cell r="F686">
            <v>1</v>
          </cell>
          <cell r="G686">
            <v>3.9840637450199202E-3</v>
          </cell>
          <cell r="H686">
            <v>77</v>
          </cell>
          <cell r="I686">
            <v>77</v>
          </cell>
        </row>
        <row r="687">
          <cell r="C687" t="str">
            <v>2_e_타사TEST_1천이상</v>
          </cell>
          <cell r="D687" t="str">
            <v>지아킴</v>
          </cell>
          <cell r="E687">
            <v>228</v>
          </cell>
          <cell r="F687">
            <v>1</v>
          </cell>
          <cell r="G687">
            <v>4.3859649122807015E-3</v>
          </cell>
          <cell r="H687">
            <v>77</v>
          </cell>
          <cell r="I687">
            <v>77</v>
          </cell>
        </row>
        <row r="688">
          <cell r="C688" t="str">
            <v>2_e_타사TEST_1천이하</v>
          </cell>
          <cell r="D688" t="str">
            <v>세컨드코드</v>
          </cell>
          <cell r="E688">
            <v>67</v>
          </cell>
          <cell r="F688">
            <v>1</v>
          </cell>
          <cell r="G688">
            <v>1.4925373134328358E-2</v>
          </cell>
          <cell r="H688">
            <v>77</v>
          </cell>
          <cell r="I688">
            <v>77</v>
          </cell>
        </row>
        <row r="689">
          <cell r="C689" t="str">
            <v>2_e_타사TEST_1천이하</v>
          </cell>
          <cell r="D689" t="str">
            <v>샐러메이드</v>
          </cell>
          <cell r="E689">
            <v>58</v>
          </cell>
          <cell r="F689">
            <v>1</v>
          </cell>
          <cell r="G689">
            <v>1.7241379310344827E-2</v>
          </cell>
          <cell r="H689">
            <v>77</v>
          </cell>
          <cell r="I689">
            <v>77</v>
          </cell>
        </row>
        <row r="690">
          <cell r="C690" t="str">
            <v>5_a_1_원피스_하</v>
          </cell>
          <cell r="D690" t="str">
            <v>클래식한원피스</v>
          </cell>
          <cell r="E690">
            <v>13</v>
          </cell>
          <cell r="F690">
            <v>1</v>
          </cell>
          <cell r="G690">
            <v>7.6923076923076927E-2</v>
          </cell>
          <cell r="H690">
            <v>77</v>
          </cell>
          <cell r="I690">
            <v>77</v>
          </cell>
        </row>
        <row r="691">
          <cell r="C691" t="str">
            <v>3_a_주요판매_하</v>
          </cell>
          <cell r="D691" t="str">
            <v>며느리패션</v>
          </cell>
          <cell r="E691">
            <v>4</v>
          </cell>
          <cell r="F691">
            <v>1</v>
          </cell>
          <cell r="G691">
            <v>0.25</v>
          </cell>
          <cell r="H691">
            <v>77</v>
          </cell>
          <cell r="I691">
            <v>77</v>
          </cell>
        </row>
        <row r="692">
          <cell r="C692" t="str">
            <v>6_기타_ST_돌/결혼식</v>
          </cell>
          <cell r="D692" t="str">
            <v>상견례투피스</v>
          </cell>
          <cell r="E692">
            <v>4</v>
          </cell>
          <cell r="F692">
            <v>1</v>
          </cell>
          <cell r="G692">
            <v>0.25</v>
          </cell>
          <cell r="H692">
            <v>77</v>
          </cell>
          <cell r="I692">
            <v>77</v>
          </cell>
        </row>
        <row r="693">
          <cell r="C693" t="str">
            <v>1_컨버전판매(상)</v>
          </cell>
          <cell r="D693" t="str">
            <v>레니본카피</v>
          </cell>
          <cell r="E693">
            <v>4</v>
          </cell>
          <cell r="F693">
            <v>1</v>
          </cell>
          <cell r="G693">
            <v>0.25</v>
          </cell>
          <cell r="H693">
            <v>77</v>
          </cell>
          <cell r="I693">
            <v>77</v>
          </cell>
        </row>
        <row r="694">
          <cell r="C694" t="str">
            <v>2_e_타사TEST_1천이하</v>
          </cell>
          <cell r="D694" t="str">
            <v>히븐</v>
          </cell>
          <cell r="E694">
            <v>4</v>
          </cell>
          <cell r="F694">
            <v>1</v>
          </cell>
          <cell r="G694">
            <v>0.25</v>
          </cell>
          <cell r="H694">
            <v>77</v>
          </cell>
          <cell r="I694">
            <v>77</v>
          </cell>
        </row>
        <row r="695">
          <cell r="C695" t="str">
            <v>2_e_타사TEST_1천이하</v>
          </cell>
          <cell r="D695" t="str">
            <v>미스달링</v>
          </cell>
          <cell r="E695">
            <v>4</v>
          </cell>
          <cell r="F695">
            <v>1</v>
          </cell>
          <cell r="G695">
            <v>0.25</v>
          </cell>
          <cell r="H695">
            <v>77</v>
          </cell>
          <cell r="I695">
            <v>77</v>
          </cell>
        </row>
        <row r="696">
          <cell r="C696" t="str">
            <v>2_e_타사TEST_1천이하</v>
          </cell>
          <cell r="D696" t="str">
            <v>핫핑키걸</v>
          </cell>
          <cell r="E696">
            <v>4</v>
          </cell>
          <cell r="F696">
            <v>1</v>
          </cell>
          <cell r="G696">
            <v>0.25</v>
          </cell>
          <cell r="H696">
            <v>77</v>
          </cell>
          <cell r="I696">
            <v>77</v>
          </cell>
        </row>
        <row r="697">
          <cell r="C697" t="str">
            <v>6_기타_TOP_BL</v>
          </cell>
          <cell r="D697" t="str">
            <v>수입리본블라우스</v>
          </cell>
          <cell r="E697">
            <v>3</v>
          </cell>
          <cell r="F697">
            <v>1</v>
          </cell>
          <cell r="G697">
            <v>0.33333333333333331</v>
          </cell>
          <cell r="H697">
            <v>77</v>
          </cell>
          <cell r="I697">
            <v>77</v>
          </cell>
        </row>
        <row r="698">
          <cell r="C698" t="str">
            <v>5_a_1_원피스_하</v>
          </cell>
          <cell r="D698" t="str">
            <v>민트색원피스코디</v>
          </cell>
          <cell r="E698">
            <v>3</v>
          </cell>
          <cell r="F698">
            <v>1</v>
          </cell>
          <cell r="G698">
            <v>0.33333333333333331</v>
          </cell>
          <cell r="H698">
            <v>77</v>
          </cell>
          <cell r="I698">
            <v>77</v>
          </cell>
        </row>
        <row r="699">
          <cell r="C699" t="str">
            <v>6_기타_ST_일반</v>
          </cell>
          <cell r="D699" t="str">
            <v>며느리옷</v>
          </cell>
          <cell r="E699">
            <v>2</v>
          </cell>
          <cell r="F699">
            <v>1</v>
          </cell>
          <cell r="G699">
            <v>0.5</v>
          </cell>
          <cell r="H699">
            <v>77</v>
          </cell>
          <cell r="I699">
            <v>77</v>
          </cell>
        </row>
        <row r="700">
          <cell r="C700" t="str">
            <v>6_기타_ST_브랜드</v>
          </cell>
          <cell r="D700" t="str">
            <v>사틴스타일</v>
          </cell>
          <cell r="E700">
            <v>2</v>
          </cell>
          <cell r="F700">
            <v>1</v>
          </cell>
          <cell r="G700">
            <v>0.5</v>
          </cell>
          <cell r="H700">
            <v>77</v>
          </cell>
          <cell r="I700">
            <v>77</v>
          </cell>
        </row>
        <row r="701">
          <cell r="C701" t="str">
            <v>6_기타_ST_명품수입</v>
          </cell>
          <cell r="D701" t="str">
            <v>명품수입여성복</v>
          </cell>
          <cell r="E701">
            <v>1</v>
          </cell>
          <cell r="F701">
            <v>1</v>
          </cell>
          <cell r="G701">
            <v>1</v>
          </cell>
          <cell r="H701">
            <v>77</v>
          </cell>
          <cell r="I701">
            <v>77</v>
          </cell>
        </row>
        <row r="702">
          <cell r="C702" t="str">
            <v>3_a_주요판매_하</v>
          </cell>
          <cell r="D702" t="str">
            <v>상위1%패션</v>
          </cell>
          <cell r="E702">
            <v>1</v>
          </cell>
          <cell r="F702">
            <v>1</v>
          </cell>
          <cell r="G702">
            <v>1</v>
          </cell>
          <cell r="H702">
            <v>77</v>
          </cell>
          <cell r="I702">
            <v>77</v>
          </cell>
        </row>
        <row r="703">
          <cell r="C703" t="str">
            <v>6_기타_ST_브랜드</v>
          </cell>
          <cell r="D703" t="str">
            <v>미우미우스타일쇼핑몰</v>
          </cell>
          <cell r="E703">
            <v>1</v>
          </cell>
          <cell r="F703">
            <v>1</v>
          </cell>
          <cell r="G703">
            <v>1</v>
          </cell>
          <cell r="H703">
            <v>77</v>
          </cell>
          <cell r="I703">
            <v>77</v>
          </cell>
        </row>
        <row r="704">
          <cell r="C704" t="str">
            <v>5_a_1_원피스_하</v>
          </cell>
          <cell r="D704" t="str">
            <v>감성적인원피스</v>
          </cell>
          <cell r="E704">
            <v>1</v>
          </cell>
          <cell r="F704">
            <v>1</v>
          </cell>
          <cell r="G704">
            <v>1</v>
          </cell>
          <cell r="H704">
            <v>77</v>
          </cell>
          <cell r="I704">
            <v>77</v>
          </cell>
        </row>
        <row r="705">
          <cell r="C705" t="str">
            <v>5_a_1_원피스_하</v>
          </cell>
          <cell r="D705" t="str">
            <v>블렉레이스원피스</v>
          </cell>
          <cell r="E705">
            <v>1</v>
          </cell>
          <cell r="F705">
            <v>1</v>
          </cell>
          <cell r="G705">
            <v>1</v>
          </cell>
          <cell r="H705">
            <v>77</v>
          </cell>
          <cell r="I705">
            <v>77</v>
          </cell>
        </row>
        <row r="706">
          <cell r="C706" t="str">
            <v>6_기타_TOP_BL</v>
          </cell>
          <cell r="D706" t="str">
            <v>레이스달린블라우스</v>
          </cell>
          <cell r="E706">
            <v>1</v>
          </cell>
          <cell r="F706">
            <v>1</v>
          </cell>
          <cell r="G706">
            <v>1</v>
          </cell>
          <cell r="H706">
            <v>77</v>
          </cell>
          <cell r="I706">
            <v>77</v>
          </cell>
        </row>
        <row r="707">
          <cell r="C707" t="str">
            <v>5_a_1_원피스_하</v>
          </cell>
          <cell r="D707" t="str">
            <v>하얀플라워원피스</v>
          </cell>
          <cell r="E707">
            <v>1</v>
          </cell>
          <cell r="F707">
            <v>1</v>
          </cell>
          <cell r="G707">
            <v>1</v>
          </cell>
          <cell r="H707">
            <v>77</v>
          </cell>
          <cell r="I707">
            <v>77</v>
          </cell>
        </row>
        <row r="708">
          <cell r="C708" t="str">
            <v>5_a_1_원피스_하</v>
          </cell>
          <cell r="D708" t="str">
            <v>수입보세롱원피스</v>
          </cell>
          <cell r="E708">
            <v>1</v>
          </cell>
          <cell r="F708">
            <v>1</v>
          </cell>
          <cell r="G708">
            <v>1</v>
          </cell>
          <cell r="H708">
            <v>77</v>
          </cell>
          <cell r="I708">
            <v>77</v>
          </cell>
        </row>
        <row r="709">
          <cell r="C709" t="str">
            <v>5_a_1_원피스_하</v>
          </cell>
          <cell r="D709" t="str">
            <v>럭셔리OPS</v>
          </cell>
          <cell r="E709">
            <v>1</v>
          </cell>
          <cell r="F709">
            <v>1</v>
          </cell>
          <cell r="G709">
            <v>1</v>
          </cell>
          <cell r="H709">
            <v>77</v>
          </cell>
          <cell r="I709">
            <v>77</v>
          </cell>
        </row>
        <row r="710">
          <cell r="C710" t="str">
            <v>5_a_1_원피스_하</v>
          </cell>
          <cell r="D710" t="str">
            <v>분홍색레이스원피스</v>
          </cell>
          <cell r="E710">
            <v>3</v>
          </cell>
          <cell r="F710">
            <v>1</v>
          </cell>
          <cell r="G710">
            <v>0.33333333333333331</v>
          </cell>
          <cell r="H710">
            <v>66</v>
          </cell>
          <cell r="I710">
            <v>66</v>
          </cell>
        </row>
        <row r="711">
          <cell r="C711" t="str">
            <v>5_a_1_원피스_하</v>
          </cell>
          <cell r="D711" t="str">
            <v>퀄리티높은원피스</v>
          </cell>
          <cell r="E711">
            <v>1</v>
          </cell>
          <cell r="F711">
            <v>1</v>
          </cell>
          <cell r="G711">
            <v>1</v>
          </cell>
          <cell r="H711">
            <v>66</v>
          </cell>
          <cell r="I711">
            <v>66</v>
          </cell>
        </row>
        <row r="712">
          <cell r="C712" t="str">
            <v>2_e_타사TEST_1천이상</v>
          </cell>
          <cell r="D712" t="str">
            <v>라비</v>
          </cell>
          <cell r="E712">
            <v>6034</v>
          </cell>
        </row>
        <row r="713">
          <cell r="C713" t="str">
            <v>2_d_타사TEST_5천이상</v>
          </cell>
          <cell r="D713" t="str">
            <v>예쁜여자</v>
          </cell>
          <cell r="E713">
            <v>2220</v>
          </cell>
        </row>
        <row r="714">
          <cell r="C714" t="str">
            <v>2_d_타사TEST_5천이상</v>
          </cell>
          <cell r="D714" t="str">
            <v>마지앤바질리</v>
          </cell>
          <cell r="E714">
            <v>2172</v>
          </cell>
        </row>
        <row r="715">
          <cell r="C715" t="str">
            <v>2_e_타사TEST_1천이상</v>
          </cell>
          <cell r="D715" t="str">
            <v>엘리</v>
          </cell>
          <cell r="E715">
            <v>1079</v>
          </cell>
        </row>
        <row r="716">
          <cell r="C716" t="str">
            <v>2_e_타사TEST_1천이상</v>
          </cell>
          <cell r="D716" t="str">
            <v>플라토닉러브</v>
          </cell>
          <cell r="E716">
            <v>642</v>
          </cell>
        </row>
        <row r="717">
          <cell r="C717" t="str">
            <v>2_e_타사TEST_1천이상</v>
          </cell>
          <cell r="D717" t="str">
            <v>파니핑크</v>
          </cell>
          <cell r="E717">
            <v>500</v>
          </cell>
        </row>
        <row r="718">
          <cell r="C718" t="str">
            <v>2_d_타사TEST_5천이상</v>
          </cell>
          <cell r="D718" t="str">
            <v>핑크팬더</v>
          </cell>
          <cell r="E718">
            <v>450</v>
          </cell>
        </row>
        <row r="719">
          <cell r="C719" t="str">
            <v>2_e_타사TEST_1천이상</v>
          </cell>
          <cell r="D719" t="str">
            <v>링링</v>
          </cell>
          <cell r="E719">
            <v>407</v>
          </cell>
        </row>
        <row r="720">
          <cell r="C720" t="str">
            <v>2_a_주요타사TEST</v>
          </cell>
          <cell r="D720" t="str">
            <v>해피벌스데이</v>
          </cell>
          <cell r="E720">
            <v>375</v>
          </cell>
        </row>
        <row r="721">
          <cell r="C721" t="str">
            <v>2_e_타사TEST_1천이상</v>
          </cell>
          <cell r="D721" t="str">
            <v>스윗도나</v>
          </cell>
          <cell r="E721">
            <v>350</v>
          </cell>
        </row>
        <row r="722">
          <cell r="C722" t="str">
            <v>2_e_타사TEST_1천이상</v>
          </cell>
          <cell r="D722" t="str">
            <v>체리야</v>
          </cell>
          <cell r="E722">
            <v>273</v>
          </cell>
        </row>
        <row r="723">
          <cell r="C723" t="str">
            <v>2_e_타사TEST_1천이상</v>
          </cell>
          <cell r="D723" t="str">
            <v>홍일점</v>
          </cell>
          <cell r="E723">
            <v>265</v>
          </cell>
        </row>
        <row r="724">
          <cell r="C724" t="str">
            <v>2_e_타사TEST_1천이상</v>
          </cell>
          <cell r="D724" t="str">
            <v>토스걸</v>
          </cell>
          <cell r="E724">
            <v>255</v>
          </cell>
        </row>
        <row r="725">
          <cell r="C725" t="str">
            <v>2_e_타사TEST_1천이상</v>
          </cell>
          <cell r="D725" t="str">
            <v>선데이모닝</v>
          </cell>
          <cell r="E725">
            <v>211</v>
          </cell>
        </row>
        <row r="726">
          <cell r="C726" t="str">
            <v>2_e_타사TEST_1천이하</v>
          </cell>
          <cell r="D726" t="str">
            <v>더블제이</v>
          </cell>
          <cell r="E726">
            <v>173</v>
          </cell>
        </row>
        <row r="727">
          <cell r="C727" t="str">
            <v>2_e_타사TEST_1천이하</v>
          </cell>
          <cell r="D727" t="str">
            <v>맥시</v>
          </cell>
          <cell r="E727">
            <v>171</v>
          </cell>
        </row>
        <row r="728">
          <cell r="C728" t="str">
            <v>2_e_타사TEST_1천이하</v>
          </cell>
          <cell r="D728" t="str">
            <v>더디너파티</v>
          </cell>
          <cell r="E728">
            <v>163</v>
          </cell>
        </row>
        <row r="729">
          <cell r="C729" t="str">
            <v>2_e_타사TEST_1천이하</v>
          </cell>
          <cell r="D729" t="str">
            <v>시아라</v>
          </cell>
          <cell r="E729">
            <v>153</v>
          </cell>
        </row>
        <row r="730">
          <cell r="C730" t="str">
            <v>2_e_타사TEST_1천이하</v>
          </cell>
          <cell r="D730" t="str">
            <v>유블리</v>
          </cell>
          <cell r="E730">
            <v>150</v>
          </cell>
        </row>
        <row r="731">
          <cell r="C731" t="str">
            <v>2_e_타사TEST_1천이하</v>
          </cell>
          <cell r="D731" t="str">
            <v>쏘</v>
          </cell>
          <cell r="E731">
            <v>143</v>
          </cell>
        </row>
        <row r="732">
          <cell r="C732" t="str">
            <v>2_e_타사TEST_1천이하</v>
          </cell>
          <cell r="D732" t="str">
            <v>쇼나</v>
          </cell>
          <cell r="E732">
            <v>135</v>
          </cell>
        </row>
        <row r="733">
          <cell r="C733" t="str">
            <v>2_e_타사TEST_1천이하</v>
          </cell>
          <cell r="D733" t="str">
            <v>클라우디</v>
          </cell>
          <cell r="E733">
            <v>124</v>
          </cell>
        </row>
        <row r="734">
          <cell r="C734" t="str">
            <v>2_e_타사TEST_1천이하</v>
          </cell>
          <cell r="D734" t="str">
            <v>라프리마</v>
          </cell>
          <cell r="E734">
            <v>123</v>
          </cell>
        </row>
        <row r="735">
          <cell r="C735" t="str">
            <v>2_e_타사TEST_1천이상</v>
          </cell>
          <cell r="D735" t="str">
            <v>샤랄라</v>
          </cell>
          <cell r="E735">
            <v>108</v>
          </cell>
        </row>
        <row r="736">
          <cell r="C736" t="str">
            <v>2_d_타사TEST_5천이상</v>
          </cell>
          <cell r="D736" t="str">
            <v>메이시스</v>
          </cell>
          <cell r="E736">
            <v>107</v>
          </cell>
        </row>
        <row r="737">
          <cell r="C737" t="str">
            <v>2_e_타사TEST_1천이하</v>
          </cell>
          <cell r="D737" t="str">
            <v>버블앤쉬크</v>
          </cell>
          <cell r="E737">
            <v>101</v>
          </cell>
        </row>
        <row r="738">
          <cell r="C738" t="str">
            <v>2_e_타사TEST_1천이하</v>
          </cell>
          <cell r="D738" t="str">
            <v>더순수</v>
          </cell>
          <cell r="E738">
            <v>93</v>
          </cell>
        </row>
        <row r="739">
          <cell r="C739" t="str">
            <v>2_e_타사TEST_1천이하</v>
          </cell>
          <cell r="D739" t="str">
            <v>디어웬디</v>
          </cell>
          <cell r="E739">
            <v>92</v>
          </cell>
        </row>
        <row r="740">
          <cell r="C740" t="str">
            <v>2_e_타사TEST_1천이하</v>
          </cell>
          <cell r="D740" t="str">
            <v>제이핏</v>
          </cell>
          <cell r="E740">
            <v>85</v>
          </cell>
        </row>
        <row r="741">
          <cell r="C741" t="str">
            <v>2_e_타사TEST_1천이하</v>
          </cell>
          <cell r="D741" t="str">
            <v>헤이마틴</v>
          </cell>
          <cell r="E741">
            <v>82</v>
          </cell>
        </row>
        <row r="742">
          <cell r="C742" t="str">
            <v>2_e_타사TEST_1천이하</v>
          </cell>
          <cell r="D742" t="str">
            <v>메리앤메리</v>
          </cell>
          <cell r="E742">
            <v>82</v>
          </cell>
        </row>
        <row r="743">
          <cell r="C743" t="str">
            <v>2_e_타사TEST_1천이하</v>
          </cell>
          <cell r="D743" t="str">
            <v>DHOLIC</v>
          </cell>
          <cell r="E743">
            <v>79</v>
          </cell>
        </row>
        <row r="744">
          <cell r="C744" t="str">
            <v>2_e_타사TEST_1천이하</v>
          </cell>
          <cell r="D744" t="str">
            <v>핑크레모네이드</v>
          </cell>
          <cell r="E744">
            <v>68</v>
          </cell>
        </row>
        <row r="745">
          <cell r="C745" t="str">
            <v>2_e_타사TEST_1천이하</v>
          </cell>
          <cell r="D745" t="str">
            <v>이븐</v>
          </cell>
          <cell r="E745">
            <v>68</v>
          </cell>
        </row>
        <row r="746">
          <cell r="C746" t="str">
            <v>2_e_타사TEST_1천이하</v>
          </cell>
          <cell r="D746" t="str">
            <v>핫클로젯</v>
          </cell>
          <cell r="E746">
            <v>68</v>
          </cell>
        </row>
        <row r="747">
          <cell r="C747" t="str">
            <v>2_f_타사_영타</v>
          </cell>
          <cell r="D747" t="str">
            <v>SHOPBOP</v>
          </cell>
          <cell r="E747">
            <v>67</v>
          </cell>
        </row>
        <row r="748">
          <cell r="C748" t="str">
            <v>2_e_타사TEST_1천이하</v>
          </cell>
          <cell r="D748" t="str">
            <v>에이치바이캐롤린</v>
          </cell>
          <cell r="E748">
            <v>66</v>
          </cell>
        </row>
        <row r="749">
          <cell r="C749" t="str">
            <v>2_e_타사TEST_1천이하</v>
          </cell>
          <cell r="D749" t="str">
            <v>수앤</v>
          </cell>
          <cell r="E749">
            <v>66</v>
          </cell>
        </row>
        <row r="750">
          <cell r="C750" t="str">
            <v>2_e_타사TEST_1천이하</v>
          </cell>
          <cell r="D750" t="str">
            <v>우먼드레스</v>
          </cell>
          <cell r="E750">
            <v>65</v>
          </cell>
        </row>
        <row r="751">
          <cell r="C751" t="str">
            <v>1_컨버전판매(상)</v>
          </cell>
          <cell r="D751" t="str">
            <v>DKDLVKAAM</v>
          </cell>
          <cell r="E751">
            <v>63</v>
          </cell>
        </row>
        <row r="752">
          <cell r="C752" t="str">
            <v>2_e_타사TEST_1천이하</v>
          </cell>
          <cell r="D752" t="str">
            <v>제이샵</v>
          </cell>
          <cell r="E752">
            <v>63</v>
          </cell>
        </row>
        <row r="753">
          <cell r="C753" t="str">
            <v>2_e_타사TEST_1천이하</v>
          </cell>
          <cell r="D753" t="str">
            <v>데임셀리나</v>
          </cell>
          <cell r="E753">
            <v>62</v>
          </cell>
        </row>
        <row r="754">
          <cell r="C754" t="str">
            <v>2_e_타사TEST_1천이하</v>
          </cell>
          <cell r="D754" t="str">
            <v>폴링인럽</v>
          </cell>
          <cell r="E754">
            <v>60</v>
          </cell>
        </row>
        <row r="755">
          <cell r="C755" t="str">
            <v>2_e_타사TEST_1천이하</v>
          </cell>
          <cell r="D755" t="str">
            <v>루나레터</v>
          </cell>
          <cell r="E755">
            <v>60</v>
          </cell>
        </row>
        <row r="756">
          <cell r="C756" t="str">
            <v>2_e_타사TEST_1천이하</v>
          </cell>
          <cell r="D756" t="str">
            <v>더율</v>
          </cell>
          <cell r="E756">
            <v>55</v>
          </cell>
        </row>
        <row r="757">
          <cell r="C757" t="str">
            <v>2_e_타사TEST_1천이하</v>
          </cell>
          <cell r="D757" t="str">
            <v>일레븐에이엠</v>
          </cell>
          <cell r="E757">
            <v>55</v>
          </cell>
        </row>
        <row r="758">
          <cell r="C758" t="str">
            <v>2_e_타사TEST_1천이하</v>
          </cell>
          <cell r="D758" t="str">
            <v>디어블레어</v>
          </cell>
          <cell r="E758">
            <v>53</v>
          </cell>
        </row>
        <row r="759">
          <cell r="C759" t="str">
            <v>2_e_타사TEST_1천이하</v>
          </cell>
          <cell r="D759" t="str">
            <v>크크크</v>
          </cell>
          <cell r="E759">
            <v>53</v>
          </cell>
        </row>
        <row r="760">
          <cell r="C760" t="str">
            <v>2_e_타사TEST_1천이하</v>
          </cell>
          <cell r="D760" t="str">
            <v>로맨틱플라워</v>
          </cell>
          <cell r="E760">
            <v>53</v>
          </cell>
        </row>
        <row r="761">
          <cell r="C761" t="str">
            <v>2_e_타사TEST_1천이하</v>
          </cell>
          <cell r="D761" t="str">
            <v>멜로즈샵</v>
          </cell>
          <cell r="E761">
            <v>52</v>
          </cell>
        </row>
        <row r="762">
          <cell r="C762" t="str">
            <v>2_e_타사TEST_1천이하</v>
          </cell>
          <cell r="D762" t="str">
            <v>바니비</v>
          </cell>
          <cell r="E762">
            <v>50</v>
          </cell>
        </row>
        <row r="763">
          <cell r="C763" t="str">
            <v>5_a_1_원피스_하</v>
          </cell>
          <cell r="D763" t="str">
            <v>원피스패션</v>
          </cell>
          <cell r="E763">
            <v>49</v>
          </cell>
        </row>
        <row r="764">
          <cell r="C764" t="str">
            <v>2_e_타사TEST_1천이하</v>
          </cell>
          <cell r="D764" t="str">
            <v>이둔</v>
          </cell>
          <cell r="E764">
            <v>48</v>
          </cell>
        </row>
        <row r="765">
          <cell r="C765" t="str">
            <v>2_e_타사TEST_1천이하</v>
          </cell>
          <cell r="D765" t="str">
            <v>달콤쌉싸름</v>
          </cell>
          <cell r="E765">
            <v>43</v>
          </cell>
        </row>
        <row r="766">
          <cell r="C766" t="str">
            <v>2_e_타사TEST_1천이하</v>
          </cell>
          <cell r="D766" t="str">
            <v>스타일토핑</v>
          </cell>
          <cell r="E766">
            <v>43</v>
          </cell>
        </row>
        <row r="767">
          <cell r="C767" t="str">
            <v>2_e_타사TEST_1천이하</v>
          </cell>
          <cell r="D767" t="str">
            <v>미쓰마틴</v>
          </cell>
          <cell r="E767">
            <v>38</v>
          </cell>
        </row>
        <row r="768">
          <cell r="C768" t="str">
            <v>2_e_타사TEST_1천이하</v>
          </cell>
          <cell r="D768" t="str">
            <v>떙큐베이비</v>
          </cell>
          <cell r="E768">
            <v>37</v>
          </cell>
        </row>
        <row r="769">
          <cell r="C769" t="str">
            <v>2_e_타사TEST_1천이하</v>
          </cell>
          <cell r="D769" t="str">
            <v>스타일쇼룸</v>
          </cell>
          <cell r="E769">
            <v>36</v>
          </cell>
        </row>
        <row r="770">
          <cell r="C770" t="str">
            <v>2_e_타사TEST_1천이하</v>
          </cell>
          <cell r="D770" t="str">
            <v>올드레스</v>
          </cell>
          <cell r="E770">
            <v>36</v>
          </cell>
        </row>
        <row r="771">
          <cell r="C771" t="str">
            <v>2_a_주요타사TEST</v>
          </cell>
          <cell r="D771" t="str">
            <v>도르핀</v>
          </cell>
          <cell r="E771">
            <v>34</v>
          </cell>
        </row>
        <row r="772">
          <cell r="C772" t="str">
            <v>2_e_타사TEST_1천이하</v>
          </cell>
          <cell r="D772" t="str">
            <v>뽀로뽀로미</v>
          </cell>
          <cell r="E772">
            <v>34</v>
          </cell>
        </row>
        <row r="773">
          <cell r="C773" t="str">
            <v>2_e_타사TEST_1천이하</v>
          </cell>
          <cell r="D773" t="str">
            <v>란지</v>
          </cell>
          <cell r="E773">
            <v>34</v>
          </cell>
        </row>
        <row r="774">
          <cell r="C774" t="str">
            <v>2_e_타사TEST_1천이하</v>
          </cell>
          <cell r="D774" t="str">
            <v>킴스드레스룸</v>
          </cell>
          <cell r="E774">
            <v>33</v>
          </cell>
        </row>
        <row r="775">
          <cell r="C775" t="str">
            <v>2_e_타사TEST_1천이하</v>
          </cell>
          <cell r="D775" t="str">
            <v>그소녀</v>
          </cell>
          <cell r="E775">
            <v>33</v>
          </cell>
        </row>
        <row r="776">
          <cell r="C776" t="str">
            <v>2_e_타사TEST_1천이하</v>
          </cell>
          <cell r="D776" t="str">
            <v>엘리쉬</v>
          </cell>
          <cell r="E776">
            <v>33</v>
          </cell>
        </row>
        <row r="777">
          <cell r="C777" t="str">
            <v>2_e_타사TEST_1천이하</v>
          </cell>
          <cell r="D777" t="str">
            <v>따루나</v>
          </cell>
          <cell r="E777">
            <v>33</v>
          </cell>
        </row>
        <row r="778">
          <cell r="C778" t="str">
            <v>2_f_타사_영타</v>
          </cell>
          <cell r="D778" t="str">
            <v>TLZMGPFK</v>
          </cell>
          <cell r="E778">
            <v>30</v>
          </cell>
        </row>
        <row r="779">
          <cell r="C779" t="str">
            <v>2_e_타사TEST_1천이하</v>
          </cell>
          <cell r="D779" t="str">
            <v>루씽</v>
          </cell>
          <cell r="E779">
            <v>29</v>
          </cell>
        </row>
        <row r="780">
          <cell r="C780" t="str">
            <v>2_e_타사TEST_1천이하</v>
          </cell>
          <cell r="D780" t="str">
            <v>로맨틱룸</v>
          </cell>
          <cell r="E780">
            <v>29</v>
          </cell>
        </row>
        <row r="781">
          <cell r="C781" t="str">
            <v>2_e_타사TEST_1천이하</v>
          </cell>
          <cell r="D781" t="str">
            <v>소르미아</v>
          </cell>
          <cell r="E781">
            <v>28</v>
          </cell>
        </row>
        <row r="782">
          <cell r="C782" t="str">
            <v>2_e_타사TEST_1천이하</v>
          </cell>
          <cell r="D782" t="str">
            <v>루즈코코</v>
          </cell>
          <cell r="E782">
            <v>28</v>
          </cell>
        </row>
        <row r="783">
          <cell r="C783" t="str">
            <v>2_e_타사TEST_1천이하</v>
          </cell>
          <cell r="D783" t="str">
            <v>유나스타일</v>
          </cell>
          <cell r="E783">
            <v>27</v>
          </cell>
        </row>
        <row r="784">
          <cell r="C784" t="str">
            <v>2_e_타사TEST_1천이하</v>
          </cell>
          <cell r="D784" t="str">
            <v>아제나</v>
          </cell>
          <cell r="E784">
            <v>27</v>
          </cell>
        </row>
        <row r="785">
          <cell r="C785" t="str">
            <v>2_e_타사TEST_1천이하</v>
          </cell>
          <cell r="D785" t="str">
            <v>어반드레스</v>
          </cell>
          <cell r="E785">
            <v>26</v>
          </cell>
        </row>
        <row r="786">
          <cell r="C786" t="str">
            <v>2_f_타사_영타</v>
          </cell>
          <cell r="D786" t="str">
            <v>DNJZLDZHZH</v>
          </cell>
          <cell r="E786">
            <v>26</v>
          </cell>
        </row>
        <row r="787">
          <cell r="C787" t="str">
            <v>2_e_타사TEST_1천이하</v>
          </cell>
          <cell r="D787" t="str">
            <v>로시란테</v>
          </cell>
          <cell r="E787">
            <v>26</v>
          </cell>
        </row>
        <row r="788">
          <cell r="C788" t="str">
            <v>2_e_타사TEST_1천이하</v>
          </cell>
          <cell r="D788" t="str">
            <v>세컨드스프링</v>
          </cell>
          <cell r="E788">
            <v>26</v>
          </cell>
        </row>
        <row r="789">
          <cell r="C789" t="str">
            <v>2_e_타사TEST_1천이하</v>
          </cell>
          <cell r="D789" t="str">
            <v>원티스</v>
          </cell>
          <cell r="E789">
            <v>24</v>
          </cell>
        </row>
        <row r="790">
          <cell r="C790" t="str">
            <v>2_a_주요타사TEST</v>
          </cell>
          <cell r="D790" t="str">
            <v>시크앤도도</v>
          </cell>
          <cell r="E790">
            <v>24</v>
          </cell>
        </row>
        <row r="791">
          <cell r="C791" t="str">
            <v>3_a_주요판매_TEST</v>
          </cell>
          <cell r="D791" t="str">
            <v>버튼원피스</v>
          </cell>
          <cell r="E791">
            <v>24</v>
          </cell>
        </row>
        <row r="792">
          <cell r="C792" t="str">
            <v>3_a_주요판매_TEST</v>
          </cell>
          <cell r="D792" t="str">
            <v>검은드레스</v>
          </cell>
          <cell r="E792">
            <v>24</v>
          </cell>
        </row>
        <row r="793">
          <cell r="C793" t="str">
            <v>2_e_타사TEST_1천이상</v>
          </cell>
          <cell r="D793" t="str">
            <v>비비드엔코</v>
          </cell>
          <cell r="E793">
            <v>24</v>
          </cell>
        </row>
        <row r="794">
          <cell r="C794" t="str">
            <v>2_e_타사TEST_1천이하</v>
          </cell>
          <cell r="D794" t="str">
            <v>매리앤매리</v>
          </cell>
          <cell r="E794">
            <v>23</v>
          </cell>
        </row>
        <row r="795">
          <cell r="C795" t="str">
            <v>2_e_타사TEST_1천이하</v>
          </cell>
          <cell r="D795" t="str">
            <v>공주네옷가게</v>
          </cell>
          <cell r="E795">
            <v>22</v>
          </cell>
        </row>
        <row r="796">
          <cell r="C796" t="str">
            <v>2_e_타사TEST_1천이하</v>
          </cell>
          <cell r="D796" t="str">
            <v>코넬리</v>
          </cell>
          <cell r="E796">
            <v>21</v>
          </cell>
        </row>
        <row r="797">
          <cell r="C797" t="str">
            <v>2_e_타사TEST_1천이하</v>
          </cell>
          <cell r="D797" t="str">
            <v>뷰리걸</v>
          </cell>
          <cell r="E797">
            <v>21</v>
          </cell>
        </row>
        <row r="798">
          <cell r="C798" t="str">
            <v>2_e_타사TEST_1천이하</v>
          </cell>
          <cell r="D798" t="str">
            <v>제미카</v>
          </cell>
          <cell r="E798">
            <v>21</v>
          </cell>
        </row>
        <row r="799">
          <cell r="C799" t="str">
            <v>2_e_타사TEST_1천이상</v>
          </cell>
          <cell r="D799" t="str">
            <v>바바몰</v>
          </cell>
          <cell r="E799">
            <v>21</v>
          </cell>
        </row>
        <row r="800">
          <cell r="C800" t="str">
            <v>2_e_타사TEST_1천이하</v>
          </cell>
          <cell r="D800" t="str">
            <v>라비나</v>
          </cell>
          <cell r="E800">
            <v>20</v>
          </cell>
        </row>
        <row r="801">
          <cell r="C801" t="str">
            <v>2_e_타사TEST_1천이하</v>
          </cell>
          <cell r="D801" t="str">
            <v>아니고</v>
          </cell>
          <cell r="E801">
            <v>20</v>
          </cell>
        </row>
        <row r="802">
          <cell r="C802" t="str">
            <v>2_e_타사TEST_1천이하</v>
          </cell>
          <cell r="D802" t="str">
            <v>디피공주</v>
          </cell>
          <cell r="E802">
            <v>19</v>
          </cell>
        </row>
        <row r="803">
          <cell r="C803" t="str">
            <v>2_e_타사TEST_1천이하</v>
          </cell>
          <cell r="D803" t="str">
            <v>로즈마린</v>
          </cell>
          <cell r="E803">
            <v>17</v>
          </cell>
        </row>
        <row r="804">
          <cell r="C804" t="str">
            <v>2_e_타사TEST_1천이하</v>
          </cell>
          <cell r="D804" t="str">
            <v>샬롯타운</v>
          </cell>
          <cell r="E804">
            <v>17</v>
          </cell>
        </row>
        <row r="805">
          <cell r="C805" t="str">
            <v>2_e_타사TEST_1천이하</v>
          </cell>
          <cell r="D805" t="str">
            <v>현스토리</v>
          </cell>
          <cell r="E805">
            <v>17</v>
          </cell>
        </row>
        <row r="806">
          <cell r="C806" t="str">
            <v>2_a_주요타사TEST</v>
          </cell>
          <cell r="D806" t="str">
            <v>에이러빈</v>
          </cell>
          <cell r="E806">
            <v>17</v>
          </cell>
        </row>
        <row r="807">
          <cell r="C807" t="str">
            <v>2_e_타사TEST_1천이하</v>
          </cell>
          <cell r="D807" t="str">
            <v>보보스룸</v>
          </cell>
          <cell r="E807">
            <v>17</v>
          </cell>
        </row>
        <row r="808">
          <cell r="C808" t="str">
            <v>2_e_타사TEST_1천이하</v>
          </cell>
          <cell r="D808" t="str">
            <v>미즈코코</v>
          </cell>
          <cell r="E808">
            <v>17</v>
          </cell>
        </row>
        <row r="809">
          <cell r="C809" t="str">
            <v>2_e_타사TEST_1천이하</v>
          </cell>
          <cell r="D809" t="str">
            <v>스위트바비</v>
          </cell>
          <cell r="E809">
            <v>16</v>
          </cell>
        </row>
        <row r="810">
          <cell r="C810" t="str">
            <v>2_e_타사TEST_1천이하</v>
          </cell>
          <cell r="D810" t="str">
            <v>히라히라</v>
          </cell>
          <cell r="E810">
            <v>16</v>
          </cell>
        </row>
        <row r="811">
          <cell r="C811" t="str">
            <v>2_e_타사TEST_1천이하</v>
          </cell>
          <cell r="D811" t="str">
            <v>더치크</v>
          </cell>
          <cell r="E811">
            <v>15</v>
          </cell>
        </row>
        <row r="812">
          <cell r="C812" t="str">
            <v>2_e_타사TEST_1천이하</v>
          </cell>
          <cell r="D812" t="str">
            <v>홀릭어스</v>
          </cell>
          <cell r="E812">
            <v>15</v>
          </cell>
        </row>
        <row r="813">
          <cell r="C813" t="str">
            <v>2_e_타사TEST_1천이하</v>
          </cell>
          <cell r="D813" t="str">
            <v>아케인제이</v>
          </cell>
          <cell r="E813">
            <v>15</v>
          </cell>
        </row>
        <row r="814">
          <cell r="C814" t="str">
            <v>2_e_타사TEST_1천이하</v>
          </cell>
          <cell r="D814" t="str">
            <v>미스쏭</v>
          </cell>
          <cell r="E814">
            <v>14</v>
          </cell>
        </row>
        <row r="815">
          <cell r="C815" t="str">
            <v>2_a_주요타사TEST</v>
          </cell>
          <cell r="D815" t="str">
            <v>데일리스타일</v>
          </cell>
          <cell r="E815">
            <v>14</v>
          </cell>
        </row>
        <row r="816">
          <cell r="C816" t="str">
            <v>2_e_타사TEST_1천이하</v>
          </cell>
          <cell r="D816" t="str">
            <v>고스타</v>
          </cell>
          <cell r="E816">
            <v>14</v>
          </cell>
        </row>
        <row r="817">
          <cell r="C817" t="str">
            <v>2_e_타사TEST_1천이하</v>
          </cell>
          <cell r="D817" t="str">
            <v>모나브릿지</v>
          </cell>
          <cell r="E817">
            <v>14</v>
          </cell>
        </row>
        <row r="818">
          <cell r="C818" t="str">
            <v>5_a_1_원피스_하</v>
          </cell>
          <cell r="D818" t="str">
            <v>오렌지원피스코디</v>
          </cell>
          <cell r="E818">
            <v>14</v>
          </cell>
        </row>
        <row r="819">
          <cell r="C819" t="str">
            <v>2_e_타사TEST_1천이하</v>
          </cell>
          <cell r="D819" t="str">
            <v>메이비메이</v>
          </cell>
          <cell r="E819">
            <v>14</v>
          </cell>
        </row>
        <row r="820">
          <cell r="C820" t="str">
            <v>2_e_타사TEST_1천이하</v>
          </cell>
          <cell r="D820" t="str">
            <v>바핀</v>
          </cell>
          <cell r="E820">
            <v>13</v>
          </cell>
        </row>
        <row r="821">
          <cell r="C821" t="str">
            <v>5_a_1_원피스_하</v>
          </cell>
          <cell r="D821" t="str">
            <v>브랜드여성원피스</v>
          </cell>
          <cell r="E821">
            <v>13</v>
          </cell>
        </row>
        <row r="822">
          <cell r="C822" t="str">
            <v>2_e_타사TEST_1천이하</v>
          </cell>
          <cell r="D822" t="str">
            <v>키엘리</v>
          </cell>
          <cell r="E822">
            <v>12</v>
          </cell>
        </row>
        <row r="823">
          <cell r="C823" t="str">
            <v>2_e_타사TEST_1천이하</v>
          </cell>
          <cell r="D823" t="str">
            <v>비바엘</v>
          </cell>
          <cell r="E823">
            <v>12</v>
          </cell>
        </row>
        <row r="824">
          <cell r="C824" t="str">
            <v>2_e_타사TEST_1천이하</v>
          </cell>
          <cell r="D824" t="str">
            <v>드블랑</v>
          </cell>
          <cell r="E824">
            <v>12</v>
          </cell>
        </row>
        <row r="825">
          <cell r="C825" t="str">
            <v>2_a_주요타사TEST</v>
          </cell>
          <cell r="D825" t="str">
            <v>헤르니모던</v>
          </cell>
          <cell r="E825">
            <v>12</v>
          </cell>
        </row>
        <row r="826">
          <cell r="C826" t="str">
            <v>3_a_주요판매_하</v>
          </cell>
          <cell r="D826" t="str">
            <v>블링블링원피스</v>
          </cell>
          <cell r="E826">
            <v>12</v>
          </cell>
        </row>
        <row r="827">
          <cell r="C827" t="str">
            <v>5_a_1_원피스_하</v>
          </cell>
          <cell r="D827" t="str">
            <v>블루플라워원피스</v>
          </cell>
          <cell r="E827">
            <v>12</v>
          </cell>
        </row>
        <row r="828">
          <cell r="C828" t="str">
            <v>2_e_타사TEST_1천이하</v>
          </cell>
          <cell r="D828" t="str">
            <v>패리비</v>
          </cell>
          <cell r="E828">
            <v>12</v>
          </cell>
        </row>
        <row r="829">
          <cell r="C829" t="str">
            <v>5_a_1_원피스_하</v>
          </cell>
          <cell r="D829" t="str">
            <v>셔링롱원피스</v>
          </cell>
          <cell r="E829">
            <v>12</v>
          </cell>
        </row>
        <row r="830">
          <cell r="C830" t="str">
            <v>2_e_타사TEST_1천이하</v>
          </cell>
          <cell r="D830" t="str">
            <v>미스요미</v>
          </cell>
          <cell r="E830">
            <v>12</v>
          </cell>
        </row>
        <row r="831">
          <cell r="C831" t="str">
            <v>3_a_주요판매_TEST</v>
          </cell>
          <cell r="D831" t="str">
            <v>안나수이ST</v>
          </cell>
          <cell r="E831">
            <v>11</v>
          </cell>
        </row>
        <row r="832">
          <cell r="C832" t="str">
            <v>5_a_1_원피스_하</v>
          </cell>
          <cell r="D832" t="str">
            <v>도트무늬원피스코디</v>
          </cell>
          <cell r="E832">
            <v>11</v>
          </cell>
        </row>
        <row r="833">
          <cell r="C833" t="str">
            <v>2_e_타사TEST_1천이하</v>
          </cell>
          <cell r="D833" t="str">
            <v>치즈룸</v>
          </cell>
          <cell r="E833">
            <v>11</v>
          </cell>
        </row>
        <row r="834">
          <cell r="C834" t="str">
            <v>2_e_타사TEST_1천이하</v>
          </cell>
          <cell r="D834" t="str">
            <v>블랙자스민</v>
          </cell>
          <cell r="E834">
            <v>11</v>
          </cell>
        </row>
        <row r="835">
          <cell r="C835" t="str">
            <v>2_e_타사TEST_1천이하</v>
          </cell>
          <cell r="D835" t="str">
            <v>글램에이</v>
          </cell>
          <cell r="E835">
            <v>11</v>
          </cell>
        </row>
        <row r="836">
          <cell r="C836" t="str">
            <v>2_e_타사TEST_1천이하</v>
          </cell>
          <cell r="D836" t="str">
            <v>폴제인</v>
          </cell>
          <cell r="E836">
            <v>11</v>
          </cell>
        </row>
        <row r="837">
          <cell r="C837" t="str">
            <v>2_a_주요타사TEST</v>
          </cell>
          <cell r="D837" t="str">
            <v>바이그레이스</v>
          </cell>
          <cell r="E837">
            <v>10</v>
          </cell>
        </row>
        <row r="838">
          <cell r="C838" t="str">
            <v>2_e_타사TEST_1천이하</v>
          </cell>
          <cell r="D838" t="str">
            <v>스타일텔링</v>
          </cell>
          <cell r="E838">
            <v>10</v>
          </cell>
        </row>
        <row r="839">
          <cell r="C839" t="str">
            <v>5_a_1_원피스_하</v>
          </cell>
          <cell r="D839" t="str">
            <v>A라인원피스코디</v>
          </cell>
          <cell r="E839">
            <v>10</v>
          </cell>
        </row>
        <row r="840">
          <cell r="C840" t="str">
            <v>5_a_1_원피스_하</v>
          </cell>
          <cell r="D840" t="str">
            <v>보트넥원피스</v>
          </cell>
          <cell r="E840">
            <v>10</v>
          </cell>
        </row>
        <row r="841">
          <cell r="C841" t="str">
            <v>2_f_타사_영타</v>
          </cell>
          <cell r="D841" t="str">
            <v>VLDZMVLDHSL</v>
          </cell>
          <cell r="E841">
            <v>10</v>
          </cell>
        </row>
        <row r="842">
          <cell r="C842" t="str">
            <v>5_a_1_원피스_하</v>
          </cell>
          <cell r="D842" t="str">
            <v>칼라원피스</v>
          </cell>
          <cell r="E842">
            <v>10</v>
          </cell>
        </row>
        <row r="843">
          <cell r="C843" t="str">
            <v>2_e_타사TEST_1천이하</v>
          </cell>
          <cell r="D843" t="str">
            <v>쓰리스타일</v>
          </cell>
          <cell r="E843">
            <v>9</v>
          </cell>
        </row>
        <row r="844">
          <cell r="C844" t="str">
            <v>2_e_타사TEST_1천이하</v>
          </cell>
          <cell r="D844" t="str">
            <v>바이씨유</v>
          </cell>
          <cell r="E844">
            <v>9</v>
          </cell>
        </row>
        <row r="845">
          <cell r="C845" t="str">
            <v>2_e_타사TEST_1천이하</v>
          </cell>
          <cell r="D845" t="str">
            <v>레드메이플</v>
          </cell>
          <cell r="E845">
            <v>9</v>
          </cell>
        </row>
        <row r="846">
          <cell r="C846" t="str">
            <v>2_f_타사_영타</v>
          </cell>
          <cell r="D846" t="str">
            <v>DPSSMDNPDL</v>
          </cell>
          <cell r="E846">
            <v>9</v>
          </cell>
        </row>
        <row r="847">
          <cell r="C847" t="str">
            <v>2_e_타사TEST_1천이하</v>
          </cell>
          <cell r="D847" t="str">
            <v>국자네</v>
          </cell>
          <cell r="E847">
            <v>9</v>
          </cell>
        </row>
        <row r="848">
          <cell r="C848" t="str">
            <v>5_a_1_원피스_하</v>
          </cell>
          <cell r="D848" t="str">
            <v>러플소매원피스</v>
          </cell>
          <cell r="E848">
            <v>9</v>
          </cell>
        </row>
        <row r="849">
          <cell r="C849" t="str">
            <v>5_a_원피스_브랜드</v>
          </cell>
          <cell r="D849" t="str">
            <v>돌체엔가바나원피스</v>
          </cell>
          <cell r="E849">
            <v>9</v>
          </cell>
        </row>
        <row r="850">
          <cell r="C850" t="str">
            <v>3_a_주요판매_TEST</v>
          </cell>
          <cell r="D850" t="str">
            <v>55사이즈원피스</v>
          </cell>
          <cell r="E850">
            <v>9</v>
          </cell>
        </row>
        <row r="851">
          <cell r="C851" t="str">
            <v>5_a_1_원피스_하</v>
          </cell>
          <cell r="D851" t="str">
            <v>민트원피스코디</v>
          </cell>
          <cell r="E851">
            <v>9</v>
          </cell>
        </row>
        <row r="852">
          <cell r="C852" t="str">
            <v>5_a_원피스_브랜드</v>
          </cell>
          <cell r="D852" t="str">
            <v>시슬리린넨원피스</v>
          </cell>
          <cell r="E852">
            <v>9</v>
          </cell>
        </row>
        <row r="853">
          <cell r="C853" t="str">
            <v>2_e_타사TEST_1천이하</v>
          </cell>
          <cell r="D853" t="str">
            <v>아라미스타일</v>
          </cell>
          <cell r="E853">
            <v>9</v>
          </cell>
        </row>
        <row r="854">
          <cell r="C854" t="str">
            <v>2_e_타사TEST_1천이하</v>
          </cell>
          <cell r="D854" t="str">
            <v>미스초콜릿</v>
          </cell>
          <cell r="E854">
            <v>8</v>
          </cell>
        </row>
        <row r="855">
          <cell r="C855" t="str">
            <v>2_e_타사TEST_1천이하</v>
          </cell>
          <cell r="D855" t="str">
            <v>바이루</v>
          </cell>
          <cell r="E855">
            <v>8</v>
          </cell>
        </row>
        <row r="856">
          <cell r="C856" t="str">
            <v>2_e_타사TEST_1천이하</v>
          </cell>
          <cell r="D856" t="str">
            <v>린다브루스</v>
          </cell>
          <cell r="E856">
            <v>8</v>
          </cell>
        </row>
        <row r="857">
          <cell r="C857" t="str">
            <v>2_e_타사TEST_1천이하</v>
          </cell>
          <cell r="D857" t="str">
            <v>뽄떼</v>
          </cell>
          <cell r="E857">
            <v>8</v>
          </cell>
        </row>
        <row r="858">
          <cell r="C858" t="str">
            <v>6_기타_TOP_BL</v>
          </cell>
          <cell r="D858" t="str">
            <v>케이프셔츠</v>
          </cell>
          <cell r="E858">
            <v>8</v>
          </cell>
        </row>
        <row r="859">
          <cell r="C859" t="str">
            <v>5_a_1_원피스_하</v>
          </cell>
          <cell r="D859" t="str">
            <v>모티브원피스</v>
          </cell>
          <cell r="E859">
            <v>8</v>
          </cell>
        </row>
        <row r="860">
          <cell r="C860" t="str">
            <v>5_a_1_원피스_하</v>
          </cell>
          <cell r="D860" t="str">
            <v>롱원피스추천</v>
          </cell>
          <cell r="E860">
            <v>8</v>
          </cell>
        </row>
        <row r="861">
          <cell r="C861" t="str">
            <v>2_e_타사TEST_1천이하</v>
          </cell>
          <cell r="D861" t="str">
            <v>할로빈</v>
          </cell>
          <cell r="E861">
            <v>8</v>
          </cell>
        </row>
        <row r="862">
          <cell r="C862" t="str">
            <v>5_a_1_원피스_하</v>
          </cell>
          <cell r="D862" t="str">
            <v>원피스수입</v>
          </cell>
          <cell r="E862">
            <v>8</v>
          </cell>
        </row>
        <row r="863">
          <cell r="C863" t="str">
            <v>6_기타_ST_브랜드</v>
          </cell>
          <cell r="D863" t="str">
            <v>올리비아오렌</v>
          </cell>
          <cell r="E863">
            <v>7</v>
          </cell>
        </row>
        <row r="864">
          <cell r="C864" t="str">
            <v>2_e_타사TEST_1천이하</v>
          </cell>
          <cell r="D864" t="str">
            <v>POSHA</v>
          </cell>
          <cell r="E864">
            <v>7</v>
          </cell>
        </row>
        <row r="865">
          <cell r="C865" t="str">
            <v>2_e_타사TEST_1천이하</v>
          </cell>
          <cell r="D865" t="str">
            <v>나나링</v>
          </cell>
          <cell r="E865">
            <v>7</v>
          </cell>
        </row>
        <row r="866">
          <cell r="C866" t="str">
            <v>2_e_타사TEST_1천이하</v>
          </cell>
          <cell r="D866" t="str">
            <v>하우어바웃</v>
          </cell>
          <cell r="E866">
            <v>7</v>
          </cell>
        </row>
        <row r="867">
          <cell r="C867" t="str">
            <v>2_e_타사TEST_1천이하</v>
          </cell>
          <cell r="D867" t="str">
            <v>안녕은나무</v>
          </cell>
          <cell r="E867">
            <v>7</v>
          </cell>
        </row>
        <row r="868">
          <cell r="C868" t="str">
            <v>5_a_1_원피스_하</v>
          </cell>
          <cell r="D868" t="str">
            <v>더블원피스</v>
          </cell>
          <cell r="E868">
            <v>7</v>
          </cell>
        </row>
        <row r="869">
          <cell r="C869" t="str">
            <v>3_a_주요판매_TEST</v>
          </cell>
          <cell r="D869" t="str">
            <v>원피스쇼핑</v>
          </cell>
          <cell r="E869">
            <v>7</v>
          </cell>
        </row>
        <row r="870">
          <cell r="C870" t="str">
            <v>5_a_1_원피스_하</v>
          </cell>
          <cell r="D870" t="str">
            <v>여자원피스코디</v>
          </cell>
          <cell r="E870">
            <v>7</v>
          </cell>
        </row>
        <row r="871">
          <cell r="C871" t="str">
            <v>5_a_1_원피스_하</v>
          </cell>
          <cell r="D871" t="str">
            <v>견장원피스</v>
          </cell>
          <cell r="E871">
            <v>7</v>
          </cell>
        </row>
        <row r="872">
          <cell r="C872" t="str">
            <v>3_a_주요판매_하</v>
          </cell>
          <cell r="D872" t="str">
            <v>상류층패션</v>
          </cell>
          <cell r="E872">
            <v>6</v>
          </cell>
        </row>
        <row r="873">
          <cell r="C873" t="str">
            <v>2_e_타사TEST_1천이하</v>
          </cell>
          <cell r="D873" t="str">
            <v>싸우스스타일</v>
          </cell>
          <cell r="E873">
            <v>6</v>
          </cell>
        </row>
        <row r="874">
          <cell r="C874" t="str">
            <v>2_e_타사TEST_1천이하</v>
          </cell>
          <cell r="D874" t="str">
            <v>올리가</v>
          </cell>
          <cell r="E874">
            <v>6</v>
          </cell>
        </row>
        <row r="875">
          <cell r="C875" t="str">
            <v>2_e_타사TEST_1천이하</v>
          </cell>
          <cell r="D875" t="str">
            <v>스타일스폰서</v>
          </cell>
          <cell r="E875">
            <v>6</v>
          </cell>
        </row>
        <row r="876">
          <cell r="C876" t="str">
            <v>2_e_타사TEST_1천이하</v>
          </cell>
          <cell r="D876" t="str">
            <v>에바코코</v>
          </cell>
          <cell r="E876">
            <v>6</v>
          </cell>
        </row>
        <row r="877">
          <cell r="C877" t="str">
            <v>2_e_타사TEST_1천이하</v>
          </cell>
          <cell r="D877" t="str">
            <v>스타일발렛</v>
          </cell>
          <cell r="E877">
            <v>6</v>
          </cell>
        </row>
        <row r="878">
          <cell r="C878" t="str">
            <v>6_기타_ST_브랜드</v>
          </cell>
          <cell r="D878" t="str">
            <v>막스마라ST</v>
          </cell>
          <cell r="E878">
            <v>6</v>
          </cell>
        </row>
        <row r="879">
          <cell r="C879" t="str">
            <v>2_e_타사TEST_1천이하</v>
          </cell>
          <cell r="D879" t="str">
            <v>넘버이십육</v>
          </cell>
          <cell r="E879">
            <v>6</v>
          </cell>
        </row>
        <row r="880">
          <cell r="C880" t="str">
            <v>2_f_타사_영타</v>
          </cell>
          <cell r="D880" t="str">
            <v>TYFNA</v>
          </cell>
          <cell r="E880">
            <v>6</v>
          </cell>
        </row>
        <row r="881">
          <cell r="C881" t="str">
            <v>2_e_타사TEST_1천이하</v>
          </cell>
          <cell r="D881" t="str">
            <v>다크고양이</v>
          </cell>
          <cell r="E881">
            <v>6</v>
          </cell>
        </row>
        <row r="882">
          <cell r="C882" t="str">
            <v>5_a_1_원피스_하</v>
          </cell>
          <cell r="D882" t="str">
            <v>V라인원피스</v>
          </cell>
          <cell r="E882">
            <v>6</v>
          </cell>
        </row>
        <row r="883">
          <cell r="C883" t="str">
            <v>5_a_1_원피스_하</v>
          </cell>
          <cell r="D883" t="str">
            <v>단추달린원피스</v>
          </cell>
          <cell r="E883">
            <v>6</v>
          </cell>
        </row>
        <row r="884">
          <cell r="C884" t="str">
            <v>2_e_타사TEST_1천이하</v>
          </cell>
          <cell r="D884" t="str">
            <v>보브걸</v>
          </cell>
          <cell r="E884">
            <v>6</v>
          </cell>
        </row>
        <row r="885">
          <cell r="C885" t="str">
            <v>5_a_1_원피스_하</v>
          </cell>
          <cell r="D885" t="str">
            <v>여성긴원피스</v>
          </cell>
          <cell r="E885">
            <v>6</v>
          </cell>
        </row>
        <row r="886">
          <cell r="C886" t="str">
            <v>2_e_타사TEST_1천이하</v>
          </cell>
          <cell r="D886" t="str">
            <v>비퍼앤시크</v>
          </cell>
          <cell r="E886">
            <v>6</v>
          </cell>
        </row>
        <row r="887">
          <cell r="C887" t="str">
            <v>2_e_타사TEST_1천이하</v>
          </cell>
          <cell r="D887" t="str">
            <v>담소스토리</v>
          </cell>
          <cell r="E887">
            <v>6</v>
          </cell>
        </row>
        <row r="888">
          <cell r="C888" t="str">
            <v>2_e_타사TEST_1천이하</v>
          </cell>
          <cell r="D888" t="str">
            <v>코코블루니</v>
          </cell>
          <cell r="E888">
            <v>6</v>
          </cell>
        </row>
        <row r="889">
          <cell r="C889" t="str">
            <v>5_a_1_원피스_하</v>
          </cell>
          <cell r="D889" t="str">
            <v>럭셔리원피스추천</v>
          </cell>
          <cell r="E889">
            <v>6</v>
          </cell>
        </row>
        <row r="890">
          <cell r="C890" t="str">
            <v>2_e_타사TEST_1천이하</v>
          </cell>
          <cell r="D890" t="str">
            <v>바이엘리</v>
          </cell>
          <cell r="E890">
            <v>5</v>
          </cell>
        </row>
        <row r="891">
          <cell r="C891" t="str">
            <v>2_e_타사TEST_1천이하</v>
          </cell>
          <cell r="D891" t="str">
            <v>루비안</v>
          </cell>
          <cell r="E891">
            <v>5</v>
          </cell>
        </row>
        <row r="892">
          <cell r="C892" t="str">
            <v>5_a_원피스_브랜드</v>
          </cell>
          <cell r="D892" t="str">
            <v>안나수이ST원피스</v>
          </cell>
          <cell r="E892">
            <v>5</v>
          </cell>
        </row>
        <row r="893">
          <cell r="C893" t="str">
            <v>2_e_타사TEST_1천이하</v>
          </cell>
          <cell r="D893" t="str">
            <v>스테파니세즈</v>
          </cell>
          <cell r="E893">
            <v>5</v>
          </cell>
        </row>
        <row r="894">
          <cell r="C894" t="str">
            <v>2_e_타사TEST_1천이하</v>
          </cell>
          <cell r="D894" t="str">
            <v>수니스타일</v>
          </cell>
          <cell r="E894">
            <v>5</v>
          </cell>
        </row>
        <row r="895">
          <cell r="C895" t="str">
            <v>3_a_주요판매_하</v>
          </cell>
          <cell r="D895" t="str">
            <v>심플무지원피스</v>
          </cell>
          <cell r="E895">
            <v>5</v>
          </cell>
        </row>
        <row r="896">
          <cell r="C896" t="str">
            <v>2_e_타사TEST_1천이하</v>
          </cell>
          <cell r="D896" t="str">
            <v>오셜리</v>
          </cell>
          <cell r="E896">
            <v>5</v>
          </cell>
        </row>
        <row r="897">
          <cell r="C897" t="str">
            <v>6_기타_TOP_BL</v>
          </cell>
          <cell r="D897" t="str">
            <v>베이비핑크블라우스</v>
          </cell>
          <cell r="E897">
            <v>5</v>
          </cell>
        </row>
        <row r="898">
          <cell r="C898" t="str">
            <v>2_e_타사TEST_1천이하</v>
          </cell>
          <cell r="D898" t="str">
            <v>레이디언트</v>
          </cell>
          <cell r="E898">
            <v>5</v>
          </cell>
        </row>
        <row r="899">
          <cell r="C899" t="str">
            <v>5_a_1_원피스_하</v>
          </cell>
          <cell r="D899" t="str">
            <v>여성반팔원피스</v>
          </cell>
          <cell r="E899">
            <v>5</v>
          </cell>
        </row>
        <row r="900">
          <cell r="C900" t="str">
            <v>5_a_1_원피스_하</v>
          </cell>
          <cell r="D900" t="str">
            <v>여성원피스추천</v>
          </cell>
          <cell r="E900">
            <v>5</v>
          </cell>
        </row>
        <row r="901">
          <cell r="C901" t="str">
            <v>5_a_1_원피스_하</v>
          </cell>
          <cell r="D901" t="str">
            <v>단정한원피스쇼핑몰</v>
          </cell>
          <cell r="E901">
            <v>5</v>
          </cell>
        </row>
        <row r="902">
          <cell r="C902" t="str">
            <v>2_e_타사TEST_1천이하</v>
          </cell>
          <cell r="D902" t="str">
            <v>펌킨제이</v>
          </cell>
          <cell r="E902">
            <v>5</v>
          </cell>
        </row>
        <row r="903">
          <cell r="C903" t="str">
            <v>5_a_1_원피스_하</v>
          </cell>
          <cell r="D903" t="str">
            <v>화이트린넨원피스</v>
          </cell>
          <cell r="E903">
            <v>5</v>
          </cell>
        </row>
        <row r="904">
          <cell r="C904" t="str">
            <v>2_e_타사TEST_1천이상</v>
          </cell>
          <cell r="D904" t="str">
            <v>허밍앤제이</v>
          </cell>
          <cell r="E904">
            <v>5</v>
          </cell>
        </row>
        <row r="905">
          <cell r="C905" t="str">
            <v>3_a_주요판매_TEST</v>
          </cell>
          <cell r="D905" t="str">
            <v>우아한코디</v>
          </cell>
          <cell r="E905">
            <v>4</v>
          </cell>
        </row>
        <row r="906">
          <cell r="C906" t="str">
            <v>6_기타_ST_돌/결혼식</v>
          </cell>
          <cell r="D906" t="str">
            <v>돌잔치스타일</v>
          </cell>
          <cell r="E906">
            <v>4</v>
          </cell>
        </row>
        <row r="907">
          <cell r="C907" t="str">
            <v>2_e_타사TEST_1천이하</v>
          </cell>
          <cell r="D907" t="str">
            <v>스타일이룸</v>
          </cell>
          <cell r="E907">
            <v>4</v>
          </cell>
        </row>
        <row r="908">
          <cell r="C908" t="str">
            <v>2_e_타사TEST_1천이하</v>
          </cell>
          <cell r="D908" t="str">
            <v>바바뉴욕</v>
          </cell>
          <cell r="E908">
            <v>4</v>
          </cell>
        </row>
        <row r="909">
          <cell r="C909" t="str">
            <v>5_a_1_원피스_하</v>
          </cell>
          <cell r="D909" t="str">
            <v>러블리레이스원피스</v>
          </cell>
          <cell r="E909">
            <v>4</v>
          </cell>
        </row>
        <row r="910">
          <cell r="C910" t="str">
            <v>2_e_타사TEST_1천이하</v>
          </cell>
          <cell r="D910" t="str">
            <v>집149</v>
          </cell>
          <cell r="E910">
            <v>4</v>
          </cell>
        </row>
        <row r="911">
          <cell r="C911" t="str">
            <v>2_e_타사TEST_1천이하</v>
          </cell>
          <cell r="D911" t="str">
            <v>여시스타일</v>
          </cell>
          <cell r="E911">
            <v>4</v>
          </cell>
        </row>
        <row r="912">
          <cell r="C912" t="str">
            <v>2_e_타사TEST_1천이하</v>
          </cell>
          <cell r="D912" t="str">
            <v>쥬르데이</v>
          </cell>
          <cell r="E912">
            <v>4</v>
          </cell>
        </row>
        <row r="913">
          <cell r="C913" t="str">
            <v>3_a_주요판매_TEST</v>
          </cell>
          <cell r="D913" t="str">
            <v>코트원피스</v>
          </cell>
          <cell r="E913">
            <v>4</v>
          </cell>
        </row>
        <row r="914">
          <cell r="C914" t="str">
            <v>2_e_타사TEST_1천이상</v>
          </cell>
          <cell r="D914" t="str">
            <v>치로</v>
          </cell>
          <cell r="E914">
            <v>4</v>
          </cell>
        </row>
        <row r="915">
          <cell r="C915" t="str">
            <v>6_기타_BOT_스커트</v>
          </cell>
          <cell r="D915" t="str">
            <v>머스타드색치마</v>
          </cell>
          <cell r="E915">
            <v>4</v>
          </cell>
        </row>
        <row r="916">
          <cell r="C916" t="str">
            <v>6_기타_BOT_스커트</v>
          </cell>
          <cell r="D916" t="str">
            <v>돌체스커트</v>
          </cell>
          <cell r="E916">
            <v>4</v>
          </cell>
        </row>
        <row r="917">
          <cell r="C917" t="str">
            <v>2_e_타사TEST_1천이하</v>
          </cell>
          <cell r="D917" t="str">
            <v>제이앤제인</v>
          </cell>
          <cell r="E917">
            <v>4</v>
          </cell>
        </row>
        <row r="918">
          <cell r="C918" t="str">
            <v>5_a_1_원피스_하</v>
          </cell>
          <cell r="D918" t="str">
            <v>블랙꽃원피스</v>
          </cell>
          <cell r="E918">
            <v>4</v>
          </cell>
        </row>
        <row r="919">
          <cell r="C919" t="str">
            <v>1_컨버전판매(상)</v>
          </cell>
          <cell r="D919" t="str">
            <v>꽃프린팅원피스</v>
          </cell>
          <cell r="E919">
            <v>4</v>
          </cell>
        </row>
        <row r="920">
          <cell r="C920" t="str">
            <v>5_a_1_원피스_하</v>
          </cell>
          <cell r="D920" t="str">
            <v>원피스파는곳</v>
          </cell>
          <cell r="E920">
            <v>4</v>
          </cell>
        </row>
        <row r="921">
          <cell r="C921" t="str">
            <v>2_e_타사TEST_1천이하</v>
          </cell>
          <cell r="D921" t="str">
            <v>라운드샵</v>
          </cell>
          <cell r="E921">
            <v>4</v>
          </cell>
        </row>
        <row r="922">
          <cell r="C922" t="str">
            <v>2_e_타사TEST_1천이하</v>
          </cell>
          <cell r="D922" t="str">
            <v>라니앤제이</v>
          </cell>
          <cell r="E922">
            <v>4</v>
          </cell>
        </row>
        <row r="923">
          <cell r="C923" t="str">
            <v>5_a_1_원피스_하</v>
          </cell>
          <cell r="D923" t="str">
            <v>퀄리티원피스</v>
          </cell>
          <cell r="E923">
            <v>4</v>
          </cell>
        </row>
        <row r="924">
          <cell r="C924" t="str">
            <v>5_a_1_원피스_하</v>
          </cell>
          <cell r="D924" t="str">
            <v>시보리원피스</v>
          </cell>
          <cell r="E924">
            <v>4</v>
          </cell>
        </row>
        <row r="925">
          <cell r="C925" t="str">
            <v>2_e_타사TEST_1천이하</v>
          </cell>
          <cell r="D925" t="str">
            <v>피치인센스</v>
          </cell>
          <cell r="E925">
            <v>4</v>
          </cell>
        </row>
        <row r="926">
          <cell r="C926" t="str">
            <v>2_e_타사TEST_1천이하</v>
          </cell>
          <cell r="D926" t="str">
            <v>데일리먼데이같은쇼핑몰</v>
          </cell>
          <cell r="E926">
            <v>4</v>
          </cell>
        </row>
        <row r="927">
          <cell r="C927" t="str">
            <v>6_기타_TOP_BL</v>
          </cell>
          <cell r="D927" t="str">
            <v>청순한블라우스</v>
          </cell>
          <cell r="E927">
            <v>3</v>
          </cell>
        </row>
        <row r="928">
          <cell r="C928" t="str">
            <v>6_기타_TOP_BL</v>
          </cell>
          <cell r="D928" t="str">
            <v>사랑스러운블라우스</v>
          </cell>
          <cell r="E928">
            <v>3</v>
          </cell>
        </row>
        <row r="929">
          <cell r="C929" t="str">
            <v>2_e_타사TEST_1천이하</v>
          </cell>
          <cell r="D929" t="str">
            <v>베로니끄</v>
          </cell>
          <cell r="E929">
            <v>3</v>
          </cell>
        </row>
        <row r="930">
          <cell r="C930" t="str">
            <v>6_기타_ST_돌/결혼식</v>
          </cell>
          <cell r="D930" t="str">
            <v>부잣집딸패션</v>
          </cell>
          <cell r="E930">
            <v>3</v>
          </cell>
        </row>
        <row r="931">
          <cell r="C931" t="str">
            <v>2_e_타사TEST_1천이하</v>
          </cell>
          <cell r="D931" t="str">
            <v>더몽</v>
          </cell>
          <cell r="E931">
            <v>3</v>
          </cell>
        </row>
        <row r="932">
          <cell r="C932" t="str">
            <v>2_e_타사TEST_1천이하</v>
          </cell>
          <cell r="D932" t="str">
            <v>온파티닷컴</v>
          </cell>
          <cell r="E932">
            <v>3</v>
          </cell>
        </row>
        <row r="933">
          <cell r="C933" t="str">
            <v>2_e_타사TEST_1천이하</v>
          </cell>
          <cell r="D933" t="str">
            <v>잇츠블링미</v>
          </cell>
          <cell r="E933">
            <v>3</v>
          </cell>
        </row>
        <row r="934">
          <cell r="C934" t="str">
            <v>2_e_타사TEST_1천이하</v>
          </cell>
          <cell r="D934" t="str">
            <v>마리앳</v>
          </cell>
          <cell r="E934">
            <v>3</v>
          </cell>
        </row>
        <row r="935">
          <cell r="C935" t="str">
            <v>5_a_원피스_브랜드</v>
          </cell>
          <cell r="D935" t="str">
            <v>구찌ST원피스</v>
          </cell>
          <cell r="E935">
            <v>3</v>
          </cell>
        </row>
        <row r="936">
          <cell r="C936" t="str">
            <v>5_a_원피스_브랜드</v>
          </cell>
          <cell r="D936" t="str">
            <v>미우미우ST원피스</v>
          </cell>
          <cell r="E936">
            <v>3</v>
          </cell>
        </row>
        <row r="937">
          <cell r="C937" t="str">
            <v>5_a_1_원피스_하</v>
          </cell>
          <cell r="D937" t="str">
            <v>핑크베이지원피스</v>
          </cell>
          <cell r="E937">
            <v>3</v>
          </cell>
        </row>
        <row r="938">
          <cell r="C938" t="str">
            <v>1_컨버전판매(상)</v>
          </cell>
          <cell r="D938" t="str">
            <v>로멘틱원피스</v>
          </cell>
          <cell r="E938">
            <v>3</v>
          </cell>
        </row>
        <row r="939">
          <cell r="C939" t="str">
            <v>5_a_1_원피스_하</v>
          </cell>
          <cell r="D939" t="str">
            <v>라운드넥원피스</v>
          </cell>
          <cell r="E939">
            <v>3</v>
          </cell>
        </row>
        <row r="940">
          <cell r="C940" t="str">
            <v>5_a_1_원피스_하</v>
          </cell>
          <cell r="D940" t="str">
            <v>보우트넥원피스</v>
          </cell>
          <cell r="E940">
            <v>3</v>
          </cell>
        </row>
        <row r="941">
          <cell r="C941" t="str">
            <v>2_e_타사TEST_1천이하</v>
          </cell>
          <cell r="D941" t="str">
            <v>올라레이디</v>
          </cell>
          <cell r="E941">
            <v>3</v>
          </cell>
        </row>
        <row r="942">
          <cell r="C942" t="str">
            <v>2_e_타사TEST_1천이하</v>
          </cell>
          <cell r="D942" t="str">
            <v>초코민</v>
          </cell>
          <cell r="E942">
            <v>3</v>
          </cell>
        </row>
        <row r="943">
          <cell r="C943" t="str">
            <v>2_f_타사_영타</v>
          </cell>
          <cell r="D943" t="str">
            <v>TISPFFL</v>
          </cell>
          <cell r="E943">
            <v>3</v>
          </cell>
        </row>
        <row r="944">
          <cell r="C944" t="str">
            <v>2_e_타사TEST_1천이하</v>
          </cell>
          <cell r="D944" t="str">
            <v>럭셔리유</v>
          </cell>
          <cell r="E944">
            <v>3</v>
          </cell>
        </row>
        <row r="945">
          <cell r="C945" t="str">
            <v>2_e_타사TEST_1천이하</v>
          </cell>
          <cell r="D945" t="str">
            <v>헬로우데어</v>
          </cell>
          <cell r="E945">
            <v>3</v>
          </cell>
        </row>
        <row r="946">
          <cell r="C946" t="str">
            <v>2_e_타사TEST_1천이하</v>
          </cell>
          <cell r="D946" t="str">
            <v>바이멜</v>
          </cell>
          <cell r="E946">
            <v>3</v>
          </cell>
        </row>
        <row r="947">
          <cell r="C947" t="str">
            <v>5_a_1_원피스_하</v>
          </cell>
          <cell r="D947" t="str">
            <v>스커트원피스</v>
          </cell>
          <cell r="E947">
            <v>3</v>
          </cell>
        </row>
        <row r="948">
          <cell r="C948" t="str">
            <v>2_e_타사TEST_1천이하</v>
          </cell>
          <cell r="D948" t="str">
            <v>JJ에비뉴</v>
          </cell>
          <cell r="E948">
            <v>3</v>
          </cell>
        </row>
        <row r="949">
          <cell r="C949" t="str">
            <v>6_기타_TOP_BL</v>
          </cell>
          <cell r="D949" t="str">
            <v>흰색셔츠추천</v>
          </cell>
          <cell r="E949">
            <v>3</v>
          </cell>
        </row>
        <row r="950">
          <cell r="C950" t="str">
            <v>6_기타_BOT_스커트</v>
          </cell>
          <cell r="D950" t="str">
            <v>걸리쉬스커트</v>
          </cell>
          <cell r="E950">
            <v>3</v>
          </cell>
        </row>
        <row r="951">
          <cell r="C951" t="str">
            <v>6_기타_ST_일반</v>
          </cell>
          <cell r="D951" t="str">
            <v>고급쇼핑몰추천</v>
          </cell>
          <cell r="E951">
            <v>3</v>
          </cell>
        </row>
        <row r="952">
          <cell r="C952" t="str">
            <v>5_a_1_원피스_하</v>
          </cell>
          <cell r="D952" t="str">
            <v>블랙플라워원피스</v>
          </cell>
          <cell r="E952">
            <v>3</v>
          </cell>
        </row>
        <row r="953">
          <cell r="C953" t="str">
            <v>5_a_1_원피스_하</v>
          </cell>
          <cell r="D953" t="str">
            <v>민트플라워원피스</v>
          </cell>
          <cell r="E953">
            <v>3</v>
          </cell>
        </row>
        <row r="954">
          <cell r="C954" t="str">
            <v>5_a_1_원피스_하</v>
          </cell>
          <cell r="D954" t="str">
            <v>기본원피스코디</v>
          </cell>
          <cell r="E954">
            <v>3</v>
          </cell>
        </row>
        <row r="955">
          <cell r="C955" t="str">
            <v>5_a_1_원피스_하</v>
          </cell>
          <cell r="D955" t="str">
            <v>여성검정원피스</v>
          </cell>
          <cell r="E955">
            <v>3</v>
          </cell>
        </row>
        <row r="956">
          <cell r="C956" t="str">
            <v>5_a_1_원피스_하</v>
          </cell>
          <cell r="D956" t="str">
            <v>나시원피스쇼핑몰</v>
          </cell>
          <cell r="E956">
            <v>3</v>
          </cell>
        </row>
        <row r="957">
          <cell r="C957" t="str">
            <v>5_a_1_원피스_하</v>
          </cell>
          <cell r="D957" t="str">
            <v>예쁜여성원피스</v>
          </cell>
          <cell r="E957">
            <v>3</v>
          </cell>
        </row>
        <row r="958">
          <cell r="C958" t="str">
            <v>5_a_1_원피스_하</v>
          </cell>
          <cell r="D958" t="str">
            <v>여성고급원피스</v>
          </cell>
          <cell r="E958">
            <v>3</v>
          </cell>
        </row>
        <row r="959">
          <cell r="C959" t="str">
            <v>5_a_1_원피스_하</v>
          </cell>
          <cell r="D959" t="str">
            <v>청담원피스</v>
          </cell>
          <cell r="E959">
            <v>3</v>
          </cell>
        </row>
        <row r="960">
          <cell r="C960" t="str">
            <v>2_e_타사TEST_1천이하</v>
          </cell>
          <cell r="D960" t="str">
            <v>COCOSTYLE</v>
          </cell>
          <cell r="E960">
            <v>3</v>
          </cell>
        </row>
        <row r="961">
          <cell r="C961" t="str">
            <v>5_a_1_원피스_하</v>
          </cell>
          <cell r="D961" t="str">
            <v>친구결혼식원피스</v>
          </cell>
          <cell r="E961">
            <v>3</v>
          </cell>
        </row>
        <row r="962">
          <cell r="C962" t="str">
            <v>5_a_원피스_수입</v>
          </cell>
          <cell r="D962" t="str">
            <v>고급수입원피스</v>
          </cell>
          <cell r="E962">
            <v>2</v>
          </cell>
        </row>
        <row r="963">
          <cell r="C963" t="str">
            <v>6_기타_ST_일반</v>
          </cell>
          <cell r="D963" t="str">
            <v>맛선스타일</v>
          </cell>
          <cell r="E963">
            <v>2</v>
          </cell>
        </row>
        <row r="964">
          <cell r="C964" t="str">
            <v>6_기타_ST_일반</v>
          </cell>
          <cell r="D964" t="str">
            <v>재벌가며느리패션</v>
          </cell>
          <cell r="E964">
            <v>2</v>
          </cell>
        </row>
        <row r="965">
          <cell r="C965" t="str">
            <v>2_e_타사TEST_1천이하</v>
          </cell>
          <cell r="D965" t="str">
            <v>초이스타일</v>
          </cell>
          <cell r="E965">
            <v>2</v>
          </cell>
        </row>
        <row r="966">
          <cell r="C966" t="str">
            <v>2_e_타사TEST_1천이하</v>
          </cell>
          <cell r="D966" t="str">
            <v>그레이스홀릭</v>
          </cell>
          <cell r="E966">
            <v>2</v>
          </cell>
        </row>
        <row r="967">
          <cell r="C967" t="str">
            <v>2_e_타사TEST_1천이하</v>
          </cell>
          <cell r="D967" t="str">
            <v>에스제이스타일</v>
          </cell>
          <cell r="E967">
            <v>2</v>
          </cell>
        </row>
        <row r="968">
          <cell r="C968" t="str">
            <v>2_e_타사TEST_1천이하</v>
          </cell>
          <cell r="D968" t="str">
            <v>메르베이유즈</v>
          </cell>
          <cell r="E968">
            <v>2</v>
          </cell>
        </row>
        <row r="969">
          <cell r="C969" t="str">
            <v>2_e_타사TEST_1천이하</v>
          </cell>
          <cell r="D969" t="str">
            <v>쓰리래빗</v>
          </cell>
          <cell r="E969">
            <v>2</v>
          </cell>
        </row>
        <row r="970">
          <cell r="C970" t="str">
            <v>6_기타_ST_브랜드</v>
          </cell>
          <cell r="D970" t="str">
            <v>JILLSTUARTST</v>
          </cell>
          <cell r="E970">
            <v>2</v>
          </cell>
        </row>
        <row r="971">
          <cell r="C971" t="str">
            <v>6_기타_ST_브랜드</v>
          </cell>
          <cell r="D971" t="str">
            <v>DIORST</v>
          </cell>
          <cell r="E971">
            <v>2</v>
          </cell>
        </row>
        <row r="972">
          <cell r="C972" t="str">
            <v>5_a_1_원피스_하</v>
          </cell>
          <cell r="D972" t="str">
            <v>엘레강스원피스</v>
          </cell>
          <cell r="E972">
            <v>2</v>
          </cell>
        </row>
        <row r="973">
          <cell r="C973" t="str">
            <v>5_a_1_원피스_하</v>
          </cell>
          <cell r="D973" t="str">
            <v>머플러원피스</v>
          </cell>
          <cell r="E973">
            <v>2</v>
          </cell>
        </row>
        <row r="974">
          <cell r="C974" t="str">
            <v>1_컨버전판매(상)</v>
          </cell>
          <cell r="D974" t="str">
            <v>러블리한원피스</v>
          </cell>
          <cell r="E974">
            <v>2</v>
          </cell>
        </row>
        <row r="975">
          <cell r="C975" t="str">
            <v>3_a_주요판매_하</v>
          </cell>
          <cell r="D975" t="str">
            <v>고품격원피스</v>
          </cell>
          <cell r="E975">
            <v>2</v>
          </cell>
        </row>
        <row r="976">
          <cell r="C976" t="str">
            <v>2_e_타사TEST_1천이하</v>
          </cell>
          <cell r="D976" t="str">
            <v>빌리지모드</v>
          </cell>
          <cell r="E976">
            <v>2</v>
          </cell>
        </row>
        <row r="977">
          <cell r="C977" t="str">
            <v>2_e_타사TEST_1천이하</v>
          </cell>
          <cell r="D977" t="str">
            <v>데일리컨셉</v>
          </cell>
          <cell r="E977">
            <v>2</v>
          </cell>
        </row>
        <row r="978">
          <cell r="C978" t="str">
            <v>2_f_타사_영타</v>
          </cell>
          <cell r="D978" t="str">
            <v>QKQLFHFPS</v>
          </cell>
          <cell r="E978">
            <v>2</v>
          </cell>
        </row>
        <row r="979">
          <cell r="C979" t="str">
            <v>2_f_타사_영타</v>
          </cell>
          <cell r="D979" t="str">
            <v>ALFZMZHZHDK</v>
          </cell>
          <cell r="E979">
            <v>2</v>
          </cell>
        </row>
        <row r="980">
          <cell r="C980" t="str">
            <v>2_f_타사_영타</v>
          </cell>
          <cell r="D980" t="str">
            <v>GHFFLRGHFFLR</v>
          </cell>
          <cell r="E980">
            <v>2</v>
          </cell>
        </row>
        <row r="981">
          <cell r="C981" t="str">
            <v>2_e_타사TEST_1천이하</v>
          </cell>
          <cell r="D981" t="str">
            <v>구셋</v>
          </cell>
          <cell r="E981">
            <v>2</v>
          </cell>
        </row>
        <row r="982">
          <cell r="C982" t="str">
            <v>3_a_주요판매_상</v>
          </cell>
          <cell r="D982" t="str">
            <v>클레식원피스</v>
          </cell>
          <cell r="E982">
            <v>2</v>
          </cell>
        </row>
        <row r="983">
          <cell r="C983" t="str">
            <v>5_a_1_원피스_하</v>
          </cell>
          <cell r="D983" t="str">
            <v>차콜원피스</v>
          </cell>
          <cell r="E983">
            <v>2</v>
          </cell>
        </row>
        <row r="984">
          <cell r="C984" t="str">
            <v>2_e_타사TEST_1천이하</v>
          </cell>
          <cell r="D984" t="str">
            <v>홀리끄</v>
          </cell>
          <cell r="E984">
            <v>2</v>
          </cell>
        </row>
        <row r="985">
          <cell r="C985" t="str">
            <v>2_e_타사TEST_1천이하</v>
          </cell>
          <cell r="D985" t="str">
            <v>레몬비트</v>
          </cell>
          <cell r="E985">
            <v>2</v>
          </cell>
        </row>
        <row r="986">
          <cell r="C986" t="str">
            <v>2_e_타사TEST_1천이하</v>
          </cell>
          <cell r="D986" t="str">
            <v>디엘나인</v>
          </cell>
          <cell r="E986">
            <v>2</v>
          </cell>
        </row>
        <row r="987">
          <cell r="C987" t="str">
            <v>6_기타_TOP_BL</v>
          </cell>
          <cell r="D987" t="str">
            <v>러블리셔츠</v>
          </cell>
          <cell r="E987">
            <v>2</v>
          </cell>
        </row>
        <row r="988">
          <cell r="C988" t="str">
            <v>6_기타_TOP_BL</v>
          </cell>
          <cell r="D988" t="str">
            <v>투웨이셔츠</v>
          </cell>
          <cell r="E988">
            <v>2</v>
          </cell>
        </row>
        <row r="989">
          <cell r="C989" t="str">
            <v>6_기타_TOP_BL</v>
          </cell>
          <cell r="D989" t="str">
            <v>화이트셔츠추천</v>
          </cell>
          <cell r="E989">
            <v>2</v>
          </cell>
        </row>
        <row r="990">
          <cell r="C990" t="str">
            <v>6_기타_BOT_스커트</v>
          </cell>
          <cell r="D990" t="str">
            <v>심플스커트</v>
          </cell>
          <cell r="E990">
            <v>2</v>
          </cell>
        </row>
        <row r="991">
          <cell r="C991" t="str">
            <v>6_기타_BOT_스커트</v>
          </cell>
          <cell r="D991" t="str">
            <v>체리스커트</v>
          </cell>
          <cell r="E991">
            <v>2</v>
          </cell>
        </row>
        <row r="992">
          <cell r="C992" t="str">
            <v>6_기타_BOT_스커트</v>
          </cell>
          <cell r="D992" t="str">
            <v>머스타드스커트</v>
          </cell>
          <cell r="E992">
            <v>2</v>
          </cell>
        </row>
        <row r="993">
          <cell r="C993" t="str">
            <v>6_기타_BOT_스커트</v>
          </cell>
          <cell r="D993" t="str">
            <v>코코스커트</v>
          </cell>
          <cell r="E993">
            <v>2</v>
          </cell>
        </row>
        <row r="994">
          <cell r="C994" t="str">
            <v>6_기타_BOT_스커트</v>
          </cell>
          <cell r="D994" t="str">
            <v>레이스달린치마</v>
          </cell>
          <cell r="E994">
            <v>2</v>
          </cell>
        </row>
        <row r="995">
          <cell r="C995" t="str">
            <v>5_a_1_원피스_하</v>
          </cell>
          <cell r="D995" t="str">
            <v>스칼렛원피스</v>
          </cell>
          <cell r="E995">
            <v>2</v>
          </cell>
        </row>
        <row r="996">
          <cell r="C996" t="str">
            <v>5_a_1_원피스_하</v>
          </cell>
          <cell r="D996" t="str">
            <v>화이트플라워원피스</v>
          </cell>
          <cell r="E996">
            <v>2</v>
          </cell>
        </row>
        <row r="997">
          <cell r="C997" t="str">
            <v>3_a_주요판매_하</v>
          </cell>
          <cell r="D997" t="str">
            <v>화이트프릴원피스</v>
          </cell>
          <cell r="E997">
            <v>2</v>
          </cell>
        </row>
        <row r="998">
          <cell r="C998" t="str">
            <v>5_a_1_원피스_하</v>
          </cell>
          <cell r="D998" t="str">
            <v>배색플라워원피스</v>
          </cell>
          <cell r="E998">
            <v>2</v>
          </cell>
        </row>
        <row r="999">
          <cell r="C999" t="str">
            <v>5_a_1_원피스_하</v>
          </cell>
          <cell r="D999" t="str">
            <v>블랙데님원피스</v>
          </cell>
          <cell r="E999">
            <v>2</v>
          </cell>
        </row>
        <row r="1000">
          <cell r="C1000" t="str">
            <v>5_a_1_원피스_하</v>
          </cell>
          <cell r="D1000" t="str">
            <v>러블리데님원피스</v>
          </cell>
          <cell r="E1000">
            <v>2</v>
          </cell>
        </row>
        <row r="1001">
          <cell r="C1001" t="str">
            <v>5_a_1_원피스_하</v>
          </cell>
          <cell r="D1001" t="str">
            <v>화이트원피스추천</v>
          </cell>
          <cell r="E1001">
            <v>2</v>
          </cell>
        </row>
        <row r="1002">
          <cell r="C1002" t="str">
            <v>5_a_1_원피스_하</v>
          </cell>
          <cell r="D1002" t="str">
            <v>흰원피스쇼핑몰</v>
          </cell>
          <cell r="E1002">
            <v>2</v>
          </cell>
        </row>
        <row r="1003">
          <cell r="C1003" t="str">
            <v>5_a_1_원피스_하</v>
          </cell>
          <cell r="D1003" t="str">
            <v>검정원피스쇼핑몰</v>
          </cell>
          <cell r="E1003">
            <v>2</v>
          </cell>
        </row>
        <row r="1004">
          <cell r="C1004" t="str">
            <v>5_a_1_원피스_하</v>
          </cell>
          <cell r="D1004" t="str">
            <v>여성민소매원피스</v>
          </cell>
          <cell r="E1004">
            <v>2</v>
          </cell>
        </row>
        <row r="1005">
          <cell r="C1005" t="str">
            <v>5_a_1_원피스_하</v>
          </cell>
          <cell r="D1005" t="str">
            <v>여성스트라이프원피스</v>
          </cell>
          <cell r="E1005">
            <v>2</v>
          </cell>
        </row>
        <row r="1006">
          <cell r="C1006" t="str">
            <v>5_a_1_원피스_하</v>
          </cell>
          <cell r="D1006" t="str">
            <v>날씬핏원피스</v>
          </cell>
          <cell r="E1006">
            <v>2</v>
          </cell>
        </row>
        <row r="1007">
          <cell r="C1007" t="str">
            <v>5_a_1_원피스_하</v>
          </cell>
          <cell r="D1007" t="str">
            <v>예쁜원피스사이트</v>
          </cell>
          <cell r="E1007">
            <v>2</v>
          </cell>
        </row>
        <row r="1008">
          <cell r="C1008" t="str">
            <v>5_a_1_원피스_하</v>
          </cell>
          <cell r="D1008" t="str">
            <v>여자나시원피스</v>
          </cell>
          <cell r="E1008">
            <v>2</v>
          </cell>
        </row>
        <row r="1009">
          <cell r="C1009" t="str">
            <v>5_a_1_원피스_하</v>
          </cell>
          <cell r="D1009" t="str">
            <v>민소매원피스쇼핑몰</v>
          </cell>
          <cell r="E1009">
            <v>2</v>
          </cell>
        </row>
        <row r="1010">
          <cell r="C1010" t="str">
            <v>5_a_1_원피스_하</v>
          </cell>
          <cell r="D1010" t="str">
            <v>배색정장원피스</v>
          </cell>
          <cell r="E1010">
            <v>2</v>
          </cell>
        </row>
        <row r="1011">
          <cell r="C1011" t="str">
            <v>2_e_타사TEST_1천이하</v>
          </cell>
          <cell r="D1011" t="str">
            <v>밋떼이</v>
          </cell>
          <cell r="E1011">
            <v>2</v>
          </cell>
        </row>
        <row r="1012">
          <cell r="C1012" t="str">
            <v>5_a_1_원피스_하</v>
          </cell>
          <cell r="D1012" t="str">
            <v>명품블랙원피스</v>
          </cell>
          <cell r="E1012">
            <v>2</v>
          </cell>
        </row>
        <row r="1013">
          <cell r="C1013" t="str">
            <v>5_a_1_원피스_하</v>
          </cell>
          <cell r="D1013" t="str">
            <v>명품레이스원피스</v>
          </cell>
          <cell r="E1013">
            <v>2</v>
          </cell>
        </row>
        <row r="1014">
          <cell r="C1014" t="str">
            <v>6_기타_ST_일반</v>
          </cell>
          <cell r="D1014" t="str">
            <v>며느리원피스</v>
          </cell>
          <cell r="E1014">
            <v>1</v>
          </cell>
        </row>
        <row r="1015">
          <cell r="C1015" t="str">
            <v>6_기타_ST_돌/결혼식</v>
          </cell>
          <cell r="D1015" t="str">
            <v>상견례스타일</v>
          </cell>
          <cell r="E1015">
            <v>1</v>
          </cell>
        </row>
        <row r="1016">
          <cell r="C1016" t="str">
            <v>5_a_1_원피스_하</v>
          </cell>
          <cell r="D1016" t="str">
            <v>외국브랜드원피스</v>
          </cell>
          <cell r="E1016">
            <v>1</v>
          </cell>
        </row>
        <row r="1017">
          <cell r="C1017" t="str">
            <v>6_기타_ST_명품수입</v>
          </cell>
          <cell r="D1017" t="str">
            <v>수입명품여성복</v>
          </cell>
          <cell r="E1017">
            <v>1</v>
          </cell>
        </row>
        <row r="1018">
          <cell r="C1018" t="str">
            <v>6_기타_ST_일반</v>
          </cell>
          <cell r="D1018" t="str">
            <v>선자리코디</v>
          </cell>
          <cell r="E1018">
            <v>1</v>
          </cell>
        </row>
        <row r="1019">
          <cell r="C1019" t="str">
            <v>6_기타_ST_일반</v>
          </cell>
          <cell r="D1019" t="str">
            <v>맛선패션</v>
          </cell>
          <cell r="E1019">
            <v>1</v>
          </cell>
        </row>
        <row r="1020">
          <cell r="C1020" t="str">
            <v>6_기타_ST_일반</v>
          </cell>
          <cell r="D1020" t="str">
            <v>상류층옷</v>
          </cell>
          <cell r="E1020">
            <v>1</v>
          </cell>
        </row>
        <row r="1021">
          <cell r="C1021" t="str">
            <v>6_기타_ST_일반</v>
          </cell>
          <cell r="D1021" t="str">
            <v>상류층스타일</v>
          </cell>
          <cell r="E1021">
            <v>1</v>
          </cell>
        </row>
        <row r="1022">
          <cell r="C1022" t="str">
            <v>3_a_주요판매_하</v>
          </cell>
          <cell r="D1022" t="str">
            <v>상위1%스타일</v>
          </cell>
          <cell r="E1022">
            <v>1</v>
          </cell>
        </row>
        <row r="1023">
          <cell r="C1023" t="str">
            <v>6_기타_ST_돌/결혼식</v>
          </cell>
          <cell r="D1023" t="str">
            <v>상위1%옷</v>
          </cell>
          <cell r="E1023">
            <v>1</v>
          </cell>
        </row>
        <row r="1024">
          <cell r="C1024" t="str">
            <v>6_기타_ST_돌/결혼식</v>
          </cell>
          <cell r="D1024" t="str">
            <v>재벌가며느리룩</v>
          </cell>
          <cell r="E1024">
            <v>1</v>
          </cell>
        </row>
        <row r="1025">
          <cell r="C1025" t="str">
            <v>6_기타_ST_돌/결혼식</v>
          </cell>
          <cell r="D1025" t="str">
            <v>재벌며느리패션</v>
          </cell>
          <cell r="E1025">
            <v>1</v>
          </cell>
        </row>
        <row r="1026">
          <cell r="C1026" t="str">
            <v>6_기타_ST_돌/결혼식</v>
          </cell>
          <cell r="D1026" t="str">
            <v>재벌며느리스타일</v>
          </cell>
          <cell r="E1026">
            <v>1</v>
          </cell>
        </row>
        <row r="1027">
          <cell r="C1027" t="str">
            <v>6_기타_ST_돌/결혼식</v>
          </cell>
          <cell r="D1027" t="str">
            <v>부잣집딸코디</v>
          </cell>
          <cell r="E1027">
            <v>1</v>
          </cell>
        </row>
        <row r="1028">
          <cell r="C1028" t="str">
            <v>6_기타_ST_브랜드</v>
          </cell>
          <cell r="D1028" t="str">
            <v>잇츠미샤</v>
          </cell>
          <cell r="E1028">
            <v>1</v>
          </cell>
        </row>
        <row r="1029">
          <cell r="C1029" t="str">
            <v>5_a_1_원피스_하</v>
          </cell>
          <cell r="D1029" t="str">
            <v>쉬폰핑크원피스</v>
          </cell>
          <cell r="E1029">
            <v>1</v>
          </cell>
        </row>
        <row r="1030">
          <cell r="C1030" t="str">
            <v>2_e_타사TEST_1천이하</v>
          </cell>
          <cell r="D1030" t="str">
            <v>어버브유어스</v>
          </cell>
          <cell r="E1030">
            <v>1</v>
          </cell>
        </row>
        <row r="1031">
          <cell r="C1031" t="str">
            <v>2_e_타사TEST_1천이하</v>
          </cell>
          <cell r="D1031" t="str">
            <v>GGBE</v>
          </cell>
          <cell r="E1031">
            <v>1</v>
          </cell>
        </row>
        <row r="1032">
          <cell r="C1032" t="str">
            <v>2_e_타사TEST_1천이하</v>
          </cell>
          <cell r="D1032" t="str">
            <v>로그비</v>
          </cell>
          <cell r="E1032">
            <v>1</v>
          </cell>
        </row>
        <row r="1033">
          <cell r="C1033" t="str">
            <v>2_e_타사TEST_1천이하</v>
          </cell>
          <cell r="D1033" t="str">
            <v>쏘울라운지</v>
          </cell>
          <cell r="E1033">
            <v>1</v>
          </cell>
        </row>
        <row r="1034">
          <cell r="C1034" t="str">
            <v>6_기타_ST_브랜드</v>
          </cell>
          <cell r="D1034" t="str">
            <v>CHANELST</v>
          </cell>
          <cell r="E1034">
            <v>1</v>
          </cell>
        </row>
        <row r="1035">
          <cell r="C1035" t="str">
            <v>6_기타_ST_브랜드</v>
          </cell>
          <cell r="D1035" t="str">
            <v>D&amp;G스타일</v>
          </cell>
          <cell r="E1035">
            <v>1</v>
          </cell>
        </row>
        <row r="1036">
          <cell r="C1036" t="str">
            <v>6_기타_ST_브랜드</v>
          </cell>
          <cell r="D1036" t="str">
            <v>프라다스타일쇼핑몰</v>
          </cell>
          <cell r="E1036">
            <v>1</v>
          </cell>
        </row>
        <row r="1037">
          <cell r="C1037" t="str">
            <v>5_a_원피스_브랜드</v>
          </cell>
          <cell r="D1037" t="str">
            <v>PRADAST원피스</v>
          </cell>
          <cell r="E1037">
            <v>1</v>
          </cell>
        </row>
        <row r="1038">
          <cell r="C1038" t="str">
            <v>3_a_주요판매_TEST</v>
          </cell>
          <cell r="D1038" t="str">
            <v>질스튜어트ST원피스</v>
          </cell>
          <cell r="E1038">
            <v>1</v>
          </cell>
        </row>
        <row r="1039">
          <cell r="C1039" t="str">
            <v>5_a_원피스_브랜드</v>
          </cell>
          <cell r="D1039" t="str">
            <v>베네통ST원피스</v>
          </cell>
          <cell r="E1039">
            <v>1</v>
          </cell>
        </row>
        <row r="1040">
          <cell r="C1040" t="str">
            <v>5_a_원피스_브랜드</v>
          </cell>
          <cell r="D1040" t="str">
            <v>디올스타일원피스</v>
          </cell>
          <cell r="E1040">
            <v>1</v>
          </cell>
        </row>
        <row r="1041">
          <cell r="C1041" t="str">
            <v>5_a_1_원피스_하</v>
          </cell>
          <cell r="D1041" t="str">
            <v>스퀘어라인원피스</v>
          </cell>
          <cell r="E1041">
            <v>1</v>
          </cell>
        </row>
        <row r="1042">
          <cell r="C1042" t="str">
            <v>5_a_1_원피스_하</v>
          </cell>
          <cell r="D1042" t="str">
            <v>예쁜A라인원피스</v>
          </cell>
          <cell r="E1042">
            <v>1</v>
          </cell>
        </row>
        <row r="1043">
          <cell r="C1043" t="str">
            <v>5_a_1_원피스_하</v>
          </cell>
          <cell r="D1043" t="str">
            <v>러블리리본원피스</v>
          </cell>
          <cell r="E1043">
            <v>1</v>
          </cell>
        </row>
        <row r="1044">
          <cell r="C1044" t="str">
            <v>5_a_1_원피스_하</v>
          </cell>
          <cell r="D1044" t="str">
            <v>심플V넥원피스</v>
          </cell>
          <cell r="E1044">
            <v>1</v>
          </cell>
        </row>
        <row r="1045">
          <cell r="C1045" t="str">
            <v>5_a_1_원피스_하</v>
          </cell>
          <cell r="D1045" t="str">
            <v>햄라인원피스</v>
          </cell>
          <cell r="E1045">
            <v>1</v>
          </cell>
        </row>
        <row r="1046">
          <cell r="C1046" t="str">
            <v>5_a_1_원피스_하</v>
          </cell>
          <cell r="D1046" t="str">
            <v>코튼혼방원피스</v>
          </cell>
          <cell r="E1046">
            <v>1</v>
          </cell>
        </row>
        <row r="1047">
          <cell r="C1047" t="str">
            <v>2_e_타사TEST_1천이하</v>
          </cell>
          <cell r="D1047" t="str">
            <v>노바디바</v>
          </cell>
          <cell r="E1047">
            <v>1</v>
          </cell>
        </row>
        <row r="1048">
          <cell r="C1048" t="str">
            <v>2_e_타사TEST_1천이하</v>
          </cell>
          <cell r="D1048" t="str">
            <v>뗄마</v>
          </cell>
          <cell r="E1048">
            <v>1</v>
          </cell>
        </row>
        <row r="1049">
          <cell r="C1049" t="str">
            <v>2_e_타사TEST_1천이하</v>
          </cell>
          <cell r="D1049" t="str">
            <v>레이디유유</v>
          </cell>
          <cell r="E1049">
            <v>1</v>
          </cell>
        </row>
        <row r="1050">
          <cell r="C1050" t="str">
            <v>2_e_타사TEST_1천이하</v>
          </cell>
          <cell r="D1050" t="str">
            <v>비올레드</v>
          </cell>
          <cell r="E1050">
            <v>1</v>
          </cell>
        </row>
        <row r="1051">
          <cell r="C1051" t="str">
            <v>2_e_타사TEST_1천이하</v>
          </cell>
          <cell r="D1051" t="str">
            <v>로사봉봉</v>
          </cell>
          <cell r="E1051">
            <v>1</v>
          </cell>
        </row>
        <row r="1052">
          <cell r="C1052" t="str">
            <v>2_e_타사TEST_1천이하</v>
          </cell>
          <cell r="D1052" t="str">
            <v>마이다즐</v>
          </cell>
          <cell r="E1052">
            <v>1</v>
          </cell>
        </row>
        <row r="1053">
          <cell r="C1053" t="str">
            <v>2_f_타사_영타</v>
          </cell>
          <cell r="D1053" t="str">
            <v>RHRJF</v>
          </cell>
          <cell r="E1053">
            <v>1</v>
          </cell>
        </row>
        <row r="1054">
          <cell r="C1054" t="str">
            <v>2_f_타사_영타</v>
          </cell>
          <cell r="D1054" t="str">
            <v>ZHZHQKR</v>
          </cell>
          <cell r="E1054">
            <v>1</v>
          </cell>
        </row>
        <row r="1055">
          <cell r="C1055" t="str">
            <v>2_f_타사_영타</v>
          </cell>
          <cell r="D1055" t="str">
            <v>ZHELTNL</v>
          </cell>
          <cell r="E1055">
            <v>1</v>
          </cell>
        </row>
        <row r="1056">
          <cell r="C1056" t="str">
            <v>2_f_타사_영타</v>
          </cell>
          <cell r="D1056" t="str">
            <v>DHFEMZHZH</v>
          </cell>
          <cell r="E1056">
            <v>1</v>
          </cell>
        </row>
        <row r="1057">
          <cell r="C1057" t="str">
            <v>2_f_타사_영타</v>
          </cell>
          <cell r="D1057" t="str">
            <v>RNEMFMDPSWHDL</v>
          </cell>
          <cell r="E1057">
            <v>1</v>
          </cell>
        </row>
        <row r="1058">
          <cell r="C1058" t="str">
            <v>2_e_타사TEST_1천이하</v>
          </cell>
          <cell r="D1058" t="str">
            <v>미스앤미시즈</v>
          </cell>
          <cell r="E1058">
            <v>1</v>
          </cell>
        </row>
        <row r="1059">
          <cell r="C1059" t="str">
            <v>5_a_1_원피스_하</v>
          </cell>
          <cell r="D1059" t="str">
            <v>고급정장원피스</v>
          </cell>
          <cell r="E1059">
            <v>1</v>
          </cell>
        </row>
        <row r="1060">
          <cell r="C1060" t="str">
            <v>5_a_1_원피스_하</v>
          </cell>
          <cell r="D1060" t="str">
            <v>원피스이쁜사이트</v>
          </cell>
          <cell r="E1060">
            <v>1</v>
          </cell>
        </row>
        <row r="1061">
          <cell r="C1061" t="str">
            <v>5_a_1_원피스_하</v>
          </cell>
          <cell r="D1061" t="str">
            <v>편안원피스</v>
          </cell>
          <cell r="E1061">
            <v>1</v>
          </cell>
        </row>
        <row r="1062">
          <cell r="C1062" t="str">
            <v>5_a_1_원피스_하</v>
          </cell>
          <cell r="D1062" t="str">
            <v>레이스업원피스</v>
          </cell>
          <cell r="E1062">
            <v>1</v>
          </cell>
        </row>
        <row r="1063">
          <cell r="C1063" t="str">
            <v>5_a_1_원피스_하</v>
          </cell>
          <cell r="D1063" t="str">
            <v>배색셔링원피스</v>
          </cell>
          <cell r="E1063">
            <v>1</v>
          </cell>
        </row>
        <row r="1064">
          <cell r="C1064" t="str">
            <v>2_e_타사TEST_1천이하</v>
          </cell>
          <cell r="D1064" t="str">
            <v>부이부이</v>
          </cell>
          <cell r="E1064">
            <v>1</v>
          </cell>
        </row>
        <row r="1065">
          <cell r="C1065" t="str">
            <v>2_e_타사TEST_1천이하</v>
          </cell>
          <cell r="D1065" t="str">
            <v>다나만바</v>
          </cell>
          <cell r="E1065">
            <v>1</v>
          </cell>
        </row>
        <row r="1066">
          <cell r="C1066" t="str">
            <v>5_a_1_원피스_하</v>
          </cell>
          <cell r="D1066" t="str">
            <v>시크블랙원피스</v>
          </cell>
          <cell r="E1066">
            <v>1</v>
          </cell>
        </row>
        <row r="1067">
          <cell r="C1067" t="str">
            <v>6_기타_TOP_BL</v>
          </cell>
          <cell r="D1067" t="str">
            <v>걸리쉬블라우스</v>
          </cell>
          <cell r="E1067">
            <v>1</v>
          </cell>
        </row>
        <row r="1068">
          <cell r="C1068" t="str">
            <v>6_기타_TOP_BL</v>
          </cell>
          <cell r="D1068" t="str">
            <v>글램블라우스</v>
          </cell>
          <cell r="E1068">
            <v>1</v>
          </cell>
        </row>
        <row r="1069">
          <cell r="C1069" t="str">
            <v>6_기타_TOP_BL</v>
          </cell>
          <cell r="D1069" t="str">
            <v>레이스블라우스쇼핑몰</v>
          </cell>
          <cell r="E1069">
            <v>1</v>
          </cell>
        </row>
        <row r="1070">
          <cell r="C1070" t="str">
            <v>6_기타_TOP_BL</v>
          </cell>
          <cell r="D1070" t="str">
            <v>비비안ST블라우스</v>
          </cell>
          <cell r="E1070">
            <v>1</v>
          </cell>
        </row>
        <row r="1071">
          <cell r="C1071" t="str">
            <v>6_기타_TOP_BL</v>
          </cell>
          <cell r="D1071" t="str">
            <v>수입레이스블라우스</v>
          </cell>
          <cell r="E1071">
            <v>1</v>
          </cell>
        </row>
        <row r="1072">
          <cell r="C1072" t="str">
            <v>6_기타_TOP_BL</v>
          </cell>
          <cell r="D1072" t="str">
            <v>예쁜화이트셔츠</v>
          </cell>
          <cell r="E1072">
            <v>1</v>
          </cell>
        </row>
        <row r="1073">
          <cell r="C1073" t="str">
            <v>6_기타_TOP_BL</v>
          </cell>
          <cell r="D1073" t="str">
            <v>케이프스타일블라우스</v>
          </cell>
          <cell r="E1073">
            <v>1</v>
          </cell>
        </row>
        <row r="1074">
          <cell r="C1074" t="str">
            <v>6_기타_TOP_BL</v>
          </cell>
          <cell r="D1074" t="str">
            <v>흰색블라우스추천</v>
          </cell>
          <cell r="E1074">
            <v>1</v>
          </cell>
        </row>
        <row r="1075">
          <cell r="C1075" t="str">
            <v>6_기타_BOT_스커트</v>
          </cell>
          <cell r="D1075" t="str">
            <v>심플치마</v>
          </cell>
          <cell r="E1075">
            <v>1</v>
          </cell>
        </row>
        <row r="1076">
          <cell r="C1076" t="str">
            <v>6_기타_BOT_스커트</v>
          </cell>
          <cell r="D1076" t="str">
            <v>플라워스커트추천</v>
          </cell>
          <cell r="E1076">
            <v>1</v>
          </cell>
        </row>
        <row r="1077">
          <cell r="C1077" t="str">
            <v>6_기타_BOT_스커트</v>
          </cell>
          <cell r="D1077" t="str">
            <v>돌체엔가바나스커트</v>
          </cell>
          <cell r="E1077">
            <v>1</v>
          </cell>
        </row>
        <row r="1078">
          <cell r="C1078" t="str">
            <v>6_기타_BOT_스커트</v>
          </cell>
          <cell r="D1078" t="str">
            <v>돌체앤가바나치마</v>
          </cell>
          <cell r="E1078">
            <v>1</v>
          </cell>
        </row>
        <row r="1079">
          <cell r="C1079" t="str">
            <v>5_a_원피스_브랜드</v>
          </cell>
          <cell r="D1079" t="str">
            <v>돌체ST원피스</v>
          </cell>
          <cell r="E1079">
            <v>1</v>
          </cell>
        </row>
        <row r="1080">
          <cell r="C1080" t="str">
            <v>5_a_원피스_브랜드</v>
          </cell>
          <cell r="D1080" t="str">
            <v>돌체앤가바나ST원피스</v>
          </cell>
          <cell r="E1080">
            <v>1</v>
          </cell>
        </row>
        <row r="1081">
          <cell r="C1081" t="str">
            <v>5_a_1_원피스_하</v>
          </cell>
          <cell r="D1081" t="str">
            <v>프릴원피스코디</v>
          </cell>
          <cell r="E1081">
            <v>1</v>
          </cell>
        </row>
        <row r="1082">
          <cell r="C1082" t="str">
            <v>5_a_1_원피스_하</v>
          </cell>
          <cell r="D1082" t="str">
            <v>검은색레이스원피스</v>
          </cell>
          <cell r="E1082">
            <v>1</v>
          </cell>
        </row>
        <row r="1083">
          <cell r="C1083" t="str">
            <v>5_a_1_원피스_하</v>
          </cell>
          <cell r="D1083" t="str">
            <v>핑크원피스쇼핑몰</v>
          </cell>
          <cell r="E1083">
            <v>1</v>
          </cell>
        </row>
        <row r="1084">
          <cell r="C1084" t="str">
            <v>5_a_1_원피스_하</v>
          </cell>
          <cell r="D1084" t="str">
            <v>어깨러플원피스</v>
          </cell>
          <cell r="E1084">
            <v>1</v>
          </cell>
        </row>
        <row r="1085">
          <cell r="C1085" t="str">
            <v>5_a_1_원피스_하</v>
          </cell>
          <cell r="D1085" t="str">
            <v>검은레이스원피스</v>
          </cell>
          <cell r="E1085">
            <v>1</v>
          </cell>
        </row>
        <row r="1086">
          <cell r="C1086" t="str">
            <v>5_a_1_원피스_하</v>
          </cell>
          <cell r="D1086" t="str">
            <v>하얀원피스추천</v>
          </cell>
          <cell r="E1086">
            <v>1</v>
          </cell>
        </row>
        <row r="1087">
          <cell r="C1087" t="str">
            <v>5_a_1_원피스_하</v>
          </cell>
          <cell r="D1087" t="str">
            <v>수입청원피스</v>
          </cell>
          <cell r="E1087">
            <v>1</v>
          </cell>
        </row>
        <row r="1088">
          <cell r="C1088" t="str">
            <v>5_a_1_원피스_하</v>
          </cell>
          <cell r="D1088" t="str">
            <v>러블리프릴원피스</v>
          </cell>
          <cell r="E1088">
            <v>1</v>
          </cell>
        </row>
        <row r="1089">
          <cell r="C1089" t="str">
            <v>5_a_1_원피스_하</v>
          </cell>
          <cell r="D1089" t="str">
            <v>우아한원피스쇼핑몰</v>
          </cell>
          <cell r="E1089">
            <v>1</v>
          </cell>
        </row>
        <row r="1090">
          <cell r="C1090" t="str">
            <v>5_a_1_원피스_하</v>
          </cell>
          <cell r="D1090" t="str">
            <v>배색레이스원피스</v>
          </cell>
          <cell r="E1090">
            <v>1</v>
          </cell>
        </row>
        <row r="1091">
          <cell r="C1091" t="str">
            <v>5_a_1_원피스_하</v>
          </cell>
          <cell r="D1091" t="str">
            <v>이쁜꽃원피스</v>
          </cell>
          <cell r="E1091">
            <v>1</v>
          </cell>
        </row>
        <row r="1092">
          <cell r="C1092" t="str">
            <v>5_a_1_원피스_하</v>
          </cell>
          <cell r="D1092" t="str">
            <v>후레아원피스코디</v>
          </cell>
          <cell r="E1092">
            <v>1</v>
          </cell>
        </row>
        <row r="1093">
          <cell r="C1093" t="str">
            <v>5_a_1_원피스_하</v>
          </cell>
          <cell r="D1093" t="str">
            <v>레이스원피스전문</v>
          </cell>
          <cell r="E1093">
            <v>1</v>
          </cell>
        </row>
        <row r="1094">
          <cell r="C1094" t="str">
            <v>5_a_1_원피스_하</v>
          </cell>
          <cell r="D1094" t="str">
            <v>분홍레이스원피스</v>
          </cell>
          <cell r="E1094">
            <v>1</v>
          </cell>
        </row>
        <row r="1095">
          <cell r="C1095" t="str">
            <v>5_a_1_원피스_하</v>
          </cell>
          <cell r="D1095" t="str">
            <v>예쁜플라워원피스</v>
          </cell>
          <cell r="E1095">
            <v>1</v>
          </cell>
        </row>
        <row r="1096">
          <cell r="C1096" t="str">
            <v>5_a_1_원피스_하</v>
          </cell>
          <cell r="D1096" t="str">
            <v>데님원피스전문</v>
          </cell>
          <cell r="E1096">
            <v>1</v>
          </cell>
        </row>
        <row r="1097">
          <cell r="C1097" t="str">
            <v>5_a_1_원피스_하</v>
          </cell>
          <cell r="D1097" t="str">
            <v>화이트꽃원피스</v>
          </cell>
          <cell r="E1097">
            <v>1</v>
          </cell>
        </row>
        <row r="1098">
          <cell r="C1098" t="str">
            <v>5_a_1_원피스_하</v>
          </cell>
          <cell r="D1098" t="str">
            <v>원피스싸이트</v>
          </cell>
          <cell r="E1098">
            <v>1</v>
          </cell>
        </row>
        <row r="1099">
          <cell r="C1099" t="str">
            <v>5_a_1_원피스_하</v>
          </cell>
          <cell r="D1099" t="str">
            <v>예쁜원피스코디</v>
          </cell>
          <cell r="E1099">
            <v>1</v>
          </cell>
        </row>
        <row r="1100">
          <cell r="C1100" t="str">
            <v>5_a_1_원피스_하</v>
          </cell>
          <cell r="D1100" t="str">
            <v>베이직원피스코디</v>
          </cell>
          <cell r="E1100">
            <v>1</v>
          </cell>
        </row>
        <row r="1101">
          <cell r="C1101" t="str">
            <v>5_a_1_원피스_하</v>
          </cell>
          <cell r="D1101" t="str">
            <v>여성원피스코디</v>
          </cell>
          <cell r="E1101">
            <v>1</v>
          </cell>
        </row>
        <row r="1102">
          <cell r="C1102" t="str">
            <v>5_a_1_원피스_하</v>
          </cell>
          <cell r="D1102" t="str">
            <v>예쁜나시원피스</v>
          </cell>
          <cell r="E1102">
            <v>1</v>
          </cell>
        </row>
        <row r="1103">
          <cell r="C1103" t="str">
            <v>5_a_1_원피스_하</v>
          </cell>
          <cell r="D1103" t="str">
            <v>원피스이쁜곳추천</v>
          </cell>
          <cell r="E1103">
            <v>1</v>
          </cell>
        </row>
        <row r="1104">
          <cell r="C1104" t="str">
            <v>5_a_1_원피스_하</v>
          </cell>
          <cell r="D1104" t="str">
            <v>여자짧은원피스</v>
          </cell>
          <cell r="E1104">
            <v>1</v>
          </cell>
        </row>
        <row r="1105">
          <cell r="C1105" t="str">
            <v>5_a_1_원피스_하</v>
          </cell>
          <cell r="D1105" t="str">
            <v>이쁜여성원피스</v>
          </cell>
          <cell r="E1105">
            <v>1</v>
          </cell>
        </row>
        <row r="1106">
          <cell r="C1106" t="str">
            <v>5_a_1_원피스_하</v>
          </cell>
          <cell r="D1106" t="str">
            <v>이쁜원피스코디</v>
          </cell>
          <cell r="E1106">
            <v>1</v>
          </cell>
        </row>
        <row r="1107">
          <cell r="C1107" t="str">
            <v>5_a_1_원피스_하</v>
          </cell>
          <cell r="D1107" t="str">
            <v>긴원피스파는곳</v>
          </cell>
          <cell r="E1107">
            <v>1</v>
          </cell>
        </row>
        <row r="1108">
          <cell r="C1108" t="str">
            <v>5_a_1_원피스_하</v>
          </cell>
          <cell r="D1108" t="str">
            <v>포인트원피스</v>
          </cell>
          <cell r="E1108">
            <v>1</v>
          </cell>
        </row>
        <row r="1109">
          <cell r="C1109" t="str">
            <v>5_a_1_원피스_하</v>
          </cell>
          <cell r="D1109" t="str">
            <v>명품직수입원피스</v>
          </cell>
          <cell r="E1109">
            <v>1</v>
          </cell>
        </row>
        <row r="1110">
          <cell r="C1110" t="str">
            <v>5_a_1_원피스_하</v>
          </cell>
          <cell r="D1110" t="str">
            <v>명품원피스추천</v>
          </cell>
          <cell r="E1110">
            <v>1</v>
          </cell>
        </row>
        <row r="1111">
          <cell r="C1111" t="str">
            <v>5_a_1_원피스_하</v>
          </cell>
          <cell r="D1111" t="str">
            <v>럭셔리카라원피스</v>
          </cell>
          <cell r="E1111">
            <v>1</v>
          </cell>
        </row>
        <row r="1112">
          <cell r="C1112" t="str">
            <v>5_a_1_원피스_하</v>
          </cell>
          <cell r="D1112" t="str">
            <v>수입보세원피스쇼핑몰</v>
          </cell>
          <cell r="E1112">
            <v>1</v>
          </cell>
        </row>
        <row r="1113">
          <cell r="C1113" t="str">
            <v>5_a_1_원피스_하</v>
          </cell>
          <cell r="D1113" t="str">
            <v>수입보세여성원피스</v>
          </cell>
          <cell r="E1113">
            <v>1</v>
          </cell>
        </row>
        <row r="1114">
          <cell r="C1114" t="str">
            <v>5_a_1_원피스_하</v>
          </cell>
          <cell r="D1114" t="str">
            <v>명품리본원피스</v>
          </cell>
          <cell r="E1114">
            <v>1</v>
          </cell>
        </row>
        <row r="1115">
          <cell r="C1115" t="str">
            <v>5_a_1_원피스_하</v>
          </cell>
          <cell r="D1115" t="str">
            <v>럭셔리레이스원피스</v>
          </cell>
          <cell r="E1115">
            <v>1</v>
          </cell>
        </row>
        <row r="1116">
          <cell r="C1116" t="str">
            <v>5_a_1_원피스_하</v>
          </cell>
          <cell r="D1116" t="str">
            <v>럭셔리미시원피스</v>
          </cell>
          <cell r="E1116">
            <v>1</v>
          </cell>
        </row>
        <row r="1117">
          <cell r="C1117" t="str">
            <v>5_a_1_원피스_하</v>
          </cell>
          <cell r="D1117" t="str">
            <v>명품원피스스타일</v>
          </cell>
          <cell r="E1117">
            <v>1</v>
          </cell>
        </row>
        <row r="1118">
          <cell r="C1118" t="str">
            <v>5_a_1_원피스_하</v>
          </cell>
          <cell r="D1118" t="str">
            <v>고급여성원피스</v>
          </cell>
          <cell r="E1118">
            <v>1</v>
          </cell>
        </row>
        <row r="1119">
          <cell r="C1119" t="str">
            <v>5_a_1_원피스_하</v>
          </cell>
          <cell r="D1119" t="str">
            <v>여성럭셔리원피스</v>
          </cell>
          <cell r="E1119">
            <v>1</v>
          </cell>
        </row>
        <row r="1120">
          <cell r="C1120" t="str">
            <v>5_a_1_원피스_하</v>
          </cell>
          <cell r="D1120" t="str">
            <v>명품린넨원피스</v>
          </cell>
          <cell r="E1120">
            <v>1</v>
          </cell>
        </row>
        <row r="1121">
          <cell r="C1121" t="str">
            <v>5_a_1_원피스_하</v>
          </cell>
          <cell r="D1121" t="str">
            <v>명품여성원피스</v>
          </cell>
          <cell r="E1121">
            <v>1</v>
          </cell>
        </row>
        <row r="1122">
          <cell r="C1122" t="str">
            <v>5_a_1_원피스_하</v>
          </cell>
          <cell r="D1122" t="str">
            <v>고급린넨원피스</v>
          </cell>
          <cell r="E1122">
            <v>1</v>
          </cell>
        </row>
        <row r="1123">
          <cell r="C1123" t="str">
            <v>2_e_타사TEST_1천이하</v>
          </cell>
          <cell r="D1123" t="str">
            <v>헤라마인</v>
          </cell>
          <cell r="E1123">
            <v>1</v>
          </cell>
        </row>
        <row r="1124">
          <cell r="C1124" t="str">
            <v>5_a_1_원피스_하</v>
          </cell>
          <cell r="D1124" t="str">
            <v>심플라인원피스</v>
          </cell>
          <cell r="E1124">
            <v>1</v>
          </cell>
        </row>
        <row r="1125">
          <cell r="C1125" t="str">
            <v>5_a_1_원피스_하</v>
          </cell>
          <cell r="D1125" t="str">
            <v>여자벨트원피스</v>
          </cell>
          <cell r="E1125">
            <v>1</v>
          </cell>
        </row>
      </sheetData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0070C0"/>
  </sheetPr>
  <dimension ref="B1:X92"/>
  <sheetViews>
    <sheetView showGridLines="0" tabSelected="1" workbookViewId="0"/>
  </sheetViews>
  <sheetFormatPr defaultRowHeight="15" customHeight="1"/>
  <cols>
    <col min="1" max="2" width="0.625" style="1" customWidth="1"/>
    <col min="3" max="3" width="5.625" style="1" customWidth="1"/>
    <col min="4" max="4" width="7.875" style="1" customWidth="1"/>
    <col min="5" max="15" width="12.625" style="1" customWidth="1"/>
    <col min="16" max="17" width="0.625" style="1" customWidth="1"/>
    <col min="18" max="16384" width="9" style="1"/>
  </cols>
  <sheetData>
    <row r="1" spans="2:17" ht="3.75" customHeight="1" thickBot="1">
      <c r="N1" s="1" t="s">
        <v>27</v>
      </c>
    </row>
    <row r="2" spans="2:17" ht="3.75" customHeight="1" thickTop="1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4"/>
    </row>
    <row r="3" spans="2:17" ht="15" customHeight="1">
      <c r="B3" s="5"/>
      <c r="C3" s="319" t="s">
        <v>103</v>
      </c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6"/>
    </row>
    <row r="4" spans="2:17" ht="15" customHeight="1">
      <c r="B4" s="5"/>
      <c r="C4" s="320"/>
      <c r="D4" s="320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6"/>
    </row>
    <row r="5" spans="2:17" ht="15" customHeight="1">
      <c r="B5" s="5"/>
      <c r="C5" s="320"/>
      <c r="D5" s="320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6"/>
    </row>
    <row r="6" spans="2:17" ht="2.25" customHeight="1">
      <c r="B6" s="5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6"/>
    </row>
    <row r="7" spans="2:17" ht="15" customHeight="1">
      <c r="B7" s="5"/>
      <c r="C7" s="318" t="s">
        <v>104</v>
      </c>
      <c r="D7" s="318"/>
      <c r="E7" s="318"/>
      <c r="F7" s="318"/>
      <c r="G7" s="318"/>
      <c r="H7" s="318"/>
      <c r="I7" s="318"/>
      <c r="J7" s="318" t="s">
        <v>107</v>
      </c>
      <c r="K7" s="318"/>
      <c r="L7" s="318"/>
      <c r="M7" s="318"/>
      <c r="N7" s="318"/>
      <c r="O7" s="318"/>
      <c r="P7" s="6"/>
    </row>
    <row r="8" spans="2:17" ht="2.25" customHeight="1"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6"/>
    </row>
    <row r="9" spans="2:17" ht="15" customHeight="1" thickBot="1">
      <c r="B9" s="5"/>
      <c r="C9" s="324" t="s">
        <v>23</v>
      </c>
      <c r="D9" s="325"/>
      <c r="E9" s="325"/>
      <c r="F9" s="325"/>
      <c r="G9" s="325"/>
      <c r="H9" s="325"/>
      <c r="I9" s="325"/>
      <c r="J9" s="325"/>
      <c r="K9" s="325"/>
      <c r="L9" s="325"/>
      <c r="M9" s="325"/>
      <c r="N9" s="325"/>
      <c r="O9" s="326"/>
      <c r="P9" s="6"/>
    </row>
    <row r="10" spans="2:17" ht="15" customHeight="1" thickTop="1">
      <c r="B10" s="5"/>
      <c r="C10" s="321"/>
      <c r="D10" s="322"/>
      <c r="E10" s="322"/>
      <c r="F10" s="322"/>
      <c r="G10" s="322"/>
      <c r="H10" s="322"/>
      <c r="I10" s="322"/>
      <c r="J10" s="322"/>
      <c r="K10" s="322"/>
      <c r="L10" s="322"/>
      <c r="M10" s="322"/>
      <c r="N10" s="322"/>
      <c r="O10" s="323"/>
      <c r="P10" s="6"/>
    </row>
    <row r="11" spans="2:17" ht="2.25" customHeight="1">
      <c r="B11" s="5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6"/>
    </row>
    <row r="12" spans="2:17" ht="4.5" customHeight="1">
      <c r="B12" s="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6"/>
    </row>
    <row r="13" spans="2:17" s="12" customFormat="1" ht="15" customHeight="1" thickBot="1">
      <c r="B13" s="8"/>
      <c r="C13" s="9" t="s">
        <v>46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10"/>
      <c r="Q13" s="11"/>
    </row>
    <row r="14" spans="2:17" ht="2.25" customHeight="1">
      <c r="B14" s="5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4"/>
      <c r="Q14" s="15"/>
    </row>
    <row r="15" spans="2:17" s="19" customFormat="1" ht="15" customHeight="1">
      <c r="B15" s="16"/>
      <c r="C15" s="112" t="s">
        <v>16</v>
      </c>
      <c r="D15" s="112" t="s">
        <v>17</v>
      </c>
      <c r="E15" s="47" t="s">
        <v>10</v>
      </c>
      <c r="F15" s="47" t="s">
        <v>11</v>
      </c>
      <c r="G15" s="48" t="s">
        <v>39</v>
      </c>
      <c r="H15" s="47" t="s">
        <v>12</v>
      </c>
      <c r="I15" s="47" t="s">
        <v>13</v>
      </c>
      <c r="J15" s="47" t="s">
        <v>18</v>
      </c>
      <c r="K15" s="47" t="s">
        <v>40</v>
      </c>
      <c r="L15" s="47" t="s">
        <v>22</v>
      </c>
      <c r="M15" s="47" t="s">
        <v>19</v>
      </c>
      <c r="N15" s="47" t="s">
        <v>41</v>
      </c>
      <c r="O15" s="47" t="s">
        <v>42</v>
      </c>
      <c r="P15" s="17"/>
      <c r="Q15" s="18"/>
    </row>
    <row r="16" spans="2:17" s="12" customFormat="1" ht="15" customHeight="1" thickBot="1">
      <c r="B16" s="8"/>
      <c r="C16" s="305" t="s">
        <v>30</v>
      </c>
      <c r="D16" s="305"/>
      <c r="E16" s="31">
        <f>SUM(E17:E21)</f>
        <v>0</v>
      </c>
      <c r="F16" s="140">
        <f>SUM(F17:F21)</f>
        <v>0</v>
      </c>
      <c r="G16" s="32" t="e">
        <f>F16/E16</f>
        <v>#DIV/0!</v>
      </c>
      <c r="H16" s="31" t="e">
        <f>I16/F16</f>
        <v>#DIV/0!</v>
      </c>
      <c r="I16" s="140">
        <f>SUM(I17:I21)</f>
        <v>0</v>
      </c>
      <c r="J16" s="140">
        <f>SUM(J17:J21)</f>
        <v>0</v>
      </c>
      <c r="K16" s="32" t="e">
        <f>J16/F16</f>
        <v>#DIV/0!</v>
      </c>
      <c r="L16" s="31" t="e">
        <f>I16/J16</f>
        <v>#DIV/0!</v>
      </c>
      <c r="M16" s="140">
        <f>SUM(M17:M21)</f>
        <v>0</v>
      </c>
      <c r="N16" s="46" t="e">
        <f>M16/I16</f>
        <v>#DIV/0!</v>
      </c>
      <c r="O16" s="31" t="e">
        <f>M16/J16</f>
        <v>#DIV/0!</v>
      </c>
      <c r="P16" s="10"/>
      <c r="Q16" s="11"/>
    </row>
    <row r="17" spans="2:24" ht="15" customHeight="1" thickTop="1">
      <c r="B17" s="5"/>
      <c r="C17" s="308" t="s">
        <v>100</v>
      </c>
      <c r="D17" s="308"/>
      <c r="E17" s="36"/>
      <c r="F17" s="145"/>
      <c r="G17" s="37" t="e">
        <f>F17/E17</f>
        <v>#DIV/0!</v>
      </c>
      <c r="H17" s="36" t="e">
        <f>I17/F17</f>
        <v>#DIV/0!</v>
      </c>
      <c r="I17" s="145"/>
      <c r="J17" s="145"/>
      <c r="K17" s="37" t="e">
        <f>J17/F17</f>
        <v>#DIV/0!</v>
      </c>
      <c r="L17" s="36" t="e">
        <f>I17/J17</f>
        <v>#DIV/0!</v>
      </c>
      <c r="M17" s="145"/>
      <c r="N17" s="45" t="e">
        <f>M17/I17</f>
        <v>#DIV/0!</v>
      </c>
      <c r="O17" s="120" t="e">
        <f>M17/J17</f>
        <v>#DIV/0!</v>
      </c>
      <c r="P17" s="14"/>
      <c r="Q17" s="15"/>
    </row>
    <row r="18" spans="2:24" ht="15" customHeight="1">
      <c r="B18" s="5"/>
      <c r="C18" s="311" t="s">
        <v>61</v>
      </c>
      <c r="D18" s="311"/>
      <c r="E18" s="120"/>
      <c r="F18" s="145"/>
      <c r="G18" s="146" t="e">
        <f>F18/E18</f>
        <v>#DIV/0!</v>
      </c>
      <c r="H18" s="145" t="e">
        <f>I18/F18</f>
        <v>#DIV/0!</v>
      </c>
      <c r="I18" s="145"/>
      <c r="J18" s="145"/>
      <c r="K18" s="146" t="e">
        <f t="shared" ref="K18:K21" si="0">J18/F18</f>
        <v>#DIV/0!</v>
      </c>
      <c r="L18" s="145">
        <f>IFERROR(I18/J18,0)</f>
        <v>0</v>
      </c>
      <c r="M18" s="145"/>
      <c r="N18" s="45">
        <f>IFERROR(M18/I18,0)</f>
        <v>0</v>
      </c>
      <c r="O18" s="145">
        <f>IFERROR(M18/J18,0)</f>
        <v>0</v>
      </c>
      <c r="P18" s="14"/>
      <c r="Q18" s="15"/>
    </row>
    <row r="19" spans="2:24" ht="15" customHeight="1">
      <c r="B19" s="5"/>
      <c r="C19" s="314" t="s">
        <v>62</v>
      </c>
      <c r="D19" s="315"/>
      <c r="E19" s="145"/>
      <c r="F19" s="145"/>
      <c r="G19" s="146" t="e">
        <f>F19/E19</f>
        <v>#DIV/0!</v>
      </c>
      <c r="H19" s="145" t="e">
        <f>I19/F19</f>
        <v>#DIV/0!</v>
      </c>
      <c r="I19" s="145"/>
      <c r="J19" s="145"/>
      <c r="K19" s="146" t="e">
        <f t="shared" si="0"/>
        <v>#DIV/0!</v>
      </c>
      <c r="L19" s="145">
        <f>IFERROR(I19/J19,0)</f>
        <v>0</v>
      </c>
      <c r="M19" s="145"/>
      <c r="N19" s="45">
        <f>IFERROR(M19/I19,0)</f>
        <v>0</v>
      </c>
      <c r="O19" s="145">
        <f>IFERROR(M19/J19,0)</f>
        <v>0</v>
      </c>
      <c r="P19" s="14"/>
      <c r="Q19" s="15"/>
    </row>
    <row r="20" spans="2:24" ht="15" customHeight="1">
      <c r="B20" s="5"/>
      <c r="C20" s="316" t="s">
        <v>99</v>
      </c>
      <c r="D20" s="317"/>
      <c r="E20" s="145"/>
      <c r="F20" s="145"/>
      <c r="G20" s="146" t="e">
        <f>F20/E20</f>
        <v>#DIV/0!</v>
      </c>
      <c r="H20" s="145" t="e">
        <f>I20/F20</f>
        <v>#DIV/0!</v>
      </c>
      <c r="I20" s="145"/>
      <c r="J20" s="145"/>
      <c r="K20" s="146" t="e">
        <f t="shared" ref="K20" si="1">J20/F20</f>
        <v>#DIV/0!</v>
      </c>
      <c r="L20" s="145">
        <f>IFERROR(I20/J20,0)</f>
        <v>0</v>
      </c>
      <c r="M20" s="145"/>
      <c r="N20" s="45">
        <f>IFERROR(M20/I20,0)</f>
        <v>0</v>
      </c>
      <c r="O20" s="145">
        <f>IFERROR(M20/J20,0)</f>
        <v>0</v>
      </c>
      <c r="P20" s="14"/>
      <c r="Q20" s="15"/>
    </row>
    <row r="21" spans="2:24" ht="15" customHeight="1">
      <c r="B21" s="5"/>
      <c r="C21" s="312" t="s">
        <v>58</v>
      </c>
      <c r="D21" s="313"/>
      <c r="E21" s="120"/>
      <c r="F21" s="145"/>
      <c r="G21" s="146" t="e">
        <f t="shared" ref="G21" si="2">F21/E21</f>
        <v>#DIV/0!</v>
      </c>
      <c r="H21" s="145" t="e">
        <f t="shared" ref="H21" si="3">I21/F21</f>
        <v>#DIV/0!</v>
      </c>
      <c r="I21" s="145"/>
      <c r="J21" s="145"/>
      <c r="K21" s="146" t="e">
        <f t="shared" si="0"/>
        <v>#DIV/0!</v>
      </c>
      <c r="L21" s="145" t="e">
        <f t="shared" ref="L21" si="4">I21/J21</f>
        <v>#DIV/0!</v>
      </c>
      <c r="M21" s="145"/>
      <c r="N21" s="45" t="e">
        <f t="shared" ref="N21" si="5">M21/I21</f>
        <v>#DIV/0!</v>
      </c>
      <c r="O21" s="145" t="e">
        <f t="shared" ref="O21" si="6">M21/J21</f>
        <v>#DIV/0!</v>
      </c>
      <c r="P21" s="14"/>
      <c r="Q21" s="15"/>
    </row>
    <row r="22" spans="2:24" ht="15" hidden="1" customHeight="1">
      <c r="B22" s="5"/>
      <c r="C22" s="309" t="s">
        <v>54</v>
      </c>
      <c r="D22" s="310"/>
      <c r="E22" s="120" t="e">
        <f>#REF!</f>
        <v>#REF!</v>
      </c>
      <c r="F22" s="145" t="e">
        <f>#REF!</f>
        <v>#REF!</v>
      </c>
      <c r="G22" s="197" t="e">
        <f>#REF!</f>
        <v>#REF!</v>
      </c>
      <c r="H22" s="145" t="e">
        <f>#REF!</f>
        <v>#REF!</v>
      </c>
      <c r="I22" s="145" t="e">
        <f>#REF!</f>
        <v>#REF!</v>
      </c>
      <c r="J22" s="145" t="e">
        <f>#REF!</f>
        <v>#REF!</v>
      </c>
      <c r="K22" s="197" t="e">
        <f>#REF!</f>
        <v>#REF!</v>
      </c>
      <c r="L22" s="145" t="e">
        <f>#REF!</f>
        <v>#REF!</v>
      </c>
      <c r="M22" s="145" t="e">
        <f>#REF!</f>
        <v>#REF!</v>
      </c>
      <c r="N22" s="198" t="e">
        <f>#REF!</f>
        <v>#REF!</v>
      </c>
      <c r="O22" s="145" t="e">
        <f>#REF!</f>
        <v>#REF!</v>
      </c>
      <c r="P22" s="14"/>
      <c r="Q22" s="15"/>
    </row>
    <row r="23" spans="2:24" ht="7.5" customHeight="1">
      <c r="B23" s="5"/>
      <c r="C23" s="20"/>
      <c r="D23" s="21"/>
      <c r="E23" s="21"/>
      <c r="F23" s="21"/>
      <c r="G23" s="22"/>
      <c r="H23" s="21"/>
      <c r="I23" s="21"/>
      <c r="J23" s="13"/>
      <c r="K23" s="13"/>
      <c r="L23" s="13"/>
      <c r="M23" s="13"/>
      <c r="N23" s="13"/>
      <c r="O23" s="13"/>
      <c r="P23" s="14"/>
      <c r="Q23" s="15"/>
    </row>
    <row r="24" spans="2:24" ht="15" customHeight="1" thickBot="1">
      <c r="B24" s="5"/>
      <c r="C24" s="23" t="s">
        <v>47</v>
      </c>
      <c r="D24" s="24"/>
      <c r="E24" s="24"/>
      <c r="F24" s="24"/>
      <c r="G24" s="25"/>
      <c r="H24" s="24"/>
      <c r="I24" s="24"/>
      <c r="J24" s="26"/>
      <c r="K24" s="26"/>
      <c r="L24" s="26"/>
      <c r="M24" s="26"/>
      <c r="N24" s="26"/>
      <c r="O24" s="26"/>
      <c r="P24" s="14"/>
      <c r="Q24" s="15"/>
    </row>
    <row r="25" spans="2:24" ht="2.25" customHeight="1">
      <c r="B25" s="5"/>
      <c r="C25" s="20"/>
      <c r="D25" s="21"/>
      <c r="E25" s="21"/>
      <c r="F25" s="21"/>
      <c r="G25" s="22"/>
      <c r="H25" s="21"/>
      <c r="I25" s="21"/>
      <c r="J25" s="13"/>
      <c r="K25" s="13"/>
      <c r="L25" s="13"/>
      <c r="M25" s="13"/>
      <c r="N25" s="13"/>
      <c r="O25" s="13"/>
      <c r="P25" s="14"/>
      <c r="Q25" s="15"/>
    </row>
    <row r="26" spans="2:24" ht="15" customHeight="1">
      <c r="B26" s="5"/>
      <c r="C26" s="47" t="s">
        <v>14</v>
      </c>
      <c r="D26" s="47" t="s">
        <v>31</v>
      </c>
      <c r="E26" s="47" t="s">
        <v>10</v>
      </c>
      <c r="F26" s="47" t="s">
        <v>11</v>
      </c>
      <c r="G26" s="48" t="s">
        <v>39</v>
      </c>
      <c r="H26" s="47" t="s">
        <v>12</v>
      </c>
      <c r="I26" s="47" t="s">
        <v>13</v>
      </c>
      <c r="J26" s="47" t="s">
        <v>18</v>
      </c>
      <c r="K26" s="47" t="s">
        <v>40</v>
      </c>
      <c r="L26" s="47" t="s">
        <v>22</v>
      </c>
      <c r="M26" s="47" t="s">
        <v>19</v>
      </c>
      <c r="N26" s="47" t="s">
        <v>41</v>
      </c>
      <c r="O26" s="47" t="s">
        <v>42</v>
      </c>
      <c r="P26" s="14"/>
      <c r="Q26" s="15"/>
    </row>
    <row r="27" spans="2:24" ht="15" customHeight="1">
      <c r="B27" s="5"/>
      <c r="C27" s="38" t="s">
        <v>102</v>
      </c>
      <c r="D27" s="38">
        <v>31</v>
      </c>
      <c r="E27" s="39"/>
      <c r="F27" s="39"/>
      <c r="G27" s="40"/>
      <c r="H27" s="39"/>
      <c r="I27" s="39"/>
      <c r="J27" s="39"/>
      <c r="K27" s="40"/>
      <c r="L27" s="39"/>
      <c r="M27" s="39"/>
      <c r="N27" s="49"/>
      <c r="O27" s="39"/>
      <c r="P27" s="14"/>
      <c r="Q27" s="15"/>
      <c r="T27" s="27"/>
      <c r="U27" s="27"/>
      <c r="V27" s="27"/>
      <c r="W27" s="27"/>
      <c r="X27" s="27"/>
    </row>
    <row r="28" spans="2:24" ht="15" customHeight="1">
      <c r="B28" s="5"/>
      <c r="C28" s="38" t="s">
        <v>101</v>
      </c>
      <c r="D28" s="38">
        <v>30</v>
      </c>
      <c r="E28" s="39"/>
      <c r="F28" s="39"/>
      <c r="G28" s="40"/>
      <c r="H28" s="39"/>
      <c r="I28" s="39"/>
      <c r="J28" s="39"/>
      <c r="K28" s="40"/>
      <c r="L28" s="39"/>
      <c r="M28" s="39"/>
      <c r="N28" s="49"/>
      <c r="O28" s="39"/>
      <c r="P28" s="14"/>
      <c r="Q28" s="15"/>
    </row>
    <row r="29" spans="2:24" ht="15" customHeight="1">
      <c r="B29" s="5"/>
      <c r="C29" s="306" t="s">
        <v>25</v>
      </c>
      <c r="D29" s="306"/>
      <c r="E29" s="109">
        <f>E27/$D$27</f>
        <v>0</v>
      </c>
      <c r="F29" s="109">
        <f>F27/$D$27</f>
        <v>0</v>
      </c>
      <c r="G29" s="110" t="e">
        <f>F29/E29</f>
        <v>#DIV/0!</v>
      </c>
      <c r="H29" s="109" t="e">
        <f>I29/F29</f>
        <v>#DIV/0!</v>
      </c>
      <c r="I29" s="109">
        <f>I27/$D$27</f>
        <v>0</v>
      </c>
      <c r="J29" s="109">
        <f>J27/$D$27</f>
        <v>0</v>
      </c>
      <c r="K29" s="110" t="e">
        <f>J29/F29</f>
        <v>#DIV/0!</v>
      </c>
      <c r="L29" s="109" t="e">
        <f>I29/J29</f>
        <v>#DIV/0!</v>
      </c>
      <c r="M29" s="109">
        <f>M27/$D$27</f>
        <v>0</v>
      </c>
      <c r="N29" s="111" t="e">
        <f>M29/I29</f>
        <v>#DIV/0!</v>
      </c>
      <c r="O29" s="109" t="e">
        <f>M29/J29</f>
        <v>#DIV/0!</v>
      </c>
      <c r="P29" s="14"/>
      <c r="Q29" s="15"/>
    </row>
    <row r="30" spans="2:24" ht="15" customHeight="1">
      <c r="B30" s="5"/>
      <c r="C30" s="307" t="s">
        <v>26</v>
      </c>
      <c r="D30" s="307"/>
      <c r="E30" s="116">
        <f t="shared" ref="E30:O30" si="7">IFERROR((E27-E28)/E28,0)</f>
        <v>0</v>
      </c>
      <c r="F30" s="116">
        <f t="shared" si="7"/>
        <v>0</v>
      </c>
      <c r="G30" s="116">
        <f t="shared" si="7"/>
        <v>0</v>
      </c>
      <c r="H30" s="116">
        <f t="shared" si="7"/>
        <v>0</v>
      </c>
      <c r="I30" s="116">
        <f t="shared" si="7"/>
        <v>0</v>
      </c>
      <c r="J30" s="116">
        <f t="shared" si="7"/>
        <v>0</v>
      </c>
      <c r="K30" s="116">
        <f t="shared" si="7"/>
        <v>0</v>
      </c>
      <c r="L30" s="116">
        <f t="shared" si="7"/>
        <v>0</v>
      </c>
      <c r="M30" s="116">
        <f t="shared" si="7"/>
        <v>0</v>
      </c>
      <c r="N30" s="116">
        <f t="shared" si="7"/>
        <v>0</v>
      </c>
      <c r="O30" s="116">
        <f t="shared" si="7"/>
        <v>0</v>
      </c>
      <c r="P30" s="14"/>
      <c r="Q30" s="15"/>
    </row>
    <row r="31" spans="2:24" ht="7.5" customHeight="1">
      <c r="B31" s="5"/>
      <c r="C31" s="20"/>
      <c r="D31" s="21"/>
      <c r="E31" s="21"/>
      <c r="F31" s="21"/>
      <c r="G31" s="22"/>
      <c r="H31" s="21"/>
      <c r="I31" s="21"/>
      <c r="J31" s="13"/>
      <c r="K31" s="13"/>
      <c r="L31" s="13"/>
      <c r="M31" s="13"/>
      <c r="N31" s="13"/>
      <c r="O31" s="13"/>
      <c r="P31" s="14"/>
      <c r="Q31" s="15"/>
    </row>
    <row r="32" spans="2:24" ht="15" customHeight="1" thickBot="1">
      <c r="B32" s="5"/>
      <c r="C32" s="9" t="s">
        <v>48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6"/>
    </row>
    <row r="33" spans="2:17" ht="2.25" customHeight="1">
      <c r="B33" s="5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6"/>
    </row>
    <row r="34" spans="2:17" ht="15" customHeight="1">
      <c r="B34" s="5"/>
      <c r="C34" s="112" t="s">
        <v>32</v>
      </c>
      <c r="D34" s="112" t="s">
        <v>33</v>
      </c>
      <c r="E34" s="47" t="s">
        <v>10</v>
      </c>
      <c r="F34" s="47" t="s">
        <v>11</v>
      </c>
      <c r="G34" s="48" t="s">
        <v>39</v>
      </c>
      <c r="H34" s="47" t="s">
        <v>12</v>
      </c>
      <c r="I34" s="47" t="s">
        <v>13</v>
      </c>
      <c r="J34" s="47" t="s">
        <v>18</v>
      </c>
      <c r="K34" s="47" t="s">
        <v>40</v>
      </c>
      <c r="L34" s="47" t="s">
        <v>22</v>
      </c>
      <c r="M34" s="47" t="s">
        <v>19</v>
      </c>
      <c r="N34" s="47" t="s">
        <v>41</v>
      </c>
      <c r="O34" s="47" t="s">
        <v>42</v>
      </c>
      <c r="P34" s="6"/>
    </row>
    <row r="35" spans="2:17" ht="15" customHeight="1" thickBot="1">
      <c r="B35" s="5"/>
      <c r="C35" s="305" t="s">
        <v>8</v>
      </c>
      <c r="D35" s="305"/>
      <c r="E35" s="31">
        <f>SUM(E36:E42)</f>
        <v>0</v>
      </c>
      <c r="F35" s="31">
        <f>SUM(F36:F42)</f>
        <v>0</v>
      </c>
      <c r="G35" s="32" t="e">
        <f>F35/E35</f>
        <v>#DIV/0!</v>
      </c>
      <c r="H35" s="31" t="e">
        <f t="shared" ref="H35" si="8">I35/F35</f>
        <v>#DIV/0!</v>
      </c>
      <c r="I35" s="31">
        <f>SUM(I36:I42)</f>
        <v>0</v>
      </c>
      <c r="J35" s="31">
        <f>SUM(J36:J42)</f>
        <v>0</v>
      </c>
      <c r="K35" s="32" t="e">
        <f>J35/F35</f>
        <v>#DIV/0!</v>
      </c>
      <c r="L35" s="31" t="e">
        <f>I35/J35</f>
        <v>#DIV/0!</v>
      </c>
      <c r="M35" s="31">
        <f t="array" ref="M35">SUM(M36:M42)</f>
        <v>0</v>
      </c>
      <c r="N35" s="33" t="e">
        <f>M35/I35</f>
        <v>#DIV/0!</v>
      </c>
      <c r="O35" s="31" t="e">
        <f>M35/J35</f>
        <v>#DIV/0!</v>
      </c>
      <c r="P35" s="6"/>
    </row>
    <row r="36" spans="2:17" ht="15" customHeight="1" thickTop="1">
      <c r="B36" s="5"/>
      <c r="C36" s="122" t="s">
        <v>34</v>
      </c>
      <c r="D36" s="123">
        <f t="shared" ref="D36:D42" si="9">COUNTIF($D$60:$D$89,C36)</f>
        <v>4</v>
      </c>
      <c r="E36" s="124"/>
      <c r="F36" s="124"/>
      <c r="G36" s="35">
        <f>IFERROR(F36/E36,0)</f>
        <v>0</v>
      </c>
      <c r="H36" s="124">
        <f>IFERROR(I36/F36,0)</f>
        <v>0</v>
      </c>
      <c r="I36" s="124"/>
      <c r="J36" s="124"/>
      <c r="K36" s="35">
        <f>IFERROR(J36/F36,0)</f>
        <v>0</v>
      </c>
      <c r="L36" s="125">
        <f>IFERROR(I36/J36,0)</f>
        <v>0</v>
      </c>
      <c r="M36" s="124"/>
      <c r="N36" s="128">
        <f>IFERROR(M36/I36,0)</f>
        <v>0</v>
      </c>
      <c r="O36" s="125">
        <f>IFERROR(M36/J36,0)</f>
        <v>0</v>
      </c>
      <c r="P36" s="6"/>
    </row>
    <row r="37" spans="2:17" ht="15" customHeight="1">
      <c r="B37" s="5"/>
      <c r="C37" s="44" t="s">
        <v>2</v>
      </c>
      <c r="D37" s="126">
        <f t="shared" si="9"/>
        <v>4</v>
      </c>
      <c r="E37" s="127"/>
      <c r="F37" s="127"/>
      <c r="G37" s="35">
        <f t="shared" ref="G37:G42" si="10">IFERROR(F37/E37,0)</f>
        <v>0</v>
      </c>
      <c r="H37" s="127">
        <f t="shared" ref="H37:H42" si="11">IFERROR(I37/F37,0)</f>
        <v>0</v>
      </c>
      <c r="I37" s="127"/>
      <c r="J37" s="127"/>
      <c r="K37" s="35">
        <f t="shared" ref="K37:K42" si="12">IFERROR(J37/F37,0)</f>
        <v>0</v>
      </c>
      <c r="L37" s="34">
        <f t="shared" ref="L37:L42" si="13">IFERROR(I37/J37,0)</f>
        <v>0</v>
      </c>
      <c r="M37" s="127"/>
      <c r="N37" s="128">
        <f t="shared" ref="N37:N42" si="14">IFERROR(M37/I37,0)</f>
        <v>0</v>
      </c>
      <c r="O37" s="34">
        <f t="shared" ref="O37:O42" si="15">IFERROR(M37/J37,0)</f>
        <v>0</v>
      </c>
      <c r="P37" s="6"/>
    </row>
    <row r="38" spans="2:17" ht="15" customHeight="1">
      <c r="B38" s="5"/>
      <c r="C38" s="44" t="s">
        <v>3</v>
      </c>
      <c r="D38" s="126">
        <f t="shared" si="9"/>
        <v>4</v>
      </c>
      <c r="E38" s="127"/>
      <c r="F38" s="127"/>
      <c r="G38" s="35">
        <f t="shared" si="10"/>
        <v>0</v>
      </c>
      <c r="H38" s="127">
        <f t="shared" si="11"/>
        <v>0</v>
      </c>
      <c r="I38" s="127"/>
      <c r="J38" s="127"/>
      <c r="K38" s="35">
        <f t="shared" si="12"/>
        <v>0</v>
      </c>
      <c r="L38" s="34">
        <f t="shared" si="13"/>
        <v>0</v>
      </c>
      <c r="M38" s="127"/>
      <c r="N38" s="128">
        <f t="shared" si="14"/>
        <v>0</v>
      </c>
      <c r="O38" s="34">
        <f t="shared" si="15"/>
        <v>0</v>
      </c>
      <c r="P38" s="6"/>
    </row>
    <row r="39" spans="2:17" ht="15" customHeight="1">
      <c r="B39" s="5"/>
      <c r="C39" s="44" t="s">
        <v>4</v>
      </c>
      <c r="D39" s="126">
        <f t="shared" si="9"/>
        <v>5</v>
      </c>
      <c r="E39" s="127"/>
      <c r="F39" s="127"/>
      <c r="G39" s="35">
        <f t="shared" si="10"/>
        <v>0</v>
      </c>
      <c r="H39" s="127">
        <f t="shared" si="11"/>
        <v>0</v>
      </c>
      <c r="I39" s="127"/>
      <c r="J39" s="127"/>
      <c r="K39" s="35">
        <f t="shared" si="12"/>
        <v>0</v>
      </c>
      <c r="L39" s="34">
        <f t="shared" si="13"/>
        <v>0</v>
      </c>
      <c r="M39" s="127"/>
      <c r="N39" s="128">
        <f t="shared" si="14"/>
        <v>0</v>
      </c>
      <c r="O39" s="34">
        <f t="shared" si="15"/>
        <v>0</v>
      </c>
      <c r="P39" s="6"/>
    </row>
    <row r="40" spans="2:17" ht="15" customHeight="1">
      <c r="B40" s="5"/>
      <c r="C40" s="44" t="s">
        <v>5</v>
      </c>
      <c r="D40" s="126">
        <f t="shared" si="9"/>
        <v>5</v>
      </c>
      <c r="E40" s="127"/>
      <c r="F40" s="127"/>
      <c r="G40" s="35">
        <f t="shared" si="10"/>
        <v>0</v>
      </c>
      <c r="H40" s="127">
        <f t="shared" si="11"/>
        <v>0</v>
      </c>
      <c r="I40" s="127"/>
      <c r="J40" s="127"/>
      <c r="K40" s="35">
        <f t="shared" si="12"/>
        <v>0</v>
      </c>
      <c r="L40" s="34">
        <f t="shared" si="13"/>
        <v>0</v>
      </c>
      <c r="M40" s="127"/>
      <c r="N40" s="128">
        <f t="shared" si="14"/>
        <v>0</v>
      </c>
      <c r="O40" s="34">
        <f t="shared" si="15"/>
        <v>0</v>
      </c>
      <c r="P40" s="6"/>
    </row>
    <row r="41" spans="2:17" ht="15" customHeight="1">
      <c r="B41" s="5"/>
      <c r="C41" s="44" t="s">
        <v>6</v>
      </c>
      <c r="D41" s="126">
        <f t="shared" si="9"/>
        <v>4</v>
      </c>
      <c r="E41" s="127"/>
      <c r="F41" s="127"/>
      <c r="G41" s="35">
        <f t="shared" si="10"/>
        <v>0</v>
      </c>
      <c r="H41" s="127">
        <f t="shared" si="11"/>
        <v>0</v>
      </c>
      <c r="I41" s="127"/>
      <c r="J41" s="127"/>
      <c r="K41" s="35">
        <f t="shared" si="12"/>
        <v>0</v>
      </c>
      <c r="L41" s="34">
        <f t="shared" si="13"/>
        <v>0</v>
      </c>
      <c r="M41" s="127"/>
      <c r="N41" s="128">
        <f t="shared" si="14"/>
        <v>0</v>
      </c>
      <c r="O41" s="34">
        <f t="shared" si="15"/>
        <v>0</v>
      </c>
      <c r="P41" s="6"/>
    </row>
    <row r="42" spans="2:17" ht="15" customHeight="1">
      <c r="B42" s="5"/>
      <c r="C42" s="44" t="s">
        <v>7</v>
      </c>
      <c r="D42" s="126">
        <f t="shared" si="9"/>
        <v>4</v>
      </c>
      <c r="E42" s="127"/>
      <c r="F42" s="127"/>
      <c r="G42" s="35">
        <f t="shared" si="10"/>
        <v>0</v>
      </c>
      <c r="H42" s="127">
        <f t="shared" si="11"/>
        <v>0</v>
      </c>
      <c r="I42" s="127"/>
      <c r="J42" s="127"/>
      <c r="K42" s="35">
        <f t="shared" si="12"/>
        <v>0</v>
      </c>
      <c r="L42" s="34">
        <f t="shared" si="13"/>
        <v>0</v>
      </c>
      <c r="M42" s="127"/>
      <c r="N42" s="128">
        <f t="shared" si="14"/>
        <v>0</v>
      </c>
      <c r="O42" s="34">
        <f t="shared" si="15"/>
        <v>0</v>
      </c>
      <c r="P42" s="6"/>
    </row>
    <row r="43" spans="2:17" ht="7.5" customHeight="1">
      <c r="B43" s="5"/>
      <c r="J43" s="13"/>
      <c r="K43" s="13"/>
      <c r="L43" s="13"/>
      <c r="M43" s="13"/>
      <c r="N43" s="13"/>
      <c r="O43" s="13"/>
      <c r="P43" s="14"/>
      <c r="Q43" s="15"/>
    </row>
    <row r="44" spans="2:17" ht="15" customHeight="1" thickBot="1">
      <c r="B44" s="5"/>
      <c r="C44" s="9" t="s">
        <v>50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14"/>
      <c r="Q44" s="15"/>
    </row>
    <row r="45" spans="2:17" ht="2.25" customHeight="1">
      <c r="B45" s="5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4"/>
      <c r="Q45" s="15"/>
    </row>
    <row r="46" spans="2:17" ht="15" customHeight="1">
      <c r="B46" s="5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4"/>
      <c r="Q46" s="15"/>
    </row>
    <row r="47" spans="2:17" ht="15" customHeight="1">
      <c r="B47" s="5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4"/>
      <c r="Q47" s="15"/>
    </row>
    <row r="48" spans="2:17" ht="15" customHeight="1">
      <c r="B48" s="5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4"/>
      <c r="Q48" s="15"/>
    </row>
    <row r="49" spans="2:17" ht="15" customHeight="1">
      <c r="B49" s="5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4"/>
      <c r="Q49" s="15"/>
    </row>
    <row r="50" spans="2:17" ht="15" customHeight="1">
      <c r="B50" s="5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4"/>
      <c r="Q50" s="15"/>
    </row>
    <row r="51" spans="2:17" ht="15" customHeight="1">
      <c r="B51" s="5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4"/>
      <c r="Q51" s="15"/>
    </row>
    <row r="52" spans="2:17" ht="15" customHeight="1">
      <c r="B52" s="5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4"/>
      <c r="Q52" s="15"/>
    </row>
    <row r="53" spans="2:17" ht="15" customHeight="1">
      <c r="B53" s="5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4"/>
      <c r="Q53" s="15"/>
    </row>
    <row r="54" spans="2:17" ht="15" customHeight="1">
      <c r="B54" s="5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4"/>
      <c r="Q54" s="15"/>
    </row>
    <row r="55" spans="2:17" ht="15" customHeight="1">
      <c r="B55" s="5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4"/>
      <c r="Q55" s="15"/>
    </row>
    <row r="56" spans="2:17" ht="15" customHeight="1">
      <c r="B56" s="5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4"/>
      <c r="Q56" s="15"/>
    </row>
    <row r="57" spans="2:17" ht="2.25" customHeight="1">
      <c r="B57" s="5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4"/>
      <c r="Q57" s="15"/>
    </row>
    <row r="58" spans="2:17" ht="15" customHeight="1">
      <c r="B58" s="5"/>
      <c r="C58" s="112" t="s">
        <v>7</v>
      </c>
      <c r="D58" s="112" t="s">
        <v>1</v>
      </c>
      <c r="E58" s="47" t="s">
        <v>10</v>
      </c>
      <c r="F58" s="47" t="s">
        <v>11</v>
      </c>
      <c r="G58" s="48" t="s">
        <v>39</v>
      </c>
      <c r="H58" s="47" t="s">
        <v>12</v>
      </c>
      <c r="I58" s="47" t="s">
        <v>13</v>
      </c>
      <c r="J58" s="47" t="s">
        <v>18</v>
      </c>
      <c r="K58" s="47" t="s">
        <v>40</v>
      </c>
      <c r="L58" s="47" t="s">
        <v>22</v>
      </c>
      <c r="M58" s="47" t="s">
        <v>19</v>
      </c>
      <c r="N58" s="47" t="s">
        <v>41</v>
      </c>
      <c r="O58" s="47" t="s">
        <v>42</v>
      </c>
      <c r="P58" s="14"/>
      <c r="Q58" s="15"/>
    </row>
    <row r="59" spans="2:17" ht="15" customHeight="1" thickBot="1">
      <c r="B59" s="5"/>
      <c r="C59" s="305" t="s">
        <v>8</v>
      </c>
      <c r="D59" s="305"/>
      <c r="E59" s="31">
        <f>SUM(E60:E90)</f>
        <v>0</v>
      </c>
      <c r="F59" s="31">
        <f>SUM(F60:F90)</f>
        <v>0</v>
      </c>
      <c r="G59" s="32" t="e">
        <f>F59/E59</f>
        <v>#DIV/0!</v>
      </c>
      <c r="H59" s="31" t="e">
        <f>I59/F59</f>
        <v>#DIV/0!</v>
      </c>
      <c r="I59" s="31">
        <f>SUM(I60:I90)</f>
        <v>0</v>
      </c>
      <c r="J59" s="31">
        <f>SUM(J60:J90)</f>
        <v>0</v>
      </c>
      <c r="K59" s="32" t="e">
        <f>J59/F59</f>
        <v>#DIV/0!</v>
      </c>
      <c r="L59" s="31" t="e">
        <f>I59/J59</f>
        <v>#DIV/0!</v>
      </c>
      <c r="M59" s="31">
        <f>SUM(M60:M90)</f>
        <v>0</v>
      </c>
      <c r="N59" s="33" t="e">
        <f>M59/I59</f>
        <v>#DIV/0!</v>
      </c>
      <c r="O59" s="31" t="e">
        <f>M59/J59</f>
        <v>#DIV/0!</v>
      </c>
      <c r="P59" s="14"/>
      <c r="Q59" s="15"/>
    </row>
    <row r="60" spans="2:17" ht="15" customHeight="1" thickTop="1">
      <c r="B60" s="5"/>
      <c r="C60" s="50">
        <v>44378</v>
      </c>
      <c r="D60" s="42" t="str">
        <f>TEXT(C60,"aaa")</f>
        <v>목</v>
      </c>
      <c r="E60" s="145"/>
      <c r="F60" s="145"/>
      <c r="G60" s="37">
        <f>IFERROR(F60/E60,0)</f>
        <v>0</v>
      </c>
      <c r="H60" s="120">
        <f>IFERROR(I60/F60,0)</f>
        <v>0</v>
      </c>
      <c r="I60" s="145"/>
      <c r="J60" s="145"/>
      <c r="K60" s="37">
        <f>IFERROR(J60/F60,0)</f>
        <v>0</v>
      </c>
      <c r="L60" s="36">
        <f>IFERROR(I60/J60,0)</f>
        <v>0</v>
      </c>
      <c r="M60" s="145"/>
      <c r="N60" s="51">
        <f>IFERROR(M60/I60,0)</f>
        <v>0</v>
      </c>
      <c r="O60" s="36">
        <f>IFERROR(M60/J60,0)</f>
        <v>0</v>
      </c>
      <c r="P60" s="14"/>
      <c r="Q60" s="15"/>
    </row>
    <row r="61" spans="2:17" ht="15" customHeight="1">
      <c r="B61" s="5"/>
      <c r="C61" s="44">
        <f t="shared" ref="C61:C86" si="16">C60+1</f>
        <v>44379</v>
      </c>
      <c r="D61" s="41" t="str">
        <f t="shared" ref="D61:D90" si="17">TEXT(C61,"aaa")</f>
        <v>금</v>
      </c>
      <c r="E61" s="145"/>
      <c r="F61" s="145"/>
      <c r="G61" s="37">
        <f t="shared" ref="G61:G87" si="18">IFERROR(F61/E61,0)</f>
        <v>0</v>
      </c>
      <c r="H61" s="145">
        <f t="shared" ref="H61:H87" si="19">IFERROR(I61/F61,0)</f>
        <v>0</v>
      </c>
      <c r="I61" s="145"/>
      <c r="J61" s="145"/>
      <c r="K61" s="37">
        <f t="shared" ref="K61:K87" si="20">IFERROR(J61/F61,0)</f>
        <v>0</v>
      </c>
      <c r="L61" s="120">
        <f t="shared" ref="L61:L87" si="21">IFERROR(I61/J61,0)</f>
        <v>0</v>
      </c>
      <c r="M61" s="145"/>
      <c r="N61" s="51">
        <f t="shared" ref="N61:N87" si="22">IFERROR(M61/I61,0)</f>
        <v>0</v>
      </c>
      <c r="O61" s="120">
        <f t="shared" ref="O61:O87" si="23">IFERROR(M61/J61,0)</f>
        <v>0</v>
      </c>
      <c r="P61" s="14"/>
      <c r="Q61" s="15"/>
    </row>
    <row r="62" spans="2:17" ht="15" customHeight="1">
      <c r="B62" s="5"/>
      <c r="C62" s="44">
        <f t="shared" si="16"/>
        <v>44380</v>
      </c>
      <c r="D62" s="41" t="str">
        <f t="shared" si="17"/>
        <v>토</v>
      </c>
      <c r="E62" s="145"/>
      <c r="F62" s="145"/>
      <c r="G62" s="37">
        <f t="shared" si="18"/>
        <v>0</v>
      </c>
      <c r="H62" s="145">
        <f t="shared" si="19"/>
        <v>0</v>
      </c>
      <c r="I62" s="145"/>
      <c r="J62" s="145"/>
      <c r="K62" s="37">
        <f t="shared" si="20"/>
        <v>0</v>
      </c>
      <c r="L62" s="120">
        <f t="shared" si="21"/>
        <v>0</v>
      </c>
      <c r="M62" s="145"/>
      <c r="N62" s="51">
        <f t="shared" si="22"/>
        <v>0</v>
      </c>
      <c r="O62" s="120">
        <f t="shared" si="23"/>
        <v>0</v>
      </c>
      <c r="P62" s="14"/>
      <c r="Q62" s="15"/>
    </row>
    <row r="63" spans="2:17" ht="15" customHeight="1">
      <c r="B63" s="5"/>
      <c r="C63" s="44">
        <f t="shared" si="16"/>
        <v>44381</v>
      </c>
      <c r="D63" s="41" t="str">
        <f t="shared" si="17"/>
        <v>일</v>
      </c>
      <c r="E63" s="145"/>
      <c r="F63" s="145"/>
      <c r="G63" s="37">
        <f t="shared" si="18"/>
        <v>0</v>
      </c>
      <c r="H63" s="145">
        <f t="shared" si="19"/>
        <v>0</v>
      </c>
      <c r="I63" s="145"/>
      <c r="J63" s="145"/>
      <c r="K63" s="37">
        <f t="shared" si="20"/>
        <v>0</v>
      </c>
      <c r="L63" s="120">
        <f t="shared" si="21"/>
        <v>0</v>
      </c>
      <c r="M63" s="145"/>
      <c r="N63" s="51">
        <f t="shared" si="22"/>
        <v>0</v>
      </c>
      <c r="O63" s="120">
        <f t="shared" si="23"/>
        <v>0</v>
      </c>
      <c r="P63" s="14"/>
      <c r="Q63" s="15"/>
    </row>
    <row r="64" spans="2:17" ht="15" customHeight="1">
      <c r="B64" s="5"/>
      <c r="C64" s="44">
        <f t="shared" si="16"/>
        <v>44382</v>
      </c>
      <c r="D64" s="41" t="str">
        <f t="shared" si="17"/>
        <v>월</v>
      </c>
      <c r="E64" s="145"/>
      <c r="F64" s="145"/>
      <c r="G64" s="37">
        <f t="shared" si="18"/>
        <v>0</v>
      </c>
      <c r="H64" s="145">
        <f t="shared" si="19"/>
        <v>0</v>
      </c>
      <c r="I64" s="145"/>
      <c r="J64" s="145"/>
      <c r="K64" s="37">
        <f t="shared" si="20"/>
        <v>0</v>
      </c>
      <c r="L64" s="120">
        <f t="shared" si="21"/>
        <v>0</v>
      </c>
      <c r="M64" s="145"/>
      <c r="N64" s="51">
        <f t="shared" si="22"/>
        <v>0</v>
      </c>
      <c r="O64" s="120">
        <f t="shared" si="23"/>
        <v>0</v>
      </c>
      <c r="P64" s="14"/>
      <c r="Q64" s="15"/>
    </row>
    <row r="65" spans="2:17" s="12" customFormat="1" ht="15" customHeight="1">
      <c r="B65" s="8"/>
      <c r="C65" s="44">
        <f t="shared" si="16"/>
        <v>44383</v>
      </c>
      <c r="D65" s="41" t="str">
        <f t="shared" si="17"/>
        <v>화</v>
      </c>
      <c r="E65" s="145"/>
      <c r="F65" s="145"/>
      <c r="G65" s="37">
        <f t="shared" si="18"/>
        <v>0</v>
      </c>
      <c r="H65" s="145">
        <f t="shared" si="19"/>
        <v>0</v>
      </c>
      <c r="I65" s="145"/>
      <c r="J65" s="145"/>
      <c r="K65" s="37">
        <f t="shared" si="20"/>
        <v>0</v>
      </c>
      <c r="L65" s="120">
        <f t="shared" si="21"/>
        <v>0</v>
      </c>
      <c r="M65" s="145"/>
      <c r="N65" s="51">
        <f t="shared" si="22"/>
        <v>0</v>
      </c>
      <c r="O65" s="120">
        <f t="shared" si="23"/>
        <v>0</v>
      </c>
      <c r="P65" s="10"/>
      <c r="Q65" s="11"/>
    </row>
    <row r="66" spans="2:17" ht="15" customHeight="1">
      <c r="B66" s="5"/>
      <c r="C66" s="44">
        <f t="shared" si="16"/>
        <v>44384</v>
      </c>
      <c r="D66" s="41" t="str">
        <f t="shared" si="17"/>
        <v>수</v>
      </c>
      <c r="E66" s="145"/>
      <c r="F66" s="145"/>
      <c r="G66" s="37">
        <f t="shared" si="18"/>
        <v>0</v>
      </c>
      <c r="H66" s="145">
        <f t="shared" si="19"/>
        <v>0</v>
      </c>
      <c r="I66" s="145"/>
      <c r="J66" s="145"/>
      <c r="K66" s="37">
        <f t="shared" si="20"/>
        <v>0</v>
      </c>
      <c r="L66" s="120">
        <f t="shared" si="21"/>
        <v>0</v>
      </c>
      <c r="M66" s="145"/>
      <c r="N66" s="51">
        <f t="shared" si="22"/>
        <v>0</v>
      </c>
      <c r="O66" s="120">
        <f t="shared" si="23"/>
        <v>0</v>
      </c>
      <c r="P66" s="14"/>
      <c r="Q66" s="15"/>
    </row>
    <row r="67" spans="2:17" s="19" customFormat="1" ht="15" customHeight="1">
      <c r="B67" s="16"/>
      <c r="C67" s="44">
        <f t="shared" si="16"/>
        <v>44385</v>
      </c>
      <c r="D67" s="41" t="str">
        <f t="shared" si="17"/>
        <v>목</v>
      </c>
      <c r="E67" s="145"/>
      <c r="F67" s="145"/>
      <c r="G67" s="37">
        <f t="shared" si="18"/>
        <v>0</v>
      </c>
      <c r="H67" s="145">
        <f t="shared" si="19"/>
        <v>0</v>
      </c>
      <c r="I67" s="145"/>
      <c r="J67" s="145"/>
      <c r="K67" s="37">
        <f t="shared" si="20"/>
        <v>0</v>
      </c>
      <c r="L67" s="120">
        <f t="shared" si="21"/>
        <v>0</v>
      </c>
      <c r="M67" s="145"/>
      <c r="N67" s="51">
        <f t="shared" si="22"/>
        <v>0</v>
      </c>
      <c r="O67" s="120">
        <f t="shared" si="23"/>
        <v>0</v>
      </c>
      <c r="P67" s="17"/>
      <c r="Q67" s="18"/>
    </row>
    <row r="68" spans="2:17" s="19" customFormat="1" ht="15" customHeight="1">
      <c r="B68" s="16"/>
      <c r="C68" s="44">
        <f t="shared" si="16"/>
        <v>44386</v>
      </c>
      <c r="D68" s="41" t="str">
        <f t="shared" si="17"/>
        <v>금</v>
      </c>
      <c r="E68" s="145"/>
      <c r="F68" s="145"/>
      <c r="G68" s="37">
        <f t="shared" si="18"/>
        <v>0</v>
      </c>
      <c r="H68" s="145">
        <f t="shared" si="19"/>
        <v>0</v>
      </c>
      <c r="I68" s="145"/>
      <c r="J68" s="145"/>
      <c r="K68" s="37">
        <f t="shared" si="20"/>
        <v>0</v>
      </c>
      <c r="L68" s="120">
        <f t="shared" si="21"/>
        <v>0</v>
      </c>
      <c r="M68" s="145"/>
      <c r="N68" s="51">
        <f t="shared" si="22"/>
        <v>0</v>
      </c>
      <c r="O68" s="120">
        <f t="shared" si="23"/>
        <v>0</v>
      </c>
      <c r="P68" s="17"/>
      <c r="Q68" s="18"/>
    </row>
    <row r="69" spans="2:17" ht="15" customHeight="1">
      <c r="B69" s="5"/>
      <c r="C69" s="44">
        <f t="shared" si="16"/>
        <v>44387</v>
      </c>
      <c r="D69" s="41" t="str">
        <f t="shared" si="17"/>
        <v>토</v>
      </c>
      <c r="E69" s="145"/>
      <c r="F69" s="145"/>
      <c r="G69" s="37">
        <f t="shared" si="18"/>
        <v>0</v>
      </c>
      <c r="H69" s="145">
        <f t="shared" si="19"/>
        <v>0</v>
      </c>
      <c r="I69" s="145"/>
      <c r="J69" s="145"/>
      <c r="K69" s="37">
        <f t="shared" si="20"/>
        <v>0</v>
      </c>
      <c r="L69" s="120">
        <f t="shared" si="21"/>
        <v>0</v>
      </c>
      <c r="M69" s="145"/>
      <c r="N69" s="51">
        <f t="shared" si="22"/>
        <v>0</v>
      </c>
      <c r="O69" s="120">
        <f t="shared" si="23"/>
        <v>0</v>
      </c>
      <c r="P69" s="14"/>
      <c r="Q69" s="15"/>
    </row>
    <row r="70" spans="2:17" ht="15" customHeight="1">
      <c r="B70" s="5"/>
      <c r="C70" s="44">
        <f t="shared" si="16"/>
        <v>44388</v>
      </c>
      <c r="D70" s="41" t="str">
        <f t="shared" si="17"/>
        <v>일</v>
      </c>
      <c r="E70" s="145"/>
      <c r="F70" s="145"/>
      <c r="G70" s="37">
        <f t="shared" si="18"/>
        <v>0</v>
      </c>
      <c r="H70" s="145">
        <f t="shared" si="19"/>
        <v>0</v>
      </c>
      <c r="I70" s="145"/>
      <c r="J70" s="145"/>
      <c r="K70" s="37">
        <f t="shared" si="20"/>
        <v>0</v>
      </c>
      <c r="L70" s="120">
        <f t="shared" si="21"/>
        <v>0</v>
      </c>
      <c r="M70" s="145"/>
      <c r="N70" s="51">
        <f t="shared" si="22"/>
        <v>0</v>
      </c>
      <c r="O70" s="120">
        <f t="shared" si="23"/>
        <v>0</v>
      </c>
      <c r="P70" s="14"/>
      <c r="Q70" s="15"/>
    </row>
    <row r="71" spans="2:17" ht="15" customHeight="1">
      <c r="B71" s="5"/>
      <c r="C71" s="44">
        <f t="shared" si="16"/>
        <v>44389</v>
      </c>
      <c r="D71" s="41" t="str">
        <f t="shared" si="17"/>
        <v>월</v>
      </c>
      <c r="E71" s="145"/>
      <c r="F71" s="145"/>
      <c r="G71" s="37">
        <f t="shared" si="18"/>
        <v>0</v>
      </c>
      <c r="H71" s="145">
        <f t="shared" si="19"/>
        <v>0</v>
      </c>
      <c r="I71" s="145"/>
      <c r="J71" s="145"/>
      <c r="K71" s="37">
        <f t="shared" si="20"/>
        <v>0</v>
      </c>
      <c r="L71" s="120">
        <f t="shared" si="21"/>
        <v>0</v>
      </c>
      <c r="M71" s="145"/>
      <c r="N71" s="51">
        <f t="shared" si="22"/>
        <v>0</v>
      </c>
      <c r="O71" s="120">
        <f t="shared" si="23"/>
        <v>0</v>
      </c>
      <c r="P71" s="14"/>
      <c r="Q71" s="15"/>
    </row>
    <row r="72" spans="2:17" ht="15" customHeight="1">
      <c r="B72" s="5"/>
      <c r="C72" s="44">
        <f t="shared" si="16"/>
        <v>44390</v>
      </c>
      <c r="D72" s="41" t="str">
        <f t="shared" si="17"/>
        <v>화</v>
      </c>
      <c r="E72" s="145"/>
      <c r="F72" s="145"/>
      <c r="G72" s="37">
        <f t="shared" si="18"/>
        <v>0</v>
      </c>
      <c r="H72" s="145">
        <f t="shared" si="19"/>
        <v>0</v>
      </c>
      <c r="I72" s="145"/>
      <c r="J72" s="145"/>
      <c r="K72" s="37">
        <f t="shared" si="20"/>
        <v>0</v>
      </c>
      <c r="L72" s="120">
        <f t="shared" si="21"/>
        <v>0</v>
      </c>
      <c r="M72" s="145"/>
      <c r="N72" s="51">
        <f t="shared" si="22"/>
        <v>0</v>
      </c>
      <c r="O72" s="120">
        <f t="shared" si="23"/>
        <v>0</v>
      </c>
      <c r="P72" s="14"/>
      <c r="Q72" s="15"/>
    </row>
    <row r="73" spans="2:17" ht="15" customHeight="1">
      <c r="B73" s="5"/>
      <c r="C73" s="44">
        <f t="shared" si="16"/>
        <v>44391</v>
      </c>
      <c r="D73" s="41" t="str">
        <f t="shared" si="17"/>
        <v>수</v>
      </c>
      <c r="E73" s="145"/>
      <c r="F73" s="145"/>
      <c r="G73" s="37">
        <f t="shared" si="18"/>
        <v>0</v>
      </c>
      <c r="H73" s="145">
        <f t="shared" si="19"/>
        <v>0</v>
      </c>
      <c r="I73" s="145"/>
      <c r="J73" s="145"/>
      <c r="K73" s="37">
        <f t="shared" si="20"/>
        <v>0</v>
      </c>
      <c r="L73" s="120">
        <f t="shared" si="21"/>
        <v>0</v>
      </c>
      <c r="M73" s="145"/>
      <c r="N73" s="51">
        <f t="shared" si="22"/>
        <v>0</v>
      </c>
      <c r="O73" s="120">
        <f t="shared" si="23"/>
        <v>0</v>
      </c>
      <c r="P73" s="14"/>
      <c r="Q73" s="15"/>
    </row>
    <row r="74" spans="2:17" ht="15" customHeight="1">
      <c r="B74" s="5"/>
      <c r="C74" s="44">
        <f t="shared" si="16"/>
        <v>44392</v>
      </c>
      <c r="D74" s="41" t="str">
        <f t="shared" si="17"/>
        <v>목</v>
      </c>
      <c r="E74" s="145"/>
      <c r="F74" s="145"/>
      <c r="G74" s="37">
        <f t="shared" si="18"/>
        <v>0</v>
      </c>
      <c r="H74" s="145">
        <f t="shared" si="19"/>
        <v>0</v>
      </c>
      <c r="I74" s="145"/>
      <c r="J74" s="145"/>
      <c r="K74" s="37">
        <f t="shared" si="20"/>
        <v>0</v>
      </c>
      <c r="L74" s="120">
        <f t="shared" si="21"/>
        <v>0</v>
      </c>
      <c r="M74" s="145"/>
      <c r="N74" s="51">
        <f t="shared" si="22"/>
        <v>0</v>
      </c>
      <c r="O74" s="120">
        <f t="shared" si="23"/>
        <v>0</v>
      </c>
      <c r="P74" s="14"/>
      <c r="Q74" s="15"/>
    </row>
    <row r="75" spans="2:17" ht="15" customHeight="1">
      <c r="B75" s="5"/>
      <c r="C75" s="44">
        <f t="shared" si="16"/>
        <v>44393</v>
      </c>
      <c r="D75" s="41" t="str">
        <f t="shared" si="17"/>
        <v>금</v>
      </c>
      <c r="E75" s="145"/>
      <c r="F75" s="145"/>
      <c r="G75" s="37">
        <f t="shared" si="18"/>
        <v>0</v>
      </c>
      <c r="H75" s="145">
        <f t="shared" si="19"/>
        <v>0</v>
      </c>
      <c r="I75" s="145"/>
      <c r="J75" s="145"/>
      <c r="K75" s="37">
        <f t="shared" si="20"/>
        <v>0</v>
      </c>
      <c r="L75" s="120">
        <f t="shared" si="21"/>
        <v>0</v>
      </c>
      <c r="M75" s="145"/>
      <c r="N75" s="51">
        <f t="shared" si="22"/>
        <v>0</v>
      </c>
      <c r="O75" s="120">
        <f t="shared" si="23"/>
        <v>0</v>
      </c>
      <c r="P75" s="14"/>
      <c r="Q75" s="15"/>
    </row>
    <row r="76" spans="2:17" ht="15" customHeight="1">
      <c r="B76" s="5"/>
      <c r="C76" s="44">
        <f t="shared" si="16"/>
        <v>44394</v>
      </c>
      <c r="D76" s="41" t="str">
        <f t="shared" si="17"/>
        <v>토</v>
      </c>
      <c r="E76" s="145"/>
      <c r="F76" s="145"/>
      <c r="G76" s="37">
        <f t="shared" si="18"/>
        <v>0</v>
      </c>
      <c r="H76" s="145">
        <f t="shared" si="19"/>
        <v>0</v>
      </c>
      <c r="I76" s="145"/>
      <c r="J76" s="145"/>
      <c r="K76" s="37">
        <f t="shared" si="20"/>
        <v>0</v>
      </c>
      <c r="L76" s="120">
        <f t="shared" si="21"/>
        <v>0</v>
      </c>
      <c r="M76" s="145"/>
      <c r="N76" s="51">
        <f t="shared" si="22"/>
        <v>0</v>
      </c>
      <c r="O76" s="120">
        <f t="shared" si="23"/>
        <v>0</v>
      </c>
      <c r="P76" s="14"/>
      <c r="Q76" s="15"/>
    </row>
    <row r="77" spans="2:17" ht="15" customHeight="1">
      <c r="B77" s="5"/>
      <c r="C77" s="44">
        <f t="shared" si="16"/>
        <v>44395</v>
      </c>
      <c r="D77" s="41" t="str">
        <f t="shared" si="17"/>
        <v>일</v>
      </c>
      <c r="E77" s="145"/>
      <c r="F77" s="145"/>
      <c r="G77" s="37">
        <f t="shared" si="18"/>
        <v>0</v>
      </c>
      <c r="H77" s="145">
        <f t="shared" si="19"/>
        <v>0</v>
      </c>
      <c r="I77" s="145"/>
      <c r="J77" s="145"/>
      <c r="K77" s="37">
        <f t="shared" si="20"/>
        <v>0</v>
      </c>
      <c r="L77" s="120">
        <f t="shared" si="21"/>
        <v>0</v>
      </c>
      <c r="M77" s="145"/>
      <c r="N77" s="51">
        <f t="shared" si="22"/>
        <v>0</v>
      </c>
      <c r="O77" s="120">
        <f t="shared" si="23"/>
        <v>0</v>
      </c>
      <c r="P77" s="14"/>
      <c r="Q77" s="15"/>
    </row>
    <row r="78" spans="2:17" ht="15" customHeight="1">
      <c r="B78" s="5"/>
      <c r="C78" s="44">
        <f t="shared" si="16"/>
        <v>44396</v>
      </c>
      <c r="D78" s="41" t="str">
        <f t="shared" si="17"/>
        <v>월</v>
      </c>
      <c r="E78" s="145"/>
      <c r="F78" s="145"/>
      <c r="G78" s="37">
        <f t="shared" si="18"/>
        <v>0</v>
      </c>
      <c r="H78" s="145">
        <f t="shared" si="19"/>
        <v>0</v>
      </c>
      <c r="I78" s="145"/>
      <c r="J78" s="145"/>
      <c r="K78" s="37">
        <f t="shared" si="20"/>
        <v>0</v>
      </c>
      <c r="L78" s="120">
        <f t="shared" si="21"/>
        <v>0</v>
      </c>
      <c r="M78" s="145"/>
      <c r="N78" s="51">
        <f t="shared" si="22"/>
        <v>0</v>
      </c>
      <c r="O78" s="120">
        <f t="shared" si="23"/>
        <v>0</v>
      </c>
      <c r="P78" s="14"/>
      <c r="Q78" s="15"/>
    </row>
    <row r="79" spans="2:17" ht="15" customHeight="1">
      <c r="B79" s="5"/>
      <c r="C79" s="44">
        <f t="shared" si="16"/>
        <v>44397</v>
      </c>
      <c r="D79" s="41" t="str">
        <f t="shared" si="17"/>
        <v>화</v>
      </c>
      <c r="E79" s="145"/>
      <c r="F79" s="145"/>
      <c r="G79" s="37">
        <f t="shared" si="18"/>
        <v>0</v>
      </c>
      <c r="H79" s="145">
        <f t="shared" si="19"/>
        <v>0</v>
      </c>
      <c r="I79" s="145"/>
      <c r="J79" s="145"/>
      <c r="K79" s="37">
        <f t="shared" si="20"/>
        <v>0</v>
      </c>
      <c r="L79" s="120">
        <f t="shared" si="21"/>
        <v>0</v>
      </c>
      <c r="M79" s="145"/>
      <c r="N79" s="51">
        <f t="shared" si="22"/>
        <v>0</v>
      </c>
      <c r="O79" s="120">
        <f t="shared" si="23"/>
        <v>0</v>
      </c>
      <c r="P79" s="14"/>
      <c r="Q79" s="15"/>
    </row>
    <row r="80" spans="2:17" ht="15" customHeight="1">
      <c r="B80" s="5"/>
      <c r="C80" s="44">
        <f t="shared" si="16"/>
        <v>44398</v>
      </c>
      <c r="D80" s="41" t="str">
        <f t="shared" si="17"/>
        <v>수</v>
      </c>
      <c r="E80" s="145"/>
      <c r="F80" s="145"/>
      <c r="G80" s="37">
        <f t="shared" si="18"/>
        <v>0</v>
      </c>
      <c r="H80" s="145">
        <f t="shared" si="19"/>
        <v>0</v>
      </c>
      <c r="I80" s="145"/>
      <c r="J80" s="145"/>
      <c r="K80" s="37">
        <f t="shared" si="20"/>
        <v>0</v>
      </c>
      <c r="L80" s="120">
        <f t="shared" si="21"/>
        <v>0</v>
      </c>
      <c r="M80" s="145"/>
      <c r="N80" s="51">
        <f t="shared" si="22"/>
        <v>0</v>
      </c>
      <c r="O80" s="120">
        <f t="shared" si="23"/>
        <v>0</v>
      </c>
      <c r="P80" s="14"/>
      <c r="Q80" s="15"/>
    </row>
    <row r="81" spans="2:17" ht="15" customHeight="1">
      <c r="B81" s="5"/>
      <c r="C81" s="44">
        <f t="shared" si="16"/>
        <v>44399</v>
      </c>
      <c r="D81" s="41" t="str">
        <f t="shared" si="17"/>
        <v>목</v>
      </c>
      <c r="E81" s="145"/>
      <c r="F81" s="145"/>
      <c r="G81" s="37">
        <f t="shared" si="18"/>
        <v>0</v>
      </c>
      <c r="H81" s="145">
        <f t="shared" si="19"/>
        <v>0</v>
      </c>
      <c r="I81" s="145"/>
      <c r="J81" s="145"/>
      <c r="K81" s="37">
        <f t="shared" si="20"/>
        <v>0</v>
      </c>
      <c r="L81" s="120">
        <f t="shared" si="21"/>
        <v>0</v>
      </c>
      <c r="M81" s="145"/>
      <c r="N81" s="51">
        <f t="shared" si="22"/>
        <v>0</v>
      </c>
      <c r="O81" s="120">
        <f t="shared" si="23"/>
        <v>0</v>
      </c>
      <c r="P81" s="14"/>
      <c r="Q81" s="15"/>
    </row>
    <row r="82" spans="2:17" ht="15" customHeight="1">
      <c r="B82" s="5"/>
      <c r="C82" s="44">
        <f t="shared" si="16"/>
        <v>44400</v>
      </c>
      <c r="D82" s="41" t="str">
        <f t="shared" si="17"/>
        <v>금</v>
      </c>
      <c r="E82" s="145"/>
      <c r="F82" s="145"/>
      <c r="G82" s="37">
        <f t="shared" si="18"/>
        <v>0</v>
      </c>
      <c r="H82" s="145">
        <f t="shared" si="19"/>
        <v>0</v>
      </c>
      <c r="I82" s="145"/>
      <c r="J82" s="145"/>
      <c r="K82" s="37">
        <f t="shared" si="20"/>
        <v>0</v>
      </c>
      <c r="L82" s="120">
        <f t="shared" si="21"/>
        <v>0</v>
      </c>
      <c r="M82" s="145"/>
      <c r="N82" s="51">
        <f t="shared" si="22"/>
        <v>0</v>
      </c>
      <c r="O82" s="120">
        <f t="shared" si="23"/>
        <v>0</v>
      </c>
      <c r="P82" s="14"/>
      <c r="Q82" s="15"/>
    </row>
    <row r="83" spans="2:17" ht="15" customHeight="1">
      <c r="B83" s="5"/>
      <c r="C83" s="44">
        <f t="shared" si="16"/>
        <v>44401</v>
      </c>
      <c r="D83" s="41" t="str">
        <f t="shared" si="17"/>
        <v>토</v>
      </c>
      <c r="E83" s="145"/>
      <c r="F83" s="145"/>
      <c r="G83" s="37">
        <f t="shared" si="18"/>
        <v>0</v>
      </c>
      <c r="H83" s="145">
        <f t="shared" si="19"/>
        <v>0</v>
      </c>
      <c r="I83" s="145"/>
      <c r="J83" s="145"/>
      <c r="K83" s="37">
        <f t="shared" si="20"/>
        <v>0</v>
      </c>
      <c r="L83" s="120">
        <f t="shared" si="21"/>
        <v>0</v>
      </c>
      <c r="M83" s="145"/>
      <c r="N83" s="51">
        <f t="shared" si="22"/>
        <v>0</v>
      </c>
      <c r="O83" s="120">
        <f t="shared" si="23"/>
        <v>0</v>
      </c>
      <c r="P83" s="14"/>
      <c r="Q83" s="15"/>
    </row>
    <row r="84" spans="2:17" ht="15" customHeight="1">
      <c r="B84" s="5"/>
      <c r="C84" s="44">
        <f t="shared" si="16"/>
        <v>44402</v>
      </c>
      <c r="D84" s="41" t="str">
        <f t="shared" si="17"/>
        <v>일</v>
      </c>
      <c r="E84" s="145"/>
      <c r="F84" s="145"/>
      <c r="G84" s="37">
        <f t="shared" si="18"/>
        <v>0</v>
      </c>
      <c r="H84" s="145">
        <f t="shared" si="19"/>
        <v>0</v>
      </c>
      <c r="I84" s="145"/>
      <c r="J84" s="145"/>
      <c r="K84" s="37">
        <f t="shared" si="20"/>
        <v>0</v>
      </c>
      <c r="L84" s="120">
        <f t="shared" si="21"/>
        <v>0</v>
      </c>
      <c r="M84" s="145"/>
      <c r="N84" s="51">
        <f t="shared" si="22"/>
        <v>0</v>
      </c>
      <c r="O84" s="120">
        <f t="shared" si="23"/>
        <v>0</v>
      </c>
      <c r="P84" s="14"/>
      <c r="Q84" s="15"/>
    </row>
    <row r="85" spans="2:17" ht="15" customHeight="1">
      <c r="B85" s="5"/>
      <c r="C85" s="44">
        <f t="shared" si="16"/>
        <v>44403</v>
      </c>
      <c r="D85" s="41" t="str">
        <f t="shared" si="17"/>
        <v>월</v>
      </c>
      <c r="E85" s="145"/>
      <c r="F85" s="145"/>
      <c r="G85" s="37">
        <f t="shared" si="18"/>
        <v>0</v>
      </c>
      <c r="H85" s="145">
        <f t="shared" si="19"/>
        <v>0</v>
      </c>
      <c r="I85" s="145"/>
      <c r="J85" s="145"/>
      <c r="K85" s="37">
        <f t="shared" si="20"/>
        <v>0</v>
      </c>
      <c r="L85" s="120">
        <f t="shared" si="21"/>
        <v>0</v>
      </c>
      <c r="M85" s="145"/>
      <c r="N85" s="51">
        <f t="shared" si="22"/>
        <v>0</v>
      </c>
      <c r="O85" s="120">
        <f t="shared" si="23"/>
        <v>0</v>
      </c>
      <c r="P85" s="14"/>
      <c r="Q85" s="15"/>
    </row>
    <row r="86" spans="2:17" ht="15" customHeight="1">
      <c r="B86" s="5"/>
      <c r="C86" s="44">
        <f t="shared" si="16"/>
        <v>44404</v>
      </c>
      <c r="D86" s="41" t="str">
        <f t="shared" si="17"/>
        <v>화</v>
      </c>
      <c r="E86" s="145"/>
      <c r="F86" s="145"/>
      <c r="G86" s="37">
        <f t="shared" si="18"/>
        <v>0</v>
      </c>
      <c r="H86" s="145">
        <f t="shared" si="19"/>
        <v>0</v>
      </c>
      <c r="I86" s="145"/>
      <c r="J86" s="145"/>
      <c r="K86" s="37">
        <f t="shared" si="20"/>
        <v>0</v>
      </c>
      <c r="L86" s="120">
        <f t="shared" si="21"/>
        <v>0</v>
      </c>
      <c r="M86" s="145"/>
      <c r="N86" s="51">
        <f t="shared" si="22"/>
        <v>0</v>
      </c>
      <c r="O86" s="120">
        <f t="shared" si="23"/>
        <v>0</v>
      </c>
      <c r="P86" s="14"/>
      <c r="Q86" s="15"/>
    </row>
    <row r="87" spans="2:17" ht="14.25" customHeight="1">
      <c r="B87" s="5"/>
      <c r="C87" s="44">
        <f t="shared" ref="C87:C90" si="24">C86+1</f>
        <v>44405</v>
      </c>
      <c r="D87" s="41" t="str">
        <f t="shared" si="17"/>
        <v>수</v>
      </c>
      <c r="E87" s="145"/>
      <c r="F87" s="145"/>
      <c r="G87" s="37">
        <f t="shared" si="18"/>
        <v>0</v>
      </c>
      <c r="H87" s="145">
        <f t="shared" si="19"/>
        <v>0</v>
      </c>
      <c r="I87" s="145"/>
      <c r="J87" s="145"/>
      <c r="K87" s="37">
        <f t="shared" si="20"/>
        <v>0</v>
      </c>
      <c r="L87" s="120">
        <f t="shared" si="21"/>
        <v>0</v>
      </c>
      <c r="M87" s="145"/>
      <c r="N87" s="51">
        <f t="shared" si="22"/>
        <v>0</v>
      </c>
      <c r="O87" s="120">
        <f t="shared" si="23"/>
        <v>0</v>
      </c>
      <c r="P87" s="14"/>
      <c r="Q87" s="15"/>
    </row>
    <row r="88" spans="2:17" ht="14.25" customHeight="1">
      <c r="B88" s="5"/>
      <c r="C88" s="44">
        <f t="shared" si="24"/>
        <v>44406</v>
      </c>
      <c r="D88" s="41" t="str">
        <f t="shared" si="17"/>
        <v>목</v>
      </c>
      <c r="E88" s="145"/>
      <c r="F88" s="145"/>
      <c r="G88" s="146">
        <f t="shared" ref="G88:G90" si="25">IFERROR(F88/E88,0)</f>
        <v>0</v>
      </c>
      <c r="H88" s="145">
        <f t="shared" ref="H88:H90" si="26">IFERROR(I88/F88,0)</f>
        <v>0</v>
      </c>
      <c r="I88" s="145"/>
      <c r="J88" s="145"/>
      <c r="K88" s="146">
        <f t="shared" ref="K88:K90" si="27">IFERROR(J88/F88,0)</f>
        <v>0</v>
      </c>
      <c r="L88" s="145">
        <f t="shared" ref="L88:L90" si="28">IFERROR(I88/J88,0)</f>
        <v>0</v>
      </c>
      <c r="M88" s="145"/>
      <c r="N88" s="51">
        <f t="shared" ref="N88:N90" si="29">IFERROR(M88/I88,0)</f>
        <v>0</v>
      </c>
      <c r="O88" s="145">
        <f t="shared" ref="O88:O90" si="30">IFERROR(M88/J88,0)</f>
        <v>0</v>
      </c>
      <c r="P88" s="14"/>
      <c r="Q88" s="15"/>
    </row>
    <row r="89" spans="2:17" ht="14.25" customHeight="1">
      <c r="B89" s="5"/>
      <c r="C89" s="44">
        <f t="shared" si="24"/>
        <v>44407</v>
      </c>
      <c r="D89" s="41" t="str">
        <f t="shared" si="17"/>
        <v>금</v>
      </c>
      <c r="E89" s="145"/>
      <c r="F89" s="145"/>
      <c r="G89" s="146">
        <f t="shared" si="25"/>
        <v>0</v>
      </c>
      <c r="H89" s="145">
        <f t="shared" si="26"/>
        <v>0</v>
      </c>
      <c r="I89" s="145"/>
      <c r="J89" s="145"/>
      <c r="K89" s="146">
        <f t="shared" si="27"/>
        <v>0</v>
      </c>
      <c r="L89" s="145">
        <f t="shared" si="28"/>
        <v>0</v>
      </c>
      <c r="M89" s="145"/>
      <c r="N89" s="51">
        <f t="shared" si="29"/>
        <v>0</v>
      </c>
      <c r="O89" s="145">
        <f t="shared" si="30"/>
        <v>0</v>
      </c>
      <c r="P89" s="14"/>
      <c r="Q89" s="15"/>
    </row>
    <row r="90" spans="2:17" ht="14.25" customHeight="1">
      <c r="B90" s="5"/>
      <c r="C90" s="44">
        <f t="shared" si="24"/>
        <v>44408</v>
      </c>
      <c r="D90" s="41" t="str">
        <f t="shared" si="17"/>
        <v>토</v>
      </c>
      <c r="E90" s="145"/>
      <c r="F90" s="145"/>
      <c r="G90" s="146">
        <f t="shared" si="25"/>
        <v>0</v>
      </c>
      <c r="H90" s="145">
        <f t="shared" si="26"/>
        <v>0</v>
      </c>
      <c r="I90" s="145"/>
      <c r="J90" s="145"/>
      <c r="K90" s="146">
        <f t="shared" si="27"/>
        <v>0</v>
      </c>
      <c r="L90" s="145">
        <f t="shared" si="28"/>
        <v>0</v>
      </c>
      <c r="M90" s="145"/>
      <c r="N90" s="51">
        <f t="shared" si="29"/>
        <v>0</v>
      </c>
      <c r="O90" s="145">
        <f t="shared" si="30"/>
        <v>0</v>
      </c>
      <c r="P90" s="14"/>
      <c r="Q90" s="15"/>
    </row>
    <row r="91" spans="2:17" ht="3.75" customHeight="1" thickBot="1">
      <c r="B91" s="28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30"/>
    </row>
    <row r="92" spans="2:17" ht="15" customHeight="1" thickTop="1"/>
  </sheetData>
  <customSheetViews>
    <customSheetView guid="{DC25E327-7DAC-4E5D-A88F-F1A01D9065FF}">
      <selection activeCell="D6" sqref="D6"/>
      <pageMargins left="0.7" right="0.7" top="0.75" bottom="0.75" header="0.3" footer="0.3"/>
      <pageSetup paperSize="9" orientation="portrait" horizontalDpi="4294967292" r:id="rId1"/>
    </customSheetView>
  </customSheetViews>
  <mergeCells count="16">
    <mergeCell ref="C7:I7"/>
    <mergeCell ref="J7:O7"/>
    <mergeCell ref="C3:O5"/>
    <mergeCell ref="C10:O10"/>
    <mergeCell ref="C9:O9"/>
    <mergeCell ref="C59:D59"/>
    <mergeCell ref="C16:D16"/>
    <mergeCell ref="C35:D35"/>
    <mergeCell ref="C29:D29"/>
    <mergeCell ref="C30:D30"/>
    <mergeCell ref="C17:D17"/>
    <mergeCell ref="C22:D22"/>
    <mergeCell ref="C18:D18"/>
    <mergeCell ref="C21:D21"/>
    <mergeCell ref="C19:D19"/>
    <mergeCell ref="C20:D20"/>
  </mergeCells>
  <phoneticPr fontId="2" type="noConversion"/>
  <pageMargins left="0.7" right="0.7" top="0.75" bottom="0.75" header="0.3" footer="0.3"/>
  <pageSetup paperSize="9" orientation="portrait" horizontalDpi="4294967292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6" tint="0.39997558519241921"/>
  </sheetPr>
  <dimension ref="B1:V106"/>
  <sheetViews>
    <sheetView showGridLines="0" zoomScaleNormal="100" workbookViewId="0"/>
  </sheetViews>
  <sheetFormatPr defaultRowHeight="15" customHeight="1"/>
  <cols>
    <col min="1" max="1" width="0.625" style="52" customWidth="1"/>
    <col min="2" max="2" width="0.75" style="52" customWidth="1"/>
    <col min="3" max="3" width="5.625" style="52" customWidth="1"/>
    <col min="4" max="4" width="5.625" style="53" customWidth="1"/>
    <col min="5" max="6" width="9.625" style="54" customWidth="1"/>
    <col min="7" max="7" width="9.625" style="55" customWidth="1"/>
    <col min="8" max="10" width="9.625" style="54" customWidth="1"/>
    <col min="11" max="11" width="9.625" style="55" customWidth="1"/>
    <col min="12" max="13" width="9.625" style="54" customWidth="1"/>
    <col min="14" max="14" width="9.625" style="56" customWidth="1"/>
    <col min="15" max="15" width="9.5" style="56" customWidth="1"/>
    <col min="16" max="16" width="4.125" style="56" customWidth="1"/>
    <col min="17" max="17" width="1.875" style="54" hidden="1" customWidth="1"/>
    <col min="18" max="18" width="0.75" style="54" customWidth="1"/>
    <col min="19" max="25" width="9" style="52"/>
    <col min="26" max="26" width="15.5" style="52" bestFit="1" customWidth="1"/>
    <col min="27" max="27" width="9" style="52"/>
    <col min="28" max="28" width="15.5" style="52" bestFit="1" customWidth="1"/>
    <col min="29" max="16384" width="9" style="52"/>
  </cols>
  <sheetData>
    <row r="1" spans="2:18" ht="3.75" customHeight="1" thickBot="1"/>
    <row r="2" spans="2:18" ht="3.75" customHeight="1" thickTop="1">
      <c r="B2" s="57"/>
      <c r="C2" s="58"/>
      <c r="D2" s="59"/>
      <c r="E2" s="60"/>
      <c r="F2" s="60"/>
      <c r="G2" s="61"/>
      <c r="H2" s="60"/>
      <c r="I2" s="60"/>
      <c r="J2" s="60"/>
      <c r="K2" s="61"/>
      <c r="L2" s="60"/>
      <c r="M2" s="60"/>
      <c r="N2" s="62"/>
      <c r="O2" s="62"/>
      <c r="P2" s="62"/>
      <c r="Q2" s="60"/>
      <c r="R2" s="63"/>
    </row>
    <row r="3" spans="2:18" ht="15" customHeight="1">
      <c r="B3" s="64"/>
      <c r="C3" s="333" t="s">
        <v>53</v>
      </c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65"/>
    </row>
    <row r="4" spans="2:18" ht="15" customHeight="1">
      <c r="B4" s="64"/>
      <c r="C4" s="334"/>
      <c r="D4" s="334"/>
      <c r="E4" s="334"/>
      <c r="F4" s="334"/>
      <c r="G4" s="334"/>
      <c r="H4" s="334"/>
      <c r="I4" s="334"/>
      <c r="J4" s="334"/>
      <c r="K4" s="334"/>
      <c r="L4" s="334"/>
      <c r="M4" s="334"/>
      <c r="N4" s="334"/>
      <c r="O4" s="334"/>
      <c r="P4" s="334"/>
      <c r="Q4" s="334"/>
      <c r="R4" s="65"/>
    </row>
    <row r="5" spans="2:18" ht="15" customHeight="1">
      <c r="B5" s="64"/>
      <c r="C5" s="334"/>
      <c r="D5" s="334"/>
      <c r="E5" s="334"/>
      <c r="F5" s="334"/>
      <c r="G5" s="334"/>
      <c r="H5" s="334"/>
      <c r="I5" s="334"/>
      <c r="J5" s="334"/>
      <c r="K5" s="334"/>
      <c r="L5" s="334"/>
      <c r="M5" s="334"/>
      <c r="N5" s="334"/>
      <c r="O5" s="334"/>
      <c r="P5" s="334"/>
      <c r="Q5" s="334"/>
      <c r="R5" s="65"/>
    </row>
    <row r="6" spans="2:18" ht="2.25" customHeight="1">
      <c r="B6" s="64"/>
      <c r="C6" s="66"/>
      <c r="D6" s="66"/>
      <c r="E6" s="66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5"/>
    </row>
    <row r="7" spans="2:18" ht="15" customHeight="1">
      <c r="B7" s="64"/>
      <c r="C7" s="335" t="str">
        <f>SUMMARY!C7</f>
        <v>2021.07.01~2021.07.31</v>
      </c>
      <c r="D7" s="335"/>
      <c r="E7" s="335"/>
      <c r="F7" s="335"/>
      <c r="G7" s="335"/>
      <c r="H7" s="335" t="str">
        <f>SUMMARY!J7</f>
        <v xml:space="preserve">담당 SEM : </v>
      </c>
      <c r="I7" s="335"/>
      <c r="J7" s="335"/>
      <c r="K7" s="335"/>
      <c r="L7" s="335"/>
      <c r="M7" s="335"/>
      <c r="N7" s="335"/>
      <c r="O7" s="335"/>
      <c r="P7" s="335"/>
      <c r="Q7" s="335"/>
      <c r="R7" s="65"/>
    </row>
    <row r="8" spans="2:18" ht="2.25" customHeight="1">
      <c r="B8" s="64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5"/>
    </row>
    <row r="9" spans="2:18" ht="15" customHeight="1" thickBot="1">
      <c r="B9" s="64"/>
      <c r="C9" s="336" t="s">
        <v>23</v>
      </c>
      <c r="D9" s="337"/>
      <c r="E9" s="337"/>
      <c r="F9" s="337"/>
      <c r="G9" s="337"/>
      <c r="H9" s="337"/>
      <c r="I9" s="337"/>
      <c r="J9" s="337"/>
      <c r="K9" s="337"/>
      <c r="L9" s="337"/>
      <c r="M9" s="337"/>
      <c r="N9" s="337"/>
      <c r="O9" s="337"/>
      <c r="P9" s="337"/>
      <c r="Q9" s="338"/>
      <c r="R9" s="65"/>
    </row>
    <row r="10" spans="2:18" ht="15" customHeight="1" thickTop="1">
      <c r="B10" s="64"/>
      <c r="C10" s="339"/>
      <c r="D10" s="340"/>
      <c r="E10" s="340"/>
      <c r="F10" s="340"/>
      <c r="G10" s="340"/>
      <c r="H10" s="340"/>
      <c r="I10" s="340"/>
      <c r="J10" s="340"/>
      <c r="K10" s="340"/>
      <c r="L10" s="340"/>
      <c r="M10" s="340"/>
      <c r="N10" s="340"/>
      <c r="O10" s="340"/>
      <c r="P10" s="340"/>
      <c r="Q10" s="341"/>
      <c r="R10" s="65"/>
    </row>
    <row r="11" spans="2:18" ht="2.25" customHeight="1">
      <c r="B11" s="64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5"/>
    </row>
    <row r="12" spans="2:18" ht="15" customHeight="1" thickBot="1">
      <c r="B12" s="64"/>
      <c r="C12" s="68" t="s">
        <v>49</v>
      </c>
      <c r="D12" s="69"/>
      <c r="E12" s="69"/>
      <c r="F12" s="69"/>
      <c r="G12" s="70"/>
      <c r="H12" s="69"/>
      <c r="I12" s="69"/>
      <c r="J12" s="71"/>
      <c r="K12" s="71"/>
      <c r="L12" s="71"/>
      <c r="M12" s="71"/>
      <c r="N12" s="71"/>
      <c r="O12" s="71"/>
      <c r="P12" s="71"/>
      <c r="Q12" s="71"/>
      <c r="R12" s="65"/>
    </row>
    <row r="13" spans="2:18" ht="3" customHeight="1">
      <c r="B13" s="64"/>
      <c r="C13" s="72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73"/>
      <c r="O13" s="73"/>
      <c r="P13" s="73"/>
      <c r="Q13" s="74"/>
      <c r="R13" s="65"/>
    </row>
    <row r="14" spans="2:18" ht="15" customHeight="1" thickBot="1">
      <c r="B14" s="64"/>
      <c r="C14" s="342" t="s">
        <v>16</v>
      </c>
      <c r="D14" s="343"/>
      <c r="E14" s="75" t="s">
        <v>10</v>
      </c>
      <c r="F14" s="75" t="s">
        <v>11</v>
      </c>
      <c r="G14" s="76" t="s">
        <v>39</v>
      </c>
      <c r="H14" s="75" t="s">
        <v>12</v>
      </c>
      <c r="I14" s="75" t="s">
        <v>13</v>
      </c>
      <c r="J14" s="75" t="s">
        <v>18</v>
      </c>
      <c r="K14" s="75" t="s">
        <v>20</v>
      </c>
      <c r="L14" s="75" t="s">
        <v>22</v>
      </c>
      <c r="M14" s="75" t="s">
        <v>19</v>
      </c>
      <c r="N14" s="75" t="s">
        <v>21</v>
      </c>
      <c r="O14" s="75" t="s">
        <v>35</v>
      </c>
      <c r="P14"/>
      <c r="Q14" s="75" t="s">
        <v>52</v>
      </c>
      <c r="R14" s="65"/>
    </row>
    <row r="15" spans="2:18" ht="15" customHeight="1" thickTop="1">
      <c r="B15" s="64"/>
      <c r="C15" s="327" t="s">
        <v>45</v>
      </c>
      <c r="D15" s="328"/>
      <c r="E15" s="77"/>
      <c r="F15" s="77"/>
      <c r="G15" s="78"/>
      <c r="H15" s="77"/>
      <c r="I15" s="77"/>
      <c r="J15" s="77"/>
      <c r="K15" s="78"/>
      <c r="L15" s="77"/>
      <c r="M15" s="77"/>
      <c r="N15" s="79"/>
      <c r="O15" s="77"/>
      <c r="P15"/>
      <c r="Q15" s="77">
        <f>Q73</f>
        <v>0</v>
      </c>
      <c r="R15" s="65"/>
    </row>
    <row r="16" spans="2:18" ht="4.5" customHeight="1">
      <c r="B16" s="64"/>
      <c r="C16" s="67"/>
      <c r="D16" s="67"/>
      <c r="E16" s="80"/>
      <c r="F16" s="74"/>
      <c r="G16" s="74"/>
      <c r="H16" s="81"/>
      <c r="I16" s="74"/>
      <c r="J16" s="74"/>
      <c r="K16" s="74"/>
      <c r="L16" s="81"/>
      <c r="M16" s="74"/>
      <c r="N16" s="74"/>
      <c r="O16" s="73"/>
      <c r="P16"/>
      <c r="Q16" s="73"/>
      <c r="R16" s="82"/>
    </row>
    <row r="17" spans="2:21" ht="15" customHeight="1" thickBot="1">
      <c r="B17" s="64"/>
      <c r="C17" s="83" t="s">
        <v>43</v>
      </c>
      <c r="D17" s="84"/>
      <c r="E17" s="69"/>
      <c r="F17" s="69"/>
      <c r="G17" s="69"/>
      <c r="H17" s="70"/>
      <c r="I17" s="69"/>
      <c r="J17" s="69"/>
      <c r="K17" s="71"/>
      <c r="L17" s="71"/>
      <c r="M17" s="71"/>
      <c r="N17" s="71"/>
      <c r="O17" s="71"/>
      <c r="P17"/>
      <c r="Q17" s="71"/>
      <c r="R17" s="82"/>
    </row>
    <row r="18" spans="2:21" ht="3.75" customHeight="1">
      <c r="B18" s="64"/>
      <c r="C18" s="72"/>
      <c r="D18" s="67"/>
      <c r="E18" s="85"/>
      <c r="F18" s="85"/>
      <c r="G18" s="85"/>
      <c r="H18" s="86"/>
      <c r="I18" s="85"/>
      <c r="J18" s="85"/>
      <c r="K18" s="87"/>
      <c r="L18" s="87"/>
      <c r="M18" s="87"/>
      <c r="N18" s="87"/>
      <c r="O18" s="87"/>
      <c r="P18"/>
      <c r="Q18" s="87"/>
      <c r="R18" s="82"/>
    </row>
    <row r="19" spans="2:21" ht="15" customHeight="1">
      <c r="B19" s="64"/>
      <c r="C19" s="88" t="s">
        <v>14</v>
      </c>
      <c r="D19" s="108" t="s">
        <v>15</v>
      </c>
      <c r="E19" s="88" t="s">
        <v>10</v>
      </c>
      <c r="F19" s="88" t="s">
        <v>11</v>
      </c>
      <c r="G19" s="89" t="s">
        <v>39</v>
      </c>
      <c r="H19" s="88" t="s">
        <v>12</v>
      </c>
      <c r="I19" s="88" t="s">
        <v>13</v>
      </c>
      <c r="J19" s="88" t="s">
        <v>18</v>
      </c>
      <c r="K19" s="88" t="s">
        <v>20</v>
      </c>
      <c r="L19" s="88" t="s">
        <v>22</v>
      </c>
      <c r="M19" s="88" t="s">
        <v>19</v>
      </c>
      <c r="N19" s="88" t="s">
        <v>21</v>
      </c>
      <c r="O19" s="88" t="s">
        <v>35</v>
      </c>
      <c r="P19"/>
      <c r="Q19" s="88" t="s">
        <v>52</v>
      </c>
      <c r="R19" s="82"/>
    </row>
    <row r="20" spans="2:21" ht="15" customHeight="1">
      <c r="B20" s="64"/>
      <c r="C20" s="106" t="str">
        <f>SUMMARY!C27</f>
        <v>7월</v>
      </c>
      <c r="D20" s="107">
        <f>SUMMARY!D27</f>
        <v>31</v>
      </c>
      <c r="E20" s="77"/>
      <c r="F20" s="200"/>
      <c r="G20" s="202"/>
      <c r="H20" s="200"/>
      <c r="I20" s="200"/>
      <c r="J20" s="200"/>
      <c r="K20" s="202"/>
      <c r="L20" s="200"/>
      <c r="M20" s="200"/>
      <c r="N20" s="201"/>
      <c r="O20" s="200"/>
      <c r="P20"/>
      <c r="Q20" s="200">
        <f t="shared" ref="Q20" si="0">Q28</f>
        <v>105.66066666666666</v>
      </c>
      <c r="R20" s="82"/>
    </row>
    <row r="21" spans="2:21" ht="15" customHeight="1">
      <c r="B21" s="64"/>
      <c r="C21" s="106" t="str">
        <f>SUMMARY!C28</f>
        <v>6월</v>
      </c>
      <c r="D21" s="107">
        <f>SUMMARY!D28</f>
        <v>30</v>
      </c>
      <c r="E21" s="200"/>
      <c r="F21" s="200"/>
      <c r="G21" s="202"/>
      <c r="H21" s="200"/>
      <c r="I21" s="200"/>
      <c r="J21" s="200"/>
      <c r="K21" s="202"/>
      <c r="L21" s="200"/>
      <c r="M21" s="200"/>
      <c r="N21" s="201"/>
      <c r="O21" s="200"/>
      <c r="P21"/>
      <c r="Q21" s="121">
        <v>105.66066666666666</v>
      </c>
      <c r="R21" s="82"/>
    </row>
    <row r="22" spans="2:21" ht="15" customHeight="1">
      <c r="B22" s="64"/>
      <c r="C22" s="329" t="s">
        <v>25</v>
      </c>
      <c r="D22" s="330"/>
      <c r="E22" s="113">
        <f>E20/$D$20</f>
        <v>0</v>
      </c>
      <c r="F22" s="90">
        <f>F20/$D$20</f>
        <v>0</v>
      </c>
      <c r="G22" s="91" t="e">
        <f>F22/E22</f>
        <v>#DIV/0!</v>
      </c>
      <c r="H22" s="90" t="e">
        <f>I22/F22</f>
        <v>#DIV/0!</v>
      </c>
      <c r="I22" s="90">
        <f>I20/$D$20</f>
        <v>0</v>
      </c>
      <c r="J22" s="199">
        <f>J20/$D$20</f>
        <v>0</v>
      </c>
      <c r="K22" s="91" t="e">
        <f>J22/F22</f>
        <v>#DIV/0!</v>
      </c>
      <c r="L22" s="90" t="e">
        <f>I22/J22</f>
        <v>#DIV/0!</v>
      </c>
      <c r="M22" s="90">
        <f>M20/$D$20</f>
        <v>0</v>
      </c>
      <c r="N22" s="92" t="e">
        <f>M22/I22</f>
        <v>#DIV/0!</v>
      </c>
      <c r="O22" s="90" t="e">
        <f>M22/J22</f>
        <v>#DIV/0!</v>
      </c>
      <c r="P22"/>
      <c r="Q22" s="344">
        <f>(Q20-Q21)/Q21</f>
        <v>0</v>
      </c>
      <c r="R22" s="82"/>
    </row>
    <row r="23" spans="2:21" ht="15" customHeight="1">
      <c r="B23" s="64"/>
      <c r="C23" s="331" t="s">
        <v>26</v>
      </c>
      <c r="D23" s="332"/>
      <c r="E23" s="116">
        <f t="shared" ref="E23:O23" si="1">IFERROR((E20-E21)/E21,0)</f>
        <v>0</v>
      </c>
      <c r="F23" s="116">
        <f t="shared" si="1"/>
        <v>0</v>
      </c>
      <c r="G23" s="116">
        <f t="shared" si="1"/>
        <v>0</v>
      </c>
      <c r="H23" s="116">
        <f t="shared" si="1"/>
        <v>0</v>
      </c>
      <c r="I23" s="116">
        <f t="shared" si="1"/>
        <v>0</v>
      </c>
      <c r="J23" s="116">
        <f t="shared" si="1"/>
        <v>0</v>
      </c>
      <c r="K23" s="116">
        <f t="shared" si="1"/>
        <v>0</v>
      </c>
      <c r="L23" s="116">
        <f t="shared" si="1"/>
        <v>0</v>
      </c>
      <c r="M23" s="116">
        <f t="shared" si="1"/>
        <v>0</v>
      </c>
      <c r="N23" s="116">
        <f t="shared" si="1"/>
        <v>0</v>
      </c>
      <c r="O23" s="116">
        <f t="shared" si="1"/>
        <v>0</v>
      </c>
      <c r="P23"/>
      <c r="Q23" s="345"/>
      <c r="R23" s="82"/>
    </row>
    <row r="24" spans="2:21" ht="5.25" customHeight="1">
      <c r="B24" s="64"/>
      <c r="C24" s="93"/>
      <c r="D24" s="67"/>
      <c r="E24" s="93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/>
      <c r="Q24" s="93"/>
      <c r="R24" s="82"/>
    </row>
    <row r="25" spans="2:21" ht="15" customHeight="1" thickBot="1">
      <c r="B25" s="64"/>
      <c r="C25" s="83" t="s">
        <v>44</v>
      </c>
      <c r="D25" s="84"/>
      <c r="E25" s="69"/>
      <c r="F25" s="69"/>
      <c r="G25" s="69"/>
      <c r="H25" s="70"/>
      <c r="I25" s="69"/>
      <c r="J25" s="69"/>
      <c r="K25" s="71"/>
      <c r="L25" s="71"/>
      <c r="M25" s="71"/>
      <c r="N25" s="71"/>
      <c r="O25" s="71"/>
      <c r="P25"/>
      <c r="Q25" s="71"/>
      <c r="R25" s="82"/>
    </row>
    <row r="26" spans="2:21" ht="3.75" customHeight="1">
      <c r="B26" s="64"/>
      <c r="C26" s="72"/>
      <c r="D26" s="67"/>
      <c r="E26" s="85"/>
      <c r="F26" s="85"/>
      <c r="G26" s="85"/>
      <c r="H26" s="86"/>
      <c r="I26" s="85"/>
      <c r="J26" s="85"/>
      <c r="K26" s="87"/>
      <c r="L26" s="87"/>
      <c r="M26" s="87"/>
      <c r="N26" s="87"/>
      <c r="O26" s="87"/>
      <c r="P26"/>
      <c r="Q26" s="85"/>
      <c r="R26" s="82"/>
    </row>
    <row r="27" spans="2:21" ht="15" customHeight="1">
      <c r="B27" s="64"/>
      <c r="C27" s="112" t="s">
        <v>32</v>
      </c>
      <c r="D27" s="112" t="s">
        <v>31</v>
      </c>
      <c r="E27" s="47" t="s">
        <v>10</v>
      </c>
      <c r="F27" s="47" t="s">
        <v>11</v>
      </c>
      <c r="G27" s="48" t="s">
        <v>39</v>
      </c>
      <c r="H27" s="47" t="s">
        <v>12</v>
      </c>
      <c r="I27" s="47" t="s">
        <v>13</v>
      </c>
      <c r="J27" s="47" t="s">
        <v>18</v>
      </c>
      <c r="K27" s="47" t="s">
        <v>40</v>
      </c>
      <c r="L27" s="47" t="s">
        <v>22</v>
      </c>
      <c r="M27" s="47" t="s">
        <v>19</v>
      </c>
      <c r="N27" s="47" t="s">
        <v>41</v>
      </c>
      <c r="O27" s="47" t="s">
        <v>28</v>
      </c>
      <c r="P27"/>
      <c r="Q27" s="88" t="s">
        <v>52</v>
      </c>
      <c r="R27" s="82"/>
    </row>
    <row r="28" spans="2:21" ht="15" customHeight="1" thickBot="1">
      <c r="B28" s="64"/>
      <c r="C28" s="348" t="s">
        <v>8</v>
      </c>
      <c r="D28" s="349"/>
      <c r="E28" s="31">
        <f>SUM(E29:E35)</f>
        <v>0</v>
      </c>
      <c r="F28" s="31">
        <f>SUM(F29:F35)</f>
        <v>0</v>
      </c>
      <c r="G28" s="32" t="e">
        <f>F28/E28</f>
        <v>#DIV/0!</v>
      </c>
      <c r="H28" s="31" t="e">
        <f t="shared" ref="H28" si="2">I28/F28</f>
        <v>#DIV/0!</v>
      </c>
      <c r="I28" s="31">
        <f>SUM(I29:I35)</f>
        <v>0</v>
      </c>
      <c r="J28" s="31">
        <f>SUM(J29:J35)</f>
        <v>0</v>
      </c>
      <c r="K28" s="32" t="e">
        <f>J28/F28</f>
        <v>#DIV/0!</v>
      </c>
      <c r="L28" s="31" t="e">
        <f>I28/J28</f>
        <v>#DIV/0!</v>
      </c>
      <c r="M28" s="31">
        <f>SUM(M29:M35)</f>
        <v>0</v>
      </c>
      <c r="N28" s="33" t="e">
        <f>M28/I28</f>
        <v>#DIV/0!</v>
      </c>
      <c r="O28" s="31" t="e">
        <f>M28/J28</f>
        <v>#DIV/0!</v>
      </c>
      <c r="P28"/>
      <c r="Q28" s="114">
        <v>105.66066666666666</v>
      </c>
      <c r="R28" s="82"/>
    </row>
    <row r="29" spans="2:21" ht="15" customHeight="1" thickTop="1">
      <c r="B29" s="64"/>
      <c r="C29" s="50" t="s">
        <v>24</v>
      </c>
      <c r="D29" s="42">
        <f>SUMMARY!D36</f>
        <v>4</v>
      </c>
      <c r="E29" s="36"/>
      <c r="F29" s="36"/>
      <c r="G29" s="37"/>
      <c r="H29" s="36"/>
      <c r="I29" s="36"/>
      <c r="J29" s="36"/>
      <c r="K29" s="37"/>
      <c r="L29" s="36"/>
      <c r="M29" s="36"/>
      <c r="N29" s="43"/>
      <c r="O29" s="36"/>
      <c r="P29"/>
      <c r="Q29" s="36">
        <f>SUMIF($D$74:$D$103,$C$29,Q74:Q103)/D29</f>
        <v>0</v>
      </c>
      <c r="R29" s="82"/>
      <c r="T29" s="119"/>
      <c r="U29" s="119"/>
    </row>
    <row r="30" spans="2:21" ht="15" customHeight="1">
      <c r="B30" s="64"/>
      <c r="C30" s="44" t="s">
        <v>2</v>
      </c>
      <c r="D30" s="42">
        <f>SUMMARY!D37</f>
        <v>4</v>
      </c>
      <c r="E30" s="145"/>
      <c r="F30" s="145"/>
      <c r="G30" s="37"/>
      <c r="H30" s="120"/>
      <c r="I30" s="145"/>
      <c r="J30" s="145"/>
      <c r="K30" s="37"/>
      <c r="L30" s="120"/>
      <c r="M30" s="145"/>
      <c r="N30" s="43"/>
      <c r="O30" s="120"/>
      <c r="P30"/>
      <c r="Q30" s="34">
        <f>SUMIF($D$74:$D$103,$C$30,Q74:Q103)/D30</f>
        <v>0</v>
      </c>
      <c r="R30" s="82"/>
    </row>
    <row r="31" spans="2:21" ht="15" customHeight="1">
      <c r="B31" s="64"/>
      <c r="C31" s="44" t="s">
        <v>3</v>
      </c>
      <c r="D31" s="42">
        <f>SUMMARY!D38</f>
        <v>4</v>
      </c>
      <c r="E31" s="145"/>
      <c r="F31" s="145"/>
      <c r="G31" s="37"/>
      <c r="H31" s="120"/>
      <c r="I31" s="145"/>
      <c r="J31" s="145"/>
      <c r="K31" s="37"/>
      <c r="L31" s="120"/>
      <c r="M31" s="145"/>
      <c r="N31" s="43"/>
      <c r="O31" s="120"/>
      <c r="P31"/>
      <c r="Q31" s="34">
        <f>SUMIF($D$74:$D$103,$C$31,Q74:Q103)/D31</f>
        <v>0</v>
      </c>
      <c r="R31" s="82"/>
    </row>
    <row r="32" spans="2:21" ht="15" customHeight="1">
      <c r="B32" s="64"/>
      <c r="C32" s="44" t="s">
        <v>4</v>
      </c>
      <c r="D32" s="42">
        <f>SUMMARY!D39</f>
        <v>5</v>
      </c>
      <c r="E32" s="145"/>
      <c r="F32" s="145"/>
      <c r="G32" s="37"/>
      <c r="H32" s="120"/>
      <c r="I32" s="145"/>
      <c r="J32" s="145"/>
      <c r="K32" s="37"/>
      <c r="L32" s="120"/>
      <c r="M32" s="145"/>
      <c r="N32" s="43"/>
      <c r="O32" s="120"/>
      <c r="P32"/>
      <c r="Q32" s="34">
        <f>SUMIF($D$74:$D$103,$C$32,Q74:Q103)/D32</f>
        <v>0</v>
      </c>
      <c r="R32" s="82"/>
    </row>
    <row r="33" spans="2:18" ht="15" customHeight="1">
      <c r="B33" s="64"/>
      <c r="C33" s="44" t="s">
        <v>5</v>
      </c>
      <c r="D33" s="42">
        <f>SUMMARY!D40</f>
        <v>5</v>
      </c>
      <c r="E33" s="145"/>
      <c r="F33" s="145"/>
      <c r="G33" s="37"/>
      <c r="H33" s="120"/>
      <c r="I33" s="145"/>
      <c r="J33" s="145"/>
      <c r="K33" s="37"/>
      <c r="L33" s="120"/>
      <c r="M33" s="145"/>
      <c r="N33" s="43"/>
      <c r="O33" s="120"/>
      <c r="P33"/>
      <c r="Q33" s="34">
        <f>SUMIF($D$74:$D$103,$C$33,Q74:Q103)/D33</f>
        <v>0</v>
      </c>
      <c r="R33" s="82"/>
    </row>
    <row r="34" spans="2:18" ht="15" customHeight="1">
      <c r="B34" s="64"/>
      <c r="C34" s="44" t="s">
        <v>6</v>
      </c>
      <c r="D34" s="42">
        <f>SUMMARY!D41</f>
        <v>4</v>
      </c>
      <c r="E34" s="145"/>
      <c r="F34" s="145"/>
      <c r="G34" s="37"/>
      <c r="H34" s="120"/>
      <c r="I34" s="145"/>
      <c r="J34" s="145"/>
      <c r="K34" s="37"/>
      <c r="L34" s="120"/>
      <c r="M34" s="145"/>
      <c r="N34" s="43"/>
      <c r="O34" s="120"/>
      <c r="P34"/>
      <c r="Q34" s="34">
        <v>0</v>
      </c>
      <c r="R34" s="82"/>
    </row>
    <row r="35" spans="2:18" ht="15" customHeight="1">
      <c r="B35" s="64"/>
      <c r="C35" s="44" t="s">
        <v>7</v>
      </c>
      <c r="D35" s="42">
        <f>SUMMARY!D42</f>
        <v>4</v>
      </c>
      <c r="E35" s="145"/>
      <c r="F35" s="145"/>
      <c r="G35" s="37"/>
      <c r="H35" s="120"/>
      <c r="I35" s="145"/>
      <c r="J35" s="145"/>
      <c r="K35" s="37"/>
      <c r="L35" s="120"/>
      <c r="M35" s="145"/>
      <c r="N35" s="43"/>
      <c r="O35" s="120"/>
      <c r="P35"/>
      <c r="Q35" s="34">
        <f>SUMIF($D$74:$D$103,$C$34,Q75:Q105)/D35</f>
        <v>0</v>
      </c>
      <c r="R35" s="82"/>
    </row>
    <row r="36" spans="2:18" ht="15" customHeight="1">
      <c r="B36" s="64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82"/>
    </row>
    <row r="37" spans="2:18" ht="15" customHeight="1">
      <c r="B37" s="64"/>
      <c r="C37" s="346" t="s">
        <v>36</v>
      </c>
      <c r="D37" s="346"/>
      <c r="E37" s="346"/>
      <c r="F37" s="74"/>
      <c r="G37" s="81"/>
      <c r="H37" s="74"/>
      <c r="I37" s="74"/>
      <c r="J37" s="74"/>
      <c r="K37" s="81"/>
      <c r="L37" s="74"/>
      <c r="M37" s="74"/>
      <c r="N37" s="73"/>
      <c r="O37" s="74"/>
      <c r="P37" s="73"/>
      <c r="Q37" s="74"/>
      <c r="R37" s="65"/>
    </row>
    <row r="38" spans="2:18" ht="6.75" customHeight="1">
      <c r="B38" s="64"/>
      <c r="C38" s="67"/>
      <c r="D38" s="80"/>
      <c r="E38" s="74"/>
      <c r="F38" s="74"/>
      <c r="G38" s="81"/>
      <c r="H38" s="74"/>
      <c r="I38" s="74"/>
      <c r="J38" s="74"/>
      <c r="K38" s="81"/>
      <c r="L38" s="74"/>
      <c r="M38" s="74"/>
      <c r="N38" s="73"/>
      <c r="O38" s="74"/>
      <c r="P38" s="73"/>
      <c r="Q38" s="74"/>
      <c r="R38" s="65"/>
    </row>
    <row r="39" spans="2:18" ht="15" customHeight="1">
      <c r="B39" s="64"/>
      <c r="C39" s="67"/>
      <c r="D39" s="80"/>
      <c r="E39" s="74"/>
      <c r="F39" s="74"/>
      <c r="G39" s="81"/>
      <c r="H39" s="74"/>
      <c r="I39" s="74"/>
      <c r="J39" s="74"/>
      <c r="K39" s="81"/>
      <c r="L39" s="74"/>
      <c r="M39" s="74"/>
      <c r="N39" s="73"/>
      <c r="O39" s="74"/>
      <c r="P39" s="73"/>
      <c r="Q39" s="74"/>
      <c r="R39" s="82"/>
    </row>
    <row r="40" spans="2:18" ht="15" customHeight="1">
      <c r="B40" s="64"/>
      <c r="C40" s="67"/>
      <c r="D40" s="80"/>
      <c r="E40" s="74"/>
      <c r="F40" s="74"/>
      <c r="G40" s="81"/>
      <c r="H40" s="74"/>
      <c r="I40" s="74"/>
      <c r="J40" s="74"/>
      <c r="K40" s="81"/>
      <c r="L40" s="74"/>
      <c r="M40" s="74"/>
      <c r="N40" s="73"/>
      <c r="O40" s="74"/>
      <c r="P40" s="73"/>
      <c r="Q40" s="74"/>
      <c r="R40" s="82"/>
    </row>
    <row r="41" spans="2:18" ht="15" customHeight="1">
      <c r="B41" s="64"/>
      <c r="C41" s="67"/>
      <c r="D41" s="80"/>
      <c r="E41" s="74"/>
      <c r="F41" s="74"/>
      <c r="G41" s="81"/>
      <c r="H41" s="74"/>
      <c r="I41" s="74"/>
      <c r="J41" s="74"/>
      <c r="K41" s="81"/>
      <c r="L41" s="74"/>
      <c r="M41" s="74"/>
      <c r="N41" s="73"/>
      <c r="O41" s="74"/>
      <c r="P41" s="73"/>
      <c r="Q41" s="74"/>
      <c r="R41" s="82"/>
    </row>
    <row r="42" spans="2:18" ht="15" customHeight="1">
      <c r="B42" s="64"/>
      <c r="C42" s="67"/>
      <c r="D42" s="80"/>
      <c r="E42" s="74"/>
      <c r="F42" s="74"/>
      <c r="G42" s="81"/>
      <c r="H42" s="74"/>
      <c r="I42" s="74"/>
      <c r="J42" s="74"/>
      <c r="K42" s="81"/>
      <c r="L42" s="74"/>
      <c r="M42" s="74"/>
      <c r="N42" s="73"/>
      <c r="O42" s="74"/>
      <c r="P42" s="73"/>
      <c r="Q42" s="74"/>
      <c r="R42" s="94"/>
    </row>
    <row r="43" spans="2:18" ht="15" customHeight="1">
      <c r="B43" s="64"/>
      <c r="C43" s="67"/>
      <c r="D43" s="80"/>
      <c r="E43" s="74"/>
      <c r="F43" s="74"/>
      <c r="G43" s="81"/>
      <c r="H43" s="74"/>
      <c r="I43" s="74"/>
      <c r="J43" s="74"/>
      <c r="K43" s="81"/>
      <c r="L43" s="74"/>
      <c r="M43" s="74"/>
      <c r="N43" s="73"/>
      <c r="O43" s="74"/>
      <c r="P43" s="73"/>
      <c r="Q43" s="74"/>
      <c r="R43" s="82"/>
    </row>
    <row r="44" spans="2:18" ht="15" customHeight="1">
      <c r="B44" s="64"/>
      <c r="C44" s="67"/>
      <c r="D44" s="80"/>
      <c r="E44" s="74"/>
      <c r="F44" s="74"/>
      <c r="G44" s="81"/>
      <c r="H44" s="74"/>
      <c r="I44" s="74"/>
      <c r="J44" s="74"/>
      <c r="K44" s="81"/>
      <c r="L44" s="74"/>
      <c r="M44" s="74"/>
      <c r="N44" s="73"/>
      <c r="O44" s="74"/>
      <c r="P44" s="73"/>
      <c r="Q44" s="74"/>
      <c r="R44" s="82"/>
    </row>
    <row r="45" spans="2:18" ht="15" customHeight="1">
      <c r="B45" s="64"/>
      <c r="C45" s="67"/>
      <c r="D45" s="80"/>
      <c r="E45" s="74"/>
      <c r="F45" s="74"/>
      <c r="G45" s="81"/>
      <c r="H45" s="74"/>
      <c r="I45" s="74"/>
      <c r="J45" s="74"/>
      <c r="K45" s="81"/>
      <c r="L45" s="74"/>
      <c r="M45" s="74"/>
      <c r="N45" s="73"/>
      <c r="O45" s="74"/>
      <c r="P45" s="73"/>
      <c r="Q45" s="74"/>
      <c r="R45" s="82"/>
    </row>
    <row r="46" spans="2:18" ht="15" customHeight="1">
      <c r="B46" s="64"/>
      <c r="C46" s="67"/>
      <c r="D46" s="80"/>
      <c r="E46" s="74"/>
      <c r="F46" s="74"/>
      <c r="G46" s="81"/>
      <c r="H46" s="74"/>
      <c r="I46" s="74"/>
      <c r="J46" s="74"/>
      <c r="K46" s="81"/>
      <c r="L46" s="74"/>
      <c r="M46" s="74"/>
      <c r="N46" s="73"/>
      <c r="O46" s="74"/>
      <c r="P46" s="73"/>
      <c r="Q46" s="74"/>
      <c r="R46" s="82"/>
    </row>
    <row r="47" spans="2:18" ht="7.5" customHeight="1">
      <c r="B47" s="64"/>
      <c r="C47" s="67"/>
      <c r="D47" s="80"/>
      <c r="E47" s="74"/>
      <c r="F47" s="74"/>
      <c r="G47" s="81"/>
      <c r="H47" s="74"/>
      <c r="I47" s="74"/>
      <c r="J47" s="74"/>
      <c r="K47" s="81"/>
      <c r="L47" s="74"/>
      <c r="M47" s="74"/>
      <c r="N47" s="73"/>
      <c r="O47" s="74"/>
      <c r="P47" s="73"/>
      <c r="Q47" s="74"/>
      <c r="R47" s="82"/>
    </row>
    <row r="48" spans="2:18" ht="15" customHeight="1">
      <c r="B48" s="64"/>
      <c r="C48" s="346" t="s">
        <v>37</v>
      </c>
      <c r="D48" s="346"/>
      <c r="E48" s="346"/>
      <c r="F48" s="74"/>
      <c r="G48" s="81"/>
      <c r="H48" s="74"/>
      <c r="I48" s="74"/>
      <c r="J48" s="74"/>
      <c r="K48" s="81"/>
      <c r="L48" s="74"/>
      <c r="M48" s="74"/>
      <c r="N48" s="73"/>
      <c r="O48" s="74"/>
      <c r="P48" s="73"/>
      <c r="Q48" s="74"/>
      <c r="R48" s="82"/>
    </row>
    <row r="49" spans="2:22" ht="6.75" customHeight="1">
      <c r="B49" s="64"/>
      <c r="C49" s="67"/>
      <c r="D49" s="80"/>
      <c r="E49" s="74"/>
      <c r="F49" s="74"/>
      <c r="G49" s="81"/>
      <c r="H49" s="74"/>
      <c r="I49" s="74"/>
      <c r="J49" s="74"/>
      <c r="K49" s="81"/>
      <c r="L49" s="74"/>
      <c r="M49" s="74"/>
      <c r="N49" s="73"/>
      <c r="O49" s="74"/>
      <c r="P49" s="73"/>
      <c r="Q49" s="74"/>
      <c r="R49" s="82"/>
    </row>
    <row r="50" spans="2:22" ht="15" customHeight="1">
      <c r="B50" s="64"/>
      <c r="C50" s="67"/>
      <c r="D50" s="80"/>
      <c r="E50" s="74"/>
      <c r="F50" s="74"/>
      <c r="G50" s="81"/>
      <c r="H50" s="74"/>
      <c r="I50" s="74"/>
      <c r="J50" s="74"/>
      <c r="K50" s="81"/>
      <c r="L50" s="74"/>
      <c r="M50" s="74"/>
      <c r="N50" s="73"/>
      <c r="O50" s="74"/>
      <c r="P50" s="73"/>
      <c r="Q50" s="74"/>
      <c r="R50" s="82"/>
    </row>
    <row r="51" spans="2:22" ht="15" customHeight="1">
      <c r="B51" s="64"/>
      <c r="C51" s="67"/>
      <c r="D51" s="80"/>
      <c r="E51" s="74"/>
      <c r="F51" s="74"/>
      <c r="G51" s="81"/>
      <c r="H51" s="74"/>
      <c r="I51" s="74"/>
      <c r="J51" s="74"/>
      <c r="K51" s="81"/>
      <c r="L51" s="74"/>
      <c r="M51" s="74"/>
      <c r="N51" s="73"/>
      <c r="O51" s="74"/>
      <c r="P51" s="73"/>
      <c r="Q51" s="74"/>
      <c r="R51" s="82"/>
    </row>
    <row r="52" spans="2:22" ht="15" customHeight="1">
      <c r="B52" s="64"/>
      <c r="C52" s="67"/>
      <c r="D52" s="80"/>
      <c r="E52" s="74"/>
      <c r="F52" s="74"/>
      <c r="G52" s="81"/>
      <c r="H52" s="74"/>
      <c r="I52" s="74"/>
      <c r="J52" s="74"/>
      <c r="K52" s="81"/>
      <c r="L52" s="74"/>
      <c r="M52" s="74"/>
      <c r="N52" s="73"/>
      <c r="O52" s="74"/>
      <c r="P52" s="73"/>
      <c r="Q52" s="74"/>
      <c r="R52" s="82"/>
    </row>
    <row r="53" spans="2:22" ht="15" customHeight="1">
      <c r="B53" s="64"/>
      <c r="C53" s="67"/>
      <c r="D53" s="80"/>
      <c r="E53" s="74"/>
      <c r="F53" s="74"/>
      <c r="G53" s="81"/>
      <c r="H53" s="74"/>
      <c r="I53" s="74"/>
      <c r="J53" s="74"/>
      <c r="K53" s="81"/>
      <c r="L53" s="74"/>
      <c r="M53" s="74"/>
      <c r="N53" s="73"/>
      <c r="O53" s="74"/>
      <c r="P53" s="73"/>
      <c r="Q53" s="74"/>
      <c r="R53" s="82"/>
    </row>
    <row r="54" spans="2:22" ht="15" customHeight="1">
      <c r="B54" s="64"/>
      <c r="C54" s="67"/>
      <c r="D54" s="80"/>
      <c r="E54" s="74"/>
      <c r="F54" s="74"/>
      <c r="G54" s="81"/>
      <c r="H54" s="74"/>
      <c r="I54" s="74"/>
      <c r="J54" s="74"/>
      <c r="K54" s="81"/>
      <c r="L54" s="74"/>
      <c r="M54" s="74"/>
      <c r="N54" s="73"/>
      <c r="O54" s="74"/>
      <c r="P54" s="73"/>
      <c r="Q54" s="74"/>
      <c r="R54" s="82"/>
      <c r="V54" s="66"/>
    </row>
    <row r="55" spans="2:22" ht="15" customHeight="1">
      <c r="B55" s="64"/>
      <c r="C55" s="67"/>
      <c r="D55" s="80"/>
      <c r="E55" s="74"/>
      <c r="F55" s="74"/>
      <c r="G55" s="81"/>
      <c r="H55" s="74"/>
      <c r="I55" s="74"/>
      <c r="J55" s="74"/>
      <c r="K55" s="81"/>
      <c r="L55" s="74"/>
      <c r="M55" s="74"/>
      <c r="N55" s="73"/>
      <c r="O55" s="74"/>
      <c r="P55" s="73"/>
      <c r="Q55" s="74"/>
      <c r="R55" s="82"/>
    </row>
    <row r="56" spans="2:22" ht="15" customHeight="1">
      <c r="B56" s="64"/>
      <c r="C56" s="67"/>
      <c r="D56" s="80"/>
      <c r="E56" s="74"/>
      <c r="F56" s="74"/>
      <c r="G56" s="81"/>
      <c r="H56" s="74"/>
      <c r="I56" s="74"/>
      <c r="J56" s="74"/>
      <c r="K56" s="81"/>
      <c r="L56" s="74"/>
      <c r="M56" s="74"/>
      <c r="N56" s="73"/>
      <c r="O56" s="74"/>
      <c r="P56" s="73"/>
      <c r="Q56" s="74"/>
      <c r="R56" s="82"/>
    </row>
    <row r="57" spans="2:22" ht="15" customHeight="1">
      <c r="B57" s="64"/>
      <c r="C57" s="67"/>
      <c r="D57" s="80"/>
      <c r="E57" s="74"/>
      <c r="F57" s="74"/>
      <c r="G57" s="81"/>
      <c r="H57" s="74"/>
      <c r="I57" s="74"/>
      <c r="J57" s="74"/>
      <c r="K57" s="81"/>
      <c r="L57" s="74"/>
      <c r="M57" s="74"/>
      <c r="N57" s="73"/>
      <c r="O57" s="74"/>
      <c r="P57" s="73"/>
      <c r="Q57" s="74"/>
      <c r="R57" s="82"/>
    </row>
    <row r="58" spans="2:22" ht="7.5" customHeight="1">
      <c r="B58" s="64"/>
      <c r="C58" s="67"/>
      <c r="D58" s="80"/>
      <c r="E58" s="74"/>
      <c r="F58" s="74"/>
      <c r="G58" s="81"/>
      <c r="H58" s="74"/>
      <c r="I58" s="74"/>
      <c r="J58" s="74"/>
      <c r="K58" s="81"/>
      <c r="L58" s="74"/>
      <c r="M58" s="74"/>
      <c r="N58" s="73"/>
      <c r="O58" s="74"/>
      <c r="P58" s="73"/>
      <c r="Q58" s="74"/>
      <c r="R58" s="82"/>
    </row>
    <row r="59" spans="2:22" ht="15" customHeight="1">
      <c r="B59" s="64"/>
      <c r="C59" s="346" t="s">
        <v>38</v>
      </c>
      <c r="D59" s="346"/>
      <c r="E59" s="346"/>
      <c r="F59" s="74"/>
      <c r="G59" s="81"/>
      <c r="H59" s="74"/>
      <c r="I59" s="74"/>
      <c r="J59" s="74"/>
      <c r="K59" s="81"/>
      <c r="L59" s="74"/>
      <c r="M59" s="74"/>
      <c r="N59" s="73"/>
      <c r="O59" s="74"/>
      <c r="P59" s="73"/>
      <c r="Q59" s="74"/>
      <c r="R59" s="82"/>
    </row>
    <row r="60" spans="2:22" ht="6.75" customHeight="1">
      <c r="B60" s="64"/>
      <c r="C60" s="67"/>
      <c r="D60" s="80"/>
      <c r="E60" s="74"/>
      <c r="F60" s="74"/>
      <c r="G60" s="81"/>
      <c r="H60" s="74"/>
      <c r="I60" s="74"/>
      <c r="J60" s="74"/>
      <c r="K60" s="81"/>
      <c r="L60" s="74"/>
      <c r="M60" s="74"/>
      <c r="N60" s="73"/>
      <c r="O60" s="74"/>
      <c r="P60" s="73"/>
      <c r="Q60" s="74"/>
      <c r="R60" s="82"/>
    </row>
    <row r="61" spans="2:22" ht="15" customHeight="1">
      <c r="B61" s="64"/>
      <c r="C61" s="67"/>
      <c r="D61" s="80"/>
      <c r="E61" s="74"/>
      <c r="F61" s="74"/>
      <c r="G61" s="81"/>
      <c r="H61" s="74"/>
      <c r="I61" s="74"/>
      <c r="J61" s="74"/>
      <c r="K61" s="81"/>
      <c r="L61" s="74"/>
      <c r="M61" s="74"/>
      <c r="N61" s="73"/>
      <c r="O61" s="74"/>
      <c r="P61" s="73"/>
      <c r="Q61" s="74"/>
      <c r="R61" s="82"/>
    </row>
    <row r="62" spans="2:22" ht="15" customHeight="1">
      <c r="B62" s="64"/>
      <c r="C62" s="67"/>
      <c r="D62" s="80"/>
      <c r="E62" s="74"/>
      <c r="F62" s="74"/>
      <c r="G62" s="81"/>
      <c r="H62" s="74"/>
      <c r="I62" s="74"/>
      <c r="J62" s="74"/>
      <c r="K62" s="81"/>
      <c r="L62" s="74"/>
      <c r="M62" s="74"/>
      <c r="N62" s="73"/>
      <c r="O62" s="74"/>
      <c r="P62" s="73"/>
      <c r="Q62" s="74"/>
      <c r="R62" s="82"/>
    </row>
    <row r="63" spans="2:22" ht="15" customHeight="1">
      <c r="B63" s="64"/>
      <c r="C63" s="67"/>
      <c r="D63" s="80"/>
      <c r="E63" s="74"/>
      <c r="F63" s="74"/>
      <c r="G63" s="81"/>
      <c r="H63" s="74"/>
      <c r="I63" s="74"/>
      <c r="J63" s="74"/>
      <c r="K63" s="81"/>
      <c r="L63" s="74"/>
      <c r="M63" s="74"/>
      <c r="N63" s="73"/>
      <c r="O63" s="74"/>
      <c r="P63" s="73"/>
      <c r="Q63" s="74"/>
      <c r="R63" s="82"/>
    </row>
    <row r="64" spans="2:22" ht="15" customHeight="1">
      <c r="B64" s="64"/>
      <c r="C64" s="67"/>
      <c r="D64" s="80"/>
      <c r="E64" s="74"/>
      <c r="F64" s="74"/>
      <c r="G64" s="81"/>
      <c r="H64" s="74"/>
      <c r="I64" s="74"/>
      <c r="J64" s="74"/>
      <c r="K64" s="81"/>
      <c r="L64" s="74"/>
      <c r="M64" s="74"/>
      <c r="N64" s="73"/>
      <c r="O64" s="74"/>
      <c r="P64" s="73"/>
      <c r="Q64" s="74"/>
      <c r="R64" s="82"/>
    </row>
    <row r="65" spans="2:18" ht="15" customHeight="1">
      <c r="B65" s="64"/>
      <c r="C65" s="67"/>
      <c r="D65" s="80"/>
      <c r="E65" s="74"/>
      <c r="F65" s="74"/>
      <c r="G65" s="81"/>
      <c r="H65" s="74"/>
      <c r="I65" s="74"/>
      <c r="J65" s="74"/>
      <c r="K65" s="81"/>
      <c r="L65" s="74"/>
      <c r="M65" s="74"/>
      <c r="N65" s="73"/>
      <c r="O65" s="74"/>
      <c r="P65" s="73"/>
      <c r="Q65" s="74"/>
      <c r="R65" s="82"/>
    </row>
    <row r="66" spans="2:18" ht="15" customHeight="1">
      <c r="B66" s="64"/>
      <c r="C66" s="67"/>
      <c r="D66" s="80"/>
      <c r="E66" s="74"/>
      <c r="F66" s="74"/>
      <c r="G66" s="81"/>
      <c r="H66" s="74"/>
      <c r="I66" s="74"/>
      <c r="J66" s="74"/>
      <c r="K66" s="81"/>
      <c r="L66" s="74"/>
      <c r="M66" s="74"/>
      <c r="N66" s="73"/>
      <c r="O66" s="74"/>
      <c r="P66" s="73"/>
      <c r="Q66" s="74"/>
      <c r="R66" s="82"/>
    </row>
    <row r="67" spans="2:18" ht="15" customHeight="1">
      <c r="B67" s="64"/>
      <c r="C67" s="67"/>
      <c r="D67" s="80"/>
      <c r="E67" s="74"/>
      <c r="F67" s="74"/>
      <c r="G67" s="81"/>
      <c r="H67" s="74"/>
      <c r="I67" s="74"/>
      <c r="J67" s="74"/>
      <c r="K67" s="81"/>
      <c r="L67" s="74"/>
      <c r="M67" s="74"/>
      <c r="N67" s="73"/>
      <c r="O67" s="74"/>
      <c r="P67" s="73"/>
      <c r="Q67" s="74"/>
      <c r="R67" s="82"/>
    </row>
    <row r="68" spans="2:18" ht="15" customHeight="1">
      <c r="B68" s="64"/>
      <c r="C68" s="67"/>
      <c r="D68" s="80"/>
      <c r="E68" s="74"/>
      <c r="F68" s="74"/>
      <c r="G68" s="81"/>
      <c r="H68" s="74"/>
      <c r="I68" s="74"/>
      <c r="J68" s="74"/>
      <c r="K68" s="81"/>
      <c r="L68" s="74"/>
      <c r="M68" s="74"/>
      <c r="N68" s="73"/>
      <c r="O68" s="74"/>
      <c r="P68" s="73"/>
      <c r="Q68" s="74"/>
      <c r="R68" s="82"/>
    </row>
    <row r="69" spans="2:18" ht="5.25" customHeight="1">
      <c r="B69" s="64"/>
      <c r="C69" s="67"/>
      <c r="D69" s="80"/>
      <c r="E69" s="74"/>
      <c r="F69" s="74"/>
      <c r="G69" s="81"/>
      <c r="H69" s="74"/>
      <c r="I69" s="74"/>
      <c r="J69" s="74"/>
      <c r="K69" s="81"/>
      <c r="L69" s="74"/>
      <c r="M69" s="74"/>
      <c r="N69" s="73"/>
      <c r="O69" s="74"/>
      <c r="P69" s="73"/>
      <c r="Q69" s="74"/>
      <c r="R69" s="65"/>
    </row>
    <row r="70" spans="2:18" ht="15" customHeight="1" thickBot="1">
      <c r="B70" s="64"/>
      <c r="C70" s="95" t="s">
        <v>51</v>
      </c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65"/>
    </row>
    <row r="71" spans="2:18" ht="3.75" customHeight="1">
      <c r="B71" s="64"/>
      <c r="C71" s="67"/>
      <c r="D71" s="80"/>
      <c r="E71" s="74"/>
      <c r="F71" s="74"/>
      <c r="G71" s="81"/>
      <c r="H71" s="74"/>
      <c r="I71" s="74"/>
      <c r="J71" s="74"/>
      <c r="K71" s="81"/>
      <c r="L71" s="74"/>
      <c r="M71" s="74"/>
      <c r="N71" s="73"/>
      <c r="O71" s="74"/>
      <c r="P71" s="73"/>
      <c r="Q71" s="74"/>
      <c r="R71" s="65"/>
    </row>
    <row r="72" spans="2:18" ht="15" customHeight="1">
      <c r="B72" s="64"/>
      <c r="C72" s="96" t="s">
        <v>0</v>
      </c>
      <c r="D72" s="97" t="s">
        <v>1</v>
      </c>
      <c r="E72" s="47" t="s">
        <v>10</v>
      </c>
      <c r="F72" s="47" t="s">
        <v>11</v>
      </c>
      <c r="G72" s="48" t="s">
        <v>39</v>
      </c>
      <c r="H72" s="47" t="s">
        <v>12</v>
      </c>
      <c r="I72" s="47" t="s">
        <v>13</v>
      </c>
      <c r="J72" s="47" t="s">
        <v>18</v>
      </c>
      <c r="K72" s="47" t="s">
        <v>29</v>
      </c>
      <c r="L72" s="47" t="s">
        <v>22</v>
      </c>
      <c r="M72" s="47" t="s">
        <v>19</v>
      </c>
      <c r="N72" s="47" t="s">
        <v>41</v>
      </c>
      <c r="O72" s="47" t="s">
        <v>28</v>
      </c>
      <c r="P72"/>
      <c r="Q72"/>
      <c r="R72" s="65"/>
    </row>
    <row r="73" spans="2:18" ht="15" customHeight="1" thickBot="1">
      <c r="B73" s="64"/>
      <c r="C73" s="347" t="s">
        <v>9</v>
      </c>
      <c r="D73" s="347"/>
      <c r="E73" s="98">
        <f>SUM(E74:E104)</f>
        <v>0</v>
      </c>
      <c r="F73" s="98">
        <f>SUM(F74:F104)</f>
        <v>0</v>
      </c>
      <c r="G73" s="99" t="e">
        <f t="shared" ref="G73" si="3">F73/E73</f>
        <v>#DIV/0!</v>
      </c>
      <c r="H73" s="98" t="e">
        <f>I73/F73</f>
        <v>#DIV/0!</v>
      </c>
      <c r="I73" s="98">
        <f>SUM(I74:I104)</f>
        <v>0</v>
      </c>
      <c r="J73" s="98">
        <f>SUM(J74:J104)</f>
        <v>0</v>
      </c>
      <c r="K73" s="99" t="e">
        <f t="shared" ref="K73" si="4">J73/F73</f>
        <v>#DIV/0!</v>
      </c>
      <c r="L73" s="98" t="e">
        <f>I73/J73</f>
        <v>#DIV/0!</v>
      </c>
      <c r="M73" s="98">
        <f>SUM(M74:M104)</f>
        <v>0</v>
      </c>
      <c r="N73" s="100" t="e">
        <f t="shared" ref="N73" si="5">M73/I73</f>
        <v>#DIV/0!</v>
      </c>
      <c r="O73" s="101" t="e">
        <f>M73/J73</f>
        <v>#DIV/0!</v>
      </c>
      <c r="P73"/>
      <c r="Q73"/>
      <c r="R73" s="65"/>
    </row>
    <row r="74" spans="2:18" ht="15" customHeight="1" thickTop="1">
      <c r="B74" s="64"/>
      <c r="C74" s="102">
        <f>SUMMARY!C60</f>
        <v>44378</v>
      </c>
      <c r="D74" s="42" t="str">
        <f>SUMMARY!D60</f>
        <v>목</v>
      </c>
      <c r="E74" s="166"/>
      <c r="F74" s="166"/>
      <c r="G74" s="103"/>
      <c r="H74" s="166"/>
      <c r="I74" s="166"/>
      <c r="J74" s="166"/>
      <c r="K74" s="103"/>
      <c r="L74" s="166"/>
      <c r="M74" s="166"/>
      <c r="N74" s="104"/>
      <c r="O74" s="105"/>
      <c r="P74"/>
      <c r="Q74"/>
      <c r="R74" s="65"/>
    </row>
    <row r="75" spans="2:18" ht="15" customHeight="1">
      <c r="B75" s="64"/>
      <c r="C75" s="102">
        <f>SUMMARY!C61</f>
        <v>44379</v>
      </c>
      <c r="D75" s="42" t="str">
        <f>SUMMARY!D61</f>
        <v>금</v>
      </c>
      <c r="E75" s="171"/>
      <c r="F75" s="171"/>
      <c r="G75" s="103"/>
      <c r="H75" s="166"/>
      <c r="I75" s="171"/>
      <c r="J75" s="171"/>
      <c r="K75" s="103"/>
      <c r="L75" s="166"/>
      <c r="M75" s="171"/>
      <c r="N75" s="104"/>
      <c r="O75" s="105"/>
      <c r="P75"/>
      <c r="Q75"/>
      <c r="R75" s="65"/>
    </row>
    <row r="76" spans="2:18" ht="15" customHeight="1">
      <c r="B76" s="64"/>
      <c r="C76" s="102">
        <f>SUMMARY!C62</f>
        <v>44380</v>
      </c>
      <c r="D76" s="42" t="str">
        <f>SUMMARY!D62</f>
        <v>토</v>
      </c>
      <c r="E76" s="171"/>
      <c r="F76" s="171"/>
      <c r="G76" s="103"/>
      <c r="H76" s="166"/>
      <c r="I76" s="171"/>
      <c r="J76" s="171"/>
      <c r="K76" s="103"/>
      <c r="L76" s="166"/>
      <c r="M76" s="171"/>
      <c r="N76" s="104"/>
      <c r="O76" s="105"/>
      <c r="P76"/>
      <c r="Q76"/>
      <c r="R76" s="65"/>
    </row>
    <row r="77" spans="2:18" ht="15" customHeight="1">
      <c r="B77" s="64"/>
      <c r="C77" s="102">
        <f>SUMMARY!C63</f>
        <v>44381</v>
      </c>
      <c r="D77" s="42" t="str">
        <f>SUMMARY!D63</f>
        <v>일</v>
      </c>
      <c r="E77" s="171"/>
      <c r="F77" s="171"/>
      <c r="G77" s="103"/>
      <c r="H77" s="166"/>
      <c r="I77" s="171"/>
      <c r="J77" s="171"/>
      <c r="K77" s="103"/>
      <c r="L77" s="166"/>
      <c r="M77" s="171"/>
      <c r="N77" s="104"/>
      <c r="O77" s="105"/>
      <c r="P77"/>
      <c r="Q77"/>
      <c r="R77" s="65"/>
    </row>
    <row r="78" spans="2:18" ht="15" customHeight="1">
      <c r="B78" s="64"/>
      <c r="C78" s="102">
        <f>SUMMARY!C64</f>
        <v>44382</v>
      </c>
      <c r="D78" s="42" t="str">
        <f>SUMMARY!D64</f>
        <v>월</v>
      </c>
      <c r="E78" s="171"/>
      <c r="F78" s="171"/>
      <c r="G78" s="103"/>
      <c r="H78" s="166"/>
      <c r="I78" s="171"/>
      <c r="J78" s="171"/>
      <c r="K78" s="103"/>
      <c r="L78" s="166"/>
      <c r="M78" s="171"/>
      <c r="N78" s="104"/>
      <c r="O78" s="167"/>
      <c r="P78"/>
      <c r="Q78"/>
      <c r="R78" s="65"/>
    </row>
    <row r="79" spans="2:18" ht="15" customHeight="1">
      <c r="B79" s="64"/>
      <c r="C79" s="102">
        <f>SUMMARY!C65</f>
        <v>44383</v>
      </c>
      <c r="D79" s="42" t="str">
        <f>SUMMARY!D65</f>
        <v>화</v>
      </c>
      <c r="E79" s="171"/>
      <c r="F79" s="171"/>
      <c r="G79" s="103"/>
      <c r="H79" s="166"/>
      <c r="I79" s="171"/>
      <c r="J79" s="171"/>
      <c r="K79" s="103"/>
      <c r="L79" s="166"/>
      <c r="M79" s="171"/>
      <c r="N79" s="104"/>
      <c r="O79" s="167"/>
      <c r="P79"/>
      <c r="Q79"/>
      <c r="R79" s="65"/>
    </row>
    <row r="80" spans="2:18" ht="15" customHeight="1">
      <c r="B80" s="64"/>
      <c r="C80" s="102">
        <f>SUMMARY!C66</f>
        <v>44384</v>
      </c>
      <c r="D80" s="42" t="str">
        <f>SUMMARY!D66</f>
        <v>수</v>
      </c>
      <c r="E80" s="171"/>
      <c r="F80" s="171"/>
      <c r="G80" s="103"/>
      <c r="H80" s="166"/>
      <c r="I80" s="171"/>
      <c r="J80" s="171"/>
      <c r="K80" s="103"/>
      <c r="L80" s="166"/>
      <c r="M80" s="171"/>
      <c r="N80" s="104"/>
      <c r="O80" s="167"/>
      <c r="P80"/>
      <c r="Q80"/>
      <c r="R80" s="65"/>
    </row>
    <row r="81" spans="2:18" ht="15" customHeight="1">
      <c r="B81" s="64"/>
      <c r="C81" s="102">
        <f>SUMMARY!C67</f>
        <v>44385</v>
      </c>
      <c r="D81" s="42" t="str">
        <f>SUMMARY!D67</f>
        <v>목</v>
      </c>
      <c r="E81" s="171"/>
      <c r="F81" s="171"/>
      <c r="G81" s="103"/>
      <c r="H81" s="166"/>
      <c r="I81" s="171"/>
      <c r="J81" s="171"/>
      <c r="K81" s="103"/>
      <c r="L81" s="166"/>
      <c r="M81" s="171"/>
      <c r="N81" s="104"/>
      <c r="O81" s="167"/>
      <c r="P81"/>
      <c r="Q81"/>
      <c r="R81" s="65"/>
    </row>
    <row r="82" spans="2:18" ht="15" customHeight="1">
      <c r="B82" s="64"/>
      <c r="C82" s="102">
        <f>SUMMARY!C68</f>
        <v>44386</v>
      </c>
      <c r="D82" s="42" t="str">
        <f>SUMMARY!D68</f>
        <v>금</v>
      </c>
      <c r="E82" s="171"/>
      <c r="F82" s="171"/>
      <c r="G82" s="103"/>
      <c r="H82" s="166"/>
      <c r="I82" s="171"/>
      <c r="J82" s="171"/>
      <c r="K82" s="103"/>
      <c r="L82" s="166"/>
      <c r="M82" s="171"/>
      <c r="N82" s="104"/>
      <c r="O82" s="167"/>
      <c r="P82"/>
      <c r="Q82"/>
      <c r="R82" s="65"/>
    </row>
    <row r="83" spans="2:18" ht="15" customHeight="1">
      <c r="B83" s="64"/>
      <c r="C83" s="102">
        <f>SUMMARY!C69</f>
        <v>44387</v>
      </c>
      <c r="D83" s="42" t="str">
        <f>SUMMARY!D69</f>
        <v>토</v>
      </c>
      <c r="E83" s="171"/>
      <c r="F83" s="171"/>
      <c r="G83" s="103"/>
      <c r="H83" s="166"/>
      <c r="I83" s="171"/>
      <c r="J83" s="171"/>
      <c r="K83" s="103"/>
      <c r="L83" s="166"/>
      <c r="M83" s="171"/>
      <c r="N83" s="104"/>
      <c r="O83" s="167"/>
      <c r="P83"/>
      <c r="Q83"/>
      <c r="R83" s="65"/>
    </row>
    <row r="84" spans="2:18" ht="15" customHeight="1">
      <c r="B84" s="64"/>
      <c r="C84" s="102">
        <f>SUMMARY!C70</f>
        <v>44388</v>
      </c>
      <c r="D84" s="42" t="str">
        <f>SUMMARY!D70</f>
        <v>일</v>
      </c>
      <c r="E84" s="171"/>
      <c r="F84" s="171"/>
      <c r="G84" s="103"/>
      <c r="H84" s="166"/>
      <c r="I84" s="171"/>
      <c r="J84" s="171"/>
      <c r="K84" s="103"/>
      <c r="L84" s="166"/>
      <c r="M84" s="171"/>
      <c r="N84" s="104"/>
      <c r="O84" s="167"/>
      <c r="P84"/>
      <c r="Q84"/>
      <c r="R84" s="65"/>
    </row>
    <row r="85" spans="2:18" ht="15" customHeight="1">
      <c r="B85" s="64"/>
      <c r="C85" s="102">
        <f>SUMMARY!C71</f>
        <v>44389</v>
      </c>
      <c r="D85" s="42" t="str">
        <f>SUMMARY!D71</f>
        <v>월</v>
      </c>
      <c r="E85" s="171"/>
      <c r="F85" s="171"/>
      <c r="G85" s="103"/>
      <c r="H85" s="166"/>
      <c r="I85" s="171"/>
      <c r="J85" s="171"/>
      <c r="K85" s="103"/>
      <c r="L85" s="166"/>
      <c r="M85" s="171"/>
      <c r="N85" s="104"/>
      <c r="O85" s="167"/>
      <c r="P85"/>
      <c r="Q85"/>
      <c r="R85" s="65"/>
    </row>
    <row r="86" spans="2:18" ht="15" customHeight="1">
      <c r="B86" s="64"/>
      <c r="C86" s="102">
        <f>SUMMARY!C72</f>
        <v>44390</v>
      </c>
      <c r="D86" s="42" t="str">
        <f>SUMMARY!D72</f>
        <v>화</v>
      </c>
      <c r="E86" s="171"/>
      <c r="F86" s="171"/>
      <c r="G86" s="103"/>
      <c r="H86" s="166"/>
      <c r="I86" s="171"/>
      <c r="J86" s="171"/>
      <c r="K86" s="103"/>
      <c r="L86" s="166"/>
      <c r="M86" s="171"/>
      <c r="N86" s="104"/>
      <c r="O86" s="167"/>
      <c r="P86"/>
      <c r="Q86"/>
      <c r="R86" s="65"/>
    </row>
    <row r="87" spans="2:18" ht="15" customHeight="1">
      <c r="B87" s="64"/>
      <c r="C87" s="102">
        <f>SUMMARY!C73</f>
        <v>44391</v>
      </c>
      <c r="D87" s="42" t="str">
        <f>SUMMARY!D73</f>
        <v>수</v>
      </c>
      <c r="E87" s="171"/>
      <c r="F87" s="171"/>
      <c r="G87" s="103"/>
      <c r="H87" s="166"/>
      <c r="I87" s="171"/>
      <c r="J87" s="171"/>
      <c r="K87" s="103"/>
      <c r="L87" s="166"/>
      <c r="M87" s="171"/>
      <c r="N87" s="104"/>
      <c r="O87" s="167"/>
      <c r="P87"/>
      <c r="Q87"/>
      <c r="R87" s="65"/>
    </row>
    <row r="88" spans="2:18" ht="15" customHeight="1">
      <c r="B88" s="64"/>
      <c r="C88" s="102">
        <f>SUMMARY!C74</f>
        <v>44392</v>
      </c>
      <c r="D88" s="42" t="str">
        <f>SUMMARY!D74</f>
        <v>목</v>
      </c>
      <c r="E88" s="171"/>
      <c r="F88" s="171"/>
      <c r="G88" s="103"/>
      <c r="H88" s="166"/>
      <c r="I88" s="171"/>
      <c r="J88" s="171"/>
      <c r="K88" s="103"/>
      <c r="L88" s="166"/>
      <c r="M88" s="171"/>
      <c r="N88" s="104"/>
      <c r="O88" s="167"/>
      <c r="P88"/>
      <c r="Q88"/>
      <c r="R88" s="65"/>
    </row>
    <row r="89" spans="2:18" ht="15" customHeight="1">
      <c r="B89" s="64"/>
      <c r="C89" s="102">
        <f>SUMMARY!C75</f>
        <v>44393</v>
      </c>
      <c r="D89" s="42" t="str">
        <f>SUMMARY!D75</f>
        <v>금</v>
      </c>
      <c r="E89" s="171"/>
      <c r="F89" s="171"/>
      <c r="G89" s="103"/>
      <c r="H89" s="166"/>
      <c r="I89" s="171"/>
      <c r="J89" s="171"/>
      <c r="K89" s="103"/>
      <c r="L89" s="166"/>
      <c r="M89" s="171"/>
      <c r="N89" s="104"/>
      <c r="O89" s="167"/>
      <c r="P89"/>
      <c r="Q89"/>
      <c r="R89" s="65"/>
    </row>
    <row r="90" spans="2:18" ht="15" customHeight="1">
      <c r="B90" s="64"/>
      <c r="C90" s="102">
        <f>SUMMARY!C76</f>
        <v>44394</v>
      </c>
      <c r="D90" s="42" t="str">
        <f>SUMMARY!D76</f>
        <v>토</v>
      </c>
      <c r="E90" s="171"/>
      <c r="F90" s="171"/>
      <c r="G90" s="103"/>
      <c r="H90" s="166"/>
      <c r="I90" s="171"/>
      <c r="J90" s="171"/>
      <c r="K90" s="103"/>
      <c r="L90" s="166"/>
      <c r="M90" s="171"/>
      <c r="N90" s="104"/>
      <c r="O90" s="167"/>
      <c r="P90"/>
      <c r="Q90"/>
      <c r="R90" s="65"/>
    </row>
    <row r="91" spans="2:18" ht="15" customHeight="1">
      <c r="B91" s="64"/>
      <c r="C91" s="102">
        <f>SUMMARY!C77</f>
        <v>44395</v>
      </c>
      <c r="D91" s="42" t="str">
        <f>SUMMARY!D77</f>
        <v>일</v>
      </c>
      <c r="E91" s="171"/>
      <c r="F91" s="171"/>
      <c r="G91" s="103"/>
      <c r="H91" s="166"/>
      <c r="I91" s="171"/>
      <c r="J91" s="171"/>
      <c r="K91" s="103"/>
      <c r="L91" s="166"/>
      <c r="M91" s="171"/>
      <c r="N91" s="104"/>
      <c r="O91" s="167"/>
      <c r="P91"/>
      <c r="Q91"/>
      <c r="R91" s="65"/>
    </row>
    <row r="92" spans="2:18" ht="15" customHeight="1">
      <c r="B92" s="64"/>
      <c r="C92" s="102">
        <f>SUMMARY!C78</f>
        <v>44396</v>
      </c>
      <c r="D92" s="42" t="str">
        <f>SUMMARY!D78</f>
        <v>월</v>
      </c>
      <c r="E92" s="171"/>
      <c r="F92" s="171"/>
      <c r="G92" s="103"/>
      <c r="H92" s="166"/>
      <c r="I92" s="171"/>
      <c r="J92" s="171"/>
      <c r="K92" s="103"/>
      <c r="L92" s="166"/>
      <c r="M92" s="171"/>
      <c r="N92" s="104"/>
      <c r="O92" s="167"/>
      <c r="P92"/>
      <c r="Q92"/>
      <c r="R92" s="65"/>
    </row>
    <row r="93" spans="2:18" ht="15" customHeight="1">
      <c r="B93" s="64"/>
      <c r="C93" s="102">
        <f>SUMMARY!C79</f>
        <v>44397</v>
      </c>
      <c r="D93" s="42" t="str">
        <f>SUMMARY!D79</f>
        <v>화</v>
      </c>
      <c r="E93" s="171"/>
      <c r="F93" s="171"/>
      <c r="G93" s="103"/>
      <c r="H93" s="166"/>
      <c r="I93" s="171"/>
      <c r="J93" s="171"/>
      <c r="K93" s="103"/>
      <c r="L93" s="166"/>
      <c r="M93" s="171"/>
      <c r="N93" s="104"/>
      <c r="O93" s="167"/>
      <c r="P93"/>
      <c r="Q93"/>
      <c r="R93" s="65"/>
    </row>
    <row r="94" spans="2:18" ht="15" customHeight="1">
      <c r="B94" s="64"/>
      <c r="C94" s="102">
        <f>SUMMARY!C80</f>
        <v>44398</v>
      </c>
      <c r="D94" s="42" t="str">
        <f>SUMMARY!D80</f>
        <v>수</v>
      </c>
      <c r="E94" s="171"/>
      <c r="F94" s="171"/>
      <c r="G94" s="103"/>
      <c r="H94" s="166"/>
      <c r="I94" s="171"/>
      <c r="J94" s="171"/>
      <c r="K94" s="103"/>
      <c r="L94" s="166"/>
      <c r="M94" s="171"/>
      <c r="N94" s="104"/>
      <c r="O94" s="167"/>
      <c r="P94"/>
      <c r="Q94"/>
      <c r="R94" s="65"/>
    </row>
    <row r="95" spans="2:18" ht="15" customHeight="1">
      <c r="B95" s="64"/>
      <c r="C95" s="102">
        <f>SUMMARY!C81</f>
        <v>44399</v>
      </c>
      <c r="D95" s="42" t="str">
        <f>SUMMARY!D81</f>
        <v>목</v>
      </c>
      <c r="E95" s="171"/>
      <c r="F95" s="171"/>
      <c r="G95" s="103"/>
      <c r="H95" s="166"/>
      <c r="I95" s="171"/>
      <c r="J95" s="171"/>
      <c r="K95" s="103"/>
      <c r="L95" s="166"/>
      <c r="M95" s="171"/>
      <c r="N95" s="104"/>
      <c r="O95" s="167"/>
      <c r="P95"/>
      <c r="Q95"/>
      <c r="R95" s="65"/>
    </row>
    <row r="96" spans="2:18" ht="15" customHeight="1">
      <c r="B96" s="64"/>
      <c r="C96" s="102">
        <f>SUMMARY!C82</f>
        <v>44400</v>
      </c>
      <c r="D96" s="42" t="str">
        <f>SUMMARY!D82</f>
        <v>금</v>
      </c>
      <c r="E96" s="171"/>
      <c r="F96" s="171"/>
      <c r="G96" s="103"/>
      <c r="H96" s="166"/>
      <c r="I96" s="171"/>
      <c r="J96" s="171"/>
      <c r="K96" s="103"/>
      <c r="L96" s="166"/>
      <c r="M96" s="171"/>
      <c r="N96" s="104"/>
      <c r="O96" s="167"/>
      <c r="P96"/>
      <c r="Q96"/>
      <c r="R96" s="65"/>
    </row>
    <row r="97" spans="2:18" ht="15" customHeight="1">
      <c r="B97" s="64"/>
      <c r="C97" s="102">
        <f>SUMMARY!C83</f>
        <v>44401</v>
      </c>
      <c r="D97" s="42" t="str">
        <f>SUMMARY!D83</f>
        <v>토</v>
      </c>
      <c r="E97" s="171"/>
      <c r="F97" s="171"/>
      <c r="G97" s="103"/>
      <c r="H97" s="166"/>
      <c r="I97" s="171"/>
      <c r="J97" s="171"/>
      <c r="K97" s="103"/>
      <c r="L97" s="166"/>
      <c r="M97" s="171"/>
      <c r="N97" s="104"/>
      <c r="O97" s="167"/>
      <c r="P97"/>
      <c r="Q97"/>
      <c r="R97" s="65"/>
    </row>
    <row r="98" spans="2:18" ht="15" customHeight="1">
      <c r="B98" s="64"/>
      <c r="C98" s="102">
        <f>SUMMARY!C84</f>
        <v>44402</v>
      </c>
      <c r="D98" s="42" t="str">
        <f>SUMMARY!D84</f>
        <v>일</v>
      </c>
      <c r="E98" s="171"/>
      <c r="F98" s="171"/>
      <c r="G98" s="103"/>
      <c r="H98" s="166"/>
      <c r="I98" s="171"/>
      <c r="J98" s="171"/>
      <c r="K98" s="103"/>
      <c r="L98" s="166"/>
      <c r="M98" s="171"/>
      <c r="N98" s="104"/>
      <c r="O98" s="167"/>
      <c r="P98"/>
      <c r="Q98"/>
      <c r="R98" s="65"/>
    </row>
    <row r="99" spans="2:18" ht="15" customHeight="1">
      <c r="B99" s="64"/>
      <c r="C99" s="102">
        <f>SUMMARY!C85</f>
        <v>44403</v>
      </c>
      <c r="D99" s="42" t="str">
        <f>SUMMARY!D85</f>
        <v>월</v>
      </c>
      <c r="E99" s="171"/>
      <c r="F99" s="171"/>
      <c r="G99" s="103"/>
      <c r="H99" s="166"/>
      <c r="I99" s="171"/>
      <c r="J99" s="171"/>
      <c r="K99" s="103"/>
      <c r="L99" s="166"/>
      <c r="M99" s="171"/>
      <c r="N99" s="104"/>
      <c r="O99" s="167"/>
      <c r="P99"/>
      <c r="Q99"/>
      <c r="R99" s="65"/>
    </row>
    <row r="100" spans="2:18" ht="15" customHeight="1">
      <c r="B100" s="64"/>
      <c r="C100" s="102">
        <f>SUMMARY!C86</f>
        <v>44404</v>
      </c>
      <c r="D100" s="42" t="str">
        <f>SUMMARY!D86</f>
        <v>화</v>
      </c>
      <c r="E100" s="171"/>
      <c r="F100" s="171"/>
      <c r="G100" s="103"/>
      <c r="H100" s="166"/>
      <c r="I100" s="171"/>
      <c r="J100" s="171"/>
      <c r="K100" s="103"/>
      <c r="L100" s="166"/>
      <c r="M100" s="171"/>
      <c r="N100" s="104"/>
      <c r="O100" s="167"/>
      <c r="P100"/>
      <c r="Q100"/>
      <c r="R100" s="65"/>
    </row>
    <row r="101" spans="2:18" ht="15" customHeight="1">
      <c r="B101" s="64"/>
      <c r="C101" s="102">
        <f>SUMMARY!C87</f>
        <v>44405</v>
      </c>
      <c r="D101" s="42" t="str">
        <f>SUMMARY!D87</f>
        <v>수</v>
      </c>
      <c r="E101" s="171"/>
      <c r="F101" s="171"/>
      <c r="G101" s="103"/>
      <c r="H101" s="166"/>
      <c r="I101" s="171"/>
      <c r="J101" s="171"/>
      <c r="K101" s="103"/>
      <c r="L101" s="166"/>
      <c r="M101" s="171"/>
      <c r="N101" s="104"/>
      <c r="O101" s="167"/>
      <c r="P101"/>
      <c r="Q101"/>
      <c r="R101" s="65"/>
    </row>
    <row r="102" spans="2:18" ht="15" customHeight="1">
      <c r="B102" s="64"/>
      <c r="C102" s="102">
        <f>SUMMARY!C88</f>
        <v>44406</v>
      </c>
      <c r="D102" s="42" t="str">
        <f>SUMMARY!D88</f>
        <v>목</v>
      </c>
      <c r="E102" s="171"/>
      <c r="F102" s="171"/>
      <c r="G102" s="103"/>
      <c r="H102" s="166"/>
      <c r="I102" s="171"/>
      <c r="J102" s="171"/>
      <c r="K102" s="103"/>
      <c r="L102" s="166"/>
      <c r="M102" s="171"/>
      <c r="N102" s="104"/>
      <c r="O102" s="167"/>
      <c r="P102"/>
      <c r="Q102"/>
      <c r="R102" s="65"/>
    </row>
    <row r="103" spans="2:18" ht="15" customHeight="1">
      <c r="B103" s="64"/>
      <c r="C103" s="102">
        <f>SUMMARY!C89</f>
        <v>44407</v>
      </c>
      <c r="D103" s="42" t="str">
        <f>SUMMARY!D89</f>
        <v>금</v>
      </c>
      <c r="E103" s="171"/>
      <c r="F103" s="171"/>
      <c r="G103" s="103"/>
      <c r="H103" s="166"/>
      <c r="I103" s="171"/>
      <c r="J103" s="171"/>
      <c r="K103" s="103"/>
      <c r="L103" s="166"/>
      <c r="M103" s="171"/>
      <c r="N103" s="104"/>
      <c r="O103" s="167"/>
      <c r="P103"/>
      <c r="Q103"/>
      <c r="R103" s="65"/>
    </row>
    <row r="104" spans="2:18" ht="15" customHeight="1">
      <c r="B104" s="64"/>
      <c r="C104" s="102">
        <f>SUMMARY!C90</f>
        <v>44408</v>
      </c>
      <c r="D104" s="42" t="str">
        <f>SUMMARY!D90</f>
        <v>토</v>
      </c>
      <c r="E104" s="171"/>
      <c r="F104" s="171"/>
      <c r="G104" s="103"/>
      <c r="H104" s="166"/>
      <c r="I104" s="171"/>
      <c r="J104" s="171"/>
      <c r="K104" s="103"/>
      <c r="L104" s="166"/>
      <c r="M104" s="171"/>
      <c r="N104" s="104"/>
      <c r="O104" s="167"/>
      <c r="P104"/>
      <c r="Q104"/>
      <c r="R104" s="155"/>
    </row>
    <row r="105" spans="2:18" ht="4.5" customHeight="1" thickBot="1">
      <c r="B105" s="117"/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  <c r="R105" s="115"/>
    </row>
    <row r="106" spans="2:18" ht="15" customHeight="1" thickTop="1"/>
  </sheetData>
  <mergeCells count="15">
    <mergeCell ref="C37:E37"/>
    <mergeCell ref="C48:E48"/>
    <mergeCell ref="C59:E59"/>
    <mergeCell ref="C73:D73"/>
    <mergeCell ref="C28:D28"/>
    <mergeCell ref="C15:D15"/>
    <mergeCell ref="C22:D22"/>
    <mergeCell ref="C23:D23"/>
    <mergeCell ref="C3:Q5"/>
    <mergeCell ref="C7:G7"/>
    <mergeCell ref="H7:Q7"/>
    <mergeCell ref="C9:Q9"/>
    <mergeCell ref="C10:Q10"/>
    <mergeCell ref="C14:D14"/>
    <mergeCell ref="Q22:Q23"/>
  </mergeCells>
  <phoneticPr fontId="2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249977111117893"/>
  </sheetPr>
  <dimension ref="B1:AM2623"/>
  <sheetViews>
    <sheetView showGridLines="0" workbookViewId="0"/>
  </sheetViews>
  <sheetFormatPr defaultRowHeight="15" customHeight="1"/>
  <cols>
    <col min="1" max="1" width="0.625" style="262" customWidth="1"/>
    <col min="2" max="2" width="12.5" style="299" bestFit="1" customWidth="1"/>
    <col min="3" max="3" width="12.5" style="299" customWidth="1"/>
    <col min="4" max="4" width="14.375" style="299" customWidth="1"/>
    <col min="5" max="5" width="10.625" style="299" customWidth="1"/>
    <col min="6" max="7" width="10.625" style="300" customWidth="1"/>
    <col min="8" max="8" width="10.625" style="301" customWidth="1"/>
    <col min="9" max="10" width="10.625" style="300" customWidth="1"/>
    <col min="11" max="11" width="11.875" style="300" customWidth="1"/>
    <col min="12" max="12" width="10.625" style="301" customWidth="1"/>
    <col min="13" max="13" width="12.5" style="301" customWidth="1"/>
    <col min="14" max="14" width="17.375" style="300" bestFit="1" customWidth="1"/>
    <col min="15" max="15" width="10.625" style="259" customWidth="1"/>
    <col min="16" max="16" width="10.625" style="261" customWidth="1"/>
    <col min="17" max="17" width="10.625" style="259" customWidth="1"/>
    <col min="18" max="18" width="10.125" style="262" customWidth="1"/>
    <col min="19" max="36" width="9" style="262"/>
    <col min="37" max="37" width="9.75" style="262" bestFit="1" customWidth="1"/>
    <col min="38" max="16384" width="9" style="262"/>
  </cols>
  <sheetData>
    <row r="1" spans="2:17" ht="3.75" customHeight="1">
      <c r="B1" s="258"/>
      <c r="C1" s="258"/>
      <c r="D1" s="258"/>
      <c r="E1" s="258"/>
      <c r="F1" s="259"/>
      <c r="G1" s="259"/>
      <c r="H1" s="260"/>
      <c r="I1" s="259"/>
      <c r="J1" s="259"/>
      <c r="K1" s="259"/>
      <c r="L1" s="260"/>
      <c r="M1" s="260"/>
      <c r="N1" s="259"/>
    </row>
    <row r="2" spans="2:17" ht="11.25" customHeight="1">
      <c r="B2" s="352" t="s">
        <v>64</v>
      </c>
      <c r="C2" s="352"/>
      <c r="D2" s="353"/>
      <c r="E2" s="353"/>
      <c r="F2" s="263"/>
      <c r="G2" s="264"/>
      <c r="H2" s="265"/>
      <c r="I2" s="264"/>
      <c r="J2" s="264"/>
      <c r="K2" s="264"/>
      <c r="L2" s="265"/>
      <c r="M2" s="265"/>
      <c r="N2" s="264"/>
      <c r="O2" s="264"/>
      <c r="P2" s="266"/>
      <c r="Q2" s="264"/>
    </row>
    <row r="3" spans="2:17" ht="11.25" customHeight="1">
      <c r="B3" s="353"/>
      <c r="C3" s="353"/>
      <c r="D3" s="353"/>
      <c r="E3" s="353"/>
      <c r="F3" s="263"/>
      <c r="G3" s="264"/>
      <c r="H3" s="265"/>
      <c r="I3" s="264"/>
      <c r="J3" s="264"/>
      <c r="K3" s="264"/>
      <c r="L3" s="265"/>
      <c r="M3" s="265"/>
      <c r="N3" s="264"/>
      <c r="O3" s="264"/>
      <c r="P3" s="266"/>
      <c r="Q3" s="264"/>
    </row>
    <row r="4" spans="2:17" ht="6.75" customHeight="1">
      <c r="B4" s="267"/>
      <c r="C4" s="267"/>
      <c r="D4" s="267"/>
      <c r="E4" s="267"/>
      <c r="F4" s="264"/>
      <c r="G4" s="264"/>
      <c r="H4" s="265"/>
      <c r="I4" s="264"/>
      <c r="J4" s="264"/>
      <c r="K4" s="264"/>
      <c r="L4" s="265"/>
      <c r="M4" s="265"/>
      <c r="N4" s="264"/>
      <c r="O4" s="264"/>
      <c r="P4" s="266"/>
      <c r="Q4" s="264"/>
    </row>
    <row r="5" spans="2:17" ht="15" customHeight="1">
      <c r="B5" s="354" t="s">
        <v>65</v>
      </c>
      <c r="C5" s="354"/>
      <c r="D5" s="354"/>
      <c r="E5" s="354"/>
      <c r="F5" s="354"/>
      <c r="G5" s="354"/>
      <c r="H5" s="265"/>
      <c r="I5" s="264"/>
      <c r="J5" s="259"/>
      <c r="K5" s="259"/>
      <c r="L5" s="355" t="s">
        <v>66</v>
      </c>
      <c r="M5" s="355"/>
      <c r="N5" s="355"/>
      <c r="O5" s="355"/>
      <c r="P5" s="355"/>
      <c r="Q5" s="355"/>
    </row>
    <row r="6" spans="2:17" ht="2.25" customHeight="1">
      <c r="B6" s="267"/>
      <c r="C6" s="267"/>
      <c r="D6" s="267"/>
      <c r="E6" s="267"/>
      <c r="F6" s="264"/>
      <c r="G6" s="264"/>
      <c r="H6" s="265"/>
      <c r="I6" s="264"/>
      <c r="J6" s="259"/>
      <c r="K6" s="259"/>
      <c r="L6" s="264"/>
      <c r="M6" s="264"/>
      <c r="N6" s="265"/>
      <c r="O6" s="264"/>
      <c r="P6" s="264"/>
    </row>
    <row r="7" spans="2:17" ht="15" customHeight="1">
      <c r="B7" s="268" t="s">
        <v>67</v>
      </c>
      <c r="C7" s="268" t="s">
        <v>69</v>
      </c>
      <c r="D7" s="268" t="s">
        <v>70</v>
      </c>
      <c r="E7" s="269" t="s">
        <v>71</v>
      </c>
      <c r="F7" s="270" t="s">
        <v>105</v>
      </c>
      <c r="G7" s="271" t="s">
        <v>72</v>
      </c>
      <c r="H7" s="265"/>
      <c r="I7" s="264"/>
      <c r="J7" s="259"/>
      <c r="K7" s="259"/>
      <c r="L7" s="269" t="s">
        <v>73</v>
      </c>
      <c r="M7" s="268" t="s">
        <v>69</v>
      </c>
      <c r="N7" s="272" t="s">
        <v>74</v>
      </c>
      <c r="O7" s="271" t="s">
        <v>75</v>
      </c>
      <c r="P7" s="270" t="s">
        <v>105</v>
      </c>
      <c r="Q7" s="271" t="s">
        <v>76</v>
      </c>
    </row>
    <row r="8" spans="2:17" ht="15" customHeight="1">
      <c r="B8" s="273">
        <v>1</v>
      </c>
      <c r="C8" s="274"/>
      <c r="D8" s="274"/>
      <c r="E8" s="275"/>
      <c r="F8" s="276"/>
      <c r="G8" s="277">
        <f t="shared" ref="G8:G17" si="0">E8-F8</f>
        <v>0</v>
      </c>
      <c r="H8" s="265"/>
      <c r="I8" s="264"/>
      <c r="J8" s="259"/>
      <c r="K8" s="259"/>
      <c r="L8" s="278">
        <v>1</v>
      </c>
      <c r="M8" s="274"/>
      <c r="N8" s="274"/>
      <c r="O8" s="275"/>
      <c r="P8" s="276"/>
      <c r="Q8" s="277">
        <f t="shared" ref="Q8:Q17" si="1">O8-P8</f>
        <v>0</v>
      </c>
    </row>
    <row r="9" spans="2:17" ht="15" customHeight="1">
      <c r="B9" s="273">
        <v>2</v>
      </c>
      <c r="C9" s="274"/>
      <c r="D9" s="274"/>
      <c r="E9" s="275"/>
      <c r="F9" s="276"/>
      <c r="G9" s="277">
        <f t="shared" si="0"/>
        <v>0</v>
      </c>
      <c r="H9" s="265"/>
      <c r="I9" s="264"/>
      <c r="J9" s="259"/>
      <c r="K9" s="259"/>
      <c r="L9" s="278">
        <v>2</v>
      </c>
      <c r="M9" s="274"/>
      <c r="N9" s="274"/>
      <c r="O9" s="275"/>
      <c r="P9" s="276"/>
      <c r="Q9" s="277">
        <f t="shared" si="1"/>
        <v>0</v>
      </c>
    </row>
    <row r="10" spans="2:17" ht="15" customHeight="1">
      <c r="B10" s="273">
        <v>3</v>
      </c>
      <c r="C10" s="274"/>
      <c r="D10" s="274"/>
      <c r="E10" s="275"/>
      <c r="F10" s="276"/>
      <c r="G10" s="277">
        <f t="shared" si="0"/>
        <v>0</v>
      </c>
      <c r="H10" s="265"/>
      <c r="I10" s="264"/>
      <c r="J10" s="259"/>
      <c r="K10" s="259"/>
      <c r="L10" s="278">
        <v>3</v>
      </c>
      <c r="M10" s="274"/>
      <c r="N10" s="274"/>
      <c r="O10" s="275"/>
      <c r="P10" s="276"/>
      <c r="Q10" s="277">
        <f t="shared" si="1"/>
        <v>0</v>
      </c>
    </row>
    <row r="11" spans="2:17" ht="15" customHeight="1">
      <c r="B11" s="273">
        <v>4</v>
      </c>
      <c r="C11" s="274"/>
      <c r="D11" s="274"/>
      <c r="E11" s="275"/>
      <c r="F11" s="276"/>
      <c r="G11" s="277">
        <f t="shared" si="0"/>
        <v>0</v>
      </c>
      <c r="H11" s="265"/>
      <c r="I11" s="264"/>
      <c r="J11" s="259"/>
      <c r="K11" s="259"/>
      <c r="L11" s="278">
        <v>4</v>
      </c>
      <c r="M11" s="274"/>
      <c r="N11" s="274"/>
      <c r="O11" s="275"/>
      <c r="P11" s="276"/>
      <c r="Q11" s="277">
        <f t="shared" si="1"/>
        <v>0</v>
      </c>
    </row>
    <row r="12" spans="2:17" ht="15" customHeight="1">
      <c r="B12" s="273">
        <v>5</v>
      </c>
      <c r="C12" s="274"/>
      <c r="D12" s="274"/>
      <c r="E12" s="275"/>
      <c r="F12" s="276"/>
      <c r="G12" s="277">
        <f t="shared" si="0"/>
        <v>0</v>
      </c>
      <c r="H12" s="265"/>
      <c r="I12" s="264"/>
      <c r="J12" s="259"/>
      <c r="K12" s="259"/>
      <c r="L12" s="278">
        <v>5</v>
      </c>
      <c r="M12" s="274"/>
      <c r="N12" s="274"/>
      <c r="O12" s="275"/>
      <c r="P12" s="276"/>
      <c r="Q12" s="277">
        <f t="shared" si="1"/>
        <v>0</v>
      </c>
    </row>
    <row r="13" spans="2:17" ht="15" customHeight="1">
      <c r="B13" s="273">
        <v>6</v>
      </c>
      <c r="C13" s="274"/>
      <c r="D13" s="274"/>
      <c r="E13" s="275"/>
      <c r="F13" s="276"/>
      <c r="G13" s="277">
        <f t="shared" si="0"/>
        <v>0</v>
      </c>
      <c r="H13" s="265"/>
      <c r="I13" s="264"/>
      <c r="J13" s="259"/>
      <c r="K13" s="259"/>
      <c r="L13" s="278">
        <v>6</v>
      </c>
      <c r="M13" s="274"/>
      <c r="N13" s="274"/>
      <c r="O13" s="275"/>
      <c r="P13" s="276"/>
      <c r="Q13" s="277">
        <f t="shared" si="1"/>
        <v>0</v>
      </c>
    </row>
    <row r="14" spans="2:17" ht="15" customHeight="1">
      <c r="B14" s="273">
        <v>7</v>
      </c>
      <c r="C14" s="274"/>
      <c r="D14" s="274"/>
      <c r="E14" s="275"/>
      <c r="F14" s="276"/>
      <c r="G14" s="277">
        <f t="shared" si="0"/>
        <v>0</v>
      </c>
      <c r="H14" s="265"/>
      <c r="I14" s="264"/>
      <c r="J14" s="259"/>
      <c r="K14" s="259"/>
      <c r="L14" s="278">
        <v>7</v>
      </c>
      <c r="M14" s="274"/>
      <c r="N14" s="274"/>
      <c r="O14" s="275"/>
      <c r="P14" s="276"/>
      <c r="Q14" s="277">
        <f t="shared" si="1"/>
        <v>0</v>
      </c>
    </row>
    <row r="15" spans="2:17" ht="15" customHeight="1">
      <c r="B15" s="273">
        <v>8</v>
      </c>
      <c r="C15" s="274"/>
      <c r="D15" s="274"/>
      <c r="E15" s="275"/>
      <c r="F15" s="276"/>
      <c r="G15" s="277">
        <f t="shared" si="0"/>
        <v>0</v>
      </c>
      <c r="H15" s="265"/>
      <c r="I15" s="264"/>
      <c r="J15" s="259"/>
      <c r="K15" s="259"/>
      <c r="L15" s="278">
        <v>8</v>
      </c>
      <c r="M15" s="274"/>
      <c r="N15" s="274"/>
      <c r="O15" s="275"/>
      <c r="P15" s="276"/>
      <c r="Q15" s="277">
        <f t="shared" si="1"/>
        <v>0</v>
      </c>
    </row>
    <row r="16" spans="2:17" ht="15" customHeight="1">
      <c r="B16" s="273">
        <v>9</v>
      </c>
      <c r="C16" s="274"/>
      <c r="D16" s="274"/>
      <c r="E16" s="275"/>
      <c r="F16" s="276"/>
      <c r="G16" s="277">
        <f t="shared" si="0"/>
        <v>0</v>
      </c>
      <c r="H16" s="265"/>
      <c r="I16" s="264"/>
      <c r="J16" s="259"/>
      <c r="K16" s="259"/>
      <c r="L16" s="278">
        <v>9</v>
      </c>
      <c r="M16" s="274"/>
      <c r="N16" s="274"/>
      <c r="O16" s="275"/>
      <c r="P16" s="276"/>
      <c r="Q16" s="277">
        <f t="shared" si="1"/>
        <v>0</v>
      </c>
    </row>
    <row r="17" spans="2:17" ht="15" customHeight="1">
      <c r="B17" s="273">
        <v>10</v>
      </c>
      <c r="C17" s="274"/>
      <c r="D17" s="274"/>
      <c r="E17" s="275"/>
      <c r="F17" s="276"/>
      <c r="G17" s="277">
        <f t="shared" si="0"/>
        <v>0</v>
      </c>
      <c r="H17" s="265"/>
      <c r="I17" s="264"/>
      <c r="J17" s="259"/>
      <c r="K17" s="259"/>
      <c r="L17" s="278">
        <v>10</v>
      </c>
      <c r="M17" s="274"/>
      <c r="N17" s="274"/>
      <c r="O17" s="275"/>
      <c r="P17" s="276"/>
      <c r="Q17" s="277">
        <f t="shared" si="1"/>
        <v>0</v>
      </c>
    </row>
    <row r="18" spans="2:17" ht="3.75" customHeight="1">
      <c r="B18" s="279"/>
      <c r="C18" s="279"/>
      <c r="D18" s="279"/>
      <c r="E18" s="279"/>
      <c r="F18" s="280"/>
      <c r="G18" s="280"/>
      <c r="H18" s="265"/>
      <c r="I18" s="264"/>
      <c r="J18" s="259"/>
      <c r="K18" s="259"/>
      <c r="L18" s="264"/>
      <c r="M18" s="264"/>
      <c r="N18" s="265"/>
      <c r="O18" s="264"/>
      <c r="P18" s="264"/>
    </row>
    <row r="19" spans="2:17" ht="15" customHeight="1">
      <c r="B19" s="354" t="s">
        <v>77</v>
      </c>
      <c r="C19" s="354"/>
      <c r="D19" s="354"/>
      <c r="E19" s="354"/>
      <c r="F19" s="354"/>
      <c r="G19" s="354"/>
      <c r="H19" s="265"/>
      <c r="I19" s="264"/>
      <c r="J19" s="259"/>
      <c r="K19" s="259"/>
      <c r="L19" s="355" t="s">
        <v>78</v>
      </c>
      <c r="M19" s="355"/>
      <c r="N19" s="355"/>
      <c r="O19" s="355"/>
      <c r="P19" s="355"/>
      <c r="Q19" s="355"/>
    </row>
    <row r="20" spans="2:17" ht="2.25" customHeight="1">
      <c r="B20" s="267"/>
      <c r="C20" s="267"/>
      <c r="D20" s="267"/>
      <c r="E20" s="267"/>
      <c r="F20" s="168"/>
      <c r="G20" s="168"/>
      <c r="H20" s="265"/>
      <c r="I20" s="264"/>
      <c r="J20" s="259"/>
      <c r="K20" s="259"/>
      <c r="L20" s="281"/>
      <c r="M20" s="281"/>
      <c r="N20" s="281"/>
      <c r="O20" s="281"/>
      <c r="P20" s="264"/>
    </row>
    <row r="21" spans="2:17" ht="15" customHeight="1">
      <c r="B21" s="268" t="s">
        <v>73</v>
      </c>
      <c r="C21" s="268" t="s">
        <v>68</v>
      </c>
      <c r="D21" s="268" t="s">
        <v>79</v>
      </c>
      <c r="E21" s="269" t="s">
        <v>80</v>
      </c>
      <c r="F21" s="270" t="s">
        <v>105</v>
      </c>
      <c r="G21" s="271" t="s">
        <v>72</v>
      </c>
      <c r="H21" s="265"/>
      <c r="I21" s="264"/>
      <c r="J21" s="259"/>
      <c r="K21" s="259"/>
      <c r="L21" s="269" t="s">
        <v>73</v>
      </c>
      <c r="M21" s="268" t="s">
        <v>81</v>
      </c>
      <c r="N21" s="272" t="s">
        <v>82</v>
      </c>
      <c r="O21" s="271" t="s">
        <v>83</v>
      </c>
      <c r="P21" s="270" t="s">
        <v>105</v>
      </c>
      <c r="Q21" s="271" t="s">
        <v>84</v>
      </c>
    </row>
    <row r="22" spans="2:17" ht="15" customHeight="1">
      <c r="B22" s="273">
        <v>1</v>
      </c>
      <c r="C22" s="274"/>
      <c r="D22" s="274"/>
      <c r="E22" s="275"/>
      <c r="F22" s="276"/>
      <c r="G22" s="277">
        <f t="shared" ref="G22:G31" si="2">E22-F22</f>
        <v>0</v>
      </c>
      <c r="H22" s="265"/>
      <c r="I22" s="264"/>
      <c r="J22" s="259"/>
      <c r="K22" s="259"/>
      <c r="L22" s="278">
        <v>1</v>
      </c>
      <c r="M22" s="274"/>
      <c r="N22" s="274"/>
      <c r="O22" s="275"/>
      <c r="P22" s="276"/>
      <c r="Q22" s="277">
        <f t="shared" ref="Q22:Q31" si="3">O22-P22</f>
        <v>0</v>
      </c>
    </row>
    <row r="23" spans="2:17" ht="15" customHeight="1">
      <c r="B23" s="273">
        <v>2</v>
      </c>
      <c r="C23" s="274"/>
      <c r="D23" s="274"/>
      <c r="E23" s="275"/>
      <c r="F23" s="276"/>
      <c r="G23" s="277">
        <f t="shared" si="2"/>
        <v>0</v>
      </c>
      <c r="H23" s="265"/>
      <c r="I23" s="264"/>
      <c r="J23" s="259"/>
      <c r="K23" s="259"/>
      <c r="L23" s="278">
        <v>2</v>
      </c>
      <c r="M23" s="274"/>
      <c r="N23" s="274"/>
      <c r="O23" s="275"/>
      <c r="P23" s="276"/>
      <c r="Q23" s="277">
        <f t="shared" si="3"/>
        <v>0</v>
      </c>
    </row>
    <row r="24" spans="2:17" ht="15" customHeight="1">
      <c r="B24" s="273">
        <v>3</v>
      </c>
      <c r="C24" s="274"/>
      <c r="D24" s="274"/>
      <c r="E24" s="275"/>
      <c r="F24" s="276"/>
      <c r="G24" s="277">
        <f t="shared" si="2"/>
        <v>0</v>
      </c>
      <c r="H24" s="265"/>
      <c r="I24" s="264"/>
      <c r="J24" s="259"/>
      <c r="K24" s="259"/>
      <c r="L24" s="278">
        <v>3</v>
      </c>
      <c r="M24" s="274"/>
      <c r="N24" s="274"/>
      <c r="O24" s="275"/>
      <c r="P24" s="276"/>
      <c r="Q24" s="277">
        <f t="shared" si="3"/>
        <v>0</v>
      </c>
    </row>
    <row r="25" spans="2:17" ht="15" customHeight="1">
      <c r="B25" s="273">
        <v>4</v>
      </c>
      <c r="C25" s="274"/>
      <c r="D25" s="274"/>
      <c r="E25" s="275"/>
      <c r="F25" s="276"/>
      <c r="G25" s="277">
        <f t="shared" si="2"/>
        <v>0</v>
      </c>
      <c r="H25" s="265"/>
      <c r="I25" s="264"/>
      <c r="J25" s="259"/>
      <c r="K25" s="259"/>
      <c r="L25" s="278">
        <v>4</v>
      </c>
      <c r="M25" s="274"/>
      <c r="N25" s="274"/>
      <c r="O25" s="275"/>
      <c r="P25" s="276"/>
      <c r="Q25" s="277">
        <f t="shared" si="3"/>
        <v>0</v>
      </c>
    </row>
    <row r="26" spans="2:17" ht="15" customHeight="1">
      <c r="B26" s="273">
        <v>5</v>
      </c>
      <c r="C26" s="274"/>
      <c r="D26" s="274"/>
      <c r="E26" s="275"/>
      <c r="F26" s="276"/>
      <c r="G26" s="277">
        <f t="shared" si="2"/>
        <v>0</v>
      </c>
      <c r="H26" s="265"/>
      <c r="I26" s="264"/>
      <c r="J26" s="259"/>
      <c r="K26" s="259"/>
      <c r="L26" s="278">
        <v>5</v>
      </c>
      <c r="M26" s="274"/>
      <c r="N26" s="274"/>
      <c r="O26" s="275"/>
      <c r="P26" s="276"/>
      <c r="Q26" s="277">
        <f t="shared" si="3"/>
        <v>0</v>
      </c>
    </row>
    <row r="27" spans="2:17" ht="15" customHeight="1">
      <c r="B27" s="273">
        <v>6</v>
      </c>
      <c r="C27" s="274"/>
      <c r="D27" s="274"/>
      <c r="E27" s="275"/>
      <c r="F27" s="276"/>
      <c r="G27" s="277">
        <f t="shared" si="2"/>
        <v>0</v>
      </c>
      <c r="H27" s="265"/>
      <c r="I27" s="264"/>
      <c r="J27" s="259"/>
      <c r="K27" s="259"/>
      <c r="L27" s="278">
        <v>6</v>
      </c>
      <c r="M27" s="274"/>
      <c r="N27" s="274"/>
      <c r="O27" s="275"/>
      <c r="P27" s="276"/>
      <c r="Q27" s="277">
        <f t="shared" si="3"/>
        <v>0</v>
      </c>
    </row>
    <row r="28" spans="2:17" ht="15" customHeight="1">
      <c r="B28" s="273">
        <v>7</v>
      </c>
      <c r="C28" s="274"/>
      <c r="D28" s="274"/>
      <c r="E28" s="275"/>
      <c r="F28" s="276"/>
      <c r="G28" s="277">
        <f t="shared" si="2"/>
        <v>0</v>
      </c>
      <c r="H28" s="265"/>
      <c r="I28" s="264"/>
      <c r="J28" s="259"/>
      <c r="K28" s="259"/>
      <c r="L28" s="278">
        <v>7</v>
      </c>
      <c r="M28" s="274"/>
      <c r="N28" s="274"/>
      <c r="O28" s="275"/>
      <c r="P28" s="276"/>
      <c r="Q28" s="277">
        <f t="shared" si="3"/>
        <v>0</v>
      </c>
    </row>
    <row r="29" spans="2:17" ht="15" customHeight="1">
      <c r="B29" s="273">
        <v>8</v>
      </c>
      <c r="C29" s="274"/>
      <c r="D29" s="274"/>
      <c r="E29" s="275"/>
      <c r="F29" s="276"/>
      <c r="G29" s="277">
        <f t="shared" si="2"/>
        <v>0</v>
      </c>
      <c r="H29" s="265"/>
      <c r="I29" s="264"/>
      <c r="J29" s="259"/>
      <c r="K29" s="259"/>
      <c r="L29" s="278">
        <v>8</v>
      </c>
      <c r="M29" s="274"/>
      <c r="N29" s="274"/>
      <c r="O29" s="275"/>
      <c r="P29" s="276"/>
      <c r="Q29" s="277">
        <f t="shared" si="3"/>
        <v>0</v>
      </c>
    </row>
    <row r="30" spans="2:17" ht="15" customHeight="1">
      <c r="B30" s="273">
        <v>9</v>
      </c>
      <c r="C30" s="274"/>
      <c r="D30" s="274"/>
      <c r="E30" s="275"/>
      <c r="F30" s="276"/>
      <c r="G30" s="277">
        <f t="shared" si="2"/>
        <v>0</v>
      </c>
      <c r="H30" s="265"/>
      <c r="I30" s="264"/>
      <c r="J30" s="259"/>
      <c r="K30" s="259"/>
      <c r="L30" s="278">
        <v>9</v>
      </c>
      <c r="M30" s="274"/>
      <c r="N30" s="274"/>
      <c r="O30" s="275"/>
      <c r="P30" s="276"/>
      <c r="Q30" s="277">
        <f t="shared" si="3"/>
        <v>0</v>
      </c>
    </row>
    <row r="31" spans="2:17" ht="15" customHeight="1">
      <c r="B31" s="273">
        <v>10</v>
      </c>
      <c r="C31" s="274"/>
      <c r="D31" s="274"/>
      <c r="E31" s="275"/>
      <c r="F31" s="276"/>
      <c r="G31" s="277">
        <f t="shared" si="2"/>
        <v>0</v>
      </c>
      <c r="H31" s="203"/>
      <c r="I31" s="168"/>
      <c r="J31" s="259"/>
      <c r="K31" s="259"/>
      <c r="L31" s="278">
        <v>10</v>
      </c>
      <c r="M31" s="274"/>
      <c r="N31" s="274"/>
      <c r="O31" s="275"/>
      <c r="P31" s="276"/>
      <c r="Q31" s="277">
        <f t="shared" si="3"/>
        <v>0</v>
      </c>
    </row>
    <row r="32" spans="2:17" ht="3.75" customHeight="1">
      <c r="B32" s="267"/>
      <c r="C32" s="267"/>
      <c r="D32" s="267"/>
      <c r="E32" s="267"/>
      <c r="F32" s="168"/>
      <c r="G32" s="168"/>
      <c r="H32" s="203"/>
      <c r="I32" s="168"/>
      <c r="J32" s="259"/>
      <c r="K32" s="259"/>
      <c r="L32" s="168"/>
      <c r="M32" s="168"/>
      <c r="N32" s="203"/>
      <c r="O32" s="264"/>
      <c r="P32" s="264"/>
    </row>
    <row r="33" spans="2:39" ht="15" customHeight="1">
      <c r="B33" s="354" t="s">
        <v>85</v>
      </c>
      <c r="C33" s="354"/>
      <c r="D33" s="354"/>
      <c r="E33" s="354"/>
      <c r="F33" s="354"/>
      <c r="G33" s="354"/>
      <c r="H33" s="265"/>
      <c r="I33" s="264"/>
      <c r="J33" s="259"/>
      <c r="K33" s="259"/>
      <c r="L33" s="355" t="s">
        <v>86</v>
      </c>
      <c r="M33" s="355"/>
      <c r="N33" s="355"/>
      <c r="O33" s="355"/>
      <c r="P33" s="355"/>
      <c r="Q33" s="355"/>
    </row>
    <row r="34" spans="2:39" ht="2.25" customHeight="1">
      <c r="B34" s="267"/>
      <c r="C34" s="267"/>
      <c r="D34" s="267"/>
      <c r="E34" s="267"/>
      <c r="F34" s="168"/>
      <c r="G34" s="168"/>
      <c r="H34" s="265"/>
      <c r="I34" s="264"/>
      <c r="J34" s="259"/>
      <c r="K34" s="259"/>
      <c r="L34" s="264"/>
      <c r="M34" s="264"/>
      <c r="N34" s="265"/>
      <c r="O34" s="264"/>
      <c r="P34" s="264"/>
    </row>
    <row r="35" spans="2:39" ht="15" customHeight="1">
      <c r="B35" s="268" t="s">
        <v>73</v>
      </c>
      <c r="C35" s="268" t="s">
        <v>68</v>
      </c>
      <c r="D35" s="268" t="s">
        <v>87</v>
      </c>
      <c r="E35" s="269" t="s">
        <v>88</v>
      </c>
      <c r="F35" s="270" t="s">
        <v>105</v>
      </c>
      <c r="G35" s="271" t="s">
        <v>84</v>
      </c>
      <c r="H35" s="265"/>
      <c r="I35" s="264"/>
      <c r="J35" s="259"/>
      <c r="K35" s="259"/>
      <c r="L35" s="269" t="s">
        <v>89</v>
      </c>
      <c r="M35" s="268" t="s">
        <v>90</v>
      </c>
      <c r="N35" s="272" t="s">
        <v>87</v>
      </c>
      <c r="O35" s="271" t="s">
        <v>91</v>
      </c>
      <c r="P35" s="270" t="s">
        <v>105</v>
      </c>
      <c r="Q35" s="271" t="s">
        <v>92</v>
      </c>
    </row>
    <row r="36" spans="2:39" ht="15" customHeight="1">
      <c r="B36" s="273">
        <v>1</v>
      </c>
      <c r="C36" s="274"/>
      <c r="D36" s="274"/>
      <c r="E36" s="275"/>
      <c r="F36" s="276"/>
      <c r="G36" s="277">
        <f t="shared" ref="G36:G45" si="4">E36-F36</f>
        <v>0</v>
      </c>
      <c r="H36" s="265"/>
      <c r="I36" s="264"/>
      <c r="J36" s="259"/>
      <c r="K36" s="259"/>
      <c r="L36" s="278">
        <v>1</v>
      </c>
      <c r="M36" s="274"/>
      <c r="N36" s="274"/>
      <c r="O36" s="275"/>
      <c r="P36" s="276"/>
      <c r="Q36" s="277">
        <f t="shared" ref="Q36:Q45" si="5">O36-P36</f>
        <v>0</v>
      </c>
    </row>
    <row r="37" spans="2:39" ht="15" customHeight="1">
      <c r="B37" s="273">
        <v>2</v>
      </c>
      <c r="C37" s="274"/>
      <c r="D37" s="274"/>
      <c r="E37" s="275"/>
      <c r="F37" s="276"/>
      <c r="G37" s="277">
        <f t="shared" si="4"/>
        <v>0</v>
      </c>
      <c r="H37" s="265"/>
      <c r="I37" s="264"/>
      <c r="J37" s="259"/>
      <c r="K37" s="259"/>
      <c r="L37" s="278">
        <v>2</v>
      </c>
      <c r="M37" s="274"/>
      <c r="N37" s="274"/>
      <c r="O37" s="275"/>
      <c r="P37" s="276"/>
      <c r="Q37" s="277">
        <f t="shared" si="5"/>
        <v>0</v>
      </c>
    </row>
    <row r="38" spans="2:39" ht="15" customHeight="1">
      <c r="B38" s="273">
        <v>3</v>
      </c>
      <c r="C38" s="274"/>
      <c r="D38" s="274"/>
      <c r="E38" s="275"/>
      <c r="F38" s="276"/>
      <c r="G38" s="277">
        <f t="shared" si="4"/>
        <v>0</v>
      </c>
      <c r="H38" s="265"/>
      <c r="I38" s="264"/>
      <c r="J38" s="259"/>
      <c r="K38" s="259"/>
      <c r="L38" s="278">
        <v>3</v>
      </c>
      <c r="M38" s="274"/>
      <c r="N38" s="274"/>
      <c r="O38" s="275"/>
      <c r="P38" s="276"/>
      <c r="Q38" s="277">
        <f t="shared" si="5"/>
        <v>0</v>
      </c>
    </row>
    <row r="39" spans="2:39" ht="15" customHeight="1">
      <c r="B39" s="273">
        <v>4</v>
      </c>
      <c r="C39" s="274"/>
      <c r="D39" s="274"/>
      <c r="E39" s="275"/>
      <c r="F39" s="276"/>
      <c r="G39" s="277">
        <f t="shared" si="4"/>
        <v>0</v>
      </c>
      <c r="H39" s="265"/>
      <c r="I39" s="264"/>
      <c r="J39" s="259"/>
      <c r="K39" s="259"/>
      <c r="L39" s="278">
        <v>4</v>
      </c>
      <c r="M39" s="274"/>
      <c r="N39" s="274"/>
      <c r="O39" s="275"/>
      <c r="P39" s="276"/>
      <c r="Q39" s="277">
        <f t="shared" si="5"/>
        <v>0</v>
      </c>
    </row>
    <row r="40" spans="2:39" ht="15" customHeight="1">
      <c r="B40" s="273">
        <v>5</v>
      </c>
      <c r="C40" s="274"/>
      <c r="D40" s="274"/>
      <c r="E40" s="275"/>
      <c r="F40" s="276"/>
      <c r="G40" s="277">
        <f t="shared" si="4"/>
        <v>0</v>
      </c>
      <c r="H40" s="265"/>
      <c r="I40" s="264"/>
      <c r="J40" s="259"/>
      <c r="K40" s="259"/>
      <c r="L40" s="278">
        <v>5</v>
      </c>
      <c r="M40" s="274"/>
      <c r="N40" s="274"/>
      <c r="O40" s="275"/>
      <c r="P40" s="276"/>
      <c r="Q40" s="277">
        <f t="shared" si="5"/>
        <v>0</v>
      </c>
    </row>
    <row r="41" spans="2:39" ht="15" customHeight="1">
      <c r="B41" s="273">
        <v>6</v>
      </c>
      <c r="C41" s="274"/>
      <c r="D41" s="274"/>
      <c r="E41" s="275"/>
      <c r="F41" s="276"/>
      <c r="G41" s="277">
        <f t="shared" si="4"/>
        <v>0</v>
      </c>
      <c r="H41" s="265"/>
      <c r="I41" s="264"/>
      <c r="J41" s="259"/>
      <c r="K41" s="259"/>
      <c r="L41" s="278">
        <v>6</v>
      </c>
      <c r="M41" s="274"/>
      <c r="N41" s="274"/>
      <c r="O41" s="275"/>
      <c r="P41" s="276"/>
      <c r="Q41" s="277">
        <f t="shared" si="5"/>
        <v>0</v>
      </c>
    </row>
    <row r="42" spans="2:39" ht="15" customHeight="1">
      <c r="B42" s="273">
        <v>7</v>
      </c>
      <c r="C42" s="274"/>
      <c r="D42" s="274"/>
      <c r="E42" s="275"/>
      <c r="F42" s="276"/>
      <c r="G42" s="277">
        <f t="shared" si="4"/>
        <v>0</v>
      </c>
      <c r="H42" s="265"/>
      <c r="I42" s="264"/>
      <c r="J42" s="259"/>
      <c r="K42" s="259"/>
      <c r="L42" s="278">
        <v>7</v>
      </c>
      <c r="M42" s="274"/>
      <c r="N42" s="274"/>
      <c r="O42" s="275"/>
      <c r="P42" s="276"/>
      <c r="Q42" s="277">
        <f t="shared" si="5"/>
        <v>0</v>
      </c>
    </row>
    <row r="43" spans="2:39" ht="15" customHeight="1">
      <c r="B43" s="273">
        <v>8</v>
      </c>
      <c r="C43" s="274"/>
      <c r="D43" s="274"/>
      <c r="E43" s="275"/>
      <c r="F43" s="276"/>
      <c r="G43" s="277">
        <f t="shared" si="4"/>
        <v>0</v>
      </c>
      <c r="H43" s="265"/>
      <c r="I43" s="264"/>
      <c r="J43" s="259"/>
      <c r="K43" s="259"/>
      <c r="L43" s="278">
        <v>8</v>
      </c>
      <c r="M43" s="274"/>
      <c r="N43" s="274"/>
      <c r="O43" s="275"/>
      <c r="P43" s="276"/>
      <c r="Q43" s="277">
        <f t="shared" si="5"/>
        <v>0</v>
      </c>
    </row>
    <row r="44" spans="2:39" ht="15" customHeight="1">
      <c r="B44" s="273">
        <v>9</v>
      </c>
      <c r="C44" s="274"/>
      <c r="D44" s="274"/>
      <c r="E44" s="275"/>
      <c r="F44" s="276"/>
      <c r="G44" s="277">
        <f t="shared" si="4"/>
        <v>0</v>
      </c>
      <c r="H44" s="265"/>
      <c r="I44" s="264"/>
      <c r="J44" s="259"/>
      <c r="K44" s="259"/>
      <c r="L44" s="278">
        <v>9</v>
      </c>
      <c r="M44" s="274"/>
      <c r="N44" s="274"/>
      <c r="O44" s="275"/>
      <c r="P44" s="276"/>
      <c r="Q44" s="277">
        <f t="shared" si="5"/>
        <v>0</v>
      </c>
    </row>
    <row r="45" spans="2:39" ht="15" customHeight="1">
      <c r="B45" s="273">
        <v>10</v>
      </c>
      <c r="C45" s="274"/>
      <c r="D45" s="274"/>
      <c r="E45" s="275"/>
      <c r="F45" s="276"/>
      <c r="G45" s="277">
        <f t="shared" si="4"/>
        <v>0</v>
      </c>
      <c r="H45" s="203"/>
      <c r="I45" s="168"/>
      <c r="J45" s="259"/>
      <c r="K45" s="259"/>
      <c r="L45" s="278">
        <v>10</v>
      </c>
      <c r="M45" s="274"/>
      <c r="N45" s="274"/>
      <c r="O45" s="275"/>
      <c r="P45" s="276"/>
      <c r="Q45" s="277">
        <f t="shared" si="5"/>
        <v>0</v>
      </c>
    </row>
    <row r="46" spans="2:39" ht="4.5" customHeight="1" thickBot="1">
      <c r="B46" s="267"/>
      <c r="C46" s="267"/>
      <c r="D46" s="267"/>
      <c r="E46" s="267"/>
      <c r="F46" s="168"/>
      <c r="G46" s="168"/>
      <c r="H46" s="203"/>
      <c r="I46" s="168"/>
      <c r="J46" s="168"/>
      <c r="K46" s="265"/>
      <c r="L46" s="264"/>
      <c r="M46" s="264"/>
      <c r="N46" s="264"/>
      <c r="O46" s="266"/>
      <c r="P46" s="264"/>
    </row>
    <row r="47" spans="2:39" ht="15" customHeight="1">
      <c r="B47" s="229" t="s">
        <v>93</v>
      </c>
      <c r="C47" s="282" t="s">
        <v>94</v>
      </c>
      <c r="D47" s="283" t="s">
        <v>10</v>
      </c>
      <c r="E47" s="184" t="s">
        <v>11</v>
      </c>
      <c r="F47" s="169" t="s">
        <v>39</v>
      </c>
      <c r="G47" s="184" t="s">
        <v>12</v>
      </c>
      <c r="H47" s="184" t="s">
        <v>13</v>
      </c>
      <c r="I47" s="184" t="s">
        <v>18</v>
      </c>
      <c r="J47" s="169" t="s">
        <v>20</v>
      </c>
      <c r="K47" s="184" t="s">
        <v>22</v>
      </c>
      <c r="L47" s="184" t="s">
        <v>19</v>
      </c>
      <c r="M47" s="230" t="s">
        <v>21</v>
      </c>
      <c r="N47" s="184" t="s">
        <v>35</v>
      </c>
      <c r="O47" s="284" t="s">
        <v>106</v>
      </c>
      <c r="P47" s="285" t="s">
        <v>95</v>
      </c>
      <c r="Q47" s="262"/>
      <c r="Z47" s="229" t="s">
        <v>93</v>
      </c>
      <c r="AA47" s="282" t="s">
        <v>94</v>
      </c>
      <c r="AB47" s="283" t="s">
        <v>10</v>
      </c>
      <c r="AC47" s="184" t="s">
        <v>11</v>
      </c>
      <c r="AD47" s="169" t="s">
        <v>39</v>
      </c>
      <c r="AE47" s="184" t="s">
        <v>12</v>
      </c>
      <c r="AF47" s="184" t="s">
        <v>13</v>
      </c>
      <c r="AG47" s="184" t="s">
        <v>63</v>
      </c>
      <c r="AH47" s="184" t="s">
        <v>18</v>
      </c>
      <c r="AI47" s="169" t="s">
        <v>20</v>
      </c>
      <c r="AJ47" s="184" t="s">
        <v>22</v>
      </c>
      <c r="AK47" s="184" t="s">
        <v>19</v>
      </c>
      <c r="AL47" s="230" t="s">
        <v>21</v>
      </c>
      <c r="AM47" s="184" t="s">
        <v>35</v>
      </c>
    </row>
    <row r="48" spans="2:39" ht="15" customHeight="1" thickBot="1">
      <c r="B48" s="350" t="s">
        <v>96</v>
      </c>
      <c r="C48" s="351"/>
      <c r="D48" s="286"/>
      <c r="E48" s="286"/>
      <c r="F48" s="141"/>
      <c r="G48" s="140"/>
      <c r="H48" s="286"/>
      <c r="I48" s="286"/>
      <c r="J48" s="141"/>
      <c r="K48" s="140"/>
      <c r="L48" s="286"/>
      <c r="M48" s="142"/>
      <c r="N48" s="140"/>
      <c r="O48" s="287"/>
      <c r="P48" s="288"/>
      <c r="Q48" s="262"/>
      <c r="Z48" s="204"/>
      <c r="AA48" s="205"/>
      <c r="AB48" s="206"/>
      <c r="AC48" s="206"/>
      <c r="AD48" s="207"/>
      <c r="AE48" s="208"/>
      <c r="AF48" s="208"/>
      <c r="AG48" s="209"/>
      <c r="AH48" s="208"/>
      <c r="AI48" s="207"/>
      <c r="AJ48" s="208"/>
      <c r="AK48" s="208"/>
      <c r="AL48" s="210"/>
      <c r="AM48" s="206"/>
    </row>
    <row r="49" spans="2:39" ht="15" customHeight="1" thickTop="1">
      <c r="B49" s="296"/>
      <c r="C49" s="296"/>
      <c r="D49" s="292"/>
      <c r="E49" s="292"/>
      <c r="F49" s="293"/>
      <c r="G49" s="292"/>
      <c r="H49" s="292"/>
      <c r="I49" s="292"/>
      <c r="J49" s="293"/>
      <c r="K49" s="292"/>
      <c r="L49" s="292"/>
      <c r="M49" s="294"/>
      <c r="N49" s="297"/>
      <c r="O49" s="289"/>
      <c r="P49" s="290">
        <f t="shared" ref="P48:P111" si="6">L49-O49</f>
        <v>0</v>
      </c>
      <c r="Q49" s="262"/>
      <c r="Z49" s="211"/>
      <c r="AA49" s="211"/>
      <c r="AB49" s="213"/>
      <c r="AC49" s="213"/>
      <c r="AD49" s="212"/>
      <c r="AE49" s="213"/>
      <c r="AF49" s="213"/>
      <c r="AG49" s="252"/>
      <c r="AH49" s="213"/>
      <c r="AI49" s="212"/>
      <c r="AJ49" s="213"/>
      <c r="AK49" s="213"/>
      <c r="AL49" s="214"/>
      <c r="AM49" s="213"/>
    </row>
    <row r="50" spans="2:39" ht="15" customHeight="1">
      <c r="B50" s="291"/>
      <c r="C50" s="291"/>
      <c r="D50" s="292"/>
      <c r="E50" s="292"/>
      <c r="F50" s="293"/>
      <c r="G50" s="292"/>
      <c r="H50" s="292"/>
      <c r="I50" s="292"/>
      <c r="J50" s="293"/>
      <c r="K50" s="292"/>
      <c r="L50" s="292"/>
      <c r="M50" s="294"/>
      <c r="N50" s="295"/>
      <c r="O50" s="289"/>
      <c r="P50" s="290">
        <f t="shared" si="6"/>
        <v>0</v>
      </c>
      <c r="Q50" s="262"/>
      <c r="Z50" s="211"/>
      <c r="AA50" s="211"/>
      <c r="AB50" s="213"/>
      <c r="AC50" s="213"/>
      <c r="AD50" s="212"/>
      <c r="AE50" s="213"/>
      <c r="AF50" s="213"/>
      <c r="AG50" s="252"/>
      <c r="AH50" s="213"/>
      <c r="AI50" s="212"/>
      <c r="AJ50" s="213"/>
      <c r="AK50" s="213"/>
      <c r="AL50" s="214"/>
      <c r="AM50" s="213"/>
    </row>
    <row r="51" spans="2:39" ht="15" customHeight="1">
      <c r="B51" s="291"/>
      <c r="C51" s="291"/>
      <c r="D51" s="292"/>
      <c r="E51" s="292"/>
      <c r="F51" s="293"/>
      <c r="G51" s="292"/>
      <c r="H51" s="292"/>
      <c r="I51" s="292"/>
      <c r="J51" s="293"/>
      <c r="K51" s="292"/>
      <c r="L51" s="292"/>
      <c r="M51" s="294"/>
      <c r="N51" s="295"/>
      <c r="O51" s="289"/>
      <c r="P51" s="290">
        <f t="shared" si="6"/>
        <v>0</v>
      </c>
      <c r="Q51" s="262"/>
      <c r="Z51" s="211"/>
      <c r="AA51" s="211"/>
      <c r="AB51" s="213"/>
      <c r="AC51" s="213"/>
      <c r="AD51" s="212"/>
      <c r="AE51" s="213"/>
      <c r="AF51" s="213"/>
      <c r="AG51" s="252"/>
      <c r="AH51" s="213"/>
      <c r="AI51" s="212"/>
      <c r="AJ51" s="213"/>
      <c r="AK51" s="213"/>
      <c r="AL51" s="214"/>
      <c r="AM51" s="213"/>
    </row>
    <row r="52" spans="2:39" ht="15" customHeight="1">
      <c r="B52" s="291"/>
      <c r="C52" s="291"/>
      <c r="D52" s="292"/>
      <c r="E52" s="292"/>
      <c r="F52" s="293"/>
      <c r="G52" s="292"/>
      <c r="H52" s="292"/>
      <c r="I52" s="292"/>
      <c r="J52" s="293"/>
      <c r="K52" s="292"/>
      <c r="L52" s="292"/>
      <c r="M52" s="294"/>
      <c r="N52" s="295"/>
      <c r="O52" s="289"/>
      <c r="P52" s="290">
        <f t="shared" si="6"/>
        <v>0</v>
      </c>
      <c r="Q52" s="262"/>
      <c r="Z52" s="211"/>
      <c r="AA52" s="211"/>
      <c r="AB52" s="213"/>
      <c r="AC52" s="213"/>
      <c r="AD52" s="212"/>
      <c r="AE52" s="213"/>
      <c r="AF52" s="213"/>
      <c r="AG52" s="252"/>
      <c r="AH52" s="213"/>
      <c r="AI52" s="212"/>
      <c r="AJ52" s="213"/>
      <c r="AK52" s="213"/>
      <c r="AL52" s="214"/>
      <c r="AM52" s="213"/>
    </row>
    <row r="53" spans="2:39" ht="15" customHeight="1">
      <c r="B53" s="291"/>
      <c r="C53" s="291"/>
      <c r="D53" s="292"/>
      <c r="E53" s="292"/>
      <c r="F53" s="293"/>
      <c r="G53" s="292"/>
      <c r="H53" s="292"/>
      <c r="I53" s="292"/>
      <c r="J53" s="293"/>
      <c r="K53" s="292"/>
      <c r="L53" s="292"/>
      <c r="M53" s="294"/>
      <c r="N53" s="295"/>
      <c r="O53" s="289"/>
      <c r="P53" s="290">
        <f t="shared" si="6"/>
        <v>0</v>
      </c>
      <c r="Q53" s="262"/>
      <c r="Z53" s="211"/>
      <c r="AA53" s="211"/>
      <c r="AB53" s="213"/>
      <c r="AC53" s="213"/>
      <c r="AD53" s="212"/>
      <c r="AE53" s="213"/>
      <c r="AF53" s="213"/>
      <c r="AG53" s="252"/>
      <c r="AH53" s="213"/>
      <c r="AI53" s="212"/>
      <c r="AJ53" s="213"/>
      <c r="AK53" s="213"/>
      <c r="AL53" s="214"/>
      <c r="AM53" s="213"/>
    </row>
    <row r="54" spans="2:39" ht="15" customHeight="1">
      <c r="B54" s="291"/>
      <c r="C54" s="291"/>
      <c r="D54" s="292"/>
      <c r="E54" s="292"/>
      <c r="F54" s="293"/>
      <c r="G54" s="292"/>
      <c r="H54" s="292"/>
      <c r="I54" s="292"/>
      <c r="J54" s="293"/>
      <c r="K54" s="292"/>
      <c r="L54" s="292"/>
      <c r="M54" s="294"/>
      <c r="N54" s="295"/>
      <c r="O54" s="289"/>
      <c r="P54" s="290">
        <f t="shared" si="6"/>
        <v>0</v>
      </c>
      <c r="Q54" s="262"/>
      <c r="Z54" s="211"/>
      <c r="AA54" s="211"/>
      <c r="AB54" s="213"/>
      <c r="AC54" s="213"/>
      <c r="AD54" s="212"/>
      <c r="AE54" s="213"/>
      <c r="AF54" s="213"/>
      <c r="AG54" s="252"/>
      <c r="AH54" s="213"/>
      <c r="AI54" s="212"/>
      <c r="AJ54" s="213"/>
      <c r="AK54" s="213"/>
      <c r="AL54" s="214"/>
      <c r="AM54" s="213"/>
    </row>
    <row r="55" spans="2:39" ht="15" customHeight="1">
      <c r="B55" s="291"/>
      <c r="C55" s="291"/>
      <c r="D55" s="292"/>
      <c r="E55" s="292"/>
      <c r="F55" s="293"/>
      <c r="G55" s="292"/>
      <c r="H55" s="292"/>
      <c r="I55" s="292"/>
      <c r="J55" s="293"/>
      <c r="K55" s="292"/>
      <c r="L55" s="292"/>
      <c r="M55" s="294"/>
      <c r="N55" s="295"/>
      <c r="O55" s="289"/>
      <c r="P55" s="290">
        <f t="shared" si="6"/>
        <v>0</v>
      </c>
      <c r="Q55" s="262"/>
      <c r="Z55" s="211"/>
      <c r="AA55" s="211"/>
      <c r="AB55" s="213"/>
      <c r="AC55" s="213"/>
      <c r="AD55" s="212"/>
      <c r="AE55" s="213"/>
      <c r="AF55" s="213"/>
      <c r="AG55" s="252"/>
      <c r="AH55" s="213"/>
      <c r="AI55" s="212"/>
      <c r="AJ55" s="213"/>
      <c r="AK55" s="213"/>
      <c r="AL55" s="214"/>
      <c r="AM55" s="213"/>
    </row>
    <row r="56" spans="2:39" ht="15" customHeight="1">
      <c r="B56" s="291"/>
      <c r="C56" s="291"/>
      <c r="D56" s="292"/>
      <c r="E56" s="292"/>
      <c r="F56" s="293"/>
      <c r="G56" s="292"/>
      <c r="H56" s="292"/>
      <c r="I56" s="292"/>
      <c r="J56" s="293"/>
      <c r="K56" s="292"/>
      <c r="L56" s="292"/>
      <c r="M56" s="294"/>
      <c r="N56" s="295"/>
      <c r="O56" s="289"/>
      <c r="P56" s="290">
        <f t="shared" si="6"/>
        <v>0</v>
      </c>
      <c r="Q56" s="262"/>
      <c r="Z56" s="211"/>
      <c r="AA56" s="211"/>
      <c r="AB56" s="213"/>
      <c r="AC56" s="213"/>
      <c r="AD56" s="212"/>
      <c r="AE56" s="213"/>
      <c r="AF56" s="213"/>
      <c r="AG56" s="252"/>
      <c r="AH56" s="213"/>
      <c r="AI56" s="212"/>
      <c r="AJ56" s="213"/>
      <c r="AK56" s="213"/>
      <c r="AL56" s="214"/>
      <c r="AM56" s="213"/>
    </row>
    <row r="57" spans="2:39" ht="15" customHeight="1">
      <c r="B57" s="291"/>
      <c r="C57" s="291"/>
      <c r="D57" s="292"/>
      <c r="E57" s="292"/>
      <c r="F57" s="293"/>
      <c r="G57" s="292"/>
      <c r="H57" s="292"/>
      <c r="I57" s="292"/>
      <c r="J57" s="293"/>
      <c r="K57" s="292"/>
      <c r="L57" s="292"/>
      <c r="M57" s="294"/>
      <c r="N57" s="295"/>
      <c r="O57" s="289"/>
      <c r="P57" s="290">
        <f t="shared" si="6"/>
        <v>0</v>
      </c>
      <c r="Q57" s="262"/>
      <c r="Z57" s="211"/>
      <c r="AA57" s="211"/>
      <c r="AB57" s="213"/>
      <c r="AC57" s="213"/>
      <c r="AD57" s="212"/>
      <c r="AE57" s="213"/>
      <c r="AF57" s="213"/>
      <c r="AG57" s="252"/>
      <c r="AH57" s="213"/>
      <c r="AI57" s="212"/>
      <c r="AJ57" s="213"/>
      <c r="AK57" s="213"/>
      <c r="AL57" s="214"/>
      <c r="AM57" s="213"/>
    </row>
    <row r="58" spans="2:39" ht="15" customHeight="1">
      <c r="B58" s="291"/>
      <c r="C58" s="291"/>
      <c r="D58" s="292"/>
      <c r="E58" s="292"/>
      <c r="F58" s="293"/>
      <c r="G58" s="292"/>
      <c r="H58" s="292"/>
      <c r="I58" s="292"/>
      <c r="J58" s="293"/>
      <c r="K58" s="292"/>
      <c r="L58" s="292"/>
      <c r="M58" s="294"/>
      <c r="N58" s="295"/>
      <c r="O58" s="289"/>
      <c r="P58" s="290">
        <f t="shared" si="6"/>
        <v>0</v>
      </c>
      <c r="Q58" s="262"/>
      <c r="Z58" s="211"/>
      <c r="AA58" s="211"/>
      <c r="AB58" s="213"/>
      <c r="AC58" s="213"/>
      <c r="AD58" s="212"/>
      <c r="AE58" s="213"/>
      <c r="AF58" s="213"/>
      <c r="AG58" s="252"/>
      <c r="AH58" s="213"/>
      <c r="AI58" s="212"/>
      <c r="AJ58" s="213"/>
      <c r="AK58" s="213"/>
      <c r="AL58" s="214"/>
      <c r="AM58" s="213"/>
    </row>
    <row r="59" spans="2:39" ht="15" customHeight="1">
      <c r="B59" s="291"/>
      <c r="C59" s="291"/>
      <c r="D59" s="292"/>
      <c r="E59" s="292"/>
      <c r="F59" s="293"/>
      <c r="G59" s="292"/>
      <c r="H59" s="292"/>
      <c r="I59" s="292"/>
      <c r="J59" s="293"/>
      <c r="K59" s="292"/>
      <c r="L59" s="292"/>
      <c r="M59" s="294"/>
      <c r="N59" s="295"/>
      <c r="O59" s="289"/>
      <c r="P59" s="290">
        <f t="shared" si="6"/>
        <v>0</v>
      </c>
      <c r="Q59" s="262"/>
      <c r="Z59" s="211"/>
      <c r="AA59" s="211"/>
      <c r="AB59" s="213"/>
      <c r="AC59" s="213"/>
      <c r="AD59" s="212"/>
      <c r="AE59" s="213"/>
      <c r="AF59" s="213"/>
      <c r="AG59" s="252"/>
      <c r="AH59" s="213"/>
      <c r="AI59" s="212"/>
      <c r="AJ59" s="213"/>
      <c r="AK59" s="213"/>
      <c r="AL59" s="214"/>
      <c r="AM59" s="213"/>
    </row>
    <row r="60" spans="2:39" ht="15" customHeight="1">
      <c r="B60" s="291"/>
      <c r="C60" s="291"/>
      <c r="D60" s="292"/>
      <c r="E60" s="292"/>
      <c r="F60" s="293"/>
      <c r="G60" s="292"/>
      <c r="H60" s="292"/>
      <c r="I60" s="292"/>
      <c r="J60" s="293"/>
      <c r="K60" s="292"/>
      <c r="L60" s="292"/>
      <c r="M60" s="294"/>
      <c r="N60" s="295"/>
      <c r="O60" s="289"/>
      <c r="P60" s="290">
        <f t="shared" si="6"/>
        <v>0</v>
      </c>
      <c r="Q60" s="262"/>
      <c r="Z60" s="211"/>
      <c r="AA60" s="211"/>
      <c r="AB60" s="213"/>
      <c r="AC60" s="213"/>
      <c r="AD60" s="212"/>
      <c r="AE60" s="213"/>
      <c r="AF60" s="213"/>
      <c r="AG60" s="252"/>
      <c r="AH60" s="213"/>
      <c r="AI60" s="212"/>
      <c r="AJ60" s="213"/>
      <c r="AK60" s="213"/>
      <c r="AL60" s="214"/>
      <c r="AM60" s="213"/>
    </row>
    <row r="61" spans="2:39" ht="15" customHeight="1">
      <c r="B61" s="291"/>
      <c r="C61" s="291"/>
      <c r="D61" s="292"/>
      <c r="E61" s="292"/>
      <c r="F61" s="293"/>
      <c r="G61" s="292"/>
      <c r="H61" s="292"/>
      <c r="I61" s="292"/>
      <c r="J61" s="293"/>
      <c r="K61" s="292"/>
      <c r="L61" s="292"/>
      <c r="M61" s="294"/>
      <c r="N61" s="295"/>
      <c r="O61" s="289"/>
      <c r="P61" s="290">
        <f t="shared" si="6"/>
        <v>0</v>
      </c>
      <c r="Q61" s="262"/>
      <c r="Z61" s="211"/>
      <c r="AA61" s="211"/>
      <c r="AB61" s="213"/>
      <c r="AC61" s="213"/>
      <c r="AD61" s="212"/>
      <c r="AE61" s="213"/>
      <c r="AF61" s="213"/>
      <c r="AG61" s="252"/>
      <c r="AH61" s="213"/>
      <c r="AI61" s="212"/>
      <c r="AJ61" s="213"/>
      <c r="AK61" s="213"/>
      <c r="AL61" s="214"/>
      <c r="AM61" s="213"/>
    </row>
    <row r="62" spans="2:39" ht="15" customHeight="1">
      <c r="B62" s="291"/>
      <c r="C62" s="291"/>
      <c r="D62" s="292"/>
      <c r="E62" s="292"/>
      <c r="F62" s="293"/>
      <c r="G62" s="292"/>
      <c r="H62" s="292"/>
      <c r="I62" s="292"/>
      <c r="J62" s="293"/>
      <c r="K62" s="292"/>
      <c r="L62" s="292"/>
      <c r="M62" s="294"/>
      <c r="N62" s="295"/>
      <c r="O62" s="289"/>
      <c r="P62" s="290">
        <f t="shared" si="6"/>
        <v>0</v>
      </c>
      <c r="Q62" s="262"/>
      <c r="Z62" s="211"/>
      <c r="AA62" s="211"/>
      <c r="AB62" s="213"/>
      <c r="AC62" s="213"/>
      <c r="AD62" s="212"/>
      <c r="AE62" s="213"/>
      <c r="AF62" s="213"/>
      <c r="AG62" s="252"/>
      <c r="AH62" s="213"/>
      <c r="AI62" s="212"/>
      <c r="AJ62" s="213"/>
      <c r="AK62" s="213"/>
      <c r="AL62" s="214"/>
      <c r="AM62" s="213"/>
    </row>
    <row r="63" spans="2:39" ht="15" customHeight="1">
      <c r="B63" s="291"/>
      <c r="C63" s="291"/>
      <c r="D63" s="292"/>
      <c r="E63" s="292"/>
      <c r="F63" s="293"/>
      <c r="G63" s="292"/>
      <c r="H63" s="292"/>
      <c r="I63" s="292"/>
      <c r="J63" s="293"/>
      <c r="K63" s="292"/>
      <c r="L63" s="292"/>
      <c r="M63" s="294"/>
      <c r="N63" s="295"/>
      <c r="O63" s="289"/>
      <c r="P63" s="290">
        <f t="shared" si="6"/>
        <v>0</v>
      </c>
      <c r="Q63" s="262"/>
      <c r="Z63" s="211"/>
      <c r="AA63" s="211"/>
      <c r="AB63" s="213"/>
      <c r="AC63" s="213"/>
      <c r="AD63" s="212"/>
      <c r="AE63" s="213"/>
      <c r="AF63" s="213"/>
      <c r="AG63" s="252"/>
      <c r="AH63" s="213"/>
      <c r="AI63" s="212"/>
      <c r="AJ63" s="213"/>
      <c r="AK63" s="213"/>
      <c r="AL63" s="214"/>
      <c r="AM63" s="213"/>
    </row>
    <row r="64" spans="2:39" ht="15" customHeight="1">
      <c r="B64" s="291"/>
      <c r="C64" s="291"/>
      <c r="D64" s="292"/>
      <c r="E64" s="292"/>
      <c r="F64" s="293"/>
      <c r="G64" s="292"/>
      <c r="H64" s="292"/>
      <c r="I64" s="292"/>
      <c r="J64" s="293"/>
      <c r="K64" s="292"/>
      <c r="L64" s="292"/>
      <c r="M64" s="294"/>
      <c r="N64" s="295"/>
      <c r="O64" s="289"/>
      <c r="P64" s="290">
        <f t="shared" si="6"/>
        <v>0</v>
      </c>
      <c r="Q64" s="262"/>
      <c r="Z64" s="211"/>
      <c r="AA64" s="211"/>
      <c r="AB64" s="213"/>
      <c r="AC64" s="213"/>
      <c r="AD64" s="212"/>
      <c r="AE64" s="213"/>
      <c r="AF64" s="213"/>
      <c r="AG64" s="252"/>
      <c r="AH64" s="213"/>
      <c r="AI64" s="212"/>
      <c r="AJ64" s="213"/>
      <c r="AK64" s="213"/>
      <c r="AL64" s="214"/>
      <c r="AM64" s="213"/>
    </row>
    <row r="65" spans="2:39" ht="15" customHeight="1">
      <c r="B65" s="291"/>
      <c r="C65" s="291"/>
      <c r="D65" s="292"/>
      <c r="E65" s="292"/>
      <c r="F65" s="293"/>
      <c r="G65" s="292"/>
      <c r="H65" s="292"/>
      <c r="I65" s="292"/>
      <c r="J65" s="293"/>
      <c r="K65" s="292"/>
      <c r="L65" s="292"/>
      <c r="M65" s="294"/>
      <c r="N65" s="295"/>
      <c r="O65" s="289"/>
      <c r="P65" s="290">
        <f t="shared" si="6"/>
        <v>0</v>
      </c>
      <c r="Q65" s="262"/>
      <c r="Z65" s="211"/>
      <c r="AA65" s="211"/>
      <c r="AB65" s="213"/>
      <c r="AC65" s="213"/>
      <c r="AD65" s="212"/>
      <c r="AE65" s="213"/>
      <c r="AF65" s="213"/>
      <c r="AG65" s="252"/>
      <c r="AH65" s="213"/>
      <c r="AI65" s="212"/>
      <c r="AJ65" s="213"/>
      <c r="AK65" s="213"/>
      <c r="AL65" s="214"/>
      <c r="AM65" s="213"/>
    </row>
    <row r="66" spans="2:39" ht="15" customHeight="1">
      <c r="B66" s="291"/>
      <c r="C66" s="291"/>
      <c r="D66" s="292"/>
      <c r="E66" s="292"/>
      <c r="F66" s="293"/>
      <c r="G66" s="292"/>
      <c r="H66" s="292"/>
      <c r="I66" s="292"/>
      <c r="J66" s="293"/>
      <c r="K66" s="292"/>
      <c r="L66" s="292"/>
      <c r="M66" s="294"/>
      <c r="N66" s="295"/>
      <c r="O66" s="289"/>
      <c r="P66" s="290">
        <f t="shared" si="6"/>
        <v>0</v>
      </c>
      <c r="Q66" s="262"/>
      <c r="Z66" s="211"/>
      <c r="AA66" s="211"/>
      <c r="AB66" s="213"/>
      <c r="AC66" s="213"/>
      <c r="AD66" s="212"/>
      <c r="AE66" s="213"/>
      <c r="AF66" s="213"/>
      <c r="AG66" s="252"/>
      <c r="AH66" s="213"/>
      <c r="AI66" s="212"/>
      <c r="AJ66" s="213"/>
      <c r="AK66" s="213"/>
      <c r="AL66" s="214"/>
      <c r="AM66" s="213"/>
    </row>
    <row r="67" spans="2:39" ht="15" customHeight="1">
      <c r="B67" s="291"/>
      <c r="C67" s="291"/>
      <c r="D67" s="292"/>
      <c r="E67" s="292"/>
      <c r="F67" s="293"/>
      <c r="G67" s="292"/>
      <c r="H67" s="292"/>
      <c r="I67" s="292"/>
      <c r="J67" s="293"/>
      <c r="K67" s="292"/>
      <c r="L67" s="292"/>
      <c r="M67" s="294"/>
      <c r="N67" s="295"/>
      <c r="O67" s="289"/>
      <c r="P67" s="290">
        <f t="shared" si="6"/>
        <v>0</v>
      </c>
      <c r="Q67" s="262"/>
      <c r="Z67" s="211"/>
      <c r="AA67" s="211"/>
      <c r="AB67" s="213"/>
      <c r="AC67" s="213"/>
      <c r="AD67" s="212"/>
      <c r="AE67" s="213"/>
      <c r="AF67" s="213"/>
      <c r="AG67" s="252"/>
      <c r="AH67" s="213"/>
      <c r="AI67" s="212"/>
      <c r="AJ67" s="213"/>
      <c r="AK67" s="213"/>
      <c r="AL67" s="214"/>
      <c r="AM67" s="213"/>
    </row>
    <row r="68" spans="2:39" ht="15" customHeight="1">
      <c r="B68" s="291"/>
      <c r="C68" s="291"/>
      <c r="D68" s="292"/>
      <c r="E68" s="292"/>
      <c r="F68" s="293"/>
      <c r="G68" s="292"/>
      <c r="H68" s="292"/>
      <c r="I68" s="292"/>
      <c r="J68" s="293"/>
      <c r="K68" s="292"/>
      <c r="L68" s="292"/>
      <c r="M68" s="294"/>
      <c r="N68" s="295"/>
      <c r="O68" s="289"/>
      <c r="P68" s="290">
        <f t="shared" si="6"/>
        <v>0</v>
      </c>
      <c r="Q68" s="262"/>
      <c r="Z68" s="211"/>
      <c r="AA68" s="211"/>
      <c r="AB68" s="213"/>
      <c r="AC68" s="213"/>
      <c r="AD68" s="212"/>
      <c r="AE68" s="213"/>
      <c r="AF68" s="213"/>
      <c r="AG68" s="252"/>
      <c r="AH68" s="213"/>
      <c r="AI68" s="212"/>
      <c r="AJ68" s="213"/>
      <c r="AK68" s="213"/>
      <c r="AL68" s="214"/>
      <c r="AM68" s="213"/>
    </row>
    <row r="69" spans="2:39" ht="15" customHeight="1">
      <c r="B69" s="291"/>
      <c r="C69" s="291"/>
      <c r="D69" s="292"/>
      <c r="E69" s="292"/>
      <c r="F69" s="293"/>
      <c r="G69" s="292"/>
      <c r="H69" s="292"/>
      <c r="I69" s="292"/>
      <c r="J69" s="293"/>
      <c r="K69" s="292"/>
      <c r="L69" s="292"/>
      <c r="M69" s="294"/>
      <c r="N69" s="295"/>
      <c r="O69" s="289"/>
      <c r="P69" s="290">
        <f t="shared" si="6"/>
        <v>0</v>
      </c>
      <c r="Q69" s="262"/>
      <c r="Z69" s="211"/>
      <c r="AA69" s="211"/>
      <c r="AB69" s="213"/>
      <c r="AC69" s="213"/>
      <c r="AD69" s="212"/>
      <c r="AE69" s="213"/>
      <c r="AF69" s="213"/>
      <c r="AG69" s="252"/>
      <c r="AH69" s="213"/>
      <c r="AI69" s="212"/>
      <c r="AJ69" s="213"/>
      <c r="AK69" s="213"/>
      <c r="AL69" s="214"/>
      <c r="AM69" s="213"/>
    </row>
    <row r="70" spans="2:39" ht="15" customHeight="1">
      <c r="B70" s="291"/>
      <c r="C70" s="291"/>
      <c r="D70" s="292"/>
      <c r="E70" s="292"/>
      <c r="F70" s="293"/>
      <c r="G70" s="292"/>
      <c r="H70" s="292"/>
      <c r="I70" s="292"/>
      <c r="J70" s="293"/>
      <c r="K70" s="292"/>
      <c r="L70" s="292"/>
      <c r="M70" s="294"/>
      <c r="N70" s="295"/>
      <c r="O70" s="289"/>
      <c r="P70" s="290">
        <f t="shared" si="6"/>
        <v>0</v>
      </c>
      <c r="Q70" s="262"/>
      <c r="Z70" s="211"/>
      <c r="AA70" s="211"/>
      <c r="AB70" s="213"/>
      <c r="AC70" s="213"/>
      <c r="AD70" s="212"/>
      <c r="AE70" s="213"/>
      <c r="AF70" s="213"/>
      <c r="AG70" s="252"/>
      <c r="AH70" s="213"/>
      <c r="AI70" s="212"/>
      <c r="AJ70" s="213"/>
      <c r="AK70" s="213"/>
      <c r="AL70" s="214"/>
      <c r="AM70" s="213"/>
    </row>
    <row r="71" spans="2:39" ht="15" customHeight="1">
      <c r="B71" s="291"/>
      <c r="C71" s="291"/>
      <c r="D71" s="292"/>
      <c r="E71" s="292"/>
      <c r="F71" s="293"/>
      <c r="G71" s="292"/>
      <c r="H71" s="292"/>
      <c r="I71" s="292"/>
      <c r="J71" s="293"/>
      <c r="K71" s="292"/>
      <c r="L71" s="292"/>
      <c r="M71" s="294"/>
      <c r="N71" s="295"/>
      <c r="O71" s="289"/>
      <c r="P71" s="290">
        <f t="shared" si="6"/>
        <v>0</v>
      </c>
      <c r="Q71" s="262"/>
      <c r="Z71" s="211"/>
      <c r="AA71" s="211"/>
      <c r="AB71" s="213"/>
      <c r="AC71" s="213"/>
      <c r="AD71" s="212"/>
      <c r="AE71" s="213"/>
      <c r="AF71" s="213"/>
      <c r="AG71" s="252"/>
      <c r="AH71" s="213"/>
      <c r="AI71" s="212"/>
      <c r="AJ71" s="213"/>
      <c r="AK71" s="213"/>
      <c r="AL71" s="214"/>
      <c r="AM71" s="213"/>
    </row>
    <row r="72" spans="2:39" ht="15" customHeight="1">
      <c r="B72" s="291"/>
      <c r="C72" s="291"/>
      <c r="D72" s="292"/>
      <c r="E72" s="292"/>
      <c r="F72" s="293"/>
      <c r="G72" s="292"/>
      <c r="H72" s="292"/>
      <c r="I72" s="292"/>
      <c r="J72" s="293"/>
      <c r="K72" s="292"/>
      <c r="L72" s="292"/>
      <c r="M72" s="294"/>
      <c r="N72" s="295"/>
      <c r="O72" s="289"/>
      <c r="P72" s="290">
        <f t="shared" si="6"/>
        <v>0</v>
      </c>
      <c r="Q72" s="262"/>
      <c r="Z72" s="211"/>
      <c r="AA72" s="211"/>
      <c r="AB72" s="213"/>
      <c r="AC72" s="213"/>
      <c r="AD72" s="212"/>
      <c r="AE72" s="213"/>
      <c r="AF72" s="213"/>
      <c r="AG72" s="252"/>
      <c r="AH72" s="213"/>
      <c r="AI72" s="212"/>
      <c r="AJ72" s="213"/>
      <c r="AK72" s="213"/>
      <c r="AL72" s="214"/>
      <c r="AM72" s="213"/>
    </row>
    <row r="73" spans="2:39" ht="15" customHeight="1">
      <c r="B73" s="291"/>
      <c r="C73" s="291"/>
      <c r="D73" s="292"/>
      <c r="E73" s="292"/>
      <c r="F73" s="293"/>
      <c r="G73" s="292"/>
      <c r="H73" s="292"/>
      <c r="I73" s="292"/>
      <c r="J73" s="293"/>
      <c r="K73" s="292"/>
      <c r="L73" s="292"/>
      <c r="M73" s="294"/>
      <c r="N73" s="295"/>
      <c r="O73" s="289"/>
      <c r="P73" s="290">
        <f t="shared" si="6"/>
        <v>0</v>
      </c>
      <c r="Q73" s="262"/>
      <c r="Z73" s="211"/>
      <c r="AA73" s="211"/>
      <c r="AB73" s="213"/>
      <c r="AC73" s="213"/>
      <c r="AD73" s="212"/>
      <c r="AE73" s="213"/>
      <c r="AF73" s="213"/>
      <c r="AG73" s="252"/>
      <c r="AH73" s="213"/>
      <c r="AI73" s="212"/>
      <c r="AJ73" s="213"/>
      <c r="AK73" s="213"/>
      <c r="AL73" s="214"/>
      <c r="AM73" s="213"/>
    </row>
    <row r="74" spans="2:39" ht="15" customHeight="1">
      <c r="B74" s="291"/>
      <c r="C74" s="291"/>
      <c r="D74" s="292"/>
      <c r="E74" s="292"/>
      <c r="F74" s="293"/>
      <c r="G74" s="292"/>
      <c r="H74" s="292"/>
      <c r="I74" s="292"/>
      <c r="J74" s="293"/>
      <c r="K74" s="292"/>
      <c r="L74" s="292"/>
      <c r="M74" s="294"/>
      <c r="N74" s="295"/>
      <c r="O74" s="289"/>
      <c r="P74" s="290">
        <f t="shared" si="6"/>
        <v>0</v>
      </c>
      <c r="Q74" s="262"/>
      <c r="Z74" s="211"/>
      <c r="AA74" s="211"/>
      <c r="AB74" s="213"/>
      <c r="AC74" s="213"/>
      <c r="AD74" s="212"/>
      <c r="AE74" s="213"/>
      <c r="AF74" s="213"/>
      <c r="AG74" s="252"/>
      <c r="AH74" s="213"/>
      <c r="AI74" s="212"/>
      <c r="AJ74" s="213"/>
      <c r="AK74" s="213"/>
      <c r="AL74" s="214"/>
      <c r="AM74" s="213"/>
    </row>
    <row r="75" spans="2:39" ht="15" customHeight="1">
      <c r="B75" s="291"/>
      <c r="C75" s="291"/>
      <c r="D75" s="292"/>
      <c r="E75" s="292"/>
      <c r="F75" s="293"/>
      <c r="G75" s="292"/>
      <c r="H75" s="292"/>
      <c r="I75" s="292"/>
      <c r="J75" s="293"/>
      <c r="K75" s="292"/>
      <c r="L75" s="292"/>
      <c r="M75" s="294"/>
      <c r="N75" s="295"/>
      <c r="O75" s="289"/>
      <c r="P75" s="290">
        <f t="shared" si="6"/>
        <v>0</v>
      </c>
      <c r="Q75" s="262"/>
      <c r="Z75" s="211"/>
      <c r="AA75" s="211"/>
      <c r="AB75" s="213"/>
      <c r="AC75" s="213"/>
      <c r="AD75" s="212"/>
      <c r="AE75" s="213"/>
      <c r="AF75" s="213"/>
      <c r="AG75" s="252"/>
      <c r="AH75" s="213"/>
      <c r="AI75" s="212"/>
      <c r="AJ75" s="213"/>
      <c r="AK75" s="213"/>
      <c r="AL75" s="214"/>
      <c r="AM75" s="213"/>
    </row>
    <row r="76" spans="2:39" ht="15" customHeight="1">
      <c r="B76" s="291"/>
      <c r="C76" s="291"/>
      <c r="D76" s="292"/>
      <c r="E76" s="292"/>
      <c r="F76" s="293"/>
      <c r="G76" s="292"/>
      <c r="H76" s="292"/>
      <c r="I76" s="292"/>
      <c r="J76" s="293"/>
      <c r="K76" s="292"/>
      <c r="L76" s="292"/>
      <c r="M76" s="294"/>
      <c r="N76" s="295"/>
      <c r="O76" s="289"/>
      <c r="P76" s="290">
        <f t="shared" si="6"/>
        <v>0</v>
      </c>
      <c r="Q76" s="262"/>
      <c r="Z76" s="211"/>
      <c r="AA76" s="211"/>
      <c r="AB76" s="213"/>
      <c r="AC76" s="213"/>
      <c r="AD76" s="212"/>
      <c r="AE76" s="213"/>
      <c r="AF76" s="213"/>
      <c r="AG76" s="252"/>
      <c r="AH76" s="213"/>
      <c r="AI76" s="212"/>
      <c r="AJ76" s="213"/>
      <c r="AK76" s="213"/>
      <c r="AL76" s="214"/>
      <c r="AM76" s="213"/>
    </row>
    <row r="77" spans="2:39" ht="15" customHeight="1">
      <c r="B77" s="291"/>
      <c r="C77" s="291"/>
      <c r="D77" s="292"/>
      <c r="E77" s="292"/>
      <c r="F77" s="293"/>
      <c r="G77" s="292"/>
      <c r="H77" s="292"/>
      <c r="I77" s="292"/>
      <c r="J77" s="293"/>
      <c r="K77" s="292"/>
      <c r="L77" s="292"/>
      <c r="M77" s="294"/>
      <c r="N77" s="295"/>
      <c r="O77" s="289"/>
      <c r="P77" s="290">
        <f t="shared" si="6"/>
        <v>0</v>
      </c>
      <c r="Q77" s="262"/>
      <c r="Z77" s="211"/>
      <c r="AA77" s="211"/>
      <c r="AB77" s="213"/>
      <c r="AC77" s="213"/>
      <c r="AD77" s="212"/>
      <c r="AE77" s="213"/>
      <c r="AF77" s="213"/>
      <c r="AG77" s="252"/>
      <c r="AH77" s="213"/>
      <c r="AI77" s="212"/>
      <c r="AJ77" s="213"/>
      <c r="AK77" s="213"/>
      <c r="AL77" s="214"/>
      <c r="AM77" s="213"/>
    </row>
    <row r="78" spans="2:39" ht="15" customHeight="1">
      <c r="B78" s="291"/>
      <c r="C78" s="291"/>
      <c r="D78" s="292"/>
      <c r="E78" s="292"/>
      <c r="F78" s="293"/>
      <c r="G78" s="292"/>
      <c r="H78" s="292"/>
      <c r="I78" s="292"/>
      <c r="J78" s="293"/>
      <c r="K78" s="292"/>
      <c r="L78" s="292"/>
      <c r="M78" s="294"/>
      <c r="N78" s="295"/>
      <c r="O78" s="289"/>
      <c r="P78" s="290">
        <f t="shared" si="6"/>
        <v>0</v>
      </c>
      <c r="Q78" s="262"/>
      <c r="Z78" s="211"/>
      <c r="AA78" s="211"/>
      <c r="AB78" s="213"/>
      <c r="AC78" s="213"/>
      <c r="AD78" s="212"/>
      <c r="AE78" s="213"/>
      <c r="AF78" s="213"/>
      <c r="AG78" s="252"/>
      <c r="AH78" s="213"/>
      <c r="AI78" s="212"/>
      <c r="AJ78" s="213"/>
      <c r="AK78" s="213"/>
      <c r="AL78" s="214"/>
      <c r="AM78" s="213"/>
    </row>
    <row r="79" spans="2:39" ht="15" customHeight="1">
      <c r="B79" s="291"/>
      <c r="C79" s="291"/>
      <c r="D79" s="292"/>
      <c r="E79" s="292"/>
      <c r="F79" s="293"/>
      <c r="G79" s="292"/>
      <c r="H79" s="292"/>
      <c r="I79" s="292"/>
      <c r="J79" s="293"/>
      <c r="K79" s="292"/>
      <c r="L79" s="292"/>
      <c r="M79" s="294"/>
      <c r="N79" s="295"/>
      <c r="O79" s="289"/>
      <c r="P79" s="290">
        <f t="shared" si="6"/>
        <v>0</v>
      </c>
      <c r="Q79" s="262"/>
      <c r="Z79" s="211"/>
      <c r="AA79" s="211"/>
      <c r="AB79" s="213"/>
      <c r="AC79" s="213"/>
      <c r="AD79" s="212"/>
      <c r="AE79" s="213"/>
      <c r="AF79" s="213"/>
      <c r="AG79" s="252"/>
      <c r="AH79" s="213"/>
      <c r="AI79" s="212"/>
      <c r="AJ79" s="213"/>
      <c r="AK79" s="213"/>
      <c r="AL79" s="214"/>
      <c r="AM79" s="213"/>
    </row>
    <row r="80" spans="2:39" ht="15" customHeight="1">
      <c r="B80" s="236"/>
      <c r="C80" s="236"/>
      <c r="D80" s="143"/>
      <c r="E80" s="143"/>
      <c r="F80" s="144"/>
      <c r="G80" s="292"/>
      <c r="H80" s="143"/>
      <c r="I80" s="143"/>
      <c r="J80" s="144"/>
      <c r="K80" s="143"/>
      <c r="L80" s="143"/>
      <c r="M80" s="234"/>
      <c r="N80" s="145"/>
      <c r="O80" s="289"/>
      <c r="P80" s="290">
        <f t="shared" si="6"/>
        <v>0</v>
      </c>
      <c r="Q80" s="262"/>
      <c r="Z80" s="211"/>
      <c r="AA80" s="211"/>
      <c r="AB80" s="213"/>
      <c r="AC80" s="213"/>
      <c r="AD80" s="212"/>
      <c r="AE80" s="213"/>
      <c r="AF80" s="213"/>
      <c r="AG80" s="252"/>
      <c r="AH80" s="213"/>
      <c r="AI80" s="212"/>
      <c r="AJ80" s="213"/>
      <c r="AK80" s="213"/>
      <c r="AL80" s="214"/>
      <c r="AM80" s="213"/>
    </row>
    <row r="81" spans="2:39" ht="15" customHeight="1">
      <c r="B81" s="236"/>
      <c r="C81" s="236"/>
      <c r="D81" s="143"/>
      <c r="E81" s="143"/>
      <c r="F81" s="144"/>
      <c r="G81" s="292"/>
      <c r="H81" s="143"/>
      <c r="I81" s="143"/>
      <c r="J81" s="144"/>
      <c r="K81" s="143"/>
      <c r="L81" s="143"/>
      <c r="M81" s="234"/>
      <c r="N81" s="145"/>
      <c r="O81" s="289"/>
      <c r="P81" s="290">
        <f t="shared" si="6"/>
        <v>0</v>
      </c>
      <c r="Q81" s="262"/>
      <c r="Z81" s="211"/>
      <c r="AA81" s="211"/>
      <c r="AB81" s="213"/>
      <c r="AC81" s="213"/>
      <c r="AD81" s="212"/>
      <c r="AE81" s="213"/>
      <c r="AF81" s="213"/>
      <c r="AG81" s="252"/>
      <c r="AH81" s="213"/>
      <c r="AI81" s="212"/>
      <c r="AJ81" s="213"/>
      <c r="AK81" s="213"/>
      <c r="AL81" s="214"/>
      <c r="AM81" s="213"/>
    </row>
    <row r="82" spans="2:39" ht="15" customHeight="1">
      <c r="B82" s="236"/>
      <c r="C82" s="236"/>
      <c r="D82" s="143"/>
      <c r="E82" s="143"/>
      <c r="F82" s="144"/>
      <c r="G82" s="292"/>
      <c r="H82" s="143"/>
      <c r="I82" s="143"/>
      <c r="J82" s="144"/>
      <c r="K82" s="143"/>
      <c r="L82" s="143"/>
      <c r="M82" s="234"/>
      <c r="N82" s="145"/>
      <c r="O82" s="289"/>
      <c r="P82" s="290">
        <f t="shared" si="6"/>
        <v>0</v>
      </c>
      <c r="Q82" s="262"/>
      <c r="Z82" s="211"/>
      <c r="AA82" s="211"/>
      <c r="AB82" s="213"/>
      <c r="AC82" s="213"/>
      <c r="AD82" s="212"/>
      <c r="AE82" s="213"/>
      <c r="AF82" s="213"/>
      <c r="AG82" s="252"/>
      <c r="AH82" s="213"/>
      <c r="AI82" s="212"/>
      <c r="AJ82" s="213"/>
      <c r="AK82" s="213"/>
      <c r="AL82" s="214"/>
      <c r="AM82" s="213"/>
    </row>
    <row r="83" spans="2:39" ht="15" customHeight="1">
      <c r="B83" s="236"/>
      <c r="C83" s="236"/>
      <c r="D83" s="143"/>
      <c r="E83" s="143"/>
      <c r="F83" s="144"/>
      <c r="G83" s="292"/>
      <c r="H83" s="143"/>
      <c r="I83" s="143"/>
      <c r="J83" s="144"/>
      <c r="K83" s="143"/>
      <c r="L83" s="143"/>
      <c r="M83" s="234"/>
      <c r="N83" s="145"/>
      <c r="O83" s="289"/>
      <c r="P83" s="290">
        <f t="shared" si="6"/>
        <v>0</v>
      </c>
      <c r="Q83" s="262"/>
      <c r="Z83" s="211"/>
      <c r="AA83" s="211"/>
      <c r="AB83" s="213"/>
      <c r="AC83" s="213"/>
      <c r="AD83" s="212"/>
      <c r="AE83" s="213"/>
      <c r="AF83" s="213"/>
      <c r="AG83" s="252"/>
      <c r="AH83" s="213"/>
      <c r="AI83" s="212"/>
      <c r="AJ83" s="213"/>
      <c r="AK83" s="213"/>
      <c r="AL83" s="214"/>
      <c r="AM83" s="213"/>
    </row>
    <row r="84" spans="2:39" ht="15" customHeight="1">
      <c r="B84" s="236"/>
      <c r="C84" s="236"/>
      <c r="D84" s="143"/>
      <c r="E84" s="143"/>
      <c r="F84" s="144"/>
      <c r="G84" s="292"/>
      <c r="H84" s="143"/>
      <c r="I84" s="143"/>
      <c r="J84" s="144"/>
      <c r="K84" s="143"/>
      <c r="L84" s="143"/>
      <c r="M84" s="234"/>
      <c r="N84" s="145"/>
      <c r="O84" s="289"/>
      <c r="P84" s="290">
        <f t="shared" si="6"/>
        <v>0</v>
      </c>
      <c r="Q84" s="262"/>
      <c r="Z84" s="211"/>
      <c r="AA84" s="211"/>
      <c r="AB84" s="213"/>
      <c r="AC84" s="213"/>
      <c r="AD84" s="212"/>
      <c r="AE84" s="213"/>
      <c r="AF84" s="213"/>
      <c r="AG84" s="252"/>
      <c r="AH84" s="213"/>
      <c r="AI84" s="212"/>
      <c r="AJ84" s="213"/>
      <c r="AK84" s="213"/>
      <c r="AL84" s="214"/>
      <c r="AM84" s="213"/>
    </row>
    <row r="85" spans="2:39" ht="15" customHeight="1">
      <c r="B85" s="236"/>
      <c r="C85" s="236"/>
      <c r="D85" s="143"/>
      <c r="E85" s="143"/>
      <c r="F85" s="144"/>
      <c r="G85" s="292"/>
      <c r="H85" s="143"/>
      <c r="I85" s="143"/>
      <c r="J85" s="144"/>
      <c r="K85" s="143"/>
      <c r="L85" s="143"/>
      <c r="M85" s="234"/>
      <c r="N85" s="145"/>
      <c r="O85" s="289"/>
      <c r="P85" s="290">
        <f t="shared" si="6"/>
        <v>0</v>
      </c>
      <c r="Q85" s="262"/>
      <c r="Z85" s="211"/>
      <c r="AA85" s="211"/>
      <c r="AB85" s="213"/>
      <c r="AC85" s="213"/>
      <c r="AD85" s="212"/>
      <c r="AE85" s="213"/>
      <c r="AF85" s="213"/>
      <c r="AG85" s="252"/>
      <c r="AH85" s="213"/>
      <c r="AI85" s="212"/>
      <c r="AJ85" s="213"/>
      <c r="AK85" s="213"/>
      <c r="AL85" s="214"/>
      <c r="AM85" s="213"/>
    </row>
    <row r="86" spans="2:39" ht="15" customHeight="1">
      <c r="B86" s="236"/>
      <c r="C86" s="236"/>
      <c r="D86" s="143"/>
      <c r="E86" s="143"/>
      <c r="F86" s="144"/>
      <c r="G86" s="292"/>
      <c r="H86" s="143"/>
      <c r="I86" s="143"/>
      <c r="J86" s="144"/>
      <c r="K86" s="143"/>
      <c r="L86" s="143"/>
      <c r="M86" s="234"/>
      <c r="N86" s="145"/>
      <c r="O86" s="289"/>
      <c r="P86" s="290">
        <f t="shared" si="6"/>
        <v>0</v>
      </c>
      <c r="Q86" s="262"/>
      <c r="Z86" s="211"/>
      <c r="AA86" s="211"/>
      <c r="AB86" s="213"/>
      <c r="AC86" s="213"/>
      <c r="AD86" s="212"/>
      <c r="AE86" s="213"/>
      <c r="AF86" s="213"/>
      <c r="AG86" s="252"/>
      <c r="AH86" s="213"/>
      <c r="AI86" s="212"/>
      <c r="AJ86" s="213"/>
      <c r="AK86" s="213"/>
      <c r="AL86" s="214"/>
      <c r="AM86" s="213"/>
    </row>
    <row r="87" spans="2:39" ht="15" customHeight="1">
      <c r="B87" s="235"/>
      <c r="C87" s="235"/>
      <c r="D87" s="143"/>
      <c r="E87" s="143"/>
      <c r="F87" s="144"/>
      <c r="G87" s="292"/>
      <c r="H87" s="143"/>
      <c r="I87" s="143"/>
      <c r="J87" s="144"/>
      <c r="K87" s="143"/>
      <c r="L87" s="143"/>
      <c r="M87" s="234"/>
      <c r="N87" s="145"/>
      <c r="O87" s="289"/>
      <c r="P87" s="290">
        <f t="shared" si="6"/>
        <v>0</v>
      </c>
      <c r="Q87" s="262"/>
      <c r="Z87" s="211"/>
      <c r="AA87" s="211"/>
      <c r="AB87" s="213"/>
      <c r="AC87" s="213"/>
      <c r="AD87" s="212"/>
      <c r="AE87" s="213"/>
      <c r="AF87" s="213"/>
      <c r="AG87" s="252"/>
      <c r="AH87" s="213"/>
      <c r="AI87" s="212"/>
      <c r="AJ87" s="213"/>
      <c r="AK87" s="213"/>
      <c r="AL87" s="214"/>
      <c r="AM87" s="213"/>
    </row>
    <row r="88" spans="2:39" ht="15" customHeight="1">
      <c r="B88" s="236"/>
      <c r="C88" s="236"/>
      <c r="D88" s="143"/>
      <c r="E88" s="143"/>
      <c r="F88" s="144"/>
      <c r="G88" s="292"/>
      <c r="H88" s="143"/>
      <c r="I88" s="143"/>
      <c r="J88" s="144"/>
      <c r="K88" s="143"/>
      <c r="L88" s="143"/>
      <c r="M88" s="234"/>
      <c r="N88" s="145"/>
      <c r="O88" s="289"/>
      <c r="P88" s="290">
        <f t="shared" si="6"/>
        <v>0</v>
      </c>
      <c r="Q88" s="262"/>
      <c r="Z88" s="211"/>
      <c r="AA88" s="211"/>
      <c r="AB88" s="213"/>
      <c r="AC88" s="213"/>
      <c r="AD88" s="212"/>
      <c r="AE88" s="213"/>
      <c r="AF88" s="213"/>
      <c r="AG88" s="252"/>
      <c r="AH88" s="213"/>
      <c r="AI88" s="212"/>
      <c r="AJ88" s="213"/>
      <c r="AK88" s="213"/>
      <c r="AL88" s="214"/>
      <c r="AM88" s="213"/>
    </row>
    <row r="89" spans="2:39" ht="15" customHeight="1">
      <c r="B89" s="235"/>
      <c r="C89" s="235"/>
      <c r="D89" s="143"/>
      <c r="E89" s="143"/>
      <c r="F89" s="144"/>
      <c r="G89" s="292"/>
      <c r="H89" s="143"/>
      <c r="I89" s="143"/>
      <c r="J89" s="144"/>
      <c r="K89" s="143"/>
      <c r="L89" s="143"/>
      <c r="M89" s="234"/>
      <c r="N89" s="145"/>
      <c r="O89" s="289"/>
      <c r="P89" s="290">
        <f t="shared" si="6"/>
        <v>0</v>
      </c>
      <c r="Q89" s="262"/>
      <c r="Z89" s="211"/>
      <c r="AA89" s="211"/>
      <c r="AB89" s="213"/>
      <c r="AC89" s="213"/>
      <c r="AD89" s="212"/>
      <c r="AE89" s="213"/>
      <c r="AF89" s="213"/>
      <c r="AG89" s="252"/>
      <c r="AH89" s="213"/>
      <c r="AI89" s="212"/>
      <c r="AJ89" s="213"/>
      <c r="AK89" s="213"/>
      <c r="AL89" s="214"/>
      <c r="AM89" s="213"/>
    </row>
    <row r="90" spans="2:39" ht="15" customHeight="1">
      <c r="B90" s="236"/>
      <c r="C90" s="236"/>
      <c r="D90" s="143"/>
      <c r="E90" s="143"/>
      <c r="F90" s="144"/>
      <c r="G90" s="292"/>
      <c r="H90" s="143"/>
      <c r="I90" s="143"/>
      <c r="J90" s="144"/>
      <c r="K90" s="143"/>
      <c r="L90" s="143"/>
      <c r="M90" s="234"/>
      <c r="N90" s="145"/>
      <c r="O90" s="289"/>
      <c r="P90" s="290">
        <f t="shared" si="6"/>
        <v>0</v>
      </c>
      <c r="Q90" s="262"/>
      <c r="Z90" s="211"/>
      <c r="AA90" s="211"/>
      <c r="AB90" s="213"/>
      <c r="AC90" s="213"/>
      <c r="AD90" s="212"/>
      <c r="AE90" s="213"/>
      <c r="AF90" s="213"/>
      <c r="AG90" s="252"/>
      <c r="AH90" s="213"/>
      <c r="AI90" s="212"/>
      <c r="AJ90" s="213"/>
      <c r="AK90" s="213"/>
      <c r="AL90" s="214"/>
      <c r="AM90" s="213"/>
    </row>
    <row r="91" spans="2:39" ht="15" customHeight="1">
      <c r="B91" s="236"/>
      <c r="C91" s="236"/>
      <c r="D91" s="143"/>
      <c r="E91" s="143"/>
      <c r="F91" s="144"/>
      <c r="G91" s="292"/>
      <c r="H91" s="143"/>
      <c r="I91" s="143"/>
      <c r="J91" s="144"/>
      <c r="K91" s="143"/>
      <c r="L91" s="143"/>
      <c r="M91" s="234"/>
      <c r="N91" s="145"/>
      <c r="O91" s="289"/>
      <c r="P91" s="290">
        <f t="shared" si="6"/>
        <v>0</v>
      </c>
      <c r="Q91" s="262"/>
      <c r="Z91" s="211"/>
      <c r="AA91" s="211"/>
      <c r="AB91" s="213"/>
      <c r="AC91" s="213"/>
      <c r="AD91" s="212"/>
      <c r="AE91" s="213"/>
      <c r="AF91" s="213"/>
      <c r="AG91" s="252"/>
      <c r="AH91" s="213"/>
      <c r="AI91" s="212"/>
      <c r="AJ91" s="213"/>
      <c r="AK91" s="213"/>
      <c r="AL91" s="214"/>
      <c r="AM91" s="213"/>
    </row>
    <row r="92" spans="2:39" ht="15" customHeight="1">
      <c r="B92" s="236"/>
      <c r="C92" s="236"/>
      <c r="D92" s="143"/>
      <c r="E92" s="143"/>
      <c r="F92" s="144"/>
      <c r="G92" s="292"/>
      <c r="H92" s="143"/>
      <c r="I92" s="143"/>
      <c r="J92" s="144"/>
      <c r="K92" s="143"/>
      <c r="L92" s="143"/>
      <c r="M92" s="234"/>
      <c r="N92" s="145"/>
      <c r="O92" s="289"/>
      <c r="P92" s="290">
        <f t="shared" si="6"/>
        <v>0</v>
      </c>
      <c r="Q92" s="262"/>
      <c r="Z92" s="211"/>
      <c r="AA92" s="211"/>
      <c r="AB92" s="213"/>
      <c r="AC92" s="213"/>
      <c r="AD92" s="212"/>
      <c r="AE92" s="213"/>
      <c r="AF92" s="213"/>
      <c r="AG92" s="252"/>
      <c r="AH92" s="213"/>
      <c r="AI92" s="212"/>
      <c r="AJ92" s="213"/>
      <c r="AK92" s="213"/>
      <c r="AL92" s="214"/>
      <c r="AM92" s="213"/>
    </row>
    <row r="93" spans="2:39" ht="15" customHeight="1">
      <c r="B93" s="236"/>
      <c r="C93" s="236"/>
      <c r="D93" s="143"/>
      <c r="E93" s="143"/>
      <c r="F93" s="144"/>
      <c r="G93" s="292"/>
      <c r="H93" s="143"/>
      <c r="I93" s="143"/>
      <c r="J93" s="144"/>
      <c r="K93" s="143"/>
      <c r="L93" s="143"/>
      <c r="M93" s="234"/>
      <c r="N93" s="145"/>
      <c r="O93" s="289"/>
      <c r="P93" s="290">
        <f t="shared" si="6"/>
        <v>0</v>
      </c>
      <c r="Q93" s="262"/>
      <c r="Z93" s="211"/>
      <c r="AA93" s="211"/>
      <c r="AB93" s="213"/>
      <c r="AC93" s="213"/>
      <c r="AD93" s="212"/>
      <c r="AE93" s="213"/>
      <c r="AF93" s="213"/>
      <c r="AG93" s="252"/>
      <c r="AH93" s="213"/>
      <c r="AI93" s="212"/>
      <c r="AJ93" s="213"/>
      <c r="AK93" s="213"/>
      <c r="AL93" s="214"/>
      <c r="AM93" s="213"/>
    </row>
    <row r="94" spans="2:39" ht="15" customHeight="1">
      <c r="B94" s="235"/>
      <c r="C94" s="235"/>
      <c r="D94" s="143"/>
      <c r="E94" s="143"/>
      <c r="F94" s="144"/>
      <c r="G94" s="292"/>
      <c r="H94" s="143"/>
      <c r="I94" s="143"/>
      <c r="J94" s="144"/>
      <c r="K94" s="143"/>
      <c r="L94" s="143"/>
      <c r="M94" s="234"/>
      <c r="N94" s="145"/>
      <c r="O94" s="289"/>
      <c r="P94" s="290">
        <f t="shared" si="6"/>
        <v>0</v>
      </c>
      <c r="Q94" s="262"/>
      <c r="Z94" s="211"/>
      <c r="AA94" s="211"/>
      <c r="AB94" s="213"/>
      <c r="AC94" s="213"/>
      <c r="AD94" s="212"/>
      <c r="AE94" s="213"/>
      <c r="AF94" s="213"/>
      <c r="AG94" s="252"/>
      <c r="AH94" s="213"/>
      <c r="AI94" s="212"/>
      <c r="AJ94" s="213"/>
      <c r="AK94" s="213"/>
      <c r="AL94" s="214"/>
      <c r="AM94" s="213"/>
    </row>
    <row r="95" spans="2:39" ht="15" customHeight="1">
      <c r="B95" s="236"/>
      <c r="C95" s="236"/>
      <c r="D95" s="143"/>
      <c r="E95" s="143"/>
      <c r="F95" s="144"/>
      <c r="G95" s="292"/>
      <c r="H95" s="143"/>
      <c r="I95" s="143"/>
      <c r="J95" s="144"/>
      <c r="K95" s="143"/>
      <c r="L95" s="143"/>
      <c r="M95" s="234"/>
      <c r="N95" s="145"/>
      <c r="O95" s="289"/>
      <c r="P95" s="290">
        <f t="shared" si="6"/>
        <v>0</v>
      </c>
      <c r="Q95" s="262"/>
      <c r="Z95" s="211"/>
      <c r="AA95" s="211"/>
      <c r="AB95" s="213"/>
      <c r="AC95" s="213"/>
      <c r="AD95" s="212"/>
      <c r="AE95" s="213"/>
      <c r="AF95" s="213"/>
      <c r="AG95" s="252"/>
      <c r="AH95" s="213"/>
      <c r="AI95" s="212"/>
      <c r="AJ95" s="213"/>
      <c r="AK95" s="213"/>
      <c r="AL95" s="214"/>
      <c r="AM95" s="213"/>
    </row>
    <row r="96" spans="2:39" ht="15" customHeight="1">
      <c r="B96" s="236"/>
      <c r="C96" s="236"/>
      <c r="D96" s="143"/>
      <c r="E96" s="143"/>
      <c r="F96" s="144"/>
      <c r="G96" s="292"/>
      <c r="H96" s="143"/>
      <c r="I96" s="143"/>
      <c r="J96" s="144"/>
      <c r="K96" s="143"/>
      <c r="L96" s="143"/>
      <c r="M96" s="234"/>
      <c r="N96" s="145"/>
      <c r="O96" s="289"/>
      <c r="P96" s="290">
        <f t="shared" si="6"/>
        <v>0</v>
      </c>
      <c r="Q96" s="262"/>
      <c r="Z96" s="211"/>
      <c r="AA96" s="211"/>
      <c r="AB96" s="213"/>
      <c r="AC96" s="213"/>
      <c r="AD96" s="212"/>
      <c r="AE96" s="213"/>
      <c r="AF96" s="213"/>
      <c r="AG96" s="252"/>
      <c r="AH96" s="213"/>
      <c r="AI96" s="212"/>
      <c r="AJ96" s="213"/>
      <c r="AK96" s="213"/>
      <c r="AL96" s="214"/>
      <c r="AM96" s="213"/>
    </row>
    <row r="97" spans="2:39" ht="15" customHeight="1">
      <c r="B97" s="235"/>
      <c r="C97" s="235"/>
      <c r="D97" s="143"/>
      <c r="E97" s="143"/>
      <c r="F97" s="144"/>
      <c r="G97" s="292"/>
      <c r="H97" s="143"/>
      <c r="I97" s="143"/>
      <c r="J97" s="144"/>
      <c r="K97" s="143"/>
      <c r="L97" s="143"/>
      <c r="M97" s="234"/>
      <c r="N97" s="145"/>
      <c r="O97" s="289"/>
      <c r="P97" s="290">
        <f t="shared" si="6"/>
        <v>0</v>
      </c>
      <c r="Q97" s="262"/>
      <c r="Z97" s="211"/>
      <c r="AA97" s="211"/>
      <c r="AB97" s="213"/>
      <c r="AC97" s="213"/>
      <c r="AD97" s="212"/>
      <c r="AE97" s="213"/>
      <c r="AF97" s="213"/>
      <c r="AG97" s="252"/>
      <c r="AH97" s="213"/>
      <c r="AI97" s="212"/>
      <c r="AJ97" s="213"/>
      <c r="AK97" s="213"/>
      <c r="AL97" s="214"/>
      <c r="AM97" s="213"/>
    </row>
    <row r="98" spans="2:39" ht="15" customHeight="1">
      <c r="B98" s="236"/>
      <c r="C98" s="236"/>
      <c r="D98" s="143"/>
      <c r="E98" s="143"/>
      <c r="F98" s="144"/>
      <c r="G98" s="292"/>
      <c r="H98" s="143"/>
      <c r="I98" s="143"/>
      <c r="J98" s="144"/>
      <c r="K98" s="143"/>
      <c r="L98" s="143"/>
      <c r="M98" s="234"/>
      <c r="N98" s="145"/>
      <c r="O98" s="289"/>
      <c r="P98" s="290">
        <f t="shared" si="6"/>
        <v>0</v>
      </c>
      <c r="Q98" s="262"/>
      <c r="Z98" s="211"/>
      <c r="AA98" s="211"/>
      <c r="AB98" s="213"/>
      <c r="AC98" s="213"/>
      <c r="AD98" s="212"/>
      <c r="AE98" s="213"/>
      <c r="AF98" s="213"/>
      <c r="AG98" s="252"/>
      <c r="AH98" s="213"/>
      <c r="AI98" s="212"/>
      <c r="AJ98" s="213"/>
      <c r="AK98" s="213"/>
      <c r="AL98" s="214"/>
      <c r="AM98" s="213"/>
    </row>
    <row r="99" spans="2:39" ht="15" customHeight="1">
      <c r="B99" s="236"/>
      <c r="C99" s="236"/>
      <c r="D99" s="143"/>
      <c r="E99" s="143"/>
      <c r="F99" s="144"/>
      <c r="G99" s="292"/>
      <c r="H99" s="143"/>
      <c r="I99" s="143"/>
      <c r="J99" s="144"/>
      <c r="K99" s="143"/>
      <c r="L99" s="143"/>
      <c r="M99" s="234"/>
      <c r="N99" s="145"/>
      <c r="O99" s="289"/>
      <c r="P99" s="290">
        <f t="shared" si="6"/>
        <v>0</v>
      </c>
      <c r="Q99" s="262"/>
      <c r="Z99" s="211"/>
      <c r="AA99" s="211"/>
      <c r="AB99" s="213"/>
      <c r="AC99" s="213"/>
      <c r="AD99" s="212"/>
      <c r="AE99" s="213"/>
      <c r="AF99" s="213"/>
      <c r="AG99" s="252"/>
      <c r="AH99" s="213"/>
      <c r="AI99" s="212"/>
      <c r="AJ99" s="213"/>
      <c r="AK99" s="213"/>
      <c r="AL99" s="214"/>
      <c r="AM99" s="213"/>
    </row>
    <row r="100" spans="2:39" ht="15" customHeight="1">
      <c r="B100" s="236"/>
      <c r="C100" s="236"/>
      <c r="D100" s="143"/>
      <c r="E100" s="143"/>
      <c r="F100" s="144"/>
      <c r="G100" s="292"/>
      <c r="H100" s="143"/>
      <c r="I100" s="143"/>
      <c r="J100" s="144"/>
      <c r="K100" s="143"/>
      <c r="L100" s="143"/>
      <c r="M100" s="234"/>
      <c r="N100" s="145"/>
      <c r="O100" s="289"/>
      <c r="P100" s="290">
        <f t="shared" si="6"/>
        <v>0</v>
      </c>
      <c r="Q100" s="262"/>
      <c r="Z100" s="211"/>
      <c r="AA100" s="211"/>
      <c r="AB100" s="213"/>
      <c r="AC100" s="213"/>
      <c r="AD100" s="212"/>
      <c r="AE100" s="213"/>
      <c r="AF100" s="213"/>
      <c r="AG100" s="252"/>
      <c r="AH100" s="213"/>
      <c r="AI100" s="212"/>
      <c r="AJ100" s="213"/>
      <c r="AK100" s="213"/>
      <c r="AL100" s="214"/>
      <c r="AM100" s="213"/>
    </row>
    <row r="101" spans="2:39" ht="15" customHeight="1">
      <c r="B101" s="236"/>
      <c r="C101" s="236"/>
      <c r="D101" s="143"/>
      <c r="E101" s="143"/>
      <c r="F101" s="144"/>
      <c r="G101" s="292"/>
      <c r="H101" s="143"/>
      <c r="I101" s="143"/>
      <c r="J101" s="144"/>
      <c r="K101" s="143"/>
      <c r="L101" s="143"/>
      <c r="M101" s="234"/>
      <c r="N101" s="145"/>
      <c r="O101" s="289"/>
      <c r="P101" s="290">
        <f t="shared" si="6"/>
        <v>0</v>
      </c>
      <c r="Q101" s="262"/>
      <c r="Z101" s="211"/>
      <c r="AA101" s="211"/>
      <c r="AB101" s="213"/>
      <c r="AC101" s="213"/>
      <c r="AD101" s="212"/>
      <c r="AE101" s="213"/>
      <c r="AF101" s="213"/>
      <c r="AG101" s="252"/>
      <c r="AH101" s="213"/>
      <c r="AI101" s="212"/>
      <c r="AJ101" s="213"/>
      <c r="AK101" s="213"/>
      <c r="AL101" s="214"/>
      <c r="AM101" s="213"/>
    </row>
    <row r="102" spans="2:39" ht="15" customHeight="1">
      <c r="B102" s="236"/>
      <c r="C102" s="236"/>
      <c r="D102" s="143"/>
      <c r="E102" s="143"/>
      <c r="F102" s="144"/>
      <c r="G102" s="292"/>
      <c r="H102" s="143"/>
      <c r="I102" s="143"/>
      <c r="J102" s="144"/>
      <c r="K102" s="143"/>
      <c r="L102" s="143"/>
      <c r="M102" s="234"/>
      <c r="N102" s="145"/>
      <c r="O102" s="289"/>
      <c r="P102" s="290">
        <f t="shared" si="6"/>
        <v>0</v>
      </c>
      <c r="Q102" s="262"/>
      <c r="Z102" s="211"/>
      <c r="AA102" s="211"/>
      <c r="AB102" s="213"/>
      <c r="AC102" s="213"/>
      <c r="AD102" s="212"/>
      <c r="AE102" s="213"/>
      <c r="AF102" s="213"/>
      <c r="AG102" s="252"/>
      <c r="AH102" s="213"/>
      <c r="AI102" s="212"/>
      <c r="AJ102" s="213"/>
      <c r="AK102" s="213"/>
      <c r="AL102" s="214"/>
      <c r="AM102" s="213"/>
    </row>
    <row r="103" spans="2:39" ht="15" customHeight="1">
      <c r="B103" s="236"/>
      <c r="C103" s="236"/>
      <c r="D103" s="143"/>
      <c r="E103" s="143"/>
      <c r="F103" s="144"/>
      <c r="G103" s="292"/>
      <c r="H103" s="143"/>
      <c r="I103" s="143"/>
      <c r="J103" s="144"/>
      <c r="K103" s="143"/>
      <c r="L103" s="143"/>
      <c r="M103" s="234"/>
      <c r="N103" s="145"/>
      <c r="O103" s="289"/>
      <c r="P103" s="290">
        <f t="shared" si="6"/>
        <v>0</v>
      </c>
      <c r="Q103" s="262"/>
      <c r="Z103" s="211"/>
      <c r="AA103" s="211"/>
      <c r="AB103" s="213"/>
      <c r="AC103" s="213"/>
      <c r="AD103" s="212"/>
      <c r="AE103" s="213"/>
      <c r="AF103" s="213"/>
      <c r="AG103" s="252"/>
      <c r="AH103" s="213"/>
      <c r="AI103" s="212"/>
      <c r="AJ103" s="213"/>
      <c r="AK103" s="213"/>
      <c r="AL103" s="214"/>
      <c r="AM103" s="213"/>
    </row>
    <row r="104" spans="2:39" ht="15" customHeight="1">
      <c r="B104" s="235"/>
      <c r="C104" s="235"/>
      <c r="D104" s="143"/>
      <c r="E104" s="143"/>
      <c r="F104" s="144"/>
      <c r="G104" s="292"/>
      <c r="H104" s="143"/>
      <c r="I104" s="143"/>
      <c r="J104" s="144"/>
      <c r="K104" s="143"/>
      <c r="L104" s="143"/>
      <c r="M104" s="234"/>
      <c r="N104" s="145"/>
      <c r="O104" s="289"/>
      <c r="P104" s="290">
        <f t="shared" si="6"/>
        <v>0</v>
      </c>
      <c r="Q104" s="262"/>
      <c r="Z104" s="211"/>
      <c r="AA104" s="211"/>
      <c r="AB104" s="213"/>
      <c r="AC104" s="213"/>
      <c r="AD104" s="212"/>
      <c r="AE104" s="213"/>
      <c r="AF104" s="213"/>
      <c r="AG104" s="252"/>
      <c r="AH104" s="213"/>
      <c r="AI104" s="212"/>
      <c r="AJ104" s="213"/>
      <c r="AK104" s="213"/>
      <c r="AL104" s="214"/>
      <c r="AM104" s="213"/>
    </row>
    <row r="105" spans="2:39" ht="15" customHeight="1">
      <c r="B105" s="236"/>
      <c r="C105" s="236"/>
      <c r="D105" s="143"/>
      <c r="E105" s="143"/>
      <c r="F105" s="144"/>
      <c r="G105" s="292"/>
      <c r="H105" s="143"/>
      <c r="I105" s="143"/>
      <c r="J105" s="144"/>
      <c r="K105" s="143"/>
      <c r="L105" s="143"/>
      <c r="M105" s="234"/>
      <c r="N105" s="145"/>
      <c r="O105" s="289"/>
      <c r="P105" s="290">
        <f t="shared" si="6"/>
        <v>0</v>
      </c>
      <c r="Q105" s="262"/>
      <c r="Z105" s="211"/>
      <c r="AA105" s="211"/>
      <c r="AB105" s="213"/>
      <c r="AC105" s="213"/>
      <c r="AD105" s="212"/>
      <c r="AE105" s="213"/>
      <c r="AF105" s="213"/>
      <c r="AG105" s="252"/>
      <c r="AH105" s="213"/>
      <c r="AI105" s="212"/>
      <c r="AJ105" s="213"/>
      <c r="AK105" s="213"/>
      <c r="AL105" s="214"/>
      <c r="AM105" s="213"/>
    </row>
    <row r="106" spans="2:39" ht="15" customHeight="1">
      <c r="B106" s="235"/>
      <c r="C106" s="235"/>
      <c r="D106" s="143"/>
      <c r="E106" s="143"/>
      <c r="F106" s="144"/>
      <c r="G106" s="292"/>
      <c r="H106" s="143"/>
      <c r="I106" s="143"/>
      <c r="J106" s="144"/>
      <c r="K106" s="143"/>
      <c r="L106" s="143"/>
      <c r="M106" s="234"/>
      <c r="N106" s="145"/>
      <c r="O106" s="289"/>
      <c r="P106" s="290">
        <f t="shared" si="6"/>
        <v>0</v>
      </c>
      <c r="Q106" s="262"/>
      <c r="Z106" s="211"/>
      <c r="AA106" s="211"/>
      <c r="AB106" s="213"/>
      <c r="AC106" s="213"/>
      <c r="AD106" s="212"/>
      <c r="AE106" s="213"/>
      <c r="AF106" s="213"/>
      <c r="AG106" s="252"/>
      <c r="AH106" s="213"/>
      <c r="AI106" s="212"/>
      <c r="AJ106" s="213"/>
      <c r="AK106" s="213"/>
      <c r="AL106" s="214"/>
      <c r="AM106" s="213"/>
    </row>
    <row r="107" spans="2:39" ht="15" customHeight="1">
      <c r="B107" s="236"/>
      <c r="C107" s="236"/>
      <c r="D107" s="143"/>
      <c r="E107" s="143"/>
      <c r="F107" s="144"/>
      <c r="G107" s="292"/>
      <c r="H107" s="143"/>
      <c r="I107" s="143"/>
      <c r="J107" s="144"/>
      <c r="K107" s="143"/>
      <c r="L107" s="143"/>
      <c r="M107" s="234"/>
      <c r="N107" s="145"/>
      <c r="O107" s="289"/>
      <c r="P107" s="290">
        <f t="shared" si="6"/>
        <v>0</v>
      </c>
      <c r="Q107" s="262"/>
      <c r="Z107" s="211"/>
      <c r="AA107" s="211"/>
      <c r="AB107" s="213"/>
      <c r="AC107" s="213"/>
      <c r="AD107" s="212"/>
      <c r="AE107" s="213"/>
      <c r="AF107" s="213"/>
      <c r="AG107" s="252"/>
      <c r="AH107" s="213"/>
      <c r="AI107" s="212"/>
      <c r="AJ107" s="213"/>
      <c r="AK107" s="213"/>
      <c r="AL107" s="214"/>
      <c r="AM107" s="213"/>
    </row>
    <row r="108" spans="2:39" ht="15" customHeight="1">
      <c r="B108" s="236"/>
      <c r="C108" s="236"/>
      <c r="D108" s="143"/>
      <c r="E108" s="143"/>
      <c r="F108" s="144"/>
      <c r="G108" s="292"/>
      <c r="H108" s="143"/>
      <c r="I108" s="143"/>
      <c r="J108" s="144"/>
      <c r="K108" s="143"/>
      <c r="L108" s="143"/>
      <c r="M108" s="234"/>
      <c r="N108" s="145"/>
      <c r="O108" s="289"/>
      <c r="P108" s="290">
        <f t="shared" si="6"/>
        <v>0</v>
      </c>
      <c r="Q108" s="262"/>
      <c r="Z108" s="211"/>
      <c r="AA108" s="211"/>
      <c r="AB108" s="213"/>
      <c r="AC108" s="213"/>
      <c r="AD108" s="212"/>
      <c r="AE108" s="213"/>
      <c r="AF108" s="213"/>
      <c r="AG108" s="252"/>
      <c r="AH108" s="213"/>
      <c r="AI108" s="212"/>
      <c r="AJ108" s="213"/>
      <c r="AK108" s="213"/>
      <c r="AL108" s="214"/>
      <c r="AM108" s="213"/>
    </row>
    <row r="109" spans="2:39" ht="15" customHeight="1">
      <c r="B109" s="236"/>
      <c r="C109" s="236"/>
      <c r="D109" s="143"/>
      <c r="E109" s="143"/>
      <c r="F109" s="144"/>
      <c r="G109" s="292"/>
      <c r="H109" s="143"/>
      <c r="I109" s="143"/>
      <c r="J109" s="144"/>
      <c r="K109" s="143"/>
      <c r="L109" s="143"/>
      <c r="M109" s="234"/>
      <c r="N109" s="145"/>
      <c r="O109" s="289"/>
      <c r="P109" s="290">
        <f t="shared" si="6"/>
        <v>0</v>
      </c>
      <c r="Q109" s="262"/>
      <c r="Z109" s="211"/>
      <c r="AA109" s="211"/>
      <c r="AB109" s="213"/>
      <c r="AC109" s="213"/>
      <c r="AD109" s="212"/>
      <c r="AE109" s="213"/>
      <c r="AF109" s="213"/>
      <c r="AG109" s="252"/>
      <c r="AH109" s="213"/>
      <c r="AI109" s="212"/>
      <c r="AJ109" s="213"/>
      <c r="AK109" s="213"/>
      <c r="AL109" s="214"/>
      <c r="AM109" s="213"/>
    </row>
    <row r="110" spans="2:39" ht="15" customHeight="1">
      <c r="B110" s="236"/>
      <c r="C110" s="236"/>
      <c r="D110" s="143"/>
      <c r="E110" s="143"/>
      <c r="F110" s="144"/>
      <c r="G110" s="292"/>
      <c r="H110" s="143"/>
      <c r="I110" s="143"/>
      <c r="J110" s="144"/>
      <c r="K110" s="143"/>
      <c r="L110" s="143"/>
      <c r="M110" s="234"/>
      <c r="N110" s="145"/>
      <c r="O110" s="289"/>
      <c r="P110" s="290">
        <f t="shared" si="6"/>
        <v>0</v>
      </c>
      <c r="Q110" s="262"/>
      <c r="Z110" s="211"/>
      <c r="AA110" s="211"/>
      <c r="AB110" s="213"/>
      <c r="AC110" s="213"/>
      <c r="AD110" s="212"/>
      <c r="AE110" s="213"/>
      <c r="AF110" s="213"/>
      <c r="AG110" s="252"/>
      <c r="AH110" s="213"/>
      <c r="AI110" s="212"/>
      <c r="AJ110" s="213"/>
      <c r="AK110" s="213"/>
      <c r="AL110" s="214"/>
      <c r="AM110" s="213"/>
    </row>
    <row r="111" spans="2:39" ht="15" customHeight="1">
      <c r="B111" s="235"/>
      <c r="C111" s="235"/>
      <c r="D111" s="143"/>
      <c r="E111" s="143"/>
      <c r="F111" s="144"/>
      <c r="G111" s="292"/>
      <c r="H111" s="143"/>
      <c r="I111" s="143"/>
      <c r="J111" s="144"/>
      <c r="K111" s="143"/>
      <c r="L111" s="143"/>
      <c r="M111" s="234"/>
      <c r="N111" s="145"/>
      <c r="O111" s="289"/>
      <c r="P111" s="290">
        <f t="shared" si="6"/>
        <v>0</v>
      </c>
      <c r="Q111" s="262"/>
      <c r="Z111" s="211"/>
      <c r="AA111" s="211"/>
      <c r="AB111" s="213"/>
      <c r="AC111" s="213"/>
      <c r="AD111" s="212"/>
      <c r="AE111" s="213"/>
      <c r="AF111" s="213"/>
      <c r="AG111" s="252"/>
      <c r="AH111" s="213"/>
      <c r="AI111" s="212"/>
      <c r="AJ111" s="213"/>
      <c r="AK111" s="213"/>
      <c r="AL111" s="214"/>
      <c r="AM111" s="213"/>
    </row>
    <row r="112" spans="2:39" ht="15" customHeight="1">
      <c r="B112" s="236"/>
      <c r="C112" s="236"/>
      <c r="D112" s="143"/>
      <c r="E112" s="143"/>
      <c r="F112" s="144"/>
      <c r="G112" s="292"/>
      <c r="H112" s="143"/>
      <c r="I112" s="143"/>
      <c r="J112" s="144"/>
      <c r="K112" s="143"/>
      <c r="L112" s="143"/>
      <c r="M112" s="234"/>
      <c r="N112" s="145"/>
      <c r="O112" s="289"/>
      <c r="P112" s="290">
        <f t="shared" ref="P112:P175" si="7">L112-O112</f>
        <v>0</v>
      </c>
      <c r="Q112" s="262"/>
      <c r="Z112" s="211"/>
      <c r="AA112" s="211"/>
      <c r="AB112" s="213"/>
      <c r="AC112" s="213"/>
      <c r="AD112" s="212"/>
      <c r="AE112" s="213"/>
      <c r="AF112" s="213"/>
      <c r="AG112" s="252"/>
      <c r="AH112" s="213"/>
      <c r="AI112" s="212"/>
      <c r="AJ112" s="213"/>
      <c r="AK112" s="213"/>
      <c r="AL112" s="214"/>
      <c r="AM112" s="213"/>
    </row>
    <row r="113" spans="2:39" ht="15" customHeight="1">
      <c r="B113" s="235"/>
      <c r="C113" s="235"/>
      <c r="D113" s="143"/>
      <c r="E113" s="143"/>
      <c r="F113" s="144"/>
      <c r="G113" s="292"/>
      <c r="H113" s="143"/>
      <c r="I113" s="143"/>
      <c r="J113" s="144"/>
      <c r="K113" s="143"/>
      <c r="L113" s="143"/>
      <c r="M113" s="234"/>
      <c r="N113" s="145"/>
      <c r="O113" s="289"/>
      <c r="P113" s="290">
        <f t="shared" si="7"/>
        <v>0</v>
      </c>
      <c r="Q113" s="262"/>
      <c r="Z113" s="211"/>
      <c r="AA113" s="211"/>
      <c r="AB113" s="213"/>
      <c r="AC113" s="213"/>
      <c r="AD113" s="212"/>
      <c r="AE113" s="213"/>
      <c r="AF113" s="213"/>
      <c r="AG113" s="252"/>
      <c r="AH113" s="213"/>
      <c r="AI113" s="212"/>
      <c r="AJ113" s="213"/>
      <c r="AK113" s="213"/>
      <c r="AL113" s="214"/>
      <c r="AM113" s="213"/>
    </row>
    <row r="114" spans="2:39" ht="15" customHeight="1">
      <c r="B114" s="236"/>
      <c r="C114" s="236"/>
      <c r="D114" s="143"/>
      <c r="E114" s="143"/>
      <c r="F114" s="144"/>
      <c r="G114" s="292"/>
      <c r="H114" s="143"/>
      <c r="I114" s="143"/>
      <c r="J114" s="144"/>
      <c r="K114" s="143"/>
      <c r="L114" s="143"/>
      <c r="M114" s="234"/>
      <c r="N114" s="145"/>
      <c r="O114" s="289"/>
      <c r="P114" s="290">
        <f t="shared" si="7"/>
        <v>0</v>
      </c>
      <c r="Q114" s="262"/>
      <c r="Z114" s="211"/>
      <c r="AA114" s="211"/>
      <c r="AB114" s="213"/>
      <c r="AC114" s="213"/>
      <c r="AD114" s="212"/>
      <c r="AE114" s="213"/>
      <c r="AF114" s="213"/>
      <c r="AG114" s="252"/>
      <c r="AH114" s="213"/>
      <c r="AI114" s="212"/>
      <c r="AJ114" s="213"/>
      <c r="AK114" s="213"/>
      <c r="AL114" s="214"/>
      <c r="AM114" s="213"/>
    </row>
    <row r="115" spans="2:39" ht="15" customHeight="1">
      <c r="B115" s="236"/>
      <c r="C115" s="236"/>
      <c r="D115" s="143"/>
      <c r="E115" s="143"/>
      <c r="F115" s="144"/>
      <c r="G115" s="292"/>
      <c r="H115" s="143"/>
      <c r="I115" s="143"/>
      <c r="J115" s="144"/>
      <c r="K115" s="143"/>
      <c r="L115" s="143"/>
      <c r="M115" s="234"/>
      <c r="N115" s="145"/>
      <c r="O115" s="289"/>
      <c r="P115" s="290">
        <f t="shared" si="7"/>
        <v>0</v>
      </c>
      <c r="Q115" s="262"/>
      <c r="Z115" s="211"/>
      <c r="AA115" s="211"/>
      <c r="AB115" s="213"/>
      <c r="AC115" s="213"/>
      <c r="AD115" s="212"/>
      <c r="AE115" s="213"/>
      <c r="AF115" s="213"/>
      <c r="AG115" s="252"/>
      <c r="AH115" s="213"/>
      <c r="AI115" s="212"/>
      <c r="AJ115" s="213"/>
      <c r="AK115" s="213"/>
      <c r="AL115" s="214"/>
      <c r="AM115" s="213"/>
    </row>
    <row r="116" spans="2:39" ht="15" customHeight="1">
      <c r="B116" s="236"/>
      <c r="C116" s="236"/>
      <c r="D116" s="143"/>
      <c r="E116" s="143"/>
      <c r="F116" s="144"/>
      <c r="G116" s="292"/>
      <c r="H116" s="143"/>
      <c r="I116" s="143"/>
      <c r="J116" s="144"/>
      <c r="K116" s="143"/>
      <c r="L116" s="143"/>
      <c r="M116" s="234"/>
      <c r="N116" s="145"/>
      <c r="O116" s="289"/>
      <c r="P116" s="290">
        <f t="shared" si="7"/>
        <v>0</v>
      </c>
      <c r="Q116" s="262"/>
      <c r="Z116" s="211"/>
      <c r="AA116" s="211"/>
      <c r="AB116" s="213"/>
      <c r="AC116" s="213"/>
      <c r="AD116" s="212"/>
      <c r="AE116" s="213"/>
      <c r="AF116" s="213"/>
      <c r="AG116" s="252"/>
      <c r="AH116" s="213"/>
      <c r="AI116" s="212"/>
      <c r="AJ116" s="213"/>
      <c r="AK116" s="213"/>
      <c r="AL116" s="214"/>
      <c r="AM116" s="213"/>
    </row>
    <row r="117" spans="2:39" ht="15" customHeight="1">
      <c r="B117" s="236"/>
      <c r="C117" s="236"/>
      <c r="D117" s="143"/>
      <c r="E117" s="143"/>
      <c r="F117" s="144"/>
      <c r="G117" s="292"/>
      <c r="H117" s="143"/>
      <c r="I117" s="143"/>
      <c r="J117" s="144"/>
      <c r="K117" s="143"/>
      <c r="L117" s="143"/>
      <c r="M117" s="234"/>
      <c r="N117" s="145"/>
      <c r="O117" s="289"/>
      <c r="P117" s="290">
        <f t="shared" si="7"/>
        <v>0</v>
      </c>
      <c r="Q117" s="262"/>
      <c r="Z117" s="211"/>
      <c r="AA117" s="215"/>
      <c r="AB117" s="213"/>
      <c r="AC117" s="213"/>
      <c r="AD117" s="212"/>
      <c r="AE117" s="213"/>
      <c r="AF117" s="213"/>
      <c r="AG117" s="252"/>
      <c r="AH117" s="213"/>
      <c r="AI117" s="212"/>
      <c r="AJ117" s="213"/>
      <c r="AK117" s="213"/>
      <c r="AL117" s="214"/>
      <c r="AM117" s="213"/>
    </row>
    <row r="118" spans="2:39" ht="15" customHeight="1">
      <c r="B118" s="236"/>
      <c r="C118" s="236"/>
      <c r="D118" s="143"/>
      <c r="E118" s="143"/>
      <c r="F118" s="144"/>
      <c r="G118" s="292"/>
      <c r="H118" s="143"/>
      <c r="I118" s="143"/>
      <c r="J118" s="144"/>
      <c r="K118" s="143"/>
      <c r="L118" s="143"/>
      <c r="M118" s="234"/>
      <c r="N118" s="145"/>
      <c r="O118" s="289"/>
      <c r="P118" s="290">
        <f t="shared" si="7"/>
        <v>0</v>
      </c>
      <c r="Q118" s="262"/>
      <c r="Z118" s="211"/>
      <c r="AA118" s="211"/>
      <c r="AB118" s="213"/>
      <c r="AC118" s="213"/>
      <c r="AD118" s="212"/>
      <c r="AE118" s="213"/>
      <c r="AF118" s="213"/>
      <c r="AG118" s="252"/>
      <c r="AH118" s="213"/>
      <c r="AI118" s="212"/>
      <c r="AJ118" s="213"/>
      <c r="AK118" s="213"/>
      <c r="AL118" s="214"/>
      <c r="AM118" s="213"/>
    </row>
    <row r="119" spans="2:39" ht="15" customHeight="1">
      <c r="B119" s="236"/>
      <c r="C119" s="236"/>
      <c r="D119" s="143"/>
      <c r="E119" s="143"/>
      <c r="F119" s="144"/>
      <c r="G119" s="292"/>
      <c r="H119" s="143"/>
      <c r="I119" s="143"/>
      <c r="J119" s="144"/>
      <c r="K119" s="143"/>
      <c r="L119" s="143"/>
      <c r="M119" s="234"/>
      <c r="N119" s="145"/>
      <c r="O119" s="289"/>
      <c r="P119" s="290">
        <f t="shared" si="7"/>
        <v>0</v>
      </c>
      <c r="Q119" s="262"/>
      <c r="Z119" s="211"/>
      <c r="AA119" s="211"/>
      <c r="AB119" s="213"/>
      <c r="AC119" s="213"/>
      <c r="AD119" s="212"/>
      <c r="AE119" s="213"/>
      <c r="AF119" s="213"/>
      <c r="AG119" s="252"/>
      <c r="AH119" s="213"/>
      <c r="AI119" s="212"/>
      <c r="AJ119" s="213"/>
      <c r="AK119" s="213"/>
      <c r="AL119" s="214"/>
      <c r="AM119" s="213"/>
    </row>
    <row r="120" spans="2:39" ht="15" customHeight="1">
      <c r="B120" s="236"/>
      <c r="C120" s="236"/>
      <c r="D120" s="143"/>
      <c r="E120" s="143"/>
      <c r="F120" s="144"/>
      <c r="G120" s="292"/>
      <c r="H120" s="143"/>
      <c r="I120" s="143"/>
      <c r="J120" s="144"/>
      <c r="K120" s="143"/>
      <c r="L120" s="143"/>
      <c r="M120" s="234"/>
      <c r="N120" s="145"/>
      <c r="O120" s="289"/>
      <c r="P120" s="290">
        <f t="shared" si="7"/>
        <v>0</v>
      </c>
      <c r="Q120" s="262"/>
      <c r="Z120" s="211"/>
      <c r="AA120" s="211"/>
      <c r="AB120" s="213"/>
      <c r="AC120" s="213"/>
      <c r="AD120" s="212"/>
      <c r="AE120" s="213"/>
      <c r="AF120" s="213"/>
      <c r="AG120" s="252"/>
      <c r="AH120" s="213"/>
      <c r="AI120" s="212"/>
      <c r="AJ120" s="213"/>
      <c r="AK120" s="213"/>
      <c r="AL120" s="214"/>
      <c r="AM120" s="213"/>
    </row>
    <row r="121" spans="2:39" ht="15" customHeight="1">
      <c r="B121" s="235"/>
      <c r="C121" s="235"/>
      <c r="D121" s="143"/>
      <c r="E121" s="143"/>
      <c r="F121" s="144"/>
      <c r="G121" s="292"/>
      <c r="H121" s="143"/>
      <c r="I121" s="143"/>
      <c r="J121" s="144"/>
      <c r="K121" s="143"/>
      <c r="L121" s="143"/>
      <c r="M121" s="234"/>
      <c r="N121" s="145"/>
      <c r="O121" s="289"/>
      <c r="P121" s="290">
        <f t="shared" si="7"/>
        <v>0</v>
      </c>
      <c r="Q121" s="262"/>
      <c r="Z121" s="211"/>
      <c r="AA121" s="211"/>
      <c r="AB121" s="213"/>
      <c r="AC121" s="213"/>
      <c r="AD121" s="212"/>
      <c r="AE121" s="213"/>
      <c r="AF121" s="213"/>
      <c r="AG121" s="252"/>
      <c r="AH121" s="213"/>
      <c r="AI121" s="212"/>
      <c r="AJ121" s="213"/>
      <c r="AK121" s="213"/>
      <c r="AL121" s="214"/>
      <c r="AM121" s="213"/>
    </row>
    <row r="122" spans="2:39" ht="15" customHeight="1">
      <c r="B122" s="236"/>
      <c r="C122" s="236"/>
      <c r="D122" s="143"/>
      <c r="E122" s="143"/>
      <c r="F122" s="144"/>
      <c r="G122" s="292"/>
      <c r="H122" s="143"/>
      <c r="I122" s="143"/>
      <c r="J122" s="144"/>
      <c r="K122" s="143"/>
      <c r="L122" s="143"/>
      <c r="M122" s="234"/>
      <c r="N122" s="145"/>
      <c r="O122" s="289"/>
      <c r="P122" s="290">
        <f t="shared" si="7"/>
        <v>0</v>
      </c>
      <c r="Q122" s="262"/>
      <c r="Z122" s="211"/>
      <c r="AA122" s="211"/>
      <c r="AB122" s="213"/>
      <c r="AC122" s="213"/>
      <c r="AD122" s="212"/>
      <c r="AE122" s="213"/>
      <c r="AF122" s="213"/>
      <c r="AG122" s="252"/>
      <c r="AH122" s="213"/>
      <c r="AI122" s="212"/>
      <c r="AJ122" s="213"/>
      <c r="AK122" s="213"/>
      <c r="AL122" s="214"/>
      <c r="AM122" s="213"/>
    </row>
    <row r="123" spans="2:39" ht="15" customHeight="1">
      <c r="B123" s="236"/>
      <c r="C123" s="236"/>
      <c r="D123" s="143"/>
      <c r="E123" s="143"/>
      <c r="F123" s="144"/>
      <c r="G123" s="292"/>
      <c r="H123" s="143"/>
      <c r="I123" s="143"/>
      <c r="J123" s="144"/>
      <c r="K123" s="143"/>
      <c r="L123" s="143"/>
      <c r="M123" s="234"/>
      <c r="N123" s="145"/>
      <c r="O123" s="289"/>
      <c r="P123" s="290">
        <f t="shared" si="7"/>
        <v>0</v>
      </c>
      <c r="Q123" s="262"/>
      <c r="Z123" s="211"/>
      <c r="AA123" s="211"/>
      <c r="AB123" s="213"/>
      <c r="AC123" s="213"/>
      <c r="AD123" s="212"/>
      <c r="AE123" s="213"/>
      <c r="AF123" s="213"/>
      <c r="AG123" s="252"/>
      <c r="AH123" s="213"/>
      <c r="AI123" s="212"/>
      <c r="AJ123" s="213"/>
      <c r="AK123" s="213"/>
      <c r="AL123" s="214"/>
      <c r="AM123" s="213"/>
    </row>
    <row r="124" spans="2:39" ht="15" customHeight="1">
      <c r="B124" s="235"/>
      <c r="C124" s="235"/>
      <c r="D124" s="143"/>
      <c r="E124" s="143"/>
      <c r="F124" s="144"/>
      <c r="G124" s="292"/>
      <c r="H124" s="143"/>
      <c r="I124" s="143"/>
      <c r="J124" s="144"/>
      <c r="K124" s="143"/>
      <c r="L124" s="143"/>
      <c r="M124" s="234"/>
      <c r="N124" s="145"/>
      <c r="O124" s="289"/>
      <c r="P124" s="290">
        <f t="shared" si="7"/>
        <v>0</v>
      </c>
      <c r="Q124" s="262"/>
      <c r="Z124" s="211"/>
      <c r="AA124" s="211"/>
      <c r="AB124" s="213"/>
      <c r="AC124" s="213"/>
      <c r="AD124" s="212"/>
      <c r="AE124" s="213"/>
      <c r="AF124" s="213"/>
      <c r="AG124" s="252"/>
      <c r="AH124" s="213"/>
      <c r="AI124" s="212"/>
      <c r="AJ124" s="213"/>
      <c r="AK124" s="213"/>
      <c r="AL124" s="214"/>
      <c r="AM124" s="213"/>
    </row>
    <row r="125" spans="2:39" ht="15" customHeight="1">
      <c r="B125" s="235"/>
      <c r="C125" s="235"/>
      <c r="D125" s="143"/>
      <c r="E125" s="143"/>
      <c r="F125" s="144"/>
      <c r="G125" s="292"/>
      <c r="H125" s="143"/>
      <c r="I125" s="143"/>
      <c r="J125" s="144"/>
      <c r="K125" s="143"/>
      <c r="L125" s="143"/>
      <c r="M125" s="234"/>
      <c r="N125" s="145"/>
      <c r="O125" s="289"/>
      <c r="P125" s="290">
        <f t="shared" si="7"/>
        <v>0</v>
      </c>
      <c r="Q125" s="262"/>
      <c r="Z125" s="211"/>
      <c r="AA125" s="211"/>
      <c r="AB125" s="213"/>
      <c r="AC125" s="213"/>
      <c r="AD125" s="212"/>
      <c r="AE125" s="213"/>
      <c r="AF125" s="213"/>
      <c r="AG125" s="252"/>
      <c r="AH125" s="213"/>
      <c r="AI125" s="212"/>
      <c r="AJ125" s="213"/>
      <c r="AK125" s="213"/>
      <c r="AL125" s="214"/>
      <c r="AM125" s="213"/>
    </row>
    <row r="126" spans="2:39" ht="15" customHeight="1">
      <c r="B126" s="235"/>
      <c r="C126" s="235"/>
      <c r="D126" s="143"/>
      <c r="E126" s="143"/>
      <c r="F126" s="144"/>
      <c r="G126" s="292"/>
      <c r="H126" s="143"/>
      <c r="I126" s="143"/>
      <c r="J126" s="144"/>
      <c r="K126" s="143"/>
      <c r="L126" s="143"/>
      <c r="M126" s="234"/>
      <c r="N126" s="145"/>
      <c r="O126" s="289"/>
      <c r="P126" s="290">
        <f t="shared" si="7"/>
        <v>0</v>
      </c>
      <c r="Q126" s="262"/>
      <c r="Z126" s="211"/>
      <c r="AA126" s="211"/>
      <c r="AB126" s="213"/>
      <c r="AC126" s="213"/>
      <c r="AD126" s="212"/>
      <c r="AE126" s="213"/>
      <c r="AF126" s="213"/>
      <c r="AG126" s="252"/>
      <c r="AH126" s="213"/>
      <c r="AI126" s="212"/>
      <c r="AJ126" s="213"/>
      <c r="AK126" s="213"/>
      <c r="AL126" s="214"/>
      <c r="AM126" s="213"/>
    </row>
    <row r="127" spans="2:39" ht="15" customHeight="1">
      <c r="B127" s="236"/>
      <c r="C127" s="236"/>
      <c r="D127" s="143"/>
      <c r="E127" s="143"/>
      <c r="F127" s="144"/>
      <c r="G127" s="292"/>
      <c r="H127" s="143"/>
      <c r="I127" s="143"/>
      <c r="J127" s="144"/>
      <c r="K127" s="143"/>
      <c r="L127" s="143"/>
      <c r="M127" s="234"/>
      <c r="N127" s="145"/>
      <c r="O127" s="289"/>
      <c r="P127" s="290">
        <f t="shared" si="7"/>
        <v>0</v>
      </c>
      <c r="Q127" s="262"/>
      <c r="Z127" s="211"/>
      <c r="AA127" s="211"/>
      <c r="AB127" s="213"/>
      <c r="AC127" s="213"/>
      <c r="AD127" s="212"/>
      <c r="AE127" s="213"/>
      <c r="AF127" s="213"/>
      <c r="AG127" s="252"/>
      <c r="AH127" s="213"/>
      <c r="AI127" s="212"/>
      <c r="AJ127" s="213"/>
      <c r="AK127" s="213"/>
      <c r="AL127" s="214"/>
      <c r="AM127" s="213"/>
    </row>
    <row r="128" spans="2:39" ht="15" customHeight="1">
      <c r="B128" s="236"/>
      <c r="C128" s="236"/>
      <c r="D128" s="143"/>
      <c r="E128" s="143"/>
      <c r="F128" s="144"/>
      <c r="G128" s="292"/>
      <c r="H128" s="143"/>
      <c r="I128" s="143"/>
      <c r="J128" s="144"/>
      <c r="K128" s="143"/>
      <c r="L128" s="143"/>
      <c r="M128" s="234"/>
      <c r="N128" s="145"/>
      <c r="O128" s="289"/>
      <c r="P128" s="290">
        <f t="shared" si="7"/>
        <v>0</v>
      </c>
      <c r="Q128" s="262"/>
      <c r="Z128" s="211"/>
      <c r="AA128" s="211"/>
      <c r="AB128" s="213"/>
      <c r="AC128" s="213"/>
      <c r="AD128" s="212"/>
      <c r="AE128" s="213"/>
      <c r="AF128" s="213"/>
      <c r="AG128" s="252"/>
      <c r="AH128" s="213"/>
      <c r="AI128" s="212"/>
      <c r="AJ128" s="213"/>
      <c r="AK128" s="213"/>
      <c r="AL128" s="214"/>
      <c r="AM128" s="213"/>
    </row>
    <row r="129" spans="2:39" ht="15" customHeight="1">
      <c r="B129" s="236"/>
      <c r="C129" s="236"/>
      <c r="D129" s="143"/>
      <c r="E129" s="143"/>
      <c r="F129" s="144"/>
      <c r="G129" s="292"/>
      <c r="H129" s="143"/>
      <c r="I129" s="143"/>
      <c r="J129" s="144"/>
      <c r="K129" s="143"/>
      <c r="L129" s="143"/>
      <c r="M129" s="234"/>
      <c r="N129" s="145"/>
      <c r="O129" s="289"/>
      <c r="P129" s="290">
        <f t="shared" si="7"/>
        <v>0</v>
      </c>
      <c r="Q129" s="262"/>
      <c r="Z129" s="211"/>
      <c r="AA129" s="211"/>
      <c r="AB129" s="213"/>
      <c r="AC129" s="213"/>
      <c r="AD129" s="212"/>
      <c r="AE129" s="213"/>
      <c r="AF129" s="213"/>
      <c r="AG129" s="252"/>
      <c r="AH129" s="213"/>
      <c r="AI129" s="212"/>
      <c r="AJ129" s="213"/>
      <c r="AK129" s="213"/>
      <c r="AL129" s="214"/>
      <c r="AM129" s="213"/>
    </row>
    <row r="130" spans="2:39" ht="15" customHeight="1">
      <c r="B130" s="236"/>
      <c r="C130" s="236"/>
      <c r="D130" s="143"/>
      <c r="E130" s="143"/>
      <c r="F130" s="144"/>
      <c r="G130" s="292"/>
      <c r="H130" s="143"/>
      <c r="I130" s="143"/>
      <c r="J130" s="144"/>
      <c r="K130" s="143"/>
      <c r="L130" s="143"/>
      <c r="M130" s="234"/>
      <c r="N130" s="145"/>
      <c r="O130" s="289"/>
      <c r="P130" s="290">
        <f t="shared" si="7"/>
        <v>0</v>
      </c>
      <c r="Q130" s="262"/>
      <c r="Z130" s="211"/>
      <c r="AA130" s="211"/>
      <c r="AB130" s="213"/>
      <c r="AC130" s="213"/>
      <c r="AD130" s="212"/>
      <c r="AE130" s="213"/>
      <c r="AF130" s="213"/>
      <c r="AG130" s="252"/>
      <c r="AH130" s="213"/>
      <c r="AI130" s="212"/>
      <c r="AJ130" s="213"/>
      <c r="AK130" s="213"/>
      <c r="AL130" s="214"/>
      <c r="AM130" s="213"/>
    </row>
    <row r="131" spans="2:39" ht="15" customHeight="1">
      <c r="B131" s="236"/>
      <c r="C131" s="236"/>
      <c r="D131" s="143"/>
      <c r="E131" s="143"/>
      <c r="F131" s="144"/>
      <c r="G131" s="292"/>
      <c r="H131" s="143"/>
      <c r="I131" s="143"/>
      <c r="J131" s="144"/>
      <c r="K131" s="143"/>
      <c r="L131" s="143"/>
      <c r="M131" s="234"/>
      <c r="N131" s="145"/>
      <c r="O131" s="289"/>
      <c r="P131" s="290">
        <f t="shared" si="7"/>
        <v>0</v>
      </c>
      <c r="Q131" s="262"/>
      <c r="Z131" s="211"/>
      <c r="AA131" s="211"/>
      <c r="AB131" s="213"/>
      <c r="AC131" s="213"/>
      <c r="AD131" s="212"/>
      <c r="AE131" s="213"/>
      <c r="AF131" s="213"/>
      <c r="AG131" s="252"/>
      <c r="AH131" s="213"/>
      <c r="AI131" s="212"/>
      <c r="AJ131" s="213"/>
      <c r="AK131" s="213"/>
      <c r="AL131" s="214"/>
      <c r="AM131" s="213"/>
    </row>
    <row r="132" spans="2:39" ht="15" customHeight="1">
      <c r="B132" s="236"/>
      <c r="C132" s="236"/>
      <c r="D132" s="143"/>
      <c r="E132" s="143"/>
      <c r="F132" s="144"/>
      <c r="G132" s="292"/>
      <c r="H132" s="143"/>
      <c r="I132" s="143"/>
      <c r="J132" s="144"/>
      <c r="K132" s="143"/>
      <c r="L132" s="143"/>
      <c r="M132" s="234"/>
      <c r="N132" s="145"/>
      <c r="O132" s="289"/>
      <c r="P132" s="290">
        <f t="shared" si="7"/>
        <v>0</v>
      </c>
      <c r="Q132" s="262"/>
      <c r="Z132" s="211"/>
      <c r="AA132" s="211"/>
      <c r="AB132" s="213"/>
      <c r="AC132" s="213"/>
      <c r="AD132" s="212"/>
      <c r="AE132" s="213"/>
      <c r="AF132" s="213"/>
      <c r="AG132" s="252"/>
      <c r="AH132" s="213"/>
      <c r="AI132" s="212"/>
      <c r="AJ132" s="213"/>
      <c r="AK132" s="213"/>
      <c r="AL132" s="214"/>
      <c r="AM132" s="213"/>
    </row>
    <row r="133" spans="2:39" ht="15" customHeight="1">
      <c r="B133" s="236"/>
      <c r="C133" s="236"/>
      <c r="D133" s="143"/>
      <c r="E133" s="143"/>
      <c r="F133" s="144"/>
      <c r="G133" s="292"/>
      <c r="H133" s="143"/>
      <c r="I133" s="143"/>
      <c r="J133" s="144"/>
      <c r="K133" s="143"/>
      <c r="L133" s="143"/>
      <c r="M133" s="234"/>
      <c r="N133" s="145"/>
      <c r="O133" s="289"/>
      <c r="P133" s="290">
        <f t="shared" si="7"/>
        <v>0</v>
      </c>
      <c r="Q133" s="262"/>
      <c r="Z133" s="211"/>
      <c r="AA133" s="211"/>
      <c r="AB133" s="213"/>
      <c r="AC133" s="213"/>
      <c r="AD133" s="212"/>
      <c r="AE133" s="213"/>
      <c r="AF133" s="213"/>
      <c r="AG133" s="252"/>
      <c r="AH133" s="213"/>
      <c r="AI133" s="212"/>
      <c r="AJ133" s="213"/>
      <c r="AK133" s="213"/>
      <c r="AL133" s="214"/>
      <c r="AM133" s="213"/>
    </row>
    <row r="134" spans="2:39" ht="15" customHeight="1">
      <c r="B134" s="236"/>
      <c r="C134" s="236"/>
      <c r="D134" s="143"/>
      <c r="E134" s="143"/>
      <c r="F134" s="144"/>
      <c r="G134" s="292"/>
      <c r="H134" s="143"/>
      <c r="I134" s="143"/>
      <c r="J134" s="144"/>
      <c r="K134" s="143"/>
      <c r="L134" s="143"/>
      <c r="M134" s="234"/>
      <c r="N134" s="145"/>
      <c r="O134" s="289"/>
      <c r="P134" s="290">
        <f t="shared" si="7"/>
        <v>0</v>
      </c>
      <c r="Q134" s="262"/>
      <c r="Z134" s="211"/>
      <c r="AA134" s="211"/>
      <c r="AB134" s="213"/>
      <c r="AC134" s="213"/>
      <c r="AD134" s="212"/>
      <c r="AE134" s="213"/>
      <c r="AF134" s="213"/>
      <c r="AG134" s="252"/>
      <c r="AH134" s="213"/>
      <c r="AI134" s="212"/>
      <c r="AJ134" s="213"/>
      <c r="AK134" s="213"/>
      <c r="AL134" s="214"/>
      <c r="AM134" s="213"/>
    </row>
    <row r="135" spans="2:39" ht="15" customHeight="1">
      <c r="B135" s="236"/>
      <c r="C135" s="236"/>
      <c r="D135" s="143"/>
      <c r="E135" s="143"/>
      <c r="F135" s="144"/>
      <c r="G135" s="292"/>
      <c r="H135" s="143"/>
      <c r="I135" s="143"/>
      <c r="J135" s="144"/>
      <c r="K135" s="143"/>
      <c r="L135" s="143"/>
      <c r="M135" s="234"/>
      <c r="N135" s="145"/>
      <c r="O135" s="289"/>
      <c r="P135" s="290">
        <f t="shared" si="7"/>
        <v>0</v>
      </c>
      <c r="Q135" s="262"/>
      <c r="Z135" s="211"/>
      <c r="AA135" s="211"/>
      <c r="AB135" s="213"/>
      <c r="AC135" s="213"/>
      <c r="AD135" s="212"/>
      <c r="AE135" s="213"/>
      <c r="AF135" s="213"/>
      <c r="AG135" s="252"/>
      <c r="AH135" s="213"/>
      <c r="AI135" s="212"/>
      <c r="AJ135" s="213"/>
      <c r="AK135" s="213"/>
      <c r="AL135" s="214"/>
      <c r="AM135" s="213"/>
    </row>
    <row r="136" spans="2:39" ht="15" customHeight="1">
      <c r="B136" s="236"/>
      <c r="C136" s="236"/>
      <c r="D136" s="143"/>
      <c r="E136" s="143"/>
      <c r="F136" s="144"/>
      <c r="G136" s="292"/>
      <c r="H136" s="143"/>
      <c r="I136" s="143"/>
      <c r="J136" s="144"/>
      <c r="K136" s="143"/>
      <c r="L136" s="143"/>
      <c r="M136" s="234"/>
      <c r="N136" s="145"/>
      <c r="O136" s="289"/>
      <c r="P136" s="290">
        <f t="shared" si="7"/>
        <v>0</v>
      </c>
      <c r="Q136" s="262"/>
      <c r="Z136" s="211"/>
      <c r="AA136" s="211"/>
      <c r="AB136" s="213"/>
      <c r="AC136" s="213"/>
      <c r="AD136" s="212"/>
      <c r="AE136" s="213"/>
      <c r="AF136" s="213"/>
      <c r="AG136" s="252"/>
      <c r="AH136" s="213"/>
      <c r="AI136" s="212"/>
      <c r="AJ136" s="213"/>
      <c r="AK136" s="213"/>
      <c r="AL136" s="214"/>
      <c r="AM136" s="213"/>
    </row>
    <row r="137" spans="2:39" ht="15" customHeight="1">
      <c r="B137" s="236"/>
      <c r="C137" s="236"/>
      <c r="D137" s="143"/>
      <c r="E137" s="143"/>
      <c r="F137" s="144"/>
      <c r="G137" s="292"/>
      <c r="H137" s="143"/>
      <c r="I137" s="143"/>
      <c r="J137" s="144"/>
      <c r="K137" s="143"/>
      <c r="L137" s="143"/>
      <c r="M137" s="234"/>
      <c r="N137" s="145"/>
      <c r="O137" s="289"/>
      <c r="P137" s="290">
        <f t="shared" si="7"/>
        <v>0</v>
      </c>
      <c r="Q137" s="262"/>
      <c r="Z137" s="211"/>
      <c r="AA137" s="211"/>
      <c r="AB137" s="213"/>
      <c r="AC137" s="213"/>
      <c r="AD137" s="212"/>
      <c r="AE137" s="213"/>
      <c r="AF137" s="213"/>
      <c r="AG137" s="252"/>
      <c r="AH137" s="213"/>
      <c r="AI137" s="212"/>
      <c r="AJ137" s="213"/>
      <c r="AK137" s="213"/>
      <c r="AL137" s="214"/>
      <c r="AM137" s="213"/>
    </row>
    <row r="138" spans="2:39" ht="15" customHeight="1">
      <c r="B138" s="236"/>
      <c r="C138" s="236"/>
      <c r="D138" s="143"/>
      <c r="E138" s="143"/>
      <c r="F138" s="144"/>
      <c r="G138" s="292"/>
      <c r="H138" s="143"/>
      <c r="I138" s="143"/>
      <c r="J138" s="144"/>
      <c r="K138" s="143"/>
      <c r="L138" s="143"/>
      <c r="M138" s="234"/>
      <c r="N138" s="145"/>
      <c r="O138" s="289"/>
      <c r="P138" s="290">
        <f t="shared" si="7"/>
        <v>0</v>
      </c>
      <c r="Q138" s="262"/>
      <c r="Z138" s="211"/>
      <c r="AA138" s="211"/>
      <c r="AB138" s="213"/>
      <c r="AC138" s="213"/>
      <c r="AD138" s="212"/>
      <c r="AE138" s="213"/>
      <c r="AF138" s="213"/>
      <c r="AG138" s="252"/>
      <c r="AH138" s="213"/>
      <c r="AI138" s="212"/>
      <c r="AJ138" s="213"/>
      <c r="AK138" s="213"/>
      <c r="AL138" s="214"/>
      <c r="AM138" s="213"/>
    </row>
    <row r="139" spans="2:39" ht="15" customHeight="1">
      <c r="B139" s="236"/>
      <c r="C139" s="236"/>
      <c r="D139" s="143"/>
      <c r="E139" s="143"/>
      <c r="F139" s="144"/>
      <c r="G139" s="292"/>
      <c r="H139" s="143"/>
      <c r="I139" s="143"/>
      <c r="J139" s="144"/>
      <c r="K139" s="143"/>
      <c r="L139" s="143"/>
      <c r="M139" s="234"/>
      <c r="N139" s="145"/>
      <c r="O139" s="289"/>
      <c r="P139" s="290">
        <f t="shared" si="7"/>
        <v>0</v>
      </c>
      <c r="Q139" s="262"/>
      <c r="Z139" s="211"/>
      <c r="AA139" s="211"/>
      <c r="AB139" s="213"/>
      <c r="AC139" s="213"/>
      <c r="AD139" s="212"/>
      <c r="AE139" s="213"/>
      <c r="AF139" s="213"/>
      <c r="AG139" s="252"/>
      <c r="AH139" s="213"/>
      <c r="AI139" s="212"/>
      <c r="AJ139" s="213"/>
      <c r="AK139" s="213"/>
      <c r="AL139" s="214"/>
      <c r="AM139" s="213"/>
    </row>
    <row r="140" spans="2:39" ht="15" customHeight="1">
      <c r="B140" s="235"/>
      <c r="C140" s="235"/>
      <c r="D140" s="143"/>
      <c r="E140" s="143"/>
      <c r="F140" s="144"/>
      <c r="G140" s="292"/>
      <c r="H140" s="143"/>
      <c r="I140" s="143"/>
      <c r="J140" s="144"/>
      <c r="K140" s="143"/>
      <c r="L140" s="143"/>
      <c r="M140" s="234"/>
      <c r="N140" s="145"/>
      <c r="O140" s="289"/>
      <c r="P140" s="290">
        <f t="shared" si="7"/>
        <v>0</v>
      </c>
      <c r="Q140" s="262"/>
      <c r="Z140" s="211"/>
      <c r="AA140" s="211"/>
      <c r="AB140" s="213"/>
      <c r="AC140" s="213"/>
      <c r="AD140" s="212"/>
      <c r="AE140" s="213"/>
      <c r="AF140" s="213"/>
      <c r="AG140" s="252"/>
      <c r="AH140" s="213"/>
      <c r="AI140" s="212"/>
      <c r="AJ140" s="213"/>
      <c r="AK140" s="213"/>
      <c r="AL140" s="214"/>
      <c r="AM140" s="213"/>
    </row>
    <row r="141" spans="2:39" ht="15" customHeight="1">
      <c r="B141" s="236"/>
      <c r="C141" s="236"/>
      <c r="D141" s="143"/>
      <c r="E141" s="143"/>
      <c r="F141" s="144"/>
      <c r="G141" s="292"/>
      <c r="H141" s="143"/>
      <c r="I141" s="143"/>
      <c r="J141" s="144"/>
      <c r="K141" s="143"/>
      <c r="L141" s="143"/>
      <c r="M141" s="234"/>
      <c r="N141" s="145"/>
      <c r="O141" s="289"/>
      <c r="P141" s="290">
        <f t="shared" si="7"/>
        <v>0</v>
      </c>
      <c r="Q141" s="262"/>
      <c r="Z141" s="211"/>
      <c r="AA141" s="211"/>
      <c r="AB141" s="213"/>
      <c r="AC141" s="213"/>
      <c r="AD141" s="212"/>
      <c r="AE141" s="213"/>
      <c r="AF141" s="213"/>
      <c r="AG141" s="252"/>
      <c r="AH141" s="213"/>
      <c r="AI141" s="212"/>
      <c r="AJ141" s="213"/>
      <c r="AK141" s="213"/>
      <c r="AL141" s="214"/>
      <c r="AM141" s="213"/>
    </row>
    <row r="142" spans="2:39" ht="15" customHeight="1">
      <c r="B142" s="235"/>
      <c r="C142" s="235"/>
      <c r="D142" s="143"/>
      <c r="E142" s="143"/>
      <c r="F142" s="144"/>
      <c r="G142" s="292"/>
      <c r="H142" s="143"/>
      <c r="I142" s="143"/>
      <c r="J142" s="144"/>
      <c r="K142" s="143"/>
      <c r="L142" s="143"/>
      <c r="M142" s="234"/>
      <c r="N142" s="145"/>
      <c r="O142" s="289"/>
      <c r="P142" s="290">
        <f t="shared" si="7"/>
        <v>0</v>
      </c>
      <c r="Q142" s="262"/>
      <c r="Z142" s="211"/>
      <c r="AA142" s="211"/>
      <c r="AB142" s="213"/>
      <c r="AC142" s="213"/>
      <c r="AD142" s="212"/>
      <c r="AE142" s="213"/>
      <c r="AF142" s="213"/>
      <c r="AG142" s="252"/>
      <c r="AH142" s="213"/>
      <c r="AI142" s="212"/>
      <c r="AJ142" s="213"/>
      <c r="AK142" s="213"/>
      <c r="AL142" s="214"/>
      <c r="AM142" s="213"/>
    </row>
    <row r="143" spans="2:39" ht="15" customHeight="1">
      <c r="B143" s="235"/>
      <c r="C143" s="235"/>
      <c r="D143" s="143"/>
      <c r="E143" s="143"/>
      <c r="F143" s="144"/>
      <c r="G143" s="292"/>
      <c r="H143" s="143"/>
      <c r="I143" s="143"/>
      <c r="J143" s="144"/>
      <c r="K143" s="143"/>
      <c r="L143" s="143"/>
      <c r="M143" s="234"/>
      <c r="N143" s="145"/>
      <c r="O143" s="289"/>
      <c r="P143" s="290">
        <f t="shared" si="7"/>
        <v>0</v>
      </c>
      <c r="Q143" s="262"/>
      <c r="Z143" s="211"/>
      <c r="AA143" s="211"/>
      <c r="AB143" s="213"/>
      <c r="AC143" s="213"/>
      <c r="AD143" s="212"/>
      <c r="AE143" s="213"/>
      <c r="AF143" s="213"/>
      <c r="AG143" s="252"/>
      <c r="AH143" s="213"/>
      <c r="AI143" s="212"/>
      <c r="AJ143" s="213"/>
      <c r="AK143" s="213"/>
      <c r="AL143" s="214"/>
      <c r="AM143" s="213"/>
    </row>
    <row r="144" spans="2:39" ht="15" customHeight="1">
      <c r="B144" s="236"/>
      <c r="C144" s="236"/>
      <c r="D144" s="143"/>
      <c r="E144" s="143"/>
      <c r="F144" s="144"/>
      <c r="G144" s="292"/>
      <c r="H144" s="143"/>
      <c r="I144" s="143"/>
      <c r="J144" s="144"/>
      <c r="K144" s="143"/>
      <c r="L144" s="143"/>
      <c r="M144" s="234"/>
      <c r="N144" s="145"/>
      <c r="O144" s="289"/>
      <c r="P144" s="290">
        <f t="shared" si="7"/>
        <v>0</v>
      </c>
      <c r="Q144" s="262"/>
      <c r="Z144" s="211"/>
      <c r="AA144" s="211"/>
      <c r="AB144" s="213"/>
      <c r="AC144" s="213"/>
      <c r="AD144" s="212"/>
      <c r="AE144" s="213"/>
      <c r="AF144" s="213"/>
      <c r="AG144" s="252"/>
      <c r="AH144" s="213"/>
      <c r="AI144" s="212"/>
      <c r="AJ144" s="213"/>
      <c r="AK144" s="213"/>
      <c r="AL144" s="214"/>
      <c r="AM144" s="213"/>
    </row>
    <row r="145" spans="2:39" ht="15" customHeight="1">
      <c r="B145" s="236"/>
      <c r="C145" s="236"/>
      <c r="D145" s="143"/>
      <c r="E145" s="143"/>
      <c r="F145" s="144"/>
      <c r="G145" s="292"/>
      <c r="H145" s="143"/>
      <c r="I145" s="143"/>
      <c r="J145" s="144"/>
      <c r="K145" s="143"/>
      <c r="L145" s="143"/>
      <c r="M145" s="234"/>
      <c r="N145" s="145"/>
      <c r="O145" s="289"/>
      <c r="P145" s="290">
        <f t="shared" si="7"/>
        <v>0</v>
      </c>
      <c r="Q145" s="262"/>
      <c r="Z145" s="211"/>
      <c r="AA145" s="211"/>
      <c r="AB145" s="213"/>
      <c r="AC145" s="213"/>
      <c r="AD145" s="212"/>
      <c r="AE145" s="213"/>
      <c r="AF145" s="213"/>
      <c r="AG145" s="252"/>
      <c r="AH145" s="213"/>
      <c r="AI145" s="212"/>
      <c r="AJ145" s="213"/>
      <c r="AK145" s="213"/>
      <c r="AL145" s="214"/>
      <c r="AM145" s="213"/>
    </row>
    <row r="146" spans="2:39" ht="15" customHeight="1">
      <c r="B146" s="236"/>
      <c r="C146" s="236"/>
      <c r="D146" s="143"/>
      <c r="E146" s="143"/>
      <c r="F146" s="144"/>
      <c r="G146" s="292"/>
      <c r="H146" s="143"/>
      <c r="I146" s="143"/>
      <c r="J146" s="144"/>
      <c r="K146" s="143"/>
      <c r="L146" s="143"/>
      <c r="M146" s="234"/>
      <c r="N146" s="145"/>
      <c r="O146" s="289"/>
      <c r="P146" s="290">
        <f t="shared" si="7"/>
        <v>0</v>
      </c>
      <c r="Q146" s="262"/>
      <c r="Z146" s="211"/>
      <c r="AA146" s="211"/>
      <c r="AB146" s="213"/>
      <c r="AC146" s="213"/>
      <c r="AD146" s="212"/>
      <c r="AE146" s="213"/>
      <c r="AF146" s="213"/>
      <c r="AG146" s="252"/>
      <c r="AH146" s="213"/>
      <c r="AI146" s="212"/>
      <c r="AJ146" s="213"/>
      <c r="AK146" s="213"/>
      <c r="AL146" s="214"/>
      <c r="AM146" s="213"/>
    </row>
    <row r="147" spans="2:39" ht="15" customHeight="1">
      <c r="B147" s="236"/>
      <c r="C147" s="236"/>
      <c r="D147" s="143"/>
      <c r="E147" s="143"/>
      <c r="F147" s="144"/>
      <c r="G147" s="292"/>
      <c r="H147" s="143"/>
      <c r="I147" s="143"/>
      <c r="J147" s="144"/>
      <c r="K147" s="143"/>
      <c r="L147" s="143"/>
      <c r="M147" s="234"/>
      <c r="N147" s="145"/>
      <c r="O147" s="289"/>
      <c r="P147" s="290">
        <f t="shared" si="7"/>
        <v>0</v>
      </c>
      <c r="Q147" s="262"/>
      <c r="Z147" s="211"/>
      <c r="AA147" s="211"/>
      <c r="AB147" s="213"/>
      <c r="AC147" s="213"/>
      <c r="AD147" s="212"/>
      <c r="AE147" s="213"/>
      <c r="AF147" s="213"/>
      <c r="AG147" s="252"/>
      <c r="AH147" s="213"/>
      <c r="AI147" s="212"/>
      <c r="AJ147" s="213"/>
      <c r="AK147" s="213"/>
      <c r="AL147" s="214"/>
      <c r="AM147" s="213"/>
    </row>
    <row r="148" spans="2:39" ht="15" customHeight="1">
      <c r="B148" s="235"/>
      <c r="C148" s="235"/>
      <c r="D148" s="143"/>
      <c r="E148" s="143"/>
      <c r="F148" s="144"/>
      <c r="G148" s="292"/>
      <c r="H148" s="143"/>
      <c r="I148" s="143"/>
      <c r="J148" s="144"/>
      <c r="K148" s="143"/>
      <c r="L148" s="143"/>
      <c r="M148" s="234"/>
      <c r="N148" s="145"/>
      <c r="O148" s="289"/>
      <c r="P148" s="290">
        <f t="shared" si="7"/>
        <v>0</v>
      </c>
      <c r="Q148" s="262"/>
      <c r="Z148" s="211"/>
      <c r="AA148" s="211"/>
      <c r="AB148" s="213"/>
      <c r="AC148" s="213"/>
      <c r="AD148" s="212"/>
      <c r="AE148" s="213"/>
      <c r="AF148" s="213"/>
      <c r="AG148" s="252"/>
      <c r="AH148" s="213"/>
      <c r="AI148" s="212"/>
      <c r="AJ148" s="213"/>
      <c r="AK148" s="213"/>
      <c r="AL148" s="214"/>
      <c r="AM148" s="213"/>
    </row>
    <row r="149" spans="2:39" ht="15" customHeight="1">
      <c r="B149" s="235"/>
      <c r="C149" s="235"/>
      <c r="D149" s="143"/>
      <c r="E149" s="143"/>
      <c r="F149" s="144"/>
      <c r="G149" s="292"/>
      <c r="H149" s="143"/>
      <c r="I149" s="143"/>
      <c r="J149" s="144"/>
      <c r="K149" s="143"/>
      <c r="L149" s="143"/>
      <c r="M149" s="234"/>
      <c r="N149" s="145"/>
      <c r="O149" s="289"/>
      <c r="P149" s="290">
        <f t="shared" si="7"/>
        <v>0</v>
      </c>
      <c r="Q149" s="262"/>
      <c r="Z149" s="211"/>
      <c r="AA149" s="211"/>
      <c r="AB149" s="213"/>
      <c r="AC149" s="213"/>
      <c r="AD149" s="212"/>
      <c r="AE149" s="213"/>
      <c r="AF149" s="213"/>
      <c r="AG149" s="252"/>
      <c r="AH149" s="213"/>
      <c r="AI149" s="212"/>
      <c r="AJ149" s="213"/>
      <c r="AK149" s="213"/>
      <c r="AL149" s="214"/>
      <c r="AM149" s="213"/>
    </row>
    <row r="150" spans="2:39" ht="15" customHeight="1">
      <c r="B150" s="236"/>
      <c r="C150" s="236"/>
      <c r="D150" s="143"/>
      <c r="E150" s="143"/>
      <c r="F150" s="144"/>
      <c r="G150" s="292"/>
      <c r="H150" s="143"/>
      <c r="I150" s="143"/>
      <c r="J150" s="144"/>
      <c r="K150" s="143"/>
      <c r="L150" s="143"/>
      <c r="M150" s="234"/>
      <c r="N150" s="145"/>
      <c r="O150" s="289"/>
      <c r="P150" s="290">
        <f t="shared" si="7"/>
        <v>0</v>
      </c>
      <c r="Q150" s="262"/>
      <c r="Z150" s="211"/>
      <c r="AA150" s="211"/>
      <c r="AB150" s="213"/>
      <c r="AC150" s="213"/>
      <c r="AD150" s="212"/>
      <c r="AE150" s="213"/>
      <c r="AF150" s="213"/>
      <c r="AG150" s="252"/>
      <c r="AH150" s="213"/>
      <c r="AI150" s="212"/>
      <c r="AJ150" s="213"/>
      <c r="AK150" s="213"/>
      <c r="AL150" s="214"/>
      <c r="AM150" s="213"/>
    </row>
    <row r="151" spans="2:39" ht="15" customHeight="1">
      <c r="B151" s="235"/>
      <c r="C151" s="235"/>
      <c r="D151" s="143"/>
      <c r="E151" s="143"/>
      <c r="F151" s="144"/>
      <c r="G151" s="292"/>
      <c r="H151" s="143"/>
      <c r="I151" s="143"/>
      <c r="J151" s="144"/>
      <c r="K151" s="143"/>
      <c r="L151" s="143"/>
      <c r="M151" s="234"/>
      <c r="N151" s="145"/>
      <c r="O151" s="289"/>
      <c r="P151" s="290">
        <f t="shared" si="7"/>
        <v>0</v>
      </c>
      <c r="Q151" s="262"/>
      <c r="Z151" s="211"/>
      <c r="AA151" s="211"/>
      <c r="AB151" s="213"/>
      <c r="AC151" s="213"/>
      <c r="AD151" s="212"/>
      <c r="AE151" s="213"/>
      <c r="AF151" s="213"/>
      <c r="AG151" s="252"/>
      <c r="AH151" s="213"/>
      <c r="AI151" s="212"/>
      <c r="AJ151" s="213"/>
      <c r="AK151" s="213"/>
      <c r="AL151" s="214"/>
      <c r="AM151" s="213"/>
    </row>
    <row r="152" spans="2:39" ht="15" customHeight="1">
      <c r="B152" s="236"/>
      <c r="C152" s="236"/>
      <c r="D152" s="143"/>
      <c r="E152" s="143"/>
      <c r="F152" s="144"/>
      <c r="G152" s="292"/>
      <c r="H152" s="143"/>
      <c r="I152" s="143"/>
      <c r="J152" s="144"/>
      <c r="K152" s="143"/>
      <c r="L152" s="143"/>
      <c r="M152" s="234"/>
      <c r="N152" s="145"/>
      <c r="O152" s="289"/>
      <c r="P152" s="290">
        <f t="shared" si="7"/>
        <v>0</v>
      </c>
      <c r="Q152" s="262"/>
      <c r="Z152" s="211"/>
      <c r="AA152" s="211"/>
      <c r="AB152" s="213"/>
      <c r="AC152" s="213"/>
      <c r="AD152" s="212"/>
      <c r="AE152" s="213"/>
      <c r="AF152" s="213"/>
      <c r="AG152" s="252"/>
      <c r="AH152" s="213"/>
      <c r="AI152" s="212"/>
      <c r="AJ152" s="213"/>
      <c r="AK152" s="213"/>
      <c r="AL152" s="214"/>
      <c r="AM152" s="213"/>
    </row>
    <row r="153" spans="2:39" ht="15" customHeight="1">
      <c r="B153" s="236"/>
      <c r="C153" s="236"/>
      <c r="D153" s="143"/>
      <c r="E153" s="143"/>
      <c r="F153" s="144"/>
      <c r="G153" s="292"/>
      <c r="H153" s="143"/>
      <c r="I153" s="143"/>
      <c r="J153" s="144"/>
      <c r="K153" s="143"/>
      <c r="L153" s="143"/>
      <c r="M153" s="234"/>
      <c r="N153" s="145"/>
      <c r="O153" s="289"/>
      <c r="P153" s="290">
        <f t="shared" si="7"/>
        <v>0</v>
      </c>
      <c r="Q153" s="262"/>
      <c r="Z153" s="211"/>
      <c r="AA153" s="211"/>
      <c r="AB153" s="213"/>
      <c r="AC153" s="213"/>
      <c r="AD153" s="212"/>
      <c r="AE153" s="213"/>
      <c r="AF153" s="213"/>
      <c r="AG153" s="252"/>
      <c r="AH153" s="213"/>
      <c r="AI153" s="212"/>
      <c r="AJ153" s="213"/>
      <c r="AK153" s="213"/>
      <c r="AL153" s="214"/>
      <c r="AM153" s="213"/>
    </row>
    <row r="154" spans="2:39" ht="15" customHeight="1">
      <c r="B154" s="236"/>
      <c r="C154" s="236"/>
      <c r="D154" s="143"/>
      <c r="E154" s="143"/>
      <c r="F154" s="144"/>
      <c r="G154" s="292"/>
      <c r="H154" s="143"/>
      <c r="I154" s="143"/>
      <c r="J154" s="144"/>
      <c r="K154" s="143"/>
      <c r="L154" s="143"/>
      <c r="M154" s="234"/>
      <c r="N154" s="145"/>
      <c r="O154" s="289"/>
      <c r="P154" s="290">
        <f t="shared" si="7"/>
        <v>0</v>
      </c>
      <c r="Q154" s="262"/>
      <c r="Z154" s="211"/>
      <c r="AA154" s="211"/>
      <c r="AB154" s="213"/>
      <c r="AC154" s="213"/>
      <c r="AD154" s="212"/>
      <c r="AE154" s="213"/>
      <c r="AF154" s="213"/>
      <c r="AG154" s="252"/>
      <c r="AH154" s="213"/>
      <c r="AI154" s="212"/>
      <c r="AJ154" s="213"/>
      <c r="AK154" s="213"/>
      <c r="AL154" s="214"/>
      <c r="AM154" s="213"/>
    </row>
    <row r="155" spans="2:39" ht="15" customHeight="1">
      <c r="B155" s="236"/>
      <c r="C155" s="236"/>
      <c r="D155" s="143"/>
      <c r="E155" s="143"/>
      <c r="F155" s="144"/>
      <c r="G155" s="292"/>
      <c r="H155" s="143"/>
      <c r="I155" s="143"/>
      <c r="J155" s="144"/>
      <c r="K155" s="143"/>
      <c r="L155" s="143"/>
      <c r="M155" s="234"/>
      <c r="N155" s="145"/>
      <c r="O155" s="289"/>
      <c r="P155" s="290">
        <f t="shared" si="7"/>
        <v>0</v>
      </c>
      <c r="Q155" s="262"/>
      <c r="Z155" s="211"/>
      <c r="AA155" s="211"/>
      <c r="AB155" s="213"/>
      <c r="AC155" s="213"/>
      <c r="AD155" s="212"/>
      <c r="AE155" s="213"/>
      <c r="AF155" s="213"/>
      <c r="AG155" s="252"/>
      <c r="AH155" s="213"/>
      <c r="AI155" s="212"/>
      <c r="AJ155" s="213"/>
      <c r="AK155" s="213"/>
      <c r="AL155" s="214"/>
      <c r="AM155" s="213"/>
    </row>
    <row r="156" spans="2:39" ht="15" customHeight="1">
      <c r="B156" s="236"/>
      <c r="C156" s="236"/>
      <c r="D156" s="143"/>
      <c r="E156" s="143"/>
      <c r="F156" s="144"/>
      <c r="G156" s="292"/>
      <c r="H156" s="143"/>
      <c r="I156" s="143"/>
      <c r="J156" s="144"/>
      <c r="K156" s="143"/>
      <c r="L156" s="143"/>
      <c r="M156" s="234"/>
      <c r="N156" s="145"/>
      <c r="O156" s="289"/>
      <c r="P156" s="290">
        <f t="shared" si="7"/>
        <v>0</v>
      </c>
      <c r="Q156" s="262"/>
      <c r="Z156" s="211"/>
      <c r="AA156" s="211"/>
      <c r="AB156" s="213"/>
      <c r="AC156" s="213"/>
      <c r="AD156" s="212"/>
      <c r="AE156" s="213"/>
      <c r="AF156" s="213"/>
      <c r="AG156" s="252"/>
      <c r="AH156" s="213"/>
      <c r="AI156" s="212"/>
      <c r="AJ156" s="213"/>
      <c r="AK156" s="213"/>
      <c r="AL156" s="214"/>
      <c r="AM156" s="213"/>
    </row>
    <row r="157" spans="2:39" ht="15" customHeight="1">
      <c r="B157" s="236"/>
      <c r="C157" s="236"/>
      <c r="D157" s="143"/>
      <c r="E157" s="143"/>
      <c r="F157" s="144"/>
      <c r="G157" s="292"/>
      <c r="H157" s="143"/>
      <c r="I157" s="143"/>
      <c r="J157" s="144"/>
      <c r="K157" s="143"/>
      <c r="L157" s="143"/>
      <c r="M157" s="234"/>
      <c r="N157" s="145"/>
      <c r="O157" s="289"/>
      <c r="P157" s="290">
        <f t="shared" si="7"/>
        <v>0</v>
      </c>
      <c r="Q157" s="262"/>
      <c r="Z157" s="211"/>
      <c r="AA157" s="211"/>
      <c r="AB157" s="213"/>
      <c r="AC157" s="213"/>
      <c r="AD157" s="212"/>
      <c r="AE157" s="213"/>
      <c r="AF157" s="213"/>
      <c r="AG157" s="252"/>
      <c r="AH157" s="213"/>
      <c r="AI157" s="212"/>
      <c r="AJ157" s="213"/>
      <c r="AK157" s="213"/>
      <c r="AL157" s="214"/>
      <c r="AM157" s="213"/>
    </row>
    <row r="158" spans="2:39" ht="15" customHeight="1">
      <c r="B158" s="236"/>
      <c r="C158" s="236"/>
      <c r="D158" s="143"/>
      <c r="E158" s="143"/>
      <c r="F158" s="144"/>
      <c r="G158" s="292"/>
      <c r="H158" s="143"/>
      <c r="I158" s="143"/>
      <c r="J158" s="144"/>
      <c r="K158" s="143"/>
      <c r="L158" s="143"/>
      <c r="M158" s="234"/>
      <c r="N158" s="145"/>
      <c r="O158" s="289"/>
      <c r="P158" s="290">
        <f t="shared" si="7"/>
        <v>0</v>
      </c>
      <c r="Q158" s="262"/>
      <c r="Z158" s="211"/>
      <c r="AA158" s="211"/>
      <c r="AB158" s="213"/>
      <c r="AC158" s="213"/>
      <c r="AD158" s="212"/>
      <c r="AE158" s="213"/>
      <c r="AF158" s="213"/>
      <c r="AG158" s="252"/>
      <c r="AH158" s="213"/>
      <c r="AI158" s="212"/>
      <c r="AJ158" s="213"/>
      <c r="AK158" s="213"/>
      <c r="AL158" s="214"/>
      <c r="AM158" s="213"/>
    </row>
    <row r="159" spans="2:39" ht="15" customHeight="1">
      <c r="B159" s="236"/>
      <c r="C159" s="236"/>
      <c r="D159" s="143"/>
      <c r="E159" s="143"/>
      <c r="F159" s="144"/>
      <c r="G159" s="292"/>
      <c r="H159" s="143"/>
      <c r="I159" s="143"/>
      <c r="J159" s="144"/>
      <c r="K159" s="143"/>
      <c r="L159" s="143"/>
      <c r="M159" s="234"/>
      <c r="N159" s="145"/>
      <c r="O159" s="289"/>
      <c r="P159" s="290">
        <f t="shared" si="7"/>
        <v>0</v>
      </c>
      <c r="Q159" s="262"/>
      <c r="Z159" s="211"/>
      <c r="AA159" s="211"/>
      <c r="AB159" s="213"/>
      <c r="AC159" s="213"/>
      <c r="AD159" s="212"/>
      <c r="AE159" s="213"/>
      <c r="AF159" s="213"/>
      <c r="AG159" s="252"/>
      <c r="AH159" s="213"/>
      <c r="AI159" s="212"/>
      <c r="AJ159" s="213"/>
      <c r="AK159" s="213"/>
      <c r="AL159" s="214"/>
      <c r="AM159" s="213"/>
    </row>
    <row r="160" spans="2:39" ht="15" customHeight="1">
      <c r="B160" s="236"/>
      <c r="C160" s="236"/>
      <c r="D160" s="143"/>
      <c r="E160" s="143"/>
      <c r="F160" s="144"/>
      <c r="G160" s="292"/>
      <c r="H160" s="143"/>
      <c r="I160" s="143"/>
      <c r="J160" s="144"/>
      <c r="K160" s="143"/>
      <c r="L160" s="143"/>
      <c r="M160" s="234"/>
      <c r="N160" s="145"/>
      <c r="O160" s="289"/>
      <c r="P160" s="290">
        <f t="shared" si="7"/>
        <v>0</v>
      </c>
      <c r="Q160" s="262"/>
      <c r="Z160" s="211"/>
      <c r="AA160" s="211"/>
      <c r="AB160" s="213"/>
      <c r="AC160" s="213"/>
      <c r="AD160" s="212"/>
      <c r="AE160" s="213"/>
      <c r="AF160" s="213"/>
      <c r="AG160" s="252"/>
      <c r="AH160" s="213"/>
      <c r="AI160" s="212"/>
      <c r="AJ160" s="213"/>
      <c r="AK160" s="213"/>
      <c r="AL160" s="214"/>
      <c r="AM160" s="213"/>
    </row>
    <row r="161" spans="2:39" ht="15" customHeight="1">
      <c r="B161" s="236"/>
      <c r="C161" s="236"/>
      <c r="D161" s="143"/>
      <c r="E161" s="143"/>
      <c r="F161" s="144"/>
      <c r="G161" s="292"/>
      <c r="H161" s="143"/>
      <c r="I161" s="143"/>
      <c r="J161" s="144"/>
      <c r="K161" s="143"/>
      <c r="L161" s="143"/>
      <c r="M161" s="234"/>
      <c r="N161" s="145"/>
      <c r="O161" s="289"/>
      <c r="P161" s="290">
        <f t="shared" si="7"/>
        <v>0</v>
      </c>
      <c r="Q161" s="262"/>
      <c r="Z161" s="211"/>
      <c r="AA161" s="211"/>
      <c r="AB161" s="213"/>
      <c r="AC161" s="213"/>
      <c r="AD161" s="212"/>
      <c r="AE161" s="213"/>
      <c r="AF161" s="213"/>
      <c r="AG161" s="252"/>
      <c r="AH161" s="213"/>
      <c r="AI161" s="212"/>
      <c r="AJ161" s="213"/>
      <c r="AK161" s="213"/>
      <c r="AL161" s="214"/>
      <c r="AM161" s="213"/>
    </row>
    <row r="162" spans="2:39" ht="15" customHeight="1">
      <c r="B162" s="236"/>
      <c r="C162" s="236"/>
      <c r="D162" s="143"/>
      <c r="E162" s="143"/>
      <c r="F162" s="144"/>
      <c r="G162" s="292"/>
      <c r="H162" s="143"/>
      <c r="I162" s="143"/>
      <c r="J162" s="144"/>
      <c r="K162" s="143"/>
      <c r="L162" s="143"/>
      <c r="M162" s="234"/>
      <c r="N162" s="145"/>
      <c r="O162" s="289"/>
      <c r="P162" s="290">
        <f t="shared" si="7"/>
        <v>0</v>
      </c>
      <c r="Q162" s="262"/>
      <c r="Z162" s="211"/>
      <c r="AA162" s="211"/>
      <c r="AB162" s="213"/>
      <c r="AC162" s="213"/>
      <c r="AD162" s="212"/>
      <c r="AE162" s="213"/>
      <c r="AF162" s="213"/>
      <c r="AG162" s="252"/>
      <c r="AH162" s="213"/>
      <c r="AI162" s="212"/>
      <c r="AJ162" s="213"/>
      <c r="AK162" s="213"/>
      <c r="AL162" s="214"/>
      <c r="AM162" s="213"/>
    </row>
    <row r="163" spans="2:39" ht="15" customHeight="1">
      <c r="B163" s="236"/>
      <c r="C163" s="236"/>
      <c r="D163" s="143"/>
      <c r="E163" s="143"/>
      <c r="F163" s="144"/>
      <c r="G163" s="292"/>
      <c r="H163" s="143"/>
      <c r="I163" s="143"/>
      <c r="J163" s="144"/>
      <c r="K163" s="143"/>
      <c r="L163" s="143"/>
      <c r="M163" s="234"/>
      <c r="N163" s="145"/>
      <c r="O163" s="289"/>
      <c r="P163" s="290">
        <f t="shared" si="7"/>
        <v>0</v>
      </c>
      <c r="Q163" s="262"/>
      <c r="Z163" s="211"/>
      <c r="AA163" s="211"/>
      <c r="AB163" s="213"/>
      <c r="AC163" s="213"/>
      <c r="AD163" s="212"/>
      <c r="AE163" s="213"/>
      <c r="AF163" s="213"/>
      <c r="AG163" s="252"/>
      <c r="AH163" s="213"/>
      <c r="AI163" s="212"/>
      <c r="AJ163" s="213"/>
      <c r="AK163" s="213"/>
      <c r="AL163" s="214"/>
      <c r="AM163" s="213"/>
    </row>
    <row r="164" spans="2:39" ht="15" customHeight="1">
      <c r="B164" s="236"/>
      <c r="C164" s="236"/>
      <c r="D164" s="143"/>
      <c r="E164" s="143"/>
      <c r="F164" s="144"/>
      <c r="G164" s="292"/>
      <c r="H164" s="143"/>
      <c r="I164" s="143"/>
      <c r="J164" s="144"/>
      <c r="K164" s="143"/>
      <c r="L164" s="143"/>
      <c r="M164" s="234"/>
      <c r="N164" s="145"/>
      <c r="O164" s="289"/>
      <c r="P164" s="290">
        <f t="shared" si="7"/>
        <v>0</v>
      </c>
      <c r="Q164" s="262"/>
      <c r="Z164" s="211"/>
      <c r="AA164" s="211"/>
      <c r="AB164" s="213"/>
      <c r="AC164" s="213"/>
      <c r="AD164" s="212"/>
      <c r="AE164" s="213"/>
      <c r="AF164" s="213"/>
      <c r="AG164" s="252"/>
      <c r="AH164" s="213"/>
      <c r="AI164" s="212"/>
      <c r="AJ164" s="213"/>
      <c r="AK164" s="213"/>
      <c r="AL164" s="214"/>
      <c r="AM164" s="213"/>
    </row>
    <row r="165" spans="2:39" ht="15" customHeight="1">
      <c r="B165" s="236"/>
      <c r="C165" s="236"/>
      <c r="D165" s="143"/>
      <c r="E165" s="143"/>
      <c r="F165" s="144"/>
      <c r="G165" s="292"/>
      <c r="H165" s="143"/>
      <c r="I165" s="143"/>
      <c r="J165" s="144"/>
      <c r="K165" s="143"/>
      <c r="L165" s="143"/>
      <c r="M165" s="234"/>
      <c r="N165" s="145"/>
      <c r="O165" s="289"/>
      <c r="P165" s="290">
        <f t="shared" si="7"/>
        <v>0</v>
      </c>
      <c r="Q165" s="262"/>
      <c r="Z165" s="211"/>
      <c r="AA165" s="211"/>
      <c r="AB165" s="213"/>
      <c r="AC165" s="213"/>
      <c r="AD165" s="212"/>
      <c r="AE165" s="213"/>
      <c r="AF165" s="213"/>
      <c r="AG165" s="252"/>
      <c r="AH165" s="213"/>
      <c r="AI165" s="212"/>
      <c r="AJ165" s="213"/>
      <c r="AK165" s="213"/>
      <c r="AL165" s="214"/>
      <c r="AM165" s="213"/>
    </row>
    <row r="166" spans="2:39" ht="15" customHeight="1">
      <c r="B166" s="236"/>
      <c r="C166" s="236"/>
      <c r="D166" s="143"/>
      <c r="E166" s="143"/>
      <c r="F166" s="144"/>
      <c r="G166" s="292"/>
      <c r="H166" s="143"/>
      <c r="I166" s="143"/>
      <c r="J166" s="144"/>
      <c r="K166" s="143"/>
      <c r="L166" s="143"/>
      <c r="M166" s="234"/>
      <c r="N166" s="143"/>
      <c r="O166" s="289"/>
      <c r="P166" s="290">
        <f t="shared" si="7"/>
        <v>0</v>
      </c>
      <c r="Q166" s="262"/>
      <c r="Z166" s="211"/>
      <c r="AA166" s="211"/>
      <c r="AB166" s="213"/>
      <c r="AC166" s="213"/>
      <c r="AD166" s="212"/>
      <c r="AE166" s="213"/>
      <c r="AF166" s="213"/>
      <c r="AG166" s="252"/>
      <c r="AH166" s="213"/>
      <c r="AI166" s="212"/>
      <c r="AJ166" s="213"/>
      <c r="AK166" s="213"/>
      <c r="AL166" s="214"/>
      <c r="AM166" s="213"/>
    </row>
    <row r="167" spans="2:39" ht="15" customHeight="1">
      <c r="B167" s="235"/>
      <c r="C167" s="235"/>
      <c r="D167" s="143"/>
      <c r="E167" s="143"/>
      <c r="F167" s="144"/>
      <c r="G167" s="292"/>
      <c r="H167" s="143"/>
      <c r="I167" s="143"/>
      <c r="J167" s="144"/>
      <c r="K167" s="143"/>
      <c r="L167" s="143"/>
      <c r="M167" s="234"/>
      <c r="N167" s="143"/>
      <c r="O167" s="289"/>
      <c r="P167" s="290">
        <f t="shared" si="7"/>
        <v>0</v>
      </c>
      <c r="Q167" s="262"/>
      <c r="Z167" s="211"/>
      <c r="AA167" s="211"/>
      <c r="AB167" s="213"/>
      <c r="AC167" s="213"/>
      <c r="AD167" s="212"/>
      <c r="AE167" s="213"/>
      <c r="AF167" s="213"/>
      <c r="AG167" s="252"/>
      <c r="AH167" s="213"/>
      <c r="AI167" s="212"/>
      <c r="AJ167" s="213"/>
      <c r="AK167" s="213"/>
      <c r="AL167" s="214"/>
      <c r="AM167" s="213"/>
    </row>
    <row r="168" spans="2:39" ht="15" customHeight="1">
      <c r="B168" s="235"/>
      <c r="C168" s="235"/>
      <c r="D168" s="143"/>
      <c r="E168" s="143"/>
      <c r="F168" s="144"/>
      <c r="G168" s="292"/>
      <c r="H168" s="143"/>
      <c r="I168" s="143"/>
      <c r="J168" s="144"/>
      <c r="K168" s="143"/>
      <c r="L168" s="143"/>
      <c r="M168" s="234"/>
      <c r="N168" s="143"/>
      <c r="O168" s="289"/>
      <c r="P168" s="290">
        <f t="shared" si="7"/>
        <v>0</v>
      </c>
      <c r="Q168" s="262"/>
      <c r="Z168" s="211"/>
      <c r="AA168" s="211"/>
      <c r="AB168" s="213"/>
      <c r="AC168" s="213"/>
      <c r="AD168" s="212"/>
      <c r="AE168" s="213"/>
      <c r="AF168" s="213"/>
      <c r="AG168" s="252"/>
      <c r="AH168" s="213"/>
      <c r="AI168" s="212"/>
      <c r="AJ168" s="213"/>
      <c r="AK168" s="213"/>
      <c r="AL168" s="214"/>
      <c r="AM168" s="213"/>
    </row>
    <row r="169" spans="2:39" ht="15" customHeight="1">
      <c r="B169" s="235"/>
      <c r="C169" s="235"/>
      <c r="D169" s="143"/>
      <c r="E169" s="143"/>
      <c r="F169" s="144"/>
      <c r="G169" s="292"/>
      <c r="H169" s="143"/>
      <c r="I169" s="143"/>
      <c r="J169" s="144"/>
      <c r="K169" s="143"/>
      <c r="L169" s="143"/>
      <c r="M169" s="234"/>
      <c r="N169" s="143"/>
      <c r="O169" s="289"/>
      <c r="P169" s="290">
        <f t="shared" si="7"/>
        <v>0</v>
      </c>
      <c r="Q169" s="262"/>
      <c r="Z169" s="211"/>
      <c r="AA169" s="211"/>
      <c r="AB169" s="213"/>
      <c r="AC169" s="213"/>
      <c r="AD169" s="212"/>
      <c r="AE169" s="213"/>
      <c r="AF169" s="213"/>
      <c r="AG169" s="252"/>
      <c r="AH169" s="213"/>
      <c r="AI169" s="212"/>
      <c r="AJ169" s="213"/>
      <c r="AK169" s="213"/>
      <c r="AL169" s="214"/>
      <c r="AM169" s="213"/>
    </row>
    <row r="170" spans="2:39" ht="15" customHeight="1">
      <c r="B170" s="235"/>
      <c r="C170" s="235"/>
      <c r="D170" s="143"/>
      <c r="E170" s="143"/>
      <c r="F170" s="144"/>
      <c r="G170" s="292"/>
      <c r="H170" s="143"/>
      <c r="I170" s="143"/>
      <c r="J170" s="144"/>
      <c r="K170" s="143"/>
      <c r="L170" s="143"/>
      <c r="M170" s="234"/>
      <c r="N170" s="143"/>
      <c r="O170" s="289"/>
      <c r="P170" s="290">
        <f t="shared" si="7"/>
        <v>0</v>
      </c>
      <c r="Q170" s="262"/>
      <c r="Z170" s="211"/>
      <c r="AA170" s="211"/>
      <c r="AB170" s="213"/>
      <c r="AC170" s="213"/>
      <c r="AD170" s="212"/>
      <c r="AE170" s="213"/>
      <c r="AF170" s="213"/>
      <c r="AG170" s="252"/>
      <c r="AH170" s="213"/>
      <c r="AI170" s="212"/>
      <c r="AJ170" s="213"/>
      <c r="AK170" s="213"/>
      <c r="AL170" s="214"/>
      <c r="AM170" s="213"/>
    </row>
    <row r="171" spans="2:39" ht="15" customHeight="1">
      <c r="B171" s="235"/>
      <c r="C171" s="235"/>
      <c r="D171" s="143"/>
      <c r="E171" s="143"/>
      <c r="F171" s="144"/>
      <c r="G171" s="292"/>
      <c r="H171" s="143"/>
      <c r="I171" s="143"/>
      <c r="J171" s="144"/>
      <c r="K171" s="143"/>
      <c r="L171" s="143"/>
      <c r="M171" s="234"/>
      <c r="N171" s="143"/>
      <c r="O171" s="289"/>
      <c r="P171" s="290">
        <f t="shared" si="7"/>
        <v>0</v>
      </c>
      <c r="Q171" s="262"/>
      <c r="Z171" s="211"/>
      <c r="AA171" s="211"/>
      <c r="AB171" s="213"/>
      <c r="AC171" s="213"/>
      <c r="AD171" s="212"/>
      <c r="AE171" s="213"/>
      <c r="AF171" s="213"/>
      <c r="AG171" s="252"/>
      <c r="AH171" s="213"/>
      <c r="AI171" s="212"/>
      <c r="AJ171" s="213"/>
      <c r="AK171" s="213"/>
      <c r="AL171" s="214"/>
      <c r="AM171" s="213"/>
    </row>
    <row r="172" spans="2:39" ht="15" customHeight="1">
      <c r="B172" s="235"/>
      <c r="C172" s="235"/>
      <c r="D172" s="143"/>
      <c r="E172" s="143"/>
      <c r="F172" s="144"/>
      <c r="G172" s="292"/>
      <c r="H172" s="143"/>
      <c r="I172" s="143"/>
      <c r="J172" s="144"/>
      <c r="K172" s="143"/>
      <c r="L172" s="143"/>
      <c r="M172" s="234"/>
      <c r="N172" s="143"/>
      <c r="O172" s="289"/>
      <c r="P172" s="290">
        <f t="shared" si="7"/>
        <v>0</v>
      </c>
      <c r="Q172" s="262"/>
      <c r="Z172" s="211"/>
      <c r="AA172" s="211"/>
      <c r="AB172" s="213"/>
      <c r="AC172" s="213"/>
      <c r="AD172" s="212"/>
      <c r="AE172" s="213"/>
      <c r="AF172" s="213"/>
      <c r="AG172" s="252"/>
      <c r="AH172" s="213"/>
      <c r="AI172" s="212"/>
      <c r="AJ172" s="213"/>
      <c r="AK172" s="213"/>
      <c r="AL172" s="214"/>
      <c r="AM172" s="213"/>
    </row>
    <row r="173" spans="2:39" ht="15" customHeight="1">
      <c r="B173" s="235"/>
      <c r="C173" s="235"/>
      <c r="D173" s="143"/>
      <c r="E173" s="143"/>
      <c r="F173" s="144"/>
      <c r="G173" s="292"/>
      <c r="H173" s="143"/>
      <c r="I173" s="143"/>
      <c r="J173" s="144"/>
      <c r="K173" s="143"/>
      <c r="L173" s="143"/>
      <c r="M173" s="234"/>
      <c r="N173" s="143"/>
      <c r="O173" s="289"/>
      <c r="P173" s="290">
        <f t="shared" si="7"/>
        <v>0</v>
      </c>
      <c r="Q173" s="262"/>
      <c r="Z173" s="211"/>
      <c r="AA173" s="211"/>
      <c r="AB173" s="213"/>
      <c r="AC173" s="213"/>
      <c r="AD173" s="212"/>
      <c r="AE173" s="213"/>
      <c r="AF173" s="213"/>
      <c r="AG173" s="252"/>
      <c r="AH173" s="213"/>
      <c r="AI173" s="212"/>
      <c r="AJ173" s="213"/>
      <c r="AK173" s="213"/>
      <c r="AL173" s="214"/>
      <c r="AM173" s="213"/>
    </row>
    <row r="174" spans="2:39" ht="15" customHeight="1">
      <c r="B174" s="235"/>
      <c r="C174" s="235"/>
      <c r="D174" s="143"/>
      <c r="E174" s="143"/>
      <c r="F174" s="144"/>
      <c r="G174" s="292"/>
      <c r="H174" s="143"/>
      <c r="I174" s="143"/>
      <c r="J174" s="144"/>
      <c r="K174" s="143"/>
      <c r="L174" s="143"/>
      <c r="M174" s="234"/>
      <c r="N174" s="143"/>
      <c r="O174" s="289"/>
      <c r="P174" s="290">
        <f t="shared" si="7"/>
        <v>0</v>
      </c>
      <c r="Q174" s="262"/>
      <c r="Z174" s="211"/>
      <c r="AA174" s="211"/>
      <c r="AB174" s="213"/>
      <c r="AC174" s="213"/>
      <c r="AD174" s="212"/>
      <c r="AE174" s="213"/>
      <c r="AF174" s="213"/>
      <c r="AG174" s="252"/>
      <c r="AH174" s="213"/>
      <c r="AI174" s="212"/>
      <c r="AJ174" s="213"/>
      <c r="AK174" s="213"/>
      <c r="AL174" s="214"/>
      <c r="AM174" s="213"/>
    </row>
    <row r="175" spans="2:39" ht="15" customHeight="1">
      <c r="B175" s="235"/>
      <c r="C175" s="235"/>
      <c r="D175" s="143"/>
      <c r="E175" s="143"/>
      <c r="F175" s="144"/>
      <c r="G175" s="292"/>
      <c r="H175" s="143"/>
      <c r="I175" s="143"/>
      <c r="J175" s="144"/>
      <c r="K175" s="143"/>
      <c r="L175" s="143"/>
      <c r="M175" s="234"/>
      <c r="N175" s="143"/>
      <c r="O175" s="289"/>
      <c r="P175" s="290">
        <f t="shared" si="7"/>
        <v>0</v>
      </c>
      <c r="Q175" s="262"/>
      <c r="Z175" s="211"/>
      <c r="AA175" s="211"/>
      <c r="AB175" s="213"/>
      <c r="AC175" s="213"/>
      <c r="AD175" s="212"/>
      <c r="AE175" s="213"/>
      <c r="AF175" s="213"/>
      <c r="AG175" s="252"/>
      <c r="AH175" s="213"/>
      <c r="AI175" s="212"/>
      <c r="AJ175" s="213"/>
      <c r="AK175" s="213"/>
      <c r="AL175" s="214"/>
      <c r="AM175" s="213"/>
    </row>
    <row r="176" spans="2:39" ht="15" customHeight="1">
      <c r="B176" s="235"/>
      <c r="C176" s="235"/>
      <c r="D176" s="143"/>
      <c r="E176" s="143"/>
      <c r="F176" s="144"/>
      <c r="G176" s="292"/>
      <c r="H176" s="143"/>
      <c r="I176" s="143"/>
      <c r="J176" s="144"/>
      <c r="K176" s="143"/>
      <c r="L176" s="143"/>
      <c r="M176" s="234"/>
      <c r="N176" s="143"/>
      <c r="O176" s="289"/>
      <c r="P176" s="290">
        <f t="shared" ref="P176:P239" si="8">L176-O176</f>
        <v>0</v>
      </c>
      <c r="Q176" s="262"/>
      <c r="Z176" s="211"/>
      <c r="AA176" s="211"/>
      <c r="AB176" s="213"/>
      <c r="AC176" s="213"/>
      <c r="AD176" s="212"/>
      <c r="AE176" s="213"/>
      <c r="AF176" s="213"/>
      <c r="AG176" s="252"/>
      <c r="AH176" s="213"/>
      <c r="AI176" s="212"/>
      <c r="AJ176" s="213"/>
      <c r="AK176" s="213"/>
      <c r="AL176" s="214"/>
      <c r="AM176" s="213"/>
    </row>
    <row r="177" spans="2:39" ht="15" customHeight="1">
      <c r="B177" s="235"/>
      <c r="C177" s="235"/>
      <c r="D177" s="143"/>
      <c r="E177" s="143"/>
      <c r="F177" s="144"/>
      <c r="G177" s="292"/>
      <c r="H177" s="143"/>
      <c r="I177" s="143"/>
      <c r="J177" s="144"/>
      <c r="K177" s="143"/>
      <c r="L177" s="143"/>
      <c r="M177" s="234"/>
      <c r="N177" s="143"/>
      <c r="O177" s="289"/>
      <c r="P177" s="290">
        <f t="shared" si="8"/>
        <v>0</v>
      </c>
      <c r="Q177" s="262"/>
      <c r="Z177" s="211"/>
      <c r="AA177" s="211"/>
      <c r="AB177" s="213"/>
      <c r="AC177" s="213"/>
      <c r="AD177" s="212"/>
      <c r="AE177" s="213"/>
      <c r="AF177" s="213"/>
      <c r="AG177" s="252"/>
      <c r="AH177" s="213"/>
      <c r="AI177" s="212"/>
      <c r="AJ177" s="213"/>
      <c r="AK177" s="213"/>
      <c r="AL177" s="214"/>
      <c r="AM177" s="213"/>
    </row>
    <row r="178" spans="2:39" ht="15" customHeight="1">
      <c r="B178" s="235"/>
      <c r="C178" s="235"/>
      <c r="D178" s="143"/>
      <c r="E178" s="143"/>
      <c r="F178" s="144"/>
      <c r="G178" s="292"/>
      <c r="H178" s="143"/>
      <c r="I178" s="143"/>
      <c r="J178" s="144"/>
      <c r="K178" s="143"/>
      <c r="L178" s="143"/>
      <c r="M178" s="234"/>
      <c r="N178" s="143"/>
      <c r="O178" s="289"/>
      <c r="P178" s="290">
        <f t="shared" si="8"/>
        <v>0</v>
      </c>
      <c r="Q178" s="262"/>
      <c r="Z178" s="211"/>
      <c r="AA178" s="211"/>
      <c r="AB178" s="213"/>
      <c r="AC178" s="213"/>
      <c r="AD178" s="212"/>
      <c r="AE178" s="213"/>
      <c r="AF178" s="213"/>
      <c r="AG178" s="252"/>
      <c r="AH178" s="213"/>
      <c r="AI178" s="212"/>
      <c r="AJ178" s="213"/>
      <c r="AK178" s="213"/>
      <c r="AL178" s="214"/>
      <c r="AM178" s="213"/>
    </row>
    <row r="179" spans="2:39" ht="15" customHeight="1">
      <c r="B179" s="235"/>
      <c r="C179" s="235"/>
      <c r="D179" s="143"/>
      <c r="E179" s="143"/>
      <c r="F179" s="144"/>
      <c r="G179" s="292"/>
      <c r="H179" s="143"/>
      <c r="I179" s="143"/>
      <c r="J179" s="144"/>
      <c r="K179" s="143"/>
      <c r="L179" s="143"/>
      <c r="M179" s="234"/>
      <c r="N179" s="143"/>
      <c r="O179" s="289"/>
      <c r="P179" s="290">
        <f t="shared" si="8"/>
        <v>0</v>
      </c>
      <c r="Q179" s="262"/>
      <c r="Z179" s="211"/>
      <c r="AA179" s="211"/>
      <c r="AB179" s="213"/>
      <c r="AC179" s="213"/>
      <c r="AD179" s="212"/>
      <c r="AE179" s="213"/>
      <c r="AF179" s="213"/>
      <c r="AG179" s="252"/>
      <c r="AH179" s="213"/>
      <c r="AI179" s="212"/>
      <c r="AJ179" s="213"/>
      <c r="AK179" s="213"/>
      <c r="AL179" s="214"/>
      <c r="AM179" s="213"/>
    </row>
    <row r="180" spans="2:39" ht="15" customHeight="1">
      <c r="B180" s="235"/>
      <c r="C180" s="235"/>
      <c r="D180" s="143"/>
      <c r="E180" s="143"/>
      <c r="F180" s="144"/>
      <c r="G180" s="292"/>
      <c r="H180" s="143"/>
      <c r="I180" s="143"/>
      <c r="J180" s="144"/>
      <c r="K180" s="143"/>
      <c r="L180" s="143"/>
      <c r="M180" s="234"/>
      <c r="N180" s="143"/>
      <c r="O180" s="289"/>
      <c r="P180" s="290">
        <f t="shared" si="8"/>
        <v>0</v>
      </c>
      <c r="Q180" s="262"/>
      <c r="Z180" s="211"/>
      <c r="AA180" s="211"/>
      <c r="AB180" s="213"/>
      <c r="AC180" s="213"/>
      <c r="AD180" s="212"/>
      <c r="AE180" s="213"/>
      <c r="AF180" s="213"/>
      <c r="AG180" s="252"/>
      <c r="AH180" s="213"/>
      <c r="AI180" s="212"/>
      <c r="AJ180" s="213"/>
      <c r="AK180" s="213"/>
      <c r="AL180" s="214"/>
      <c r="AM180" s="213"/>
    </row>
    <row r="181" spans="2:39" ht="15" customHeight="1">
      <c r="B181" s="235"/>
      <c r="C181" s="235"/>
      <c r="D181" s="143"/>
      <c r="E181" s="143"/>
      <c r="F181" s="144"/>
      <c r="G181" s="292"/>
      <c r="H181" s="143"/>
      <c r="I181" s="143"/>
      <c r="J181" s="144"/>
      <c r="K181" s="143"/>
      <c r="L181" s="143"/>
      <c r="M181" s="234"/>
      <c r="N181" s="143"/>
      <c r="O181" s="289"/>
      <c r="P181" s="290">
        <f t="shared" si="8"/>
        <v>0</v>
      </c>
      <c r="Q181" s="262"/>
      <c r="Z181" s="211"/>
      <c r="AA181" s="211"/>
      <c r="AB181" s="213"/>
      <c r="AC181" s="213"/>
      <c r="AD181" s="212"/>
      <c r="AE181" s="213"/>
      <c r="AF181" s="213"/>
      <c r="AG181" s="252"/>
      <c r="AH181" s="213"/>
      <c r="AI181" s="212"/>
      <c r="AJ181" s="213"/>
      <c r="AK181" s="213"/>
      <c r="AL181" s="214"/>
      <c r="AM181" s="213"/>
    </row>
    <row r="182" spans="2:39" ht="15" customHeight="1">
      <c r="B182" s="235"/>
      <c r="C182" s="235"/>
      <c r="D182" s="143"/>
      <c r="E182" s="143"/>
      <c r="F182" s="144"/>
      <c r="G182" s="292"/>
      <c r="H182" s="143"/>
      <c r="I182" s="143"/>
      <c r="J182" s="144"/>
      <c r="K182" s="143"/>
      <c r="L182" s="143"/>
      <c r="M182" s="234"/>
      <c r="N182" s="143"/>
      <c r="O182" s="289"/>
      <c r="P182" s="290">
        <f t="shared" si="8"/>
        <v>0</v>
      </c>
      <c r="Q182" s="262"/>
      <c r="Z182" s="211"/>
      <c r="AA182" s="211"/>
      <c r="AB182" s="213"/>
      <c r="AC182" s="213"/>
      <c r="AD182" s="212"/>
      <c r="AE182" s="213"/>
      <c r="AF182" s="213"/>
      <c r="AG182" s="252"/>
      <c r="AH182" s="213"/>
      <c r="AI182" s="212"/>
      <c r="AJ182" s="213"/>
      <c r="AK182" s="213"/>
      <c r="AL182" s="214"/>
      <c r="AM182" s="213"/>
    </row>
    <row r="183" spans="2:39" ht="15" customHeight="1">
      <c r="B183" s="235"/>
      <c r="C183" s="235"/>
      <c r="D183" s="143"/>
      <c r="E183" s="143"/>
      <c r="F183" s="144"/>
      <c r="G183" s="292"/>
      <c r="H183" s="143"/>
      <c r="I183" s="143"/>
      <c r="J183" s="144"/>
      <c r="K183" s="143"/>
      <c r="L183" s="143"/>
      <c r="M183" s="234"/>
      <c r="N183" s="143"/>
      <c r="O183" s="289"/>
      <c r="P183" s="290">
        <f t="shared" si="8"/>
        <v>0</v>
      </c>
      <c r="Q183" s="262"/>
      <c r="Z183" s="211"/>
      <c r="AA183" s="211"/>
      <c r="AB183" s="213"/>
      <c r="AC183" s="213"/>
      <c r="AD183" s="212"/>
      <c r="AE183" s="213"/>
      <c r="AF183" s="213"/>
      <c r="AG183" s="252"/>
      <c r="AH183" s="213"/>
      <c r="AI183" s="212"/>
      <c r="AJ183" s="213"/>
      <c r="AK183" s="213"/>
      <c r="AL183" s="214"/>
      <c r="AM183" s="213"/>
    </row>
    <row r="184" spans="2:39" ht="15" customHeight="1">
      <c r="B184" s="235"/>
      <c r="C184" s="235"/>
      <c r="D184" s="143"/>
      <c r="E184" s="143"/>
      <c r="F184" s="144"/>
      <c r="G184" s="292"/>
      <c r="H184" s="143"/>
      <c r="I184" s="143"/>
      <c r="J184" s="144"/>
      <c r="K184" s="143"/>
      <c r="L184" s="143"/>
      <c r="M184" s="234"/>
      <c r="N184" s="143"/>
      <c r="O184" s="289"/>
      <c r="P184" s="290">
        <f t="shared" si="8"/>
        <v>0</v>
      </c>
      <c r="Q184" s="262"/>
      <c r="Z184" s="211"/>
      <c r="AA184" s="211"/>
      <c r="AB184" s="213"/>
      <c r="AC184" s="213"/>
      <c r="AD184" s="212"/>
      <c r="AE184" s="213"/>
      <c r="AF184" s="213"/>
      <c r="AG184" s="252"/>
      <c r="AH184" s="213"/>
      <c r="AI184" s="212"/>
      <c r="AJ184" s="213"/>
      <c r="AK184" s="213"/>
      <c r="AL184" s="214"/>
      <c r="AM184" s="213"/>
    </row>
    <row r="185" spans="2:39" ht="15" customHeight="1">
      <c r="B185" s="235"/>
      <c r="C185" s="235"/>
      <c r="D185" s="143"/>
      <c r="E185" s="143"/>
      <c r="F185" s="144"/>
      <c r="G185" s="292"/>
      <c r="H185" s="143"/>
      <c r="I185" s="143"/>
      <c r="J185" s="144"/>
      <c r="K185" s="143"/>
      <c r="L185" s="143"/>
      <c r="M185" s="234"/>
      <c r="N185" s="143"/>
      <c r="O185" s="289"/>
      <c r="P185" s="290">
        <f t="shared" si="8"/>
        <v>0</v>
      </c>
      <c r="Q185" s="262"/>
      <c r="Z185" s="211"/>
      <c r="AA185" s="211"/>
      <c r="AB185" s="213"/>
      <c r="AC185" s="213"/>
      <c r="AD185" s="212"/>
      <c r="AE185" s="213"/>
      <c r="AF185" s="213"/>
      <c r="AG185" s="252"/>
      <c r="AH185" s="213"/>
      <c r="AI185" s="212"/>
      <c r="AJ185" s="213"/>
      <c r="AK185" s="213"/>
      <c r="AL185" s="214"/>
      <c r="AM185" s="213"/>
    </row>
    <row r="186" spans="2:39" ht="15" customHeight="1">
      <c r="B186" s="235"/>
      <c r="C186" s="235"/>
      <c r="D186" s="143"/>
      <c r="E186" s="143"/>
      <c r="F186" s="144"/>
      <c r="G186" s="292"/>
      <c r="H186" s="143"/>
      <c r="I186" s="143"/>
      <c r="J186" s="144"/>
      <c r="K186" s="143"/>
      <c r="L186" s="143"/>
      <c r="M186" s="234"/>
      <c r="N186" s="143"/>
      <c r="O186" s="289"/>
      <c r="P186" s="290">
        <f t="shared" si="8"/>
        <v>0</v>
      </c>
      <c r="Q186" s="262"/>
      <c r="Z186" s="211"/>
      <c r="AA186" s="211"/>
      <c r="AB186" s="213"/>
      <c r="AC186" s="213"/>
      <c r="AD186" s="212"/>
      <c r="AE186" s="213"/>
      <c r="AF186" s="213"/>
      <c r="AG186" s="252"/>
      <c r="AH186" s="213"/>
      <c r="AI186" s="212"/>
      <c r="AJ186" s="213"/>
      <c r="AK186" s="213"/>
      <c r="AL186" s="214"/>
      <c r="AM186" s="213"/>
    </row>
    <row r="187" spans="2:39" ht="15" customHeight="1">
      <c r="B187" s="235"/>
      <c r="C187" s="235"/>
      <c r="D187" s="143"/>
      <c r="E187" s="143"/>
      <c r="F187" s="144"/>
      <c r="G187" s="292"/>
      <c r="H187" s="143"/>
      <c r="I187" s="143"/>
      <c r="J187" s="144"/>
      <c r="K187" s="143"/>
      <c r="L187" s="143"/>
      <c r="M187" s="234"/>
      <c r="N187" s="143"/>
      <c r="O187" s="289"/>
      <c r="P187" s="290">
        <f t="shared" si="8"/>
        <v>0</v>
      </c>
      <c r="Q187" s="262"/>
      <c r="Z187" s="211"/>
      <c r="AA187" s="211"/>
      <c r="AB187" s="213"/>
      <c r="AC187" s="213"/>
      <c r="AD187" s="212"/>
      <c r="AE187" s="213"/>
      <c r="AF187" s="213"/>
      <c r="AG187" s="252"/>
      <c r="AH187" s="213"/>
      <c r="AI187" s="212"/>
      <c r="AJ187" s="213"/>
      <c r="AK187" s="213"/>
      <c r="AL187" s="214"/>
      <c r="AM187" s="213"/>
    </row>
    <row r="188" spans="2:39" ht="15" customHeight="1">
      <c r="B188" s="236"/>
      <c r="C188" s="236"/>
      <c r="D188" s="143"/>
      <c r="E188" s="143"/>
      <c r="F188" s="144"/>
      <c r="G188" s="292"/>
      <c r="H188" s="143"/>
      <c r="I188" s="143"/>
      <c r="J188" s="144"/>
      <c r="K188" s="143"/>
      <c r="L188" s="143"/>
      <c r="M188" s="234"/>
      <c r="N188" s="145"/>
      <c r="O188" s="289"/>
      <c r="P188" s="290">
        <f t="shared" si="8"/>
        <v>0</v>
      </c>
      <c r="Q188" s="262"/>
      <c r="Z188" s="211"/>
      <c r="AA188" s="211"/>
      <c r="AB188" s="213"/>
      <c r="AC188" s="213"/>
      <c r="AD188" s="212"/>
      <c r="AE188" s="213"/>
      <c r="AF188" s="213"/>
      <c r="AG188" s="252"/>
      <c r="AH188" s="213"/>
      <c r="AI188" s="212"/>
      <c r="AJ188" s="213"/>
      <c r="AK188" s="213"/>
      <c r="AL188" s="214"/>
      <c r="AM188" s="213"/>
    </row>
    <row r="189" spans="2:39" ht="15" customHeight="1">
      <c r="B189" s="235"/>
      <c r="C189" s="235"/>
      <c r="D189" s="143"/>
      <c r="E189" s="143"/>
      <c r="F189" s="144"/>
      <c r="G189" s="292"/>
      <c r="H189" s="143"/>
      <c r="I189" s="143"/>
      <c r="J189" s="144"/>
      <c r="K189" s="143"/>
      <c r="L189" s="143"/>
      <c r="M189" s="234"/>
      <c r="N189" s="145"/>
      <c r="O189" s="289"/>
      <c r="P189" s="290">
        <f t="shared" si="8"/>
        <v>0</v>
      </c>
      <c r="Q189" s="262"/>
      <c r="Z189" s="211"/>
      <c r="AA189" s="211"/>
      <c r="AB189" s="213"/>
      <c r="AC189" s="213"/>
      <c r="AD189" s="212"/>
      <c r="AE189" s="213"/>
      <c r="AF189" s="213"/>
      <c r="AG189" s="252"/>
      <c r="AH189" s="213"/>
      <c r="AI189" s="212"/>
      <c r="AJ189" s="213"/>
      <c r="AK189" s="213"/>
      <c r="AL189" s="214"/>
      <c r="AM189" s="213"/>
    </row>
    <row r="190" spans="2:39" ht="15" customHeight="1">
      <c r="B190" s="236"/>
      <c r="C190" s="236"/>
      <c r="D190" s="143"/>
      <c r="E190" s="143"/>
      <c r="F190" s="144"/>
      <c r="G190" s="292"/>
      <c r="H190" s="143"/>
      <c r="I190" s="143"/>
      <c r="J190" s="144"/>
      <c r="K190" s="143"/>
      <c r="L190" s="143"/>
      <c r="M190" s="234"/>
      <c r="N190" s="145"/>
      <c r="O190" s="289"/>
      <c r="P190" s="290">
        <f t="shared" si="8"/>
        <v>0</v>
      </c>
      <c r="Q190" s="262"/>
      <c r="Z190" s="211"/>
      <c r="AA190" s="211"/>
      <c r="AB190" s="213"/>
      <c r="AC190" s="213"/>
      <c r="AD190" s="212"/>
      <c r="AE190" s="213"/>
      <c r="AF190" s="213"/>
      <c r="AG190" s="252"/>
      <c r="AH190" s="213"/>
      <c r="AI190" s="212"/>
      <c r="AJ190" s="213"/>
      <c r="AK190" s="213"/>
      <c r="AL190" s="214"/>
      <c r="AM190" s="213"/>
    </row>
    <row r="191" spans="2:39" ht="15" customHeight="1">
      <c r="B191" s="236"/>
      <c r="C191" s="236"/>
      <c r="D191" s="143"/>
      <c r="E191" s="143"/>
      <c r="F191" s="144"/>
      <c r="G191" s="292"/>
      <c r="H191" s="143"/>
      <c r="I191" s="143"/>
      <c r="J191" s="144"/>
      <c r="K191" s="143"/>
      <c r="L191" s="143"/>
      <c r="M191" s="234"/>
      <c r="N191" s="145"/>
      <c r="O191" s="289"/>
      <c r="P191" s="290">
        <f t="shared" si="8"/>
        <v>0</v>
      </c>
      <c r="Q191" s="262"/>
      <c r="Z191" s="211"/>
      <c r="AA191" s="211"/>
      <c r="AB191" s="213"/>
      <c r="AC191" s="213"/>
      <c r="AD191" s="212"/>
      <c r="AE191" s="213"/>
      <c r="AF191" s="213"/>
      <c r="AG191" s="252"/>
      <c r="AH191" s="213"/>
      <c r="AI191" s="212"/>
      <c r="AJ191" s="213"/>
      <c r="AK191" s="213"/>
      <c r="AL191" s="214"/>
      <c r="AM191" s="213"/>
    </row>
    <row r="192" spans="2:39" ht="15" customHeight="1">
      <c r="B192" s="236"/>
      <c r="C192" s="236"/>
      <c r="D192" s="143"/>
      <c r="E192" s="143"/>
      <c r="F192" s="144"/>
      <c r="G192" s="292"/>
      <c r="H192" s="143"/>
      <c r="I192" s="143"/>
      <c r="J192" s="144"/>
      <c r="K192" s="143"/>
      <c r="L192" s="143"/>
      <c r="M192" s="234"/>
      <c r="N192" s="145"/>
      <c r="O192" s="289"/>
      <c r="P192" s="290">
        <f t="shared" si="8"/>
        <v>0</v>
      </c>
      <c r="Q192" s="262"/>
      <c r="Z192" s="211"/>
      <c r="AA192" s="211"/>
      <c r="AB192" s="213"/>
      <c r="AC192" s="213"/>
      <c r="AD192" s="212"/>
      <c r="AE192" s="213"/>
      <c r="AF192" s="213"/>
      <c r="AG192" s="252"/>
      <c r="AH192" s="213"/>
      <c r="AI192" s="212"/>
      <c r="AJ192" s="213"/>
      <c r="AK192" s="213"/>
      <c r="AL192" s="214"/>
      <c r="AM192" s="213"/>
    </row>
    <row r="193" spans="2:39" ht="15" customHeight="1">
      <c r="B193" s="236"/>
      <c r="C193" s="236"/>
      <c r="D193" s="143"/>
      <c r="E193" s="143"/>
      <c r="F193" s="144"/>
      <c r="G193" s="292"/>
      <c r="H193" s="143"/>
      <c r="I193" s="143"/>
      <c r="J193" s="144"/>
      <c r="K193" s="143"/>
      <c r="L193" s="143"/>
      <c r="M193" s="234"/>
      <c r="N193" s="145"/>
      <c r="O193" s="289"/>
      <c r="P193" s="290">
        <f t="shared" si="8"/>
        <v>0</v>
      </c>
      <c r="Q193" s="262"/>
      <c r="Z193" s="211"/>
      <c r="AA193" s="211"/>
      <c r="AB193" s="213"/>
      <c r="AC193" s="213"/>
      <c r="AD193" s="212"/>
      <c r="AE193" s="213"/>
      <c r="AF193" s="213"/>
      <c r="AG193" s="252"/>
      <c r="AH193" s="213"/>
      <c r="AI193" s="212"/>
      <c r="AJ193" s="213"/>
      <c r="AK193" s="213"/>
      <c r="AL193" s="214"/>
      <c r="AM193" s="213"/>
    </row>
    <row r="194" spans="2:39" ht="15" customHeight="1">
      <c r="B194" s="236"/>
      <c r="C194" s="236"/>
      <c r="D194" s="143"/>
      <c r="E194" s="143"/>
      <c r="F194" s="144"/>
      <c r="G194" s="292"/>
      <c r="H194" s="143"/>
      <c r="I194" s="143"/>
      <c r="J194" s="144"/>
      <c r="K194" s="143"/>
      <c r="L194" s="143"/>
      <c r="M194" s="234"/>
      <c r="N194" s="145"/>
      <c r="O194" s="289"/>
      <c r="P194" s="290">
        <f t="shared" si="8"/>
        <v>0</v>
      </c>
      <c r="Q194" s="262"/>
      <c r="Z194" s="211"/>
      <c r="AA194" s="211"/>
      <c r="AB194" s="213"/>
      <c r="AC194" s="213"/>
      <c r="AD194" s="212"/>
      <c r="AE194" s="213"/>
      <c r="AF194" s="213"/>
      <c r="AG194" s="252"/>
      <c r="AH194" s="213"/>
      <c r="AI194" s="212"/>
      <c r="AJ194" s="213"/>
      <c r="AK194" s="213"/>
      <c r="AL194" s="214"/>
      <c r="AM194" s="213"/>
    </row>
    <row r="195" spans="2:39" ht="15" customHeight="1">
      <c r="B195" s="236"/>
      <c r="C195" s="236"/>
      <c r="D195" s="143"/>
      <c r="E195" s="143"/>
      <c r="F195" s="144"/>
      <c r="G195" s="292"/>
      <c r="H195" s="143"/>
      <c r="I195" s="143"/>
      <c r="J195" s="144"/>
      <c r="K195" s="143"/>
      <c r="L195" s="143"/>
      <c r="M195" s="234"/>
      <c r="N195" s="145"/>
      <c r="O195" s="289"/>
      <c r="P195" s="290">
        <f t="shared" si="8"/>
        <v>0</v>
      </c>
      <c r="Q195" s="262"/>
      <c r="Z195" s="211"/>
      <c r="AA195" s="211"/>
      <c r="AB195" s="213"/>
      <c r="AC195" s="213"/>
      <c r="AD195" s="212"/>
      <c r="AE195" s="213"/>
      <c r="AF195" s="213"/>
      <c r="AG195" s="252"/>
      <c r="AH195" s="213"/>
      <c r="AI195" s="212"/>
      <c r="AJ195" s="213"/>
      <c r="AK195" s="213"/>
      <c r="AL195" s="214"/>
      <c r="AM195" s="213"/>
    </row>
    <row r="196" spans="2:39" ht="15" customHeight="1">
      <c r="B196" s="236"/>
      <c r="C196" s="236"/>
      <c r="D196" s="143"/>
      <c r="E196" s="143"/>
      <c r="F196" s="144"/>
      <c r="G196" s="292"/>
      <c r="H196" s="143"/>
      <c r="I196" s="143"/>
      <c r="J196" s="144"/>
      <c r="K196" s="143"/>
      <c r="L196" s="143"/>
      <c r="M196" s="234"/>
      <c r="N196" s="145"/>
      <c r="O196" s="289"/>
      <c r="P196" s="290">
        <f t="shared" si="8"/>
        <v>0</v>
      </c>
      <c r="Q196" s="262"/>
      <c r="Z196" s="211"/>
      <c r="AA196" s="211"/>
      <c r="AB196" s="213"/>
      <c r="AC196" s="213"/>
      <c r="AD196" s="212"/>
      <c r="AE196" s="213"/>
      <c r="AF196" s="213"/>
      <c r="AG196" s="252"/>
      <c r="AH196" s="213"/>
      <c r="AI196" s="212"/>
      <c r="AJ196" s="213"/>
      <c r="AK196" s="213"/>
      <c r="AL196" s="214"/>
      <c r="AM196" s="213"/>
    </row>
    <row r="197" spans="2:39" ht="15" customHeight="1">
      <c r="B197" s="235"/>
      <c r="C197" s="235"/>
      <c r="D197" s="143"/>
      <c r="E197" s="143"/>
      <c r="F197" s="144"/>
      <c r="G197" s="292"/>
      <c r="H197" s="143"/>
      <c r="I197" s="143"/>
      <c r="J197" s="144"/>
      <c r="K197" s="143"/>
      <c r="L197" s="143"/>
      <c r="M197" s="234"/>
      <c r="N197" s="145"/>
      <c r="O197" s="289"/>
      <c r="P197" s="290">
        <f t="shared" si="8"/>
        <v>0</v>
      </c>
      <c r="Q197" s="262"/>
      <c r="Z197" s="211"/>
      <c r="AA197" s="211"/>
      <c r="AB197" s="213"/>
      <c r="AC197" s="213"/>
      <c r="AD197" s="212"/>
      <c r="AE197" s="213"/>
      <c r="AF197" s="213"/>
      <c r="AG197" s="252"/>
      <c r="AH197" s="213"/>
      <c r="AI197" s="212"/>
      <c r="AJ197" s="213"/>
      <c r="AK197" s="213"/>
      <c r="AL197" s="214"/>
      <c r="AM197" s="213"/>
    </row>
    <row r="198" spans="2:39" ht="15" customHeight="1">
      <c r="B198" s="236"/>
      <c r="C198" s="236"/>
      <c r="D198" s="143"/>
      <c r="E198" s="143"/>
      <c r="F198" s="144"/>
      <c r="G198" s="292"/>
      <c r="H198" s="143"/>
      <c r="I198" s="143"/>
      <c r="J198" s="144"/>
      <c r="K198" s="143"/>
      <c r="L198" s="143"/>
      <c r="M198" s="234"/>
      <c r="N198" s="145"/>
      <c r="O198" s="289"/>
      <c r="P198" s="290">
        <f t="shared" si="8"/>
        <v>0</v>
      </c>
      <c r="Q198" s="262"/>
      <c r="Z198" s="211"/>
      <c r="AA198" s="211"/>
      <c r="AB198" s="213"/>
      <c r="AC198" s="213"/>
      <c r="AD198" s="212"/>
      <c r="AE198" s="213"/>
      <c r="AF198" s="213"/>
      <c r="AG198" s="252"/>
      <c r="AH198" s="213"/>
      <c r="AI198" s="212"/>
      <c r="AJ198" s="213"/>
      <c r="AK198" s="213"/>
      <c r="AL198" s="214"/>
      <c r="AM198" s="213"/>
    </row>
    <row r="199" spans="2:39" ht="15" customHeight="1">
      <c r="B199" s="236"/>
      <c r="C199" s="236"/>
      <c r="D199" s="143"/>
      <c r="E199" s="143"/>
      <c r="F199" s="144"/>
      <c r="G199" s="292"/>
      <c r="H199" s="143"/>
      <c r="I199" s="143"/>
      <c r="J199" s="144"/>
      <c r="K199" s="143"/>
      <c r="L199" s="143"/>
      <c r="M199" s="234"/>
      <c r="N199" s="145"/>
      <c r="O199" s="289"/>
      <c r="P199" s="290">
        <f t="shared" si="8"/>
        <v>0</v>
      </c>
      <c r="Q199" s="262"/>
      <c r="Z199" s="211"/>
      <c r="AA199" s="211"/>
      <c r="AB199" s="213"/>
      <c r="AC199" s="213"/>
      <c r="AD199" s="212"/>
      <c r="AE199" s="213"/>
      <c r="AF199" s="213"/>
      <c r="AG199" s="252"/>
      <c r="AH199" s="213"/>
      <c r="AI199" s="212"/>
      <c r="AJ199" s="213"/>
      <c r="AK199" s="213"/>
      <c r="AL199" s="214"/>
      <c r="AM199" s="213"/>
    </row>
    <row r="200" spans="2:39" ht="15" customHeight="1">
      <c r="B200" s="235"/>
      <c r="C200" s="235"/>
      <c r="D200" s="143"/>
      <c r="E200" s="143"/>
      <c r="F200" s="144"/>
      <c r="G200" s="292"/>
      <c r="H200" s="143"/>
      <c r="I200" s="143"/>
      <c r="J200" s="144"/>
      <c r="K200" s="143"/>
      <c r="L200" s="143"/>
      <c r="M200" s="234"/>
      <c r="N200" s="145"/>
      <c r="O200" s="289"/>
      <c r="P200" s="290">
        <f t="shared" si="8"/>
        <v>0</v>
      </c>
      <c r="Q200" s="262"/>
      <c r="Z200" s="211"/>
      <c r="AA200" s="211"/>
      <c r="AB200" s="213"/>
      <c r="AC200" s="213"/>
      <c r="AD200" s="212"/>
      <c r="AE200" s="213"/>
      <c r="AF200" s="213"/>
      <c r="AG200" s="252"/>
      <c r="AH200" s="213"/>
      <c r="AI200" s="212"/>
      <c r="AJ200" s="213"/>
      <c r="AK200" s="213"/>
      <c r="AL200" s="214"/>
      <c r="AM200" s="213"/>
    </row>
    <row r="201" spans="2:39" ht="15" customHeight="1">
      <c r="B201" s="235"/>
      <c r="C201" s="235"/>
      <c r="D201" s="143"/>
      <c r="E201" s="143"/>
      <c r="F201" s="144"/>
      <c r="G201" s="292"/>
      <c r="H201" s="143"/>
      <c r="I201" s="143"/>
      <c r="J201" s="144"/>
      <c r="K201" s="143"/>
      <c r="L201" s="143"/>
      <c r="M201" s="234"/>
      <c r="N201" s="145"/>
      <c r="O201" s="289"/>
      <c r="P201" s="290">
        <f t="shared" si="8"/>
        <v>0</v>
      </c>
      <c r="Q201" s="262"/>
      <c r="Z201" s="211"/>
      <c r="AA201" s="211"/>
      <c r="AB201" s="213"/>
      <c r="AC201" s="213"/>
      <c r="AD201" s="212"/>
      <c r="AE201" s="213"/>
      <c r="AF201" s="213"/>
      <c r="AG201" s="252"/>
      <c r="AH201" s="213"/>
      <c r="AI201" s="212"/>
      <c r="AJ201" s="213"/>
      <c r="AK201" s="213"/>
      <c r="AL201" s="214"/>
      <c r="AM201" s="213"/>
    </row>
    <row r="202" spans="2:39" ht="15" customHeight="1">
      <c r="B202" s="235"/>
      <c r="C202" s="235"/>
      <c r="D202" s="143"/>
      <c r="E202" s="143"/>
      <c r="F202" s="144"/>
      <c r="G202" s="292"/>
      <c r="H202" s="143"/>
      <c r="I202" s="143"/>
      <c r="J202" s="144"/>
      <c r="K202" s="143"/>
      <c r="L202" s="143"/>
      <c r="M202" s="234"/>
      <c r="N202" s="145"/>
      <c r="O202" s="289"/>
      <c r="P202" s="290">
        <f t="shared" si="8"/>
        <v>0</v>
      </c>
      <c r="Q202" s="262"/>
      <c r="Z202" s="211"/>
      <c r="AA202" s="211"/>
      <c r="AB202" s="213"/>
      <c r="AC202" s="213"/>
      <c r="AD202" s="212"/>
      <c r="AE202" s="213"/>
      <c r="AF202" s="213"/>
      <c r="AG202" s="252"/>
      <c r="AH202" s="213"/>
      <c r="AI202" s="212"/>
      <c r="AJ202" s="213"/>
      <c r="AK202" s="213"/>
      <c r="AL202" s="214"/>
      <c r="AM202" s="213"/>
    </row>
    <row r="203" spans="2:39" ht="15" customHeight="1">
      <c r="B203" s="236"/>
      <c r="C203" s="236"/>
      <c r="D203" s="143"/>
      <c r="E203" s="143"/>
      <c r="F203" s="144"/>
      <c r="G203" s="292"/>
      <c r="H203" s="143"/>
      <c r="I203" s="143"/>
      <c r="J203" s="144"/>
      <c r="K203" s="143"/>
      <c r="L203" s="143"/>
      <c r="M203" s="234"/>
      <c r="N203" s="145"/>
      <c r="O203" s="289"/>
      <c r="P203" s="290">
        <f t="shared" si="8"/>
        <v>0</v>
      </c>
      <c r="Q203" s="262"/>
      <c r="Z203" s="211"/>
      <c r="AA203" s="211"/>
      <c r="AB203" s="213"/>
      <c r="AC203" s="213"/>
      <c r="AD203" s="212"/>
      <c r="AE203" s="213"/>
      <c r="AF203" s="213"/>
      <c r="AG203" s="252"/>
      <c r="AH203" s="213"/>
      <c r="AI203" s="212"/>
      <c r="AJ203" s="213"/>
      <c r="AK203" s="213"/>
      <c r="AL203" s="214"/>
      <c r="AM203" s="213"/>
    </row>
    <row r="204" spans="2:39" ht="15" customHeight="1">
      <c r="B204" s="236"/>
      <c r="C204" s="236"/>
      <c r="D204" s="143"/>
      <c r="E204" s="143"/>
      <c r="F204" s="144"/>
      <c r="G204" s="292"/>
      <c r="H204" s="143"/>
      <c r="I204" s="143"/>
      <c r="J204" s="144"/>
      <c r="K204" s="143"/>
      <c r="L204" s="143"/>
      <c r="M204" s="234"/>
      <c r="N204" s="145"/>
      <c r="O204" s="289"/>
      <c r="P204" s="290">
        <f t="shared" si="8"/>
        <v>0</v>
      </c>
      <c r="Q204" s="262"/>
      <c r="Z204" s="211"/>
      <c r="AA204" s="211"/>
      <c r="AB204" s="213"/>
      <c r="AC204" s="213"/>
      <c r="AD204" s="212"/>
      <c r="AE204" s="213"/>
      <c r="AF204" s="213"/>
      <c r="AG204" s="252"/>
      <c r="AH204" s="213"/>
      <c r="AI204" s="212"/>
      <c r="AJ204" s="213"/>
      <c r="AK204" s="213"/>
      <c r="AL204" s="214"/>
      <c r="AM204" s="213"/>
    </row>
    <row r="205" spans="2:39" ht="15" customHeight="1">
      <c r="B205" s="236"/>
      <c r="C205" s="236"/>
      <c r="D205" s="143"/>
      <c r="E205" s="143"/>
      <c r="F205" s="144"/>
      <c r="G205" s="292"/>
      <c r="H205" s="143"/>
      <c r="I205" s="143"/>
      <c r="J205" s="144"/>
      <c r="K205" s="143"/>
      <c r="L205" s="143"/>
      <c r="M205" s="234"/>
      <c r="N205" s="145"/>
      <c r="O205" s="289"/>
      <c r="P205" s="290">
        <f t="shared" si="8"/>
        <v>0</v>
      </c>
      <c r="Q205" s="262"/>
      <c r="Z205" s="211"/>
      <c r="AA205" s="211"/>
      <c r="AB205" s="213"/>
      <c r="AC205" s="213"/>
      <c r="AD205" s="212"/>
      <c r="AE205" s="213"/>
      <c r="AF205" s="213"/>
      <c r="AG205" s="252"/>
      <c r="AH205" s="213"/>
      <c r="AI205" s="212"/>
      <c r="AJ205" s="213"/>
      <c r="AK205" s="213"/>
      <c r="AL205" s="214"/>
      <c r="AM205" s="213"/>
    </row>
    <row r="206" spans="2:39" ht="15" customHeight="1">
      <c r="B206" s="236"/>
      <c r="C206" s="236"/>
      <c r="D206" s="143"/>
      <c r="E206" s="143"/>
      <c r="F206" s="144"/>
      <c r="G206" s="292"/>
      <c r="H206" s="143"/>
      <c r="I206" s="143"/>
      <c r="J206" s="144"/>
      <c r="K206" s="143"/>
      <c r="L206" s="143"/>
      <c r="M206" s="234"/>
      <c r="N206" s="145"/>
      <c r="O206" s="289"/>
      <c r="P206" s="290">
        <f t="shared" si="8"/>
        <v>0</v>
      </c>
      <c r="Q206" s="262"/>
      <c r="Z206" s="211"/>
      <c r="AA206" s="211"/>
      <c r="AB206" s="213"/>
      <c r="AC206" s="213"/>
      <c r="AD206" s="212"/>
      <c r="AE206" s="213"/>
      <c r="AF206" s="213"/>
      <c r="AG206" s="252"/>
      <c r="AH206" s="213"/>
      <c r="AI206" s="212"/>
      <c r="AJ206" s="213"/>
      <c r="AK206" s="213"/>
      <c r="AL206" s="214"/>
      <c r="AM206" s="213"/>
    </row>
    <row r="207" spans="2:39" ht="15" customHeight="1">
      <c r="B207" s="236"/>
      <c r="C207" s="236"/>
      <c r="D207" s="143"/>
      <c r="E207" s="143"/>
      <c r="F207" s="144"/>
      <c r="G207" s="292"/>
      <c r="H207" s="143"/>
      <c r="I207" s="143"/>
      <c r="J207" s="144"/>
      <c r="K207" s="143"/>
      <c r="L207" s="143"/>
      <c r="M207" s="234"/>
      <c r="N207" s="145"/>
      <c r="O207" s="289"/>
      <c r="P207" s="290">
        <f t="shared" si="8"/>
        <v>0</v>
      </c>
      <c r="Q207" s="262"/>
      <c r="Z207" s="211"/>
      <c r="AA207" s="211"/>
      <c r="AB207" s="213"/>
      <c r="AC207" s="213"/>
      <c r="AD207" s="212"/>
      <c r="AE207" s="213"/>
      <c r="AF207" s="213"/>
      <c r="AG207" s="252"/>
      <c r="AH207" s="213"/>
      <c r="AI207" s="212"/>
      <c r="AJ207" s="213"/>
      <c r="AK207" s="213"/>
      <c r="AL207" s="214"/>
      <c r="AM207" s="213"/>
    </row>
    <row r="208" spans="2:39" ht="15" customHeight="1">
      <c r="B208" s="236"/>
      <c r="C208" s="236"/>
      <c r="D208" s="143"/>
      <c r="E208" s="143"/>
      <c r="F208" s="144"/>
      <c r="G208" s="292"/>
      <c r="H208" s="143"/>
      <c r="I208" s="143"/>
      <c r="J208" s="144"/>
      <c r="K208" s="143"/>
      <c r="L208" s="143"/>
      <c r="M208" s="234"/>
      <c r="N208" s="145"/>
      <c r="O208" s="289"/>
      <c r="P208" s="290">
        <f t="shared" si="8"/>
        <v>0</v>
      </c>
      <c r="Q208" s="262"/>
      <c r="Z208" s="211"/>
      <c r="AA208" s="211"/>
      <c r="AB208" s="213"/>
      <c r="AC208" s="213"/>
      <c r="AD208" s="212"/>
      <c r="AE208" s="213"/>
      <c r="AF208" s="213"/>
      <c r="AG208" s="252"/>
      <c r="AH208" s="213"/>
      <c r="AI208" s="212"/>
      <c r="AJ208" s="213"/>
      <c r="AK208" s="213"/>
      <c r="AL208" s="214"/>
      <c r="AM208" s="213"/>
    </row>
    <row r="209" spans="2:39" ht="15" customHeight="1">
      <c r="B209" s="236"/>
      <c r="C209" s="236"/>
      <c r="D209" s="143"/>
      <c r="E209" s="143"/>
      <c r="F209" s="144"/>
      <c r="G209" s="292"/>
      <c r="H209" s="143"/>
      <c r="I209" s="143"/>
      <c r="J209" s="144"/>
      <c r="K209" s="143"/>
      <c r="L209" s="143"/>
      <c r="M209" s="234"/>
      <c r="N209" s="145"/>
      <c r="O209" s="289"/>
      <c r="P209" s="290">
        <f t="shared" si="8"/>
        <v>0</v>
      </c>
      <c r="Q209" s="262"/>
      <c r="Z209" s="211"/>
      <c r="AA209" s="211"/>
      <c r="AB209" s="213"/>
      <c r="AC209" s="213"/>
      <c r="AD209" s="212"/>
      <c r="AE209" s="213"/>
      <c r="AF209" s="213"/>
      <c r="AG209" s="252"/>
      <c r="AH209" s="213"/>
      <c r="AI209" s="212"/>
      <c r="AJ209" s="213"/>
      <c r="AK209" s="213"/>
      <c r="AL209" s="214"/>
      <c r="AM209" s="213"/>
    </row>
    <row r="210" spans="2:39" ht="15" customHeight="1">
      <c r="B210" s="236"/>
      <c r="C210" s="236"/>
      <c r="D210" s="143"/>
      <c r="E210" s="143"/>
      <c r="F210" s="144"/>
      <c r="G210" s="292"/>
      <c r="H210" s="143"/>
      <c r="I210" s="143"/>
      <c r="J210" s="144"/>
      <c r="K210" s="143"/>
      <c r="L210" s="143"/>
      <c r="M210" s="234"/>
      <c r="N210" s="145"/>
      <c r="O210" s="289"/>
      <c r="P210" s="290">
        <f t="shared" si="8"/>
        <v>0</v>
      </c>
      <c r="Q210" s="262"/>
      <c r="Z210" s="211"/>
      <c r="AA210" s="211"/>
      <c r="AB210" s="213"/>
      <c r="AC210" s="213"/>
      <c r="AD210" s="212"/>
      <c r="AE210" s="213"/>
      <c r="AF210" s="213"/>
      <c r="AG210" s="252"/>
      <c r="AH210" s="213"/>
      <c r="AI210" s="212"/>
      <c r="AJ210" s="213"/>
      <c r="AK210" s="213"/>
      <c r="AL210" s="214"/>
      <c r="AM210" s="213"/>
    </row>
    <row r="211" spans="2:39" ht="15" customHeight="1">
      <c r="B211" s="236"/>
      <c r="C211" s="236"/>
      <c r="D211" s="143"/>
      <c r="E211" s="143"/>
      <c r="F211" s="144"/>
      <c r="G211" s="292"/>
      <c r="H211" s="143"/>
      <c r="I211" s="143"/>
      <c r="J211" s="144"/>
      <c r="K211" s="143"/>
      <c r="L211" s="143"/>
      <c r="M211" s="234"/>
      <c r="N211" s="145"/>
      <c r="O211" s="289"/>
      <c r="P211" s="290">
        <f t="shared" si="8"/>
        <v>0</v>
      </c>
      <c r="Q211" s="262"/>
      <c r="Z211" s="211"/>
      <c r="AA211" s="211"/>
      <c r="AB211" s="213"/>
      <c r="AC211" s="213"/>
      <c r="AD211" s="212"/>
      <c r="AE211" s="213"/>
      <c r="AF211" s="213"/>
      <c r="AG211" s="252"/>
      <c r="AH211" s="213"/>
      <c r="AI211" s="212"/>
      <c r="AJ211" s="213"/>
      <c r="AK211" s="213"/>
      <c r="AL211" s="214"/>
      <c r="AM211" s="213"/>
    </row>
    <row r="212" spans="2:39" ht="15" customHeight="1">
      <c r="B212" s="236"/>
      <c r="C212" s="236"/>
      <c r="D212" s="143"/>
      <c r="E212" s="143"/>
      <c r="F212" s="144"/>
      <c r="G212" s="292"/>
      <c r="H212" s="143"/>
      <c r="I212" s="143"/>
      <c r="J212" s="144"/>
      <c r="K212" s="143"/>
      <c r="L212" s="143"/>
      <c r="M212" s="234"/>
      <c r="N212" s="145"/>
      <c r="O212" s="289"/>
      <c r="P212" s="290">
        <f t="shared" si="8"/>
        <v>0</v>
      </c>
      <c r="Q212" s="262"/>
      <c r="Z212" s="211"/>
      <c r="AA212" s="211"/>
      <c r="AB212" s="213"/>
      <c r="AC212" s="213"/>
      <c r="AD212" s="212"/>
      <c r="AE212" s="213"/>
      <c r="AF212" s="213"/>
      <c r="AG212" s="252"/>
      <c r="AH212" s="213"/>
      <c r="AI212" s="212"/>
      <c r="AJ212" s="213"/>
      <c r="AK212" s="213"/>
      <c r="AL212" s="214"/>
      <c r="AM212" s="213"/>
    </row>
    <row r="213" spans="2:39" ht="15" customHeight="1">
      <c r="B213" s="236"/>
      <c r="C213" s="236"/>
      <c r="D213" s="143"/>
      <c r="E213" s="143"/>
      <c r="F213" s="144"/>
      <c r="G213" s="292"/>
      <c r="H213" s="143"/>
      <c r="I213" s="143"/>
      <c r="J213" s="144"/>
      <c r="K213" s="143"/>
      <c r="L213" s="143"/>
      <c r="M213" s="234"/>
      <c r="N213" s="145"/>
      <c r="O213" s="289"/>
      <c r="P213" s="290">
        <f t="shared" si="8"/>
        <v>0</v>
      </c>
      <c r="Q213" s="262"/>
      <c r="Z213" s="211"/>
      <c r="AA213" s="211"/>
      <c r="AB213" s="213"/>
      <c r="AC213" s="213"/>
      <c r="AD213" s="212"/>
      <c r="AE213" s="213"/>
      <c r="AF213" s="213"/>
      <c r="AG213" s="252"/>
      <c r="AH213" s="213"/>
      <c r="AI213" s="212"/>
      <c r="AJ213" s="213"/>
      <c r="AK213" s="213"/>
      <c r="AL213" s="214"/>
      <c r="AM213" s="213"/>
    </row>
    <row r="214" spans="2:39" ht="15" customHeight="1">
      <c r="B214" s="236"/>
      <c r="C214" s="236"/>
      <c r="D214" s="143"/>
      <c r="E214" s="143"/>
      <c r="F214" s="144"/>
      <c r="G214" s="292"/>
      <c r="H214" s="143"/>
      <c r="I214" s="143"/>
      <c r="J214" s="144"/>
      <c r="K214" s="143"/>
      <c r="L214" s="143"/>
      <c r="M214" s="234"/>
      <c r="N214" s="145"/>
      <c r="O214" s="289"/>
      <c r="P214" s="290">
        <f t="shared" si="8"/>
        <v>0</v>
      </c>
      <c r="Q214" s="262"/>
      <c r="Z214" s="211"/>
      <c r="AA214" s="211"/>
      <c r="AB214" s="213"/>
      <c r="AC214" s="213"/>
      <c r="AD214" s="212"/>
      <c r="AE214" s="213"/>
      <c r="AF214" s="213"/>
      <c r="AG214" s="252"/>
      <c r="AH214" s="213"/>
      <c r="AI214" s="212"/>
      <c r="AJ214" s="213"/>
      <c r="AK214" s="213"/>
      <c r="AL214" s="214"/>
      <c r="AM214" s="213"/>
    </row>
    <row r="215" spans="2:39" ht="15" customHeight="1">
      <c r="B215" s="236"/>
      <c r="C215" s="236"/>
      <c r="D215" s="143"/>
      <c r="E215" s="143"/>
      <c r="F215" s="144"/>
      <c r="G215" s="292"/>
      <c r="H215" s="143"/>
      <c r="I215" s="143"/>
      <c r="J215" s="144"/>
      <c r="K215" s="143"/>
      <c r="L215" s="143"/>
      <c r="M215" s="234"/>
      <c r="N215" s="145"/>
      <c r="O215" s="289"/>
      <c r="P215" s="290">
        <f t="shared" si="8"/>
        <v>0</v>
      </c>
      <c r="Q215" s="262"/>
      <c r="Z215" s="211"/>
      <c r="AA215" s="211"/>
      <c r="AB215" s="213"/>
      <c r="AC215" s="213"/>
      <c r="AD215" s="212"/>
      <c r="AE215" s="213"/>
      <c r="AF215" s="213"/>
      <c r="AG215" s="252"/>
      <c r="AH215" s="213"/>
      <c r="AI215" s="212"/>
      <c r="AJ215" s="213"/>
      <c r="AK215" s="213"/>
      <c r="AL215" s="214"/>
      <c r="AM215" s="213"/>
    </row>
    <row r="216" spans="2:39" ht="15" customHeight="1">
      <c r="B216" s="235"/>
      <c r="C216" s="235"/>
      <c r="D216" s="143"/>
      <c r="E216" s="143"/>
      <c r="F216" s="144"/>
      <c r="G216" s="292"/>
      <c r="H216" s="143"/>
      <c r="I216" s="143"/>
      <c r="J216" s="144"/>
      <c r="K216" s="143"/>
      <c r="L216" s="143"/>
      <c r="M216" s="234"/>
      <c r="N216" s="145"/>
      <c r="O216" s="289"/>
      <c r="P216" s="290">
        <f t="shared" si="8"/>
        <v>0</v>
      </c>
      <c r="Q216" s="262"/>
      <c r="Z216" s="211"/>
      <c r="AA216" s="211"/>
      <c r="AB216" s="213"/>
      <c r="AC216" s="213"/>
      <c r="AD216" s="212"/>
      <c r="AE216" s="213"/>
      <c r="AF216" s="213"/>
      <c r="AG216" s="252"/>
      <c r="AH216" s="213"/>
      <c r="AI216" s="212"/>
      <c r="AJ216" s="213"/>
      <c r="AK216" s="213"/>
      <c r="AL216" s="214"/>
      <c r="AM216" s="213"/>
    </row>
    <row r="217" spans="2:39" ht="15" customHeight="1">
      <c r="B217" s="236"/>
      <c r="C217" s="236"/>
      <c r="D217" s="143"/>
      <c r="E217" s="143"/>
      <c r="F217" s="144"/>
      <c r="G217" s="292"/>
      <c r="H217" s="143"/>
      <c r="I217" s="143"/>
      <c r="J217" s="144"/>
      <c r="K217" s="143"/>
      <c r="L217" s="143"/>
      <c r="M217" s="234"/>
      <c r="N217" s="145"/>
      <c r="O217" s="289"/>
      <c r="P217" s="290">
        <f t="shared" si="8"/>
        <v>0</v>
      </c>
      <c r="Q217" s="262"/>
      <c r="Z217" s="211"/>
      <c r="AA217" s="211"/>
      <c r="AB217" s="213"/>
      <c r="AC217" s="213"/>
      <c r="AD217" s="212"/>
      <c r="AE217" s="213"/>
      <c r="AF217" s="213"/>
      <c r="AG217" s="252"/>
      <c r="AH217" s="213"/>
      <c r="AI217" s="212"/>
      <c r="AJ217" s="213"/>
      <c r="AK217" s="213"/>
      <c r="AL217" s="214"/>
      <c r="AM217" s="213"/>
    </row>
    <row r="218" spans="2:39" ht="15" customHeight="1">
      <c r="B218" s="235"/>
      <c r="C218" s="235"/>
      <c r="D218" s="143"/>
      <c r="E218" s="143"/>
      <c r="F218" s="144"/>
      <c r="G218" s="292"/>
      <c r="H218" s="143"/>
      <c r="I218" s="143"/>
      <c r="J218" s="144"/>
      <c r="K218" s="143"/>
      <c r="L218" s="143"/>
      <c r="M218" s="234"/>
      <c r="N218" s="145"/>
      <c r="O218" s="289"/>
      <c r="P218" s="290">
        <f t="shared" si="8"/>
        <v>0</v>
      </c>
      <c r="Q218" s="262"/>
      <c r="Z218" s="211"/>
      <c r="AA218" s="211"/>
      <c r="AB218" s="213"/>
      <c r="AC218" s="213"/>
      <c r="AD218" s="212"/>
      <c r="AE218" s="213"/>
      <c r="AF218" s="213"/>
      <c r="AG218" s="252"/>
      <c r="AH218" s="213"/>
      <c r="AI218" s="212"/>
      <c r="AJ218" s="213"/>
      <c r="AK218" s="213"/>
      <c r="AL218" s="214"/>
      <c r="AM218" s="213"/>
    </row>
    <row r="219" spans="2:39" ht="15" customHeight="1">
      <c r="B219" s="235"/>
      <c r="C219" s="235"/>
      <c r="D219" s="143"/>
      <c r="E219" s="143"/>
      <c r="F219" s="144"/>
      <c r="G219" s="292"/>
      <c r="H219" s="143"/>
      <c r="I219" s="143"/>
      <c r="J219" s="144"/>
      <c r="K219" s="143"/>
      <c r="L219" s="143"/>
      <c r="M219" s="234"/>
      <c r="N219" s="145"/>
      <c r="O219" s="289"/>
      <c r="P219" s="290">
        <f t="shared" si="8"/>
        <v>0</v>
      </c>
      <c r="Q219" s="262"/>
      <c r="Z219" s="211"/>
      <c r="AA219" s="211"/>
      <c r="AB219" s="213"/>
      <c r="AC219" s="213"/>
      <c r="AD219" s="212"/>
      <c r="AE219" s="213"/>
      <c r="AF219" s="213"/>
      <c r="AG219" s="252"/>
      <c r="AH219" s="213"/>
      <c r="AI219" s="212"/>
      <c r="AJ219" s="213"/>
      <c r="AK219" s="213"/>
      <c r="AL219" s="214"/>
      <c r="AM219" s="213"/>
    </row>
    <row r="220" spans="2:39" ht="15" customHeight="1">
      <c r="B220" s="236"/>
      <c r="C220" s="236"/>
      <c r="D220" s="143"/>
      <c r="E220" s="143"/>
      <c r="F220" s="144"/>
      <c r="G220" s="292"/>
      <c r="H220" s="143"/>
      <c r="I220" s="143"/>
      <c r="J220" s="144"/>
      <c r="K220" s="143"/>
      <c r="L220" s="143"/>
      <c r="M220" s="234"/>
      <c r="N220" s="145"/>
      <c r="O220" s="289"/>
      <c r="P220" s="290">
        <f t="shared" si="8"/>
        <v>0</v>
      </c>
      <c r="Q220" s="262"/>
      <c r="Z220" s="211"/>
      <c r="AA220" s="211"/>
      <c r="AB220" s="213"/>
      <c r="AC220" s="213"/>
      <c r="AD220" s="212"/>
      <c r="AE220" s="213"/>
      <c r="AF220" s="213"/>
      <c r="AG220" s="252"/>
      <c r="AH220" s="213"/>
      <c r="AI220" s="212"/>
      <c r="AJ220" s="213"/>
      <c r="AK220" s="213"/>
      <c r="AL220" s="214"/>
      <c r="AM220" s="213"/>
    </row>
    <row r="221" spans="2:39" ht="15" customHeight="1">
      <c r="B221" s="236"/>
      <c r="C221" s="236"/>
      <c r="D221" s="143"/>
      <c r="E221" s="143"/>
      <c r="F221" s="144"/>
      <c r="G221" s="292"/>
      <c r="H221" s="143"/>
      <c r="I221" s="143"/>
      <c r="J221" s="144"/>
      <c r="K221" s="143"/>
      <c r="L221" s="143"/>
      <c r="M221" s="234"/>
      <c r="N221" s="145"/>
      <c r="O221" s="289"/>
      <c r="P221" s="290">
        <f t="shared" si="8"/>
        <v>0</v>
      </c>
      <c r="Q221" s="262"/>
      <c r="Z221" s="211"/>
      <c r="AA221" s="211"/>
      <c r="AB221" s="213"/>
      <c r="AC221" s="213"/>
      <c r="AD221" s="212"/>
      <c r="AE221" s="213"/>
      <c r="AF221" s="213"/>
      <c r="AG221" s="252"/>
      <c r="AH221" s="213"/>
      <c r="AI221" s="212"/>
      <c r="AJ221" s="213"/>
      <c r="AK221" s="213"/>
      <c r="AL221" s="214"/>
      <c r="AM221" s="213"/>
    </row>
    <row r="222" spans="2:39" ht="15" customHeight="1">
      <c r="B222" s="236"/>
      <c r="C222" s="236"/>
      <c r="D222" s="143"/>
      <c r="E222" s="143"/>
      <c r="F222" s="144"/>
      <c r="G222" s="292"/>
      <c r="H222" s="143"/>
      <c r="I222" s="143"/>
      <c r="J222" s="144"/>
      <c r="K222" s="143"/>
      <c r="L222" s="143"/>
      <c r="M222" s="234"/>
      <c r="N222" s="145"/>
      <c r="O222" s="289"/>
      <c r="P222" s="290">
        <f t="shared" si="8"/>
        <v>0</v>
      </c>
      <c r="Q222" s="262"/>
      <c r="Z222" s="211"/>
      <c r="AA222" s="211"/>
      <c r="AB222" s="213"/>
      <c r="AC222" s="213"/>
      <c r="AD222" s="212"/>
      <c r="AE222" s="213"/>
      <c r="AF222" s="213"/>
      <c r="AG222" s="252"/>
      <c r="AH222" s="213"/>
      <c r="AI222" s="212"/>
      <c r="AJ222" s="213"/>
      <c r="AK222" s="213"/>
      <c r="AL222" s="214"/>
      <c r="AM222" s="213"/>
    </row>
    <row r="223" spans="2:39" ht="15" customHeight="1">
      <c r="B223" s="236"/>
      <c r="C223" s="236"/>
      <c r="D223" s="143"/>
      <c r="E223" s="143"/>
      <c r="F223" s="144"/>
      <c r="G223" s="292"/>
      <c r="H223" s="143"/>
      <c r="I223" s="143"/>
      <c r="J223" s="144"/>
      <c r="K223" s="143"/>
      <c r="L223" s="143"/>
      <c r="M223" s="234"/>
      <c r="N223" s="145"/>
      <c r="O223" s="289"/>
      <c r="P223" s="290">
        <f t="shared" si="8"/>
        <v>0</v>
      </c>
      <c r="Q223" s="262"/>
      <c r="Z223" s="211"/>
      <c r="AA223" s="211"/>
      <c r="AB223" s="213"/>
      <c r="AC223" s="213"/>
      <c r="AD223" s="212"/>
      <c r="AE223" s="213"/>
      <c r="AF223" s="213"/>
      <c r="AG223" s="252"/>
      <c r="AH223" s="213"/>
      <c r="AI223" s="212"/>
      <c r="AJ223" s="213"/>
      <c r="AK223" s="213"/>
      <c r="AL223" s="214"/>
      <c r="AM223" s="213"/>
    </row>
    <row r="224" spans="2:39" ht="15" customHeight="1">
      <c r="B224" s="235"/>
      <c r="C224" s="235"/>
      <c r="D224" s="143"/>
      <c r="E224" s="143"/>
      <c r="F224" s="144"/>
      <c r="G224" s="292"/>
      <c r="H224" s="143"/>
      <c r="I224" s="143"/>
      <c r="J224" s="144"/>
      <c r="K224" s="143"/>
      <c r="L224" s="143"/>
      <c r="M224" s="234"/>
      <c r="N224" s="145"/>
      <c r="O224" s="289"/>
      <c r="P224" s="290">
        <f t="shared" si="8"/>
        <v>0</v>
      </c>
      <c r="Q224" s="262"/>
      <c r="Z224" s="211"/>
      <c r="AA224" s="211"/>
      <c r="AB224" s="213"/>
      <c r="AC224" s="213"/>
      <c r="AD224" s="212"/>
      <c r="AE224" s="213"/>
      <c r="AF224" s="213"/>
      <c r="AG224" s="252"/>
      <c r="AH224" s="213"/>
      <c r="AI224" s="212"/>
      <c r="AJ224" s="213"/>
      <c r="AK224" s="213"/>
      <c r="AL224" s="214"/>
      <c r="AM224" s="213"/>
    </row>
    <row r="225" spans="2:39" ht="15" customHeight="1">
      <c r="B225" s="235"/>
      <c r="C225" s="235"/>
      <c r="D225" s="143"/>
      <c r="E225" s="143"/>
      <c r="F225" s="144"/>
      <c r="G225" s="292"/>
      <c r="H225" s="143"/>
      <c r="I225" s="143"/>
      <c r="J225" s="144"/>
      <c r="K225" s="143"/>
      <c r="L225" s="143"/>
      <c r="M225" s="234"/>
      <c r="N225" s="145"/>
      <c r="O225" s="289"/>
      <c r="P225" s="290">
        <f t="shared" si="8"/>
        <v>0</v>
      </c>
      <c r="Q225" s="262"/>
      <c r="Z225" s="211"/>
      <c r="AA225" s="211"/>
      <c r="AB225" s="213"/>
      <c r="AC225" s="213"/>
      <c r="AD225" s="212"/>
      <c r="AE225" s="213"/>
      <c r="AF225" s="213"/>
      <c r="AG225" s="252"/>
      <c r="AH225" s="213"/>
      <c r="AI225" s="212"/>
      <c r="AJ225" s="213"/>
      <c r="AK225" s="213"/>
      <c r="AL225" s="214"/>
      <c r="AM225" s="213"/>
    </row>
    <row r="226" spans="2:39" ht="15" customHeight="1">
      <c r="B226" s="236"/>
      <c r="C226" s="236"/>
      <c r="D226" s="143"/>
      <c r="E226" s="143"/>
      <c r="F226" s="144"/>
      <c r="G226" s="292"/>
      <c r="H226" s="143"/>
      <c r="I226" s="143"/>
      <c r="J226" s="144"/>
      <c r="K226" s="143"/>
      <c r="L226" s="143"/>
      <c r="M226" s="234"/>
      <c r="N226" s="145"/>
      <c r="O226" s="289"/>
      <c r="P226" s="290">
        <f t="shared" si="8"/>
        <v>0</v>
      </c>
      <c r="Q226" s="262"/>
      <c r="Z226" s="211"/>
      <c r="AA226" s="211"/>
      <c r="AB226" s="213"/>
      <c r="AC226" s="213"/>
      <c r="AD226" s="212"/>
      <c r="AE226" s="213"/>
      <c r="AF226" s="213"/>
      <c r="AG226" s="252"/>
      <c r="AH226" s="213"/>
      <c r="AI226" s="212"/>
      <c r="AJ226" s="213"/>
      <c r="AK226" s="213"/>
      <c r="AL226" s="214"/>
      <c r="AM226" s="213"/>
    </row>
    <row r="227" spans="2:39" ht="15" customHeight="1">
      <c r="B227" s="235"/>
      <c r="C227" s="235"/>
      <c r="D227" s="143"/>
      <c r="E227" s="143"/>
      <c r="F227" s="144"/>
      <c r="G227" s="292"/>
      <c r="H227" s="143"/>
      <c r="I227" s="143"/>
      <c r="J227" s="144"/>
      <c r="K227" s="143"/>
      <c r="L227" s="143"/>
      <c r="M227" s="234"/>
      <c r="N227" s="145"/>
      <c r="O227" s="289"/>
      <c r="P227" s="290">
        <f t="shared" si="8"/>
        <v>0</v>
      </c>
      <c r="Q227" s="262"/>
      <c r="Z227" s="211"/>
      <c r="AA227" s="211"/>
      <c r="AB227" s="213"/>
      <c r="AC227" s="213"/>
      <c r="AD227" s="212"/>
      <c r="AE227" s="213"/>
      <c r="AF227" s="213"/>
      <c r="AG227" s="252"/>
      <c r="AH227" s="213"/>
      <c r="AI227" s="212"/>
      <c r="AJ227" s="213"/>
      <c r="AK227" s="213"/>
      <c r="AL227" s="214"/>
      <c r="AM227" s="213"/>
    </row>
    <row r="228" spans="2:39" ht="15" customHeight="1">
      <c r="B228" s="236"/>
      <c r="C228" s="236"/>
      <c r="D228" s="143"/>
      <c r="E228" s="143"/>
      <c r="F228" s="144"/>
      <c r="G228" s="292"/>
      <c r="H228" s="143"/>
      <c r="I228" s="143"/>
      <c r="J228" s="144"/>
      <c r="K228" s="143"/>
      <c r="L228" s="143"/>
      <c r="M228" s="234"/>
      <c r="N228" s="145"/>
      <c r="O228" s="289"/>
      <c r="P228" s="290">
        <f t="shared" si="8"/>
        <v>0</v>
      </c>
      <c r="Q228" s="262"/>
      <c r="Z228" s="211"/>
      <c r="AA228" s="211"/>
      <c r="AB228" s="213"/>
      <c r="AC228" s="213"/>
      <c r="AD228" s="212"/>
      <c r="AE228" s="213"/>
      <c r="AF228" s="213"/>
      <c r="AG228" s="252"/>
      <c r="AH228" s="213"/>
      <c r="AI228" s="212"/>
      <c r="AJ228" s="213"/>
      <c r="AK228" s="213"/>
      <c r="AL228" s="214"/>
      <c r="AM228" s="213"/>
    </row>
    <row r="229" spans="2:39" ht="15" customHeight="1">
      <c r="B229" s="236"/>
      <c r="C229" s="236"/>
      <c r="D229" s="143"/>
      <c r="E229" s="143"/>
      <c r="F229" s="144"/>
      <c r="G229" s="292"/>
      <c r="H229" s="143"/>
      <c r="I229" s="143"/>
      <c r="J229" s="144"/>
      <c r="K229" s="143"/>
      <c r="L229" s="143"/>
      <c r="M229" s="234"/>
      <c r="N229" s="145"/>
      <c r="O229" s="289"/>
      <c r="P229" s="290">
        <f t="shared" si="8"/>
        <v>0</v>
      </c>
      <c r="Q229" s="262"/>
      <c r="Z229" s="211"/>
      <c r="AA229" s="211"/>
      <c r="AB229" s="213"/>
      <c r="AC229" s="213"/>
      <c r="AD229" s="212"/>
      <c r="AE229" s="213"/>
      <c r="AF229" s="213"/>
      <c r="AG229" s="252"/>
      <c r="AH229" s="213"/>
      <c r="AI229" s="212"/>
      <c r="AJ229" s="213"/>
      <c r="AK229" s="213"/>
      <c r="AL229" s="214"/>
      <c r="AM229" s="213"/>
    </row>
    <row r="230" spans="2:39" ht="15" customHeight="1">
      <c r="B230" s="236"/>
      <c r="C230" s="236"/>
      <c r="D230" s="143"/>
      <c r="E230" s="143"/>
      <c r="F230" s="144"/>
      <c r="G230" s="292"/>
      <c r="H230" s="143"/>
      <c r="I230" s="143"/>
      <c r="J230" s="144"/>
      <c r="K230" s="143"/>
      <c r="L230" s="143"/>
      <c r="M230" s="234"/>
      <c r="N230" s="145"/>
      <c r="O230" s="289"/>
      <c r="P230" s="290">
        <f t="shared" si="8"/>
        <v>0</v>
      </c>
      <c r="Q230" s="262"/>
      <c r="Z230" s="211"/>
      <c r="AA230" s="211"/>
      <c r="AB230" s="213"/>
      <c r="AC230" s="213"/>
      <c r="AD230" s="212"/>
      <c r="AE230" s="213"/>
      <c r="AF230" s="213"/>
      <c r="AG230" s="252"/>
      <c r="AH230" s="213"/>
      <c r="AI230" s="212"/>
      <c r="AJ230" s="213"/>
      <c r="AK230" s="213"/>
      <c r="AL230" s="214"/>
      <c r="AM230" s="213"/>
    </row>
    <row r="231" spans="2:39" ht="15" customHeight="1">
      <c r="B231" s="236"/>
      <c r="C231" s="236"/>
      <c r="D231" s="143"/>
      <c r="E231" s="143"/>
      <c r="F231" s="144"/>
      <c r="G231" s="292"/>
      <c r="H231" s="143"/>
      <c r="I231" s="143"/>
      <c r="J231" s="144"/>
      <c r="K231" s="143"/>
      <c r="L231" s="143"/>
      <c r="M231" s="234"/>
      <c r="N231" s="145"/>
      <c r="O231" s="289"/>
      <c r="P231" s="290">
        <f t="shared" si="8"/>
        <v>0</v>
      </c>
      <c r="Q231" s="262"/>
      <c r="Z231" s="211"/>
      <c r="AA231" s="211"/>
      <c r="AB231" s="213"/>
      <c r="AC231" s="213"/>
      <c r="AD231" s="212"/>
      <c r="AE231" s="213"/>
      <c r="AF231" s="213"/>
      <c r="AG231" s="252"/>
      <c r="AH231" s="213"/>
      <c r="AI231" s="212"/>
      <c r="AJ231" s="213"/>
      <c r="AK231" s="213"/>
      <c r="AL231" s="214"/>
      <c r="AM231" s="213"/>
    </row>
    <row r="232" spans="2:39" ht="15" customHeight="1">
      <c r="B232" s="236"/>
      <c r="C232" s="236"/>
      <c r="D232" s="143"/>
      <c r="E232" s="143"/>
      <c r="F232" s="144"/>
      <c r="G232" s="292"/>
      <c r="H232" s="143"/>
      <c r="I232" s="143"/>
      <c r="J232" s="144"/>
      <c r="K232" s="143"/>
      <c r="L232" s="143"/>
      <c r="M232" s="234"/>
      <c r="N232" s="145"/>
      <c r="O232" s="289"/>
      <c r="P232" s="290">
        <f t="shared" si="8"/>
        <v>0</v>
      </c>
      <c r="Q232" s="262"/>
      <c r="Z232" s="211"/>
      <c r="AA232" s="211"/>
      <c r="AB232" s="213"/>
      <c r="AC232" s="213"/>
      <c r="AD232" s="212"/>
      <c r="AE232" s="213"/>
      <c r="AF232" s="213"/>
      <c r="AG232" s="252"/>
      <c r="AH232" s="213"/>
      <c r="AI232" s="212"/>
      <c r="AJ232" s="213"/>
      <c r="AK232" s="213"/>
      <c r="AL232" s="214"/>
      <c r="AM232" s="213"/>
    </row>
    <row r="233" spans="2:39" ht="15" customHeight="1">
      <c r="B233" s="236"/>
      <c r="C233" s="236"/>
      <c r="D233" s="143"/>
      <c r="E233" s="143"/>
      <c r="F233" s="144"/>
      <c r="G233" s="292"/>
      <c r="H233" s="143"/>
      <c r="I233" s="143"/>
      <c r="J233" s="144"/>
      <c r="K233" s="143"/>
      <c r="L233" s="143"/>
      <c r="M233" s="234"/>
      <c r="N233" s="145"/>
      <c r="O233" s="289"/>
      <c r="P233" s="290">
        <f t="shared" si="8"/>
        <v>0</v>
      </c>
      <c r="Q233" s="262"/>
      <c r="Z233" s="211"/>
      <c r="AA233" s="211"/>
      <c r="AB233" s="213"/>
      <c r="AC233" s="213"/>
      <c r="AD233" s="212"/>
      <c r="AE233" s="213"/>
      <c r="AF233" s="213"/>
      <c r="AG233" s="252"/>
      <c r="AH233" s="213"/>
      <c r="AI233" s="212"/>
      <c r="AJ233" s="213"/>
      <c r="AK233" s="213"/>
      <c r="AL233" s="214"/>
      <c r="AM233" s="213"/>
    </row>
    <row r="234" spans="2:39" ht="15" customHeight="1">
      <c r="B234" s="236"/>
      <c r="C234" s="236"/>
      <c r="D234" s="143"/>
      <c r="E234" s="143"/>
      <c r="F234" s="144"/>
      <c r="G234" s="292"/>
      <c r="H234" s="143"/>
      <c r="I234" s="143"/>
      <c r="J234" s="144"/>
      <c r="K234" s="143"/>
      <c r="L234" s="143"/>
      <c r="M234" s="234"/>
      <c r="N234" s="145"/>
      <c r="O234" s="289"/>
      <c r="P234" s="290">
        <f t="shared" si="8"/>
        <v>0</v>
      </c>
      <c r="Q234" s="262"/>
      <c r="Z234" s="211"/>
      <c r="AA234" s="211"/>
      <c r="AB234" s="213"/>
      <c r="AC234" s="213"/>
      <c r="AD234" s="212"/>
      <c r="AE234" s="213"/>
      <c r="AF234" s="213"/>
      <c r="AG234" s="252"/>
      <c r="AH234" s="213"/>
      <c r="AI234" s="212"/>
      <c r="AJ234" s="213"/>
      <c r="AK234" s="213"/>
      <c r="AL234" s="214"/>
      <c r="AM234" s="213"/>
    </row>
    <row r="235" spans="2:39" ht="15" customHeight="1">
      <c r="B235" s="236"/>
      <c r="C235" s="236"/>
      <c r="D235" s="143"/>
      <c r="E235" s="143"/>
      <c r="F235" s="144"/>
      <c r="G235" s="292"/>
      <c r="H235" s="143"/>
      <c r="I235" s="143"/>
      <c r="J235" s="144"/>
      <c r="K235" s="143"/>
      <c r="L235" s="143"/>
      <c r="M235" s="234"/>
      <c r="N235" s="145"/>
      <c r="O235" s="289"/>
      <c r="P235" s="290">
        <f t="shared" si="8"/>
        <v>0</v>
      </c>
      <c r="Q235" s="262"/>
      <c r="Z235" s="211"/>
      <c r="AA235" s="211"/>
      <c r="AB235" s="213"/>
      <c r="AC235" s="213"/>
      <c r="AD235" s="212"/>
      <c r="AE235" s="213"/>
      <c r="AF235" s="213"/>
      <c r="AG235" s="252"/>
      <c r="AH235" s="213"/>
      <c r="AI235" s="212"/>
      <c r="AJ235" s="213"/>
      <c r="AK235" s="213"/>
      <c r="AL235" s="214"/>
      <c r="AM235" s="213"/>
    </row>
    <row r="236" spans="2:39" ht="15" customHeight="1">
      <c r="B236" s="236"/>
      <c r="C236" s="236"/>
      <c r="D236" s="143"/>
      <c r="E236" s="143"/>
      <c r="F236" s="144"/>
      <c r="G236" s="292"/>
      <c r="H236" s="143"/>
      <c r="I236" s="143"/>
      <c r="J236" s="144"/>
      <c r="K236" s="143"/>
      <c r="L236" s="143"/>
      <c r="M236" s="234"/>
      <c r="N236" s="145"/>
      <c r="O236" s="289"/>
      <c r="P236" s="290">
        <f t="shared" si="8"/>
        <v>0</v>
      </c>
      <c r="Q236" s="262"/>
      <c r="Z236" s="211"/>
      <c r="AA236" s="211"/>
      <c r="AB236" s="213"/>
      <c r="AC236" s="213"/>
      <c r="AD236" s="212"/>
      <c r="AE236" s="213"/>
      <c r="AF236" s="213"/>
      <c r="AG236" s="252"/>
      <c r="AH236" s="213"/>
      <c r="AI236" s="212"/>
      <c r="AJ236" s="213"/>
      <c r="AK236" s="213"/>
      <c r="AL236" s="214"/>
      <c r="AM236" s="213"/>
    </row>
    <row r="237" spans="2:39" ht="15" customHeight="1">
      <c r="B237" s="236"/>
      <c r="C237" s="236"/>
      <c r="D237" s="143"/>
      <c r="E237" s="143"/>
      <c r="F237" s="144"/>
      <c r="G237" s="292"/>
      <c r="H237" s="143"/>
      <c r="I237" s="143"/>
      <c r="J237" s="144"/>
      <c r="K237" s="143"/>
      <c r="L237" s="143"/>
      <c r="M237" s="234"/>
      <c r="N237" s="145"/>
      <c r="O237" s="289"/>
      <c r="P237" s="290">
        <f t="shared" si="8"/>
        <v>0</v>
      </c>
      <c r="Q237" s="262"/>
      <c r="Z237" s="211"/>
      <c r="AA237" s="211"/>
      <c r="AB237" s="213"/>
      <c r="AC237" s="213"/>
      <c r="AD237" s="212"/>
      <c r="AE237" s="213"/>
      <c r="AF237" s="213"/>
      <c r="AG237" s="252"/>
      <c r="AH237" s="213"/>
      <c r="AI237" s="212"/>
      <c r="AJ237" s="213"/>
      <c r="AK237" s="213"/>
      <c r="AL237" s="214"/>
      <c r="AM237" s="213"/>
    </row>
    <row r="238" spans="2:39" ht="15" customHeight="1">
      <c r="B238" s="236"/>
      <c r="C238" s="236"/>
      <c r="D238" s="143"/>
      <c r="E238" s="143"/>
      <c r="F238" s="144"/>
      <c r="G238" s="292"/>
      <c r="H238" s="143"/>
      <c r="I238" s="143"/>
      <c r="J238" s="144"/>
      <c r="K238" s="143"/>
      <c r="L238" s="143"/>
      <c r="M238" s="234"/>
      <c r="N238" s="145"/>
      <c r="O238" s="289"/>
      <c r="P238" s="290">
        <f t="shared" si="8"/>
        <v>0</v>
      </c>
      <c r="Q238" s="262"/>
      <c r="Z238" s="211"/>
      <c r="AA238" s="211"/>
      <c r="AB238" s="213"/>
      <c r="AC238" s="213"/>
      <c r="AD238" s="212"/>
      <c r="AE238" s="213"/>
      <c r="AF238" s="213"/>
      <c r="AG238" s="252"/>
      <c r="AH238" s="213"/>
      <c r="AI238" s="212"/>
      <c r="AJ238" s="213"/>
      <c r="AK238" s="213"/>
      <c r="AL238" s="214"/>
      <c r="AM238" s="213"/>
    </row>
    <row r="239" spans="2:39" ht="15" customHeight="1">
      <c r="B239" s="236"/>
      <c r="C239" s="236"/>
      <c r="D239" s="143"/>
      <c r="E239" s="143"/>
      <c r="F239" s="144"/>
      <c r="G239" s="292"/>
      <c r="H239" s="143"/>
      <c r="I239" s="143"/>
      <c r="J239" s="144"/>
      <c r="K239" s="143"/>
      <c r="L239" s="143"/>
      <c r="M239" s="234"/>
      <c r="N239" s="145"/>
      <c r="O239" s="289"/>
      <c r="P239" s="290">
        <f t="shared" si="8"/>
        <v>0</v>
      </c>
      <c r="Q239" s="262"/>
      <c r="Z239" s="211"/>
      <c r="AA239" s="211"/>
      <c r="AB239" s="213"/>
      <c r="AC239" s="213"/>
      <c r="AD239" s="212"/>
      <c r="AE239" s="213"/>
      <c r="AF239" s="213"/>
      <c r="AG239" s="252"/>
      <c r="AH239" s="213"/>
      <c r="AI239" s="212"/>
      <c r="AJ239" s="213"/>
      <c r="AK239" s="213"/>
      <c r="AL239" s="214"/>
      <c r="AM239" s="213"/>
    </row>
    <row r="240" spans="2:39" ht="15" customHeight="1">
      <c r="B240" s="236"/>
      <c r="C240" s="236"/>
      <c r="D240" s="143"/>
      <c r="E240" s="143"/>
      <c r="F240" s="144"/>
      <c r="G240" s="292"/>
      <c r="H240" s="143"/>
      <c r="I240" s="143"/>
      <c r="J240" s="144"/>
      <c r="K240" s="143"/>
      <c r="L240" s="143"/>
      <c r="M240" s="234"/>
      <c r="N240" s="145"/>
      <c r="O240" s="289"/>
      <c r="P240" s="290">
        <f t="shared" ref="P240:P303" si="9">L240-O240</f>
        <v>0</v>
      </c>
      <c r="Q240" s="262"/>
      <c r="Z240" s="211"/>
      <c r="AA240" s="211"/>
      <c r="AB240" s="213"/>
      <c r="AC240" s="213"/>
      <c r="AD240" s="212"/>
      <c r="AE240" s="213"/>
      <c r="AF240" s="213"/>
      <c r="AG240" s="252"/>
      <c r="AH240" s="213"/>
      <c r="AI240" s="212"/>
      <c r="AJ240" s="213"/>
      <c r="AK240" s="213"/>
      <c r="AL240" s="214"/>
      <c r="AM240" s="213"/>
    </row>
    <row r="241" spans="2:39" ht="15" customHeight="1">
      <c r="B241" s="236"/>
      <c r="C241" s="236"/>
      <c r="D241" s="143"/>
      <c r="E241" s="143"/>
      <c r="F241" s="144"/>
      <c r="G241" s="292"/>
      <c r="H241" s="143"/>
      <c r="I241" s="143"/>
      <c r="J241" s="144"/>
      <c r="K241" s="143"/>
      <c r="L241" s="143"/>
      <c r="M241" s="234"/>
      <c r="N241" s="145"/>
      <c r="O241" s="289"/>
      <c r="P241" s="290">
        <f t="shared" si="9"/>
        <v>0</v>
      </c>
      <c r="Q241" s="262"/>
      <c r="Z241" s="211"/>
      <c r="AA241" s="211"/>
      <c r="AB241" s="213"/>
      <c r="AC241" s="213"/>
      <c r="AD241" s="212"/>
      <c r="AE241" s="213"/>
      <c r="AF241" s="213"/>
      <c r="AG241" s="252"/>
      <c r="AH241" s="213"/>
      <c r="AI241" s="212"/>
      <c r="AJ241" s="213"/>
      <c r="AK241" s="213"/>
      <c r="AL241" s="214"/>
      <c r="AM241" s="213"/>
    </row>
    <row r="242" spans="2:39" ht="15" customHeight="1">
      <c r="B242" s="236"/>
      <c r="C242" s="236"/>
      <c r="D242" s="143"/>
      <c r="E242" s="143"/>
      <c r="F242" s="144"/>
      <c r="G242" s="292"/>
      <c r="H242" s="143"/>
      <c r="I242" s="143"/>
      <c r="J242" s="144"/>
      <c r="K242" s="143"/>
      <c r="L242" s="143"/>
      <c r="M242" s="234"/>
      <c r="N242" s="143"/>
      <c r="O242" s="289"/>
      <c r="P242" s="290">
        <f t="shared" si="9"/>
        <v>0</v>
      </c>
      <c r="Q242" s="262"/>
      <c r="Z242" s="211"/>
      <c r="AA242" s="211"/>
      <c r="AB242" s="213"/>
      <c r="AC242" s="213"/>
      <c r="AD242" s="212"/>
      <c r="AE242" s="213"/>
      <c r="AF242" s="213"/>
      <c r="AG242" s="252"/>
      <c r="AH242" s="213"/>
      <c r="AI242" s="212"/>
      <c r="AJ242" s="213"/>
      <c r="AK242" s="213"/>
      <c r="AL242" s="214"/>
      <c r="AM242" s="213"/>
    </row>
    <row r="243" spans="2:39" ht="15" customHeight="1">
      <c r="B243" s="235"/>
      <c r="C243" s="235"/>
      <c r="D243" s="143"/>
      <c r="E243" s="143"/>
      <c r="F243" s="144"/>
      <c r="G243" s="292"/>
      <c r="H243" s="143"/>
      <c r="I243" s="143"/>
      <c r="J243" s="144"/>
      <c r="K243" s="143"/>
      <c r="L243" s="143"/>
      <c r="M243" s="234"/>
      <c r="N243" s="143"/>
      <c r="O243" s="289"/>
      <c r="P243" s="290">
        <f t="shared" si="9"/>
        <v>0</v>
      </c>
      <c r="Q243" s="262"/>
      <c r="Z243" s="211"/>
      <c r="AA243" s="211"/>
      <c r="AB243" s="213"/>
      <c r="AC243" s="213"/>
      <c r="AD243" s="212"/>
      <c r="AE243" s="213"/>
      <c r="AF243" s="213"/>
      <c r="AG243" s="252"/>
      <c r="AH243" s="213"/>
      <c r="AI243" s="212"/>
      <c r="AJ243" s="213"/>
      <c r="AK243" s="213"/>
      <c r="AL243" s="214"/>
      <c r="AM243" s="213"/>
    </row>
    <row r="244" spans="2:39" ht="15" customHeight="1">
      <c r="B244" s="235"/>
      <c r="C244" s="235"/>
      <c r="D244" s="143"/>
      <c r="E244" s="143"/>
      <c r="F244" s="144"/>
      <c r="G244" s="292"/>
      <c r="H244" s="143"/>
      <c r="I244" s="143"/>
      <c r="J244" s="144"/>
      <c r="K244" s="143"/>
      <c r="L244" s="143"/>
      <c r="M244" s="234"/>
      <c r="N244" s="143"/>
      <c r="O244" s="289"/>
      <c r="P244" s="290">
        <f t="shared" si="9"/>
        <v>0</v>
      </c>
      <c r="Q244" s="262"/>
      <c r="Z244" s="211"/>
      <c r="AA244" s="211"/>
      <c r="AB244" s="213"/>
      <c r="AC244" s="213"/>
      <c r="AD244" s="212"/>
      <c r="AE244" s="213"/>
      <c r="AF244" s="213"/>
      <c r="AG244" s="252"/>
      <c r="AH244" s="213"/>
      <c r="AI244" s="212"/>
      <c r="AJ244" s="213"/>
      <c r="AK244" s="213"/>
      <c r="AL244" s="214"/>
      <c r="AM244" s="213"/>
    </row>
    <row r="245" spans="2:39" ht="15" customHeight="1">
      <c r="B245" s="235"/>
      <c r="C245" s="235"/>
      <c r="D245" s="143"/>
      <c r="E245" s="143"/>
      <c r="F245" s="144"/>
      <c r="G245" s="292"/>
      <c r="H245" s="143"/>
      <c r="I245" s="143"/>
      <c r="J245" s="144"/>
      <c r="K245" s="143"/>
      <c r="L245" s="143"/>
      <c r="M245" s="234"/>
      <c r="N245" s="143"/>
      <c r="O245" s="289"/>
      <c r="P245" s="290">
        <f t="shared" si="9"/>
        <v>0</v>
      </c>
      <c r="Q245" s="262"/>
      <c r="Z245" s="211"/>
      <c r="AA245" s="211"/>
      <c r="AB245" s="213"/>
      <c r="AC245" s="213"/>
      <c r="AD245" s="212"/>
      <c r="AE245" s="213"/>
      <c r="AF245" s="213"/>
      <c r="AG245" s="252"/>
      <c r="AH245" s="213"/>
      <c r="AI245" s="212"/>
      <c r="AJ245" s="213"/>
      <c r="AK245" s="213"/>
      <c r="AL245" s="214"/>
      <c r="AM245" s="213"/>
    </row>
    <row r="246" spans="2:39" ht="15" customHeight="1">
      <c r="B246" s="235"/>
      <c r="C246" s="235"/>
      <c r="D246" s="143"/>
      <c r="E246" s="143"/>
      <c r="F246" s="144"/>
      <c r="G246" s="292"/>
      <c r="H246" s="143"/>
      <c r="I246" s="143"/>
      <c r="J246" s="144"/>
      <c r="K246" s="143"/>
      <c r="L246" s="143"/>
      <c r="M246" s="234"/>
      <c r="N246" s="143"/>
      <c r="O246" s="289"/>
      <c r="P246" s="290">
        <f t="shared" si="9"/>
        <v>0</v>
      </c>
      <c r="Q246" s="262"/>
      <c r="Z246" s="211"/>
      <c r="AA246" s="211"/>
      <c r="AB246" s="213"/>
      <c r="AC246" s="213"/>
      <c r="AD246" s="212"/>
      <c r="AE246" s="213"/>
      <c r="AF246" s="213"/>
      <c r="AG246" s="252"/>
      <c r="AH246" s="213"/>
      <c r="AI246" s="212"/>
      <c r="AJ246" s="213"/>
      <c r="AK246" s="213"/>
      <c r="AL246" s="214"/>
      <c r="AM246" s="213"/>
    </row>
    <row r="247" spans="2:39" ht="15" customHeight="1">
      <c r="B247" s="235"/>
      <c r="C247" s="235"/>
      <c r="D247" s="143"/>
      <c r="E247" s="143"/>
      <c r="F247" s="144"/>
      <c r="G247" s="292"/>
      <c r="H247" s="143"/>
      <c r="I247" s="143"/>
      <c r="J247" s="144"/>
      <c r="K247" s="143"/>
      <c r="L247" s="143"/>
      <c r="M247" s="234"/>
      <c r="N247" s="143"/>
      <c r="O247" s="289"/>
      <c r="P247" s="290">
        <f t="shared" si="9"/>
        <v>0</v>
      </c>
      <c r="Q247" s="262"/>
      <c r="Z247" s="211"/>
      <c r="AA247" s="211"/>
      <c r="AB247" s="213"/>
      <c r="AC247" s="213"/>
      <c r="AD247" s="212"/>
      <c r="AE247" s="213"/>
      <c r="AF247" s="213"/>
      <c r="AG247" s="252"/>
      <c r="AH247" s="213"/>
      <c r="AI247" s="212"/>
      <c r="AJ247" s="213"/>
      <c r="AK247" s="213"/>
      <c r="AL247" s="214"/>
      <c r="AM247" s="213"/>
    </row>
    <row r="248" spans="2:39" ht="15" customHeight="1">
      <c r="B248" s="235"/>
      <c r="C248" s="235"/>
      <c r="D248" s="143"/>
      <c r="E248" s="143"/>
      <c r="F248" s="144"/>
      <c r="G248" s="292"/>
      <c r="H248" s="143"/>
      <c r="I248" s="143"/>
      <c r="J248" s="144"/>
      <c r="K248" s="143"/>
      <c r="L248" s="143"/>
      <c r="M248" s="234"/>
      <c r="N248" s="143"/>
      <c r="O248" s="289"/>
      <c r="P248" s="290">
        <f t="shared" si="9"/>
        <v>0</v>
      </c>
      <c r="Q248" s="262"/>
      <c r="Z248" s="211"/>
      <c r="AA248" s="211"/>
      <c r="AB248" s="213"/>
      <c r="AC248" s="213"/>
      <c r="AD248" s="212"/>
      <c r="AE248" s="213"/>
      <c r="AF248" s="213"/>
      <c r="AG248" s="252"/>
      <c r="AH248" s="213"/>
      <c r="AI248" s="212"/>
      <c r="AJ248" s="213"/>
      <c r="AK248" s="213"/>
      <c r="AL248" s="214"/>
      <c r="AM248" s="213"/>
    </row>
    <row r="249" spans="2:39" ht="15" customHeight="1">
      <c r="B249" s="235"/>
      <c r="C249" s="235"/>
      <c r="D249" s="143"/>
      <c r="E249" s="143"/>
      <c r="F249" s="144"/>
      <c r="G249" s="292"/>
      <c r="H249" s="143"/>
      <c r="I249" s="143"/>
      <c r="J249" s="144"/>
      <c r="K249" s="143"/>
      <c r="L249" s="143"/>
      <c r="M249" s="234"/>
      <c r="N249" s="143"/>
      <c r="O249" s="289"/>
      <c r="P249" s="290">
        <f t="shared" si="9"/>
        <v>0</v>
      </c>
      <c r="Q249" s="262"/>
      <c r="Z249" s="211"/>
      <c r="AA249" s="211"/>
      <c r="AB249" s="213"/>
      <c r="AC249" s="213"/>
      <c r="AD249" s="212"/>
      <c r="AE249" s="213"/>
      <c r="AF249" s="213"/>
      <c r="AG249" s="252"/>
      <c r="AH249" s="213"/>
      <c r="AI249" s="212"/>
      <c r="AJ249" s="213"/>
      <c r="AK249" s="213"/>
      <c r="AL249" s="214"/>
      <c r="AM249" s="213"/>
    </row>
    <row r="250" spans="2:39" ht="15" customHeight="1">
      <c r="B250" s="235"/>
      <c r="C250" s="235"/>
      <c r="D250" s="143"/>
      <c r="E250" s="143"/>
      <c r="F250" s="144"/>
      <c r="G250" s="292"/>
      <c r="H250" s="143"/>
      <c r="I250" s="143"/>
      <c r="J250" s="144"/>
      <c r="K250" s="143"/>
      <c r="L250" s="143"/>
      <c r="M250" s="234"/>
      <c r="N250" s="143"/>
      <c r="O250" s="289"/>
      <c r="P250" s="290">
        <f t="shared" si="9"/>
        <v>0</v>
      </c>
      <c r="Q250" s="262"/>
      <c r="Z250" s="211"/>
      <c r="AA250" s="211"/>
      <c r="AB250" s="213"/>
      <c r="AC250" s="213"/>
      <c r="AD250" s="212"/>
      <c r="AE250" s="213"/>
      <c r="AF250" s="213"/>
      <c r="AG250" s="252"/>
      <c r="AH250" s="213"/>
      <c r="AI250" s="212"/>
      <c r="AJ250" s="213"/>
      <c r="AK250" s="213"/>
      <c r="AL250" s="214"/>
      <c r="AM250" s="213"/>
    </row>
    <row r="251" spans="2:39" ht="15" customHeight="1">
      <c r="B251" s="235"/>
      <c r="C251" s="235"/>
      <c r="D251" s="143"/>
      <c r="E251" s="143"/>
      <c r="F251" s="144"/>
      <c r="G251" s="292"/>
      <c r="H251" s="143"/>
      <c r="I251" s="143"/>
      <c r="J251" s="144"/>
      <c r="K251" s="143"/>
      <c r="L251" s="143"/>
      <c r="M251" s="234"/>
      <c r="N251" s="143"/>
      <c r="O251" s="289"/>
      <c r="P251" s="290">
        <f t="shared" si="9"/>
        <v>0</v>
      </c>
      <c r="Q251" s="262"/>
      <c r="Z251" s="211"/>
      <c r="AA251" s="211"/>
      <c r="AB251" s="213"/>
      <c r="AC251" s="213"/>
      <c r="AD251" s="212"/>
      <c r="AE251" s="213"/>
      <c r="AF251" s="213"/>
      <c r="AG251" s="252"/>
      <c r="AH251" s="213"/>
      <c r="AI251" s="212"/>
      <c r="AJ251" s="213"/>
      <c r="AK251" s="213"/>
      <c r="AL251" s="214"/>
      <c r="AM251" s="213"/>
    </row>
    <row r="252" spans="2:39" ht="15" customHeight="1">
      <c r="B252" s="235"/>
      <c r="C252" s="235"/>
      <c r="D252" s="143"/>
      <c r="E252" s="143"/>
      <c r="F252" s="144"/>
      <c r="G252" s="292"/>
      <c r="H252" s="143"/>
      <c r="I252" s="143"/>
      <c r="J252" s="144"/>
      <c r="K252" s="143"/>
      <c r="L252" s="143"/>
      <c r="M252" s="234"/>
      <c r="N252" s="143"/>
      <c r="O252" s="289"/>
      <c r="P252" s="290">
        <f t="shared" si="9"/>
        <v>0</v>
      </c>
      <c r="Q252" s="262"/>
      <c r="Z252" s="211"/>
      <c r="AA252" s="211"/>
      <c r="AB252" s="213"/>
      <c r="AC252" s="213"/>
      <c r="AD252" s="212"/>
      <c r="AE252" s="213"/>
      <c r="AF252" s="213"/>
      <c r="AG252" s="252"/>
      <c r="AH252" s="213"/>
      <c r="AI252" s="212"/>
      <c r="AJ252" s="213"/>
      <c r="AK252" s="213"/>
      <c r="AL252" s="214"/>
      <c r="AM252" s="213"/>
    </row>
    <row r="253" spans="2:39" ht="15" customHeight="1">
      <c r="B253" s="235"/>
      <c r="C253" s="235"/>
      <c r="D253" s="143"/>
      <c r="E253" s="143"/>
      <c r="F253" s="144"/>
      <c r="G253" s="292"/>
      <c r="H253" s="143"/>
      <c r="I253" s="143"/>
      <c r="J253" s="144"/>
      <c r="K253" s="143"/>
      <c r="L253" s="143"/>
      <c r="M253" s="234"/>
      <c r="N253" s="143"/>
      <c r="O253" s="289"/>
      <c r="P253" s="290">
        <f t="shared" si="9"/>
        <v>0</v>
      </c>
      <c r="Q253" s="262"/>
      <c r="Z253" s="211"/>
      <c r="AA253" s="211"/>
      <c r="AB253" s="213"/>
      <c r="AC253" s="213"/>
      <c r="AD253" s="212"/>
      <c r="AE253" s="213"/>
      <c r="AF253" s="213"/>
      <c r="AG253" s="252"/>
      <c r="AH253" s="213"/>
      <c r="AI253" s="212"/>
      <c r="AJ253" s="213"/>
      <c r="AK253" s="213"/>
      <c r="AL253" s="214"/>
      <c r="AM253" s="213"/>
    </row>
    <row r="254" spans="2:39" ht="15" customHeight="1">
      <c r="B254" s="235"/>
      <c r="C254" s="235"/>
      <c r="D254" s="143"/>
      <c r="E254" s="143"/>
      <c r="F254" s="144"/>
      <c r="G254" s="292"/>
      <c r="H254" s="143"/>
      <c r="I254" s="143"/>
      <c r="J254" s="144"/>
      <c r="K254" s="143"/>
      <c r="L254" s="143"/>
      <c r="M254" s="234"/>
      <c r="N254" s="143"/>
      <c r="O254" s="289"/>
      <c r="P254" s="290">
        <f t="shared" si="9"/>
        <v>0</v>
      </c>
      <c r="Q254" s="262"/>
      <c r="Z254" s="211"/>
      <c r="AA254" s="211"/>
      <c r="AB254" s="213"/>
      <c r="AC254" s="213"/>
      <c r="AD254" s="212"/>
      <c r="AE254" s="213"/>
      <c r="AF254" s="213"/>
      <c r="AG254" s="252"/>
      <c r="AH254" s="213"/>
      <c r="AI254" s="212"/>
      <c r="AJ254" s="213"/>
      <c r="AK254" s="213"/>
      <c r="AL254" s="214"/>
      <c r="AM254" s="213"/>
    </row>
    <row r="255" spans="2:39" ht="15" customHeight="1">
      <c r="B255" s="235"/>
      <c r="C255" s="235"/>
      <c r="D255" s="143"/>
      <c r="E255" s="143"/>
      <c r="F255" s="144"/>
      <c r="G255" s="292"/>
      <c r="H255" s="143"/>
      <c r="I255" s="143"/>
      <c r="J255" s="144"/>
      <c r="K255" s="143"/>
      <c r="L255" s="143"/>
      <c r="M255" s="234"/>
      <c r="N255" s="143"/>
      <c r="O255" s="289"/>
      <c r="P255" s="290">
        <f t="shared" si="9"/>
        <v>0</v>
      </c>
      <c r="Q255" s="262"/>
      <c r="Z255" s="211"/>
      <c r="AA255" s="211"/>
      <c r="AB255" s="213"/>
      <c r="AC255" s="213"/>
      <c r="AD255" s="212"/>
      <c r="AE255" s="213"/>
      <c r="AF255" s="213"/>
      <c r="AG255" s="252"/>
      <c r="AH255" s="213"/>
      <c r="AI255" s="212"/>
      <c r="AJ255" s="213"/>
      <c r="AK255" s="213"/>
      <c r="AL255" s="214"/>
      <c r="AM255" s="213"/>
    </row>
    <row r="256" spans="2:39" ht="15" customHeight="1">
      <c r="B256" s="235"/>
      <c r="C256" s="235"/>
      <c r="D256" s="143"/>
      <c r="E256" s="143"/>
      <c r="F256" s="144"/>
      <c r="G256" s="292"/>
      <c r="H256" s="143"/>
      <c r="I256" s="143"/>
      <c r="J256" s="144"/>
      <c r="K256" s="143"/>
      <c r="L256" s="143"/>
      <c r="M256" s="234"/>
      <c r="N256" s="143"/>
      <c r="O256" s="289"/>
      <c r="P256" s="290">
        <f t="shared" si="9"/>
        <v>0</v>
      </c>
      <c r="Q256" s="262"/>
      <c r="Z256" s="211"/>
      <c r="AA256" s="211"/>
      <c r="AB256" s="213"/>
      <c r="AC256" s="213"/>
      <c r="AD256" s="212"/>
      <c r="AE256" s="213"/>
      <c r="AF256" s="213"/>
      <c r="AG256" s="252"/>
      <c r="AH256" s="213"/>
      <c r="AI256" s="212"/>
      <c r="AJ256" s="213"/>
      <c r="AK256" s="213"/>
      <c r="AL256" s="214"/>
      <c r="AM256" s="213"/>
    </row>
    <row r="257" spans="2:39" ht="15" customHeight="1">
      <c r="B257" s="235"/>
      <c r="C257" s="235"/>
      <c r="D257" s="143"/>
      <c r="E257" s="143"/>
      <c r="F257" s="144"/>
      <c r="G257" s="292"/>
      <c r="H257" s="143"/>
      <c r="I257" s="143"/>
      <c r="J257" s="144"/>
      <c r="K257" s="143"/>
      <c r="L257" s="143"/>
      <c r="M257" s="234"/>
      <c r="N257" s="143"/>
      <c r="O257" s="289"/>
      <c r="P257" s="290">
        <f t="shared" si="9"/>
        <v>0</v>
      </c>
      <c r="Q257" s="262"/>
      <c r="Z257" s="211"/>
      <c r="AA257" s="211"/>
      <c r="AB257" s="213"/>
      <c r="AC257" s="213"/>
      <c r="AD257" s="212"/>
      <c r="AE257" s="213"/>
      <c r="AF257" s="213"/>
      <c r="AG257" s="252"/>
      <c r="AH257" s="213"/>
      <c r="AI257" s="212"/>
      <c r="AJ257" s="213"/>
      <c r="AK257" s="213"/>
      <c r="AL257" s="214"/>
      <c r="AM257" s="213"/>
    </row>
    <row r="258" spans="2:39" ht="15" customHeight="1">
      <c r="B258" s="235"/>
      <c r="C258" s="235"/>
      <c r="D258" s="143"/>
      <c r="E258" s="143"/>
      <c r="F258" s="144"/>
      <c r="G258" s="292"/>
      <c r="H258" s="143"/>
      <c r="I258" s="143"/>
      <c r="J258" s="144"/>
      <c r="K258" s="143"/>
      <c r="L258" s="143"/>
      <c r="M258" s="234"/>
      <c r="N258" s="143"/>
      <c r="O258" s="289"/>
      <c r="P258" s="290">
        <f t="shared" si="9"/>
        <v>0</v>
      </c>
      <c r="Q258" s="262"/>
      <c r="Z258" s="211"/>
      <c r="AA258" s="211"/>
      <c r="AB258" s="213"/>
      <c r="AC258" s="213"/>
      <c r="AD258" s="212"/>
      <c r="AE258" s="213"/>
      <c r="AF258" s="213"/>
      <c r="AG258" s="252"/>
      <c r="AH258" s="213"/>
      <c r="AI258" s="212"/>
      <c r="AJ258" s="213"/>
      <c r="AK258" s="213"/>
      <c r="AL258" s="214"/>
      <c r="AM258" s="213"/>
    </row>
    <row r="259" spans="2:39" ht="15" customHeight="1">
      <c r="B259" s="235"/>
      <c r="C259" s="235"/>
      <c r="D259" s="143"/>
      <c r="E259" s="143"/>
      <c r="F259" s="144"/>
      <c r="G259" s="292"/>
      <c r="H259" s="143"/>
      <c r="I259" s="143"/>
      <c r="J259" s="144"/>
      <c r="K259" s="143"/>
      <c r="L259" s="143"/>
      <c r="M259" s="234"/>
      <c r="N259" s="143"/>
      <c r="O259" s="289"/>
      <c r="P259" s="290">
        <f t="shared" si="9"/>
        <v>0</v>
      </c>
      <c r="Q259" s="262"/>
      <c r="Z259" s="211"/>
      <c r="AA259" s="211"/>
      <c r="AB259" s="213"/>
      <c r="AC259" s="213"/>
      <c r="AD259" s="212"/>
      <c r="AE259" s="213"/>
      <c r="AF259" s="213"/>
      <c r="AG259" s="252"/>
      <c r="AH259" s="213"/>
      <c r="AI259" s="212"/>
      <c r="AJ259" s="213"/>
      <c r="AK259" s="213"/>
      <c r="AL259" s="214"/>
      <c r="AM259" s="213"/>
    </row>
    <row r="260" spans="2:39" ht="15" customHeight="1">
      <c r="B260" s="235"/>
      <c r="C260" s="235"/>
      <c r="D260" s="143"/>
      <c r="E260" s="143"/>
      <c r="F260" s="144"/>
      <c r="G260" s="292"/>
      <c r="H260" s="143"/>
      <c r="I260" s="143"/>
      <c r="J260" s="144"/>
      <c r="K260" s="143"/>
      <c r="L260" s="143"/>
      <c r="M260" s="234"/>
      <c r="N260" s="143"/>
      <c r="O260" s="289"/>
      <c r="P260" s="290">
        <f t="shared" si="9"/>
        <v>0</v>
      </c>
      <c r="Q260" s="262"/>
      <c r="Z260" s="211"/>
      <c r="AA260" s="211"/>
      <c r="AB260" s="213"/>
      <c r="AC260" s="213"/>
      <c r="AD260" s="212"/>
      <c r="AE260" s="213"/>
      <c r="AF260" s="213"/>
      <c r="AG260" s="252"/>
      <c r="AH260" s="213"/>
      <c r="AI260" s="212"/>
      <c r="AJ260" s="213"/>
      <c r="AK260" s="213"/>
      <c r="AL260" s="214"/>
      <c r="AM260" s="213"/>
    </row>
    <row r="261" spans="2:39" ht="15" customHeight="1">
      <c r="B261" s="235"/>
      <c r="C261" s="235"/>
      <c r="D261" s="143"/>
      <c r="E261" s="143"/>
      <c r="F261" s="144"/>
      <c r="G261" s="292"/>
      <c r="H261" s="143"/>
      <c r="I261" s="143"/>
      <c r="J261" s="144"/>
      <c r="K261" s="143"/>
      <c r="L261" s="143"/>
      <c r="M261" s="234"/>
      <c r="N261" s="143"/>
      <c r="O261" s="289"/>
      <c r="P261" s="290">
        <f t="shared" si="9"/>
        <v>0</v>
      </c>
      <c r="Q261" s="262"/>
      <c r="Z261" s="211"/>
      <c r="AA261" s="211"/>
      <c r="AB261" s="213"/>
      <c r="AC261" s="213"/>
      <c r="AD261" s="212"/>
      <c r="AE261" s="213"/>
      <c r="AF261" s="213"/>
      <c r="AG261" s="252"/>
      <c r="AH261" s="213"/>
      <c r="AI261" s="212"/>
      <c r="AJ261" s="213"/>
      <c r="AK261" s="213"/>
      <c r="AL261" s="214"/>
      <c r="AM261" s="213"/>
    </row>
    <row r="262" spans="2:39" ht="15" customHeight="1">
      <c r="B262" s="235"/>
      <c r="C262" s="235"/>
      <c r="D262" s="143"/>
      <c r="E262" s="143"/>
      <c r="F262" s="144"/>
      <c r="G262" s="292"/>
      <c r="H262" s="143"/>
      <c r="I262" s="143"/>
      <c r="J262" s="144"/>
      <c r="K262" s="143"/>
      <c r="L262" s="143"/>
      <c r="M262" s="234"/>
      <c r="N262" s="143"/>
      <c r="O262" s="289"/>
      <c r="P262" s="290">
        <f t="shared" si="9"/>
        <v>0</v>
      </c>
      <c r="Q262" s="262"/>
      <c r="Z262" s="211"/>
      <c r="AA262" s="211"/>
      <c r="AB262" s="213"/>
      <c r="AC262" s="213"/>
      <c r="AD262" s="212"/>
      <c r="AE262" s="213"/>
      <c r="AF262" s="213"/>
      <c r="AG262" s="252"/>
      <c r="AH262" s="213"/>
      <c r="AI262" s="212"/>
      <c r="AJ262" s="213"/>
      <c r="AK262" s="213"/>
      <c r="AL262" s="214"/>
      <c r="AM262" s="213"/>
    </row>
    <row r="263" spans="2:39" ht="15" customHeight="1">
      <c r="B263" s="235"/>
      <c r="C263" s="235"/>
      <c r="D263" s="143"/>
      <c r="E263" s="143"/>
      <c r="F263" s="144"/>
      <c r="G263" s="292"/>
      <c r="H263" s="143"/>
      <c r="I263" s="143"/>
      <c r="J263" s="144"/>
      <c r="K263" s="143"/>
      <c r="L263" s="143"/>
      <c r="M263" s="234"/>
      <c r="N263" s="143"/>
      <c r="O263" s="289"/>
      <c r="P263" s="290">
        <f t="shared" si="9"/>
        <v>0</v>
      </c>
      <c r="Q263" s="262"/>
      <c r="Z263" s="211"/>
      <c r="AA263" s="211"/>
      <c r="AB263" s="213"/>
      <c r="AC263" s="213"/>
      <c r="AD263" s="212"/>
      <c r="AE263" s="213"/>
      <c r="AF263" s="213"/>
      <c r="AG263" s="252"/>
      <c r="AH263" s="213"/>
      <c r="AI263" s="212"/>
      <c r="AJ263" s="213"/>
      <c r="AK263" s="213"/>
      <c r="AL263" s="214"/>
      <c r="AM263" s="213"/>
    </row>
    <row r="264" spans="2:39" ht="15" customHeight="1">
      <c r="B264" s="235"/>
      <c r="C264" s="235"/>
      <c r="D264" s="143"/>
      <c r="E264" s="143"/>
      <c r="F264" s="144"/>
      <c r="G264" s="292"/>
      <c r="H264" s="143"/>
      <c r="I264" s="143"/>
      <c r="J264" s="144"/>
      <c r="K264" s="143"/>
      <c r="L264" s="143"/>
      <c r="M264" s="234"/>
      <c r="N264" s="143"/>
      <c r="O264" s="289"/>
      <c r="P264" s="290">
        <f t="shared" si="9"/>
        <v>0</v>
      </c>
      <c r="Q264" s="262"/>
      <c r="Z264" s="211"/>
      <c r="AA264" s="211"/>
      <c r="AB264" s="213"/>
      <c r="AC264" s="213"/>
      <c r="AD264" s="212"/>
      <c r="AE264" s="213"/>
      <c r="AF264" s="213"/>
      <c r="AG264" s="252"/>
      <c r="AH264" s="213"/>
      <c r="AI264" s="212"/>
      <c r="AJ264" s="213"/>
      <c r="AK264" s="213"/>
      <c r="AL264" s="214"/>
      <c r="AM264" s="213"/>
    </row>
    <row r="265" spans="2:39" ht="15" customHeight="1">
      <c r="B265" s="235"/>
      <c r="C265" s="235"/>
      <c r="D265" s="143"/>
      <c r="E265" s="143"/>
      <c r="F265" s="144"/>
      <c r="G265" s="292"/>
      <c r="H265" s="143"/>
      <c r="I265" s="143"/>
      <c r="J265" s="144"/>
      <c r="K265" s="143"/>
      <c r="L265" s="143"/>
      <c r="M265" s="234"/>
      <c r="N265" s="143"/>
      <c r="O265" s="289"/>
      <c r="P265" s="290">
        <f t="shared" si="9"/>
        <v>0</v>
      </c>
      <c r="Q265" s="262"/>
      <c r="Z265" s="211"/>
      <c r="AA265" s="211"/>
      <c r="AB265" s="213"/>
      <c r="AC265" s="213"/>
      <c r="AD265" s="212"/>
      <c r="AE265" s="213"/>
      <c r="AF265" s="213"/>
      <c r="AG265" s="252"/>
      <c r="AH265" s="213"/>
      <c r="AI265" s="212"/>
      <c r="AJ265" s="213"/>
      <c r="AK265" s="213"/>
      <c r="AL265" s="214"/>
      <c r="AM265" s="213"/>
    </row>
    <row r="266" spans="2:39" ht="15" customHeight="1">
      <c r="B266" s="235"/>
      <c r="C266" s="235"/>
      <c r="D266" s="143"/>
      <c r="E266" s="143"/>
      <c r="F266" s="144"/>
      <c r="G266" s="292"/>
      <c r="H266" s="143"/>
      <c r="I266" s="143"/>
      <c r="J266" s="144"/>
      <c r="K266" s="143"/>
      <c r="L266" s="143"/>
      <c r="M266" s="234"/>
      <c r="N266" s="143"/>
      <c r="O266" s="289"/>
      <c r="P266" s="290">
        <f t="shared" si="9"/>
        <v>0</v>
      </c>
      <c r="Q266" s="262"/>
      <c r="Z266" s="211"/>
      <c r="AA266" s="211"/>
      <c r="AB266" s="213"/>
      <c r="AC266" s="213"/>
      <c r="AD266" s="212"/>
      <c r="AE266" s="213"/>
      <c r="AF266" s="213"/>
      <c r="AG266" s="252"/>
      <c r="AH266" s="213"/>
      <c r="AI266" s="212"/>
      <c r="AJ266" s="213"/>
      <c r="AK266" s="213"/>
      <c r="AL266" s="214"/>
      <c r="AM266" s="213"/>
    </row>
    <row r="267" spans="2:39" ht="15" customHeight="1">
      <c r="B267" s="235"/>
      <c r="C267" s="235"/>
      <c r="D267" s="143"/>
      <c r="E267" s="143"/>
      <c r="F267" s="144"/>
      <c r="G267" s="292"/>
      <c r="H267" s="143"/>
      <c r="I267" s="143"/>
      <c r="J267" s="144"/>
      <c r="K267" s="143"/>
      <c r="L267" s="143"/>
      <c r="M267" s="234"/>
      <c r="N267" s="143"/>
      <c r="O267" s="289"/>
      <c r="P267" s="290">
        <f t="shared" si="9"/>
        <v>0</v>
      </c>
      <c r="Q267" s="262"/>
      <c r="Z267" s="211"/>
      <c r="AA267" s="211"/>
      <c r="AB267" s="213"/>
      <c r="AC267" s="213"/>
      <c r="AD267" s="212"/>
      <c r="AE267" s="213"/>
      <c r="AF267" s="213"/>
      <c r="AG267" s="252"/>
      <c r="AH267" s="213"/>
      <c r="AI267" s="212"/>
      <c r="AJ267" s="213"/>
      <c r="AK267" s="213"/>
      <c r="AL267" s="214"/>
      <c r="AM267" s="213"/>
    </row>
    <row r="268" spans="2:39" ht="15" customHeight="1">
      <c r="B268" s="235"/>
      <c r="C268" s="235"/>
      <c r="D268" s="143"/>
      <c r="E268" s="143"/>
      <c r="F268" s="144"/>
      <c r="G268" s="292"/>
      <c r="H268" s="143"/>
      <c r="I268" s="143"/>
      <c r="J268" s="144"/>
      <c r="K268" s="143"/>
      <c r="L268" s="143"/>
      <c r="M268" s="234"/>
      <c r="N268" s="143"/>
      <c r="O268" s="289"/>
      <c r="P268" s="290">
        <f t="shared" si="9"/>
        <v>0</v>
      </c>
      <c r="Q268" s="262"/>
      <c r="Z268" s="211"/>
      <c r="AA268" s="211"/>
      <c r="AB268" s="213"/>
      <c r="AC268" s="213"/>
      <c r="AD268" s="212"/>
      <c r="AE268" s="213"/>
      <c r="AF268" s="213"/>
      <c r="AG268" s="252"/>
      <c r="AH268" s="213"/>
      <c r="AI268" s="212"/>
      <c r="AJ268" s="213"/>
      <c r="AK268" s="213"/>
      <c r="AL268" s="214"/>
      <c r="AM268" s="213"/>
    </row>
    <row r="269" spans="2:39" ht="15" customHeight="1">
      <c r="B269" s="235"/>
      <c r="C269" s="235"/>
      <c r="D269" s="143"/>
      <c r="E269" s="143"/>
      <c r="F269" s="144"/>
      <c r="G269" s="292"/>
      <c r="H269" s="143"/>
      <c r="I269" s="143"/>
      <c r="J269" s="144"/>
      <c r="K269" s="143"/>
      <c r="L269" s="143"/>
      <c r="M269" s="234"/>
      <c r="N269" s="143"/>
      <c r="O269" s="289"/>
      <c r="P269" s="290">
        <f t="shared" si="9"/>
        <v>0</v>
      </c>
      <c r="Q269" s="262"/>
      <c r="Z269" s="211"/>
      <c r="AA269" s="211"/>
      <c r="AB269" s="213"/>
      <c r="AC269" s="213"/>
      <c r="AD269" s="212"/>
      <c r="AE269" s="213"/>
      <c r="AF269" s="213"/>
      <c r="AG269" s="252"/>
      <c r="AH269" s="213"/>
      <c r="AI269" s="212"/>
      <c r="AJ269" s="213"/>
      <c r="AK269" s="213"/>
      <c r="AL269" s="214"/>
      <c r="AM269" s="213"/>
    </row>
    <row r="270" spans="2:39" ht="15" customHeight="1">
      <c r="B270" s="235"/>
      <c r="C270" s="235"/>
      <c r="D270" s="143"/>
      <c r="E270" s="143"/>
      <c r="F270" s="144"/>
      <c r="G270" s="292"/>
      <c r="H270" s="143"/>
      <c r="I270" s="143"/>
      <c r="J270" s="144"/>
      <c r="K270" s="143"/>
      <c r="L270" s="143"/>
      <c r="M270" s="234"/>
      <c r="N270" s="143"/>
      <c r="O270" s="289"/>
      <c r="P270" s="290">
        <f t="shared" si="9"/>
        <v>0</v>
      </c>
      <c r="Q270" s="262"/>
      <c r="Z270" s="211"/>
      <c r="AA270" s="211"/>
      <c r="AB270" s="213"/>
      <c r="AC270" s="213"/>
      <c r="AD270" s="212"/>
      <c r="AE270" s="213"/>
      <c r="AF270" s="213"/>
      <c r="AG270" s="252"/>
      <c r="AH270" s="213"/>
      <c r="AI270" s="212"/>
      <c r="AJ270" s="213"/>
      <c r="AK270" s="213"/>
      <c r="AL270" s="214"/>
      <c r="AM270" s="213"/>
    </row>
    <row r="271" spans="2:39" ht="15" customHeight="1">
      <c r="B271" s="235"/>
      <c r="C271" s="235"/>
      <c r="D271" s="143"/>
      <c r="E271" s="143"/>
      <c r="F271" s="144"/>
      <c r="G271" s="292"/>
      <c r="H271" s="143"/>
      <c r="I271" s="143"/>
      <c r="J271" s="144"/>
      <c r="K271" s="143"/>
      <c r="L271" s="143"/>
      <c r="M271" s="234"/>
      <c r="N271" s="143"/>
      <c r="O271" s="289"/>
      <c r="P271" s="290">
        <f t="shared" si="9"/>
        <v>0</v>
      </c>
      <c r="Q271" s="262"/>
      <c r="Z271" s="211"/>
      <c r="AA271" s="211"/>
      <c r="AB271" s="213"/>
      <c r="AC271" s="213"/>
      <c r="AD271" s="212"/>
      <c r="AE271" s="213"/>
      <c r="AF271" s="213"/>
      <c r="AG271" s="252"/>
      <c r="AH271" s="213"/>
      <c r="AI271" s="212"/>
      <c r="AJ271" s="213"/>
      <c r="AK271" s="213"/>
      <c r="AL271" s="214"/>
      <c r="AM271" s="213"/>
    </row>
    <row r="272" spans="2:39" ht="15" customHeight="1">
      <c r="B272" s="235"/>
      <c r="C272" s="235"/>
      <c r="D272" s="143"/>
      <c r="E272" s="143"/>
      <c r="F272" s="144"/>
      <c r="G272" s="292"/>
      <c r="H272" s="143"/>
      <c r="I272" s="143"/>
      <c r="J272" s="144"/>
      <c r="K272" s="143"/>
      <c r="L272" s="143"/>
      <c r="M272" s="234"/>
      <c r="N272" s="143"/>
      <c r="O272" s="289"/>
      <c r="P272" s="290">
        <f t="shared" si="9"/>
        <v>0</v>
      </c>
      <c r="Q272" s="262"/>
      <c r="Z272" s="211"/>
      <c r="AA272" s="211"/>
      <c r="AB272" s="213"/>
      <c r="AC272" s="213"/>
      <c r="AD272" s="212"/>
      <c r="AE272" s="213"/>
      <c r="AF272" s="213"/>
      <c r="AG272" s="252"/>
      <c r="AH272" s="213"/>
      <c r="AI272" s="212"/>
      <c r="AJ272" s="213"/>
      <c r="AK272" s="213"/>
      <c r="AL272" s="214"/>
      <c r="AM272" s="213"/>
    </row>
    <row r="273" spans="2:39" ht="15" customHeight="1">
      <c r="B273" s="235"/>
      <c r="C273" s="235"/>
      <c r="D273" s="143"/>
      <c r="E273" s="143"/>
      <c r="F273" s="144"/>
      <c r="G273" s="292"/>
      <c r="H273" s="143"/>
      <c r="I273" s="143"/>
      <c r="J273" s="144"/>
      <c r="K273" s="143"/>
      <c r="L273" s="143"/>
      <c r="M273" s="234"/>
      <c r="N273" s="143"/>
      <c r="O273" s="289"/>
      <c r="P273" s="290">
        <f t="shared" si="9"/>
        <v>0</v>
      </c>
      <c r="Q273" s="262"/>
      <c r="Z273" s="211"/>
      <c r="AA273" s="211"/>
      <c r="AB273" s="213"/>
      <c r="AC273" s="213"/>
      <c r="AD273" s="212"/>
      <c r="AE273" s="213"/>
      <c r="AF273" s="213"/>
      <c r="AG273" s="252"/>
      <c r="AH273" s="213"/>
      <c r="AI273" s="212"/>
      <c r="AJ273" s="213"/>
      <c r="AK273" s="213"/>
      <c r="AL273" s="214"/>
      <c r="AM273" s="213"/>
    </row>
    <row r="274" spans="2:39" ht="15" customHeight="1">
      <c r="B274" s="235"/>
      <c r="C274" s="235"/>
      <c r="D274" s="143"/>
      <c r="E274" s="143"/>
      <c r="F274" s="144"/>
      <c r="G274" s="292"/>
      <c r="H274" s="143"/>
      <c r="I274" s="143"/>
      <c r="J274" s="144"/>
      <c r="K274" s="143"/>
      <c r="L274" s="143"/>
      <c r="M274" s="234"/>
      <c r="N274" s="143"/>
      <c r="O274" s="289"/>
      <c r="P274" s="290">
        <f t="shared" si="9"/>
        <v>0</v>
      </c>
      <c r="Q274" s="262"/>
      <c r="Z274" s="211"/>
      <c r="AA274" s="211"/>
      <c r="AB274" s="213"/>
      <c r="AC274" s="213"/>
      <c r="AD274" s="212"/>
      <c r="AE274" s="213"/>
      <c r="AF274" s="213"/>
      <c r="AG274" s="252"/>
      <c r="AH274" s="213"/>
      <c r="AI274" s="212"/>
      <c r="AJ274" s="213"/>
      <c r="AK274" s="213"/>
      <c r="AL274" s="214"/>
      <c r="AM274" s="213"/>
    </row>
    <row r="275" spans="2:39" ht="15" customHeight="1">
      <c r="B275" s="235"/>
      <c r="C275" s="235"/>
      <c r="D275" s="143"/>
      <c r="E275" s="143"/>
      <c r="F275" s="144"/>
      <c r="G275" s="292"/>
      <c r="H275" s="143"/>
      <c r="I275" s="143"/>
      <c r="J275" s="144"/>
      <c r="K275" s="143"/>
      <c r="L275" s="143"/>
      <c r="M275" s="234"/>
      <c r="N275" s="143"/>
      <c r="O275" s="289"/>
      <c r="P275" s="290">
        <f t="shared" si="9"/>
        <v>0</v>
      </c>
      <c r="Q275" s="262"/>
      <c r="Z275" s="211"/>
      <c r="AA275" s="211"/>
      <c r="AB275" s="213"/>
      <c r="AC275" s="213"/>
      <c r="AD275" s="212"/>
      <c r="AE275" s="213"/>
      <c r="AF275" s="213"/>
      <c r="AG275" s="252"/>
      <c r="AH275" s="213"/>
      <c r="AI275" s="212"/>
      <c r="AJ275" s="213"/>
      <c r="AK275" s="213"/>
      <c r="AL275" s="214"/>
      <c r="AM275" s="213"/>
    </row>
    <row r="276" spans="2:39" ht="15" customHeight="1">
      <c r="B276" s="235"/>
      <c r="C276" s="235"/>
      <c r="D276" s="143"/>
      <c r="E276" s="143"/>
      <c r="F276" s="144"/>
      <c r="G276" s="292"/>
      <c r="H276" s="143"/>
      <c r="I276" s="143"/>
      <c r="J276" s="144"/>
      <c r="K276" s="143"/>
      <c r="L276" s="143"/>
      <c r="M276" s="234"/>
      <c r="N276" s="143"/>
      <c r="O276" s="289"/>
      <c r="P276" s="290">
        <f t="shared" si="9"/>
        <v>0</v>
      </c>
      <c r="Q276" s="262"/>
      <c r="Z276" s="211"/>
      <c r="AA276" s="211"/>
      <c r="AB276" s="213"/>
      <c r="AC276" s="213"/>
      <c r="AD276" s="212"/>
      <c r="AE276" s="213"/>
      <c r="AF276" s="213"/>
      <c r="AG276" s="252"/>
      <c r="AH276" s="213"/>
      <c r="AI276" s="212"/>
      <c r="AJ276" s="213"/>
      <c r="AK276" s="213"/>
      <c r="AL276" s="214"/>
      <c r="AM276" s="213"/>
    </row>
    <row r="277" spans="2:39" ht="15" customHeight="1">
      <c r="B277" s="235"/>
      <c r="C277" s="235"/>
      <c r="D277" s="143"/>
      <c r="E277" s="143"/>
      <c r="F277" s="144"/>
      <c r="G277" s="292"/>
      <c r="H277" s="143"/>
      <c r="I277" s="143"/>
      <c r="J277" s="144"/>
      <c r="K277" s="143"/>
      <c r="L277" s="143"/>
      <c r="M277" s="234"/>
      <c r="N277" s="143"/>
      <c r="O277" s="289"/>
      <c r="P277" s="290">
        <f t="shared" si="9"/>
        <v>0</v>
      </c>
      <c r="Q277" s="262"/>
      <c r="Z277" s="211"/>
      <c r="AA277" s="211"/>
      <c r="AB277" s="213"/>
      <c r="AC277" s="213"/>
      <c r="AD277" s="212"/>
      <c r="AE277" s="213"/>
      <c r="AF277" s="213"/>
      <c r="AG277" s="252"/>
      <c r="AH277" s="213"/>
      <c r="AI277" s="212"/>
      <c r="AJ277" s="213"/>
      <c r="AK277" s="213"/>
      <c r="AL277" s="214"/>
      <c r="AM277" s="213"/>
    </row>
    <row r="278" spans="2:39" ht="15" customHeight="1">
      <c r="B278" s="235"/>
      <c r="C278" s="235"/>
      <c r="D278" s="143"/>
      <c r="E278" s="143"/>
      <c r="F278" s="144"/>
      <c r="G278" s="292"/>
      <c r="H278" s="143"/>
      <c r="I278" s="143"/>
      <c r="J278" s="144"/>
      <c r="K278" s="143"/>
      <c r="L278" s="143"/>
      <c r="M278" s="234"/>
      <c r="N278" s="143"/>
      <c r="O278" s="289"/>
      <c r="P278" s="290">
        <f t="shared" si="9"/>
        <v>0</v>
      </c>
      <c r="Q278" s="262"/>
      <c r="Z278" s="211"/>
      <c r="AA278" s="211"/>
      <c r="AB278" s="213"/>
      <c r="AC278" s="213"/>
      <c r="AD278" s="212"/>
      <c r="AE278" s="213"/>
      <c r="AF278" s="213"/>
      <c r="AG278" s="252"/>
      <c r="AH278" s="213"/>
      <c r="AI278" s="212"/>
      <c r="AJ278" s="213"/>
      <c r="AK278" s="213"/>
      <c r="AL278" s="214"/>
      <c r="AM278" s="213"/>
    </row>
    <row r="279" spans="2:39" ht="15" customHeight="1">
      <c r="B279" s="235"/>
      <c r="C279" s="235"/>
      <c r="D279" s="143"/>
      <c r="E279" s="143"/>
      <c r="F279" s="144"/>
      <c r="G279" s="292"/>
      <c r="H279" s="143"/>
      <c r="I279" s="143"/>
      <c r="J279" s="144"/>
      <c r="K279" s="143"/>
      <c r="L279" s="143"/>
      <c r="M279" s="234"/>
      <c r="N279" s="143"/>
      <c r="O279" s="289"/>
      <c r="P279" s="290">
        <f t="shared" si="9"/>
        <v>0</v>
      </c>
      <c r="Q279" s="262"/>
      <c r="Z279" s="211"/>
      <c r="AA279" s="211"/>
      <c r="AB279" s="213"/>
      <c r="AC279" s="213"/>
      <c r="AD279" s="212"/>
      <c r="AE279" s="213"/>
      <c r="AF279" s="213"/>
      <c r="AG279" s="252"/>
      <c r="AH279" s="213"/>
      <c r="AI279" s="212"/>
      <c r="AJ279" s="213"/>
      <c r="AK279" s="213"/>
      <c r="AL279" s="214"/>
      <c r="AM279" s="213"/>
    </row>
    <row r="280" spans="2:39" ht="15" customHeight="1">
      <c r="B280" s="235"/>
      <c r="C280" s="235"/>
      <c r="D280" s="143"/>
      <c r="E280" s="143"/>
      <c r="F280" s="144"/>
      <c r="G280" s="292"/>
      <c r="H280" s="143"/>
      <c r="I280" s="143"/>
      <c r="J280" s="144"/>
      <c r="K280" s="143"/>
      <c r="L280" s="143"/>
      <c r="M280" s="234"/>
      <c r="N280" s="143"/>
      <c r="O280" s="289"/>
      <c r="P280" s="290">
        <f t="shared" si="9"/>
        <v>0</v>
      </c>
      <c r="Q280" s="262"/>
      <c r="Z280" s="211"/>
      <c r="AA280" s="211"/>
      <c r="AB280" s="213"/>
      <c r="AC280" s="213"/>
      <c r="AD280" s="212"/>
      <c r="AE280" s="213"/>
      <c r="AF280" s="213"/>
      <c r="AG280" s="252"/>
      <c r="AH280" s="213"/>
      <c r="AI280" s="212"/>
      <c r="AJ280" s="213"/>
      <c r="AK280" s="213"/>
      <c r="AL280" s="214"/>
      <c r="AM280" s="213"/>
    </row>
    <row r="281" spans="2:39" ht="15" customHeight="1">
      <c r="B281" s="235"/>
      <c r="C281" s="235"/>
      <c r="D281" s="143"/>
      <c r="E281" s="143"/>
      <c r="F281" s="144"/>
      <c r="G281" s="292"/>
      <c r="H281" s="143"/>
      <c r="I281" s="143"/>
      <c r="J281" s="144"/>
      <c r="K281" s="143"/>
      <c r="L281" s="143"/>
      <c r="M281" s="234"/>
      <c r="N281" s="143"/>
      <c r="O281" s="289"/>
      <c r="P281" s="290">
        <f t="shared" si="9"/>
        <v>0</v>
      </c>
      <c r="Q281" s="262"/>
      <c r="Z281" s="211"/>
      <c r="AA281" s="211"/>
      <c r="AB281" s="213"/>
      <c r="AC281" s="213"/>
      <c r="AD281" s="212"/>
      <c r="AE281" s="213"/>
      <c r="AF281" s="213"/>
      <c r="AG281" s="252"/>
      <c r="AH281" s="213"/>
      <c r="AI281" s="212"/>
      <c r="AJ281" s="213"/>
      <c r="AK281" s="213"/>
      <c r="AL281" s="214"/>
      <c r="AM281" s="213"/>
    </row>
    <row r="282" spans="2:39" ht="15" customHeight="1">
      <c r="B282" s="235"/>
      <c r="C282" s="235"/>
      <c r="D282" s="143"/>
      <c r="E282" s="143"/>
      <c r="F282" s="144"/>
      <c r="G282" s="292"/>
      <c r="H282" s="143"/>
      <c r="I282" s="143"/>
      <c r="J282" s="144"/>
      <c r="K282" s="143"/>
      <c r="L282" s="143"/>
      <c r="M282" s="234"/>
      <c r="N282" s="143"/>
      <c r="O282" s="289"/>
      <c r="P282" s="290">
        <f t="shared" si="9"/>
        <v>0</v>
      </c>
      <c r="Q282" s="262"/>
      <c r="Z282" s="211"/>
      <c r="AA282" s="211"/>
      <c r="AB282" s="213"/>
      <c r="AC282" s="213"/>
      <c r="AD282" s="212"/>
      <c r="AE282" s="213"/>
      <c r="AF282" s="213"/>
      <c r="AG282" s="252"/>
      <c r="AH282" s="213"/>
      <c r="AI282" s="212"/>
      <c r="AJ282" s="213"/>
      <c r="AK282" s="213"/>
      <c r="AL282" s="214"/>
      <c r="AM282" s="213"/>
    </row>
    <row r="283" spans="2:39" ht="15" customHeight="1">
      <c r="B283" s="235"/>
      <c r="C283" s="235"/>
      <c r="D283" s="143"/>
      <c r="E283" s="143"/>
      <c r="F283" s="144"/>
      <c r="G283" s="292"/>
      <c r="H283" s="143"/>
      <c r="I283" s="143"/>
      <c r="J283" s="144"/>
      <c r="K283" s="143"/>
      <c r="L283" s="143"/>
      <c r="M283" s="234"/>
      <c r="N283" s="143"/>
      <c r="O283" s="289"/>
      <c r="P283" s="290">
        <f t="shared" si="9"/>
        <v>0</v>
      </c>
      <c r="Q283" s="262"/>
      <c r="Z283" s="211"/>
      <c r="AA283" s="211"/>
      <c r="AB283" s="213"/>
      <c r="AC283" s="213"/>
      <c r="AD283" s="212"/>
      <c r="AE283" s="213"/>
      <c r="AF283" s="213"/>
      <c r="AG283" s="252"/>
      <c r="AH283" s="213"/>
      <c r="AI283" s="212"/>
      <c r="AJ283" s="213"/>
      <c r="AK283" s="213"/>
      <c r="AL283" s="214"/>
      <c r="AM283" s="213"/>
    </row>
    <row r="284" spans="2:39" ht="15" customHeight="1">
      <c r="B284" s="235"/>
      <c r="C284" s="235"/>
      <c r="D284" s="143"/>
      <c r="E284" s="143"/>
      <c r="F284" s="144"/>
      <c r="G284" s="292"/>
      <c r="H284" s="143"/>
      <c r="I284" s="143"/>
      <c r="J284" s="144"/>
      <c r="K284" s="143"/>
      <c r="L284" s="143"/>
      <c r="M284" s="234"/>
      <c r="N284" s="143"/>
      <c r="O284" s="289"/>
      <c r="P284" s="290">
        <f t="shared" si="9"/>
        <v>0</v>
      </c>
      <c r="Q284" s="262"/>
      <c r="Z284" s="211"/>
      <c r="AA284" s="211"/>
      <c r="AB284" s="213"/>
      <c r="AC284" s="213"/>
      <c r="AD284" s="212"/>
      <c r="AE284" s="213"/>
      <c r="AF284" s="213"/>
      <c r="AG284" s="252"/>
      <c r="AH284" s="213"/>
      <c r="AI284" s="212"/>
      <c r="AJ284" s="213"/>
      <c r="AK284" s="213"/>
      <c r="AL284" s="214"/>
      <c r="AM284" s="213"/>
    </row>
    <row r="285" spans="2:39" ht="15" customHeight="1">
      <c r="B285" s="235"/>
      <c r="C285" s="235"/>
      <c r="D285" s="143"/>
      <c r="E285" s="143"/>
      <c r="F285" s="144"/>
      <c r="G285" s="292"/>
      <c r="H285" s="143"/>
      <c r="I285" s="143"/>
      <c r="J285" s="144"/>
      <c r="K285" s="143"/>
      <c r="L285" s="143"/>
      <c r="M285" s="234"/>
      <c r="N285" s="143"/>
      <c r="O285" s="289"/>
      <c r="P285" s="290">
        <f t="shared" si="9"/>
        <v>0</v>
      </c>
      <c r="Q285" s="262"/>
      <c r="Z285" s="211"/>
      <c r="AA285" s="211"/>
      <c r="AB285" s="213"/>
      <c r="AC285" s="213"/>
      <c r="AD285" s="212"/>
      <c r="AE285" s="213"/>
      <c r="AF285" s="213"/>
      <c r="AG285" s="252"/>
      <c r="AH285" s="213"/>
      <c r="AI285" s="212"/>
      <c r="AJ285" s="213"/>
      <c r="AK285" s="213"/>
      <c r="AL285" s="214"/>
      <c r="AM285" s="213"/>
    </row>
    <row r="286" spans="2:39" ht="15" customHeight="1">
      <c r="B286" s="235"/>
      <c r="C286" s="235"/>
      <c r="D286" s="143"/>
      <c r="E286" s="143"/>
      <c r="F286" s="144"/>
      <c r="G286" s="292"/>
      <c r="H286" s="143"/>
      <c r="I286" s="143"/>
      <c r="J286" s="144"/>
      <c r="K286" s="143"/>
      <c r="L286" s="143"/>
      <c r="M286" s="234"/>
      <c r="N286" s="143"/>
      <c r="O286" s="289"/>
      <c r="P286" s="290">
        <f t="shared" si="9"/>
        <v>0</v>
      </c>
      <c r="Q286" s="262"/>
      <c r="Z286" s="211"/>
      <c r="AA286" s="211"/>
      <c r="AB286" s="213"/>
      <c r="AC286" s="213"/>
      <c r="AD286" s="212"/>
      <c r="AE286" s="213"/>
      <c r="AF286" s="213"/>
      <c r="AG286" s="252"/>
      <c r="AH286" s="213"/>
      <c r="AI286" s="212"/>
      <c r="AJ286" s="213"/>
      <c r="AK286" s="213"/>
      <c r="AL286" s="214"/>
      <c r="AM286" s="213"/>
    </row>
    <row r="287" spans="2:39" ht="15" customHeight="1">
      <c r="B287" s="235"/>
      <c r="C287" s="235"/>
      <c r="D287" s="143"/>
      <c r="E287" s="143"/>
      <c r="F287" s="144"/>
      <c r="G287" s="292"/>
      <c r="H287" s="143"/>
      <c r="I287" s="143"/>
      <c r="J287" s="144"/>
      <c r="K287" s="143"/>
      <c r="L287" s="143"/>
      <c r="M287" s="234"/>
      <c r="N287" s="143"/>
      <c r="O287" s="289"/>
      <c r="P287" s="290">
        <f t="shared" si="9"/>
        <v>0</v>
      </c>
      <c r="Q287" s="262"/>
      <c r="Z287" s="211"/>
      <c r="AA287" s="211"/>
      <c r="AB287" s="213"/>
      <c r="AC287" s="213"/>
      <c r="AD287" s="212"/>
      <c r="AE287" s="213"/>
      <c r="AF287" s="213"/>
      <c r="AG287" s="252"/>
      <c r="AH287" s="213"/>
      <c r="AI287" s="212"/>
      <c r="AJ287" s="213"/>
      <c r="AK287" s="213"/>
      <c r="AL287" s="214"/>
      <c r="AM287" s="213"/>
    </row>
    <row r="288" spans="2:39" ht="15" customHeight="1">
      <c r="B288" s="235"/>
      <c r="C288" s="235"/>
      <c r="D288" s="143"/>
      <c r="E288" s="143"/>
      <c r="F288" s="144"/>
      <c r="G288" s="292"/>
      <c r="H288" s="143"/>
      <c r="I288" s="143"/>
      <c r="J288" s="144"/>
      <c r="K288" s="143"/>
      <c r="L288" s="143"/>
      <c r="M288" s="234"/>
      <c r="N288" s="143"/>
      <c r="O288" s="289"/>
      <c r="P288" s="290">
        <f t="shared" si="9"/>
        <v>0</v>
      </c>
      <c r="Q288" s="262"/>
      <c r="Z288" s="211"/>
      <c r="AA288" s="211"/>
      <c r="AB288" s="213"/>
      <c r="AC288" s="213"/>
      <c r="AD288" s="212"/>
      <c r="AE288" s="213"/>
      <c r="AF288" s="213"/>
      <c r="AG288" s="252"/>
      <c r="AH288" s="213"/>
      <c r="AI288" s="212"/>
      <c r="AJ288" s="213"/>
      <c r="AK288" s="213"/>
      <c r="AL288" s="214"/>
      <c r="AM288" s="213"/>
    </row>
    <row r="289" spans="2:39" ht="15" customHeight="1">
      <c r="B289" s="235"/>
      <c r="C289" s="235"/>
      <c r="D289" s="143"/>
      <c r="E289" s="143"/>
      <c r="F289" s="144"/>
      <c r="G289" s="292"/>
      <c r="H289" s="143"/>
      <c r="I289" s="143"/>
      <c r="J289" s="144"/>
      <c r="K289" s="143"/>
      <c r="L289" s="143"/>
      <c r="M289" s="234"/>
      <c r="N289" s="143"/>
      <c r="O289" s="289"/>
      <c r="P289" s="290">
        <f t="shared" si="9"/>
        <v>0</v>
      </c>
      <c r="Q289" s="262"/>
      <c r="Z289" s="211"/>
      <c r="AA289" s="211"/>
      <c r="AB289" s="213"/>
      <c r="AC289" s="213"/>
      <c r="AD289" s="212"/>
      <c r="AE289" s="213"/>
      <c r="AF289" s="213"/>
      <c r="AG289" s="252"/>
      <c r="AH289" s="213"/>
      <c r="AI289" s="212"/>
      <c r="AJ289" s="213"/>
      <c r="AK289" s="213"/>
      <c r="AL289" s="214"/>
      <c r="AM289" s="213"/>
    </row>
    <row r="290" spans="2:39" ht="15" customHeight="1">
      <c r="B290" s="235"/>
      <c r="C290" s="235"/>
      <c r="D290" s="143"/>
      <c r="E290" s="143"/>
      <c r="F290" s="144"/>
      <c r="G290" s="292"/>
      <c r="H290" s="143"/>
      <c r="I290" s="143"/>
      <c r="J290" s="144"/>
      <c r="K290" s="143"/>
      <c r="L290" s="143"/>
      <c r="M290" s="234"/>
      <c r="N290" s="143"/>
      <c r="O290" s="289"/>
      <c r="P290" s="290">
        <f t="shared" si="9"/>
        <v>0</v>
      </c>
      <c r="Q290" s="262"/>
      <c r="Z290" s="211"/>
      <c r="AA290" s="211"/>
      <c r="AB290" s="213"/>
      <c r="AC290" s="213"/>
      <c r="AD290" s="212"/>
      <c r="AE290" s="213"/>
      <c r="AF290" s="213"/>
      <c r="AG290" s="252"/>
      <c r="AH290" s="213"/>
      <c r="AI290" s="212"/>
      <c r="AJ290" s="213"/>
      <c r="AK290" s="213"/>
      <c r="AL290" s="214"/>
      <c r="AM290" s="213"/>
    </row>
    <row r="291" spans="2:39" ht="15" customHeight="1">
      <c r="B291" s="235"/>
      <c r="C291" s="235"/>
      <c r="D291" s="143"/>
      <c r="E291" s="143"/>
      <c r="F291" s="144"/>
      <c r="G291" s="292"/>
      <c r="H291" s="143"/>
      <c r="I291" s="143"/>
      <c r="J291" s="144"/>
      <c r="K291" s="143"/>
      <c r="L291" s="143"/>
      <c r="M291" s="234"/>
      <c r="N291" s="143"/>
      <c r="O291" s="289"/>
      <c r="P291" s="290">
        <f t="shared" si="9"/>
        <v>0</v>
      </c>
      <c r="Q291" s="262"/>
      <c r="Z291" s="211"/>
      <c r="AA291" s="211"/>
      <c r="AB291" s="213"/>
      <c r="AC291" s="213"/>
      <c r="AD291" s="212"/>
      <c r="AE291" s="213"/>
      <c r="AF291" s="213"/>
      <c r="AG291" s="252"/>
      <c r="AH291" s="213"/>
      <c r="AI291" s="212"/>
      <c r="AJ291" s="213"/>
      <c r="AK291" s="213"/>
      <c r="AL291" s="214"/>
      <c r="AM291" s="213"/>
    </row>
    <row r="292" spans="2:39" ht="15" customHeight="1">
      <c r="B292" s="235"/>
      <c r="C292" s="235"/>
      <c r="D292" s="143"/>
      <c r="E292" s="143"/>
      <c r="F292" s="144"/>
      <c r="G292" s="292"/>
      <c r="H292" s="143"/>
      <c r="I292" s="143"/>
      <c r="J292" s="144"/>
      <c r="K292" s="143"/>
      <c r="L292" s="143"/>
      <c r="M292" s="234"/>
      <c r="N292" s="143"/>
      <c r="O292" s="289"/>
      <c r="P292" s="290">
        <f t="shared" si="9"/>
        <v>0</v>
      </c>
      <c r="Q292" s="262"/>
      <c r="Z292" s="211"/>
      <c r="AA292" s="211"/>
      <c r="AB292" s="213"/>
      <c r="AC292" s="213"/>
      <c r="AD292" s="212"/>
      <c r="AE292" s="213"/>
      <c r="AF292" s="213"/>
      <c r="AG292" s="252"/>
      <c r="AH292" s="213"/>
      <c r="AI292" s="212"/>
      <c r="AJ292" s="213"/>
      <c r="AK292" s="213"/>
      <c r="AL292" s="214"/>
      <c r="AM292" s="213"/>
    </row>
    <row r="293" spans="2:39" ht="15" customHeight="1">
      <c r="B293" s="235"/>
      <c r="C293" s="235"/>
      <c r="D293" s="143"/>
      <c r="E293" s="143"/>
      <c r="F293" s="144"/>
      <c r="G293" s="292"/>
      <c r="H293" s="143"/>
      <c r="I293" s="143"/>
      <c r="J293" s="144"/>
      <c r="K293" s="143"/>
      <c r="L293" s="143"/>
      <c r="M293" s="234"/>
      <c r="N293" s="143"/>
      <c r="O293" s="289"/>
      <c r="P293" s="290">
        <f t="shared" si="9"/>
        <v>0</v>
      </c>
      <c r="Q293" s="262"/>
      <c r="Z293" s="211"/>
      <c r="AA293" s="211"/>
      <c r="AB293" s="213"/>
      <c r="AC293" s="213"/>
      <c r="AD293" s="212"/>
      <c r="AE293" s="213"/>
      <c r="AF293" s="213"/>
      <c r="AG293" s="252"/>
      <c r="AH293" s="213"/>
      <c r="AI293" s="212"/>
      <c r="AJ293" s="213"/>
      <c r="AK293" s="213"/>
      <c r="AL293" s="214"/>
      <c r="AM293" s="213"/>
    </row>
    <row r="294" spans="2:39" ht="15" customHeight="1">
      <c r="B294" s="235"/>
      <c r="C294" s="235"/>
      <c r="D294" s="143"/>
      <c r="E294" s="143"/>
      <c r="F294" s="144"/>
      <c r="G294" s="292"/>
      <c r="H294" s="143"/>
      <c r="I294" s="143"/>
      <c r="J294" s="144"/>
      <c r="K294" s="143"/>
      <c r="L294" s="143"/>
      <c r="M294" s="234"/>
      <c r="N294" s="143"/>
      <c r="O294" s="289"/>
      <c r="P294" s="290">
        <f t="shared" si="9"/>
        <v>0</v>
      </c>
      <c r="Q294" s="262"/>
      <c r="Z294" s="211"/>
      <c r="AA294" s="211"/>
      <c r="AB294" s="213"/>
      <c r="AC294" s="213"/>
      <c r="AD294" s="212"/>
      <c r="AE294" s="213"/>
      <c r="AF294" s="213"/>
      <c r="AG294" s="252"/>
      <c r="AH294" s="213"/>
      <c r="AI294" s="212"/>
      <c r="AJ294" s="213"/>
      <c r="AK294" s="213"/>
      <c r="AL294" s="214"/>
      <c r="AM294" s="213"/>
    </row>
    <row r="295" spans="2:39" ht="15" customHeight="1">
      <c r="B295" s="235"/>
      <c r="C295" s="235"/>
      <c r="D295" s="143"/>
      <c r="E295" s="143"/>
      <c r="F295" s="144"/>
      <c r="G295" s="292"/>
      <c r="H295" s="143"/>
      <c r="I295" s="143"/>
      <c r="J295" s="144"/>
      <c r="K295" s="143"/>
      <c r="L295" s="143"/>
      <c r="M295" s="234"/>
      <c r="N295" s="143"/>
      <c r="O295" s="289"/>
      <c r="P295" s="290">
        <f t="shared" si="9"/>
        <v>0</v>
      </c>
      <c r="Q295" s="262"/>
      <c r="Z295" s="211"/>
      <c r="AA295" s="211"/>
      <c r="AB295" s="213"/>
      <c r="AC295" s="213"/>
      <c r="AD295" s="212"/>
      <c r="AE295" s="213"/>
      <c r="AF295" s="213"/>
      <c r="AG295" s="252"/>
      <c r="AH295" s="213"/>
      <c r="AI295" s="212"/>
      <c r="AJ295" s="213"/>
      <c r="AK295" s="213"/>
      <c r="AL295" s="214"/>
      <c r="AM295" s="213"/>
    </row>
    <row r="296" spans="2:39" ht="15" customHeight="1">
      <c r="B296" s="235"/>
      <c r="C296" s="235"/>
      <c r="D296" s="143"/>
      <c r="E296" s="143"/>
      <c r="F296" s="144"/>
      <c r="G296" s="292"/>
      <c r="H296" s="143"/>
      <c r="I296" s="143"/>
      <c r="J296" s="144"/>
      <c r="K296" s="143"/>
      <c r="L296" s="143"/>
      <c r="M296" s="234"/>
      <c r="N296" s="143"/>
      <c r="O296" s="289"/>
      <c r="P296" s="290">
        <f t="shared" si="9"/>
        <v>0</v>
      </c>
      <c r="Q296" s="262"/>
      <c r="Z296" s="211"/>
      <c r="AA296" s="211"/>
      <c r="AB296" s="213"/>
      <c r="AC296" s="213"/>
      <c r="AD296" s="212"/>
      <c r="AE296" s="213"/>
      <c r="AF296" s="213"/>
      <c r="AG296" s="252"/>
      <c r="AH296" s="213"/>
      <c r="AI296" s="212"/>
      <c r="AJ296" s="213"/>
      <c r="AK296" s="213"/>
      <c r="AL296" s="214"/>
      <c r="AM296" s="213"/>
    </row>
    <row r="297" spans="2:39" ht="15" customHeight="1">
      <c r="B297" s="235"/>
      <c r="C297" s="235"/>
      <c r="D297" s="143"/>
      <c r="E297" s="143"/>
      <c r="F297" s="144"/>
      <c r="G297" s="292"/>
      <c r="H297" s="143"/>
      <c r="I297" s="143"/>
      <c r="J297" s="144"/>
      <c r="K297" s="143"/>
      <c r="L297" s="143"/>
      <c r="M297" s="234"/>
      <c r="N297" s="143"/>
      <c r="O297" s="289"/>
      <c r="P297" s="290">
        <f t="shared" si="9"/>
        <v>0</v>
      </c>
      <c r="Q297" s="262"/>
      <c r="Z297" s="211"/>
      <c r="AA297" s="211"/>
      <c r="AB297" s="213"/>
      <c r="AC297" s="213"/>
      <c r="AD297" s="212"/>
      <c r="AE297" s="213"/>
      <c r="AF297" s="213"/>
      <c r="AG297" s="252"/>
      <c r="AH297" s="213"/>
      <c r="AI297" s="212"/>
      <c r="AJ297" s="213"/>
      <c r="AK297" s="213"/>
      <c r="AL297" s="214"/>
      <c r="AM297" s="213"/>
    </row>
    <row r="298" spans="2:39" ht="15" customHeight="1">
      <c r="B298" s="235"/>
      <c r="C298" s="235"/>
      <c r="D298" s="143"/>
      <c r="E298" s="143"/>
      <c r="F298" s="144"/>
      <c r="G298" s="292"/>
      <c r="H298" s="143"/>
      <c r="I298" s="143"/>
      <c r="J298" s="144"/>
      <c r="K298" s="143"/>
      <c r="L298" s="143"/>
      <c r="M298" s="234"/>
      <c r="N298" s="143"/>
      <c r="O298" s="289"/>
      <c r="P298" s="290">
        <f t="shared" si="9"/>
        <v>0</v>
      </c>
      <c r="Q298" s="262"/>
      <c r="Z298" s="211"/>
      <c r="AA298" s="211"/>
      <c r="AB298" s="213"/>
      <c r="AC298" s="213"/>
      <c r="AD298" s="212"/>
      <c r="AE298" s="213"/>
      <c r="AF298" s="213"/>
      <c r="AG298" s="252"/>
      <c r="AH298" s="213"/>
      <c r="AI298" s="212"/>
      <c r="AJ298" s="213"/>
      <c r="AK298" s="213"/>
      <c r="AL298" s="214"/>
      <c r="AM298" s="213"/>
    </row>
    <row r="299" spans="2:39" ht="15" customHeight="1">
      <c r="B299" s="235"/>
      <c r="C299" s="235"/>
      <c r="D299" s="143"/>
      <c r="E299" s="143"/>
      <c r="F299" s="144"/>
      <c r="G299" s="292"/>
      <c r="H299" s="143"/>
      <c r="I299" s="143"/>
      <c r="J299" s="144"/>
      <c r="K299" s="143"/>
      <c r="L299" s="143"/>
      <c r="M299" s="234"/>
      <c r="N299" s="143"/>
      <c r="O299" s="289"/>
      <c r="P299" s="290">
        <f t="shared" si="9"/>
        <v>0</v>
      </c>
      <c r="Q299" s="262"/>
      <c r="Z299" s="211"/>
      <c r="AA299" s="211"/>
      <c r="AB299" s="213"/>
      <c r="AC299" s="213"/>
      <c r="AD299" s="212"/>
      <c r="AE299" s="213"/>
      <c r="AF299" s="213"/>
      <c r="AG299" s="252"/>
      <c r="AH299" s="213"/>
      <c r="AI299" s="212"/>
      <c r="AJ299" s="213"/>
      <c r="AK299" s="213"/>
      <c r="AL299" s="214"/>
      <c r="AM299" s="213"/>
    </row>
    <row r="300" spans="2:39" ht="15" customHeight="1">
      <c r="B300" s="235"/>
      <c r="C300" s="235"/>
      <c r="D300" s="143"/>
      <c r="E300" s="143"/>
      <c r="F300" s="144"/>
      <c r="G300" s="292"/>
      <c r="H300" s="143"/>
      <c r="I300" s="143"/>
      <c r="J300" s="144"/>
      <c r="K300" s="143"/>
      <c r="L300" s="143"/>
      <c r="M300" s="234"/>
      <c r="N300" s="143"/>
      <c r="O300" s="289"/>
      <c r="P300" s="290">
        <f t="shared" si="9"/>
        <v>0</v>
      </c>
      <c r="Q300" s="262"/>
      <c r="Z300" s="211"/>
      <c r="AA300" s="211"/>
      <c r="AB300" s="213"/>
      <c r="AC300" s="213"/>
      <c r="AD300" s="212"/>
      <c r="AE300" s="213"/>
      <c r="AF300" s="213"/>
      <c r="AG300" s="252"/>
      <c r="AH300" s="213"/>
      <c r="AI300" s="212"/>
      <c r="AJ300" s="213"/>
      <c r="AK300" s="213"/>
      <c r="AL300" s="214"/>
      <c r="AM300" s="213"/>
    </row>
    <row r="301" spans="2:39" ht="15" customHeight="1">
      <c r="B301" s="235"/>
      <c r="C301" s="235"/>
      <c r="D301" s="143"/>
      <c r="E301" s="143"/>
      <c r="F301" s="144"/>
      <c r="G301" s="292"/>
      <c r="H301" s="143"/>
      <c r="I301" s="143"/>
      <c r="J301" s="144"/>
      <c r="K301" s="143"/>
      <c r="L301" s="143"/>
      <c r="M301" s="234"/>
      <c r="N301" s="143"/>
      <c r="O301" s="289"/>
      <c r="P301" s="290">
        <f t="shared" si="9"/>
        <v>0</v>
      </c>
      <c r="Q301" s="262"/>
      <c r="Z301" s="211"/>
      <c r="AA301" s="211"/>
      <c r="AB301" s="213"/>
      <c r="AC301" s="213"/>
      <c r="AD301" s="212"/>
      <c r="AE301" s="213"/>
      <c r="AF301" s="213"/>
      <c r="AG301" s="252"/>
      <c r="AH301" s="213"/>
      <c r="AI301" s="212"/>
      <c r="AJ301" s="213"/>
      <c r="AK301" s="213"/>
      <c r="AL301" s="214"/>
      <c r="AM301" s="213"/>
    </row>
    <row r="302" spans="2:39" ht="15" customHeight="1">
      <c r="B302" s="235"/>
      <c r="C302" s="235"/>
      <c r="D302" s="143"/>
      <c r="E302" s="143"/>
      <c r="F302" s="144"/>
      <c r="G302" s="292"/>
      <c r="H302" s="143"/>
      <c r="I302" s="143"/>
      <c r="J302" s="144"/>
      <c r="K302" s="143"/>
      <c r="L302" s="143"/>
      <c r="M302" s="234"/>
      <c r="N302" s="143"/>
      <c r="O302" s="289"/>
      <c r="P302" s="290">
        <f t="shared" si="9"/>
        <v>0</v>
      </c>
      <c r="Q302" s="262"/>
      <c r="Z302" s="211"/>
      <c r="AA302" s="211"/>
      <c r="AB302" s="213"/>
      <c r="AC302" s="213"/>
      <c r="AD302" s="212"/>
      <c r="AE302" s="213"/>
      <c r="AF302" s="213"/>
      <c r="AG302" s="252"/>
      <c r="AH302" s="213"/>
      <c r="AI302" s="212"/>
      <c r="AJ302" s="213"/>
      <c r="AK302" s="213"/>
      <c r="AL302" s="214"/>
      <c r="AM302" s="213"/>
    </row>
    <row r="303" spans="2:39" ht="15" customHeight="1">
      <c r="B303" s="235"/>
      <c r="C303" s="235"/>
      <c r="D303" s="143"/>
      <c r="E303" s="143"/>
      <c r="F303" s="144"/>
      <c r="G303" s="292"/>
      <c r="H303" s="143"/>
      <c r="I303" s="143"/>
      <c r="J303" s="144"/>
      <c r="K303" s="143"/>
      <c r="L303" s="143"/>
      <c r="M303" s="234"/>
      <c r="N303" s="143"/>
      <c r="O303" s="289"/>
      <c r="P303" s="290">
        <f t="shared" si="9"/>
        <v>0</v>
      </c>
      <c r="Q303" s="262"/>
      <c r="Z303" s="211"/>
      <c r="AA303" s="211"/>
      <c r="AB303" s="213"/>
      <c r="AC303" s="213"/>
      <c r="AD303" s="212"/>
      <c r="AE303" s="213"/>
      <c r="AF303" s="213"/>
      <c r="AG303" s="252"/>
      <c r="AH303" s="213"/>
      <c r="AI303" s="212"/>
      <c r="AJ303" s="213"/>
      <c r="AK303" s="213"/>
      <c r="AL303" s="214"/>
      <c r="AM303" s="213"/>
    </row>
    <row r="304" spans="2:39" ht="15" customHeight="1">
      <c r="B304" s="235"/>
      <c r="C304" s="235"/>
      <c r="D304" s="143"/>
      <c r="E304" s="143"/>
      <c r="F304" s="144"/>
      <c r="G304" s="292"/>
      <c r="H304" s="143"/>
      <c r="I304" s="143"/>
      <c r="J304" s="144"/>
      <c r="K304" s="143"/>
      <c r="L304" s="143"/>
      <c r="M304" s="234"/>
      <c r="N304" s="143"/>
      <c r="O304" s="289"/>
      <c r="P304" s="290">
        <f t="shared" ref="P304:P367" si="10">L304-O304</f>
        <v>0</v>
      </c>
      <c r="Q304" s="262"/>
      <c r="Z304" s="211"/>
      <c r="AA304" s="211"/>
      <c r="AB304" s="213"/>
      <c r="AC304" s="213"/>
      <c r="AD304" s="212"/>
      <c r="AE304" s="213"/>
      <c r="AF304" s="213"/>
      <c r="AG304" s="252"/>
      <c r="AH304" s="213"/>
      <c r="AI304" s="212"/>
      <c r="AJ304" s="213"/>
      <c r="AK304" s="213"/>
      <c r="AL304" s="214"/>
      <c r="AM304" s="213"/>
    </row>
    <row r="305" spans="2:39" ht="15" customHeight="1">
      <c r="B305" s="235"/>
      <c r="C305" s="235"/>
      <c r="D305" s="143"/>
      <c r="E305" s="143"/>
      <c r="F305" s="144"/>
      <c r="G305" s="292"/>
      <c r="H305" s="143"/>
      <c r="I305" s="143"/>
      <c r="J305" s="144"/>
      <c r="K305" s="143"/>
      <c r="L305" s="143"/>
      <c r="M305" s="234"/>
      <c r="N305" s="143"/>
      <c r="O305" s="289"/>
      <c r="P305" s="290">
        <f t="shared" si="10"/>
        <v>0</v>
      </c>
      <c r="Q305" s="262"/>
      <c r="Z305" s="211"/>
      <c r="AA305" s="211"/>
      <c r="AB305" s="213"/>
      <c r="AC305" s="213"/>
      <c r="AD305" s="212"/>
      <c r="AE305" s="213"/>
      <c r="AF305" s="213"/>
      <c r="AG305" s="252"/>
      <c r="AH305" s="213"/>
      <c r="AI305" s="212"/>
      <c r="AJ305" s="213"/>
      <c r="AK305" s="213"/>
      <c r="AL305" s="214"/>
      <c r="AM305" s="213"/>
    </row>
    <row r="306" spans="2:39" ht="15" customHeight="1">
      <c r="B306" s="235"/>
      <c r="C306" s="235"/>
      <c r="D306" s="143"/>
      <c r="E306" s="143"/>
      <c r="F306" s="144"/>
      <c r="G306" s="292"/>
      <c r="H306" s="143"/>
      <c r="I306" s="143"/>
      <c r="J306" s="144"/>
      <c r="K306" s="143"/>
      <c r="L306" s="143"/>
      <c r="M306" s="234"/>
      <c r="N306" s="143"/>
      <c r="O306" s="289"/>
      <c r="P306" s="290">
        <f t="shared" si="10"/>
        <v>0</v>
      </c>
      <c r="Q306" s="262"/>
      <c r="Z306" s="211"/>
      <c r="AA306" s="211"/>
      <c r="AB306" s="213"/>
      <c r="AC306" s="213"/>
      <c r="AD306" s="212"/>
      <c r="AE306" s="213"/>
      <c r="AF306" s="213"/>
      <c r="AG306" s="252"/>
      <c r="AH306" s="213"/>
      <c r="AI306" s="212"/>
      <c r="AJ306" s="213"/>
      <c r="AK306" s="213"/>
      <c r="AL306" s="214"/>
      <c r="AM306" s="213"/>
    </row>
    <row r="307" spans="2:39" ht="15" customHeight="1">
      <c r="B307" s="235"/>
      <c r="C307" s="235"/>
      <c r="D307" s="143"/>
      <c r="E307" s="143"/>
      <c r="F307" s="144"/>
      <c r="G307" s="292"/>
      <c r="H307" s="143"/>
      <c r="I307" s="143"/>
      <c r="J307" s="144"/>
      <c r="K307" s="143"/>
      <c r="L307" s="143"/>
      <c r="M307" s="234"/>
      <c r="N307" s="143"/>
      <c r="O307" s="289"/>
      <c r="P307" s="290">
        <f t="shared" si="10"/>
        <v>0</v>
      </c>
      <c r="Q307" s="262"/>
      <c r="Z307" s="211"/>
      <c r="AA307" s="211"/>
      <c r="AB307" s="213"/>
      <c r="AC307" s="213"/>
      <c r="AD307" s="212"/>
      <c r="AE307" s="213"/>
      <c r="AF307" s="213"/>
      <c r="AG307" s="252"/>
      <c r="AH307" s="213"/>
      <c r="AI307" s="212"/>
      <c r="AJ307" s="213"/>
      <c r="AK307" s="213"/>
      <c r="AL307" s="214"/>
      <c r="AM307" s="213"/>
    </row>
    <row r="308" spans="2:39" ht="15" customHeight="1">
      <c r="B308" s="235"/>
      <c r="C308" s="235"/>
      <c r="D308" s="143"/>
      <c r="E308" s="143"/>
      <c r="F308" s="144"/>
      <c r="G308" s="292"/>
      <c r="H308" s="143"/>
      <c r="I308" s="143"/>
      <c r="J308" s="144"/>
      <c r="K308" s="143"/>
      <c r="L308" s="143"/>
      <c r="M308" s="234"/>
      <c r="N308" s="143"/>
      <c r="O308" s="289"/>
      <c r="P308" s="290">
        <f t="shared" si="10"/>
        <v>0</v>
      </c>
      <c r="Q308" s="262"/>
      <c r="Z308" s="211"/>
      <c r="AA308" s="211"/>
      <c r="AB308" s="213"/>
      <c r="AC308" s="213"/>
      <c r="AD308" s="212"/>
      <c r="AE308" s="213"/>
      <c r="AF308" s="213"/>
      <c r="AG308" s="252"/>
      <c r="AH308" s="213"/>
      <c r="AI308" s="212"/>
      <c r="AJ308" s="213"/>
      <c r="AK308" s="213"/>
      <c r="AL308" s="214"/>
      <c r="AM308" s="213"/>
    </row>
    <row r="309" spans="2:39" ht="15" customHeight="1">
      <c r="B309" s="235"/>
      <c r="C309" s="235"/>
      <c r="D309" s="143"/>
      <c r="E309" s="143"/>
      <c r="F309" s="144"/>
      <c r="G309" s="292"/>
      <c r="H309" s="143"/>
      <c r="I309" s="143"/>
      <c r="J309" s="144"/>
      <c r="K309" s="143"/>
      <c r="L309" s="143"/>
      <c r="M309" s="234"/>
      <c r="N309" s="143"/>
      <c r="O309" s="289"/>
      <c r="P309" s="290">
        <f t="shared" si="10"/>
        <v>0</v>
      </c>
      <c r="Q309" s="262"/>
      <c r="Z309" s="211"/>
      <c r="AA309" s="211"/>
      <c r="AB309" s="213"/>
      <c r="AC309" s="213"/>
      <c r="AD309" s="212"/>
      <c r="AE309" s="213"/>
      <c r="AF309" s="213"/>
      <c r="AG309" s="252"/>
      <c r="AH309" s="213"/>
      <c r="AI309" s="212"/>
      <c r="AJ309" s="213"/>
      <c r="AK309" s="213"/>
      <c r="AL309" s="214"/>
      <c r="AM309" s="213"/>
    </row>
    <row r="310" spans="2:39" ht="15" customHeight="1">
      <c r="B310" s="235"/>
      <c r="C310" s="235"/>
      <c r="D310" s="143"/>
      <c r="E310" s="143"/>
      <c r="F310" s="144"/>
      <c r="G310" s="292"/>
      <c r="H310" s="143"/>
      <c r="I310" s="143"/>
      <c r="J310" s="144"/>
      <c r="K310" s="143"/>
      <c r="L310" s="143"/>
      <c r="M310" s="234"/>
      <c r="N310" s="143"/>
      <c r="O310" s="289"/>
      <c r="P310" s="290">
        <f t="shared" si="10"/>
        <v>0</v>
      </c>
      <c r="Q310" s="262"/>
      <c r="Z310" s="211"/>
      <c r="AA310" s="211"/>
      <c r="AB310" s="213"/>
      <c r="AC310" s="213"/>
      <c r="AD310" s="212"/>
      <c r="AE310" s="213"/>
      <c r="AF310" s="213"/>
      <c r="AG310" s="252"/>
      <c r="AH310" s="213"/>
      <c r="AI310" s="212"/>
      <c r="AJ310" s="213"/>
      <c r="AK310" s="213"/>
      <c r="AL310" s="214"/>
      <c r="AM310" s="213"/>
    </row>
    <row r="311" spans="2:39" ht="15" customHeight="1">
      <c r="B311" s="235"/>
      <c r="C311" s="235"/>
      <c r="D311" s="143"/>
      <c r="E311" s="143"/>
      <c r="F311" s="144"/>
      <c r="G311" s="292"/>
      <c r="H311" s="143"/>
      <c r="I311" s="143"/>
      <c r="J311" s="144"/>
      <c r="K311" s="143"/>
      <c r="L311" s="143"/>
      <c r="M311" s="234"/>
      <c r="N311" s="143"/>
      <c r="O311" s="289"/>
      <c r="P311" s="290">
        <f t="shared" si="10"/>
        <v>0</v>
      </c>
      <c r="Q311" s="262"/>
      <c r="Z311" s="211"/>
      <c r="AA311" s="211"/>
      <c r="AB311" s="213"/>
      <c r="AC311" s="213"/>
      <c r="AD311" s="212"/>
      <c r="AE311" s="213"/>
      <c r="AF311" s="213"/>
      <c r="AG311" s="252"/>
      <c r="AH311" s="213"/>
      <c r="AI311" s="212"/>
      <c r="AJ311" s="213"/>
      <c r="AK311" s="213"/>
      <c r="AL311" s="214"/>
      <c r="AM311" s="213"/>
    </row>
    <row r="312" spans="2:39" ht="15" customHeight="1">
      <c r="B312" s="235"/>
      <c r="C312" s="235"/>
      <c r="D312" s="143"/>
      <c r="E312" s="143"/>
      <c r="F312" s="144"/>
      <c r="G312" s="292"/>
      <c r="H312" s="143"/>
      <c r="I312" s="143"/>
      <c r="J312" s="144"/>
      <c r="K312" s="143"/>
      <c r="L312" s="143"/>
      <c r="M312" s="234"/>
      <c r="N312" s="143"/>
      <c r="O312" s="289"/>
      <c r="P312" s="290">
        <f t="shared" si="10"/>
        <v>0</v>
      </c>
      <c r="Q312" s="262"/>
      <c r="Z312" s="211"/>
      <c r="AA312" s="211"/>
      <c r="AB312" s="213"/>
      <c r="AC312" s="213"/>
      <c r="AD312" s="212"/>
      <c r="AE312" s="213"/>
      <c r="AF312" s="213"/>
      <c r="AG312" s="252"/>
      <c r="AH312" s="213"/>
      <c r="AI312" s="212"/>
      <c r="AJ312" s="213"/>
      <c r="AK312" s="213"/>
      <c r="AL312" s="214"/>
      <c r="AM312" s="213"/>
    </row>
    <row r="313" spans="2:39" ht="15" customHeight="1">
      <c r="B313" s="235"/>
      <c r="C313" s="235"/>
      <c r="D313" s="143"/>
      <c r="E313" s="143"/>
      <c r="F313" s="144"/>
      <c r="G313" s="292"/>
      <c r="H313" s="143"/>
      <c r="I313" s="143"/>
      <c r="J313" s="144"/>
      <c r="K313" s="143"/>
      <c r="L313" s="143"/>
      <c r="M313" s="234"/>
      <c r="N313" s="143"/>
      <c r="O313" s="289"/>
      <c r="P313" s="290">
        <f t="shared" si="10"/>
        <v>0</v>
      </c>
      <c r="Q313" s="262"/>
      <c r="Z313" s="211"/>
      <c r="AA313" s="211"/>
      <c r="AB313" s="213"/>
      <c r="AC313" s="213"/>
      <c r="AD313" s="212"/>
      <c r="AE313" s="213"/>
      <c r="AF313" s="213"/>
      <c r="AG313" s="252"/>
      <c r="AH313" s="213"/>
      <c r="AI313" s="212"/>
      <c r="AJ313" s="213"/>
      <c r="AK313" s="213"/>
      <c r="AL313" s="214"/>
      <c r="AM313" s="213"/>
    </row>
    <row r="314" spans="2:39" ht="15" customHeight="1">
      <c r="B314" s="235"/>
      <c r="C314" s="235"/>
      <c r="D314" s="143"/>
      <c r="E314" s="143"/>
      <c r="F314" s="144"/>
      <c r="G314" s="292"/>
      <c r="H314" s="143"/>
      <c r="I314" s="143"/>
      <c r="J314" s="144"/>
      <c r="K314" s="143"/>
      <c r="L314" s="143"/>
      <c r="M314" s="234"/>
      <c r="N314" s="143"/>
      <c r="O314" s="289"/>
      <c r="P314" s="290">
        <f t="shared" si="10"/>
        <v>0</v>
      </c>
      <c r="Q314" s="262"/>
      <c r="Z314" s="211"/>
      <c r="AA314" s="211"/>
      <c r="AB314" s="213"/>
      <c r="AC314" s="213"/>
      <c r="AD314" s="212"/>
      <c r="AE314" s="213"/>
      <c r="AF314" s="213"/>
      <c r="AG314" s="252"/>
      <c r="AH314" s="213"/>
      <c r="AI314" s="212"/>
      <c r="AJ314" s="213"/>
      <c r="AK314" s="213"/>
      <c r="AL314" s="214"/>
      <c r="AM314" s="213"/>
    </row>
    <row r="315" spans="2:39" ht="15" customHeight="1">
      <c r="B315" s="235"/>
      <c r="C315" s="235"/>
      <c r="D315" s="143"/>
      <c r="E315" s="143"/>
      <c r="F315" s="144"/>
      <c r="G315" s="292"/>
      <c r="H315" s="143"/>
      <c r="I315" s="143"/>
      <c r="J315" s="144"/>
      <c r="K315" s="143"/>
      <c r="L315" s="143"/>
      <c r="M315" s="234"/>
      <c r="N315" s="143"/>
      <c r="O315" s="289"/>
      <c r="P315" s="290">
        <f t="shared" si="10"/>
        <v>0</v>
      </c>
      <c r="Q315" s="262"/>
      <c r="Z315" s="211"/>
      <c r="AA315" s="211"/>
      <c r="AB315" s="213"/>
      <c r="AC315" s="213"/>
      <c r="AD315" s="212"/>
      <c r="AE315" s="213"/>
      <c r="AF315" s="213"/>
      <c r="AG315" s="252"/>
      <c r="AH315" s="213"/>
      <c r="AI315" s="212"/>
      <c r="AJ315" s="213"/>
      <c r="AK315" s="213"/>
      <c r="AL315" s="214"/>
      <c r="AM315" s="213"/>
    </row>
    <row r="316" spans="2:39" ht="15" customHeight="1">
      <c r="B316" s="235"/>
      <c r="C316" s="235"/>
      <c r="D316" s="143"/>
      <c r="E316" s="143"/>
      <c r="F316" s="144"/>
      <c r="G316" s="292"/>
      <c r="H316" s="143"/>
      <c r="I316" s="143"/>
      <c r="J316" s="144"/>
      <c r="K316" s="143"/>
      <c r="L316" s="143"/>
      <c r="M316" s="234"/>
      <c r="N316" s="143"/>
      <c r="O316" s="289"/>
      <c r="P316" s="290">
        <f t="shared" si="10"/>
        <v>0</v>
      </c>
      <c r="Q316" s="262"/>
      <c r="Z316" s="211"/>
      <c r="AA316" s="211"/>
      <c r="AB316" s="213"/>
      <c r="AC316" s="213"/>
      <c r="AD316" s="212"/>
      <c r="AE316" s="213"/>
      <c r="AF316" s="213"/>
      <c r="AG316" s="252"/>
      <c r="AH316" s="213"/>
      <c r="AI316" s="212"/>
      <c r="AJ316" s="213"/>
      <c r="AK316" s="213"/>
      <c r="AL316" s="214"/>
      <c r="AM316" s="213"/>
    </row>
    <row r="317" spans="2:39" ht="15" customHeight="1">
      <c r="B317" s="235"/>
      <c r="C317" s="235"/>
      <c r="D317" s="143"/>
      <c r="E317" s="143"/>
      <c r="F317" s="144"/>
      <c r="G317" s="292"/>
      <c r="H317" s="143"/>
      <c r="I317" s="143"/>
      <c r="J317" s="144"/>
      <c r="K317" s="143"/>
      <c r="L317" s="143"/>
      <c r="M317" s="234"/>
      <c r="N317" s="143"/>
      <c r="O317" s="289"/>
      <c r="P317" s="290">
        <f t="shared" si="10"/>
        <v>0</v>
      </c>
      <c r="Q317" s="262"/>
      <c r="Z317" s="211"/>
      <c r="AA317" s="211"/>
      <c r="AB317" s="213"/>
      <c r="AC317" s="213"/>
      <c r="AD317" s="212"/>
      <c r="AE317" s="213"/>
      <c r="AF317" s="213"/>
      <c r="AG317" s="252"/>
      <c r="AH317" s="213"/>
      <c r="AI317" s="212"/>
      <c r="AJ317" s="213"/>
      <c r="AK317" s="213"/>
      <c r="AL317" s="214"/>
      <c r="AM317" s="213"/>
    </row>
    <row r="318" spans="2:39" ht="15" customHeight="1">
      <c r="B318" s="235"/>
      <c r="C318" s="235"/>
      <c r="D318" s="143"/>
      <c r="E318" s="143"/>
      <c r="F318" s="144"/>
      <c r="G318" s="292"/>
      <c r="H318" s="143"/>
      <c r="I318" s="143"/>
      <c r="J318" s="144"/>
      <c r="K318" s="143"/>
      <c r="L318" s="143"/>
      <c r="M318" s="234"/>
      <c r="N318" s="143"/>
      <c r="O318" s="289"/>
      <c r="P318" s="290">
        <f t="shared" si="10"/>
        <v>0</v>
      </c>
      <c r="Q318" s="262"/>
      <c r="Z318" s="211"/>
      <c r="AA318" s="211"/>
      <c r="AB318" s="213"/>
      <c r="AC318" s="213"/>
      <c r="AD318" s="212"/>
      <c r="AE318" s="213"/>
      <c r="AF318" s="213"/>
      <c r="AG318" s="252"/>
      <c r="AH318" s="213"/>
      <c r="AI318" s="212"/>
      <c r="AJ318" s="213"/>
      <c r="AK318" s="213"/>
      <c r="AL318" s="214"/>
      <c r="AM318" s="213"/>
    </row>
    <row r="319" spans="2:39" ht="15" customHeight="1">
      <c r="B319" s="235"/>
      <c r="C319" s="235"/>
      <c r="D319" s="143"/>
      <c r="E319" s="143"/>
      <c r="F319" s="144"/>
      <c r="G319" s="292"/>
      <c r="H319" s="143"/>
      <c r="I319" s="143"/>
      <c r="J319" s="144"/>
      <c r="K319" s="143"/>
      <c r="L319" s="143"/>
      <c r="M319" s="234"/>
      <c r="N319" s="143"/>
      <c r="O319" s="289"/>
      <c r="P319" s="290">
        <f t="shared" si="10"/>
        <v>0</v>
      </c>
      <c r="Q319" s="262"/>
      <c r="Z319" s="211"/>
      <c r="AA319" s="211"/>
      <c r="AB319" s="213"/>
      <c r="AC319" s="213"/>
      <c r="AD319" s="212"/>
      <c r="AE319" s="213"/>
      <c r="AF319" s="213"/>
      <c r="AG319" s="252"/>
      <c r="AH319" s="213"/>
      <c r="AI319" s="212"/>
      <c r="AJ319" s="213"/>
      <c r="AK319" s="213"/>
      <c r="AL319" s="214"/>
      <c r="AM319" s="213"/>
    </row>
    <row r="320" spans="2:39" ht="15" customHeight="1">
      <c r="B320" s="235"/>
      <c r="C320" s="235"/>
      <c r="D320" s="143"/>
      <c r="E320" s="143"/>
      <c r="F320" s="144"/>
      <c r="G320" s="292"/>
      <c r="H320" s="143"/>
      <c r="I320" s="143"/>
      <c r="J320" s="144"/>
      <c r="K320" s="143"/>
      <c r="L320" s="143"/>
      <c r="M320" s="234"/>
      <c r="N320" s="143"/>
      <c r="O320" s="289"/>
      <c r="P320" s="290">
        <f t="shared" si="10"/>
        <v>0</v>
      </c>
      <c r="Q320" s="262"/>
      <c r="Z320" s="211"/>
      <c r="AA320" s="211"/>
      <c r="AB320" s="213"/>
      <c r="AC320" s="213"/>
      <c r="AD320" s="212"/>
      <c r="AE320" s="213"/>
      <c r="AF320" s="213"/>
      <c r="AG320" s="252"/>
      <c r="AH320" s="213"/>
      <c r="AI320" s="212"/>
      <c r="AJ320" s="213"/>
      <c r="AK320" s="213"/>
      <c r="AL320" s="214"/>
      <c r="AM320" s="213"/>
    </row>
    <row r="321" spans="2:39" ht="15" customHeight="1">
      <c r="B321" s="235"/>
      <c r="C321" s="235"/>
      <c r="D321" s="143"/>
      <c r="E321" s="143"/>
      <c r="F321" s="144"/>
      <c r="G321" s="292"/>
      <c r="H321" s="143"/>
      <c r="I321" s="143"/>
      <c r="J321" s="144"/>
      <c r="K321" s="143"/>
      <c r="L321" s="143"/>
      <c r="M321" s="234"/>
      <c r="N321" s="143"/>
      <c r="O321" s="289"/>
      <c r="P321" s="290">
        <f t="shared" si="10"/>
        <v>0</v>
      </c>
      <c r="Q321" s="262"/>
      <c r="Z321" s="211"/>
      <c r="AA321" s="211"/>
      <c r="AB321" s="213"/>
      <c r="AC321" s="213"/>
      <c r="AD321" s="212"/>
      <c r="AE321" s="213"/>
      <c r="AF321" s="213"/>
      <c r="AG321" s="252"/>
      <c r="AH321" s="213"/>
      <c r="AI321" s="212"/>
      <c r="AJ321" s="213"/>
      <c r="AK321" s="213"/>
      <c r="AL321" s="214"/>
      <c r="AM321" s="213"/>
    </row>
    <row r="322" spans="2:39" ht="15" customHeight="1">
      <c r="B322" s="235"/>
      <c r="C322" s="235"/>
      <c r="D322" s="143"/>
      <c r="E322" s="143"/>
      <c r="F322" s="144"/>
      <c r="G322" s="292"/>
      <c r="H322" s="143"/>
      <c r="I322" s="143"/>
      <c r="J322" s="144"/>
      <c r="K322" s="143"/>
      <c r="L322" s="143"/>
      <c r="M322" s="234"/>
      <c r="N322" s="143"/>
      <c r="O322" s="289"/>
      <c r="P322" s="290">
        <f t="shared" si="10"/>
        <v>0</v>
      </c>
      <c r="Q322" s="262"/>
      <c r="Z322" s="211"/>
      <c r="AA322" s="211"/>
      <c r="AB322" s="213"/>
      <c r="AC322" s="213"/>
      <c r="AD322" s="212"/>
      <c r="AE322" s="213"/>
      <c r="AF322" s="213"/>
      <c r="AG322" s="252"/>
      <c r="AH322" s="213"/>
      <c r="AI322" s="212"/>
      <c r="AJ322" s="213"/>
      <c r="AK322" s="213"/>
      <c r="AL322" s="214"/>
      <c r="AM322" s="213"/>
    </row>
    <row r="323" spans="2:39" ht="15" customHeight="1">
      <c r="B323" s="235"/>
      <c r="C323" s="235"/>
      <c r="D323" s="143"/>
      <c r="E323" s="143"/>
      <c r="F323" s="144"/>
      <c r="G323" s="292"/>
      <c r="H323" s="143"/>
      <c r="I323" s="143"/>
      <c r="J323" s="144"/>
      <c r="K323" s="143"/>
      <c r="L323" s="143"/>
      <c r="M323" s="234"/>
      <c r="N323" s="143"/>
      <c r="O323" s="289"/>
      <c r="P323" s="290">
        <f t="shared" si="10"/>
        <v>0</v>
      </c>
      <c r="Q323" s="262"/>
      <c r="Z323" s="211"/>
      <c r="AA323" s="211"/>
      <c r="AB323" s="213"/>
      <c r="AC323" s="213"/>
      <c r="AD323" s="212"/>
      <c r="AE323" s="213"/>
      <c r="AF323" s="213"/>
      <c r="AG323" s="252"/>
      <c r="AH323" s="213"/>
      <c r="AI323" s="212"/>
      <c r="AJ323" s="213"/>
      <c r="AK323" s="213"/>
      <c r="AL323" s="214"/>
      <c r="AM323" s="213"/>
    </row>
    <row r="324" spans="2:39" ht="15" customHeight="1">
      <c r="B324" s="235"/>
      <c r="C324" s="235"/>
      <c r="D324" s="143"/>
      <c r="E324" s="143"/>
      <c r="F324" s="144"/>
      <c r="G324" s="292"/>
      <c r="H324" s="143"/>
      <c r="I324" s="143"/>
      <c r="J324" s="144"/>
      <c r="K324" s="143"/>
      <c r="L324" s="143"/>
      <c r="M324" s="234"/>
      <c r="N324" s="143"/>
      <c r="O324" s="289"/>
      <c r="P324" s="290">
        <f t="shared" si="10"/>
        <v>0</v>
      </c>
      <c r="Q324" s="262"/>
      <c r="Z324" s="211"/>
      <c r="AA324" s="211"/>
      <c r="AB324" s="213"/>
      <c r="AC324" s="213"/>
      <c r="AD324" s="212"/>
      <c r="AE324" s="213"/>
      <c r="AF324" s="213"/>
      <c r="AG324" s="252"/>
      <c r="AH324" s="213"/>
      <c r="AI324" s="212"/>
      <c r="AJ324" s="213"/>
      <c r="AK324" s="213"/>
      <c r="AL324" s="214"/>
      <c r="AM324" s="213"/>
    </row>
    <row r="325" spans="2:39" ht="15" customHeight="1">
      <c r="B325" s="235"/>
      <c r="C325" s="235"/>
      <c r="D325" s="143"/>
      <c r="E325" s="143"/>
      <c r="F325" s="144"/>
      <c r="G325" s="292"/>
      <c r="H325" s="143"/>
      <c r="I325" s="143"/>
      <c r="J325" s="144"/>
      <c r="K325" s="143"/>
      <c r="L325" s="143"/>
      <c r="M325" s="234"/>
      <c r="N325" s="143"/>
      <c r="O325" s="289"/>
      <c r="P325" s="290">
        <f t="shared" si="10"/>
        <v>0</v>
      </c>
      <c r="Q325" s="262"/>
      <c r="Z325" s="211"/>
      <c r="AA325" s="211"/>
      <c r="AB325" s="213"/>
      <c r="AC325" s="213"/>
      <c r="AD325" s="212"/>
      <c r="AE325" s="213"/>
      <c r="AF325" s="213"/>
      <c r="AG325" s="252"/>
      <c r="AH325" s="213"/>
      <c r="AI325" s="212"/>
      <c r="AJ325" s="213"/>
      <c r="AK325" s="213"/>
      <c r="AL325" s="214"/>
      <c r="AM325" s="213"/>
    </row>
    <row r="326" spans="2:39" ht="15" customHeight="1">
      <c r="B326" s="235"/>
      <c r="C326" s="235"/>
      <c r="D326" s="143"/>
      <c r="E326" s="143"/>
      <c r="F326" s="144"/>
      <c r="G326" s="292"/>
      <c r="H326" s="143"/>
      <c r="I326" s="143"/>
      <c r="J326" s="144"/>
      <c r="K326" s="143"/>
      <c r="L326" s="143"/>
      <c r="M326" s="234"/>
      <c r="N326" s="143"/>
      <c r="O326" s="289"/>
      <c r="P326" s="290">
        <f t="shared" si="10"/>
        <v>0</v>
      </c>
      <c r="Q326" s="262"/>
      <c r="Z326" s="211"/>
      <c r="AA326" s="211"/>
      <c r="AB326" s="213"/>
      <c r="AC326" s="213"/>
      <c r="AD326" s="212"/>
      <c r="AE326" s="213"/>
      <c r="AF326" s="213"/>
      <c r="AG326" s="252"/>
      <c r="AH326" s="213"/>
      <c r="AI326" s="212"/>
      <c r="AJ326" s="213"/>
      <c r="AK326" s="213"/>
      <c r="AL326" s="214"/>
      <c r="AM326" s="213"/>
    </row>
    <row r="327" spans="2:39" ht="15" customHeight="1">
      <c r="B327" s="235"/>
      <c r="C327" s="235"/>
      <c r="D327" s="143"/>
      <c r="E327" s="143"/>
      <c r="F327" s="144"/>
      <c r="G327" s="292"/>
      <c r="H327" s="143"/>
      <c r="I327" s="143"/>
      <c r="J327" s="144"/>
      <c r="K327" s="143"/>
      <c r="L327" s="143"/>
      <c r="M327" s="234"/>
      <c r="N327" s="143"/>
      <c r="O327" s="289"/>
      <c r="P327" s="290">
        <f t="shared" si="10"/>
        <v>0</v>
      </c>
      <c r="Q327" s="262"/>
      <c r="Z327" s="211"/>
      <c r="AA327" s="211"/>
      <c r="AB327" s="213"/>
      <c r="AC327" s="213"/>
      <c r="AD327" s="212"/>
      <c r="AE327" s="213"/>
      <c r="AF327" s="213"/>
      <c r="AG327" s="252"/>
      <c r="AH327" s="213"/>
      <c r="AI327" s="212"/>
      <c r="AJ327" s="213"/>
      <c r="AK327" s="213"/>
      <c r="AL327" s="214"/>
      <c r="AM327" s="213"/>
    </row>
    <row r="328" spans="2:39" ht="15" customHeight="1">
      <c r="B328" s="235"/>
      <c r="C328" s="235"/>
      <c r="D328" s="143"/>
      <c r="E328" s="143"/>
      <c r="F328" s="144"/>
      <c r="G328" s="292"/>
      <c r="H328" s="143"/>
      <c r="I328" s="143"/>
      <c r="J328" s="144"/>
      <c r="K328" s="143"/>
      <c r="L328" s="143"/>
      <c r="M328" s="234"/>
      <c r="N328" s="143"/>
      <c r="O328" s="289"/>
      <c r="P328" s="290">
        <f t="shared" si="10"/>
        <v>0</v>
      </c>
      <c r="Q328" s="262"/>
      <c r="Z328" s="211"/>
      <c r="AA328" s="211"/>
      <c r="AB328" s="213"/>
      <c r="AC328" s="213"/>
      <c r="AD328" s="212"/>
      <c r="AE328" s="213"/>
      <c r="AF328" s="213"/>
      <c r="AG328" s="252"/>
      <c r="AH328" s="213"/>
      <c r="AI328" s="212"/>
      <c r="AJ328" s="213"/>
      <c r="AK328" s="213"/>
      <c r="AL328" s="214"/>
      <c r="AM328" s="213"/>
    </row>
    <row r="329" spans="2:39" ht="15" customHeight="1">
      <c r="B329" s="235"/>
      <c r="C329" s="235"/>
      <c r="D329" s="143"/>
      <c r="E329" s="143"/>
      <c r="F329" s="144"/>
      <c r="G329" s="292"/>
      <c r="H329" s="143"/>
      <c r="I329" s="143"/>
      <c r="J329" s="144"/>
      <c r="K329" s="143"/>
      <c r="L329" s="143"/>
      <c r="M329" s="234"/>
      <c r="N329" s="143"/>
      <c r="O329" s="289"/>
      <c r="P329" s="290">
        <f t="shared" si="10"/>
        <v>0</v>
      </c>
      <c r="Q329" s="262"/>
      <c r="Z329" s="211"/>
      <c r="AA329" s="211"/>
      <c r="AB329" s="213"/>
      <c r="AC329" s="213"/>
      <c r="AD329" s="212"/>
      <c r="AE329" s="213"/>
      <c r="AF329" s="213"/>
      <c r="AG329" s="252"/>
      <c r="AH329" s="213"/>
      <c r="AI329" s="212"/>
      <c r="AJ329" s="213"/>
      <c r="AK329" s="213"/>
      <c r="AL329" s="214"/>
      <c r="AM329" s="213"/>
    </row>
    <row r="330" spans="2:39" ht="15" customHeight="1">
      <c r="B330" s="235"/>
      <c r="C330" s="235"/>
      <c r="D330" s="143"/>
      <c r="E330" s="143"/>
      <c r="F330" s="144"/>
      <c r="G330" s="292"/>
      <c r="H330" s="143"/>
      <c r="I330" s="143"/>
      <c r="J330" s="144"/>
      <c r="K330" s="143"/>
      <c r="L330" s="143"/>
      <c r="M330" s="234"/>
      <c r="N330" s="143"/>
      <c r="O330" s="289"/>
      <c r="P330" s="290">
        <f t="shared" si="10"/>
        <v>0</v>
      </c>
      <c r="Q330" s="262"/>
      <c r="Z330" s="211"/>
      <c r="AA330" s="211"/>
      <c r="AB330" s="213"/>
      <c r="AC330" s="213"/>
      <c r="AD330" s="212"/>
      <c r="AE330" s="213"/>
      <c r="AF330" s="213"/>
      <c r="AG330" s="252"/>
      <c r="AH330" s="213"/>
      <c r="AI330" s="212"/>
      <c r="AJ330" s="213"/>
      <c r="AK330" s="213"/>
      <c r="AL330" s="214"/>
      <c r="AM330" s="213"/>
    </row>
    <row r="331" spans="2:39" ht="15" customHeight="1">
      <c r="B331" s="235"/>
      <c r="C331" s="235"/>
      <c r="D331" s="143"/>
      <c r="E331" s="143"/>
      <c r="F331" s="144"/>
      <c r="G331" s="292"/>
      <c r="H331" s="143"/>
      <c r="I331" s="143"/>
      <c r="J331" s="144"/>
      <c r="K331" s="143"/>
      <c r="L331" s="143"/>
      <c r="M331" s="234"/>
      <c r="N331" s="143"/>
      <c r="O331" s="289"/>
      <c r="P331" s="290">
        <f t="shared" si="10"/>
        <v>0</v>
      </c>
      <c r="Q331" s="262"/>
      <c r="Z331" s="211"/>
      <c r="AA331" s="211"/>
      <c r="AB331" s="213"/>
      <c r="AC331" s="213"/>
      <c r="AD331" s="212"/>
      <c r="AE331" s="213"/>
      <c r="AF331" s="213"/>
      <c r="AG331" s="252"/>
      <c r="AH331" s="213"/>
      <c r="AI331" s="212"/>
      <c r="AJ331" s="213"/>
      <c r="AK331" s="213"/>
      <c r="AL331" s="214"/>
      <c r="AM331" s="213"/>
    </row>
    <row r="332" spans="2:39" ht="15" customHeight="1">
      <c r="B332" s="235"/>
      <c r="C332" s="235"/>
      <c r="D332" s="143"/>
      <c r="E332" s="143"/>
      <c r="F332" s="144"/>
      <c r="G332" s="292"/>
      <c r="H332" s="143"/>
      <c r="I332" s="143"/>
      <c r="J332" s="144"/>
      <c r="K332" s="143"/>
      <c r="L332" s="143"/>
      <c r="M332" s="234"/>
      <c r="N332" s="143"/>
      <c r="O332" s="289"/>
      <c r="P332" s="290">
        <f t="shared" si="10"/>
        <v>0</v>
      </c>
      <c r="Q332" s="262"/>
      <c r="Z332" s="211"/>
      <c r="AA332" s="211"/>
      <c r="AB332" s="213"/>
      <c r="AC332" s="213"/>
      <c r="AD332" s="212"/>
      <c r="AE332" s="213"/>
      <c r="AF332" s="213"/>
      <c r="AG332" s="252"/>
      <c r="AH332" s="213"/>
      <c r="AI332" s="212"/>
      <c r="AJ332" s="213"/>
      <c r="AK332" s="213"/>
      <c r="AL332" s="214"/>
      <c r="AM332" s="213"/>
    </row>
    <row r="333" spans="2:39" ht="15" customHeight="1">
      <c r="B333" s="235"/>
      <c r="C333" s="235"/>
      <c r="D333" s="143"/>
      <c r="E333" s="143"/>
      <c r="F333" s="144"/>
      <c r="G333" s="292"/>
      <c r="H333" s="143"/>
      <c r="I333" s="143"/>
      <c r="J333" s="144"/>
      <c r="K333" s="143"/>
      <c r="L333" s="143"/>
      <c r="M333" s="234"/>
      <c r="N333" s="143"/>
      <c r="O333" s="289"/>
      <c r="P333" s="290">
        <f t="shared" si="10"/>
        <v>0</v>
      </c>
      <c r="Q333" s="262"/>
      <c r="Z333" s="211"/>
      <c r="AA333" s="211"/>
      <c r="AB333" s="213"/>
      <c r="AC333" s="213"/>
      <c r="AD333" s="212"/>
      <c r="AE333" s="213"/>
      <c r="AF333" s="213"/>
      <c r="AG333" s="252"/>
      <c r="AH333" s="213"/>
      <c r="AI333" s="212"/>
      <c r="AJ333" s="213"/>
      <c r="AK333" s="213"/>
      <c r="AL333" s="214"/>
      <c r="AM333" s="213"/>
    </row>
    <row r="334" spans="2:39" ht="15" customHeight="1">
      <c r="B334" s="235"/>
      <c r="C334" s="235"/>
      <c r="D334" s="143"/>
      <c r="E334" s="143"/>
      <c r="F334" s="144"/>
      <c r="G334" s="292"/>
      <c r="H334" s="143"/>
      <c r="I334" s="143"/>
      <c r="J334" s="144"/>
      <c r="K334" s="143"/>
      <c r="L334" s="143"/>
      <c r="M334" s="234"/>
      <c r="N334" s="143"/>
      <c r="O334" s="289"/>
      <c r="P334" s="290">
        <f t="shared" si="10"/>
        <v>0</v>
      </c>
      <c r="Q334" s="262"/>
      <c r="Z334" s="211"/>
      <c r="AA334" s="211"/>
      <c r="AB334" s="213"/>
      <c r="AC334" s="213"/>
      <c r="AD334" s="212"/>
      <c r="AE334" s="213"/>
      <c r="AF334" s="213"/>
      <c r="AG334" s="252"/>
      <c r="AH334" s="213"/>
      <c r="AI334" s="212"/>
      <c r="AJ334" s="213"/>
      <c r="AK334" s="213"/>
      <c r="AL334" s="214"/>
      <c r="AM334" s="213"/>
    </row>
    <row r="335" spans="2:39" ht="15" customHeight="1">
      <c r="B335" s="235"/>
      <c r="C335" s="235"/>
      <c r="D335" s="143"/>
      <c r="E335" s="143"/>
      <c r="F335" s="144"/>
      <c r="G335" s="292"/>
      <c r="H335" s="143"/>
      <c r="I335" s="143"/>
      <c r="J335" s="144"/>
      <c r="K335" s="143"/>
      <c r="L335" s="143"/>
      <c r="M335" s="234"/>
      <c r="N335" s="143"/>
      <c r="O335" s="289"/>
      <c r="P335" s="290">
        <f t="shared" si="10"/>
        <v>0</v>
      </c>
      <c r="Q335" s="262"/>
      <c r="Z335" s="211"/>
      <c r="AA335" s="211"/>
      <c r="AB335" s="213"/>
      <c r="AC335" s="213"/>
      <c r="AD335" s="212"/>
      <c r="AE335" s="213"/>
      <c r="AF335" s="213"/>
      <c r="AG335" s="252"/>
      <c r="AH335" s="213"/>
      <c r="AI335" s="212"/>
      <c r="AJ335" s="213"/>
      <c r="AK335" s="213"/>
      <c r="AL335" s="214"/>
      <c r="AM335" s="213"/>
    </row>
    <row r="336" spans="2:39" ht="15" customHeight="1">
      <c r="B336" s="235"/>
      <c r="C336" s="235"/>
      <c r="D336" s="143"/>
      <c r="E336" s="143"/>
      <c r="F336" s="144"/>
      <c r="G336" s="292"/>
      <c r="H336" s="143"/>
      <c r="I336" s="143"/>
      <c r="J336" s="144"/>
      <c r="K336" s="143"/>
      <c r="L336" s="143"/>
      <c r="M336" s="234"/>
      <c r="N336" s="143"/>
      <c r="O336" s="289"/>
      <c r="P336" s="290">
        <f t="shared" si="10"/>
        <v>0</v>
      </c>
      <c r="Q336" s="262"/>
      <c r="Z336" s="211"/>
      <c r="AA336" s="211"/>
      <c r="AB336" s="213"/>
      <c r="AC336" s="213"/>
      <c r="AD336" s="212"/>
      <c r="AE336" s="213"/>
      <c r="AF336" s="213"/>
      <c r="AG336" s="252"/>
      <c r="AH336" s="213"/>
      <c r="AI336" s="212"/>
      <c r="AJ336" s="213"/>
      <c r="AK336" s="213"/>
      <c r="AL336" s="214"/>
      <c r="AM336" s="213"/>
    </row>
    <row r="337" spans="2:39" ht="15" customHeight="1">
      <c r="B337" s="235"/>
      <c r="C337" s="235"/>
      <c r="D337" s="143"/>
      <c r="E337" s="143"/>
      <c r="F337" s="144"/>
      <c r="G337" s="292"/>
      <c r="H337" s="143"/>
      <c r="I337" s="143"/>
      <c r="J337" s="144"/>
      <c r="K337" s="143"/>
      <c r="L337" s="143"/>
      <c r="M337" s="234"/>
      <c r="N337" s="143"/>
      <c r="O337" s="289"/>
      <c r="P337" s="290">
        <f t="shared" si="10"/>
        <v>0</v>
      </c>
      <c r="Q337" s="262"/>
      <c r="Z337" s="211"/>
      <c r="AA337" s="211"/>
      <c r="AB337" s="213"/>
      <c r="AC337" s="213"/>
      <c r="AD337" s="212"/>
      <c r="AE337" s="213"/>
      <c r="AF337" s="213"/>
      <c r="AG337" s="252"/>
      <c r="AH337" s="213"/>
      <c r="AI337" s="212"/>
      <c r="AJ337" s="213"/>
      <c r="AK337" s="213"/>
      <c r="AL337" s="214"/>
      <c r="AM337" s="213"/>
    </row>
    <row r="338" spans="2:39" ht="15" customHeight="1">
      <c r="B338" s="235"/>
      <c r="C338" s="235"/>
      <c r="D338" s="143"/>
      <c r="E338" s="143"/>
      <c r="F338" s="144"/>
      <c r="G338" s="292"/>
      <c r="H338" s="143"/>
      <c r="I338" s="143"/>
      <c r="J338" s="144"/>
      <c r="K338" s="143"/>
      <c r="L338" s="143"/>
      <c r="M338" s="234"/>
      <c r="N338" s="143"/>
      <c r="O338" s="289"/>
      <c r="P338" s="290">
        <f t="shared" si="10"/>
        <v>0</v>
      </c>
      <c r="Q338" s="262"/>
      <c r="Z338" s="211"/>
      <c r="AA338" s="211"/>
      <c r="AB338" s="213"/>
      <c r="AC338" s="213"/>
      <c r="AD338" s="212"/>
      <c r="AE338" s="213"/>
      <c r="AF338" s="213"/>
      <c r="AG338" s="252"/>
      <c r="AH338" s="213"/>
      <c r="AI338" s="212"/>
      <c r="AJ338" s="213"/>
      <c r="AK338" s="213"/>
      <c r="AL338" s="214"/>
      <c r="AM338" s="213"/>
    </row>
    <row r="339" spans="2:39" ht="15" customHeight="1">
      <c r="B339" s="235"/>
      <c r="C339" s="235"/>
      <c r="D339" s="143"/>
      <c r="E339" s="143"/>
      <c r="F339" s="144"/>
      <c r="G339" s="292"/>
      <c r="H339" s="143"/>
      <c r="I339" s="143"/>
      <c r="J339" s="144"/>
      <c r="K339" s="143"/>
      <c r="L339" s="143"/>
      <c r="M339" s="234"/>
      <c r="N339" s="143"/>
      <c r="O339" s="289"/>
      <c r="P339" s="290">
        <f t="shared" si="10"/>
        <v>0</v>
      </c>
      <c r="Q339" s="262"/>
      <c r="Z339" s="211"/>
      <c r="AA339" s="211"/>
      <c r="AB339" s="213"/>
      <c r="AC339" s="213"/>
      <c r="AD339" s="212"/>
      <c r="AE339" s="213"/>
      <c r="AF339" s="213"/>
      <c r="AG339" s="252"/>
      <c r="AH339" s="213"/>
      <c r="AI339" s="212"/>
      <c r="AJ339" s="213"/>
      <c r="AK339" s="213"/>
      <c r="AL339" s="214"/>
      <c r="AM339" s="213"/>
    </row>
    <row r="340" spans="2:39" ht="15" customHeight="1">
      <c r="B340" s="235"/>
      <c r="C340" s="235"/>
      <c r="D340" s="143"/>
      <c r="E340" s="143"/>
      <c r="F340" s="144"/>
      <c r="G340" s="292"/>
      <c r="H340" s="143"/>
      <c r="I340" s="143"/>
      <c r="J340" s="144"/>
      <c r="K340" s="143"/>
      <c r="L340" s="143"/>
      <c r="M340" s="234"/>
      <c r="N340" s="143"/>
      <c r="O340" s="289"/>
      <c r="P340" s="290">
        <f t="shared" si="10"/>
        <v>0</v>
      </c>
      <c r="Q340" s="262"/>
      <c r="Z340" s="211"/>
      <c r="AA340" s="211"/>
      <c r="AB340" s="213"/>
      <c r="AC340" s="213"/>
      <c r="AD340" s="212"/>
      <c r="AE340" s="213"/>
      <c r="AF340" s="213"/>
      <c r="AG340" s="252"/>
      <c r="AH340" s="213"/>
      <c r="AI340" s="212"/>
      <c r="AJ340" s="213"/>
      <c r="AK340" s="213"/>
      <c r="AL340" s="214"/>
      <c r="AM340" s="213"/>
    </row>
    <row r="341" spans="2:39" ht="15" customHeight="1">
      <c r="B341" s="235"/>
      <c r="C341" s="235"/>
      <c r="D341" s="143"/>
      <c r="E341" s="143"/>
      <c r="F341" s="144"/>
      <c r="G341" s="292"/>
      <c r="H341" s="143"/>
      <c r="I341" s="143"/>
      <c r="J341" s="144"/>
      <c r="K341" s="143"/>
      <c r="L341" s="143"/>
      <c r="M341" s="234"/>
      <c r="N341" s="143"/>
      <c r="O341" s="289"/>
      <c r="P341" s="290">
        <f t="shared" si="10"/>
        <v>0</v>
      </c>
      <c r="Q341" s="262"/>
      <c r="Z341" s="211"/>
      <c r="AA341" s="211"/>
      <c r="AB341" s="213"/>
      <c r="AC341" s="213"/>
      <c r="AD341" s="212"/>
      <c r="AE341" s="213"/>
      <c r="AF341" s="213"/>
      <c r="AG341" s="252"/>
      <c r="AH341" s="213"/>
      <c r="AI341" s="212"/>
      <c r="AJ341" s="213"/>
      <c r="AK341" s="213"/>
      <c r="AL341" s="214"/>
      <c r="AM341" s="213"/>
    </row>
    <row r="342" spans="2:39" ht="15" customHeight="1">
      <c r="B342" s="235"/>
      <c r="C342" s="235"/>
      <c r="D342" s="143"/>
      <c r="E342" s="143"/>
      <c r="F342" s="144"/>
      <c r="G342" s="292"/>
      <c r="H342" s="143"/>
      <c r="I342" s="143"/>
      <c r="J342" s="144"/>
      <c r="K342" s="143"/>
      <c r="L342" s="143"/>
      <c r="M342" s="234"/>
      <c r="N342" s="143"/>
      <c r="O342" s="289"/>
      <c r="P342" s="290">
        <f t="shared" si="10"/>
        <v>0</v>
      </c>
      <c r="Q342" s="262"/>
      <c r="Z342" s="211"/>
      <c r="AA342" s="211"/>
      <c r="AB342" s="213"/>
      <c r="AC342" s="213"/>
      <c r="AD342" s="212"/>
      <c r="AE342" s="213"/>
      <c r="AF342" s="213"/>
      <c r="AG342" s="252"/>
      <c r="AH342" s="213"/>
      <c r="AI342" s="212"/>
      <c r="AJ342" s="213"/>
      <c r="AK342" s="213"/>
      <c r="AL342" s="214"/>
      <c r="AM342" s="213"/>
    </row>
    <row r="343" spans="2:39" ht="15" customHeight="1">
      <c r="B343" s="235"/>
      <c r="C343" s="235"/>
      <c r="D343" s="143"/>
      <c r="E343" s="143"/>
      <c r="F343" s="144"/>
      <c r="G343" s="292"/>
      <c r="H343" s="143"/>
      <c r="I343" s="143"/>
      <c r="J343" s="144"/>
      <c r="K343" s="143"/>
      <c r="L343" s="143"/>
      <c r="M343" s="234"/>
      <c r="N343" s="143"/>
      <c r="O343" s="289"/>
      <c r="P343" s="290">
        <f t="shared" si="10"/>
        <v>0</v>
      </c>
      <c r="Q343" s="262"/>
      <c r="Z343" s="211"/>
      <c r="AA343" s="211"/>
      <c r="AB343" s="213"/>
      <c r="AC343" s="213"/>
      <c r="AD343" s="212"/>
      <c r="AE343" s="213"/>
      <c r="AF343" s="213"/>
      <c r="AG343" s="252"/>
      <c r="AH343" s="213"/>
      <c r="AI343" s="212"/>
      <c r="AJ343" s="213"/>
      <c r="AK343" s="213"/>
      <c r="AL343" s="214"/>
      <c r="AM343" s="213"/>
    </row>
    <row r="344" spans="2:39" ht="15" customHeight="1">
      <c r="B344" s="235"/>
      <c r="C344" s="235"/>
      <c r="D344" s="143"/>
      <c r="E344" s="143"/>
      <c r="F344" s="144"/>
      <c r="G344" s="292"/>
      <c r="H344" s="143"/>
      <c r="I344" s="143"/>
      <c r="J344" s="144"/>
      <c r="K344" s="143"/>
      <c r="L344" s="143"/>
      <c r="M344" s="234"/>
      <c r="N344" s="143"/>
      <c r="O344" s="289"/>
      <c r="P344" s="290">
        <f t="shared" si="10"/>
        <v>0</v>
      </c>
      <c r="Q344" s="262"/>
      <c r="Z344" s="211"/>
      <c r="AA344" s="211"/>
      <c r="AB344" s="213"/>
      <c r="AC344" s="213"/>
      <c r="AD344" s="212"/>
      <c r="AE344" s="213"/>
      <c r="AF344" s="213"/>
      <c r="AG344" s="252"/>
      <c r="AH344" s="213"/>
      <c r="AI344" s="212"/>
      <c r="AJ344" s="213"/>
      <c r="AK344" s="213"/>
      <c r="AL344" s="214"/>
      <c r="AM344" s="213"/>
    </row>
    <row r="345" spans="2:39" ht="15" customHeight="1">
      <c r="B345" s="235"/>
      <c r="C345" s="235"/>
      <c r="D345" s="143"/>
      <c r="E345" s="143"/>
      <c r="F345" s="144"/>
      <c r="G345" s="292"/>
      <c r="H345" s="143"/>
      <c r="I345" s="143"/>
      <c r="J345" s="144"/>
      <c r="K345" s="143"/>
      <c r="L345" s="143"/>
      <c r="M345" s="234"/>
      <c r="N345" s="143"/>
      <c r="O345" s="289"/>
      <c r="P345" s="290">
        <f t="shared" si="10"/>
        <v>0</v>
      </c>
      <c r="Q345" s="262"/>
      <c r="Z345" s="211"/>
      <c r="AA345" s="211"/>
      <c r="AB345" s="213"/>
      <c r="AC345" s="213"/>
      <c r="AD345" s="212"/>
      <c r="AE345" s="213"/>
      <c r="AF345" s="213"/>
      <c r="AG345" s="252"/>
      <c r="AH345" s="213"/>
      <c r="AI345" s="212"/>
      <c r="AJ345" s="213"/>
      <c r="AK345" s="213"/>
      <c r="AL345" s="214"/>
      <c r="AM345" s="213"/>
    </row>
    <row r="346" spans="2:39" ht="15" customHeight="1">
      <c r="B346" s="235"/>
      <c r="C346" s="235"/>
      <c r="D346" s="143"/>
      <c r="E346" s="143"/>
      <c r="F346" s="144"/>
      <c r="G346" s="292"/>
      <c r="H346" s="143"/>
      <c r="I346" s="143"/>
      <c r="J346" s="144"/>
      <c r="K346" s="143"/>
      <c r="L346" s="143"/>
      <c r="M346" s="234"/>
      <c r="N346" s="143"/>
      <c r="O346" s="289"/>
      <c r="P346" s="290">
        <f t="shared" si="10"/>
        <v>0</v>
      </c>
      <c r="Q346" s="262"/>
      <c r="Z346" s="211"/>
      <c r="AA346" s="211"/>
      <c r="AB346" s="213"/>
      <c r="AC346" s="213"/>
      <c r="AD346" s="212"/>
      <c r="AE346" s="213"/>
      <c r="AF346" s="213"/>
      <c r="AG346" s="252"/>
      <c r="AH346" s="213"/>
      <c r="AI346" s="212"/>
      <c r="AJ346" s="213"/>
      <c r="AK346" s="213"/>
      <c r="AL346" s="214"/>
      <c r="AM346" s="213"/>
    </row>
    <row r="347" spans="2:39" ht="15" customHeight="1">
      <c r="B347" s="235"/>
      <c r="C347" s="235"/>
      <c r="D347" s="143"/>
      <c r="E347" s="143"/>
      <c r="F347" s="144"/>
      <c r="G347" s="292"/>
      <c r="H347" s="143"/>
      <c r="I347" s="143"/>
      <c r="J347" s="144"/>
      <c r="K347" s="143"/>
      <c r="L347" s="143"/>
      <c r="M347" s="234"/>
      <c r="N347" s="143"/>
      <c r="O347" s="289"/>
      <c r="P347" s="290">
        <f t="shared" si="10"/>
        <v>0</v>
      </c>
      <c r="Q347" s="262"/>
      <c r="Z347" s="211"/>
      <c r="AA347" s="211"/>
      <c r="AB347" s="213"/>
      <c r="AC347" s="213"/>
      <c r="AD347" s="212"/>
      <c r="AE347" s="213"/>
      <c r="AF347" s="213"/>
      <c r="AG347" s="252"/>
      <c r="AH347" s="213"/>
      <c r="AI347" s="212"/>
      <c r="AJ347" s="213"/>
      <c r="AK347" s="213"/>
      <c r="AL347" s="214"/>
      <c r="AM347" s="213"/>
    </row>
    <row r="348" spans="2:39" ht="15" customHeight="1">
      <c r="B348" s="235"/>
      <c r="C348" s="235"/>
      <c r="D348" s="143"/>
      <c r="E348" s="143"/>
      <c r="F348" s="144"/>
      <c r="G348" s="292"/>
      <c r="H348" s="143"/>
      <c r="I348" s="143"/>
      <c r="J348" s="144"/>
      <c r="K348" s="143"/>
      <c r="L348" s="143"/>
      <c r="M348" s="234"/>
      <c r="N348" s="143"/>
      <c r="O348" s="289"/>
      <c r="P348" s="290">
        <f t="shared" si="10"/>
        <v>0</v>
      </c>
      <c r="Q348" s="262"/>
      <c r="Z348" s="211"/>
      <c r="AA348" s="211"/>
      <c r="AB348" s="213"/>
      <c r="AC348" s="213"/>
      <c r="AD348" s="212"/>
      <c r="AE348" s="213"/>
      <c r="AF348" s="213"/>
      <c r="AG348" s="252"/>
      <c r="AH348" s="213"/>
      <c r="AI348" s="212"/>
      <c r="AJ348" s="213"/>
      <c r="AK348" s="213"/>
      <c r="AL348" s="214"/>
      <c r="AM348" s="213"/>
    </row>
    <row r="349" spans="2:39" ht="15" customHeight="1">
      <c r="B349" s="235"/>
      <c r="C349" s="235"/>
      <c r="D349" s="143"/>
      <c r="E349" s="143"/>
      <c r="F349" s="144"/>
      <c r="G349" s="292"/>
      <c r="H349" s="143"/>
      <c r="I349" s="143"/>
      <c r="J349" s="144"/>
      <c r="K349" s="143"/>
      <c r="L349" s="143"/>
      <c r="M349" s="234"/>
      <c r="N349" s="143"/>
      <c r="O349" s="289"/>
      <c r="P349" s="290">
        <f t="shared" si="10"/>
        <v>0</v>
      </c>
      <c r="Q349" s="262"/>
      <c r="Z349" s="211"/>
      <c r="AA349" s="211"/>
      <c r="AB349" s="213"/>
      <c r="AC349" s="213"/>
      <c r="AD349" s="212"/>
      <c r="AE349" s="213"/>
      <c r="AF349" s="213"/>
      <c r="AG349" s="252"/>
      <c r="AH349" s="213"/>
      <c r="AI349" s="212"/>
      <c r="AJ349" s="213"/>
      <c r="AK349" s="213"/>
      <c r="AL349" s="214"/>
      <c r="AM349" s="213"/>
    </row>
    <row r="350" spans="2:39" ht="15" customHeight="1">
      <c r="B350" s="235"/>
      <c r="C350" s="235"/>
      <c r="D350" s="143"/>
      <c r="E350" s="143"/>
      <c r="F350" s="144"/>
      <c r="G350" s="292"/>
      <c r="H350" s="143"/>
      <c r="I350" s="143"/>
      <c r="J350" s="144"/>
      <c r="K350" s="143"/>
      <c r="L350" s="143"/>
      <c r="M350" s="234"/>
      <c r="N350" s="143"/>
      <c r="O350" s="289"/>
      <c r="P350" s="290">
        <f t="shared" si="10"/>
        <v>0</v>
      </c>
      <c r="Q350" s="262"/>
      <c r="Z350" s="211"/>
      <c r="AA350" s="211"/>
      <c r="AB350" s="213"/>
      <c r="AC350" s="213"/>
      <c r="AD350" s="212"/>
      <c r="AE350" s="213"/>
      <c r="AF350" s="213"/>
      <c r="AG350" s="252"/>
      <c r="AH350" s="213"/>
      <c r="AI350" s="212"/>
      <c r="AJ350" s="213"/>
      <c r="AK350" s="213"/>
      <c r="AL350" s="214"/>
      <c r="AM350" s="213"/>
    </row>
    <row r="351" spans="2:39" ht="15" customHeight="1">
      <c r="B351" s="235"/>
      <c r="C351" s="235"/>
      <c r="D351" s="143"/>
      <c r="E351" s="143"/>
      <c r="F351" s="144"/>
      <c r="G351" s="292"/>
      <c r="H351" s="143"/>
      <c r="I351" s="143"/>
      <c r="J351" s="144"/>
      <c r="K351" s="143"/>
      <c r="L351" s="143"/>
      <c r="M351" s="234"/>
      <c r="N351" s="143"/>
      <c r="O351" s="289"/>
      <c r="P351" s="290">
        <f t="shared" si="10"/>
        <v>0</v>
      </c>
      <c r="Q351" s="262"/>
      <c r="Z351" s="211"/>
      <c r="AA351" s="211"/>
      <c r="AB351" s="213"/>
      <c r="AC351" s="213"/>
      <c r="AD351" s="212"/>
      <c r="AE351" s="213"/>
      <c r="AF351" s="213"/>
      <c r="AG351" s="252"/>
      <c r="AH351" s="213"/>
      <c r="AI351" s="212"/>
      <c r="AJ351" s="213"/>
      <c r="AK351" s="213"/>
      <c r="AL351" s="214"/>
      <c r="AM351" s="213"/>
    </row>
    <row r="352" spans="2:39" ht="15" customHeight="1">
      <c r="B352" s="235"/>
      <c r="C352" s="235"/>
      <c r="D352" s="143"/>
      <c r="E352" s="143"/>
      <c r="F352" s="144"/>
      <c r="G352" s="292"/>
      <c r="H352" s="143"/>
      <c r="I352" s="143"/>
      <c r="J352" s="144"/>
      <c r="K352" s="143"/>
      <c r="L352" s="143"/>
      <c r="M352" s="234"/>
      <c r="N352" s="143"/>
      <c r="O352" s="289"/>
      <c r="P352" s="290">
        <f t="shared" si="10"/>
        <v>0</v>
      </c>
      <c r="Q352" s="262"/>
      <c r="Z352" s="211"/>
      <c r="AA352" s="211"/>
      <c r="AB352" s="213"/>
      <c r="AC352" s="213"/>
      <c r="AD352" s="212"/>
      <c r="AE352" s="213"/>
      <c r="AF352" s="213"/>
      <c r="AG352" s="252"/>
      <c r="AH352" s="213"/>
      <c r="AI352" s="212"/>
      <c r="AJ352" s="213"/>
      <c r="AK352" s="213"/>
      <c r="AL352" s="214"/>
      <c r="AM352" s="213"/>
    </row>
    <row r="353" spans="2:39" ht="15" customHeight="1">
      <c r="B353" s="235"/>
      <c r="C353" s="235"/>
      <c r="D353" s="143"/>
      <c r="E353" s="143"/>
      <c r="F353" s="144"/>
      <c r="G353" s="292"/>
      <c r="H353" s="143"/>
      <c r="I353" s="143"/>
      <c r="J353" s="144"/>
      <c r="K353" s="143"/>
      <c r="L353" s="143"/>
      <c r="M353" s="234"/>
      <c r="N353" s="143"/>
      <c r="O353" s="289"/>
      <c r="P353" s="290">
        <f t="shared" si="10"/>
        <v>0</v>
      </c>
      <c r="Q353" s="262"/>
      <c r="Z353" s="211"/>
      <c r="AA353" s="211"/>
      <c r="AB353" s="213"/>
      <c r="AC353" s="213"/>
      <c r="AD353" s="212"/>
      <c r="AE353" s="213"/>
      <c r="AF353" s="213"/>
      <c r="AG353" s="252"/>
      <c r="AH353" s="213"/>
      <c r="AI353" s="212"/>
      <c r="AJ353" s="213"/>
      <c r="AK353" s="213"/>
      <c r="AL353" s="214"/>
      <c r="AM353" s="213"/>
    </row>
    <row r="354" spans="2:39" ht="15" customHeight="1">
      <c r="B354" s="235"/>
      <c r="C354" s="235"/>
      <c r="D354" s="143"/>
      <c r="E354" s="143"/>
      <c r="F354" s="144"/>
      <c r="G354" s="292"/>
      <c r="H354" s="143"/>
      <c r="I354" s="143"/>
      <c r="J354" s="144"/>
      <c r="K354" s="143"/>
      <c r="L354" s="143"/>
      <c r="M354" s="234"/>
      <c r="N354" s="143"/>
      <c r="O354" s="289"/>
      <c r="P354" s="290">
        <f t="shared" si="10"/>
        <v>0</v>
      </c>
      <c r="Q354" s="262"/>
      <c r="Z354" s="211"/>
      <c r="AA354" s="211"/>
      <c r="AB354" s="213"/>
      <c r="AC354" s="213"/>
      <c r="AD354" s="212"/>
      <c r="AE354" s="213"/>
      <c r="AF354" s="213"/>
      <c r="AG354" s="252"/>
      <c r="AH354" s="213"/>
      <c r="AI354" s="212"/>
      <c r="AJ354" s="213"/>
      <c r="AK354" s="213"/>
      <c r="AL354" s="214"/>
      <c r="AM354" s="213"/>
    </row>
    <row r="355" spans="2:39" ht="15" customHeight="1">
      <c r="B355" s="235"/>
      <c r="C355" s="235"/>
      <c r="D355" s="143"/>
      <c r="E355" s="143"/>
      <c r="F355" s="144"/>
      <c r="G355" s="292"/>
      <c r="H355" s="143"/>
      <c r="I355" s="143"/>
      <c r="J355" s="144"/>
      <c r="K355" s="143"/>
      <c r="L355" s="143"/>
      <c r="M355" s="234"/>
      <c r="N355" s="143"/>
      <c r="O355" s="289"/>
      <c r="P355" s="290">
        <f t="shared" si="10"/>
        <v>0</v>
      </c>
      <c r="Q355" s="262"/>
      <c r="Z355" s="211"/>
      <c r="AA355" s="211"/>
      <c r="AB355" s="213"/>
      <c r="AC355" s="213"/>
      <c r="AD355" s="212"/>
      <c r="AE355" s="213"/>
      <c r="AF355" s="213"/>
      <c r="AG355" s="252"/>
      <c r="AH355" s="213"/>
      <c r="AI355" s="212"/>
      <c r="AJ355" s="213"/>
      <c r="AK355" s="213"/>
      <c r="AL355" s="214"/>
      <c r="AM355" s="213"/>
    </row>
    <row r="356" spans="2:39" ht="15" customHeight="1">
      <c r="B356" s="235"/>
      <c r="C356" s="235"/>
      <c r="D356" s="143"/>
      <c r="E356" s="143"/>
      <c r="F356" s="144"/>
      <c r="G356" s="292"/>
      <c r="H356" s="143"/>
      <c r="I356" s="143"/>
      <c r="J356" s="144"/>
      <c r="K356" s="143"/>
      <c r="L356" s="143"/>
      <c r="M356" s="234"/>
      <c r="N356" s="143"/>
      <c r="O356" s="289"/>
      <c r="P356" s="290">
        <f t="shared" si="10"/>
        <v>0</v>
      </c>
      <c r="Q356" s="262"/>
      <c r="Z356" s="211"/>
      <c r="AA356" s="211"/>
      <c r="AB356" s="213"/>
      <c r="AC356" s="213"/>
      <c r="AD356" s="212"/>
      <c r="AE356" s="213"/>
      <c r="AF356" s="213"/>
      <c r="AG356" s="252"/>
      <c r="AH356" s="213"/>
      <c r="AI356" s="212"/>
      <c r="AJ356" s="213"/>
      <c r="AK356" s="213"/>
      <c r="AL356" s="214"/>
      <c r="AM356" s="213"/>
    </row>
    <row r="357" spans="2:39" ht="15" customHeight="1">
      <c r="B357" s="235"/>
      <c r="C357" s="235"/>
      <c r="D357" s="143"/>
      <c r="E357" s="143"/>
      <c r="F357" s="144"/>
      <c r="G357" s="292"/>
      <c r="H357" s="143"/>
      <c r="I357" s="143"/>
      <c r="J357" s="144"/>
      <c r="K357" s="143"/>
      <c r="L357" s="143"/>
      <c r="M357" s="234"/>
      <c r="N357" s="143"/>
      <c r="O357" s="289"/>
      <c r="P357" s="290">
        <f t="shared" si="10"/>
        <v>0</v>
      </c>
      <c r="Q357" s="262"/>
      <c r="Z357" s="211"/>
      <c r="AA357" s="211"/>
      <c r="AB357" s="213"/>
      <c r="AC357" s="213"/>
      <c r="AD357" s="212"/>
      <c r="AE357" s="213"/>
      <c r="AF357" s="213"/>
      <c r="AG357" s="252"/>
      <c r="AH357" s="213"/>
      <c r="AI357" s="212"/>
      <c r="AJ357" s="213"/>
      <c r="AK357" s="213"/>
      <c r="AL357" s="214"/>
      <c r="AM357" s="213"/>
    </row>
    <row r="358" spans="2:39" ht="15" customHeight="1">
      <c r="B358" s="235"/>
      <c r="C358" s="235"/>
      <c r="D358" s="143"/>
      <c r="E358" s="143"/>
      <c r="F358" s="144"/>
      <c r="G358" s="292"/>
      <c r="H358" s="143"/>
      <c r="I358" s="143"/>
      <c r="J358" s="144"/>
      <c r="K358" s="143"/>
      <c r="L358" s="143"/>
      <c r="M358" s="234"/>
      <c r="N358" s="143"/>
      <c r="O358" s="289"/>
      <c r="P358" s="290">
        <f t="shared" si="10"/>
        <v>0</v>
      </c>
      <c r="Q358" s="262"/>
      <c r="Z358" s="211"/>
      <c r="AA358" s="211"/>
      <c r="AB358" s="213"/>
      <c r="AC358" s="213"/>
      <c r="AD358" s="212"/>
      <c r="AE358" s="213"/>
      <c r="AF358" s="213"/>
      <c r="AG358" s="252"/>
      <c r="AH358" s="213"/>
      <c r="AI358" s="212"/>
      <c r="AJ358" s="213"/>
      <c r="AK358" s="213"/>
      <c r="AL358" s="214"/>
      <c r="AM358" s="213"/>
    </row>
    <row r="359" spans="2:39" ht="15" customHeight="1">
      <c r="B359" s="235"/>
      <c r="C359" s="235"/>
      <c r="D359" s="143"/>
      <c r="E359" s="143"/>
      <c r="F359" s="144"/>
      <c r="G359" s="292"/>
      <c r="H359" s="143"/>
      <c r="I359" s="143"/>
      <c r="J359" s="144"/>
      <c r="K359" s="143"/>
      <c r="L359" s="143"/>
      <c r="M359" s="234"/>
      <c r="N359" s="143"/>
      <c r="O359" s="289"/>
      <c r="P359" s="290">
        <f t="shared" si="10"/>
        <v>0</v>
      </c>
      <c r="Q359" s="262"/>
      <c r="Z359" s="211"/>
      <c r="AA359" s="211"/>
      <c r="AB359" s="213"/>
      <c r="AC359" s="213"/>
      <c r="AD359" s="212"/>
      <c r="AE359" s="213"/>
      <c r="AF359" s="213"/>
      <c r="AG359" s="252"/>
      <c r="AH359" s="213"/>
      <c r="AI359" s="212"/>
      <c r="AJ359" s="213"/>
      <c r="AK359" s="213"/>
      <c r="AL359" s="214"/>
      <c r="AM359" s="213"/>
    </row>
    <row r="360" spans="2:39" ht="15" customHeight="1">
      <c r="B360" s="235"/>
      <c r="C360" s="235"/>
      <c r="D360" s="143"/>
      <c r="E360" s="143"/>
      <c r="F360" s="144"/>
      <c r="G360" s="292"/>
      <c r="H360" s="143"/>
      <c r="I360" s="143"/>
      <c r="J360" s="144"/>
      <c r="K360" s="143"/>
      <c r="L360" s="143"/>
      <c r="M360" s="234"/>
      <c r="N360" s="143"/>
      <c r="O360" s="289"/>
      <c r="P360" s="290">
        <f t="shared" si="10"/>
        <v>0</v>
      </c>
      <c r="Q360" s="262"/>
      <c r="Z360" s="211"/>
      <c r="AA360" s="211"/>
      <c r="AB360" s="213"/>
      <c r="AC360" s="213"/>
      <c r="AD360" s="212"/>
      <c r="AE360" s="213"/>
      <c r="AF360" s="213"/>
      <c r="AG360" s="252"/>
      <c r="AH360" s="213"/>
      <c r="AI360" s="212"/>
      <c r="AJ360" s="213"/>
      <c r="AK360" s="213"/>
      <c r="AL360" s="214"/>
      <c r="AM360" s="213"/>
    </row>
    <row r="361" spans="2:39" ht="15" customHeight="1">
      <c r="B361" s="235"/>
      <c r="C361" s="235"/>
      <c r="D361" s="143"/>
      <c r="E361" s="143"/>
      <c r="F361" s="144"/>
      <c r="G361" s="292"/>
      <c r="H361" s="143"/>
      <c r="I361" s="143"/>
      <c r="J361" s="144"/>
      <c r="K361" s="143"/>
      <c r="L361" s="143"/>
      <c r="M361" s="234"/>
      <c r="N361" s="143"/>
      <c r="O361" s="289"/>
      <c r="P361" s="290">
        <f t="shared" si="10"/>
        <v>0</v>
      </c>
      <c r="Q361" s="262"/>
      <c r="Z361" s="211"/>
      <c r="AA361" s="211"/>
      <c r="AB361" s="213"/>
      <c r="AC361" s="213"/>
      <c r="AD361" s="212"/>
      <c r="AE361" s="213"/>
      <c r="AF361" s="213"/>
      <c r="AG361" s="252"/>
      <c r="AH361" s="213"/>
      <c r="AI361" s="212"/>
      <c r="AJ361" s="213"/>
      <c r="AK361" s="213"/>
      <c r="AL361" s="214"/>
      <c r="AM361" s="213"/>
    </row>
    <row r="362" spans="2:39" ht="15" customHeight="1">
      <c r="B362" s="235"/>
      <c r="C362" s="235"/>
      <c r="D362" s="143"/>
      <c r="E362" s="143"/>
      <c r="F362" s="144"/>
      <c r="G362" s="292"/>
      <c r="H362" s="143"/>
      <c r="I362" s="143"/>
      <c r="J362" s="144"/>
      <c r="K362" s="143"/>
      <c r="L362" s="143"/>
      <c r="M362" s="234"/>
      <c r="N362" s="143"/>
      <c r="O362" s="289"/>
      <c r="P362" s="290">
        <f t="shared" si="10"/>
        <v>0</v>
      </c>
      <c r="Q362" s="262"/>
      <c r="Z362" s="211"/>
      <c r="AA362" s="211"/>
      <c r="AB362" s="213"/>
      <c r="AC362" s="213"/>
      <c r="AD362" s="212"/>
      <c r="AE362" s="213"/>
      <c r="AF362" s="213"/>
      <c r="AG362" s="252"/>
      <c r="AH362" s="213"/>
      <c r="AI362" s="212"/>
      <c r="AJ362" s="213"/>
      <c r="AK362" s="213"/>
      <c r="AL362" s="214"/>
      <c r="AM362" s="213"/>
    </row>
    <row r="363" spans="2:39" ht="15" customHeight="1">
      <c r="B363" s="235"/>
      <c r="C363" s="235"/>
      <c r="D363" s="143"/>
      <c r="E363" s="143"/>
      <c r="F363" s="144"/>
      <c r="G363" s="292"/>
      <c r="H363" s="143"/>
      <c r="I363" s="143"/>
      <c r="J363" s="144"/>
      <c r="K363" s="143"/>
      <c r="L363" s="143"/>
      <c r="M363" s="234"/>
      <c r="N363" s="143"/>
      <c r="O363" s="289"/>
      <c r="P363" s="290">
        <f t="shared" si="10"/>
        <v>0</v>
      </c>
      <c r="Q363" s="262"/>
      <c r="Z363" s="211"/>
      <c r="AA363" s="211"/>
      <c r="AB363" s="213"/>
      <c r="AC363" s="213"/>
      <c r="AD363" s="212"/>
      <c r="AE363" s="213"/>
      <c r="AF363" s="213"/>
      <c r="AG363" s="252"/>
      <c r="AH363" s="213"/>
      <c r="AI363" s="212"/>
      <c r="AJ363" s="213"/>
      <c r="AK363" s="213"/>
      <c r="AL363" s="214"/>
      <c r="AM363" s="213"/>
    </row>
    <row r="364" spans="2:39" ht="15" customHeight="1">
      <c r="B364" s="235"/>
      <c r="C364" s="235"/>
      <c r="D364" s="143"/>
      <c r="E364" s="143"/>
      <c r="F364" s="144"/>
      <c r="G364" s="292"/>
      <c r="H364" s="143"/>
      <c r="I364" s="143"/>
      <c r="J364" s="144"/>
      <c r="K364" s="143"/>
      <c r="L364" s="143"/>
      <c r="M364" s="234"/>
      <c r="N364" s="143"/>
      <c r="O364" s="289"/>
      <c r="P364" s="290">
        <f t="shared" si="10"/>
        <v>0</v>
      </c>
      <c r="Q364" s="262"/>
      <c r="Z364" s="211"/>
      <c r="AA364" s="211"/>
      <c r="AB364" s="213"/>
      <c r="AC364" s="213"/>
      <c r="AD364" s="212"/>
      <c r="AE364" s="213"/>
      <c r="AF364" s="213"/>
      <c r="AG364" s="252"/>
      <c r="AH364" s="213"/>
      <c r="AI364" s="212"/>
      <c r="AJ364" s="213"/>
      <c r="AK364" s="213"/>
      <c r="AL364" s="214"/>
      <c r="AM364" s="213"/>
    </row>
    <row r="365" spans="2:39" ht="15" customHeight="1">
      <c r="B365" s="235"/>
      <c r="C365" s="235"/>
      <c r="D365" s="143"/>
      <c r="E365" s="143"/>
      <c r="F365" s="144"/>
      <c r="G365" s="292"/>
      <c r="H365" s="143"/>
      <c r="I365" s="143"/>
      <c r="J365" s="144"/>
      <c r="K365" s="143"/>
      <c r="L365" s="143"/>
      <c r="M365" s="234"/>
      <c r="N365" s="143"/>
      <c r="O365" s="289"/>
      <c r="P365" s="290">
        <f t="shared" si="10"/>
        <v>0</v>
      </c>
      <c r="Q365" s="262"/>
      <c r="Z365" s="211"/>
      <c r="AA365" s="211"/>
      <c r="AB365" s="213"/>
      <c r="AC365" s="213"/>
      <c r="AD365" s="212"/>
      <c r="AE365" s="213"/>
      <c r="AF365" s="213"/>
      <c r="AG365" s="252"/>
      <c r="AH365" s="213"/>
      <c r="AI365" s="212"/>
      <c r="AJ365" s="213"/>
      <c r="AK365" s="213"/>
      <c r="AL365" s="214"/>
      <c r="AM365" s="213"/>
    </row>
    <row r="366" spans="2:39" ht="15" customHeight="1">
      <c r="B366" s="235"/>
      <c r="C366" s="235"/>
      <c r="D366" s="143"/>
      <c r="E366" s="143"/>
      <c r="F366" s="144"/>
      <c r="G366" s="292"/>
      <c r="H366" s="143"/>
      <c r="I366" s="143"/>
      <c r="J366" s="144"/>
      <c r="K366" s="143"/>
      <c r="L366" s="143"/>
      <c r="M366" s="234"/>
      <c r="N366" s="143"/>
      <c r="O366" s="289"/>
      <c r="P366" s="290">
        <f t="shared" si="10"/>
        <v>0</v>
      </c>
      <c r="Q366" s="262"/>
      <c r="Z366" s="211"/>
      <c r="AA366" s="211"/>
      <c r="AB366" s="213"/>
      <c r="AC366" s="213"/>
      <c r="AD366" s="212"/>
      <c r="AE366" s="213"/>
      <c r="AF366" s="213"/>
      <c r="AG366" s="252"/>
      <c r="AH366" s="213"/>
      <c r="AI366" s="212"/>
      <c r="AJ366" s="213"/>
      <c r="AK366" s="213"/>
      <c r="AL366" s="214"/>
      <c r="AM366" s="213"/>
    </row>
    <row r="367" spans="2:39" ht="15" customHeight="1">
      <c r="B367" s="235"/>
      <c r="C367" s="235"/>
      <c r="D367" s="143"/>
      <c r="E367" s="143"/>
      <c r="F367" s="144"/>
      <c r="G367" s="292"/>
      <c r="H367" s="143"/>
      <c r="I367" s="143"/>
      <c r="J367" s="144"/>
      <c r="K367" s="143"/>
      <c r="L367" s="143"/>
      <c r="M367" s="234"/>
      <c r="N367" s="143"/>
      <c r="O367" s="289"/>
      <c r="P367" s="290">
        <f t="shared" si="10"/>
        <v>0</v>
      </c>
      <c r="Q367" s="262"/>
      <c r="Z367" s="211"/>
      <c r="AA367" s="211"/>
      <c r="AB367" s="213"/>
      <c r="AC367" s="213"/>
      <c r="AD367" s="212"/>
      <c r="AE367" s="213"/>
      <c r="AF367" s="213"/>
      <c r="AG367" s="252"/>
      <c r="AH367" s="213"/>
      <c r="AI367" s="212"/>
      <c r="AJ367" s="213"/>
      <c r="AK367" s="213"/>
      <c r="AL367" s="214"/>
      <c r="AM367" s="213"/>
    </row>
    <row r="368" spans="2:39" ht="15" customHeight="1">
      <c r="B368" s="235"/>
      <c r="C368" s="235"/>
      <c r="D368" s="143"/>
      <c r="E368" s="143"/>
      <c r="F368" s="144"/>
      <c r="G368" s="292"/>
      <c r="H368" s="143"/>
      <c r="I368" s="143"/>
      <c r="J368" s="144"/>
      <c r="K368" s="143"/>
      <c r="L368" s="143"/>
      <c r="M368" s="234"/>
      <c r="N368" s="143"/>
      <c r="O368" s="289"/>
      <c r="P368" s="290">
        <f t="shared" ref="P368:P431" si="11">L368-O368</f>
        <v>0</v>
      </c>
      <c r="Q368" s="262"/>
      <c r="Z368" s="211"/>
      <c r="AA368" s="211"/>
      <c r="AB368" s="213"/>
      <c r="AC368" s="213"/>
      <c r="AD368" s="212"/>
      <c r="AE368" s="213"/>
      <c r="AF368" s="213"/>
      <c r="AG368" s="252"/>
      <c r="AH368" s="213"/>
      <c r="AI368" s="212"/>
      <c r="AJ368" s="213"/>
      <c r="AK368" s="213"/>
      <c r="AL368" s="214"/>
      <c r="AM368" s="213"/>
    </row>
    <row r="369" spans="2:39" ht="15" customHeight="1">
      <c r="B369" s="235"/>
      <c r="C369" s="235"/>
      <c r="D369" s="143"/>
      <c r="E369" s="143"/>
      <c r="F369" s="144"/>
      <c r="G369" s="292"/>
      <c r="H369" s="143"/>
      <c r="I369" s="143"/>
      <c r="J369" s="144"/>
      <c r="K369" s="143"/>
      <c r="L369" s="143"/>
      <c r="M369" s="234"/>
      <c r="N369" s="143"/>
      <c r="O369" s="289"/>
      <c r="P369" s="290">
        <f t="shared" si="11"/>
        <v>0</v>
      </c>
      <c r="Q369" s="262"/>
      <c r="Z369" s="211"/>
      <c r="AA369" s="211"/>
      <c r="AB369" s="213"/>
      <c r="AC369" s="213"/>
      <c r="AD369" s="212"/>
      <c r="AE369" s="213"/>
      <c r="AF369" s="213"/>
      <c r="AG369" s="252"/>
      <c r="AH369" s="213"/>
      <c r="AI369" s="212"/>
      <c r="AJ369" s="213"/>
      <c r="AK369" s="213"/>
      <c r="AL369" s="214"/>
      <c r="AM369" s="213"/>
    </row>
    <row r="370" spans="2:39" ht="15" customHeight="1">
      <c r="B370" s="235"/>
      <c r="C370" s="235"/>
      <c r="D370" s="143"/>
      <c r="E370" s="143"/>
      <c r="F370" s="144"/>
      <c r="G370" s="292"/>
      <c r="H370" s="143"/>
      <c r="I370" s="143"/>
      <c r="J370" s="144"/>
      <c r="K370" s="143"/>
      <c r="L370" s="143"/>
      <c r="M370" s="234"/>
      <c r="N370" s="143"/>
      <c r="O370" s="289"/>
      <c r="P370" s="290">
        <f t="shared" si="11"/>
        <v>0</v>
      </c>
      <c r="Q370" s="262"/>
      <c r="Z370" s="211"/>
      <c r="AA370" s="211"/>
      <c r="AB370" s="213"/>
      <c r="AC370" s="213"/>
      <c r="AD370" s="212"/>
      <c r="AE370" s="213"/>
      <c r="AF370" s="213"/>
      <c r="AG370" s="252"/>
      <c r="AH370" s="213"/>
      <c r="AI370" s="212"/>
      <c r="AJ370" s="213"/>
      <c r="AK370" s="213"/>
      <c r="AL370" s="214"/>
      <c r="AM370" s="213"/>
    </row>
    <row r="371" spans="2:39" ht="15" customHeight="1">
      <c r="B371" s="235"/>
      <c r="C371" s="235"/>
      <c r="D371" s="143"/>
      <c r="E371" s="143"/>
      <c r="F371" s="144"/>
      <c r="G371" s="292"/>
      <c r="H371" s="143"/>
      <c r="I371" s="143"/>
      <c r="J371" s="144"/>
      <c r="K371" s="143"/>
      <c r="L371" s="143"/>
      <c r="M371" s="234"/>
      <c r="N371" s="143"/>
      <c r="O371" s="289"/>
      <c r="P371" s="290">
        <f t="shared" si="11"/>
        <v>0</v>
      </c>
      <c r="Q371" s="262"/>
      <c r="Z371" s="211"/>
      <c r="AA371" s="211"/>
      <c r="AB371" s="213"/>
      <c r="AC371" s="213"/>
      <c r="AD371" s="212"/>
      <c r="AE371" s="213"/>
      <c r="AF371" s="213"/>
      <c r="AG371" s="252"/>
      <c r="AH371" s="213"/>
      <c r="AI371" s="212"/>
      <c r="AJ371" s="213"/>
      <c r="AK371" s="213"/>
      <c r="AL371" s="214"/>
      <c r="AM371" s="213"/>
    </row>
    <row r="372" spans="2:39" ht="15" customHeight="1">
      <c r="B372" s="235"/>
      <c r="C372" s="235"/>
      <c r="D372" s="143"/>
      <c r="E372" s="143"/>
      <c r="F372" s="144"/>
      <c r="G372" s="292"/>
      <c r="H372" s="143"/>
      <c r="I372" s="143"/>
      <c r="J372" s="144"/>
      <c r="K372" s="143"/>
      <c r="L372" s="143"/>
      <c r="M372" s="234"/>
      <c r="N372" s="143"/>
      <c r="O372" s="289"/>
      <c r="P372" s="290">
        <f t="shared" si="11"/>
        <v>0</v>
      </c>
      <c r="Q372" s="262"/>
      <c r="Z372" s="211"/>
      <c r="AA372" s="211"/>
      <c r="AB372" s="213"/>
      <c r="AC372" s="213"/>
      <c r="AD372" s="212"/>
      <c r="AE372" s="213"/>
      <c r="AF372" s="213"/>
      <c r="AG372" s="252"/>
      <c r="AH372" s="213"/>
      <c r="AI372" s="212"/>
      <c r="AJ372" s="213"/>
      <c r="AK372" s="213"/>
      <c r="AL372" s="214"/>
      <c r="AM372" s="213"/>
    </row>
    <row r="373" spans="2:39" ht="15" customHeight="1">
      <c r="B373" s="235"/>
      <c r="C373" s="235"/>
      <c r="D373" s="143"/>
      <c r="E373" s="143"/>
      <c r="F373" s="144"/>
      <c r="G373" s="292"/>
      <c r="H373" s="143"/>
      <c r="I373" s="143"/>
      <c r="J373" s="144"/>
      <c r="K373" s="143"/>
      <c r="L373" s="143"/>
      <c r="M373" s="234"/>
      <c r="N373" s="143"/>
      <c r="O373" s="289"/>
      <c r="P373" s="290">
        <f t="shared" si="11"/>
        <v>0</v>
      </c>
      <c r="Q373" s="262"/>
      <c r="Z373" s="211"/>
      <c r="AA373" s="211"/>
      <c r="AB373" s="213"/>
      <c r="AC373" s="213"/>
      <c r="AD373" s="212"/>
      <c r="AE373" s="213"/>
      <c r="AF373" s="213"/>
      <c r="AG373" s="252"/>
      <c r="AH373" s="213"/>
      <c r="AI373" s="212"/>
      <c r="AJ373" s="213"/>
      <c r="AK373" s="213"/>
      <c r="AL373" s="214"/>
      <c r="AM373" s="213"/>
    </row>
    <row r="374" spans="2:39" ht="15" customHeight="1">
      <c r="B374" s="235"/>
      <c r="C374" s="235"/>
      <c r="D374" s="143"/>
      <c r="E374" s="143"/>
      <c r="F374" s="144"/>
      <c r="G374" s="292"/>
      <c r="H374" s="143"/>
      <c r="I374" s="143"/>
      <c r="J374" s="144"/>
      <c r="K374" s="143"/>
      <c r="L374" s="143"/>
      <c r="M374" s="234"/>
      <c r="N374" s="143"/>
      <c r="O374" s="289"/>
      <c r="P374" s="290">
        <f t="shared" si="11"/>
        <v>0</v>
      </c>
      <c r="Q374" s="262"/>
      <c r="Z374" s="211"/>
      <c r="AA374" s="211"/>
      <c r="AB374" s="213"/>
      <c r="AC374" s="213"/>
      <c r="AD374" s="212"/>
      <c r="AE374" s="213"/>
      <c r="AF374" s="213"/>
      <c r="AG374" s="252"/>
      <c r="AH374" s="213"/>
      <c r="AI374" s="212"/>
      <c r="AJ374" s="213"/>
      <c r="AK374" s="213"/>
      <c r="AL374" s="214"/>
      <c r="AM374" s="213"/>
    </row>
    <row r="375" spans="2:39" ht="15" customHeight="1">
      <c r="B375" s="235"/>
      <c r="C375" s="235"/>
      <c r="D375" s="143"/>
      <c r="E375" s="143"/>
      <c r="F375" s="144"/>
      <c r="G375" s="292"/>
      <c r="H375" s="143"/>
      <c r="I375" s="143"/>
      <c r="J375" s="144"/>
      <c r="K375" s="143"/>
      <c r="L375" s="143"/>
      <c r="M375" s="234"/>
      <c r="N375" s="143"/>
      <c r="O375" s="289"/>
      <c r="P375" s="290">
        <f t="shared" si="11"/>
        <v>0</v>
      </c>
      <c r="Q375" s="262"/>
      <c r="Z375" s="211"/>
      <c r="AA375" s="211"/>
      <c r="AB375" s="213"/>
      <c r="AC375" s="213"/>
      <c r="AD375" s="212"/>
      <c r="AE375" s="213"/>
      <c r="AF375" s="213"/>
      <c r="AG375" s="252"/>
      <c r="AH375" s="213"/>
      <c r="AI375" s="212"/>
      <c r="AJ375" s="213"/>
      <c r="AK375" s="213"/>
      <c r="AL375" s="214"/>
      <c r="AM375" s="213"/>
    </row>
    <row r="376" spans="2:39" ht="15" customHeight="1">
      <c r="B376" s="235"/>
      <c r="C376" s="235"/>
      <c r="D376" s="143"/>
      <c r="E376" s="143"/>
      <c r="F376" s="144"/>
      <c r="G376" s="292"/>
      <c r="H376" s="143"/>
      <c r="I376" s="143"/>
      <c r="J376" s="144"/>
      <c r="K376" s="143"/>
      <c r="L376" s="143"/>
      <c r="M376" s="234"/>
      <c r="N376" s="143"/>
      <c r="O376" s="289"/>
      <c r="P376" s="290">
        <f t="shared" si="11"/>
        <v>0</v>
      </c>
      <c r="Q376" s="262"/>
      <c r="Z376" s="211"/>
      <c r="AA376" s="211"/>
      <c r="AB376" s="213"/>
      <c r="AC376" s="213"/>
      <c r="AD376" s="212"/>
      <c r="AE376" s="213"/>
      <c r="AF376" s="213"/>
      <c r="AG376" s="252"/>
      <c r="AH376" s="213"/>
      <c r="AI376" s="212"/>
      <c r="AJ376" s="213"/>
      <c r="AK376" s="213"/>
      <c r="AL376" s="214"/>
      <c r="AM376" s="213"/>
    </row>
    <row r="377" spans="2:39" ht="15" customHeight="1">
      <c r="B377" s="235"/>
      <c r="C377" s="235"/>
      <c r="D377" s="143"/>
      <c r="E377" s="143"/>
      <c r="F377" s="144"/>
      <c r="G377" s="292"/>
      <c r="H377" s="143"/>
      <c r="I377" s="143"/>
      <c r="J377" s="144"/>
      <c r="K377" s="143"/>
      <c r="L377" s="143"/>
      <c r="M377" s="234"/>
      <c r="N377" s="143"/>
      <c r="O377" s="289"/>
      <c r="P377" s="290">
        <f t="shared" si="11"/>
        <v>0</v>
      </c>
      <c r="Q377" s="262"/>
      <c r="Z377" s="211"/>
      <c r="AA377" s="211"/>
      <c r="AB377" s="213"/>
      <c r="AC377" s="213"/>
      <c r="AD377" s="212"/>
      <c r="AE377" s="213"/>
      <c r="AF377" s="213"/>
      <c r="AG377" s="252"/>
      <c r="AH377" s="213"/>
      <c r="AI377" s="212"/>
      <c r="AJ377" s="213"/>
      <c r="AK377" s="213"/>
      <c r="AL377" s="214"/>
      <c r="AM377" s="213"/>
    </row>
    <row r="378" spans="2:39" ht="15" customHeight="1">
      <c r="B378" s="235"/>
      <c r="C378" s="235"/>
      <c r="D378" s="143"/>
      <c r="E378" s="143"/>
      <c r="F378" s="144"/>
      <c r="G378" s="292"/>
      <c r="H378" s="143"/>
      <c r="I378" s="143"/>
      <c r="J378" s="144"/>
      <c r="K378" s="143"/>
      <c r="L378" s="143"/>
      <c r="M378" s="234"/>
      <c r="N378" s="143"/>
      <c r="O378" s="289"/>
      <c r="P378" s="290">
        <f t="shared" si="11"/>
        <v>0</v>
      </c>
      <c r="Q378" s="262"/>
      <c r="Z378" s="211"/>
      <c r="AA378" s="211"/>
      <c r="AB378" s="213"/>
      <c r="AC378" s="213"/>
      <c r="AD378" s="212"/>
      <c r="AE378" s="213"/>
      <c r="AF378" s="213"/>
      <c r="AG378" s="252"/>
      <c r="AH378" s="213"/>
      <c r="AI378" s="212"/>
      <c r="AJ378" s="213"/>
      <c r="AK378" s="213"/>
      <c r="AL378" s="214"/>
      <c r="AM378" s="213"/>
    </row>
    <row r="379" spans="2:39" ht="15" customHeight="1">
      <c r="B379" s="235"/>
      <c r="C379" s="235"/>
      <c r="D379" s="143"/>
      <c r="E379" s="143"/>
      <c r="F379" s="144"/>
      <c r="G379" s="292"/>
      <c r="H379" s="143"/>
      <c r="I379" s="143"/>
      <c r="J379" s="144"/>
      <c r="K379" s="143"/>
      <c r="L379" s="143"/>
      <c r="M379" s="234"/>
      <c r="N379" s="143"/>
      <c r="O379" s="289"/>
      <c r="P379" s="290">
        <f t="shared" si="11"/>
        <v>0</v>
      </c>
      <c r="Q379" s="262"/>
      <c r="Z379" s="211"/>
      <c r="AA379" s="211"/>
      <c r="AB379" s="213"/>
      <c r="AC379" s="213"/>
      <c r="AD379" s="212"/>
      <c r="AE379" s="213"/>
      <c r="AF379" s="213"/>
      <c r="AG379" s="252"/>
      <c r="AH379" s="213"/>
      <c r="AI379" s="212"/>
      <c r="AJ379" s="213"/>
      <c r="AK379" s="213"/>
      <c r="AL379" s="214"/>
      <c r="AM379" s="213"/>
    </row>
    <row r="380" spans="2:39" ht="15" customHeight="1">
      <c r="B380" s="235"/>
      <c r="C380" s="235"/>
      <c r="D380" s="143"/>
      <c r="E380" s="143"/>
      <c r="F380" s="144"/>
      <c r="G380" s="292"/>
      <c r="H380" s="143"/>
      <c r="I380" s="143"/>
      <c r="J380" s="144"/>
      <c r="K380" s="143"/>
      <c r="L380" s="143"/>
      <c r="M380" s="234"/>
      <c r="N380" s="143"/>
      <c r="O380" s="289"/>
      <c r="P380" s="290">
        <f t="shared" si="11"/>
        <v>0</v>
      </c>
      <c r="Q380" s="262"/>
      <c r="Z380" s="211"/>
      <c r="AA380" s="211"/>
      <c r="AB380" s="213"/>
      <c r="AC380" s="213"/>
      <c r="AD380" s="212"/>
      <c r="AE380" s="213"/>
      <c r="AF380" s="213"/>
      <c r="AG380" s="252"/>
      <c r="AH380" s="213"/>
      <c r="AI380" s="212"/>
      <c r="AJ380" s="213"/>
      <c r="AK380" s="213"/>
      <c r="AL380" s="214"/>
      <c r="AM380" s="213"/>
    </row>
    <row r="381" spans="2:39" ht="15" customHeight="1">
      <c r="B381" s="235"/>
      <c r="C381" s="235"/>
      <c r="D381" s="143"/>
      <c r="E381" s="143"/>
      <c r="F381" s="144"/>
      <c r="G381" s="292"/>
      <c r="H381" s="143"/>
      <c r="I381" s="143"/>
      <c r="J381" s="144"/>
      <c r="K381" s="143"/>
      <c r="L381" s="143"/>
      <c r="M381" s="234"/>
      <c r="N381" s="143"/>
      <c r="O381" s="289"/>
      <c r="P381" s="290">
        <f t="shared" si="11"/>
        <v>0</v>
      </c>
      <c r="Q381" s="262"/>
      <c r="Z381" s="211"/>
      <c r="AA381" s="211"/>
      <c r="AB381" s="213"/>
      <c r="AC381" s="213"/>
      <c r="AD381" s="212"/>
      <c r="AE381" s="213"/>
      <c r="AF381" s="213"/>
      <c r="AG381" s="252"/>
      <c r="AH381" s="213"/>
      <c r="AI381" s="212"/>
      <c r="AJ381" s="213"/>
      <c r="AK381" s="213"/>
      <c r="AL381" s="214"/>
      <c r="AM381" s="213"/>
    </row>
    <row r="382" spans="2:39" ht="15" customHeight="1">
      <c r="B382" s="235"/>
      <c r="C382" s="235"/>
      <c r="D382" s="143"/>
      <c r="E382" s="143"/>
      <c r="F382" s="144"/>
      <c r="G382" s="292"/>
      <c r="H382" s="143"/>
      <c r="I382" s="143"/>
      <c r="J382" s="144"/>
      <c r="K382" s="143"/>
      <c r="L382" s="143"/>
      <c r="M382" s="234"/>
      <c r="N382" s="143"/>
      <c r="O382" s="289"/>
      <c r="P382" s="290">
        <f t="shared" si="11"/>
        <v>0</v>
      </c>
      <c r="Q382" s="262"/>
      <c r="Z382" s="211"/>
      <c r="AA382" s="211"/>
      <c r="AB382" s="213"/>
      <c r="AC382" s="213"/>
      <c r="AD382" s="212"/>
      <c r="AE382" s="213"/>
      <c r="AF382" s="213"/>
      <c r="AG382" s="252"/>
      <c r="AH382" s="213"/>
      <c r="AI382" s="212"/>
      <c r="AJ382" s="213"/>
      <c r="AK382" s="213"/>
      <c r="AL382" s="214"/>
      <c r="AM382" s="213"/>
    </row>
    <row r="383" spans="2:39" ht="15" customHeight="1">
      <c r="B383" s="235"/>
      <c r="C383" s="235"/>
      <c r="D383" s="143"/>
      <c r="E383" s="143"/>
      <c r="F383" s="144"/>
      <c r="G383" s="292"/>
      <c r="H383" s="143"/>
      <c r="I383" s="143"/>
      <c r="J383" s="144"/>
      <c r="K383" s="143"/>
      <c r="L383" s="143"/>
      <c r="M383" s="234"/>
      <c r="N383" s="143"/>
      <c r="O383" s="289"/>
      <c r="P383" s="290">
        <f t="shared" si="11"/>
        <v>0</v>
      </c>
      <c r="Q383" s="262"/>
      <c r="Z383" s="211"/>
      <c r="AA383" s="211"/>
      <c r="AB383" s="213"/>
      <c r="AC383" s="213"/>
      <c r="AD383" s="212"/>
      <c r="AE383" s="213"/>
      <c r="AF383" s="213"/>
      <c r="AG383" s="252"/>
      <c r="AH383" s="213"/>
      <c r="AI383" s="212"/>
      <c r="AJ383" s="213"/>
      <c r="AK383" s="213"/>
      <c r="AL383" s="214"/>
      <c r="AM383" s="213"/>
    </row>
    <row r="384" spans="2:39" ht="15" customHeight="1">
      <c r="B384" s="235"/>
      <c r="C384" s="235"/>
      <c r="D384" s="143"/>
      <c r="E384" s="143"/>
      <c r="F384" s="144"/>
      <c r="G384" s="292"/>
      <c r="H384" s="143"/>
      <c r="I384" s="143"/>
      <c r="J384" s="144"/>
      <c r="K384" s="143"/>
      <c r="L384" s="143"/>
      <c r="M384" s="234"/>
      <c r="N384" s="143"/>
      <c r="O384" s="289"/>
      <c r="P384" s="290">
        <f t="shared" si="11"/>
        <v>0</v>
      </c>
      <c r="Q384" s="262"/>
      <c r="Z384" s="211"/>
      <c r="AA384" s="211"/>
      <c r="AB384" s="213"/>
      <c r="AC384" s="213"/>
      <c r="AD384" s="212"/>
      <c r="AE384" s="213"/>
      <c r="AF384" s="213"/>
      <c r="AG384" s="252"/>
      <c r="AH384" s="213"/>
      <c r="AI384" s="212"/>
      <c r="AJ384" s="213"/>
      <c r="AK384" s="213"/>
      <c r="AL384" s="214"/>
      <c r="AM384" s="213"/>
    </row>
    <row r="385" spans="2:39" ht="15" customHeight="1">
      <c r="B385" s="235"/>
      <c r="C385" s="235"/>
      <c r="D385" s="143"/>
      <c r="E385" s="143"/>
      <c r="F385" s="144"/>
      <c r="G385" s="292"/>
      <c r="H385" s="143"/>
      <c r="I385" s="143"/>
      <c r="J385" s="144"/>
      <c r="K385" s="143"/>
      <c r="L385" s="143"/>
      <c r="M385" s="234"/>
      <c r="N385" s="143"/>
      <c r="O385" s="289"/>
      <c r="P385" s="290">
        <f t="shared" si="11"/>
        <v>0</v>
      </c>
      <c r="Q385" s="262"/>
      <c r="Z385" s="211"/>
      <c r="AA385" s="211"/>
      <c r="AB385" s="213"/>
      <c r="AC385" s="213"/>
      <c r="AD385" s="212"/>
      <c r="AE385" s="213"/>
      <c r="AF385" s="213"/>
      <c r="AG385" s="252"/>
      <c r="AH385" s="213"/>
      <c r="AI385" s="212"/>
      <c r="AJ385" s="213"/>
      <c r="AK385" s="213"/>
      <c r="AL385" s="214"/>
      <c r="AM385" s="213"/>
    </row>
    <row r="386" spans="2:39" ht="15" customHeight="1">
      <c r="B386" s="235"/>
      <c r="C386" s="235"/>
      <c r="D386" s="143"/>
      <c r="E386" s="143"/>
      <c r="F386" s="144"/>
      <c r="G386" s="292"/>
      <c r="H386" s="143"/>
      <c r="I386" s="143"/>
      <c r="J386" s="144"/>
      <c r="K386" s="143"/>
      <c r="L386" s="143"/>
      <c r="M386" s="234"/>
      <c r="N386" s="143"/>
      <c r="O386" s="289"/>
      <c r="P386" s="290">
        <f t="shared" si="11"/>
        <v>0</v>
      </c>
      <c r="Q386" s="262"/>
      <c r="Z386" s="211"/>
      <c r="AA386" s="211"/>
      <c r="AB386" s="213"/>
      <c r="AC386" s="213"/>
      <c r="AD386" s="212"/>
      <c r="AE386" s="213"/>
      <c r="AF386" s="213"/>
      <c r="AG386" s="252"/>
      <c r="AH386" s="213"/>
      <c r="AI386" s="212"/>
      <c r="AJ386" s="213"/>
      <c r="AK386" s="213"/>
      <c r="AL386" s="214"/>
      <c r="AM386" s="213"/>
    </row>
    <row r="387" spans="2:39" ht="15" customHeight="1">
      <c r="B387" s="235"/>
      <c r="C387" s="235"/>
      <c r="D387" s="143"/>
      <c r="E387" s="143"/>
      <c r="F387" s="144"/>
      <c r="G387" s="292"/>
      <c r="H387" s="143"/>
      <c r="I387" s="143"/>
      <c r="J387" s="144"/>
      <c r="K387" s="143"/>
      <c r="L387" s="143"/>
      <c r="M387" s="234"/>
      <c r="N387" s="143"/>
      <c r="O387" s="289"/>
      <c r="P387" s="290">
        <f t="shared" si="11"/>
        <v>0</v>
      </c>
      <c r="Q387" s="262"/>
      <c r="Z387" s="211"/>
      <c r="AA387" s="211"/>
      <c r="AB387" s="213"/>
      <c r="AC387" s="213"/>
      <c r="AD387" s="212"/>
      <c r="AE387" s="213"/>
      <c r="AF387" s="213"/>
      <c r="AG387" s="252"/>
      <c r="AH387" s="213"/>
      <c r="AI387" s="212"/>
      <c r="AJ387" s="213"/>
      <c r="AK387" s="213"/>
      <c r="AL387" s="214"/>
      <c r="AM387" s="213"/>
    </row>
    <row r="388" spans="2:39" ht="15" customHeight="1">
      <c r="B388" s="235"/>
      <c r="C388" s="235"/>
      <c r="D388" s="143"/>
      <c r="E388" s="143"/>
      <c r="F388" s="144"/>
      <c r="G388" s="292"/>
      <c r="H388" s="143"/>
      <c r="I388" s="143"/>
      <c r="J388" s="144"/>
      <c r="K388" s="143"/>
      <c r="L388" s="143"/>
      <c r="M388" s="234"/>
      <c r="N388" s="143"/>
      <c r="O388" s="289"/>
      <c r="P388" s="290">
        <f t="shared" si="11"/>
        <v>0</v>
      </c>
      <c r="Q388" s="262"/>
      <c r="Z388" s="211"/>
      <c r="AA388" s="211"/>
      <c r="AB388" s="213"/>
      <c r="AC388" s="213"/>
      <c r="AD388" s="212"/>
      <c r="AE388" s="213"/>
      <c r="AF388" s="213"/>
      <c r="AG388" s="252"/>
      <c r="AH388" s="213"/>
      <c r="AI388" s="212"/>
      <c r="AJ388" s="213"/>
      <c r="AK388" s="213"/>
      <c r="AL388" s="214"/>
      <c r="AM388" s="213"/>
    </row>
    <row r="389" spans="2:39" ht="15" customHeight="1">
      <c r="B389" s="235"/>
      <c r="C389" s="235"/>
      <c r="D389" s="143"/>
      <c r="E389" s="143"/>
      <c r="F389" s="144"/>
      <c r="G389" s="292"/>
      <c r="H389" s="143"/>
      <c r="I389" s="143"/>
      <c r="J389" s="144"/>
      <c r="K389" s="143"/>
      <c r="L389" s="143"/>
      <c r="M389" s="234"/>
      <c r="N389" s="143"/>
      <c r="O389" s="289"/>
      <c r="P389" s="290">
        <f t="shared" si="11"/>
        <v>0</v>
      </c>
      <c r="Q389" s="262"/>
      <c r="Z389" s="211"/>
      <c r="AA389" s="211"/>
      <c r="AB389" s="213"/>
      <c r="AC389" s="213"/>
      <c r="AD389" s="212"/>
      <c r="AE389" s="213"/>
      <c r="AF389" s="213"/>
      <c r="AG389" s="252"/>
      <c r="AH389" s="213"/>
      <c r="AI389" s="212"/>
      <c r="AJ389" s="213"/>
      <c r="AK389" s="213"/>
      <c r="AL389" s="214"/>
      <c r="AM389" s="213"/>
    </row>
    <row r="390" spans="2:39" ht="15" customHeight="1">
      <c r="B390" s="235"/>
      <c r="C390" s="235"/>
      <c r="D390" s="143"/>
      <c r="E390" s="143"/>
      <c r="F390" s="144"/>
      <c r="G390" s="292"/>
      <c r="H390" s="143"/>
      <c r="I390" s="143"/>
      <c r="J390" s="144"/>
      <c r="K390" s="143"/>
      <c r="L390" s="143"/>
      <c r="M390" s="234"/>
      <c r="N390" s="143"/>
      <c r="O390" s="289"/>
      <c r="P390" s="290">
        <f t="shared" si="11"/>
        <v>0</v>
      </c>
      <c r="Q390" s="262"/>
      <c r="Z390" s="211"/>
      <c r="AA390" s="211"/>
      <c r="AB390" s="213"/>
      <c r="AC390" s="213"/>
      <c r="AD390" s="212"/>
      <c r="AE390" s="213"/>
      <c r="AF390" s="213"/>
      <c r="AG390" s="252"/>
      <c r="AH390" s="213"/>
      <c r="AI390" s="212"/>
      <c r="AJ390" s="213"/>
      <c r="AK390" s="213"/>
      <c r="AL390" s="214"/>
      <c r="AM390" s="213"/>
    </row>
    <row r="391" spans="2:39" ht="15" customHeight="1">
      <c r="B391" s="235"/>
      <c r="C391" s="235"/>
      <c r="D391" s="143"/>
      <c r="E391" s="143"/>
      <c r="F391" s="144"/>
      <c r="G391" s="292"/>
      <c r="H391" s="143"/>
      <c r="I391" s="143"/>
      <c r="J391" s="144"/>
      <c r="K391" s="143"/>
      <c r="L391" s="143"/>
      <c r="M391" s="234"/>
      <c r="N391" s="143"/>
      <c r="O391" s="289"/>
      <c r="P391" s="290">
        <f t="shared" si="11"/>
        <v>0</v>
      </c>
      <c r="Q391" s="262"/>
      <c r="Z391" s="211"/>
      <c r="AA391" s="211"/>
      <c r="AB391" s="213"/>
      <c r="AC391" s="213"/>
      <c r="AD391" s="212"/>
      <c r="AE391" s="213"/>
      <c r="AF391" s="213"/>
      <c r="AG391" s="252"/>
      <c r="AH391" s="213"/>
      <c r="AI391" s="212"/>
      <c r="AJ391" s="213"/>
      <c r="AK391" s="213"/>
      <c r="AL391" s="214"/>
      <c r="AM391" s="213"/>
    </row>
    <row r="392" spans="2:39" ht="15" customHeight="1">
      <c r="B392" s="235"/>
      <c r="C392" s="235"/>
      <c r="D392" s="143"/>
      <c r="E392" s="143"/>
      <c r="F392" s="144"/>
      <c r="G392" s="292"/>
      <c r="H392" s="143"/>
      <c r="I392" s="143"/>
      <c r="J392" s="144"/>
      <c r="K392" s="143"/>
      <c r="L392" s="143"/>
      <c r="M392" s="234"/>
      <c r="N392" s="143"/>
      <c r="O392" s="289"/>
      <c r="P392" s="290">
        <f t="shared" si="11"/>
        <v>0</v>
      </c>
      <c r="Q392" s="262"/>
      <c r="Z392" s="211"/>
      <c r="AA392" s="211"/>
      <c r="AB392" s="213"/>
      <c r="AC392" s="213"/>
      <c r="AD392" s="212"/>
      <c r="AE392" s="213"/>
      <c r="AF392" s="213"/>
      <c r="AG392" s="252"/>
      <c r="AH392" s="213"/>
      <c r="AI392" s="212"/>
      <c r="AJ392" s="213"/>
      <c r="AK392" s="213"/>
      <c r="AL392" s="214"/>
      <c r="AM392" s="213"/>
    </row>
    <row r="393" spans="2:39" ht="15" customHeight="1">
      <c r="B393" s="235"/>
      <c r="C393" s="235"/>
      <c r="D393" s="143"/>
      <c r="E393" s="143"/>
      <c r="F393" s="144"/>
      <c r="G393" s="292"/>
      <c r="H393" s="143"/>
      <c r="I393" s="143"/>
      <c r="J393" s="144"/>
      <c r="K393" s="143"/>
      <c r="L393" s="143"/>
      <c r="M393" s="234"/>
      <c r="N393" s="143"/>
      <c r="O393" s="289"/>
      <c r="P393" s="290">
        <f t="shared" si="11"/>
        <v>0</v>
      </c>
      <c r="Q393" s="262"/>
      <c r="Z393" s="211"/>
      <c r="AA393" s="211"/>
      <c r="AB393" s="213"/>
      <c r="AC393" s="213"/>
      <c r="AD393" s="212"/>
      <c r="AE393" s="213"/>
      <c r="AF393" s="213"/>
      <c r="AG393" s="252"/>
      <c r="AH393" s="213"/>
      <c r="AI393" s="212"/>
      <c r="AJ393" s="213"/>
      <c r="AK393" s="213"/>
      <c r="AL393" s="214"/>
      <c r="AM393" s="213"/>
    </row>
    <row r="394" spans="2:39" ht="15" customHeight="1">
      <c r="B394" s="235"/>
      <c r="C394" s="235"/>
      <c r="D394" s="143"/>
      <c r="E394" s="143"/>
      <c r="F394" s="144"/>
      <c r="G394" s="292"/>
      <c r="H394" s="143"/>
      <c r="I394" s="143"/>
      <c r="J394" s="144"/>
      <c r="K394" s="143"/>
      <c r="L394" s="143"/>
      <c r="M394" s="234"/>
      <c r="N394" s="143"/>
      <c r="O394" s="289"/>
      <c r="P394" s="290">
        <f t="shared" si="11"/>
        <v>0</v>
      </c>
      <c r="Q394" s="262"/>
      <c r="Z394" s="211"/>
      <c r="AA394" s="211"/>
      <c r="AB394" s="213"/>
      <c r="AC394" s="213"/>
      <c r="AD394" s="212"/>
      <c r="AE394" s="213"/>
      <c r="AF394" s="213"/>
      <c r="AG394" s="252"/>
      <c r="AH394" s="213"/>
      <c r="AI394" s="212"/>
      <c r="AJ394" s="213"/>
      <c r="AK394" s="213"/>
      <c r="AL394" s="214"/>
      <c r="AM394" s="213"/>
    </row>
    <row r="395" spans="2:39" ht="15" customHeight="1">
      <c r="B395" s="235"/>
      <c r="C395" s="235"/>
      <c r="D395" s="143"/>
      <c r="E395" s="143"/>
      <c r="F395" s="144"/>
      <c r="G395" s="292"/>
      <c r="H395" s="143"/>
      <c r="I395" s="143"/>
      <c r="J395" s="144"/>
      <c r="K395" s="143"/>
      <c r="L395" s="143"/>
      <c r="M395" s="234"/>
      <c r="N395" s="143"/>
      <c r="O395" s="289"/>
      <c r="P395" s="290">
        <f t="shared" si="11"/>
        <v>0</v>
      </c>
      <c r="Q395" s="262"/>
      <c r="Z395" s="211"/>
      <c r="AA395" s="211"/>
      <c r="AB395" s="213"/>
      <c r="AC395" s="213"/>
      <c r="AD395" s="212"/>
      <c r="AE395" s="213"/>
      <c r="AF395" s="213"/>
      <c r="AG395" s="252"/>
      <c r="AH395" s="213"/>
      <c r="AI395" s="212"/>
      <c r="AJ395" s="213"/>
      <c r="AK395" s="213"/>
      <c r="AL395" s="214"/>
      <c r="AM395" s="213"/>
    </row>
    <row r="396" spans="2:39" ht="15" customHeight="1">
      <c r="B396" s="235"/>
      <c r="C396" s="235"/>
      <c r="D396" s="143"/>
      <c r="E396" s="143"/>
      <c r="F396" s="144"/>
      <c r="G396" s="292"/>
      <c r="H396" s="143"/>
      <c r="I396" s="143"/>
      <c r="J396" s="144"/>
      <c r="K396" s="143"/>
      <c r="L396" s="143"/>
      <c r="M396" s="234"/>
      <c r="N396" s="143"/>
      <c r="O396" s="289"/>
      <c r="P396" s="290">
        <f t="shared" si="11"/>
        <v>0</v>
      </c>
      <c r="Q396" s="262"/>
      <c r="Z396" s="211"/>
      <c r="AA396" s="211"/>
      <c r="AB396" s="213"/>
      <c r="AC396" s="213"/>
      <c r="AD396" s="212"/>
      <c r="AE396" s="213"/>
      <c r="AF396" s="213"/>
      <c r="AG396" s="252"/>
      <c r="AH396" s="213"/>
      <c r="AI396" s="212"/>
      <c r="AJ396" s="213"/>
      <c r="AK396" s="213"/>
      <c r="AL396" s="214"/>
      <c r="AM396" s="213"/>
    </row>
    <row r="397" spans="2:39" ht="15" customHeight="1">
      <c r="B397" s="235"/>
      <c r="C397" s="235"/>
      <c r="D397" s="143"/>
      <c r="E397" s="143"/>
      <c r="F397" s="144"/>
      <c r="G397" s="292"/>
      <c r="H397" s="143"/>
      <c r="I397" s="143"/>
      <c r="J397" s="144"/>
      <c r="K397" s="143"/>
      <c r="L397" s="143"/>
      <c r="M397" s="234"/>
      <c r="N397" s="143"/>
      <c r="O397" s="289"/>
      <c r="P397" s="290">
        <f t="shared" si="11"/>
        <v>0</v>
      </c>
      <c r="Q397" s="262"/>
      <c r="Z397" s="211"/>
      <c r="AA397" s="211"/>
      <c r="AB397" s="213"/>
      <c r="AC397" s="213"/>
      <c r="AD397" s="212"/>
      <c r="AE397" s="213"/>
      <c r="AF397" s="213"/>
      <c r="AG397" s="252"/>
      <c r="AH397" s="213"/>
      <c r="AI397" s="212"/>
      <c r="AJ397" s="213"/>
      <c r="AK397" s="213"/>
      <c r="AL397" s="214"/>
      <c r="AM397" s="213"/>
    </row>
    <row r="398" spans="2:39" ht="15" customHeight="1">
      <c r="B398" s="235"/>
      <c r="C398" s="235"/>
      <c r="D398" s="143"/>
      <c r="E398" s="143"/>
      <c r="F398" s="144"/>
      <c r="G398" s="292"/>
      <c r="H398" s="143"/>
      <c r="I398" s="143"/>
      <c r="J398" s="144"/>
      <c r="K398" s="143"/>
      <c r="L398" s="143"/>
      <c r="M398" s="234"/>
      <c r="N398" s="143"/>
      <c r="O398" s="289"/>
      <c r="P398" s="290">
        <f t="shared" si="11"/>
        <v>0</v>
      </c>
      <c r="Q398" s="262"/>
      <c r="Z398" s="211"/>
      <c r="AA398" s="211"/>
      <c r="AB398" s="213"/>
      <c r="AC398" s="213"/>
      <c r="AD398" s="212"/>
      <c r="AE398" s="213"/>
      <c r="AF398" s="213"/>
      <c r="AG398" s="252"/>
      <c r="AH398" s="213"/>
      <c r="AI398" s="212"/>
      <c r="AJ398" s="213"/>
      <c r="AK398" s="213"/>
      <c r="AL398" s="214"/>
      <c r="AM398" s="213"/>
    </row>
    <row r="399" spans="2:39" ht="15" customHeight="1">
      <c r="B399" s="235"/>
      <c r="C399" s="235"/>
      <c r="D399" s="143"/>
      <c r="E399" s="143"/>
      <c r="F399" s="144"/>
      <c r="G399" s="292"/>
      <c r="H399" s="143"/>
      <c r="I399" s="143"/>
      <c r="J399" s="144"/>
      <c r="K399" s="143"/>
      <c r="L399" s="143"/>
      <c r="M399" s="234"/>
      <c r="N399" s="143"/>
      <c r="O399" s="289"/>
      <c r="P399" s="290">
        <f t="shared" si="11"/>
        <v>0</v>
      </c>
      <c r="Q399" s="262"/>
      <c r="Z399" s="211"/>
      <c r="AA399" s="211"/>
      <c r="AB399" s="213"/>
      <c r="AC399" s="213"/>
      <c r="AD399" s="212"/>
      <c r="AE399" s="213"/>
      <c r="AF399" s="213"/>
      <c r="AG399" s="252"/>
      <c r="AH399" s="213"/>
      <c r="AI399" s="212"/>
      <c r="AJ399" s="213"/>
      <c r="AK399" s="213"/>
      <c r="AL399" s="214"/>
      <c r="AM399" s="213"/>
    </row>
    <row r="400" spans="2:39" ht="15" customHeight="1">
      <c r="B400" s="235"/>
      <c r="C400" s="235"/>
      <c r="D400" s="143"/>
      <c r="E400" s="143"/>
      <c r="F400" s="144"/>
      <c r="G400" s="292"/>
      <c r="H400" s="143"/>
      <c r="I400" s="143"/>
      <c r="J400" s="144"/>
      <c r="K400" s="143"/>
      <c r="L400" s="143"/>
      <c r="M400" s="234"/>
      <c r="N400" s="143"/>
      <c r="O400" s="289"/>
      <c r="P400" s="290">
        <f t="shared" si="11"/>
        <v>0</v>
      </c>
      <c r="Q400" s="262"/>
      <c r="Z400" s="211"/>
      <c r="AA400" s="211"/>
      <c r="AB400" s="213"/>
      <c r="AC400" s="213"/>
      <c r="AD400" s="212"/>
      <c r="AE400" s="213"/>
      <c r="AF400" s="213"/>
      <c r="AG400" s="252"/>
      <c r="AH400" s="213"/>
      <c r="AI400" s="212"/>
      <c r="AJ400" s="213"/>
      <c r="AK400" s="213"/>
      <c r="AL400" s="214"/>
      <c r="AM400" s="213"/>
    </row>
    <row r="401" spans="2:39" ht="15" customHeight="1">
      <c r="B401" s="235"/>
      <c r="C401" s="235"/>
      <c r="D401" s="143"/>
      <c r="E401" s="143"/>
      <c r="F401" s="144"/>
      <c r="G401" s="292"/>
      <c r="H401" s="143"/>
      <c r="I401" s="143"/>
      <c r="J401" s="144"/>
      <c r="K401" s="143"/>
      <c r="L401" s="143"/>
      <c r="M401" s="234"/>
      <c r="N401" s="143"/>
      <c r="O401" s="289"/>
      <c r="P401" s="290">
        <f t="shared" si="11"/>
        <v>0</v>
      </c>
      <c r="Q401" s="262"/>
      <c r="Z401" s="211"/>
      <c r="AA401" s="211"/>
      <c r="AB401" s="213"/>
      <c r="AC401" s="213"/>
      <c r="AD401" s="212"/>
      <c r="AE401" s="213"/>
      <c r="AF401" s="213"/>
      <c r="AG401" s="252"/>
      <c r="AH401" s="213"/>
      <c r="AI401" s="212"/>
      <c r="AJ401" s="213"/>
      <c r="AK401" s="213"/>
      <c r="AL401" s="214"/>
      <c r="AM401" s="213"/>
    </row>
    <row r="402" spans="2:39" ht="15" customHeight="1">
      <c r="B402" s="235"/>
      <c r="C402" s="235"/>
      <c r="D402" s="143"/>
      <c r="E402" s="143"/>
      <c r="F402" s="144"/>
      <c r="G402" s="292"/>
      <c r="H402" s="143"/>
      <c r="I402" s="143"/>
      <c r="J402" s="144"/>
      <c r="K402" s="143"/>
      <c r="L402" s="143"/>
      <c r="M402" s="234"/>
      <c r="N402" s="143"/>
      <c r="O402" s="289"/>
      <c r="P402" s="290">
        <f t="shared" si="11"/>
        <v>0</v>
      </c>
      <c r="Q402" s="262"/>
      <c r="Z402" s="211"/>
      <c r="AA402" s="211"/>
      <c r="AB402" s="213"/>
      <c r="AC402" s="213"/>
      <c r="AD402" s="212"/>
      <c r="AE402" s="213"/>
      <c r="AF402" s="213"/>
      <c r="AG402" s="252"/>
      <c r="AH402" s="213"/>
      <c r="AI402" s="212"/>
      <c r="AJ402" s="213"/>
      <c r="AK402" s="213"/>
      <c r="AL402" s="214"/>
      <c r="AM402" s="213"/>
    </row>
    <row r="403" spans="2:39" ht="15" customHeight="1">
      <c r="B403" s="235"/>
      <c r="C403" s="235"/>
      <c r="D403" s="143"/>
      <c r="E403" s="143"/>
      <c r="F403" s="144"/>
      <c r="G403" s="292"/>
      <c r="H403" s="143"/>
      <c r="I403" s="143"/>
      <c r="J403" s="144"/>
      <c r="K403" s="143"/>
      <c r="L403" s="143"/>
      <c r="M403" s="234"/>
      <c r="N403" s="143"/>
      <c r="O403" s="289"/>
      <c r="P403" s="290">
        <f t="shared" si="11"/>
        <v>0</v>
      </c>
      <c r="Q403" s="262"/>
      <c r="Z403" s="211"/>
      <c r="AA403" s="211"/>
      <c r="AB403" s="213"/>
      <c r="AC403" s="213"/>
      <c r="AD403" s="212"/>
      <c r="AE403" s="213"/>
      <c r="AF403" s="213"/>
      <c r="AG403" s="252"/>
      <c r="AH403" s="213"/>
      <c r="AI403" s="212"/>
      <c r="AJ403" s="213"/>
      <c r="AK403" s="213"/>
      <c r="AL403" s="214"/>
      <c r="AM403" s="213"/>
    </row>
    <row r="404" spans="2:39" ht="15" customHeight="1">
      <c r="B404" s="235"/>
      <c r="C404" s="235"/>
      <c r="D404" s="143"/>
      <c r="E404" s="143"/>
      <c r="F404" s="144"/>
      <c r="G404" s="292"/>
      <c r="H404" s="143"/>
      <c r="I404" s="143"/>
      <c r="J404" s="144"/>
      <c r="K404" s="143"/>
      <c r="L404" s="143"/>
      <c r="M404" s="234"/>
      <c r="N404" s="143"/>
      <c r="O404" s="289"/>
      <c r="P404" s="290">
        <f t="shared" si="11"/>
        <v>0</v>
      </c>
      <c r="Q404" s="262"/>
      <c r="Z404" s="211"/>
      <c r="AA404" s="211"/>
      <c r="AB404" s="213"/>
      <c r="AC404" s="213"/>
      <c r="AD404" s="212"/>
      <c r="AE404" s="213"/>
      <c r="AF404" s="213"/>
      <c r="AG404" s="252"/>
      <c r="AH404" s="213"/>
      <c r="AI404" s="212"/>
      <c r="AJ404" s="213"/>
      <c r="AK404" s="213"/>
      <c r="AL404" s="214"/>
      <c r="AM404" s="213"/>
    </row>
    <row r="405" spans="2:39" ht="15" customHeight="1">
      <c r="B405" s="235"/>
      <c r="C405" s="235"/>
      <c r="D405" s="143"/>
      <c r="E405" s="143"/>
      <c r="F405" s="144"/>
      <c r="G405" s="292"/>
      <c r="H405" s="143"/>
      <c r="I405" s="143"/>
      <c r="J405" s="144"/>
      <c r="K405" s="143"/>
      <c r="L405" s="143"/>
      <c r="M405" s="234"/>
      <c r="N405" s="143"/>
      <c r="O405" s="289"/>
      <c r="P405" s="290">
        <f t="shared" si="11"/>
        <v>0</v>
      </c>
      <c r="Q405" s="262"/>
      <c r="Z405" s="211"/>
      <c r="AA405" s="211"/>
      <c r="AB405" s="213"/>
      <c r="AC405" s="213"/>
      <c r="AD405" s="212"/>
      <c r="AE405" s="213"/>
      <c r="AF405" s="213"/>
      <c r="AG405" s="252"/>
      <c r="AH405" s="213"/>
      <c r="AI405" s="212"/>
      <c r="AJ405" s="213"/>
      <c r="AK405" s="213"/>
      <c r="AL405" s="214"/>
      <c r="AM405" s="213"/>
    </row>
    <row r="406" spans="2:39" ht="15" customHeight="1">
      <c r="B406" s="235"/>
      <c r="C406" s="235"/>
      <c r="D406" s="143"/>
      <c r="E406" s="143"/>
      <c r="F406" s="144"/>
      <c r="G406" s="292"/>
      <c r="H406" s="143"/>
      <c r="I406" s="143"/>
      <c r="J406" s="144"/>
      <c r="K406" s="143"/>
      <c r="L406" s="143"/>
      <c r="M406" s="234"/>
      <c r="N406" s="143"/>
      <c r="O406" s="289"/>
      <c r="P406" s="290">
        <f t="shared" si="11"/>
        <v>0</v>
      </c>
      <c r="Q406" s="262"/>
      <c r="Z406" s="211"/>
      <c r="AA406" s="211"/>
      <c r="AB406" s="213"/>
      <c r="AC406" s="213"/>
      <c r="AD406" s="212"/>
      <c r="AE406" s="213"/>
      <c r="AF406" s="213"/>
      <c r="AG406" s="252"/>
      <c r="AH406" s="213"/>
      <c r="AI406" s="212"/>
      <c r="AJ406" s="213"/>
      <c r="AK406" s="213"/>
      <c r="AL406" s="214"/>
      <c r="AM406" s="213"/>
    </row>
    <row r="407" spans="2:39" ht="15" customHeight="1">
      <c r="B407" s="235"/>
      <c r="C407" s="235"/>
      <c r="D407" s="143"/>
      <c r="E407" s="143"/>
      <c r="F407" s="144"/>
      <c r="G407" s="292"/>
      <c r="H407" s="143"/>
      <c r="I407" s="143"/>
      <c r="J407" s="144"/>
      <c r="K407" s="143"/>
      <c r="L407" s="143"/>
      <c r="M407" s="234"/>
      <c r="N407" s="143"/>
      <c r="O407" s="289"/>
      <c r="P407" s="290">
        <f t="shared" si="11"/>
        <v>0</v>
      </c>
      <c r="Q407" s="262"/>
      <c r="Z407" s="211"/>
      <c r="AA407" s="211"/>
      <c r="AB407" s="213"/>
      <c r="AC407" s="213"/>
      <c r="AD407" s="212"/>
      <c r="AE407" s="213"/>
      <c r="AF407" s="213"/>
      <c r="AG407" s="252"/>
      <c r="AH407" s="213"/>
      <c r="AI407" s="212"/>
      <c r="AJ407" s="213"/>
      <c r="AK407" s="213"/>
      <c r="AL407" s="214"/>
      <c r="AM407" s="213"/>
    </row>
    <row r="408" spans="2:39" ht="15" customHeight="1">
      <c r="B408" s="235"/>
      <c r="C408" s="235"/>
      <c r="D408" s="143"/>
      <c r="E408" s="143"/>
      <c r="F408" s="144"/>
      <c r="G408" s="292"/>
      <c r="H408" s="143"/>
      <c r="I408" s="143"/>
      <c r="J408" s="144"/>
      <c r="K408" s="143"/>
      <c r="L408" s="143"/>
      <c r="M408" s="234"/>
      <c r="N408" s="143"/>
      <c r="O408" s="289"/>
      <c r="P408" s="290">
        <f t="shared" si="11"/>
        <v>0</v>
      </c>
      <c r="Q408" s="262"/>
      <c r="Z408" s="211"/>
      <c r="AA408" s="211"/>
      <c r="AB408" s="213"/>
      <c r="AC408" s="213"/>
      <c r="AD408" s="212"/>
      <c r="AE408" s="213"/>
      <c r="AF408" s="213"/>
      <c r="AG408" s="252"/>
      <c r="AH408" s="213"/>
      <c r="AI408" s="212"/>
      <c r="AJ408" s="213"/>
      <c r="AK408" s="213"/>
      <c r="AL408" s="214"/>
      <c r="AM408" s="213"/>
    </row>
    <row r="409" spans="2:39" ht="15" customHeight="1">
      <c r="B409" s="235"/>
      <c r="C409" s="235"/>
      <c r="D409" s="143"/>
      <c r="E409" s="143"/>
      <c r="F409" s="144"/>
      <c r="G409" s="292"/>
      <c r="H409" s="143"/>
      <c r="I409" s="143"/>
      <c r="J409" s="144"/>
      <c r="K409" s="143"/>
      <c r="L409" s="143"/>
      <c r="M409" s="234"/>
      <c r="N409" s="143"/>
      <c r="O409" s="289"/>
      <c r="P409" s="290">
        <f t="shared" si="11"/>
        <v>0</v>
      </c>
      <c r="Q409" s="262"/>
      <c r="Z409" s="211"/>
      <c r="AA409" s="211"/>
      <c r="AB409" s="213"/>
      <c r="AC409" s="213"/>
      <c r="AD409" s="212"/>
      <c r="AE409" s="213"/>
      <c r="AF409" s="213"/>
      <c r="AG409" s="252"/>
      <c r="AH409" s="213"/>
      <c r="AI409" s="212"/>
      <c r="AJ409" s="213"/>
      <c r="AK409" s="213"/>
      <c r="AL409" s="214"/>
      <c r="AM409" s="213"/>
    </row>
    <row r="410" spans="2:39" ht="15" customHeight="1">
      <c r="B410" s="235"/>
      <c r="C410" s="235"/>
      <c r="D410" s="143"/>
      <c r="E410" s="143"/>
      <c r="F410" s="144"/>
      <c r="G410" s="292"/>
      <c r="H410" s="143"/>
      <c r="I410" s="143"/>
      <c r="J410" s="144"/>
      <c r="K410" s="143"/>
      <c r="L410" s="143"/>
      <c r="M410" s="234"/>
      <c r="N410" s="143"/>
      <c r="O410" s="289"/>
      <c r="P410" s="290">
        <f t="shared" si="11"/>
        <v>0</v>
      </c>
      <c r="Q410" s="262"/>
      <c r="Z410" s="211"/>
      <c r="AA410" s="211"/>
      <c r="AB410" s="213"/>
      <c r="AC410" s="213"/>
      <c r="AD410" s="212"/>
      <c r="AE410" s="213"/>
      <c r="AF410" s="213"/>
      <c r="AG410" s="252"/>
      <c r="AH410" s="213"/>
      <c r="AI410" s="212"/>
      <c r="AJ410" s="213"/>
      <c r="AK410" s="213"/>
      <c r="AL410" s="214"/>
      <c r="AM410" s="213"/>
    </row>
    <row r="411" spans="2:39" ht="15" customHeight="1">
      <c r="B411" s="235"/>
      <c r="C411" s="235"/>
      <c r="D411" s="143"/>
      <c r="E411" s="143"/>
      <c r="F411" s="144"/>
      <c r="G411" s="292"/>
      <c r="H411" s="143"/>
      <c r="I411" s="143"/>
      <c r="J411" s="144"/>
      <c r="K411" s="143"/>
      <c r="L411" s="143"/>
      <c r="M411" s="234"/>
      <c r="N411" s="143"/>
      <c r="O411" s="289"/>
      <c r="P411" s="290">
        <f t="shared" si="11"/>
        <v>0</v>
      </c>
      <c r="Q411" s="262"/>
      <c r="Z411" s="211"/>
      <c r="AA411" s="211"/>
      <c r="AB411" s="213"/>
      <c r="AC411" s="213"/>
      <c r="AD411" s="212"/>
      <c r="AE411" s="213"/>
      <c r="AF411" s="213"/>
      <c r="AG411" s="252"/>
      <c r="AH411" s="213"/>
      <c r="AI411" s="212"/>
      <c r="AJ411" s="213"/>
      <c r="AK411" s="213"/>
      <c r="AL411" s="214"/>
      <c r="AM411" s="213"/>
    </row>
    <row r="412" spans="2:39" ht="15" customHeight="1">
      <c r="B412" s="235"/>
      <c r="C412" s="235"/>
      <c r="D412" s="143"/>
      <c r="E412" s="143"/>
      <c r="F412" s="144"/>
      <c r="G412" s="292"/>
      <c r="H412" s="143"/>
      <c r="I412" s="143"/>
      <c r="J412" s="144"/>
      <c r="K412" s="143"/>
      <c r="L412" s="143"/>
      <c r="M412" s="234"/>
      <c r="N412" s="143"/>
      <c r="O412" s="289"/>
      <c r="P412" s="290">
        <f t="shared" si="11"/>
        <v>0</v>
      </c>
      <c r="Q412" s="262"/>
      <c r="Z412" s="211"/>
      <c r="AA412" s="211"/>
      <c r="AB412" s="213"/>
      <c r="AC412" s="213"/>
      <c r="AD412" s="212"/>
      <c r="AE412" s="213"/>
      <c r="AF412" s="213"/>
      <c r="AG412" s="252"/>
      <c r="AH412" s="213"/>
      <c r="AI412" s="212"/>
      <c r="AJ412" s="213"/>
      <c r="AK412" s="213"/>
      <c r="AL412" s="214"/>
      <c r="AM412" s="213"/>
    </row>
    <row r="413" spans="2:39" ht="15" customHeight="1">
      <c r="B413" s="235"/>
      <c r="C413" s="235"/>
      <c r="D413" s="143"/>
      <c r="E413" s="143"/>
      <c r="F413" s="144"/>
      <c r="G413" s="292"/>
      <c r="H413" s="143"/>
      <c r="I413" s="143"/>
      <c r="J413" s="144"/>
      <c r="K413" s="143"/>
      <c r="L413" s="143"/>
      <c r="M413" s="234"/>
      <c r="N413" s="143"/>
      <c r="O413" s="289"/>
      <c r="P413" s="290">
        <f t="shared" si="11"/>
        <v>0</v>
      </c>
      <c r="Q413" s="262"/>
      <c r="Z413" s="211"/>
      <c r="AA413" s="211"/>
      <c r="AB413" s="213"/>
      <c r="AC413" s="213"/>
      <c r="AD413" s="212"/>
      <c r="AE413" s="213"/>
      <c r="AF413" s="213"/>
      <c r="AG413" s="252"/>
      <c r="AH413" s="213"/>
      <c r="AI413" s="212"/>
      <c r="AJ413" s="213"/>
      <c r="AK413" s="213"/>
      <c r="AL413" s="214"/>
      <c r="AM413" s="213"/>
    </row>
    <row r="414" spans="2:39" ht="15" customHeight="1">
      <c r="B414" s="235"/>
      <c r="C414" s="235"/>
      <c r="D414" s="143"/>
      <c r="E414" s="143"/>
      <c r="F414" s="144"/>
      <c r="G414" s="292"/>
      <c r="H414" s="143"/>
      <c r="I414" s="143"/>
      <c r="J414" s="144"/>
      <c r="K414" s="143"/>
      <c r="L414" s="143"/>
      <c r="M414" s="234"/>
      <c r="N414" s="143"/>
      <c r="O414" s="289"/>
      <c r="P414" s="290">
        <f t="shared" si="11"/>
        <v>0</v>
      </c>
      <c r="Q414" s="262"/>
      <c r="Z414" s="211"/>
      <c r="AA414" s="211"/>
      <c r="AB414" s="213"/>
      <c r="AC414" s="213"/>
      <c r="AD414" s="212"/>
      <c r="AE414" s="213"/>
      <c r="AF414" s="213"/>
      <c r="AG414" s="252"/>
      <c r="AH414" s="213"/>
      <c r="AI414" s="212"/>
      <c r="AJ414" s="213"/>
      <c r="AK414" s="213"/>
      <c r="AL414" s="214"/>
      <c r="AM414" s="213"/>
    </row>
    <row r="415" spans="2:39" ht="15" customHeight="1">
      <c r="B415" s="235"/>
      <c r="C415" s="235"/>
      <c r="D415" s="143"/>
      <c r="E415" s="143"/>
      <c r="F415" s="144"/>
      <c r="G415" s="292"/>
      <c r="H415" s="143"/>
      <c r="I415" s="143"/>
      <c r="J415" s="144"/>
      <c r="K415" s="143"/>
      <c r="L415" s="143"/>
      <c r="M415" s="234"/>
      <c r="N415" s="143"/>
      <c r="O415" s="289"/>
      <c r="P415" s="290">
        <f t="shared" si="11"/>
        <v>0</v>
      </c>
      <c r="Q415" s="262"/>
      <c r="Z415" s="211"/>
      <c r="AA415" s="211"/>
      <c r="AB415" s="213"/>
      <c r="AC415" s="213"/>
      <c r="AD415" s="212"/>
      <c r="AE415" s="213"/>
      <c r="AF415" s="213"/>
      <c r="AG415" s="252"/>
      <c r="AH415" s="213"/>
      <c r="AI415" s="212"/>
      <c r="AJ415" s="213"/>
      <c r="AK415" s="213"/>
      <c r="AL415" s="214"/>
      <c r="AM415" s="213"/>
    </row>
    <row r="416" spans="2:39" ht="15" customHeight="1">
      <c r="B416" s="235"/>
      <c r="C416" s="235"/>
      <c r="D416" s="143"/>
      <c r="E416" s="143"/>
      <c r="F416" s="144"/>
      <c r="G416" s="292"/>
      <c r="H416" s="143"/>
      <c r="I416" s="143"/>
      <c r="J416" s="144"/>
      <c r="K416" s="143"/>
      <c r="L416" s="143"/>
      <c r="M416" s="234"/>
      <c r="N416" s="143"/>
      <c r="O416" s="289"/>
      <c r="P416" s="290">
        <f t="shared" si="11"/>
        <v>0</v>
      </c>
      <c r="Q416" s="262"/>
      <c r="Z416" s="211"/>
      <c r="AA416" s="211"/>
      <c r="AB416" s="213"/>
      <c r="AC416" s="213"/>
      <c r="AD416" s="212"/>
      <c r="AE416" s="213"/>
      <c r="AF416" s="213"/>
      <c r="AG416" s="252"/>
      <c r="AH416" s="213"/>
      <c r="AI416" s="212"/>
      <c r="AJ416" s="213"/>
      <c r="AK416" s="213"/>
      <c r="AL416" s="214"/>
      <c r="AM416" s="213"/>
    </row>
    <row r="417" spans="2:39" ht="15" customHeight="1">
      <c r="B417" s="235"/>
      <c r="C417" s="235"/>
      <c r="D417" s="143"/>
      <c r="E417" s="143"/>
      <c r="F417" s="144"/>
      <c r="G417" s="292"/>
      <c r="H417" s="143"/>
      <c r="I417" s="143"/>
      <c r="J417" s="144"/>
      <c r="K417" s="143"/>
      <c r="L417" s="143"/>
      <c r="M417" s="234"/>
      <c r="N417" s="143"/>
      <c r="O417" s="289"/>
      <c r="P417" s="290">
        <f t="shared" si="11"/>
        <v>0</v>
      </c>
      <c r="Q417" s="262"/>
      <c r="Z417" s="211"/>
      <c r="AA417" s="211"/>
      <c r="AB417" s="213"/>
      <c r="AC417" s="213"/>
      <c r="AD417" s="212"/>
      <c r="AE417" s="213"/>
      <c r="AF417" s="213"/>
      <c r="AG417" s="252"/>
      <c r="AH417" s="213"/>
      <c r="AI417" s="212"/>
      <c r="AJ417" s="213"/>
      <c r="AK417" s="213"/>
      <c r="AL417" s="214"/>
      <c r="AM417" s="213"/>
    </row>
    <row r="418" spans="2:39" ht="15" customHeight="1">
      <c r="B418" s="235"/>
      <c r="C418" s="235"/>
      <c r="D418" s="143"/>
      <c r="E418" s="143"/>
      <c r="F418" s="144"/>
      <c r="G418" s="292"/>
      <c r="H418" s="143"/>
      <c r="I418" s="143"/>
      <c r="J418" s="144"/>
      <c r="K418" s="143"/>
      <c r="L418" s="143"/>
      <c r="M418" s="234"/>
      <c r="N418" s="143"/>
      <c r="O418" s="289"/>
      <c r="P418" s="290">
        <f t="shared" si="11"/>
        <v>0</v>
      </c>
      <c r="Q418" s="262"/>
      <c r="Z418" s="211"/>
      <c r="AA418" s="211"/>
      <c r="AB418" s="213"/>
      <c r="AC418" s="213"/>
      <c r="AD418" s="212"/>
      <c r="AE418" s="213"/>
      <c r="AF418" s="213"/>
      <c r="AG418" s="252"/>
      <c r="AH418" s="213"/>
      <c r="AI418" s="212"/>
      <c r="AJ418" s="213"/>
      <c r="AK418" s="213"/>
      <c r="AL418" s="214"/>
      <c r="AM418" s="213"/>
    </row>
    <row r="419" spans="2:39" ht="15" customHeight="1">
      <c r="B419" s="235"/>
      <c r="C419" s="235"/>
      <c r="D419" s="143"/>
      <c r="E419" s="143"/>
      <c r="F419" s="144"/>
      <c r="G419" s="292"/>
      <c r="H419" s="143"/>
      <c r="I419" s="143"/>
      <c r="J419" s="144"/>
      <c r="K419" s="143"/>
      <c r="L419" s="143"/>
      <c r="M419" s="234"/>
      <c r="N419" s="143"/>
      <c r="O419" s="289"/>
      <c r="P419" s="290">
        <f t="shared" si="11"/>
        <v>0</v>
      </c>
      <c r="Q419" s="262"/>
      <c r="Z419" s="211"/>
      <c r="AA419" s="211"/>
      <c r="AB419" s="213"/>
      <c r="AC419" s="213"/>
      <c r="AD419" s="212"/>
      <c r="AE419" s="213"/>
      <c r="AF419" s="213"/>
      <c r="AG419" s="252"/>
      <c r="AH419" s="213"/>
      <c r="AI419" s="212"/>
      <c r="AJ419" s="213"/>
      <c r="AK419" s="213"/>
      <c r="AL419" s="214"/>
      <c r="AM419" s="213"/>
    </row>
    <row r="420" spans="2:39" ht="15" customHeight="1">
      <c r="B420" s="235"/>
      <c r="C420" s="235"/>
      <c r="D420" s="143"/>
      <c r="E420" s="143"/>
      <c r="F420" s="144"/>
      <c r="G420" s="292"/>
      <c r="H420" s="143"/>
      <c r="I420" s="143"/>
      <c r="J420" s="144"/>
      <c r="K420" s="143"/>
      <c r="L420" s="143"/>
      <c r="M420" s="234"/>
      <c r="N420" s="143"/>
      <c r="O420" s="289"/>
      <c r="P420" s="290">
        <f t="shared" si="11"/>
        <v>0</v>
      </c>
      <c r="Q420" s="262"/>
      <c r="Z420" s="211"/>
      <c r="AA420" s="211"/>
      <c r="AB420" s="213"/>
      <c r="AC420" s="213"/>
      <c r="AD420" s="212"/>
      <c r="AE420" s="213"/>
      <c r="AF420" s="213"/>
      <c r="AG420" s="252"/>
      <c r="AH420" s="213"/>
      <c r="AI420" s="212"/>
      <c r="AJ420" s="213"/>
      <c r="AK420" s="213"/>
      <c r="AL420" s="214"/>
      <c r="AM420" s="213"/>
    </row>
    <row r="421" spans="2:39" ht="15" customHeight="1">
      <c r="B421" s="235"/>
      <c r="C421" s="235"/>
      <c r="D421" s="143"/>
      <c r="E421" s="143"/>
      <c r="F421" s="144"/>
      <c r="G421" s="292"/>
      <c r="H421" s="143"/>
      <c r="I421" s="143"/>
      <c r="J421" s="144"/>
      <c r="K421" s="143"/>
      <c r="L421" s="143"/>
      <c r="M421" s="234"/>
      <c r="N421" s="143"/>
      <c r="O421" s="289"/>
      <c r="P421" s="290">
        <f t="shared" si="11"/>
        <v>0</v>
      </c>
      <c r="Q421" s="262"/>
      <c r="Z421" s="211"/>
      <c r="AA421" s="211"/>
      <c r="AB421" s="213"/>
      <c r="AC421" s="213"/>
      <c r="AD421" s="212"/>
      <c r="AE421" s="213"/>
      <c r="AF421" s="213"/>
      <c r="AG421" s="252"/>
      <c r="AH421" s="213"/>
      <c r="AI421" s="212"/>
      <c r="AJ421" s="213"/>
      <c r="AK421" s="213"/>
      <c r="AL421" s="214"/>
      <c r="AM421" s="213"/>
    </row>
    <row r="422" spans="2:39" ht="15" customHeight="1">
      <c r="B422" s="235"/>
      <c r="C422" s="235"/>
      <c r="D422" s="143"/>
      <c r="E422" s="143"/>
      <c r="F422" s="144"/>
      <c r="G422" s="292"/>
      <c r="H422" s="143"/>
      <c r="I422" s="143"/>
      <c r="J422" s="144"/>
      <c r="K422" s="143"/>
      <c r="L422" s="143"/>
      <c r="M422" s="234"/>
      <c r="N422" s="143"/>
      <c r="O422" s="289"/>
      <c r="P422" s="290">
        <f t="shared" si="11"/>
        <v>0</v>
      </c>
      <c r="Q422" s="262"/>
      <c r="Z422" s="211"/>
      <c r="AA422" s="211"/>
      <c r="AB422" s="213"/>
      <c r="AC422" s="213"/>
      <c r="AD422" s="212"/>
      <c r="AE422" s="213"/>
      <c r="AF422" s="213"/>
      <c r="AG422" s="252"/>
      <c r="AH422" s="213"/>
      <c r="AI422" s="212"/>
      <c r="AJ422" s="213"/>
      <c r="AK422" s="213"/>
      <c r="AL422" s="214"/>
      <c r="AM422" s="213"/>
    </row>
    <row r="423" spans="2:39" ht="15" customHeight="1">
      <c r="B423" s="235"/>
      <c r="C423" s="235"/>
      <c r="D423" s="143"/>
      <c r="E423" s="143"/>
      <c r="F423" s="144"/>
      <c r="G423" s="292"/>
      <c r="H423" s="143"/>
      <c r="I423" s="143"/>
      <c r="J423" s="144"/>
      <c r="K423" s="143"/>
      <c r="L423" s="143"/>
      <c r="M423" s="234"/>
      <c r="N423" s="143"/>
      <c r="O423" s="289"/>
      <c r="P423" s="290">
        <f t="shared" si="11"/>
        <v>0</v>
      </c>
      <c r="Q423" s="262"/>
      <c r="Z423" s="211"/>
      <c r="AA423" s="211"/>
      <c r="AB423" s="213"/>
      <c r="AC423" s="213"/>
      <c r="AD423" s="212"/>
      <c r="AE423" s="213"/>
      <c r="AF423" s="213"/>
      <c r="AG423" s="252"/>
      <c r="AH423" s="213"/>
      <c r="AI423" s="212"/>
      <c r="AJ423" s="213"/>
      <c r="AK423" s="213"/>
      <c r="AL423" s="214"/>
      <c r="AM423" s="213"/>
    </row>
    <row r="424" spans="2:39" ht="15" customHeight="1">
      <c r="B424" s="235"/>
      <c r="C424" s="235"/>
      <c r="D424" s="143"/>
      <c r="E424" s="143"/>
      <c r="F424" s="144"/>
      <c r="G424" s="292"/>
      <c r="H424" s="143"/>
      <c r="I424" s="143"/>
      <c r="J424" s="144"/>
      <c r="K424" s="143"/>
      <c r="L424" s="143"/>
      <c r="M424" s="234"/>
      <c r="N424" s="143"/>
      <c r="O424" s="289"/>
      <c r="P424" s="290">
        <f t="shared" si="11"/>
        <v>0</v>
      </c>
      <c r="Q424" s="262"/>
      <c r="Z424" s="211"/>
      <c r="AA424" s="211"/>
      <c r="AB424" s="213"/>
      <c r="AC424" s="213"/>
      <c r="AD424" s="212"/>
      <c r="AE424" s="213"/>
      <c r="AF424" s="213"/>
      <c r="AG424" s="252"/>
      <c r="AH424" s="213"/>
      <c r="AI424" s="212"/>
      <c r="AJ424" s="213"/>
      <c r="AK424" s="213"/>
      <c r="AL424" s="214"/>
      <c r="AM424" s="213"/>
    </row>
    <row r="425" spans="2:39" ht="15" customHeight="1">
      <c r="B425" s="235"/>
      <c r="C425" s="235"/>
      <c r="D425" s="143"/>
      <c r="E425" s="143"/>
      <c r="F425" s="144"/>
      <c r="G425" s="292"/>
      <c r="H425" s="143"/>
      <c r="I425" s="143"/>
      <c r="J425" s="144"/>
      <c r="K425" s="143"/>
      <c r="L425" s="143"/>
      <c r="M425" s="234"/>
      <c r="N425" s="143"/>
      <c r="O425" s="289"/>
      <c r="P425" s="290">
        <f t="shared" si="11"/>
        <v>0</v>
      </c>
      <c r="Q425" s="262"/>
      <c r="Z425" s="211"/>
      <c r="AA425" s="211"/>
      <c r="AB425" s="213"/>
      <c r="AC425" s="213"/>
      <c r="AD425" s="212"/>
      <c r="AE425" s="213"/>
      <c r="AF425" s="213"/>
      <c r="AG425" s="252"/>
      <c r="AH425" s="213"/>
      <c r="AI425" s="212"/>
      <c r="AJ425" s="213"/>
      <c r="AK425" s="213"/>
      <c r="AL425" s="214"/>
      <c r="AM425" s="213"/>
    </row>
    <row r="426" spans="2:39" ht="15" customHeight="1">
      <c r="B426" s="235"/>
      <c r="C426" s="235"/>
      <c r="D426" s="143"/>
      <c r="E426" s="143"/>
      <c r="F426" s="144"/>
      <c r="G426" s="292"/>
      <c r="H426" s="143"/>
      <c r="I426" s="143"/>
      <c r="J426" s="144"/>
      <c r="K426" s="143"/>
      <c r="L426" s="143"/>
      <c r="M426" s="234"/>
      <c r="N426" s="143"/>
      <c r="O426" s="289"/>
      <c r="P426" s="290">
        <f t="shared" si="11"/>
        <v>0</v>
      </c>
      <c r="Q426" s="262"/>
      <c r="Z426" s="211"/>
      <c r="AA426" s="211"/>
      <c r="AB426" s="213"/>
      <c r="AC426" s="213"/>
      <c r="AD426" s="212"/>
      <c r="AE426" s="213"/>
      <c r="AF426" s="213"/>
      <c r="AG426" s="252"/>
      <c r="AH426" s="213"/>
      <c r="AI426" s="212"/>
      <c r="AJ426" s="213"/>
      <c r="AK426" s="213"/>
      <c r="AL426" s="214"/>
      <c r="AM426" s="213"/>
    </row>
    <row r="427" spans="2:39" ht="15" customHeight="1">
      <c r="B427" s="235"/>
      <c r="C427" s="235"/>
      <c r="D427" s="143"/>
      <c r="E427" s="143"/>
      <c r="F427" s="144"/>
      <c r="G427" s="292"/>
      <c r="H427" s="143"/>
      <c r="I427" s="143"/>
      <c r="J427" s="144"/>
      <c r="K427" s="143"/>
      <c r="L427" s="143"/>
      <c r="M427" s="234"/>
      <c r="N427" s="143"/>
      <c r="O427" s="289"/>
      <c r="P427" s="290">
        <f t="shared" si="11"/>
        <v>0</v>
      </c>
      <c r="Q427" s="262"/>
      <c r="Z427" s="211"/>
      <c r="AA427" s="211"/>
      <c r="AB427" s="213"/>
      <c r="AC427" s="213"/>
      <c r="AD427" s="212"/>
      <c r="AE427" s="213"/>
      <c r="AF427" s="213"/>
      <c r="AG427" s="252"/>
      <c r="AH427" s="213"/>
      <c r="AI427" s="212"/>
      <c r="AJ427" s="213"/>
      <c r="AK427" s="213"/>
      <c r="AL427" s="214"/>
      <c r="AM427" s="213"/>
    </row>
    <row r="428" spans="2:39" ht="15" customHeight="1">
      <c r="B428" s="235"/>
      <c r="C428" s="235"/>
      <c r="D428" s="143"/>
      <c r="E428" s="143"/>
      <c r="F428" s="144"/>
      <c r="G428" s="292"/>
      <c r="H428" s="143"/>
      <c r="I428" s="143"/>
      <c r="J428" s="144"/>
      <c r="K428" s="143"/>
      <c r="L428" s="143"/>
      <c r="M428" s="234"/>
      <c r="N428" s="143"/>
      <c r="O428" s="289"/>
      <c r="P428" s="290">
        <f t="shared" si="11"/>
        <v>0</v>
      </c>
      <c r="Q428" s="262"/>
      <c r="Z428" s="211"/>
      <c r="AA428" s="211"/>
      <c r="AB428" s="213"/>
      <c r="AC428" s="213"/>
      <c r="AD428" s="212"/>
      <c r="AE428" s="213"/>
      <c r="AF428" s="213"/>
      <c r="AG428" s="252"/>
      <c r="AH428" s="213"/>
      <c r="AI428" s="212"/>
      <c r="AJ428" s="213"/>
      <c r="AK428" s="213"/>
      <c r="AL428" s="214"/>
      <c r="AM428" s="213"/>
    </row>
    <row r="429" spans="2:39" ht="15" customHeight="1">
      <c r="B429" s="235"/>
      <c r="C429" s="235"/>
      <c r="D429" s="143"/>
      <c r="E429" s="143"/>
      <c r="F429" s="144"/>
      <c r="G429" s="292"/>
      <c r="H429" s="143"/>
      <c r="I429" s="143"/>
      <c r="J429" s="144"/>
      <c r="K429" s="143"/>
      <c r="L429" s="143"/>
      <c r="M429" s="234"/>
      <c r="N429" s="143"/>
      <c r="O429" s="289"/>
      <c r="P429" s="290">
        <f t="shared" si="11"/>
        <v>0</v>
      </c>
      <c r="Q429" s="262"/>
      <c r="Z429" s="211"/>
      <c r="AA429" s="211"/>
      <c r="AB429" s="213"/>
      <c r="AC429" s="213"/>
      <c r="AD429" s="212"/>
      <c r="AE429" s="213"/>
      <c r="AF429" s="213"/>
      <c r="AG429" s="252"/>
      <c r="AH429" s="213"/>
      <c r="AI429" s="212"/>
      <c r="AJ429" s="213"/>
      <c r="AK429" s="213"/>
      <c r="AL429" s="214"/>
      <c r="AM429" s="213"/>
    </row>
    <row r="430" spans="2:39" ht="15" customHeight="1">
      <c r="B430" s="235"/>
      <c r="C430" s="235"/>
      <c r="D430" s="143"/>
      <c r="E430" s="143"/>
      <c r="F430" s="144"/>
      <c r="G430" s="292"/>
      <c r="H430" s="143"/>
      <c r="I430" s="143"/>
      <c r="J430" s="144"/>
      <c r="K430" s="143"/>
      <c r="L430" s="143"/>
      <c r="M430" s="234"/>
      <c r="N430" s="143"/>
      <c r="O430" s="289"/>
      <c r="P430" s="290">
        <f t="shared" si="11"/>
        <v>0</v>
      </c>
      <c r="Q430" s="262"/>
      <c r="Z430" s="211"/>
      <c r="AA430" s="211"/>
      <c r="AB430" s="213"/>
      <c r="AC430" s="213"/>
      <c r="AD430" s="212"/>
      <c r="AE430" s="213"/>
      <c r="AF430" s="213"/>
      <c r="AG430" s="252"/>
      <c r="AH430" s="213"/>
      <c r="AI430" s="212"/>
      <c r="AJ430" s="213"/>
      <c r="AK430" s="213"/>
      <c r="AL430" s="214"/>
      <c r="AM430" s="213"/>
    </row>
    <row r="431" spans="2:39" ht="15" customHeight="1">
      <c r="B431" s="235"/>
      <c r="C431" s="235"/>
      <c r="D431" s="143"/>
      <c r="E431" s="143"/>
      <c r="F431" s="144"/>
      <c r="G431" s="292"/>
      <c r="H431" s="143"/>
      <c r="I431" s="143"/>
      <c r="J431" s="144"/>
      <c r="K431" s="143"/>
      <c r="L431" s="143"/>
      <c r="M431" s="234"/>
      <c r="N431" s="143"/>
      <c r="O431" s="289"/>
      <c r="P431" s="290">
        <f t="shared" si="11"/>
        <v>0</v>
      </c>
      <c r="Q431" s="262"/>
      <c r="Z431" s="211"/>
      <c r="AA431" s="211"/>
      <c r="AB431" s="213"/>
      <c r="AC431" s="213"/>
      <c r="AD431" s="212"/>
      <c r="AE431" s="213"/>
      <c r="AF431" s="213"/>
      <c r="AG431" s="252"/>
      <c r="AH431" s="213"/>
      <c r="AI431" s="212"/>
      <c r="AJ431" s="213"/>
      <c r="AK431" s="213"/>
      <c r="AL431" s="214"/>
      <c r="AM431" s="213"/>
    </row>
    <row r="432" spans="2:39" ht="15" customHeight="1">
      <c r="B432" s="235"/>
      <c r="C432" s="235"/>
      <c r="D432" s="143"/>
      <c r="E432" s="143"/>
      <c r="F432" s="144"/>
      <c r="G432" s="292"/>
      <c r="H432" s="143"/>
      <c r="I432" s="143"/>
      <c r="J432" s="144"/>
      <c r="K432" s="143"/>
      <c r="L432" s="143"/>
      <c r="M432" s="234"/>
      <c r="N432" s="143"/>
      <c r="O432" s="289"/>
      <c r="P432" s="290">
        <f t="shared" ref="P432:P495" si="12">L432-O432</f>
        <v>0</v>
      </c>
      <c r="Q432" s="262"/>
      <c r="Z432" s="211"/>
      <c r="AA432" s="211"/>
      <c r="AB432" s="213"/>
      <c r="AC432" s="213"/>
      <c r="AD432" s="212"/>
      <c r="AE432" s="213"/>
      <c r="AF432" s="213"/>
      <c r="AG432" s="252"/>
      <c r="AH432" s="213"/>
      <c r="AI432" s="212"/>
      <c r="AJ432" s="213"/>
      <c r="AK432" s="213"/>
      <c r="AL432" s="214"/>
      <c r="AM432" s="213"/>
    </row>
    <row r="433" spans="2:39" ht="15" customHeight="1">
      <c r="B433" s="235"/>
      <c r="C433" s="235"/>
      <c r="D433" s="143"/>
      <c r="E433" s="143"/>
      <c r="F433" s="144"/>
      <c r="G433" s="292"/>
      <c r="H433" s="143"/>
      <c r="I433" s="143"/>
      <c r="J433" s="144"/>
      <c r="K433" s="143"/>
      <c r="L433" s="143"/>
      <c r="M433" s="234"/>
      <c r="N433" s="143"/>
      <c r="O433" s="289"/>
      <c r="P433" s="290">
        <f t="shared" si="12"/>
        <v>0</v>
      </c>
      <c r="Q433" s="262"/>
      <c r="Z433" s="211"/>
      <c r="AA433" s="211"/>
      <c r="AB433" s="213"/>
      <c r="AC433" s="213"/>
      <c r="AD433" s="212"/>
      <c r="AE433" s="213"/>
      <c r="AF433" s="213"/>
      <c r="AG433" s="252"/>
      <c r="AH433" s="213"/>
      <c r="AI433" s="212"/>
      <c r="AJ433" s="213"/>
      <c r="AK433" s="213"/>
      <c r="AL433" s="214"/>
      <c r="AM433" s="213"/>
    </row>
    <row r="434" spans="2:39" ht="15" customHeight="1">
      <c r="B434" s="235"/>
      <c r="C434" s="235"/>
      <c r="D434" s="143"/>
      <c r="E434" s="143"/>
      <c r="F434" s="144"/>
      <c r="G434" s="292"/>
      <c r="H434" s="143"/>
      <c r="I434" s="143"/>
      <c r="J434" s="144"/>
      <c r="K434" s="143"/>
      <c r="L434" s="143"/>
      <c r="M434" s="234"/>
      <c r="N434" s="143"/>
      <c r="O434" s="289"/>
      <c r="P434" s="290">
        <f t="shared" si="12"/>
        <v>0</v>
      </c>
      <c r="Q434" s="262"/>
      <c r="Z434" s="211"/>
      <c r="AA434" s="211"/>
      <c r="AB434" s="213"/>
      <c r="AC434" s="213"/>
      <c r="AD434" s="212"/>
      <c r="AE434" s="213"/>
      <c r="AF434" s="213"/>
      <c r="AG434" s="252"/>
      <c r="AH434" s="213"/>
      <c r="AI434" s="212"/>
      <c r="AJ434" s="213"/>
      <c r="AK434" s="213"/>
      <c r="AL434" s="214"/>
      <c r="AM434" s="213"/>
    </row>
    <row r="435" spans="2:39" ht="15" customHeight="1">
      <c r="B435" s="235"/>
      <c r="C435" s="235"/>
      <c r="D435" s="143"/>
      <c r="E435" s="143"/>
      <c r="F435" s="144"/>
      <c r="G435" s="292"/>
      <c r="H435" s="143"/>
      <c r="I435" s="143"/>
      <c r="J435" s="144"/>
      <c r="K435" s="143"/>
      <c r="L435" s="143"/>
      <c r="M435" s="234"/>
      <c r="N435" s="143"/>
      <c r="O435" s="289"/>
      <c r="P435" s="290">
        <f t="shared" si="12"/>
        <v>0</v>
      </c>
      <c r="Q435" s="262"/>
      <c r="Z435" s="211"/>
      <c r="AA435" s="211"/>
      <c r="AB435" s="213"/>
      <c r="AC435" s="213"/>
      <c r="AD435" s="212"/>
      <c r="AE435" s="213"/>
      <c r="AF435" s="213"/>
      <c r="AG435" s="252"/>
      <c r="AH435" s="213"/>
      <c r="AI435" s="212"/>
      <c r="AJ435" s="213"/>
      <c r="AK435" s="213"/>
      <c r="AL435" s="214"/>
      <c r="AM435" s="213"/>
    </row>
    <row r="436" spans="2:39" ht="15" customHeight="1">
      <c r="B436" s="235"/>
      <c r="C436" s="235"/>
      <c r="D436" s="143"/>
      <c r="E436" s="143"/>
      <c r="F436" s="144"/>
      <c r="G436" s="292"/>
      <c r="H436" s="143"/>
      <c r="I436" s="143"/>
      <c r="J436" s="144"/>
      <c r="K436" s="143"/>
      <c r="L436" s="143"/>
      <c r="M436" s="234"/>
      <c r="N436" s="143"/>
      <c r="O436" s="289"/>
      <c r="P436" s="290">
        <f t="shared" si="12"/>
        <v>0</v>
      </c>
      <c r="Q436" s="262"/>
      <c r="Z436" s="211"/>
      <c r="AA436" s="211"/>
      <c r="AB436" s="213"/>
      <c r="AC436" s="213"/>
      <c r="AD436" s="212"/>
      <c r="AE436" s="213"/>
      <c r="AF436" s="213"/>
      <c r="AG436" s="252"/>
      <c r="AH436" s="213"/>
      <c r="AI436" s="212"/>
      <c r="AJ436" s="213"/>
      <c r="AK436" s="213"/>
      <c r="AL436" s="214"/>
      <c r="AM436" s="213"/>
    </row>
    <row r="437" spans="2:39" ht="15" customHeight="1">
      <c r="B437" s="235"/>
      <c r="C437" s="235"/>
      <c r="D437" s="143"/>
      <c r="E437" s="143"/>
      <c r="F437" s="144"/>
      <c r="G437" s="292"/>
      <c r="H437" s="143"/>
      <c r="I437" s="143"/>
      <c r="J437" s="144"/>
      <c r="K437" s="143"/>
      <c r="L437" s="143"/>
      <c r="M437" s="234"/>
      <c r="N437" s="143"/>
      <c r="O437" s="289"/>
      <c r="P437" s="290">
        <f t="shared" si="12"/>
        <v>0</v>
      </c>
      <c r="Q437" s="262"/>
      <c r="Z437" s="211"/>
      <c r="AA437" s="211"/>
      <c r="AB437" s="213"/>
      <c r="AC437" s="213"/>
      <c r="AD437" s="212"/>
      <c r="AE437" s="213"/>
      <c r="AF437" s="213"/>
      <c r="AG437" s="252"/>
      <c r="AH437" s="213"/>
      <c r="AI437" s="212"/>
      <c r="AJ437" s="213"/>
      <c r="AK437" s="213"/>
      <c r="AL437" s="214"/>
      <c r="AM437" s="213"/>
    </row>
    <row r="438" spans="2:39" ht="15" customHeight="1">
      <c r="B438" s="235"/>
      <c r="C438" s="235"/>
      <c r="D438" s="143"/>
      <c r="E438" s="143"/>
      <c r="F438" s="144"/>
      <c r="G438" s="292"/>
      <c r="H438" s="143"/>
      <c r="I438" s="143"/>
      <c r="J438" s="144"/>
      <c r="K438" s="143"/>
      <c r="L438" s="143"/>
      <c r="M438" s="234"/>
      <c r="N438" s="143"/>
      <c r="O438" s="289"/>
      <c r="P438" s="290">
        <f t="shared" si="12"/>
        <v>0</v>
      </c>
      <c r="Q438" s="262"/>
      <c r="Z438" s="211"/>
      <c r="AA438" s="211"/>
      <c r="AB438" s="213"/>
      <c r="AC438" s="213"/>
      <c r="AD438" s="212"/>
      <c r="AE438" s="213"/>
      <c r="AF438" s="213"/>
      <c r="AG438" s="252"/>
      <c r="AH438" s="213"/>
      <c r="AI438" s="212"/>
      <c r="AJ438" s="213"/>
      <c r="AK438" s="213"/>
      <c r="AL438" s="214"/>
      <c r="AM438" s="213"/>
    </row>
    <row r="439" spans="2:39" ht="15" customHeight="1">
      <c r="B439" s="235"/>
      <c r="C439" s="235"/>
      <c r="D439" s="143"/>
      <c r="E439" s="143"/>
      <c r="F439" s="144"/>
      <c r="G439" s="292"/>
      <c r="H439" s="143"/>
      <c r="I439" s="143"/>
      <c r="J439" s="144"/>
      <c r="K439" s="143"/>
      <c r="L439" s="143"/>
      <c r="M439" s="234"/>
      <c r="N439" s="143"/>
      <c r="O439" s="289"/>
      <c r="P439" s="290">
        <f t="shared" si="12"/>
        <v>0</v>
      </c>
      <c r="Q439" s="262"/>
      <c r="Z439" s="211"/>
      <c r="AA439" s="211"/>
      <c r="AB439" s="213"/>
      <c r="AC439" s="213"/>
      <c r="AD439" s="212"/>
      <c r="AE439" s="213"/>
      <c r="AF439" s="213"/>
      <c r="AG439" s="252"/>
      <c r="AH439" s="213"/>
      <c r="AI439" s="212"/>
      <c r="AJ439" s="213"/>
      <c r="AK439" s="213"/>
      <c r="AL439" s="214"/>
      <c r="AM439" s="213"/>
    </row>
    <row r="440" spans="2:39" ht="15" customHeight="1">
      <c r="B440" s="235"/>
      <c r="C440" s="235"/>
      <c r="D440" s="143"/>
      <c r="E440" s="143"/>
      <c r="F440" s="144"/>
      <c r="G440" s="292"/>
      <c r="H440" s="143"/>
      <c r="I440" s="143"/>
      <c r="J440" s="144"/>
      <c r="K440" s="143"/>
      <c r="L440" s="143"/>
      <c r="M440" s="234"/>
      <c r="N440" s="143"/>
      <c r="O440" s="289"/>
      <c r="P440" s="290">
        <f t="shared" si="12"/>
        <v>0</v>
      </c>
      <c r="Q440" s="262"/>
      <c r="Z440" s="211"/>
      <c r="AA440" s="211"/>
      <c r="AB440" s="213"/>
      <c r="AC440" s="213"/>
      <c r="AD440" s="212"/>
      <c r="AE440" s="213"/>
      <c r="AF440" s="213"/>
      <c r="AG440" s="252"/>
      <c r="AH440" s="213"/>
      <c r="AI440" s="212"/>
      <c r="AJ440" s="213"/>
      <c r="AK440" s="213"/>
      <c r="AL440" s="214"/>
      <c r="AM440" s="213"/>
    </row>
    <row r="441" spans="2:39" ht="15" customHeight="1">
      <c r="B441" s="235"/>
      <c r="C441" s="235"/>
      <c r="D441" s="143"/>
      <c r="E441" s="143"/>
      <c r="F441" s="144"/>
      <c r="G441" s="292"/>
      <c r="H441" s="143"/>
      <c r="I441" s="143"/>
      <c r="J441" s="144"/>
      <c r="K441" s="143"/>
      <c r="L441" s="143"/>
      <c r="M441" s="234"/>
      <c r="N441" s="143"/>
      <c r="O441" s="289"/>
      <c r="P441" s="290">
        <f t="shared" si="12"/>
        <v>0</v>
      </c>
      <c r="Q441" s="262"/>
      <c r="Z441" s="211"/>
      <c r="AA441" s="211"/>
      <c r="AB441" s="213"/>
      <c r="AC441" s="213"/>
      <c r="AD441" s="212"/>
      <c r="AE441" s="213"/>
      <c r="AF441" s="213"/>
      <c r="AG441" s="252"/>
      <c r="AH441" s="213"/>
      <c r="AI441" s="212"/>
      <c r="AJ441" s="213"/>
      <c r="AK441" s="213"/>
      <c r="AL441" s="214"/>
      <c r="AM441" s="213"/>
    </row>
    <row r="442" spans="2:39" ht="15" customHeight="1">
      <c r="B442" s="235"/>
      <c r="C442" s="235"/>
      <c r="D442" s="143"/>
      <c r="E442" s="143"/>
      <c r="F442" s="144"/>
      <c r="G442" s="292"/>
      <c r="H442" s="143"/>
      <c r="I442" s="143"/>
      <c r="J442" s="144"/>
      <c r="K442" s="143"/>
      <c r="L442" s="143"/>
      <c r="M442" s="234"/>
      <c r="N442" s="143"/>
      <c r="O442" s="289"/>
      <c r="P442" s="290">
        <f t="shared" si="12"/>
        <v>0</v>
      </c>
      <c r="Q442" s="262"/>
      <c r="Z442" s="211"/>
      <c r="AA442" s="211"/>
      <c r="AB442" s="213"/>
      <c r="AC442" s="213"/>
      <c r="AD442" s="212"/>
      <c r="AE442" s="213"/>
      <c r="AF442" s="213"/>
      <c r="AG442" s="252"/>
      <c r="AH442" s="213"/>
      <c r="AI442" s="212"/>
      <c r="AJ442" s="213"/>
      <c r="AK442" s="213"/>
      <c r="AL442" s="214"/>
      <c r="AM442" s="213"/>
    </row>
    <row r="443" spans="2:39" ht="15" customHeight="1">
      <c r="B443" s="235"/>
      <c r="C443" s="235"/>
      <c r="D443" s="143"/>
      <c r="E443" s="143"/>
      <c r="F443" s="144"/>
      <c r="G443" s="292"/>
      <c r="H443" s="143"/>
      <c r="I443" s="143"/>
      <c r="J443" s="144"/>
      <c r="K443" s="143"/>
      <c r="L443" s="143"/>
      <c r="M443" s="234"/>
      <c r="N443" s="143"/>
      <c r="O443" s="289"/>
      <c r="P443" s="290">
        <f t="shared" si="12"/>
        <v>0</v>
      </c>
      <c r="Q443" s="262"/>
      <c r="Z443" s="211"/>
      <c r="AA443" s="211"/>
      <c r="AB443" s="213"/>
      <c r="AC443" s="213"/>
      <c r="AD443" s="212"/>
      <c r="AE443" s="213"/>
      <c r="AF443" s="213"/>
      <c r="AG443" s="252"/>
      <c r="AH443" s="213"/>
      <c r="AI443" s="212"/>
      <c r="AJ443" s="213"/>
      <c r="AK443" s="213"/>
      <c r="AL443" s="214"/>
      <c r="AM443" s="213"/>
    </row>
    <row r="444" spans="2:39" ht="15" customHeight="1">
      <c r="B444" s="235"/>
      <c r="C444" s="235"/>
      <c r="D444" s="143"/>
      <c r="E444" s="143"/>
      <c r="F444" s="144"/>
      <c r="G444" s="292"/>
      <c r="H444" s="143"/>
      <c r="I444" s="143"/>
      <c r="J444" s="144"/>
      <c r="K444" s="143"/>
      <c r="L444" s="143"/>
      <c r="M444" s="234"/>
      <c r="N444" s="143"/>
      <c r="O444" s="289"/>
      <c r="P444" s="290">
        <f t="shared" si="12"/>
        <v>0</v>
      </c>
      <c r="Q444" s="262"/>
      <c r="Z444" s="211"/>
      <c r="AA444" s="211"/>
      <c r="AB444" s="213"/>
      <c r="AC444" s="213"/>
      <c r="AD444" s="212"/>
      <c r="AE444" s="213"/>
      <c r="AF444" s="213"/>
      <c r="AG444" s="252"/>
      <c r="AH444" s="213"/>
      <c r="AI444" s="212"/>
      <c r="AJ444" s="213"/>
      <c r="AK444" s="213"/>
      <c r="AL444" s="214"/>
      <c r="AM444" s="213"/>
    </row>
    <row r="445" spans="2:39" ht="15" customHeight="1">
      <c r="B445" s="235"/>
      <c r="C445" s="235"/>
      <c r="D445" s="143"/>
      <c r="E445" s="143"/>
      <c r="F445" s="144"/>
      <c r="G445" s="292"/>
      <c r="H445" s="143"/>
      <c r="I445" s="143"/>
      <c r="J445" s="144"/>
      <c r="K445" s="143"/>
      <c r="L445" s="143"/>
      <c r="M445" s="234"/>
      <c r="N445" s="143"/>
      <c r="O445" s="289"/>
      <c r="P445" s="290">
        <f t="shared" si="12"/>
        <v>0</v>
      </c>
      <c r="Q445" s="262"/>
      <c r="Z445" s="211"/>
      <c r="AA445" s="211"/>
      <c r="AB445" s="213"/>
      <c r="AC445" s="213"/>
      <c r="AD445" s="212"/>
      <c r="AE445" s="213"/>
      <c r="AF445" s="213"/>
      <c r="AG445" s="252"/>
      <c r="AH445" s="213"/>
      <c r="AI445" s="212"/>
      <c r="AJ445" s="213"/>
      <c r="AK445" s="213"/>
      <c r="AL445" s="214"/>
      <c r="AM445" s="213"/>
    </row>
    <row r="446" spans="2:39" ht="15" customHeight="1">
      <c r="B446" s="235"/>
      <c r="C446" s="235"/>
      <c r="D446" s="143"/>
      <c r="E446" s="143"/>
      <c r="F446" s="144"/>
      <c r="G446" s="292"/>
      <c r="H446" s="143"/>
      <c r="I446" s="143"/>
      <c r="J446" s="144"/>
      <c r="K446" s="143"/>
      <c r="L446" s="143"/>
      <c r="M446" s="234"/>
      <c r="N446" s="143"/>
      <c r="O446" s="289"/>
      <c r="P446" s="290">
        <f t="shared" si="12"/>
        <v>0</v>
      </c>
      <c r="Q446" s="262"/>
      <c r="Z446" s="211"/>
      <c r="AA446" s="211"/>
      <c r="AB446" s="213"/>
      <c r="AC446" s="213"/>
      <c r="AD446" s="212"/>
      <c r="AE446" s="213"/>
      <c r="AF446" s="213"/>
      <c r="AG446" s="252"/>
      <c r="AH446" s="213"/>
      <c r="AI446" s="212"/>
      <c r="AJ446" s="213"/>
      <c r="AK446" s="213"/>
      <c r="AL446" s="214"/>
      <c r="AM446" s="213"/>
    </row>
    <row r="447" spans="2:39" ht="15" customHeight="1">
      <c r="B447" s="235"/>
      <c r="C447" s="235"/>
      <c r="D447" s="143"/>
      <c r="E447" s="143"/>
      <c r="F447" s="144"/>
      <c r="G447" s="292"/>
      <c r="H447" s="143"/>
      <c r="I447" s="143"/>
      <c r="J447" s="144"/>
      <c r="K447" s="143"/>
      <c r="L447" s="143"/>
      <c r="M447" s="234"/>
      <c r="N447" s="143"/>
      <c r="O447" s="289"/>
      <c r="P447" s="290">
        <f t="shared" si="12"/>
        <v>0</v>
      </c>
      <c r="Q447" s="262"/>
      <c r="Z447" s="211"/>
      <c r="AA447" s="211"/>
      <c r="AB447" s="213"/>
      <c r="AC447" s="213"/>
      <c r="AD447" s="212"/>
      <c r="AE447" s="213"/>
      <c r="AF447" s="213"/>
      <c r="AG447" s="252"/>
      <c r="AH447" s="213"/>
      <c r="AI447" s="212"/>
      <c r="AJ447" s="213"/>
      <c r="AK447" s="213"/>
      <c r="AL447" s="214"/>
      <c r="AM447" s="213"/>
    </row>
    <row r="448" spans="2:39" ht="15" customHeight="1">
      <c r="B448" s="235"/>
      <c r="C448" s="235"/>
      <c r="D448" s="143"/>
      <c r="E448" s="143"/>
      <c r="F448" s="144"/>
      <c r="G448" s="292"/>
      <c r="H448" s="143"/>
      <c r="I448" s="143"/>
      <c r="J448" s="144"/>
      <c r="K448" s="143"/>
      <c r="L448" s="143"/>
      <c r="M448" s="234"/>
      <c r="N448" s="143"/>
      <c r="O448" s="289"/>
      <c r="P448" s="290">
        <f t="shared" si="12"/>
        <v>0</v>
      </c>
      <c r="Q448" s="262"/>
      <c r="Z448" s="211"/>
      <c r="AA448" s="211"/>
      <c r="AB448" s="213"/>
      <c r="AC448" s="213"/>
      <c r="AD448" s="212"/>
      <c r="AE448" s="213"/>
      <c r="AF448" s="213"/>
      <c r="AG448" s="252"/>
      <c r="AH448" s="213"/>
      <c r="AI448" s="212"/>
      <c r="AJ448" s="213"/>
      <c r="AK448" s="213"/>
      <c r="AL448" s="214"/>
      <c r="AM448" s="213"/>
    </row>
    <row r="449" spans="2:39" ht="15" customHeight="1">
      <c r="B449" s="235"/>
      <c r="C449" s="235"/>
      <c r="D449" s="143"/>
      <c r="E449" s="143"/>
      <c r="F449" s="144"/>
      <c r="G449" s="292"/>
      <c r="H449" s="143"/>
      <c r="I449" s="143"/>
      <c r="J449" s="144"/>
      <c r="K449" s="143"/>
      <c r="L449" s="143"/>
      <c r="M449" s="234"/>
      <c r="N449" s="143"/>
      <c r="O449" s="289"/>
      <c r="P449" s="290">
        <f t="shared" si="12"/>
        <v>0</v>
      </c>
      <c r="Q449" s="262"/>
      <c r="Z449" s="211"/>
      <c r="AA449" s="211"/>
      <c r="AB449" s="213"/>
      <c r="AC449" s="213"/>
      <c r="AD449" s="212"/>
      <c r="AE449" s="213"/>
      <c r="AF449" s="213"/>
      <c r="AG449" s="252"/>
      <c r="AH449" s="213"/>
      <c r="AI449" s="212"/>
      <c r="AJ449" s="213"/>
      <c r="AK449" s="213"/>
      <c r="AL449" s="214"/>
      <c r="AM449" s="213"/>
    </row>
    <row r="450" spans="2:39" ht="15" customHeight="1">
      <c r="B450" s="235"/>
      <c r="C450" s="235"/>
      <c r="D450" s="143"/>
      <c r="E450" s="143"/>
      <c r="F450" s="144"/>
      <c r="G450" s="292"/>
      <c r="H450" s="143"/>
      <c r="I450" s="143"/>
      <c r="J450" s="144"/>
      <c r="K450" s="143"/>
      <c r="L450" s="143"/>
      <c r="M450" s="234"/>
      <c r="N450" s="143"/>
      <c r="O450" s="289"/>
      <c r="P450" s="290">
        <f t="shared" si="12"/>
        <v>0</v>
      </c>
      <c r="Q450" s="262"/>
      <c r="Z450" s="211"/>
      <c r="AA450" s="211"/>
      <c r="AB450" s="213"/>
      <c r="AC450" s="213"/>
      <c r="AD450" s="212"/>
      <c r="AE450" s="213"/>
      <c r="AF450" s="213"/>
      <c r="AG450" s="252"/>
      <c r="AH450" s="213"/>
      <c r="AI450" s="212"/>
      <c r="AJ450" s="213"/>
      <c r="AK450" s="213"/>
      <c r="AL450" s="214"/>
      <c r="AM450" s="213"/>
    </row>
    <row r="451" spans="2:39" ht="15" customHeight="1">
      <c r="B451" s="235"/>
      <c r="C451" s="235"/>
      <c r="D451" s="143"/>
      <c r="E451" s="143"/>
      <c r="F451" s="144"/>
      <c r="G451" s="292"/>
      <c r="H451" s="143"/>
      <c r="I451" s="143"/>
      <c r="J451" s="144"/>
      <c r="K451" s="143"/>
      <c r="L451" s="143"/>
      <c r="M451" s="234"/>
      <c r="N451" s="143"/>
      <c r="O451" s="289"/>
      <c r="P451" s="290">
        <f t="shared" si="12"/>
        <v>0</v>
      </c>
      <c r="Q451" s="262"/>
      <c r="Z451" s="211"/>
      <c r="AA451" s="211"/>
      <c r="AB451" s="213"/>
      <c r="AC451" s="213"/>
      <c r="AD451" s="212"/>
      <c r="AE451" s="213"/>
      <c r="AF451" s="213"/>
      <c r="AG451" s="252"/>
      <c r="AH451" s="213"/>
      <c r="AI451" s="212"/>
      <c r="AJ451" s="213"/>
      <c r="AK451" s="213"/>
      <c r="AL451" s="214"/>
      <c r="AM451" s="213"/>
    </row>
    <row r="452" spans="2:39" ht="15" customHeight="1">
      <c r="B452" s="235"/>
      <c r="C452" s="235"/>
      <c r="D452" s="143"/>
      <c r="E452" s="143"/>
      <c r="F452" s="144"/>
      <c r="G452" s="292"/>
      <c r="H452" s="143"/>
      <c r="I452" s="143"/>
      <c r="J452" s="144"/>
      <c r="K452" s="143"/>
      <c r="L452" s="143"/>
      <c r="M452" s="234"/>
      <c r="N452" s="143"/>
      <c r="O452" s="289"/>
      <c r="P452" s="290">
        <f t="shared" si="12"/>
        <v>0</v>
      </c>
      <c r="Q452" s="262"/>
      <c r="Z452" s="211"/>
      <c r="AA452" s="211"/>
      <c r="AB452" s="213"/>
      <c r="AC452" s="213"/>
      <c r="AD452" s="212"/>
      <c r="AE452" s="213"/>
      <c r="AF452" s="213"/>
      <c r="AG452" s="252"/>
      <c r="AH452" s="213"/>
      <c r="AI452" s="212"/>
      <c r="AJ452" s="213"/>
      <c r="AK452" s="213"/>
      <c r="AL452" s="214"/>
      <c r="AM452" s="213"/>
    </row>
    <row r="453" spans="2:39" ht="15" customHeight="1">
      <c r="B453" s="235"/>
      <c r="C453" s="235"/>
      <c r="D453" s="143"/>
      <c r="E453" s="143"/>
      <c r="F453" s="144"/>
      <c r="G453" s="292"/>
      <c r="H453" s="143"/>
      <c r="I453" s="143"/>
      <c r="J453" s="144"/>
      <c r="K453" s="143"/>
      <c r="L453" s="143"/>
      <c r="M453" s="234"/>
      <c r="N453" s="143"/>
      <c r="O453" s="289"/>
      <c r="P453" s="290">
        <f t="shared" si="12"/>
        <v>0</v>
      </c>
      <c r="Q453" s="262"/>
      <c r="Z453" s="211"/>
      <c r="AA453" s="211"/>
      <c r="AB453" s="213"/>
      <c r="AC453" s="213"/>
      <c r="AD453" s="212"/>
      <c r="AE453" s="213"/>
      <c r="AF453" s="213"/>
      <c r="AG453" s="252"/>
      <c r="AH453" s="213"/>
      <c r="AI453" s="212"/>
      <c r="AJ453" s="213"/>
      <c r="AK453" s="213"/>
      <c r="AL453" s="214"/>
      <c r="AM453" s="213"/>
    </row>
    <row r="454" spans="2:39" ht="15" customHeight="1">
      <c r="B454" s="235"/>
      <c r="C454" s="235"/>
      <c r="D454" s="143"/>
      <c r="E454" s="143"/>
      <c r="F454" s="144"/>
      <c r="G454" s="292"/>
      <c r="H454" s="143"/>
      <c r="I454" s="143"/>
      <c r="J454" s="144"/>
      <c r="K454" s="143"/>
      <c r="L454" s="143"/>
      <c r="M454" s="234"/>
      <c r="N454" s="143"/>
      <c r="O454" s="289"/>
      <c r="P454" s="290">
        <f t="shared" si="12"/>
        <v>0</v>
      </c>
      <c r="Q454" s="262"/>
      <c r="Z454" s="211"/>
      <c r="AA454" s="211"/>
      <c r="AB454" s="213"/>
      <c r="AC454" s="213"/>
      <c r="AD454" s="212"/>
      <c r="AE454" s="213"/>
      <c r="AF454" s="213"/>
      <c r="AG454" s="252"/>
      <c r="AH454" s="213"/>
      <c r="AI454" s="212"/>
      <c r="AJ454" s="213"/>
      <c r="AK454" s="213"/>
      <c r="AL454" s="214"/>
      <c r="AM454" s="213"/>
    </row>
    <row r="455" spans="2:39" ht="15" customHeight="1">
      <c r="B455" s="235"/>
      <c r="C455" s="235"/>
      <c r="D455" s="143"/>
      <c r="E455" s="143"/>
      <c r="F455" s="144"/>
      <c r="G455" s="292"/>
      <c r="H455" s="143"/>
      <c r="I455" s="143"/>
      <c r="J455" s="144"/>
      <c r="K455" s="143"/>
      <c r="L455" s="143"/>
      <c r="M455" s="234"/>
      <c r="N455" s="143"/>
      <c r="O455" s="289"/>
      <c r="P455" s="290">
        <f t="shared" si="12"/>
        <v>0</v>
      </c>
      <c r="Q455" s="262"/>
      <c r="Z455" s="211"/>
      <c r="AA455" s="211"/>
      <c r="AB455" s="213"/>
      <c r="AC455" s="213"/>
      <c r="AD455" s="212"/>
      <c r="AE455" s="213"/>
      <c r="AF455" s="213"/>
      <c r="AG455" s="252"/>
      <c r="AH455" s="213"/>
      <c r="AI455" s="212"/>
      <c r="AJ455" s="213"/>
      <c r="AK455" s="213"/>
      <c r="AL455" s="214"/>
      <c r="AM455" s="213"/>
    </row>
    <row r="456" spans="2:39" ht="15" customHeight="1">
      <c r="B456" s="235"/>
      <c r="C456" s="235"/>
      <c r="D456" s="143"/>
      <c r="E456" s="143"/>
      <c r="F456" s="144"/>
      <c r="G456" s="292"/>
      <c r="H456" s="143"/>
      <c r="I456" s="143"/>
      <c r="J456" s="144"/>
      <c r="K456" s="143"/>
      <c r="L456" s="143"/>
      <c r="M456" s="234"/>
      <c r="N456" s="143"/>
      <c r="O456" s="289"/>
      <c r="P456" s="290">
        <f t="shared" si="12"/>
        <v>0</v>
      </c>
      <c r="Q456" s="262"/>
      <c r="Z456" s="211"/>
      <c r="AA456" s="211"/>
      <c r="AB456" s="213"/>
      <c r="AC456" s="213"/>
      <c r="AD456" s="212"/>
      <c r="AE456" s="213"/>
      <c r="AF456" s="213"/>
      <c r="AG456" s="252"/>
      <c r="AH456" s="213"/>
      <c r="AI456" s="212"/>
      <c r="AJ456" s="213"/>
      <c r="AK456" s="213"/>
      <c r="AL456" s="214"/>
      <c r="AM456" s="213"/>
    </row>
    <row r="457" spans="2:39" ht="15" customHeight="1">
      <c r="B457" s="235"/>
      <c r="C457" s="235"/>
      <c r="D457" s="143"/>
      <c r="E457" s="143"/>
      <c r="F457" s="144"/>
      <c r="G457" s="292"/>
      <c r="H457" s="143"/>
      <c r="I457" s="143"/>
      <c r="J457" s="144"/>
      <c r="K457" s="143"/>
      <c r="L457" s="143"/>
      <c r="M457" s="234"/>
      <c r="N457" s="143"/>
      <c r="O457" s="289"/>
      <c r="P457" s="290">
        <f t="shared" si="12"/>
        <v>0</v>
      </c>
      <c r="Q457" s="262"/>
      <c r="Z457" s="211"/>
      <c r="AA457" s="211"/>
      <c r="AB457" s="213"/>
      <c r="AC457" s="213"/>
      <c r="AD457" s="212"/>
      <c r="AE457" s="213"/>
      <c r="AF457" s="213"/>
      <c r="AG457" s="252"/>
      <c r="AH457" s="213"/>
      <c r="AI457" s="212"/>
      <c r="AJ457" s="213"/>
      <c r="AK457" s="213"/>
      <c r="AL457" s="214"/>
      <c r="AM457" s="213"/>
    </row>
    <row r="458" spans="2:39" ht="15" customHeight="1">
      <c r="B458" s="235"/>
      <c r="C458" s="235"/>
      <c r="D458" s="143"/>
      <c r="E458" s="143"/>
      <c r="F458" s="144"/>
      <c r="G458" s="292"/>
      <c r="H458" s="143"/>
      <c r="I458" s="143"/>
      <c r="J458" s="144"/>
      <c r="K458" s="143"/>
      <c r="L458" s="143"/>
      <c r="M458" s="234"/>
      <c r="N458" s="143"/>
      <c r="O458" s="289"/>
      <c r="P458" s="290">
        <f t="shared" si="12"/>
        <v>0</v>
      </c>
      <c r="Q458" s="262"/>
      <c r="Z458" s="211"/>
      <c r="AA458" s="211"/>
      <c r="AB458" s="213"/>
      <c r="AC458" s="213"/>
      <c r="AD458" s="212"/>
      <c r="AE458" s="213"/>
      <c r="AF458" s="213"/>
      <c r="AG458" s="252"/>
      <c r="AH458" s="213"/>
      <c r="AI458" s="212"/>
      <c r="AJ458" s="213"/>
      <c r="AK458" s="213"/>
      <c r="AL458" s="214"/>
      <c r="AM458" s="213"/>
    </row>
    <row r="459" spans="2:39" ht="15" customHeight="1">
      <c r="B459" s="235"/>
      <c r="C459" s="235"/>
      <c r="D459" s="143"/>
      <c r="E459" s="143"/>
      <c r="F459" s="144"/>
      <c r="G459" s="292"/>
      <c r="H459" s="143"/>
      <c r="I459" s="143"/>
      <c r="J459" s="144"/>
      <c r="K459" s="143"/>
      <c r="L459" s="143"/>
      <c r="M459" s="234"/>
      <c r="N459" s="143"/>
      <c r="O459" s="289"/>
      <c r="P459" s="290">
        <f t="shared" si="12"/>
        <v>0</v>
      </c>
      <c r="Q459" s="262"/>
      <c r="Z459" s="211"/>
      <c r="AA459" s="211"/>
      <c r="AB459" s="213"/>
      <c r="AC459" s="213"/>
      <c r="AD459" s="212"/>
      <c r="AE459" s="213"/>
      <c r="AF459" s="213"/>
      <c r="AG459" s="252"/>
      <c r="AH459" s="213"/>
      <c r="AI459" s="212"/>
      <c r="AJ459" s="213"/>
      <c r="AK459" s="213"/>
      <c r="AL459" s="214"/>
      <c r="AM459" s="213"/>
    </row>
    <row r="460" spans="2:39" ht="15" customHeight="1">
      <c r="B460" s="235"/>
      <c r="C460" s="235"/>
      <c r="D460" s="143"/>
      <c r="E460" s="143"/>
      <c r="F460" s="144"/>
      <c r="G460" s="292"/>
      <c r="H460" s="143"/>
      <c r="I460" s="143"/>
      <c r="J460" s="144"/>
      <c r="K460" s="143"/>
      <c r="L460" s="143"/>
      <c r="M460" s="234"/>
      <c r="N460" s="143"/>
      <c r="O460" s="289"/>
      <c r="P460" s="290">
        <f t="shared" si="12"/>
        <v>0</v>
      </c>
      <c r="Q460" s="262"/>
      <c r="Z460" s="211"/>
      <c r="AA460" s="211"/>
      <c r="AB460" s="213"/>
      <c r="AC460" s="213"/>
      <c r="AD460" s="212"/>
      <c r="AE460" s="213"/>
      <c r="AF460" s="213"/>
      <c r="AG460" s="252"/>
      <c r="AH460" s="213"/>
      <c r="AI460" s="212"/>
      <c r="AJ460" s="213"/>
      <c r="AK460" s="213"/>
      <c r="AL460" s="214"/>
      <c r="AM460" s="213"/>
    </row>
    <row r="461" spans="2:39" ht="15" customHeight="1">
      <c r="B461" s="235"/>
      <c r="C461" s="235"/>
      <c r="D461" s="143"/>
      <c r="E461" s="143"/>
      <c r="F461" s="144"/>
      <c r="G461" s="292"/>
      <c r="H461" s="143"/>
      <c r="I461" s="143"/>
      <c r="J461" s="144"/>
      <c r="K461" s="143"/>
      <c r="L461" s="143"/>
      <c r="M461" s="234"/>
      <c r="N461" s="143"/>
      <c r="O461" s="289"/>
      <c r="P461" s="290">
        <f t="shared" si="12"/>
        <v>0</v>
      </c>
      <c r="Q461" s="262"/>
      <c r="Z461" s="211"/>
      <c r="AA461" s="211"/>
      <c r="AB461" s="213"/>
      <c r="AC461" s="213"/>
      <c r="AD461" s="212"/>
      <c r="AE461" s="213"/>
      <c r="AF461" s="213"/>
      <c r="AG461" s="252"/>
      <c r="AH461" s="213"/>
      <c r="AI461" s="212"/>
      <c r="AJ461" s="213"/>
      <c r="AK461" s="213"/>
      <c r="AL461" s="214"/>
      <c r="AM461" s="213"/>
    </row>
    <row r="462" spans="2:39" ht="15" customHeight="1">
      <c r="B462" s="235"/>
      <c r="C462" s="235"/>
      <c r="D462" s="143"/>
      <c r="E462" s="143"/>
      <c r="F462" s="144"/>
      <c r="G462" s="292"/>
      <c r="H462" s="143"/>
      <c r="I462" s="143"/>
      <c r="J462" s="144"/>
      <c r="K462" s="143"/>
      <c r="L462" s="143"/>
      <c r="M462" s="234"/>
      <c r="N462" s="143"/>
      <c r="O462" s="289"/>
      <c r="P462" s="290">
        <f t="shared" si="12"/>
        <v>0</v>
      </c>
      <c r="Q462" s="262"/>
      <c r="Z462" s="211"/>
      <c r="AA462" s="211"/>
      <c r="AB462" s="213"/>
      <c r="AC462" s="213"/>
      <c r="AD462" s="212"/>
      <c r="AE462" s="213"/>
      <c r="AF462" s="213"/>
      <c r="AG462" s="252"/>
      <c r="AH462" s="213"/>
      <c r="AI462" s="212"/>
      <c r="AJ462" s="213"/>
      <c r="AK462" s="213"/>
      <c r="AL462" s="214"/>
      <c r="AM462" s="213"/>
    </row>
    <row r="463" spans="2:39" ht="15" customHeight="1">
      <c r="B463" s="235"/>
      <c r="C463" s="235"/>
      <c r="D463" s="143"/>
      <c r="E463" s="143"/>
      <c r="F463" s="144"/>
      <c r="G463" s="292"/>
      <c r="H463" s="143"/>
      <c r="I463" s="143"/>
      <c r="J463" s="144"/>
      <c r="K463" s="143"/>
      <c r="L463" s="143"/>
      <c r="M463" s="234"/>
      <c r="N463" s="143"/>
      <c r="O463" s="289"/>
      <c r="P463" s="290">
        <f t="shared" si="12"/>
        <v>0</v>
      </c>
      <c r="Q463" s="262"/>
      <c r="Z463" s="211"/>
      <c r="AA463" s="211"/>
      <c r="AB463" s="213"/>
      <c r="AC463" s="213"/>
      <c r="AD463" s="212"/>
      <c r="AE463" s="213"/>
      <c r="AF463" s="213"/>
      <c r="AG463" s="252"/>
      <c r="AH463" s="213"/>
      <c r="AI463" s="212"/>
      <c r="AJ463" s="213"/>
      <c r="AK463" s="213"/>
      <c r="AL463" s="214"/>
      <c r="AM463" s="213"/>
    </row>
    <row r="464" spans="2:39" ht="15" customHeight="1">
      <c r="B464" s="235"/>
      <c r="C464" s="235"/>
      <c r="D464" s="143"/>
      <c r="E464" s="143"/>
      <c r="F464" s="144"/>
      <c r="G464" s="292"/>
      <c r="H464" s="143"/>
      <c r="I464" s="143"/>
      <c r="J464" s="144"/>
      <c r="K464" s="143"/>
      <c r="L464" s="143"/>
      <c r="M464" s="234"/>
      <c r="N464" s="143"/>
      <c r="O464" s="289"/>
      <c r="P464" s="290">
        <f t="shared" si="12"/>
        <v>0</v>
      </c>
      <c r="Q464" s="262"/>
      <c r="Z464" s="211"/>
      <c r="AA464" s="211"/>
      <c r="AB464" s="213"/>
      <c r="AC464" s="213"/>
      <c r="AD464" s="212"/>
      <c r="AE464" s="213"/>
      <c r="AF464" s="213"/>
      <c r="AG464" s="252"/>
      <c r="AH464" s="213"/>
      <c r="AI464" s="212"/>
      <c r="AJ464" s="213"/>
      <c r="AK464" s="213"/>
      <c r="AL464" s="214"/>
      <c r="AM464" s="213"/>
    </row>
    <row r="465" spans="2:39" ht="15" customHeight="1">
      <c r="B465" s="235"/>
      <c r="C465" s="235"/>
      <c r="D465" s="143"/>
      <c r="E465" s="143"/>
      <c r="F465" s="144"/>
      <c r="G465" s="292"/>
      <c r="H465" s="143"/>
      <c r="I465" s="143"/>
      <c r="J465" s="144"/>
      <c r="K465" s="143"/>
      <c r="L465" s="143"/>
      <c r="M465" s="234"/>
      <c r="N465" s="143"/>
      <c r="O465" s="289"/>
      <c r="P465" s="290">
        <f t="shared" si="12"/>
        <v>0</v>
      </c>
      <c r="Q465" s="262"/>
      <c r="Z465" s="211"/>
      <c r="AA465" s="211"/>
      <c r="AB465" s="213"/>
      <c r="AC465" s="213"/>
      <c r="AD465" s="212"/>
      <c r="AE465" s="213"/>
      <c r="AF465" s="213"/>
      <c r="AG465" s="252"/>
      <c r="AH465" s="213"/>
      <c r="AI465" s="212"/>
      <c r="AJ465" s="213"/>
      <c r="AK465" s="213"/>
      <c r="AL465" s="214"/>
      <c r="AM465" s="213"/>
    </row>
    <row r="466" spans="2:39" ht="15" customHeight="1">
      <c r="B466" s="235"/>
      <c r="C466" s="235"/>
      <c r="D466" s="143"/>
      <c r="E466" s="143"/>
      <c r="F466" s="144"/>
      <c r="G466" s="292"/>
      <c r="H466" s="143"/>
      <c r="I466" s="143"/>
      <c r="J466" s="144"/>
      <c r="K466" s="143"/>
      <c r="L466" s="143"/>
      <c r="M466" s="234"/>
      <c r="N466" s="143"/>
      <c r="O466" s="289"/>
      <c r="P466" s="290">
        <f t="shared" si="12"/>
        <v>0</v>
      </c>
      <c r="Q466" s="262"/>
      <c r="Z466" s="211"/>
      <c r="AA466" s="211"/>
      <c r="AB466" s="213"/>
      <c r="AC466" s="213"/>
      <c r="AD466" s="212"/>
      <c r="AE466" s="213"/>
      <c r="AF466" s="213"/>
      <c r="AG466" s="252"/>
      <c r="AH466" s="213"/>
      <c r="AI466" s="212"/>
      <c r="AJ466" s="213"/>
      <c r="AK466" s="213"/>
      <c r="AL466" s="214"/>
      <c r="AM466" s="213"/>
    </row>
    <row r="467" spans="2:39" ht="15" customHeight="1">
      <c r="B467" s="235"/>
      <c r="C467" s="235"/>
      <c r="D467" s="143"/>
      <c r="E467" s="143"/>
      <c r="F467" s="144"/>
      <c r="G467" s="292"/>
      <c r="H467" s="143"/>
      <c r="I467" s="143"/>
      <c r="J467" s="144"/>
      <c r="K467" s="143"/>
      <c r="L467" s="143"/>
      <c r="M467" s="234"/>
      <c r="N467" s="143"/>
      <c r="O467" s="289"/>
      <c r="P467" s="290">
        <f t="shared" si="12"/>
        <v>0</v>
      </c>
      <c r="Q467" s="262"/>
      <c r="Z467" s="211"/>
      <c r="AA467" s="211"/>
      <c r="AB467" s="213"/>
      <c r="AC467" s="213"/>
      <c r="AD467" s="212"/>
      <c r="AE467" s="213"/>
      <c r="AF467" s="213"/>
      <c r="AG467" s="252"/>
      <c r="AH467" s="213"/>
      <c r="AI467" s="212"/>
      <c r="AJ467" s="213"/>
      <c r="AK467" s="213"/>
      <c r="AL467" s="214"/>
      <c r="AM467" s="213"/>
    </row>
    <row r="468" spans="2:39" ht="15" customHeight="1">
      <c r="B468" s="235"/>
      <c r="C468" s="235"/>
      <c r="D468" s="143"/>
      <c r="E468" s="143"/>
      <c r="F468" s="144"/>
      <c r="G468" s="292"/>
      <c r="H468" s="143"/>
      <c r="I468" s="143"/>
      <c r="J468" s="144"/>
      <c r="K468" s="143"/>
      <c r="L468" s="143"/>
      <c r="M468" s="234"/>
      <c r="N468" s="143"/>
      <c r="O468" s="289"/>
      <c r="P468" s="290">
        <f t="shared" si="12"/>
        <v>0</v>
      </c>
      <c r="Q468" s="262"/>
      <c r="Z468" s="211"/>
      <c r="AA468" s="211"/>
      <c r="AB468" s="213"/>
      <c r="AC468" s="213"/>
      <c r="AD468" s="212"/>
      <c r="AE468" s="213"/>
      <c r="AF468" s="213"/>
      <c r="AG468" s="252"/>
      <c r="AH468" s="213"/>
      <c r="AI468" s="212"/>
      <c r="AJ468" s="213"/>
      <c r="AK468" s="213"/>
      <c r="AL468" s="214"/>
      <c r="AM468" s="213"/>
    </row>
    <row r="469" spans="2:39" ht="15" customHeight="1">
      <c r="B469" s="235"/>
      <c r="C469" s="235"/>
      <c r="D469" s="143"/>
      <c r="E469" s="143"/>
      <c r="F469" s="144"/>
      <c r="G469" s="292"/>
      <c r="H469" s="143"/>
      <c r="I469" s="143"/>
      <c r="J469" s="144"/>
      <c r="K469" s="143"/>
      <c r="L469" s="143"/>
      <c r="M469" s="234"/>
      <c r="N469" s="143"/>
      <c r="O469" s="289"/>
      <c r="P469" s="290">
        <f t="shared" si="12"/>
        <v>0</v>
      </c>
      <c r="Q469" s="262"/>
      <c r="Z469" s="211"/>
      <c r="AA469" s="211"/>
      <c r="AB469" s="213"/>
      <c r="AC469" s="213"/>
      <c r="AD469" s="212"/>
      <c r="AE469" s="213"/>
      <c r="AF469" s="213"/>
      <c r="AG469" s="252"/>
      <c r="AH469" s="213"/>
      <c r="AI469" s="212"/>
      <c r="AJ469" s="213"/>
      <c r="AK469" s="213"/>
      <c r="AL469" s="214"/>
      <c r="AM469" s="213"/>
    </row>
    <row r="470" spans="2:39" ht="15" customHeight="1">
      <c r="B470" s="235"/>
      <c r="C470" s="235"/>
      <c r="D470" s="143"/>
      <c r="E470" s="143"/>
      <c r="F470" s="144"/>
      <c r="G470" s="292"/>
      <c r="H470" s="143"/>
      <c r="I470" s="143"/>
      <c r="J470" s="144"/>
      <c r="K470" s="143"/>
      <c r="L470" s="143"/>
      <c r="M470" s="234"/>
      <c r="N470" s="143"/>
      <c r="O470" s="289"/>
      <c r="P470" s="290">
        <f t="shared" si="12"/>
        <v>0</v>
      </c>
      <c r="Q470" s="262"/>
      <c r="Z470" s="211"/>
      <c r="AA470" s="211"/>
      <c r="AB470" s="213"/>
      <c r="AC470" s="213"/>
      <c r="AD470" s="212"/>
      <c r="AE470" s="213"/>
      <c r="AF470" s="213"/>
      <c r="AG470" s="252"/>
      <c r="AH470" s="213"/>
      <c r="AI470" s="212"/>
      <c r="AJ470" s="213"/>
      <c r="AK470" s="213"/>
      <c r="AL470" s="214"/>
      <c r="AM470" s="213"/>
    </row>
    <row r="471" spans="2:39" ht="15" customHeight="1">
      <c r="B471" s="235"/>
      <c r="C471" s="235"/>
      <c r="D471" s="143"/>
      <c r="E471" s="143"/>
      <c r="F471" s="144"/>
      <c r="G471" s="292"/>
      <c r="H471" s="143"/>
      <c r="I471" s="143"/>
      <c r="J471" s="144"/>
      <c r="K471" s="143"/>
      <c r="L471" s="143"/>
      <c r="M471" s="234"/>
      <c r="N471" s="143"/>
      <c r="O471" s="289"/>
      <c r="P471" s="290">
        <f t="shared" si="12"/>
        <v>0</v>
      </c>
      <c r="Q471" s="262"/>
      <c r="Z471" s="211"/>
      <c r="AA471" s="211"/>
      <c r="AB471" s="213"/>
      <c r="AC471" s="213"/>
      <c r="AD471" s="212"/>
      <c r="AE471" s="213"/>
      <c r="AF471" s="213"/>
      <c r="AG471" s="252"/>
      <c r="AH471" s="213"/>
      <c r="AI471" s="212"/>
      <c r="AJ471" s="213"/>
      <c r="AK471" s="213"/>
      <c r="AL471" s="214"/>
      <c r="AM471" s="213"/>
    </row>
    <row r="472" spans="2:39" ht="15" customHeight="1">
      <c r="B472" s="235"/>
      <c r="C472" s="235"/>
      <c r="D472" s="143"/>
      <c r="E472" s="143"/>
      <c r="F472" s="144"/>
      <c r="G472" s="292"/>
      <c r="H472" s="143"/>
      <c r="I472" s="143"/>
      <c r="J472" s="144"/>
      <c r="K472" s="143"/>
      <c r="L472" s="143"/>
      <c r="M472" s="234"/>
      <c r="N472" s="143"/>
      <c r="O472" s="289"/>
      <c r="P472" s="290">
        <f t="shared" si="12"/>
        <v>0</v>
      </c>
      <c r="Q472" s="262"/>
      <c r="Z472" s="211"/>
      <c r="AA472" s="211"/>
      <c r="AB472" s="213"/>
      <c r="AC472" s="213"/>
      <c r="AD472" s="212"/>
      <c r="AE472" s="213"/>
      <c r="AF472" s="213"/>
      <c r="AG472" s="252"/>
      <c r="AH472" s="213"/>
      <c r="AI472" s="212"/>
      <c r="AJ472" s="213"/>
      <c r="AK472" s="213"/>
      <c r="AL472" s="214"/>
      <c r="AM472" s="213"/>
    </row>
    <row r="473" spans="2:39" ht="15" customHeight="1">
      <c r="B473" s="235"/>
      <c r="C473" s="235"/>
      <c r="D473" s="143"/>
      <c r="E473" s="143"/>
      <c r="F473" s="144"/>
      <c r="G473" s="292"/>
      <c r="H473" s="143"/>
      <c r="I473" s="143"/>
      <c r="J473" s="144"/>
      <c r="K473" s="143"/>
      <c r="L473" s="143"/>
      <c r="M473" s="234"/>
      <c r="N473" s="143"/>
      <c r="O473" s="289"/>
      <c r="P473" s="290">
        <f t="shared" si="12"/>
        <v>0</v>
      </c>
      <c r="Q473" s="262"/>
      <c r="Z473" s="211"/>
      <c r="AA473" s="211"/>
      <c r="AB473" s="213"/>
      <c r="AC473" s="213"/>
      <c r="AD473" s="212"/>
      <c r="AE473" s="213"/>
      <c r="AF473" s="213"/>
      <c r="AG473" s="252"/>
      <c r="AH473" s="213"/>
      <c r="AI473" s="212"/>
      <c r="AJ473" s="213"/>
      <c r="AK473" s="213"/>
      <c r="AL473" s="214"/>
      <c r="AM473" s="213"/>
    </row>
    <row r="474" spans="2:39" ht="15" customHeight="1">
      <c r="B474" s="235"/>
      <c r="C474" s="235"/>
      <c r="D474" s="143"/>
      <c r="E474" s="143"/>
      <c r="F474" s="144"/>
      <c r="G474" s="292"/>
      <c r="H474" s="143"/>
      <c r="I474" s="143"/>
      <c r="J474" s="144"/>
      <c r="K474" s="143"/>
      <c r="L474" s="143"/>
      <c r="M474" s="234"/>
      <c r="N474" s="143"/>
      <c r="O474" s="289"/>
      <c r="P474" s="290">
        <f t="shared" si="12"/>
        <v>0</v>
      </c>
      <c r="Q474" s="262"/>
      <c r="Z474" s="211"/>
      <c r="AA474" s="211"/>
      <c r="AB474" s="213"/>
      <c r="AC474" s="213"/>
      <c r="AD474" s="212"/>
      <c r="AE474" s="213"/>
      <c r="AF474" s="213"/>
      <c r="AG474" s="252"/>
      <c r="AH474" s="213"/>
      <c r="AI474" s="212"/>
      <c r="AJ474" s="213"/>
      <c r="AK474" s="213"/>
      <c r="AL474" s="214"/>
      <c r="AM474" s="213"/>
    </row>
    <row r="475" spans="2:39" ht="15" customHeight="1">
      <c r="B475" s="235"/>
      <c r="C475" s="235"/>
      <c r="D475" s="143"/>
      <c r="E475" s="143"/>
      <c r="F475" s="144"/>
      <c r="G475" s="292"/>
      <c r="H475" s="143"/>
      <c r="I475" s="143"/>
      <c r="J475" s="144"/>
      <c r="K475" s="143"/>
      <c r="L475" s="143"/>
      <c r="M475" s="234"/>
      <c r="N475" s="143"/>
      <c r="O475" s="289"/>
      <c r="P475" s="290">
        <f t="shared" si="12"/>
        <v>0</v>
      </c>
      <c r="Q475" s="262"/>
      <c r="Z475" s="211"/>
      <c r="AA475" s="211"/>
      <c r="AB475" s="213"/>
      <c r="AC475" s="213"/>
      <c r="AD475" s="212"/>
      <c r="AE475" s="213"/>
      <c r="AF475" s="213"/>
      <c r="AG475" s="252"/>
      <c r="AH475" s="213"/>
      <c r="AI475" s="212"/>
      <c r="AJ475" s="213"/>
      <c r="AK475" s="213"/>
      <c r="AL475" s="214"/>
      <c r="AM475" s="213"/>
    </row>
    <row r="476" spans="2:39" ht="15" customHeight="1">
      <c r="B476" s="235"/>
      <c r="C476" s="235"/>
      <c r="D476" s="143"/>
      <c r="E476" s="143"/>
      <c r="F476" s="144"/>
      <c r="G476" s="292"/>
      <c r="H476" s="143"/>
      <c r="I476" s="143"/>
      <c r="J476" s="144"/>
      <c r="K476" s="143"/>
      <c r="L476" s="143"/>
      <c r="M476" s="234"/>
      <c r="N476" s="143"/>
      <c r="O476" s="289"/>
      <c r="P476" s="290">
        <f t="shared" si="12"/>
        <v>0</v>
      </c>
      <c r="Q476" s="262"/>
      <c r="Z476" s="211"/>
      <c r="AA476" s="211"/>
      <c r="AB476" s="213"/>
      <c r="AC476" s="213"/>
      <c r="AD476" s="212"/>
      <c r="AE476" s="213"/>
      <c r="AF476" s="213"/>
      <c r="AG476" s="252"/>
      <c r="AH476" s="213"/>
      <c r="AI476" s="212"/>
      <c r="AJ476" s="213"/>
      <c r="AK476" s="213"/>
      <c r="AL476" s="214"/>
      <c r="AM476" s="213"/>
    </row>
    <row r="477" spans="2:39" ht="15" customHeight="1">
      <c r="B477" s="235"/>
      <c r="C477" s="235"/>
      <c r="D477" s="143"/>
      <c r="E477" s="143"/>
      <c r="F477" s="144"/>
      <c r="G477" s="292"/>
      <c r="H477" s="143"/>
      <c r="I477" s="143"/>
      <c r="J477" s="144"/>
      <c r="K477" s="143"/>
      <c r="L477" s="143"/>
      <c r="M477" s="234"/>
      <c r="N477" s="143"/>
      <c r="O477" s="289"/>
      <c r="P477" s="290">
        <f t="shared" si="12"/>
        <v>0</v>
      </c>
      <c r="Q477" s="262"/>
      <c r="Z477" s="211"/>
      <c r="AA477" s="211"/>
      <c r="AB477" s="213"/>
      <c r="AC477" s="213"/>
      <c r="AD477" s="212"/>
      <c r="AE477" s="213"/>
      <c r="AF477" s="213"/>
      <c r="AG477" s="252"/>
      <c r="AH477" s="213"/>
      <c r="AI477" s="212"/>
      <c r="AJ477" s="213"/>
      <c r="AK477" s="213"/>
      <c r="AL477" s="214"/>
      <c r="AM477" s="213"/>
    </row>
    <row r="478" spans="2:39" ht="15" customHeight="1">
      <c r="B478" s="235"/>
      <c r="C478" s="235"/>
      <c r="D478" s="143"/>
      <c r="E478" s="143"/>
      <c r="F478" s="144"/>
      <c r="G478" s="292"/>
      <c r="H478" s="143"/>
      <c r="I478" s="143"/>
      <c r="J478" s="144"/>
      <c r="K478" s="143"/>
      <c r="L478" s="143"/>
      <c r="M478" s="234"/>
      <c r="N478" s="143"/>
      <c r="O478" s="289"/>
      <c r="P478" s="290">
        <f t="shared" si="12"/>
        <v>0</v>
      </c>
      <c r="Q478" s="262"/>
      <c r="Z478" s="211"/>
      <c r="AA478" s="211"/>
      <c r="AB478" s="213"/>
      <c r="AC478" s="213"/>
      <c r="AD478" s="212"/>
      <c r="AE478" s="213"/>
      <c r="AF478" s="213"/>
      <c r="AG478" s="252"/>
      <c r="AH478" s="213"/>
      <c r="AI478" s="212"/>
      <c r="AJ478" s="213"/>
      <c r="AK478" s="213"/>
      <c r="AL478" s="214"/>
      <c r="AM478" s="213"/>
    </row>
    <row r="479" spans="2:39" ht="15" customHeight="1">
      <c r="B479" s="235"/>
      <c r="C479" s="235"/>
      <c r="D479" s="143"/>
      <c r="E479" s="143"/>
      <c r="F479" s="144"/>
      <c r="G479" s="292"/>
      <c r="H479" s="143"/>
      <c r="I479" s="143"/>
      <c r="J479" s="144"/>
      <c r="K479" s="143"/>
      <c r="L479" s="143"/>
      <c r="M479" s="234"/>
      <c r="N479" s="143"/>
      <c r="O479" s="289"/>
      <c r="P479" s="290">
        <f t="shared" si="12"/>
        <v>0</v>
      </c>
      <c r="Q479" s="262"/>
      <c r="Z479" s="211"/>
      <c r="AA479" s="211"/>
      <c r="AB479" s="213"/>
      <c r="AC479" s="213"/>
      <c r="AD479" s="212"/>
      <c r="AE479" s="213"/>
      <c r="AF479" s="213"/>
      <c r="AG479" s="252"/>
      <c r="AH479" s="213"/>
      <c r="AI479" s="212"/>
      <c r="AJ479" s="213"/>
      <c r="AK479" s="213"/>
      <c r="AL479" s="214"/>
      <c r="AM479" s="213"/>
    </row>
    <row r="480" spans="2:39" ht="15" customHeight="1">
      <c r="B480" s="235"/>
      <c r="C480" s="235"/>
      <c r="D480" s="143"/>
      <c r="E480" s="143"/>
      <c r="F480" s="144"/>
      <c r="G480" s="292"/>
      <c r="H480" s="143"/>
      <c r="I480" s="143"/>
      <c r="J480" s="144"/>
      <c r="K480" s="143"/>
      <c r="L480" s="143"/>
      <c r="M480" s="234"/>
      <c r="N480" s="143"/>
      <c r="O480" s="289"/>
      <c r="P480" s="290">
        <f t="shared" si="12"/>
        <v>0</v>
      </c>
      <c r="Q480" s="262"/>
      <c r="Z480" s="211"/>
      <c r="AA480" s="211"/>
      <c r="AB480" s="213"/>
      <c r="AC480" s="213"/>
      <c r="AD480" s="212"/>
      <c r="AE480" s="213"/>
      <c r="AF480" s="213"/>
      <c r="AG480" s="252"/>
      <c r="AH480" s="213"/>
      <c r="AI480" s="212"/>
      <c r="AJ480" s="213"/>
      <c r="AK480" s="213"/>
      <c r="AL480" s="214"/>
      <c r="AM480" s="213"/>
    </row>
    <row r="481" spans="2:39" ht="15" customHeight="1">
      <c r="B481" s="235"/>
      <c r="C481" s="235"/>
      <c r="D481" s="143"/>
      <c r="E481" s="143"/>
      <c r="F481" s="144"/>
      <c r="G481" s="292"/>
      <c r="H481" s="143"/>
      <c r="I481" s="143"/>
      <c r="J481" s="144"/>
      <c r="K481" s="143"/>
      <c r="L481" s="143"/>
      <c r="M481" s="234"/>
      <c r="N481" s="143"/>
      <c r="O481" s="289"/>
      <c r="P481" s="290">
        <f t="shared" si="12"/>
        <v>0</v>
      </c>
      <c r="Q481" s="262"/>
      <c r="Z481" s="211"/>
      <c r="AA481" s="211"/>
      <c r="AB481" s="213"/>
      <c r="AC481" s="213"/>
      <c r="AD481" s="212"/>
      <c r="AE481" s="213"/>
      <c r="AF481" s="213"/>
      <c r="AG481" s="252"/>
      <c r="AH481" s="213"/>
      <c r="AI481" s="212"/>
      <c r="AJ481" s="213"/>
      <c r="AK481" s="213"/>
      <c r="AL481" s="214"/>
      <c r="AM481" s="213"/>
    </row>
    <row r="482" spans="2:39" ht="15" customHeight="1">
      <c r="B482" s="235"/>
      <c r="C482" s="235"/>
      <c r="D482" s="143"/>
      <c r="E482" s="143"/>
      <c r="F482" s="144"/>
      <c r="G482" s="292"/>
      <c r="H482" s="143"/>
      <c r="I482" s="143"/>
      <c r="J482" s="144"/>
      <c r="K482" s="143"/>
      <c r="L482" s="143"/>
      <c r="M482" s="234"/>
      <c r="N482" s="143"/>
      <c r="O482" s="289"/>
      <c r="P482" s="290">
        <f t="shared" si="12"/>
        <v>0</v>
      </c>
      <c r="Q482" s="262"/>
      <c r="Z482" s="211"/>
      <c r="AA482" s="211"/>
      <c r="AB482" s="213"/>
      <c r="AC482" s="213"/>
      <c r="AD482" s="212"/>
      <c r="AE482" s="213"/>
      <c r="AF482" s="213"/>
      <c r="AG482" s="252"/>
      <c r="AH482" s="213"/>
      <c r="AI482" s="212"/>
      <c r="AJ482" s="213"/>
      <c r="AK482" s="213"/>
      <c r="AL482" s="214"/>
      <c r="AM482" s="213"/>
    </row>
    <row r="483" spans="2:39" ht="15" customHeight="1">
      <c r="B483" s="235"/>
      <c r="C483" s="235"/>
      <c r="D483" s="143"/>
      <c r="E483" s="143"/>
      <c r="F483" s="144"/>
      <c r="G483" s="292"/>
      <c r="H483" s="143"/>
      <c r="I483" s="143"/>
      <c r="J483" s="144"/>
      <c r="K483" s="143"/>
      <c r="L483" s="143"/>
      <c r="M483" s="234"/>
      <c r="N483" s="143"/>
      <c r="O483" s="289"/>
      <c r="P483" s="290">
        <f t="shared" si="12"/>
        <v>0</v>
      </c>
      <c r="Q483" s="262"/>
      <c r="Z483" s="211"/>
      <c r="AA483" s="211"/>
      <c r="AB483" s="213"/>
      <c r="AC483" s="213"/>
      <c r="AD483" s="212"/>
      <c r="AE483" s="213"/>
      <c r="AF483" s="213"/>
      <c r="AG483" s="252"/>
      <c r="AH483" s="213"/>
      <c r="AI483" s="212"/>
      <c r="AJ483" s="213"/>
      <c r="AK483" s="213"/>
      <c r="AL483" s="214"/>
      <c r="AM483" s="213"/>
    </row>
    <row r="484" spans="2:39" ht="15" customHeight="1">
      <c r="B484" s="235"/>
      <c r="C484" s="235"/>
      <c r="D484" s="143"/>
      <c r="E484" s="143"/>
      <c r="F484" s="144"/>
      <c r="G484" s="292"/>
      <c r="H484" s="143"/>
      <c r="I484" s="143"/>
      <c r="J484" s="144"/>
      <c r="K484" s="143"/>
      <c r="L484" s="143"/>
      <c r="M484" s="234"/>
      <c r="N484" s="143"/>
      <c r="O484" s="289"/>
      <c r="P484" s="290">
        <f t="shared" si="12"/>
        <v>0</v>
      </c>
      <c r="Q484" s="262"/>
      <c r="Z484" s="211"/>
      <c r="AA484" s="211"/>
      <c r="AB484" s="213"/>
      <c r="AC484" s="213"/>
      <c r="AD484" s="212"/>
      <c r="AE484" s="213"/>
      <c r="AF484" s="213"/>
      <c r="AG484" s="252"/>
      <c r="AH484" s="213"/>
      <c r="AI484" s="212"/>
      <c r="AJ484" s="213"/>
      <c r="AK484" s="213"/>
      <c r="AL484" s="214"/>
      <c r="AM484" s="213"/>
    </row>
    <row r="485" spans="2:39" ht="15" customHeight="1">
      <c r="B485" s="235"/>
      <c r="C485" s="235"/>
      <c r="D485" s="143"/>
      <c r="E485" s="143"/>
      <c r="F485" s="144"/>
      <c r="G485" s="292"/>
      <c r="H485" s="143"/>
      <c r="I485" s="143"/>
      <c r="J485" s="144"/>
      <c r="K485" s="143"/>
      <c r="L485" s="143"/>
      <c r="M485" s="234"/>
      <c r="N485" s="143"/>
      <c r="O485" s="289"/>
      <c r="P485" s="290">
        <f t="shared" si="12"/>
        <v>0</v>
      </c>
      <c r="Q485" s="262"/>
      <c r="Z485" s="211"/>
      <c r="AA485" s="211"/>
      <c r="AB485" s="213"/>
      <c r="AC485" s="213"/>
      <c r="AD485" s="212"/>
      <c r="AE485" s="213"/>
      <c r="AF485" s="213"/>
      <c r="AG485" s="252"/>
      <c r="AH485" s="213"/>
      <c r="AI485" s="212"/>
      <c r="AJ485" s="213"/>
      <c r="AK485" s="213"/>
      <c r="AL485" s="214"/>
      <c r="AM485" s="213"/>
    </row>
    <row r="486" spans="2:39" ht="15" customHeight="1">
      <c r="B486" s="235"/>
      <c r="C486" s="235"/>
      <c r="D486" s="143"/>
      <c r="E486" s="143"/>
      <c r="F486" s="144"/>
      <c r="G486" s="292"/>
      <c r="H486" s="143"/>
      <c r="I486" s="143"/>
      <c r="J486" s="144"/>
      <c r="K486" s="143"/>
      <c r="L486" s="143"/>
      <c r="M486" s="234"/>
      <c r="N486" s="143"/>
      <c r="O486" s="289"/>
      <c r="P486" s="290">
        <f t="shared" si="12"/>
        <v>0</v>
      </c>
      <c r="Q486" s="262"/>
      <c r="Z486" s="211"/>
      <c r="AA486" s="211"/>
      <c r="AB486" s="213"/>
      <c r="AC486" s="213"/>
      <c r="AD486" s="212"/>
      <c r="AE486" s="213"/>
      <c r="AF486" s="213"/>
      <c r="AG486" s="252"/>
      <c r="AH486" s="213"/>
      <c r="AI486" s="212"/>
      <c r="AJ486" s="213"/>
      <c r="AK486" s="213"/>
      <c r="AL486" s="214"/>
      <c r="AM486" s="213"/>
    </row>
    <row r="487" spans="2:39" ht="15" customHeight="1">
      <c r="B487" s="235"/>
      <c r="C487" s="235"/>
      <c r="D487" s="143"/>
      <c r="E487" s="143"/>
      <c r="F487" s="144"/>
      <c r="G487" s="292"/>
      <c r="H487" s="143"/>
      <c r="I487" s="143"/>
      <c r="J487" s="144"/>
      <c r="K487" s="143"/>
      <c r="L487" s="143"/>
      <c r="M487" s="234"/>
      <c r="N487" s="143"/>
      <c r="O487" s="289"/>
      <c r="P487" s="290">
        <f t="shared" si="12"/>
        <v>0</v>
      </c>
      <c r="Q487" s="262"/>
      <c r="Z487" s="211"/>
      <c r="AA487" s="211"/>
      <c r="AB487" s="213"/>
      <c r="AC487" s="213"/>
      <c r="AD487" s="212"/>
      <c r="AE487" s="213"/>
      <c r="AF487" s="213"/>
      <c r="AG487" s="252"/>
      <c r="AH487" s="213"/>
      <c r="AI487" s="212"/>
      <c r="AJ487" s="213"/>
      <c r="AK487" s="213"/>
      <c r="AL487" s="214"/>
      <c r="AM487" s="213"/>
    </row>
    <row r="488" spans="2:39" ht="15" customHeight="1">
      <c r="B488" s="235"/>
      <c r="C488" s="235"/>
      <c r="D488" s="143"/>
      <c r="E488" s="143"/>
      <c r="F488" s="144"/>
      <c r="G488" s="292"/>
      <c r="H488" s="143"/>
      <c r="I488" s="143"/>
      <c r="J488" s="144"/>
      <c r="K488" s="143"/>
      <c r="L488" s="143"/>
      <c r="M488" s="234"/>
      <c r="N488" s="143"/>
      <c r="O488" s="289"/>
      <c r="P488" s="290">
        <f t="shared" si="12"/>
        <v>0</v>
      </c>
      <c r="Q488" s="262"/>
      <c r="Z488" s="211"/>
      <c r="AA488" s="211"/>
      <c r="AB488" s="213"/>
      <c r="AC488" s="213"/>
      <c r="AD488" s="212"/>
      <c r="AE488" s="213"/>
      <c r="AF488" s="213"/>
      <c r="AG488" s="252"/>
      <c r="AH488" s="213"/>
      <c r="AI488" s="212"/>
      <c r="AJ488" s="213"/>
      <c r="AK488" s="213"/>
      <c r="AL488" s="214"/>
      <c r="AM488" s="213"/>
    </row>
    <row r="489" spans="2:39" ht="15" customHeight="1">
      <c r="B489" s="235"/>
      <c r="C489" s="235"/>
      <c r="D489" s="143"/>
      <c r="E489" s="143"/>
      <c r="F489" s="144"/>
      <c r="G489" s="292"/>
      <c r="H489" s="143"/>
      <c r="I489" s="143"/>
      <c r="J489" s="144"/>
      <c r="K489" s="143"/>
      <c r="L489" s="143"/>
      <c r="M489" s="234"/>
      <c r="N489" s="143"/>
      <c r="O489" s="289"/>
      <c r="P489" s="290">
        <f t="shared" si="12"/>
        <v>0</v>
      </c>
      <c r="Q489" s="262"/>
      <c r="Z489" s="211"/>
      <c r="AA489" s="211"/>
      <c r="AB489" s="213"/>
      <c r="AC489" s="213"/>
      <c r="AD489" s="212"/>
      <c r="AE489" s="213"/>
      <c r="AF489" s="213"/>
      <c r="AG489" s="252"/>
      <c r="AH489" s="213"/>
      <c r="AI489" s="212"/>
      <c r="AJ489" s="213"/>
      <c r="AK489" s="213"/>
      <c r="AL489" s="214"/>
      <c r="AM489" s="213"/>
    </row>
    <row r="490" spans="2:39" ht="15" customHeight="1">
      <c r="B490" s="235"/>
      <c r="C490" s="235"/>
      <c r="D490" s="143"/>
      <c r="E490" s="143"/>
      <c r="F490" s="144"/>
      <c r="G490" s="292"/>
      <c r="H490" s="143"/>
      <c r="I490" s="143"/>
      <c r="J490" s="144"/>
      <c r="K490" s="143"/>
      <c r="L490" s="143"/>
      <c r="M490" s="234"/>
      <c r="N490" s="143"/>
      <c r="O490" s="289"/>
      <c r="P490" s="290">
        <f t="shared" si="12"/>
        <v>0</v>
      </c>
      <c r="Q490" s="262"/>
      <c r="Z490" s="211"/>
      <c r="AA490" s="211"/>
      <c r="AB490" s="213"/>
      <c r="AC490" s="213"/>
      <c r="AD490" s="212"/>
      <c r="AE490" s="213"/>
      <c r="AF490" s="213"/>
      <c r="AG490" s="252"/>
      <c r="AH490" s="213"/>
      <c r="AI490" s="212"/>
      <c r="AJ490" s="213"/>
      <c r="AK490" s="213"/>
      <c r="AL490" s="214"/>
      <c r="AM490" s="213"/>
    </row>
    <row r="491" spans="2:39" ht="15" customHeight="1">
      <c r="B491" s="235"/>
      <c r="C491" s="235"/>
      <c r="D491" s="143"/>
      <c r="E491" s="143"/>
      <c r="F491" s="144"/>
      <c r="G491" s="292"/>
      <c r="H491" s="143"/>
      <c r="I491" s="143"/>
      <c r="J491" s="144"/>
      <c r="K491" s="143"/>
      <c r="L491" s="143"/>
      <c r="M491" s="234"/>
      <c r="N491" s="143"/>
      <c r="O491" s="289"/>
      <c r="P491" s="290">
        <f t="shared" si="12"/>
        <v>0</v>
      </c>
      <c r="Q491" s="262"/>
      <c r="Z491" s="211"/>
      <c r="AA491" s="211"/>
      <c r="AB491" s="213"/>
      <c r="AC491" s="213"/>
      <c r="AD491" s="212"/>
      <c r="AE491" s="213"/>
      <c r="AF491" s="213"/>
      <c r="AG491" s="252"/>
      <c r="AH491" s="213"/>
      <c r="AI491" s="212"/>
      <c r="AJ491" s="213"/>
      <c r="AK491" s="213"/>
      <c r="AL491" s="214"/>
      <c r="AM491" s="213"/>
    </row>
    <row r="492" spans="2:39" ht="15" customHeight="1">
      <c r="B492" s="235"/>
      <c r="C492" s="235"/>
      <c r="D492" s="143"/>
      <c r="E492" s="143"/>
      <c r="F492" s="144"/>
      <c r="G492" s="292"/>
      <c r="H492" s="143"/>
      <c r="I492" s="143"/>
      <c r="J492" s="144"/>
      <c r="K492" s="143"/>
      <c r="L492" s="143"/>
      <c r="M492" s="234"/>
      <c r="N492" s="143"/>
      <c r="O492" s="289"/>
      <c r="P492" s="290">
        <f t="shared" si="12"/>
        <v>0</v>
      </c>
      <c r="Q492" s="262"/>
      <c r="Z492" s="211"/>
      <c r="AA492" s="211"/>
      <c r="AB492" s="213"/>
      <c r="AC492" s="213"/>
      <c r="AD492" s="212"/>
      <c r="AE492" s="213"/>
      <c r="AF492" s="213"/>
      <c r="AG492" s="252"/>
      <c r="AH492" s="213"/>
      <c r="AI492" s="212"/>
      <c r="AJ492" s="213"/>
      <c r="AK492" s="213"/>
      <c r="AL492" s="214"/>
      <c r="AM492" s="213"/>
    </row>
    <row r="493" spans="2:39" ht="15" customHeight="1">
      <c r="B493" s="235"/>
      <c r="C493" s="235"/>
      <c r="D493" s="143"/>
      <c r="E493" s="143"/>
      <c r="F493" s="144"/>
      <c r="G493" s="292"/>
      <c r="H493" s="143"/>
      <c r="I493" s="143"/>
      <c r="J493" s="144"/>
      <c r="K493" s="143"/>
      <c r="L493" s="143"/>
      <c r="M493" s="234"/>
      <c r="N493" s="143"/>
      <c r="O493" s="289"/>
      <c r="P493" s="290">
        <f t="shared" si="12"/>
        <v>0</v>
      </c>
      <c r="Q493" s="262"/>
      <c r="Z493" s="211"/>
      <c r="AA493" s="211"/>
      <c r="AB493" s="213"/>
      <c r="AC493" s="213"/>
      <c r="AD493" s="212"/>
      <c r="AE493" s="213"/>
      <c r="AF493" s="213"/>
      <c r="AG493" s="252"/>
      <c r="AH493" s="213"/>
      <c r="AI493" s="212"/>
      <c r="AJ493" s="213"/>
      <c r="AK493" s="213"/>
      <c r="AL493" s="214"/>
      <c r="AM493" s="213"/>
    </row>
    <row r="494" spans="2:39" ht="15" customHeight="1">
      <c r="B494" s="235"/>
      <c r="C494" s="235"/>
      <c r="D494" s="143"/>
      <c r="E494" s="143"/>
      <c r="F494" s="144"/>
      <c r="G494" s="292"/>
      <c r="H494" s="143"/>
      <c r="I494" s="143"/>
      <c r="J494" s="144"/>
      <c r="K494" s="143"/>
      <c r="L494" s="143"/>
      <c r="M494" s="234"/>
      <c r="N494" s="143"/>
      <c r="O494" s="289"/>
      <c r="P494" s="290">
        <f t="shared" si="12"/>
        <v>0</v>
      </c>
      <c r="Q494" s="262"/>
      <c r="Z494" s="211"/>
      <c r="AA494" s="211"/>
      <c r="AB494" s="213"/>
      <c r="AC494" s="213"/>
      <c r="AD494" s="212"/>
      <c r="AE494" s="213"/>
      <c r="AF494" s="213"/>
      <c r="AG494" s="252"/>
      <c r="AH494" s="213"/>
      <c r="AI494" s="212"/>
      <c r="AJ494" s="213"/>
      <c r="AK494" s="213"/>
      <c r="AL494" s="214"/>
      <c r="AM494" s="213"/>
    </row>
    <row r="495" spans="2:39" ht="15" customHeight="1">
      <c r="B495" s="235"/>
      <c r="C495" s="235"/>
      <c r="D495" s="143"/>
      <c r="E495" s="143"/>
      <c r="F495" s="144"/>
      <c r="G495" s="292"/>
      <c r="H495" s="143"/>
      <c r="I495" s="143"/>
      <c r="J495" s="144"/>
      <c r="K495" s="143"/>
      <c r="L495" s="143"/>
      <c r="M495" s="234"/>
      <c r="N495" s="143"/>
      <c r="O495" s="289"/>
      <c r="P495" s="290">
        <f t="shared" si="12"/>
        <v>0</v>
      </c>
      <c r="Q495" s="262"/>
      <c r="Z495" s="211"/>
      <c r="AA495" s="211"/>
      <c r="AB495" s="213"/>
      <c r="AC495" s="213"/>
      <c r="AD495" s="212"/>
      <c r="AE495" s="213"/>
      <c r="AF495" s="213"/>
      <c r="AG495" s="252"/>
      <c r="AH495" s="213"/>
      <c r="AI495" s="212"/>
      <c r="AJ495" s="213"/>
      <c r="AK495" s="213"/>
      <c r="AL495" s="214"/>
      <c r="AM495" s="213"/>
    </row>
    <row r="496" spans="2:39" ht="15" customHeight="1">
      <c r="B496" s="235"/>
      <c r="C496" s="235"/>
      <c r="D496" s="143"/>
      <c r="E496" s="143"/>
      <c r="F496" s="144"/>
      <c r="G496" s="292"/>
      <c r="H496" s="143"/>
      <c r="I496" s="143"/>
      <c r="J496" s="144"/>
      <c r="K496" s="143"/>
      <c r="L496" s="143"/>
      <c r="M496" s="234"/>
      <c r="N496" s="143"/>
      <c r="O496" s="289"/>
      <c r="P496" s="290">
        <f t="shared" ref="P496:P559" si="13">L496-O496</f>
        <v>0</v>
      </c>
      <c r="Q496" s="262"/>
      <c r="Z496" s="211"/>
      <c r="AA496" s="211"/>
      <c r="AB496" s="213"/>
      <c r="AC496" s="213"/>
      <c r="AD496" s="212"/>
      <c r="AE496" s="213"/>
      <c r="AF496" s="213"/>
      <c r="AG496" s="252"/>
      <c r="AH496" s="213"/>
      <c r="AI496" s="212"/>
      <c r="AJ496" s="213"/>
      <c r="AK496" s="213"/>
      <c r="AL496" s="214"/>
      <c r="AM496" s="213"/>
    </row>
    <row r="497" spans="2:39" ht="15" customHeight="1">
      <c r="B497" s="235"/>
      <c r="C497" s="235"/>
      <c r="D497" s="143"/>
      <c r="E497" s="143"/>
      <c r="F497" s="144"/>
      <c r="G497" s="292"/>
      <c r="H497" s="143"/>
      <c r="I497" s="143"/>
      <c r="J497" s="144"/>
      <c r="K497" s="143"/>
      <c r="L497" s="143"/>
      <c r="M497" s="234"/>
      <c r="N497" s="143"/>
      <c r="O497" s="289"/>
      <c r="P497" s="290">
        <f t="shared" si="13"/>
        <v>0</v>
      </c>
      <c r="Q497" s="262"/>
      <c r="Z497" s="211"/>
      <c r="AA497" s="211"/>
      <c r="AB497" s="213"/>
      <c r="AC497" s="213"/>
      <c r="AD497" s="212"/>
      <c r="AE497" s="213"/>
      <c r="AF497" s="213"/>
      <c r="AG497" s="252"/>
      <c r="AH497" s="213"/>
      <c r="AI497" s="212"/>
      <c r="AJ497" s="213"/>
      <c r="AK497" s="213"/>
      <c r="AL497" s="214"/>
      <c r="AM497" s="213"/>
    </row>
    <row r="498" spans="2:39" ht="15" customHeight="1">
      <c r="B498" s="235"/>
      <c r="C498" s="235"/>
      <c r="D498" s="143"/>
      <c r="E498" s="143"/>
      <c r="F498" s="144"/>
      <c r="G498" s="292"/>
      <c r="H498" s="143"/>
      <c r="I498" s="143"/>
      <c r="J498" s="144"/>
      <c r="K498" s="143"/>
      <c r="L498" s="143"/>
      <c r="M498" s="234"/>
      <c r="N498" s="143"/>
      <c r="O498" s="289"/>
      <c r="P498" s="290">
        <f t="shared" si="13"/>
        <v>0</v>
      </c>
      <c r="Q498" s="262"/>
      <c r="Z498" s="211"/>
      <c r="AA498" s="211"/>
      <c r="AB498" s="213"/>
      <c r="AC498" s="213"/>
      <c r="AD498" s="212"/>
      <c r="AE498" s="213"/>
      <c r="AF498" s="213"/>
      <c r="AG498" s="252"/>
      <c r="AH498" s="213"/>
      <c r="AI498" s="212"/>
      <c r="AJ498" s="213"/>
      <c r="AK498" s="213"/>
      <c r="AL498" s="214"/>
      <c r="AM498" s="213"/>
    </row>
    <row r="499" spans="2:39" ht="15" customHeight="1">
      <c r="B499" s="235"/>
      <c r="C499" s="235"/>
      <c r="D499" s="143"/>
      <c r="E499" s="143"/>
      <c r="F499" s="144"/>
      <c r="G499" s="292"/>
      <c r="H499" s="143"/>
      <c r="I499" s="143"/>
      <c r="J499" s="144"/>
      <c r="K499" s="143"/>
      <c r="L499" s="143"/>
      <c r="M499" s="234"/>
      <c r="N499" s="143"/>
      <c r="O499" s="289"/>
      <c r="P499" s="290">
        <f t="shared" si="13"/>
        <v>0</v>
      </c>
      <c r="Q499" s="262"/>
      <c r="Z499" s="211"/>
      <c r="AA499" s="211"/>
      <c r="AB499" s="213"/>
      <c r="AC499" s="213"/>
      <c r="AD499" s="212"/>
      <c r="AE499" s="213"/>
      <c r="AF499" s="213"/>
      <c r="AG499" s="252"/>
      <c r="AH499" s="213"/>
      <c r="AI499" s="212"/>
      <c r="AJ499" s="213"/>
      <c r="AK499" s="213"/>
      <c r="AL499" s="214"/>
      <c r="AM499" s="213"/>
    </row>
    <row r="500" spans="2:39" ht="15" customHeight="1">
      <c r="B500" s="235"/>
      <c r="C500" s="235"/>
      <c r="D500" s="143"/>
      <c r="E500" s="143"/>
      <c r="F500" s="144"/>
      <c r="G500" s="292"/>
      <c r="H500" s="143"/>
      <c r="I500" s="143"/>
      <c r="J500" s="144"/>
      <c r="K500" s="143"/>
      <c r="L500" s="143"/>
      <c r="M500" s="234"/>
      <c r="N500" s="143"/>
      <c r="O500" s="289"/>
      <c r="P500" s="290">
        <f t="shared" si="13"/>
        <v>0</v>
      </c>
      <c r="Q500" s="262"/>
      <c r="Z500" s="211"/>
      <c r="AA500" s="211"/>
      <c r="AB500" s="213"/>
      <c r="AC500" s="213"/>
      <c r="AD500" s="212"/>
      <c r="AE500" s="213"/>
      <c r="AF500" s="213"/>
      <c r="AG500" s="252"/>
      <c r="AH500" s="213"/>
      <c r="AI500" s="212"/>
      <c r="AJ500" s="213"/>
      <c r="AK500" s="213"/>
      <c r="AL500" s="214"/>
      <c r="AM500" s="213"/>
    </row>
    <row r="501" spans="2:39" ht="15" customHeight="1">
      <c r="B501" s="235"/>
      <c r="C501" s="235"/>
      <c r="D501" s="143"/>
      <c r="E501" s="143"/>
      <c r="F501" s="144"/>
      <c r="G501" s="292"/>
      <c r="H501" s="143"/>
      <c r="I501" s="143"/>
      <c r="J501" s="144"/>
      <c r="K501" s="143"/>
      <c r="L501" s="143"/>
      <c r="M501" s="234"/>
      <c r="N501" s="143"/>
      <c r="O501" s="289"/>
      <c r="P501" s="290">
        <f t="shared" si="13"/>
        <v>0</v>
      </c>
      <c r="Q501" s="262"/>
      <c r="Z501" s="211"/>
      <c r="AA501" s="211"/>
      <c r="AB501" s="213"/>
      <c r="AC501" s="213"/>
      <c r="AD501" s="212"/>
      <c r="AE501" s="213"/>
      <c r="AF501" s="213"/>
      <c r="AG501" s="252"/>
      <c r="AH501" s="213"/>
      <c r="AI501" s="212"/>
      <c r="AJ501" s="213"/>
      <c r="AK501" s="213"/>
      <c r="AL501" s="214"/>
      <c r="AM501" s="213"/>
    </row>
    <row r="502" spans="2:39" ht="15" customHeight="1">
      <c r="B502" s="235"/>
      <c r="C502" s="235"/>
      <c r="D502" s="143"/>
      <c r="E502" s="143"/>
      <c r="F502" s="144"/>
      <c r="G502" s="292"/>
      <c r="H502" s="143"/>
      <c r="I502" s="143"/>
      <c r="J502" s="144"/>
      <c r="K502" s="143"/>
      <c r="L502" s="143"/>
      <c r="M502" s="234"/>
      <c r="N502" s="143"/>
      <c r="O502" s="289"/>
      <c r="P502" s="290">
        <f t="shared" si="13"/>
        <v>0</v>
      </c>
      <c r="Q502" s="262"/>
      <c r="Z502" s="211"/>
      <c r="AA502" s="211"/>
      <c r="AB502" s="213"/>
      <c r="AC502" s="213"/>
      <c r="AD502" s="212"/>
      <c r="AE502" s="213"/>
      <c r="AF502" s="213"/>
      <c r="AG502" s="252"/>
      <c r="AH502" s="213"/>
      <c r="AI502" s="212"/>
      <c r="AJ502" s="213"/>
      <c r="AK502" s="213"/>
      <c r="AL502" s="214"/>
      <c r="AM502" s="213"/>
    </row>
    <row r="503" spans="2:39" ht="15" customHeight="1">
      <c r="B503" s="235"/>
      <c r="C503" s="235"/>
      <c r="D503" s="143"/>
      <c r="E503" s="143"/>
      <c r="F503" s="144"/>
      <c r="G503" s="292"/>
      <c r="H503" s="143"/>
      <c r="I503" s="143"/>
      <c r="J503" s="144"/>
      <c r="K503" s="143"/>
      <c r="L503" s="143"/>
      <c r="M503" s="234"/>
      <c r="N503" s="143"/>
      <c r="O503" s="289"/>
      <c r="P503" s="290">
        <f t="shared" si="13"/>
        <v>0</v>
      </c>
      <c r="Q503" s="262"/>
      <c r="Z503" s="211"/>
      <c r="AA503" s="211"/>
      <c r="AB503" s="213"/>
      <c r="AC503" s="213"/>
      <c r="AD503" s="212"/>
      <c r="AE503" s="213"/>
      <c r="AF503" s="213"/>
      <c r="AG503" s="252"/>
      <c r="AH503" s="213"/>
      <c r="AI503" s="212"/>
      <c r="AJ503" s="213"/>
      <c r="AK503" s="213"/>
      <c r="AL503" s="214"/>
      <c r="AM503" s="213"/>
    </row>
    <row r="504" spans="2:39" ht="15" customHeight="1">
      <c r="B504" s="235"/>
      <c r="C504" s="235"/>
      <c r="D504" s="143"/>
      <c r="E504" s="143"/>
      <c r="F504" s="144"/>
      <c r="G504" s="292"/>
      <c r="H504" s="143"/>
      <c r="I504" s="143"/>
      <c r="J504" s="144"/>
      <c r="K504" s="143"/>
      <c r="L504" s="143"/>
      <c r="M504" s="234"/>
      <c r="N504" s="143"/>
      <c r="O504" s="289"/>
      <c r="P504" s="290">
        <f t="shared" si="13"/>
        <v>0</v>
      </c>
      <c r="Q504" s="262"/>
      <c r="Z504" s="211"/>
      <c r="AA504" s="211"/>
      <c r="AB504" s="213"/>
      <c r="AC504" s="213"/>
      <c r="AD504" s="212"/>
      <c r="AE504" s="213"/>
      <c r="AF504" s="213"/>
      <c r="AG504" s="252"/>
      <c r="AH504" s="213"/>
      <c r="AI504" s="212"/>
      <c r="AJ504" s="213"/>
      <c r="AK504" s="213"/>
      <c r="AL504" s="214"/>
      <c r="AM504" s="213"/>
    </row>
    <row r="505" spans="2:39" ht="15" customHeight="1">
      <c r="B505" s="235"/>
      <c r="C505" s="235"/>
      <c r="D505" s="143"/>
      <c r="E505" s="143"/>
      <c r="F505" s="144"/>
      <c r="G505" s="292"/>
      <c r="H505" s="143"/>
      <c r="I505" s="143"/>
      <c r="J505" s="144"/>
      <c r="K505" s="143"/>
      <c r="L505" s="143"/>
      <c r="M505" s="234"/>
      <c r="N505" s="143"/>
      <c r="O505" s="289"/>
      <c r="P505" s="290">
        <f t="shared" si="13"/>
        <v>0</v>
      </c>
      <c r="Q505" s="262"/>
      <c r="Z505" s="211"/>
      <c r="AA505" s="211"/>
      <c r="AB505" s="213"/>
      <c r="AC505" s="213"/>
      <c r="AD505" s="212"/>
      <c r="AE505" s="213"/>
      <c r="AF505" s="213"/>
      <c r="AG505" s="252"/>
      <c r="AH505" s="213"/>
      <c r="AI505" s="212"/>
      <c r="AJ505" s="213"/>
      <c r="AK505" s="213"/>
      <c r="AL505" s="214"/>
      <c r="AM505" s="213"/>
    </row>
    <row r="506" spans="2:39" ht="15" customHeight="1">
      <c r="B506" s="235"/>
      <c r="C506" s="235"/>
      <c r="D506" s="143"/>
      <c r="E506" s="143"/>
      <c r="F506" s="144"/>
      <c r="G506" s="292"/>
      <c r="H506" s="143"/>
      <c r="I506" s="143"/>
      <c r="J506" s="144"/>
      <c r="K506" s="143"/>
      <c r="L506" s="143"/>
      <c r="M506" s="234"/>
      <c r="N506" s="143"/>
      <c r="O506" s="289"/>
      <c r="P506" s="290">
        <f t="shared" si="13"/>
        <v>0</v>
      </c>
      <c r="Q506" s="262"/>
      <c r="Z506" s="211"/>
      <c r="AA506" s="211"/>
      <c r="AB506" s="213"/>
      <c r="AC506" s="213"/>
      <c r="AD506" s="212"/>
      <c r="AE506" s="213"/>
      <c r="AF506" s="213"/>
      <c r="AG506" s="252"/>
      <c r="AH506" s="213"/>
      <c r="AI506" s="212"/>
      <c r="AJ506" s="213"/>
      <c r="AK506" s="213"/>
      <c r="AL506" s="214"/>
      <c r="AM506" s="213"/>
    </row>
    <row r="507" spans="2:39" ht="15" customHeight="1">
      <c r="B507" s="235"/>
      <c r="C507" s="235"/>
      <c r="D507" s="143"/>
      <c r="E507" s="143"/>
      <c r="F507" s="144"/>
      <c r="G507" s="292"/>
      <c r="H507" s="143"/>
      <c r="I507" s="143"/>
      <c r="J507" s="144"/>
      <c r="K507" s="143"/>
      <c r="L507" s="143"/>
      <c r="M507" s="234"/>
      <c r="N507" s="143"/>
      <c r="O507" s="289"/>
      <c r="P507" s="290">
        <f t="shared" si="13"/>
        <v>0</v>
      </c>
      <c r="Q507" s="262"/>
      <c r="Z507" s="211"/>
      <c r="AA507" s="211"/>
      <c r="AB507" s="213"/>
      <c r="AC507" s="213"/>
      <c r="AD507" s="212"/>
      <c r="AE507" s="213"/>
      <c r="AF507" s="213"/>
      <c r="AG507" s="252"/>
      <c r="AH507" s="213"/>
      <c r="AI507" s="212"/>
      <c r="AJ507" s="213"/>
      <c r="AK507" s="213"/>
      <c r="AL507" s="214"/>
      <c r="AM507" s="213"/>
    </row>
    <row r="508" spans="2:39" ht="15" customHeight="1">
      <c r="B508" s="235"/>
      <c r="C508" s="235"/>
      <c r="D508" s="143"/>
      <c r="E508" s="143"/>
      <c r="F508" s="144"/>
      <c r="G508" s="292"/>
      <c r="H508" s="143"/>
      <c r="I508" s="143"/>
      <c r="J508" s="144"/>
      <c r="K508" s="143"/>
      <c r="L508" s="143"/>
      <c r="M508" s="234"/>
      <c r="N508" s="143"/>
      <c r="O508" s="289"/>
      <c r="P508" s="290">
        <f t="shared" si="13"/>
        <v>0</v>
      </c>
      <c r="Q508" s="262"/>
      <c r="Z508" s="211"/>
      <c r="AA508" s="211"/>
      <c r="AB508" s="213"/>
      <c r="AC508" s="213"/>
      <c r="AD508" s="212"/>
      <c r="AE508" s="213"/>
      <c r="AF508" s="213"/>
      <c r="AG508" s="252"/>
      <c r="AH508" s="213"/>
      <c r="AI508" s="212"/>
      <c r="AJ508" s="213"/>
      <c r="AK508" s="213"/>
      <c r="AL508" s="214"/>
      <c r="AM508" s="213"/>
    </row>
    <row r="509" spans="2:39" ht="15" customHeight="1">
      <c r="B509" s="235"/>
      <c r="C509" s="235"/>
      <c r="D509" s="143"/>
      <c r="E509" s="143"/>
      <c r="F509" s="144"/>
      <c r="G509" s="292"/>
      <c r="H509" s="143"/>
      <c r="I509" s="143"/>
      <c r="J509" s="144"/>
      <c r="K509" s="143"/>
      <c r="L509" s="143"/>
      <c r="M509" s="234"/>
      <c r="N509" s="143"/>
      <c r="O509" s="289"/>
      <c r="P509" s="290">
        <f t="shared" si="13"/>
        <v>0</v>
      </c>
      <c r="Q509" s="262"/>
      <c r="Z509" s="211"/>
      <c r="AA509" s="211"/>
      <c r="AB509" s="213"/>
      <c r="AC509" s="213"/>
      <c r="AD509" s="212"/>
      <c r="AE509" s="213"/>
      <c r="AF509" s="213"/>
      <c r="AG509" s="252"/>
      <c r="AH509" s="213"/>
      <c r="AI509" s="212"/>
      <c r="AJ509" s="213"/>
      <c r="AK509" s="213"/>
      <c r="AL509" s="214"/>
      <c r="AM509" s="213"/>
    </row>
    <row r="510" spans="2:39" ht="15" customHeight="1">
      <c r="B510" s="235"/>
      <c r="C510" s="235"/>
      <c r="D510" s="143"/>
      <c r="E510" s="143"/>
      <c r="F510" s="144"/>
      <c r="G510" s="292"/>
      <c r="H510" s="143"/>
      <c r="I510" s="143"/>
      <c r="J510" s="144"/>
      <c r="K510" s="143"/>
      <c r="L510" s="143"/>
      <c r="M510" s="234"/>
      <c r="N510" s="143"/>
      <c r="O510" s="289"/>
      <c r="P510" s="290">
        <f t="shared" si="13"/>
        <v>0</v>
      </c>
      <c r="Q510" s="262"/>
      <c r="Z510" s="211"/>
      <c r="AA510" s="211"/>
      <c r="AB510" s="213"/>
      <c r="AC510" s="213"/>
      <c r="AD510" s="212"/>
      <c r="AE510" s="213"/>
      <c r="AF510" s="213"/>
      <c r="AG510" s="252"/>
      <c r="AH510" s="213"/>
      <c r="AI510" s="212"/>
      <c r="AJ510" s="213"/>
      <c r="AK510" s="213"/>
      <c r="AL510" s="214"/>
      <c r="AM510" s="213"/>
    </row>
    <row r="511" spans="2:39" ht="15" customHeight="1">
      <c r="B511" s="235"/>
      <c r="C511" s="235"/>
      <c r="D511" s="143"/>
      <c r="E511" s="143"/>
      <c r="F511" s="144"/>
      <c r="G511" s="292"/>
      <c r="H511" s="143"/>
      <c r="I511" s="143"/>
      <c r="J511" s="144"/>
      <c r="K511" s="143"/>
      <c r="L511" s="143"/>
      <c r="M511" s="234"/>
      <c r="N511" s="143"/>
      <c r="O511" s="289"/>
      <c r="P511" s="290">
        <f t="shared" si="13"/>
        <v>0</v>
      </c>
      <c r="Q511" s="262"/>
      <c r="Z511" s="211"/>
      <c r="AA511" s="211"/>
      <c r="AB511" s="213"/>
      <c r="AC511" s="213"/>
      <c r="AD511" s="212"/>
      <c r="AE511" s="213"/>
      <c r="AF511" s="213"/>
      <c r="AG511" s="252"/>
      <c r="AH511" s="213"/>
      <c r="AI511" s="212"/>
      <c r="AJ511" s="213"/>
      <c r="AK511" s="213"/>
      <c r="AL511" s="214"/>
      <c r="AM511" s="213"/>
    </row>
    <row r="512" spans="2:39" ht="15" customHeight="1">
      <c r="B512" s="235"/>
      <c r="C512" s="235"/>
      <c r="D512" s="143"/>
      <c r="E512" s="143"/>
      <c r="F512" s="144"/>
      <c r="G512" s="292"/>
      <c r="H512" s="143"/>
      <c r="I512" s="143"/>
      <c r="J512" s="144"/>
      <c r="K512" s="143"/>
      <c r="L512" s="143"/>
      <c r="M512" s="234"/>
      <c r="N512" s="143"/>
      <c r="O512" s="289"/>
      <c r="P512" s="290">
        <f t="shared" si="13"/>
        <v>0</v>
      </c>
      <c r="Q512" s="262"/>
      <c r="Z512" s="211"/>
      <c r="AA512" s="211"/>
      <c r="AB512" s="213"/>
      <c r="AC512" s="213"/>
      <c r="AD512" s="212"/>
      <c r="AE512" s="213"/>
      <c r="AF512" s="213"/>
      <c r="AG512" s="252"/>
      <c r="AH512" s="213"/>
      <c r="AI512" s="212"/>
      <c r="AJ512" s="213"/>
      <c r="AK512" s="213"/>
      <c r="AL512" s="214"/>
      <c r="AM512" s="213"/>
    </row>
    <row r="513" spans="2:39" ht="15" customHeight="1">
      <c r="B513" s="235"/>
      <c r="C513" s="235"/>
      <c r="D513" s="143"/>
      <c r="E513" s="143"/>
      <c r="F513" s="144"/>
      <c r="G513" s="292"/>
      <c r="H513" s="143"/>
      <c r="I513" s="143"/>
      <c r="J513" s="144"/>
      <c r="K513" s="143"/>
      <c r="L513" s="143"/>
      <c r="M513" s="234"/>
      <c r="N513" s="143"/>
      <c r="O513" s="289"/>
      <c r="P513" s="290">
        <f t="shared" si="13"/>
        <v>0</v>
      </c>
      <c r="Q513" s="262"/>
      <c r="Z513" s="211"/>
      <c r="AA513" s="211"/>
      <c r="AB513" s="213"/>
      <c r="AC513" s="213"/>
      <c r="AD513" s="212"/>
      <c r="AE513" s="213"/>
      <c r="AF513" s="213"/>
      <c r="AG513" s="252"/>
      <c r="AH513" s="213"/>
      <c r="AI513" s="212"/>
      <c r="AJ513" s="213"/>
      <c r="AK513" s="213"/>
      <c r="AL513" s="214"/>
      <c r="AM513" s="213"/>
    </row>
    <row r="514" spans="2:39" ht="15" customHeight="1">
      <c r="B514" s="235"/>
      <c r="C514" s="235"/>
      <c r="D514" s="143"/>
      <c r="E514" s="143"/>
      <c r="F514" s="144"/>
      <c r="G514" s="292"/>
      <c r="H514" s="143"/>
      <c r="I514" s="143"/>
      <c r="J514" s="144"/>
      <c r="K514" s="143"/>
      <c r="L514" s="143"/>
      <c r="M514" s="234"/>
      <c r="N514" s="143"/>
      <c r="O514" s="289"/>
      <c r="P514" s="290">
        <f t="shared" si="13"/>
        <v>0</v>
      </c>
      <c r="Q514" s="262"/>
      <c r="Z514" s="211"/>
      <c r="AA514" s="211"/>
      <c r="AB514" s="213"/>
      <c r="AC514" s="213"/>
      <c r="AD514" s="212"/>
      <c r="AE514" s="213"/>
      <c r="AF514" s="213"/>
      <c r="AG514" s="252"/>
      <c r="AH514" s="213"/>
      <c r="AI514" s="212"/>
      <c r="AJ514" s="213"/>
      <c r="AK514" s="213"/>
      <c r="AL514" s="214"/>
      <c r="AM514" s="213"/>
    </row>
    <row r="515" spans="2:39" ht="15" customHeight="1">
      <c r="B515" s="235"/>
      <c r="C515" s="235"/>
      <c r="D515" s="143"/>
      <c r="E515" s="143"/>
      <c r="F515" s="144"/>
      <c r="G515" s="292"/>
      <c r="H515" s="143"/>
      <c r="I515" s="143"/>
      <c r="J515" s="144"/>
      <c r="K515" s="143"/>
      <c r="L515" s="143"/>
      <c r="M515" s="234"/>
      <c r="N515" s="143"/>
      <c r="O515" s="289"/>
      <c r="P515" s="290">
        <f t="shared" si="13"/>
        <v>0</v>
      </c>
      <c r="Q515" s="262"/>
      <c r="Z515" s="211"/>
      <c r="AA515" s="211"/>
      <c r="AB515" s="213"/>
      <c r="AC515" s="213"/>
      <c r="AD515" s="212"/>
      <c r="AE515" s="213"/>
      <c r="AF515" s="213"/>
      <c r="AG515" s="252"/>
      <c r="AH515" s="213"/>
      <c r="AI515" s="212"/>
      <c r="AJ515" s="213"/>
      <c r="AK515" s="213"/>
      <c r="AL515" s="214"/>
      <c r="AM515" s="213"/>
    </row>
    <row r="516" spans="2:39" ht="15" customHeight="1">
      <c r="B516" s="235"/>
      <c r="C516" s="235"/>
      <c r="D516" s="143"/>
      <c r="E516" s="143"/>
      <c r="F516" s="144"/>
      <c r="G516" s="292"/>
      <c r="H516" s="143"/>
      <c r="I516" s="143"/>
      <c r="J516" s="144"/>
      <c r="K516" s="143"/>
      <c r="L516" s="143"/>
      <c r="M516" s="234"/>
      <c r="N516" s="143"/>
      <c r="O516" s="289"/>
      <c r="P516" s="290">
        <f t="shared" si="13"/>
        <v>0</v>
      </c>
      <c r="Q516" s="262"/>
      <c r="Z516" s="211"/>
      <c r="AA516" s="211"/>
      <c r="AB516" s="213"/>
      <c r="AC516" s="213"/>
      <c r="AD516" s="212"/>
      <c r="AE516" s="213"/>
      <c r="AF516" s="213"/>
      <c r="AG516" s="252"/>
      <c r="AH516" s="213"/>
      <c r="AI516" s="212"/>
      <c r="AJ516" s="213"/>
      <c r="AK516" s="213"/>
      <c r="AL516" s="214"/>
      <c r="AM516" s="213"/>
    </row>
    <row r="517" spans="2:39" ht="15" customHeight="1">
      <c r="B517" s="235"/>
      <c r="C517" s="235"/>
      <c r="D517" s="143"/>
      <c r="E517" s="143"/>
      <c r="F517" s="144"/>
      <c r="G517" s="292"/>
      <c r="H517" s="143"/>
      <c r="I517" s="143"/>
      <c r="J517" s="144"/>
      <c r="K517" s="143"/>
      <c r="L517" s="143"/>
      <c r="M517" s="234"/>
      <c r="N517" s="143"/>
      <c r="O517" s="289"/>
      <c r="P517" s="290">
        <f t="shared" si="13"/>
        <v>0</v>
      </c>
      <c r="Q517" s="262"/>
      <c r="Z517" s="211"/>
      <c r="AA517" s="211"/>
      <c r="AB517" s="213"/>
      <c r="AC517" s="213"/>
      <c r="AD517" s="212"/>
      <c r="AE517" s="213"/>
      <c r="AF517" s="213"/>
      <c r="AG517" s="252"/>
      <c r="AH517" s="213"/>
      <c r="AI517" s="212"/>
      <c r="AJ517" s="213"/>
      <c r="AK517" s="213"/>
      <c r="AL517" s="214"/>
      <c r="AM517" s="213"/>
    </row>
    <row r="518" spans="2:39" ht="15" customHeight="1">
      <c r="B518" s="235"/>
      <c r="C518" s="235"/>
      <c r="D518" s="143"/>
      <c r="E518" s="143"/>
      <c r="F518" s="144"/>
      <c r="G518" s="292"/>
      <c r="H518" s="143"/>
      <c r="I518" s="143"/>
      <c r="J518" s="144"/>
      <c r="K518" s="143"/>
      <c r="L518" s="143"/>
      <c r="M518" s="234"/>
      <c r="N518" s="143"/>
      <c r="O518" s="289"/>
      <c r="P518" s="290">
        <f t="shared" si="13"/>
        <v>0</v>
      </c>
      <c r="Q518" s="262"/>
      <c r="Z518" s="211"/>
      <c r="AA518" s="211"/>
      <c r="AB518" s="213"/>
      <c r="AC518" s="213"/>
      <c r="AD518" s="212"/>
      <c r="AE518" s="213"/>
      <c r="AF518" s="213"/>
      <c r="AG518" s="252"/>
      <c r="AH518" s="213"/>
      <c r="AI518" s="212"/>
      <c r="AJ518" s="213"/>
      <c r="AK518" s="213"/>
      <c r="AL518" s="214"/>
      <c r="AM518" s="213"/>
    </row>
    <row r="519" spans="2:39" ht="15" customHeight="1">
      <c r="B519" s="235"/>
      <c r="C519" s="235"/>
      <c r="D519" s="143"/>
      <c r="E519" s="143"/>
      <c r="F519" s="144"/>
      <c r="G519" s="292"/>
      <c r="H519" s="143"/>
      <c r="I519" s="143"/>
      <c r="J519" s="144"/>
      <c r="K519" s="143"/>
      <c r="L519" s="143"/>
      <c r="M519" s="234"/>
      <c r="N519" s="143"/>
      <c r="O519" s="289"/>
      <c r="P519" s="290">
        <f t="shared" si="13"/>
        <v>0</v>
      </c>
      <c r="Q519" s="262"/>
      <c r="Z519" s="211"/>
      <c r="AA519" s="211"/>
      <c r="AB519" s="213"/>
      <c r="AC519" s="213"/>
      <c r="AD519" s="212"/>
      <c r="AE519" s="213"/>
      <c r="AF519" s="213"/>
      <c r="AG519" s="252"/>
      <c r="AH519" s="213"/>
      <c r="AI519" s="212"/>
      <c r="AJ519" s="213"/>
      <c r="AK519" s="213"/>
      <c r="AL519" s="214"/>
      <c r="AM519" s="213"/>
    </row>
    <row r="520" spans="2:39" ht="15" customHeight="1">
      <c r="B520" s="235"/>
      <c r="C520" s="235"/>
      <c r="D520" s="143"/>
      <c r="E520" s="143"/>
      <c r="F520" s="144"/>
      <c r="G520" s="292"/>
      <c r="H520" s="143"/>
      <c r="I520" s="143"/>
      <c r="J520" s="144"/>
      <c r="K520" s="143"/>
      <c r="L520" s="143"/>
      <c r="M520" s="234"/>
      <c r="N520" s="143"/>
      <c r="O520" s="289"/>
      <c r="P520" s="290">
        <f t="shared" si="13"/>
        <v>0</v>
      </c>
      <c r="Q520" s="262"/>
      <c r="Z520" s="211"/>
      <c r="AA520" s="211"/>
      <c r="AB520" s="213"/>
      <c r="AC520" s="213"/>
      <c r="AD520" s="212"/>
      <c r="AE520" s="213"/>
      <c r="AF520" s="213"/>
      <c r="AG520" s="252"/>
      <c r="AH520" s="213"/>
      <c r="AI520" s="212"/>
      <c r="AJ520" s="213"/>
      <c r="AK520" s="213"/>
      <c r="AL520" s="214"/>
      <c r="AM520" s="213"/>
    </row>
    <row r="521" spans="2:39" ht="15" customHeight="1">
      <c r="B521" s="235"/>
      <c r="C521" s="235"/>
      <c r="D521" s="143"/>
      <c r="E521" s="143"/>
      <c r="F521" s="144"/>
      <c r="G521" s="292"/>
      <c r="H521" s="143"/>
      <c r="I521" s="143"/>
      <c r="J521" s="144"/>
      <c r="K521" s="143"/>
      <c r="L521" s="143"/>
      <c r="M521" s="234"/>
      <c r="N521" s="143"/>
      <c r="O521" s="289"/>
      <c r="P521" s="290">
        <f t="shared" si="13"/>
        <v>0</v>
      </c>
      <c r="Q521" s="262"/>
      <c r="Z521" s="211"/>
      <c r="AA521" s="211"/>
      <c r="AB521" s="213"/>
      <c r="AC521" s="213"/>
      <c r="AD521" s="212"/>
      <c r="AE521" s="213"/>
      <c r="AF521" s="213"/>
      <c r="AG521" s="252"/>
      <c r="AH521" s="213"/>
      <c r="AI521" s="212"/>
      <c r="AJ521" s="213"/>
      <c r="AK521" s="213"/>
      <c r="AL521" s="214"/>
      <c r="AM521" s="213"/>
    </row>
    <row r="522" spans="2:39" ht="15" customHeight="1">
      <c r="B522" s="235"/>
      <c r="C522" s="235"/>
      <c r="D522" s="143"/>
      <c r="E522" s="143"/>
      <c r="F522" s="144"/>
      <c r="G522" s="292"/>
      <c r="H522" s="143"/>
      <c r="I522" s="143"/>
      <c r="J522" s="144"/>
      <c r="K522" s="143"/>
      <c r="L522" s="143"/>
      <c r="M522" s="234"/>
      <c r="N522" s="143"/>
      <c r="O522" s="289"/>
      <c r="P522" s="290">
        <f t="shared" si="13"/>
        <v>0</v>
      </c>
      <c r="Q522" s="262"/>
      <c r="Z522" s="211"/>
      <c r="AA522" s="211"/>
      <c r="AB522" s="213"/>
      <c r="AC522" s="213"/>
      <c r="AD522" s="212"/>
      <c r="AE522" s="213"/>
      <c r="AF522" s="213"/>
      <c r="AG522" s="252"/>
      <c r="AH522" s="213"/>
      <c r="AI522" s="212"/>
      <c r="AJ522" s="213"/>
      <c r="AK522" s="213"/>
      <c r="AL522" s="214"/>
      <c r="AM522" s="213"/>
    </row>
    <row r="523" spans="2:39" ht="15" customHeight="1">
      <c r="B523" s="235"/>
      <c r="C523" s="235"/>
      <c r="D523" s="143"/>
      <c r="E523" s="143"/>
      <c r="F523" s="144"/>
      <c r="G523" s="292"/>
      <c r="H523" s="143"/>
      <c r="I523" s="143"/>
      <c r="J523" s="144"/>
      <c r="K523" s="143"/>
      <c r="L523" s="143"/>
      <c r="M523" s="234"/>
      <c r="N523" s="143"/>
      <c r="O523" s="289"/>
      <c r="P523" s="290">
        <f t="shared" si="13"/>
        <v>0</v>
      </c>
      <c r="Q523" s="262"/>
      <c r="Z523" s="211"/>
      <c r="AA523" s="211"/>
      <c r="AB523" s="213"/>
      <c r="AC523" s="213"/>
      <c r="AD523" s="212"/>
      <c r="AE523" s="213"/>
      <c r="AF523" s="213"/>
      <c r="AG523" s="252"/>
      <c r="AH523" s="213"/>
      <c r="AI523" s="212"/>
      <c r="AJ523" s="213"/>
      <c r="AK523" s="213"/>
      <c r="AL523" s="214"/>
      <c r="AM523" s="213"/>
    </row>
    <row r="524" spans="2:39" ht="15" customHeight="1">
      <c r="B524" s="235"/>
      <c r="C524" s="235"/>
      <c r="D524" s="143"/>
      <c r="E524" s="143"/>
      <c r="F524" s="144"/>
      <c r="G524" s="292"/>
      <c r="H524" s="143"/>
      <c r="I524" s="143"/>
      <c r="J524" s="144"/>
      <c r="K524" s="143"/>
      <c r="L524" s="143"/>
      <c r="M524" s="234"/>
      <c r="N524" s="143"/>
      <c r="O524" s="289"/>
      <c r="P524" s="290">
        <f t="shared" si="13"/>
        <v>0</v>
      </c>
      <c r="Q524" s="262"/>
      <c r="Z524" s="211"/>
      <c r="AA524" s="211"/>
      <c r="AB524" s="213"/>
      <c r="AC524" s="213"/>
      <c r="AD524" s="212"/>
      <c r="AE524" s="213"/>
      <c r="AF524" s="213"/>
      <c r="AG524" s="252"/>
      <c r="AH524" s="213"/>
      <c r="AI524" s="212"/>
      <c r="AJ524" s="213"/>
      <c r="AK524" s="213"/>
      <c r="AL524" s="214"/>
      <c r="AM524" s="213"/>
    </row>
    <row r="525" spans="2:39" ht="15" customHeight="1">
      <c r="B525" s="235"/>
      <c r="C525" s="235"/>
      <c r="D525" s="143"/>
      <c r="E525" s="143"/>
      <c r="F525" s="144"/>
      <c r="G525" s="292"/>
      <c r="H525" s="143"/>
      <c r="I525" s="143"/>
      <c r="J525" s="144"/>
      <c r="K525" s="143"/>
      <c r="L525" s="143"/>
      <c r="M525" s="234"/>
      <c r="N525" s="143"/>
      <c r="O525" s="289"/>
      <c r="P525" s="290">
        <f t="shared" si="13"/>
        <v>0</v>
      </c>
      <c r="Q525" s="262"/>
      <c r="Z525" s="211"/>
      <c r="AA525" s="211"/>
      <c r="AB525" s="213"/>
      <c r="AC525" s="213"/>
      <c r="AD525" s="212"/>
      <c r="AE525" s="213"/>
      <c r="AF525" s="213"/>
      <c r="AG525" s="252"/>
      <c r="AH525" s="213"/>
      <c r="AI525" s="212"/>
      <c r="AJ525" s="213"/>
      <c r="AK525" s="213"/>
      <c r="AL525" s="214"/>
      <c r="AM525" s="213"/>
    </row>
    <row r="526" spans="2:39" ht="15" customHeight="1">
      <c r="B526" s="235"/>
      <c r="C526" s="235"/>
      <c r="D526" s="143"/>
      <c r="E526" s="143"/>
      <c r="F526" s="144"/>
      <c r="G526" s="292"/>
      <c r="H526" s="143"/>
      <c r="I526" s="143"/>
      <c r="J526" s="144"/>
      <c r="K526" s="143"/>
      <c r="L526" s="143"/>
      <c r="M526" s="234"/>
      <c r="N526" s="143"/>
      <c r="O526" s="289"/>
      <c r="P526" s="290">
        <f t="shared" si="13"/>
        <v>0</v>
      </c>
      <c r="Q526" s="262"/>
      <c r="Z526" s="211"/>
      <c r="AA526" s="211"/>
      <c r="AB526" s="213"/>
      <c r="AC526" s="213"/>
      <c r="AD526" s="212"/>
      <c r="AE526" s="213"/>
      <c r="AF526" s="213"/>
      <c r="AG526" s="252"/>
      <c r="AH526" s="213"/>
      <c r="AI526" s="212"/>
      <c r="AJ526" s="213"/>
      <c r="AK526" s="213"/>
      <c r="AL526" s="214"/>
      <c r="AM526" s="213"/>
    </row>
    <row r="527" spans="2:39" ht="15" customHeight="1">
      <c r="B527" s="235"/>
      <c r="C527" s="235"/>
      <c r="D527" s="143"/>
      <c r="E527" s="143"/>
      <c r="F527" s="144"/>
      <c r="G527" s="292"/>
      <c r="H527" s="143"/>
      <c r="I527" s="143"/>
      <c r="J527" s="144"/>
      <c r="K527" s="143"/>
      <c r="L527" s="143"/>
      <c r="M527" s="234"/>
      <c r="N527" s="143"/>
      <c r="O527" s="289"/>
      <c r="P527" s="290">
        <f t="shared" si="13"/>
        <v>0</v>
      </c>
      <c r="Q527" s="262"/>
      <c r="Z527" s="211"/>
      <c r="AA527" s="211"/>
      <c r="AB527" s="213"/>
      <c r="AC527" s="213"/>
      <c r="AD527" s="212"/>
      <c r="AE527" s="213"/>
      <c r="AF527" s="213"/>
      <c r="AG527" s="252"/>
      <c r="AH527" s="213"/>
      <c r="AI527" s="212"/>
      <c r="AJ527" s="213"/>
      <c r="AK527" s="213"/>
      <c r="AL527" s="214"/>
      <c r="AM527" s="213"/>
    </row>
    <row r="528" spans="2:39" ht="15" customHeight="1">
      <c r="B528" s="235"/>
      <c r="C528" s="235"/>
      <c r="D528" s="143"/>
      <c r="E528" s="143"/>
      <c r="F528" s="144"/>
      <c r="G528" s="292"/>
      <c r="H528" s="143"/>
      <c r="I528" s="143"/>
      <c r="J528" s="144"/>
      <c r="K528" s="143"/>
      <c r="L528" s="143"/>
      <c r="M528" s="234"/>
      <c r="N528" s="143"/>
      <c r="O528" s="289"/>
      <c r="P528" s="290">
        <f t="shared" si="13"/>
        <v>0</v>
      </c>
      <c r="Q528" s="262"/>
      <c r="Z528" s="211"/>
      <c r="AA528" s="211"/>
      <c r="AB528" s="213"/>
      <c r="AC528" s="213"/>
      <c r="AD528" s="212"/>
      <c r="AE528" s="213"/>
      <c r="AF528" s="213"/>
      <c r="AG528" s="252"/>
      <c r="AH528" s="213"/>
      <c r="AI528" s="212"/>
      <c r="AJ528" s="213"/>
      <c r="AK528" s="213"/>
      <c r="AL528" s="214"/>
      <c r="AM528" s="213"/>
    </row>
    <row r="529" spans="2:39" ht="15" customHeight="1">
      <c r="B529" s="235"/>
      <c r="C529" s="235"/>
      <c r="D529" s="143"/>
      <c r="E529" s="143"/>
      <c r="F529" s="144"/>
      <c r="G529" s="292"/>
      <c r="H529" s="143"/>
      <c r="I529" s="143"/>
      <c r="J529" s="144"/>
      <c r="K529" s="143"/>
      <c r="L529" s="143"/>
      <c r="M529" s="234"/>
      <c r="N529" s="143"/>
      <c r="O529" s="289"/>
      <c r="P529" s="290">
        <f t="shared" si="13"/>
        <v>0</v>
      </c>
      <c r="Q529" s="262"/>
      <c r="Z529" s="211"/>
      <c r="AA529" s="211"/>
      <c r="AB529" s="213"/>
      <c r="AC529" s="213"/>
      <c r="AD529" s="212"/>
      <c r="AE529" s="213"/>
      <c r="AF529" s="213"/>
      <c r="AG529" s="252"/>
      <c r="AH529" s="213"/>
      <c r="AI529" s="212"/>
      <c r="AJ529" s="213"/>
      <c r="AK529" s="213"/>
      <c r="AL529" s="214"/>
      <c r="AM529" s="213"/>
    </row>
    <row r="530" spans="2:39" ht="15" customHeight="1">
      <c r="B530" s="235"/>
      <c r="C530" s="235"/>
      <c r="D530" s="143"/>
      <c r="E530" s="143"/>
      <c r="F530" s="144"/>
      <c r="G530" s="292"/>
      <c r="H530" s="143"/>
      <c r="I530" s="143"/>
      <c r="J530" s="144"/>
      <c r="K530" s="143"/>
      <c r="L530" s="143"/>
      <c r="M530" s="234"/>
      <c r="N530" s="143"/>
      <c r="O530" s="289"/>
      <c r="P530" s="290">
        <f t="shared" si="13"/>
        <v>0</v>
      </c>
      <c r="Q530" s="262"/>
      <c r="Z530" s="211"/>
      <c r="AA530" s="211"/>
      <c r="AB530" s="213"/>
      <c r="AC530" s="213"/>
      <c r="AD530" s="212"/>
      <c r="AE530" s="213"/>
      <c r="AF530" s="213"/>
      <c r="AG530" s="252"/>
      <c r="AH530" s="213"/>
      <c r="AI530" s="212"/>
      <c r="AJ530" s="213"/>
      <c r="AK530" s="213"/>
      <c r="AL530" s="214"/>
      <c r="AM530" s="213"/>
    </row>
    <row r="531" spans="2:39" ht="15" customHeight="1">
      <c r="B531" s="235"/>
      <c r="C531" s="235"/>
      <c r="D531" s="143"/>
      <c r="E531" s="143"/>
      <c r="F531" s="144"/>
      <c r="G531" s="292"/>
      <c r="H531" s="143"/>
      <c r="I531" s="143"/>
      <c r="J531" s="144"/>
      <c r="K531" s="143"/>
      <c r="L531" s="143"/>
      <c r="M531" s="234"/>
      <c r="N531" s="143"/>
      <c r="O531" s="289"/>
      <c r="P531" s="290">
        <f t="shared" si="13"/>
        <v>0</v>
      </c>
      <c r="Q531" s="262"/>
      <c r="Z531" s="211"/>
      <c r="AA531" s="211"/>
      <c r="AB531" s="213"/>
      <c r="AC531" s="213"/>
      <c r="AD531" s="212"/>
      <c r="AE531" s="213"/>
      <c r="AF531" s="213"/>
      <c r="AG531" s="252"/>
      <c r="AH531" s="213"/>
      <c r="AI531" s="212"/>
      <c r="AJ531" s="213"/>
      <c r="AK531" s="213"/>
      <c r="AL531" s="214"/>
      <c r="AM531" s="213"/>
    </row>
    <row r="532" spans="2:39" ht="15" customHeight="1">
      <c r="B532" s="235"/>
      <c r="C532" s="235"/>
      <c r="D532" s="143"/>
      <c r="E532" s="143"/>
      <c r="F532" s="144"/>
      <c r="G532" s="292"/>
      <c r="H532" s="143"/>
      <c r="I532" s="143"/>
      <c r="J532" s="144"/>
      <c r="K532" s="143"/>
      <c r="L532" s="143"/>
      <c r="M532" s="234"/>
      <c r="N532" s="143"/>
      <c r="O532" s="289"/>
      <c r="P532" s="290">
        <f t="shared" si="13"/>
        <v>0</v>
      </c>
      <c r="Q532" s="262"/>
      <c r="Z532" s="211"/>
      <c r="AA532" s="211"/>
      <c r="AB532" s="213"/>
      <c r="AC532" s="213"/>
      <c r="AD532" s="212"/>
      <c r="AE532" s="213"/>
      <c r="AF532" s="213"/>
      <c r="AG532" s="252"/>
      <c r="AH532" s="213"/>
      <c r="AI532" s="212"/>
      <c r="AJ532" s="213"/>
      <c r="AK532" s="213"/>
      <c r="AL532" s="214"/>
      <c r="AM532" s="213"/>
    </row>
    <row r="533" spans="2:39" ht="15" customHeight="1">
      <c r="B533" s="235"/>
      <c r="C533" s="235"/>
      <c r="D533" s="143"/>
      <c r="E533" s="143"/>
      <c r="F533" s="144"/>
      <c r="G533" s="292"/>
      <c r="H533" s="143"/>
      <c r="I533" s="143"/>
      <c r="J533" s="144"/>
      <c r="K533" s="143"/>
      <c r="L533" s="143"/>
      <c r="M533" s="234"/>
      <c r="N533" s="143"/>
      <c r="O533" s="289"/>
      <c r="P533" s="290">
        <f t="shared" si="13"/>
        <v>0</v>
      </c>
      <c r="Q533" s="262"/>
      <c r="Z533" s="211"/>
      <c r="AA533" s="211"/>
      <c r="AB533" s="213"/>
      <c r="AC533" s="213"/>
      <c r="AD533" s="212"/>
      <c r="AE533" s="213"/>
      <c r="AF533" s="213"/>
      <c r="AG533" s="252"/>
      <c r="AH533" s="213"/>
      <c r="AI533" s="212"/>
      <c r="AJ533" s="213"/>
      <c r="AK533" s="213"/>
      <c r="AL533" s="214"/>
      <c r="AM533" s="213"/>
    </row>
    <row r="534" spans="2:39" ht="15" customHeight="1">
      <c r="B534" s="235"/>
      <c r="C534" s="235"/>
      <c r="D534" s="143"/>
      <c r="E534" s="143"/>
      <c r="F534" s="144"/>
      <c r="G534" s="292"/>
      <c r="H534" s="143"/>
      <c r="I534" s="143"/>
      <c r="J534" s="144"/>
      <c r="K534" s="143"/>
      <c r="L534" s="143"/>
      <c r="M534" s="234"/>
      <c r="N534" s="143"/>
      <c r="O534" s="289"/>
      <c r="P534" s="290">
        <f t="shared" si="13"/>
        <v>0</v>
      </c>
      <c r="Q534" s="262"/>
      <c r="Z534" s="211"/>
      <c r="AA534" s="211"/>
      <c r="AB534" s="213"/>
      <c r="AC534" s="213"/>
      <c r="AD534" s="212"/>
      <c r="AE534" s="213"/>
      <c r="AF534" s="213"/>
      <c r="AG534" s="252"/>
      <c r="AH534" s="213"/>
      <c r="AI534" s="212"/>
      <c r="AJ534" s="213"/>
      <c r="AK534" s="213"/>
      <c r="AL534" s="214"/>
      <c r="AM534" s="213"/>
    </row>
    <row r="535" spans="2:39" ht="15" customHeight="1">
      <c r="B535" s="235"/>
      <c r="C535" s="235"/>
      <c r="D535" s="143"/>
      <c r="E535" s="143"/>
      <c r="F535" s="144"/>
      <c r="G535" s="292"/>
      <c r="H535" s="143"/>
      <c r="I535" s="143"/>
      <c r="J535" s="144"/>
      <c r="K535" s="143"/>
      <c r="L535" s="143"/>
      <c r="M535" s="234"/>
      <c r="N535" s="143"/>
      <c r="O535" s="289"/>
      <c r="P535" s="290">
        <f t="shared" si="13"/>
        <v>0</v>
      </c>
      <c r="Q535" s="262"/>
      <c r="Z535" s="211"/>
      <c r="AA535" s="211"/>
      <c r="AB535" s="213"/>
      <c r="AC535" s="213"/>
      <c r="AD535" s="212"/>
      <c r="AE535" s="213"/>
      <c r="AF535" s="213"/>
      <c r="AG535" s="252"/>
      <c r="AH535" s="213"/>
      <c r="AI535" s="212"/>
      <c r="AJ535" s="213"/>
      <c r="AK535" s="213"/>
      <c r="AL535" s="214"/>
      <c r="AM535" s="213"/>
    </row>
    <row r="536" spans="2:39" ht="15" customHeight="1">
      <c r="B536" s="235"/>
      <c r="C536" s="235"/>
      <c r="D536" s="143"/>
      <c r="E536" s="143"/>
      <c r="F536" s="144"/>
      <c r="G536" s="292"/>
      <c r="H536" s="143"/>
      <c r="I536" s="143"/>
      <c r="J536" s="144"/>
      <c r="K536" s="143"/>
      <c r="L536" s="143"/>
      <c r="M536" s="234"/>
      <c r="N536" s="143"/>
      <c r="O536" s="289"/>
      <c r="P536" s="290">
        <f t="shared" si="13"/>
        <v>0</v>
      </c>
      <c r="Q536" s="262"/>
      <c r="Z536" s="211"/>
      <c r="AA536" s="211"/>
      <c r="AB536" s="213"/>
      <c r="AC536" s="213"/>
      <c r="AD536" s="212"/>
      <c r="AE536" s="213"/>
      <c r="AF536" s="213"/>
      <c r="AG536" s="252"/>
      <c r="AH536" s="213"/>
      <c r="AI536" s="212"/>
      <c r="AJ536" s="213"/>
      <c r="AK536" s="213"/>
      <c r="AL536" s="214"/>
      <c r="AM536" s="213"/>
    </row>
    <row r="537" spans="2:39" ht="15" customHeight="1">
      <c r="B537" s="235"/>
      <c r="C537" s="235"/>
      <c r="D537" s="143"/>
      <c r="E537" s="143"/>
      <c r="F537" s="144"/>
      <c r="G537" s="292"/>
      <c r="H537" s="143"/>
      <c r="I537" s="143"/>
      <c r="J537" s="144"/>
      <c r="K537" s="143"/>
      <c r="L537" s="143"/>
      <c r="M537" s="234"/>
      <c r="N537" s="143"/>
      <c r="O537" s="289"/>
      <c r="P537" s="290">
        <f t="shared" si="13"/>
        <v>0</v>
      </c>
      <c r="Q537" s="262"/>
      <c r="Z537" s="211"/>
      <c r="AA537" s="211"/>
      <c r="AB537" s="213"/>
      <c r="AC537" s="213"/>
      <c r="AD537" s="212"/>
      <c r="AE537" s="213"/>
      <c r="AF537" s="213"/>
      <c r="AG537" s="252"/>
      <c r="AH537" s="213"/>
      <c r="AI537" s="212"/>
      <c r="AJ537" s="213"/>
      <c r="AK537" s="213"/>
      <c r="AL537" s="214"/>
      <c r="AM537" s="213"/>
    </row>
    <row r="538" spans="2:39" ht="15" customHeight="1">
      <c r="B538" s="235"/>
      <c r="C538" s="235"/>
      <c r="D538" s="143"/>
      <c r="E538" s="143"/>
      <c r="F538" s="144"/>
      <c r="G538" s="292"/>
      <c r="H538" s="143"/>
      <c r="I538" s="143"/>
      <c r="J538" s="144"/>
      <c r="K538" s="143"/>
      <c r="L538" s="143"/>
      <c r="M538" s="234"/>
      <c r="N538" s="143"/>
      <c r="O538" s="289"/>
      <c r="P538" s="290">
        <f t="shared" si="13"/>
        <v>0</v>
      </c>
      <c r="Q538" s="262"/>
      <c r="Z538" s="211"/>
      <c r="AA538" s="211"/>
      <c r="AB538" s="213"/>
      <c r="AC538" s="213"/>
      <c r="AD538" s="212"/>
      <c r="AE538" s="213"/>
      <c r="AF538" s="213"/>
      <c r="AG538" s="252"/>
      <c r="AH538" s="213"/>
      <c r="AI538" s="212"/>
      <c r="AJ538" s="213"/>
      <c r="AK538" s="213"/>
      <c r="AL538" s="214"/>
      <c r="AM538" s="213"/>
    </row>
    <row r="539" spans="2:39" ht="15" customHeight="1">
      <c r="B539" s="235"/>
      <c r="C539" s="235"/>
      <c r="D539" s="143"/>
      <c r="E539" s="143"/>
      <c r="F539" s="144"/>
      <c r="G539" s="292"/>
      <c r="H539" s="143"/>
      <c r="I539" s="143"/>
      <c r="J539" s="144"/>
      <c r="K539" s="143"/>
      <c r="L539" s="143"/>
      <c r="M539" s="234"/>
      <c r="N539" s="143"/>
      <c r="O539" s="289"/>
      <c r="P539" s="290">
        <f t="shared" si="13"/>
        <v>0</v>
      </c>
      <c r="Q539" s="262"/>
      <c r="Z539" s="211"/>
      <c r="AA539" s="211"/>
      <c r="AB539" s="213"/>
      <c r="AC539" s="213"/>
      <c r="AD539" s="212"/>
      <c r="AE539" s="213"/>
      <c r="AF539" s="213"/>
      <c r="AG539" s="252"/>
      <c r="AH539" s="213"/>
      <c r="AI539" s="212"/>
      <c r="AJ539" s="213"/>
      <c r="AK539" s="213"/>
      <c r="AL539" s="214"/>
      <c r="AM539" s="213"/>
    </row>
    <row r="540" spans="2:39" ht="15" customHeight="1">
      <c r="B540" s="235"/>
      <c r="C540" s="235"/>
      <c r="D540" s="143"/>
      <c r="E540" s="143"/>
      <c r="F540" s="144"/>
      <c r="G540" s="292"/>
      <c r="H540" s="143"/>
      <c r="I540" s="143"/>
      <c r="J540" s="144"/>
      <c r="K540" s="143"/>
      <c r="L540" s="143"/>
      <c r="M540" s="234"/>
      <c r="N540" s="143"/>
      <c r="O540" s="289"/>
      <c r="P540" s="290">
        <f t="shared" si="13"/>
        <v>0</v>
      </c>
      <c r="Q540" s="262"/>
      <c r="Z540" s="211"/>
      <c r="AA540" s="211"/>
      <c r="AB540" s="213"/>
      <c r="AC540" s="213"/>
      <c r="AD540" s="212"/>
      <c r="AE540" s="213"/>
      <c r="AF540" s="213"/>
      <c r="AG540" s="252"/>
      <c r="AH540" s="213"/>
      <c r="AI540" s="212"/>
      <c r="AJ540" s="213"/>
      <c r="AK540" s="213"/>
      <c r="AL540" s="214"/>
      <c r="AM540" s="213"/>
    </row>
    <row r="541" spans="2:39" ht="15" customHeight="1">
      <c r="B541" s="235"/>
      <c r="C541" s="235"/>
      <c r="D541" s="143"/>
      <c r="E541" s="143"/>
      <c r="F541" s="144"/>
      <c r="G541" s="292"/>
      <c r="H541" s="143"/>
      <c r="I541" s="143"/>
      <c r="J541" s="144"/>
      <c r="K541" s="143"/>
      <c r="L541" s="143"/>
      <c r="M541" s="234"/>
      <c r="N541" s="143"/>
      <c r="O541" s="289"/>
      <c r="P541" s="290">
        <f t="shared" si="13"/>
        <v>0</v>
      </c>
      <c r="Q541" s="262"/>
      <c r="Z541" s="211"/>
      <c r="AA541" s="211"/>
      <c r="AB541" s="213"/>
      <c r="AC541" s="213"/>
      <c r="AD541" s="212"/>
      <c r="AE541" s="213"/>
      <c r="AF541" s="213"/>
      <c r="AG541" s="252"/>
      <c r="AH541" s="213"/>
      <c r="AI541" s="212"/>
      <c r="AJ541" s="213"/>
      <c r="AK541" s="213"/>
      <c r="AL541" s="214"/>
      <c r="AM541" s="213"/>
    </row>
    <row r="542" spans="2:39" ht="15" customHeight="1">
      <c r="B542" s="235"/>
      <c r="C542" s="235"/>
      <c r="D542" s="143"/>
      <c r="E542" s="143"/>
      <c r="F542" s="144"/>
      <c r="G542" s="292"/>
      <c r="H542" s="143"/>
      <c r="I542" s="143"/>
      <c r="J542" s="144"/>
      <c r="K542" s="143"/>
      <c r="L542" s="143"/>
      <c r="M542" s="234"/>
      <c r="N542" s="143"/>
      <c r="O542" s="289"/>
      <c r="P542" s="290">
        <f t="shared" si="13"/>
        <v>0</v>
      </c>
      <c r="Q542" s="262"/>
      <c r="Z542" s="211"/>
      <c r="AA542" s="211"/>
      <c r="AB542" s="213"/>
      <c r="AC542" s="213"/>
      <c r="AD542" s="212"/>
      <c r="AE542" s="213"/>
      <c r="AF542" s="213"/>
      <c r="AG542" s="252"/>
      <c r="AH542" s="213"/>
      <c r="AI542" s="212"/>
      <c r="AJ542" s="213"/>
      <c r="AK542" s="213"/>
      <c r="AL542" s="214"/>
      <c r="AM542" s="213"/>
    </row>
    <row r="543" spans="2:39" ht="15" customHeight="1">
      <c r="B543" s="235"/>
      <c r="C543" s="235"/>
      <c r="D543" s="143"/>
      <c r="E543" s="143"/>
      <c r="F543" s="144"/>
      <c r="G543" s="292"/>
      <c r="H543" s="143"/>
      <c r="I543" s="143"/>
      <c r="J543" s="144"/>
      <c r="K543" s="143"/>
      <c r="L543" s="143"/>
      <c r="M543" s="234"/>
      <c r="N543" s="143"/>
      <c r="O543" s="289"/>
      <c r="P543" s="290">
        <f t="shared" si="13"/>
        <v>0</v>
      </c>
      <c r="Q543" s="262"/>
      <c r="Z543" s="211"/>
      <c r="AA543" s="211"/>
      <c r="AB543" s="213"/>
      <c r="AC543" s="213"/>
      <c r="AD543" s="212"/>
      <c r="AE543" s="213"/>
      <c r="AF543" s="213"/>
      <c r="AG543" s="252"/>
      <c r="AH543" s="213"/>
      <c r="AI543" s="212"/>
      <c r="AJ543" s="213"/>
      <c r="AK543" s="213"/>
      <c r="AL543" s="214"/>
      <c r="AM543" s="213"/>
    </row>
    <row r="544" spans="2:39" ht="15" customHeight="1">
      <c r="B544" s="235"/>
      <c r="C544" s="235"/>
      <c r="D544" s="143"/>
      <c r="E544" s="143"/>
      <c r="F544" s="144"/>
      <c r="G544" s="292"/>
      <c r="H544" s="143"/>
      <c r="I544" s="143"/>
      <c r="J544" s="144"/>
      <c r="K544" s="143"/>
      <c r="L544" s="143"/>
      <c r="M544" s="234"/>
      <c r="N544" s="143"/>
      <c r="O544" s="289"/>
      <c r="P544" s="290">
        <f t="shared" si="13"/>
        <v>0</v>
      </c>
      <c r="Q544" s="262"/>
      <c r="Z544" s="211"/>
      <c r="AA544" s="211"/>
      <c r="AB544" s="213"/>
      <c r="AC544" s="213"/>
      <c r="AD544" s="212"/>
      <c r="AE544" s="213"/>
      <c r="AF544" s="213"/>
      <c r="AG544" s="252"/>
      <c r="AH544" s="213"/>
      <c r="AI544" s="212"/>
      <c r="AJ544" s="213"/>
      <c r="AK544" s="213"/>
      <c r="AL544" s="214"/>
      <c r="AM544" s="213"/>
    </row>
    <row r="545" spans="2:39" ht="15" customHeight="1">
      <c r="B545" s="235"/>
      <c r="C545" s="235"/>
      <c r="D545" s="143"/>
      <c r="E545" s="143"/>
      <c r="F545" s="144"/>
      <c r="G545" s="292"/>
      <c r="H545" s="143"/>
      <c r="I545" s="143"/>
      <c r="J545" s="144"/>
      <c r="K545" s="143"/>
      <c r="L545" s="143"/>
      <c r="M545" s="234"/>
      <c r="N545" s="143"/>
      <c r="O545" s="289"/>
      <c r="P545" s="290">
        <f t="shared" si="13"/>
        <v>0</v>
      </c>
      <c r="Q545" s="262"/>
      <c r="Z545" s="211"/>
      <c r="AA545" s="211"/>
      <c r="AB545" s="213"/>
      <c r="AC545" s="213"/>
      <c r="AD545" s="212"/>
      <c r="AE545" s="213"/>
      <c r="AF545" s="213"/>
      <c r="AG545" s="252"/>
      <c r="AH545" s="213"/>
      <c r="AI545" s="212"/>
      <c r="AJ545" s="213"/>
      <c r="AK545" s="213"/>
      <c r="AL545" s="214"/>
      <c r="AM545" s="213"/>
    </row>
    <row r="546" spans="2:39" ht="15" customHeight="1">
      <c r="B546" s="235"/>
      <c r="C546" s="235"/>
      <c r="D546" s="143"/>
      <c r="E546" s="143"/>
      <c r="F546" s="144"/>
      <c r="G546" s="292"/>
      <c r="H546" s="143"/>
      <c r="I546" s="143"/>
      <c r="J546" s="144"/>
      <c r="K546" s="143"/>
      <c r="L546" s="143"/>
      <c r="M546" s="234"/>
      <c r="N546" s="143"/>
      <c r="O546" s="289"/>
      <c r="P546" s="290">
        <f t="shared" si="13"/>
        <v>0</v>
      </c>
      <c r="Q546" s="262"/>
      <c r="Z546" s="211"/>
      <c r="AA546" s="211"/>
      <c r="AB546" s="213"/>
      <c r="AC546" s="213"/>
      <c r="AD546" s="212"/>
      <c r="AE546" s="213"/>
      <c r="AF546" s="213"/>
      <c r="AG546" s="252"/>
      <c r="AH546" s="213"/>
      <c r="AI546" s="212"/>
      <c r="AJ546" s="213"/>
      <c r="AK546" s="213"/>
      <c r="AL546" s="214"/>
      <c r="AM546" s="213"/>
    </row>
    <row r="547" spans="2:39" ht="15" customHeight="1">
      <c r="B547" s="235"/>
      <c r="C547" s="235"/>
      <c r="D547" s="143"/>
      <c r="E547" s="143"/>
      <c r="F547" s="144"/>
      <c r="G547" s="292"/>
      <c r="H547" s="143"/>
      <c r="I547" s="143"/>
      <c r="J547" s="144"/>
      <c r="K547" s="143"/>
      <c r="L547" s="143"/>
      <c r="M547" s="234"/>
      <c r="N547" s="143"/>
      <c r="O547" s="289"/>
      <c r="P547" s="290">
        <f t="shared" si="13"/>
        <v>0</v>
      </c>
      <c r="Q547" s="262"/>
      <c r="Z547" s="211"/>
      <c r="AA547" s="211"/>
      <c r="AB547" s="213"/>
      <c r="AC547" s="213"/>
      <c r="AD547" s="212"/>
      <c r="AE547" s="213"/>
      <c r="AF547" s="213"/>
      <c r="AG547" s="252"/>
      <c r="AH547" s="213"/>
      <c r="AI547" s="212"/>
      <c r="AJ547" s="213"/>
      <c r="AK547" s="213"/>
      <c r="AL547" s="214"/>
      <c r="AM547" s="213"/>
    </row>
    <row r="548" spans="2:39" ht="15" customHeight="1">
      <c r="B548" s="235"/>
      <c r="C548" s="235"/>
      <c r="D548" s="143"/>
      <c r="E548" s="143"/>
      <c r="F548" s="144"/>
      <c r="G548" s="292"/>
      <c r="H548" s="143"/>
      <c r="I548" s="143"/>
      <c r="J548" s="144"/>
      <c r="K548" s="143"/>
      <c r="L548" s="143"/>
      <c r="M548" s="234"/>
      <c r="N548" s="143"/>
      <c r="O548" s="289"/>
      <c r="P548" s="290">
        <f t="shared" si="13"/>
        <v>0</v>
      </c>
      <c r="Q548" s="262"/>
      <c r="Z548" s="211"/>
      <c r="AA548" s="211"/>
      <c r="AB548" s="213"/>
      <c r="AC548" s="213"/>
      <c r="AD548" s="212"/>
      <c r="AE548" s="213"/>
      <c r="AF548" s="213"/>
      <c r="AG548" s="252"/>
      <c r="AH548" s="213"/>
      <c r="AI548" s="212"/>
      <c r="AJ548" s="213"/>
      <c r="AK548" s="213"/>
      <c r="AL548" s="214"/>
      <c r="AM548" s="213"/>
    </row>
    <row r="549" spans="2:39" ht="15" customHeight="1">
      <c r="B549" s="235"/>
      <c r="C549" s="235"/>
      <c r="D549" s="143"/>
      <c r="E549" s="143"/>
      <c r="F549" s="144"/>
      <c r="G549" s="292"/>
      <c r="H549" s="143"/>
      <c r="I549" s="143"/>
      <c r="J549" s="144"/>
      <c r="K549" s="143"/>
      <c r="L549" s="143"/>
      <c r="M549" s="234"/>
      <c r="N549" s="143"/>
      <c r="O549" s="289"/>
      <c r="P549" s="290">
        <f t="shared" si="13"/>
        <v>0</v>
      </c>
      <c r="Q549" s="262"/>
      <c r="Z549" s="211"/>
      <c r="AA549" s="211"/>
      <c r="AB549" s="213"/>
      <c r="AC549" s="213"/>
      <c r="AD549" s="212"/>
      <c r="AE549" s="213"/>
      <c r="AF549" s="213"/>
      <c r="AG549" s="252"/>
      <c r="AH549" s="213"/>
      <c r="AI549" s="212"/>
      <c r="AJ549" s="213"/>
      <c r="AK549" s="213"/>
      <c r="AL549" s="214"/>
      <c r="AM549" s="213"/>
    </row>
    <row r="550" spans="2:39" ht="15" customHeight="1">
      <c r="B550" s="235"/>
      <c r="C550" s="235"/>
      <c r="D550" s="143"/>
      <c r="E550" s="143"/>
      <c r="F550" s="144"/>
      <c r="G550" s="292"/>
      <c r="H550" s="143"/>
      <c r="I550" s="143"/>
      <c r="J550" s="144"/>
      <c r="K550" s="143"/>
      <c r="L550" s="143"/>
      <c r="M550" s="234"/>
      <c r="N550" s="143"/>
      <c r="O550" s="289"/>
      <c r="P550" s="290">
        <f t="shared" si="13"/>
        <v>0</v>
      </c>
      <c r="Q550" s="262"/>
      <c r="Z550" s="211"/>
      <c r="AA550" s="211"/>
      <c r="AB550" s="213"/>
      <c r="AC550" s="213"/>
      <c r="AD550" s="212"/>
      <c r="AE550" s="213"/>
      <c r="AF550" s="213"/>
      <c r="AG550" s="252"/>
      <c r="AH550" s="213"/>
      <c r="AI550" s="212"/>
      <c r="AJ550" s="213"/>
      <c r="AK550" s="213"/>
      <c r="AL550" s="214"/>
      <c r="AM550" s="213"/>
    </row>
    <row r="551" spans="2:39" ht="15" customHeight="1">
      <c r="B551" s="235"/>
      <c r="C551" s="235"/>
      <c r="D551" s="143"/>
      <c r="E551" s="143"/>
      <c r="F551" s="144"/>
      <c r="G551" s="292"/>
      <c r="H551" s="143"/>
      <c r="I551" s="143"/>
      <c r="J551" s="144"/>
      <c r="K551" s="143"/>
      <c r="L551" s="143"/>
      <c r="M551" s="234"/>
      <c r="N551" s="143"/>
      <c r="O551" s="289"/>
      <c r="P551" s="290">
        <f t="shared" si="13"/>
        <v>0</v>
      </c>
      <c r="Q551" s="262"/>
      <c r="Z551" s="211"/>
      <c r="AA551" s="211"/>
      <c r="AB551" s="213"/>
      <c r="AC551" s="213"/>
      <c r="AD551" s="212"/>
      <c r="AE551" s="213"/>
      <c r="AF551" s="213"/>
      <c r="AG551" s="252"/>
      <c r="AH551" s="213"/>
      <c r="AI551" s="212"/>
      <c r="AJ551" s="213"/>
      <c r="AK551" s="213"/>
      <c r="AL551" s="214"/>
      <c r="AM551" s="213"/>
    </row>
    <row r="552" spans="2:39" ht="15" customHeight="1">
      <c r="B552" s="235"/>
      <c r="C552" s="235"/>
      <c r="D552" s="143"/>
      <c r="E552" s="143"/>
      <c r="F552" s="144"/>
      <c r="G552" s="292"/>
      <c r="H552" s="143"/>
      <c r="I552" s="143"/>
      <c r="J552" s="144"/>
      <c r="K552" s="143"/>
      <c r="L552" s="143"/>
      <c r="M552" s="234"/>
      <c r="N552" s="143"/>
      <c r="O552" s="289"/>
      <c r="P552" s="290">
        <f t="shared" si="13"/>
        <v>0</v>
      </c>
      <c r="Q552" s="262"/>
      <c r="Z552" s="211"/>
      <c r="AA552" s="211"/>
      <c r="AB552" s="213"/>
      <c r="AC552" s="213"/>
      <c r="AD552" s="212"/>
      <c r="AE552" s="213"/>
      <c r="AF552" s="213"/>
      <c r="AG552" s="252"/>
      <c r="AH552" s="213"/>
      <c r="AI552" s="212"/>
      <c r="AJ552" s="213"/>
      <c r="AK552" s="213"/>
      <c r="AL552" s="214"/>
      <c r="AM552" s="213"/>
    </row>
    <row r="553" spans="2:39" ht="15" customHeight="1">
      <c r="B553" s="235"/>
      <c r="C553" s="235"/>
      <c r="D553" s="143"/>
      <c r="E553" s="143"/>
      <c r="F553" s="144"/>
      <c r="G553" s="292"/>
      <c r="H553" s="143"/>
      <c r="I553" s="143"/>
      <c r="J553" s="144"/>
      <c r="K553" s="143"/>
      <c r="L553" s="143"/>
      <c r="M553" s="234"/>
      <c r="N553" s="143"/>
      <c r="O553" s="289"/>
      <c r="P553" s="290">
        <f t="shared" si="13"/>
        <v>0</v>
      </c>
      <c r="Q553" s="262"/>
      <c r="Z553" s="211"/>
      <c r="AA553" s="211"/>
      <c r="AB553" s="213"/>
      <c r="AC553" s="213"/>
      <c r="AD553" s="212"/>
      <c r="AE553" s="213"/>
      <c r="AF553" s="213"/>
      <c r="AG553" s="252"/>
      <c r="AH553" s="213"/>
      <c r="AI553" s="212"/>
      <c r="AJ553" s="213"/>
      <c r="AK553" s="213"/>
      <c r="AL553" s="214"/>
      <c r="AM553" s="213"/>
    </row>
    <row r="554" spans="2:39" ht="15" customHeight="1">
      <c r="B554" s="235"/>
      <c r="C554" s="235"/>
      <c r="D554" s="143"/>
      <c r="E554" s="143"/>
      <c r="F554" s="144"/>
      <c r="G554" s="292"/>
      <c r="H554" s="143"/>
      <c r="I554" s="143"/>
      <c r="J554" s="144"/>
      <c r="K554" s="143"/>
      <c r="L554" s="143"/>
      <c r="M554" s="234"/>
      <c r="N554" s="143"/>
      <c r="O554" s="289"/>
      <c r="P554" s="290">
        <f t="shared" si="13"/>
        <v>0</v>
      </c>
      <c r="Q554" s="262"/>
      <c r="Z554" s="211"/>
      <c r="AA554" s="211"/>
      <c r="AB554" s="213"/>
      <c r="AC554" s="213"/>
      <c r="AD554" s="212"/>
      <c r="AE554" s="213"/>
      <c r="AF554" s="213"/>
      <c r="AG554" s="252"/>
      <c r="AH554" s="213"/>
      <c r="AI554" s="212"/>
      <c r="AJ554" s="213"/>
      <c r="AK554" s="213"/>
      <c r="AL554" s="214"/>
      <c r="AM554" s="213"/>
    </row>
    <row r="555" spans="2:39" ht="15" customHeight="1">
      <c r="B555" s="235"/>
      <c r="C555" s="235"/>
      <c r="D555" s="143"/>
      <c r="E555" s="143"/>
      <c r="F555" s="144"/>
      <c r="G555" s="292"/>
      <c r="H555" s="143"/>
      <c r="I555" s="143"/>
      <c r="J555" s="144"/>
      <c r="K555" s="143"/>
      <c r="L555" s="143"/>
      <c r="M555" s="234"/>
      <c r="N555" s="143"/>
      <c r="O555" s="289"/>
      <c r="P555" s="290">
        <f t="shared" si="13"/>
        <v>0</v>
      </c>
      <c r="Q555" s="262"/>
      <c r="Z555" s="211"/>
      <c r="AA555" s="211"/>
      <c r="AB555" s="213"/>
      <c r="AC555" s="213"/>
      <c r="AD555" s="212"/>
      <c r="AE555" s="213"/>
      <c r="AF555" s="213"/>
      <c r="AG555" s="252"/>
      <c r="AH555" s="213"/>
      <c r="AI555" s="212"/>
      <c r="AJ555" s="213"/>
      <c r="AK555" s="213"/>
      <c r="AL555" s="214"/>
      <c r="AM555" s="213"/>
    </row>
    <row r="556" spans="2:39" ht="15" customHeight="1">
      <c r="B556" s="235"/>
      <c r="C556" s="235"/>
      <c r="D556" s="143"/>
      <c r="E556" s="143"/>
      <c r="F556" s="144"/>
      <c r="G556" s="292"/>
      <c r="H556" s="143"/>
      <c r="I556" s="143"/>
      <c r="J556" s="144"/>
      <c r="K556" s="143"/>
      <c r="L556" s="143"/>
      <c r="M556" s="234"/>
      <c r="N556" s="143"/>
      <c r="O556" s="289"/>
      <c r="P556" s="290">
        <f t="shared" si="13"/>
        <v>0</v>
      </c>
      <c r="Q556" s="262"/>
      <c r="Z556" s="211"/>
      <c r="AA556" s="211"/>
      <c r="AB556" s="213"/>
      <c r="AC556" s="213"/>
      <c r="AD556" s="212"/>
      <c r="AE556" s="213"/>
      <c r="AF556" s="213"/>
      <c r="AG556" s="252"/>
      <c r="AH556" s="213"/>
      <c r="AI556" s="212"/>
      <c r="AJ556" s="213"/>
      <c r="AK556" s="213"/>
      <c r="AL556" s="214"/>
      <c r="AM556" s="213"/>
    </row>
    <row r="557" spans="2:39" ht="15" customHeight="1">
      <c r="B557" s="235"/>
      <c r="C557" s="235"/>
      <c r="D557" s="143"/>
      <c r="E557" s="143"/>
      <c r="F557" s="144"/>
      <c r="G557" s="292"/>
      <c r="H557" s="143"/>
      <c r="I557" s="143"/>
      <c r="J557" s="144"/>
      <c r="K557" s="143"/>
      <c r="L557" s="143"/>
      <c r="M557" s="234"/>
      <c r="N557" s="143"/>
      <c r="O557" s="289"/>
      <c r="P557" s="290">
        <f t="shared" si="13"/>
        <v>0</v>
      </c>
      <c r="Q557" s="262"/>
      <c r="Z557" s="211"/>
      <c r="AA557" s="211"/>
      <c r="AB557" s="213"/>
      <c r="AC557" s="213"/>
      <c r="AD557" s="212"/>
      <c r="AE557" s="213"/>
      <c r="AF557" s="213"/>
      <c r="AG557" s="252"/>
      <c r="AH557" s="213"/>
      <c r="AI557" s="212"/>
      <c r="AJ557" s="213"/>
      <c r="AK557" s="213"/>
      <c r="AL557" s="214"/>
      <c r="AM557" s="213"/>
    </row>
    <row r="558" spans="2:39" ht="15" customHeight="1">
      <c r="B558" s="235"/>
      <c r="C558" s="235"/>
      <c r="D558" s="143"/>
      <c r="E558" s="143"/>
      <c r="F558" s="144"/>
      <c r="G558" s="292"/>
      <c r="H558" s="143"/>
      <c r="I558" s="143"/>
      <c r="J558" s="144"/>
      <c r="K558" s="143"/>
      <c r="L558" s="143"/>
      <c r="M558" s="234"/>
      <c r="N558" s="143"/>
      <c r="O558" s="289"/>
      <c r="P558" s="290">
        <f t="shared" si="13"/>
        <v>0</v>
      </c>
      <c r="Q558" s="262"/>
      <c r="Z558" s="211"/>
      <c r="AA558" s="211"/>
      <c r="AB558" s="213"/>
      <c r="AC558" s="213"/>
      <c r="AD558" s="212"/>
      <c r="AE558" s="213"/>
      <c r="AF558" s="213"/>
      <c r="AG558" s="252"/>
      <c r="AH558" s="213"/>
      <c r="AI558" s="212"/>
      <c r="AJ558" s="213"/>
      <c r="AK558" s="213"/>
      <c r="AL558" s="214"/>
      <c r="AM558" s="213"/>
    </row>
    <row r="559" spans="2:39" ht="15" customHeight="1">
      <c r="B559" s="235"/>
      <c r="C559" s="235"/>
      <c r="D559" s="143"/>
      <c r="E559" s="143"/>
      <c r="F559" s="144"/>
      <c r="G559" s="292"/>
      <c r="H559" s="143"/>
      <c r="I559" s="143"/>
      <c r="J559" s="144"/>
      <c r="K559" s="143"/>
      <c r="L559" s="143"/>
      <c r="M559" s="234"/>
      <c r="N559" s="143"/>
      <c r="O559" s="289"/>
      <c r="P559" s="290">
        <f t="shared" si="13"/>
        <v>0</v>
      </c>
      <c r="Q559" s="262"/>
      <c r="Z559" s="211"/>
      <c r="AA559" s="211"/>
      <c r="AB559" s="213"/>
      <c r="AC559" s="213"/>
      <c r="AD559" s="212"/>
      <c r="AE559" s="213"/>
      <c r="AF559" s="213"/>
      <c r="AG559" s="252"/>
      <c r="AH559" s="213"/>
      <c r="AI559" s="212"/>
      <c r="AJ559" s="213"/>
      <c r="AK559" s="213"/>
      <c r="AL559" s="214"/>
      <c r="AM559" s="213"/>
    </row>
    <row r="560" spans="2:39" ht="15" customHeight="1">
      <c r="B560" s="235"/>
      <c r="C560" s="235"/>
      <c r="D560" s="143"/>
      <c r="E560" s="143"/>
      <c r="F560" s="144"/>
      <c r="G560" s="292"/>
      <c r="H560" s="143"/>
      <c r="I560" s="143"/>
      <c r="J560" s="144"/>
      <c r="K560" s="143"/>
      <c r="L560" s="143"/>
      <c r="M560" s="234"/>
      <c r="N560" s="143"/>
      <c r="O560" s="289"/>
      <c r="P560" s="290">
        <f t="shared" ref="P560:P623" si="14">L560-O560</f>
        <v>0</v>
      </c>
      <c r="Q560" s="262"/>
      <c r="Z560" s="211"/>
      <c r="AA560" s="211"/>
      <c r="AB560" s="213"/>
      <c r="AC560" s="213"/>
      <c r="AD560" s="212"/>
      <c r="AE560" s="213"/>
      <c r="AF560" s="213"/>
      <c r="AG560" s="252"/>
      <c r="AH560" s="213"/>
      <c r="AI560" s="212"/>
      <c r="AJ560" s="213"/>
      <c r="AK560" s="213"/>
      <c r="AL560" s="214"/>
      <c r="AM560" s="213"/>
    </row>
    <row r="561" spans="2:39" ht="15" customHeight="1">
      <c r="B561" s="235"/>
      <c r="C561" s="235"/>
      <c r="D561" s="143"/>
      <c r="E561" s="143"/>
      <c r="F561" s="144"/>
      <c r="G561" s="292"/>
      <c r="H561" s="143"/>
      <c r="I561" s="143"/>
      <c r="J561" s="144"/>
      <c r="K561" s="143"/>
      <c r="L561" s="143"/>
      <c r="M561" s="234"/>
      <c r="N561" s="143"/>
      <c r="O561" s="289"/>
      <c r="P561" s="290">
        <f t="shared" si="14"/>
        <v>0</v>
      </c>
      <c r="Q561" s="262"/>
      <c r="Z561" s="211"/>
      <c r="AA561" s="211"/>
      <c r="AB561" s="213"/>
      <c r="AC561" s="213"/>
      <c r="AD561" s="212"/>
      <c r="AE561" s="213"/>
      <c r="AF561" s="213"/>
      <c r="AG561" s="252"/>
      <c r="AH561" s="213"/>
      <c r="AI561" s="212"/>
      <c r="AJ561" s="213"/>
      <c r="AK561" s="213"/>
      <c r="AL561" s="214"/>
      <c r="AM561" s="213"/>
    </row>
    <row r="562" spans="2:39" ht="15" customHeight="1">
      <c r="B562" s="235"/>
      <c r="C562" s="235"/>
      <c r="D562" s="143"/>
      <c r="E562" s="143"/>
      <c r="F562" s="144"/>
      <c r="G562" s="292"/>
      <c r="H562" s="143"/>
      <c r="I562" s="143"/>
      <c r="J562" s="144"/>
      <c r="K562" s="143"/>
      <c r="L562" s="143"/>
      <c r="M562" s="234"/>
      <c r="N562" s="143"/>
      <c r="O562" s="289"/>
      <c r="P562" s="290">
        <f t="shared" si="14"/>
        <v>0</v>
      </c>
      <c r="Q562" s="262"/>
      <c r="Z562" s="211"/>
      <c r="AA562" s="211"/>
      <c r="AB562" s="213"/>
      <c r="AC562" s="213"/>
      <c r="AD562" s="212"/>
      <c r="AE562" s="213"/>
      <c r="AF562" s="213"/>
      <c r="AG562" s="252"/>
      <c r="AH562" s="213"/>
      <c r="AI562" s="212"/>
      <c r="AJ562" s="213"/>
      <c r="AK562" s="213"/>
      <c r="AL562" s="214"/>
      <c r="AM562" s="213"/>
    </row>
    <row r="563" spans="2:39" ht="15" customHeight="1">
      <c r="B563" s="235"/>
      <c r="C563" s="235"/>
      <c r="D563" s="143"/>
      <c r="E563" s="143"/>
      <c r="F563" s="144"/>
      <c r="G563" s="292"/>
      <c r="H563" s="143"/>
      <c r="I563" s="143"/>
      <c r="J563" s="144"/>
      <c r="K563" s="143"/>
      <c r="L563" s="143"/>
      <c r="M563" s="234"/>
      <c r="N563" s="143"/>
      <c r="O563" s="289"/>
      <c r="P563" s="290">
        <f t="shared" si="14"/>
        <v>0</v>
      </c>
      <c r="Q563" s="262"/>
      <c r="Z563" s="211"/>
      <c r="AA563" s="211"/>
      <c r="AB563" s="213"/>
      <c r="AC563" s="213"/>
      <c r="AD563" s="212"/>
      <c r="AE563" s="213"/>
      <c r="AF563" s="213"/>
      <c r="AG563" s="252"/>
      <c r="AH563" s="213"/>
      <c r="AI563" s="212"/>
      <c r="AJ563" s="213"/>
      <c r="AK563" s="213"/>
      <c r="AL563" s="214"/>
      <c r="AM563" s="213"/>
    </row>
    <row r="564" spans="2:39" ht="15" customHeight="1">
      <c r="B564" s="235"/>
      <c r="C564" s="235"/>
      <c r="D564" s="143"/>
      <c r="E564" s="143"/>
      <c r="F564" s="144"/>
      <c r="G564" s="292"/>
      <c r="H564" s="143"/>
      <c r="I564" s="143"/>
      <c r="J564" s="144"/>
      <c r="K564" s="143"/>
      <c r="L564" s="143"/>
      <c r="M564" s="234"/>
      <c r="N564" s="143"/>
      <c r="O564" s="289"/>
      <c r="P564" s="290">
        <f t="shared" si="14"/>
        <v>0</v>
      </c>
      <c r="Q564" s="262"/>
      <c r="Z564" s="211"/>
      <c r="AA564" s="211"/>
      <c r="AB564" s="213"/>
      <c r="AC564" s="213"/>
      <c r="AD564" s="212"/>
      <c r="AE564" s="213"/>
      <c r="AF564" s="213"/>
      <c r="AG564" s="252"/>
      <c r="AH564" s="213"/>
      <c r="AI564" s="212"/>
      <c r="AJ564" s="213"/>
      <c r="AK564" s="213"/>
      <c r="AL564" s="214"/>
      <c r="AM564" s="213"/>
    </row>
    <row r="565" spans="2:39" ht="15" customHeight="1">
      <c r="B565" s="235"/>
      <c r="C565" s="235"/>
      <c r="D565" s="143"/>
      <c r="E565" s="143"/>
      <c r="F565" s="144"/>
      <c r="G565" s="292"/>
      <c r="H565" s="143"/>
      <c r="I565" s="143"/>
      <c r="J565" s="144"/>
      <c r="K565" s="143"/>
      <c r="L565" s="143"/>
      <c r="M565" s="234"/>
      <c r="N565" s="143"/>
      <c r="O565" s="289"/>
      <c r="P565" s="290">
        <f t="shared" si="14"/>
        <v>0</v>
      </c>
      <c r="Q565" s="262"/>
      <c r="Z565" s="211"/>
      <c r="AA565" s="211"/>
      <c r="AB565" s="213"/>
      <c r="AC565" s="213"/>
      <c r="AD565" s="212"/>
      <c r="AE565" s="213"/>
      <c r="AF565" s="213"/>
      <c r="AG565" s="252"/>
      <c r="AH565" s="213"/>
      <c r="AI565" s="212"/>
      <c r="AJ565" s="213"/>
      <c r="AK565" s="213"/>
      <c r="AL565" s="214"/>
      <c r="AM565" s="213"/>
    </row>
    <row r="566" spans="2:39" ht="15" customHeight="1">
      <c r="B566" s="235"/>
      <c r="C566" s="235"/>
      <c r="D566" s="143"/>
      <c r="E566" s="143"/>
      <c r="F566" s="144"/>
      <c r="G566" s="292"/>
      <c r="H566" s="143"/>
      <c r="I566" s="143"/>
      <c r="J566" s="144"/>
      <c r="K566" s="143"/>
      <c r="L566" s="143"/>
      <c r="M566" s="234"/>
      <c r="N566" s="143"/>
      <c r="O566" s="289"/>
      <c r="P566" s="290">
        <f t="shared" si="14"/>
        <v>0</v>
      </c>
      <c r="Q566" s="262"/>
      <c r="Z566" s="211"/>
      <c r="AA566" s="211"/>
      <c r="AB566" s="213"/>
      <c r="AC566" s="213"/>
      <c r="AD566" s="212"/>
      <c r="AE566" s="213"/>
      <c r="AF566" s="213"/>
      <c r="AG566" s="252"/>
      <c r="AH566" s="213"/>
      <c r="AI566" s="212"/>
      <c r="AJ566" s="213"/>
      <c r="AK566" s="213"/>
      <c r="AL566" s="214"/>
      <c r="AM566" s="213"/>
    </row>
    <row r="567" spans="2:39" ht="15" customHeight="1">
      <c r="B567" s="235"/>
      <c r="C567" s="235"/>
      <c r="D567" s="143"/>
      <c r="E567" s="143"/>
      <c r="F567" s="144"/>
      <c r="G567" s="292"/>
      <c r="H567" s="143"/>
      <c r="I567" s="143"/>
      <c r="J567" s="144"/>
      <c r="K567" s="143"/>
      <c r="L567" s="143"/>
      <c r="M567" s="234"/>
      <c r="N567" s="143"/>
      <c r="O567" s="289"/>
      <c r="P567" s="290">
        <f t="shared" si="14"/>
        <v>0</v>
      </c>
      <c r="Q567" s="262"/>
      <c r="Z567" s="211"/>
      <c r="AA567" s="211"/>
      <c r="AB567" s="213"/>
      <c r="AC567" s="213"/>
      <c r="AD567" s="212"/>
      <c r="AE567" s="213"/>
      <c r="AF567" s="213"/>
      <c r="AG567" s="252"/>
      <c r="AH567" s="213"/>
      <c r="AI567" s="212"/>
      <c r="AJ567" s="213"/>
      <c r="AK567" s="213"/>
      <c r="AL567" s="214"/>
      <c r="AM567" s="213"/>
    </row>
    <row r="568" spans="2:39" ht="15" customHeight="1">
      <c r="B568" s="235"/>
      <c r="C568" s="235"/>
      <c r="D568" s="143"/>
      <c r="E568" s="143"/>
      <c r="F568" s="144"/>
      <c r="G568" s="292"/>
      <c r="H568" s="143"/>
      <c r="I568" s="143"/>
      <c r="J568" s="144"/>
      <c r="K568" s="143"/>
      <c r="L568" s="143"/>
      <c r="M568" s="234"/>
      <c r="N568" s="143"/>
      <c r="O568" s="289"/>
      <c r="P568" s="290">
        <f t="shared" si="14"/>
        <v>0</v>
      </c>
      <c r="Q568" s="262"/>
      <c r="Z568" s="211"/>
      <c r="AA568" s="211"/>
      <c r="AB568" s="213"/>
      <c r="AC568" s="213"/>
      <c r="AD568" s="212"/>
      <c r="AE568" s="213"/>
      <c r="AF568" s="213"/>
      <c r="AG568" s="252"/>
      <c r="AH568" s="213"/>
      <c r="AI568" s="212"/>
      <c r="AJ568" s="213"/>
      <c r="AK568" s="213"/>
      <c r="AL568" s="214"/>
      <c r="AM568" s="213"/>
    </row>
    <row r="569" spans="2:39" ht="15" customHeight="1">
      <c r="B569" s="235"/>
      <c r="C569" s="235"/>
      <c r="D569" s="143"/>
      <c r="E569" s="143"/>
      <c r="F569" s="144"/>
      <c r="G569" s="292"/>
      <c r="H569" s="143"/>
      <c r="I569" s="143"/>
      <c r="J569" s="144"/>
      <c r="K569" s="143"/>
      <c r="L569" s="143"/>
      <c r="M569" s="234"/>
      <c r="N569" s="143"/>
      <c r="O569" s="289"/>
      <c r="P569" s="290">
        <f t="shared" si="14"/>
        <v>0</v>
      </c>
      <c r="Q569" s="262"/>
      <c r="Z569" s="211"/>
      <c r="AA569" s="211"/>
      <c r="AB569" s="213"/>
      <c r="AC569" s="213"/>
      <c r="AD569" s="212"/>
      <c r="AE569" s="213"/>
      <c r="AF569" s="213"/>
      <c r="AG569" s="252"/>
      <c r="AH569" s="213"/>
      <c r="AI569" s="212"/>
      <c r="AJ569" s="213"/>
      <c r="AK569" s="213"/>
      <c r="AL569" s="214"/>
      <c r="AM569" s="213"/>
    </row>
    <row r="570" spans="2:39" ht="15" customHeight="1">
      <c r="B570" s="235"/>
      <c r="C570" s="235"/>
      <c r="D570" s="143"/>
      <c r="E570" s="143"/>
      <c r="F570" s="144"/>
      <c r="G570" s="292"/>
      <c r="H570" s="143"/>
      <c r="I570" s="143"/>
      <c r="J570" s="144"/>
      <c r="K570" s="143"/>
      <c r="L570" s="143"/>
      <c r="M570" s="234"/>
      <c r="N570" s="143"/>
      <c r="O570" s="289"/>
      <c r="P570" s="290">
        <f t="shared" si="14"/>
        <v>0</v>
      </c>
      <c r="Q570" s="262"/>
      <c r="Z570" s="211"/>
      <c r="AA570" s="211"/>
      <c r="AB570" s="213"/>
      <c r="AC570" s="213"/>
      <c r="AD570" s="212"/>
      <c r="AE570" s="213"/>
      <c r="AF570" s="213"/>
      <c r="AG570" s="252"/>
      <c r="AH570" s="213"/>
      <c r="AI570" s="212"/>
      <c r="AJ570" s="213"/>
      <c r="AK570" s="213"/>
      <c r="AL570" s="214"/>
      <c r="AM570" s="213"/>
    </row>
    <row r="571" spans="2:39" ht="15" customHeight="1">
      <c r="B571" s="235"/>
      <c r="C571" s="235"/>
      <c r="D571" s="143"/>
      <c r="E571" s="143"/>
      <c r="F571" s="144"/>
      <c r="G571" s="292"/>
      <c r="H571" s="143"/>
      <c r="I571" s="143"/>
      <c r="J571" s="144"/>
      <c r="K571" s="143"/>
      <c r="L571" s="143"/>
      <c r="M571" s="234"/>
      <c r="N571" s="143"/>
      <c r="O571" s="289"/>
      <c r="P571" s="290">
        <f t="shared" si="14"/>
        <v>0</v>
      </c>
      <c r="Q571" s="262"/>
      <c r="Z571" s="211"/>
      <c r="AA571" s="211"/>
      <c r="AB571" s="213"/>
      <c r="AC571" s="213"/>
      <c r="AD571" s="212"/>
      <c r="AE571" s="213"/>
      <c r="AF571" s="213"/>
      <c r="AG571" s="252"/>
      <c r="AH571" s="213"/>
      <c r="AI571" s="212"/>
      <c r="AJ571" s="213"/>
      <c r="AK571" s="213"/>
      <c r="AL571" s="214"/>
      <c r="AM571" s="213"/>
    </row>
    <row r="572" spans="2:39" ht="15" customHeight="1">
      <c r="B572" s="235"/>
      <c r="C572" s="235"/>
      <c r="D572" s="143"/>
      <c r="E572" s="143"/>
      <c r="F572" s="144"/>
      <c r="G572" s="292"/>
      <c r="H572" s="143"/>
      <c r="I572" s="143"/>
      <c r="J572" s="144"/>
      <c r="K572" s="143"/>
      <c r="L572" s="143"/>
      <c r="M572" s="234"/>
      <c r="N572" s="143"/>
      <c r="O572" s="289"/>
      <c r="P572" s="290">
        <f t="shared" si="14"/>
        <v>0</v>
      </c>
      <c r="Q572" s="262"/>
      <c r="Z572" s="211"/>
      <c r="AA572" s="211"/>
      <c r="AB572" s="213"/>
      <c r="AC572" s="213"/>
      <c r="AD572" s="212"/>
      <c r="AE572" s="213"/>
      <c r="AF572" s="213"/>
      <c r="AG572" s="252"/>
      <c r="AH572" s="213"/>
      <c r="AI572" s="212"/>
      <c r="AJ572" s="213"/>
      <c r="AK572" s="213"/>
      <c r="AL572" s="214"/>
      <c r="AM572" s="213"/>
    </row>
    <row r="573" spans="2:39" ht="15" customHeight="1">
      <c r="B573" s="235"/>
      <c r="C573" s="235"/>
      <c r="D573" s="143"/>
      <c r="E573" s="143"/>
      <c r="F573" s="144"/>
      <c r="G573" s="292"/>
      <c r="H573" s="143"/>
      <c r="I573" s="143"/>
      <c r="J573" s="144"/>
      <c r="K573" s="143"/>
      <c r="L573" s="143"/>
      <c r="M573" s="234"/>
      <c r="N573" s="143"/>
      <c r="O573" s="289"/>
      <c r="P573" s="290">
        <f t="shared" si="14"/>
        <v>0</v>
      </c>
      <c r="Q573" s="262"/>
      <c r="Z573" s="211"/>
      <c r="AA573" s="211"/>
      <c r="AB573" s="213"/>
      <c r="AC573" s="213"/>
      <c r="AD573" s="212"/>
      <c r="AE573" s="213"/>
      <c r="AF573" s="213"/>
      <c r="AG573" s="252"/>
      <c r="AH573" s="213"/>
      <c r="AI573" s="212"/>
      <c r="AJ573" s="213"/>
      <c r="AK573" s="213"/>
      <c r="AL573" s="214"/>
      <c r="AM573" s="213"/>
    </row>
    <row r="574" spans="2:39" ht="15" customHeight="1">
      <c r="B574" s="235"/>
      <c r="C574" s="235"/>
      <c r="D574" s="143"/>
      <c r="E574" s="143"/>
      <c r="F574" s="144"/>
      <c r="G574" s="292"/>
      <c r="H574" s="143"/>
      <c r="I574" s="143"/>
      <c r="J574" s="144"/>
      <c r="K574" s="143"/>
      <c r="L574" s="143"/>
      <c r="M574" s="234"/>
      <c r="N574" s="143"/>
      <c r="O574" s="289"/>
      <c r="P574" s="290">
        <f t="shared" si="14"/>
        <v>0</v>
      </c>
      <c r="Q574" s="262"/>
      <c r="Z574" s="211"/>
      <c r="AA574" s="211"/>
      <c r="AB574" s="213"/>
      <c r="AC574" s="213"/>
      <c r="AD574" s="212"/>
      <c r="AE574" s="213"/>
      <c r="AF574" s="213"/>
      <c r="AG574" s="252"/>
      <c r="AH574" s="213"/>
      <c r="AI574" s="212"/>
      <c r="AJ574" s="213"/>
      <c r="AK574" s="213"/>
      <c r="AL574" s="214"/>
      <c r="AM574" s="213"/>
    </row>
    <row r="575" spans="2:39" ht="15" customHeight="1">
      <c r="B575" s="235"/>
      <c r="C575" s="235"/>
      <c r="D575" s="143"/>
      <c r="E575" s="143"/>
      <c r="F575" s="144"/>
      <c r="G575" s="292"/>
      <c r="H575" s="143"/>
      <c r="I575" s="143"/>
      <c r="J575" s="144"/>
      <c r="K575" s="143"/>
      <c r="L575" s="143"/>
      <c r="M575" s="234"/>
      <c r="N575" s="143"/>
      <c r="O575" s="289"/>
      <c r="P575" s="290">
        <f t="shared" si="14"/>
        <v>0</v>
      </c>
      <c r="Q575" s="262"/>
      <c r="Z575" s="211"/>
      <c r="AA575" s="211"/>
      <c r="AB575" s="213"/>
      <c r="AC575" s="213"/>
      <c r="AD575" s="212"/>
      <c r="AE575" s="213"/>
      <c r="AF575" s="213"/>
      <c r="AG575" s="252"/>
      <c r="AH575" s="213"/>
      <c r="AI575" s="212"/>
      <c r="AJ575" s="213"/>
      <c r="AK575" s="213"/>
      <c r="AL575" s="214"/>
      <c r="AM575" s="213"/>
    </row>
    <row r="576" spans="2:39" ht="15" customHeight="1">
      <c r="B576" s="235"/>
      <c r="C576" s="235"/>
      <c r="D576" s="143"/>
      <c r="E576" s="143"/>
      <c r="F576" s="144"/>
      <c r="G576" s="292"/>
      <c r="H576" s="143"/>
      <c r="I576" s="143"/>
      <c r="J576" s="144"/>
      <c r="K576" s="143"/>
      <c r="L576" s="143"/>
      <c r="M576" s="234"/>
      <c r="N576" s="143"/>
      <c r="O576" s="289"/>
      <c r="P576" s="290">
        <f t="shared" si="14"/>
        <v>0</v>
      </c>
      <c r="Q576" s="262"/>
      <c r="Z576" s="211"/>
      <c r="AA576" s="211"/>
      <c r="AB576" s="213"/>
      <c r="AC576" s="213"/>
      <c r="AD576" s="212"/>
      <c r="AE576" s="213"/>
      <c r="AF576" s="213"/>
      <c r="AG576" s="252"/>
      <c r="AH576" s="213"/>
      <c r="AI576" s="212"/>
      <c r="AJ576" s="213"/>
      <c r="AK576" s="213"/>
      <c r="AL576" s="214"/>
      <c r="AM576" s="213"/>
    </row>
    <row r="577" spans="2:39" ht="15" customHeight="1">
      <c r="B577" s="235"/>
      <c r="C577" s="235"/>
      <c r="D577" s="143"/>
      <c r="E577" s="143"/>
      <c r="F577" s="144"/>
      <c r="G577" s="292"/>
      <c r="H577" s="143"/>
      <c r="I577" s="143"/>
      <c r="J577" s="144"/>
      <c r="K577" s="143"/>
      <c r="L577" s="143"/>
      <c r="M577" s="234"/>
      <c r="N577" s="143"/>
      <c r="O577" s="289"/>
      <c r="P577" s="290">
        <f t="shared" si="14"/>
        <v>0</v>
      </c>
      <c r="Q577" s="262"/>
      <c r="Z577" s="211"/>
      <c r="AA577" s="211"/>
      <c r="AB577" s="213"/>
      <c r="AC577" s="213"/>
      <c r="AD577" s="212"/>
      <c r="AE577" s="213"/>
      <c r="AF577" s="213"/>
      <c r="AG577" s="252"/>
      <c r="AH577" s="213"/>
      <c r="AI577" s="212"/>
      <c r="AJ577" s="213"/>
      <c r="AK577" s="213"/>
      <c r="AL577" s="214"/>
      <c r="AM577" s="213"/>
    </row>
    <row r="578" spans="2:39" ht="15" customHeight="1">
      <c r="B578" s="235"/>
      <c r="C578" s="235"/>
      <c r="D578" s="143"/>
      <c r="E578" s="143"/>
      <c r="F578" s="144"/>
      <c r="G578" s="292"/>
      <c r="H578" s="143"/>
      <c r="I578" s="143"/>
      <c r="J578" s="144"/>
      <c r="K578" s="143"/>
      <c r="L578" s="143"/>
      <c r="M578" s="234"/>
      <c r="N578" s="143"/>
      <c r="O578" s="289"/>
      <c r="P578" s="290">
        <f t="shared" si="14"/>
        <v>0</v>
      </c>
      <c r="Q578" s="262"/>
      <c r="Z578" s="211"/>
      <c r="AA578" s="211"/>
      <c r="AB578" s="213"/>
      <c r="AC578" s="213"/>
      <c r="AD578" s="212"/>
      <c r="AE578" s="213"/>
      <c r="AF578" s="213"/>
      <c r="AG578" s="252"/>
      <c r="AH578" s="213"/>
      <c r="AI578" s="212"/>
      <c r="AJ578" s="213"/>
      <c r="AK578" s="213"/>
      <c r="AL578" s="214"/>
      <c r="AM578" s="213"/>
    </row>
    <row r="579" spans="2:39" ht="15" customHeight="1">
      <c r="B579" s="235"/>
      <c r="C579" s="235"/>
      <c r="D579" s="143"/>
      <c r="E579" s="143"/>
      <c r="F579" s="144"/>
      <c r="G579" s="292"/>
      <c r="H579" s="143"/>
      <c r="I579" s="143"/>
      <c r="J579" s="144"/>
      <c r="K579" s="143"/>
      <c r="L579" s="143"/>
      <c r="M579" s="234"/>
      <c r="N579" s="143"/>
      <c r="O579" s="289"/>
      <c r="P579" s="290">
        <f t="shared" si="14"/>
        <v>0</v>
      </c>
      <c r="Q579" s="262"/>
      <c r="Z579" s="211"/>
      <c r="AA579" s="211"/>
      <c r="AB579" s="213"/>
      <c r="AC579" s="213"/>
      <c r="AD579" s="212"/>
      <c r="AE579" s="213"/>
      <c r="AF579" s="213"/>
      <c r="AG579" s="252"/>
      <c r="AH579" s="213"/>
      <c r="AI579" s="212"/>
      <c r="AJ579" s="213"/>
      <c r="AK579" s="213"/>
      <c r="AL579" s="214"/>
      <c r="AM579" s="213"/>
    </row>
    <row r="580" spans="2:39" ht="15" customHeight="1">
      <c r="B580" s="235"/>
      <c r="C580" s="235"/>
      <c r="D580" s="143"/>
      <c r="E580" s="143"/>
      <c r="F580" s="144"/>
      <c r="G580" s="292"/>
      <c r="H580" s="143"/>
      <c r="I580" s="143"/>
      <c r="J580" s="144"/>
      <c r="K580" s="143"/>
      <c r="L580" s="143"/>
      <c r="M580" s="234"/>
      <c r="N580" s="143"/>
      <c r="O580" s="289"/>
      <c r="P580" s="290">
        <f t="shared" si="14"/>
        <v>0</v>
      </c>
      <c r="Q580" s="262"/>
      <c r="Z580" s="211"/>
      <c r="AA580" s="211"/>
      <c r="AB580" s="213"/>
      <c r="AC580" s="213"/>
      <c r="AD580" s="212"/>
      <c r="AE580" s="213"/>
      <c r="AF580" s="213"/>
      <c r="AG580" s="252"/>
      <c r="AH580" s="213"/>
      <c r="AI580" s="212"/>
      <c r="AJ580" s="213"/>
      <c r="AK580" s="213"/>
      <c r="AL580" s="214"/>
      <c r="AM580" s="213"/>
    </row>
    <row r="581" spans="2:39" ht="15" customHeight="1">
      <c r="B581" s="235"/>
      <c r="C581" s="235"/>
      <c r="D581" s="143"/>
      <c r="E581" s="143"/>
      <c r="F581" s="144"/>
      <c r="G581" s="292"/>
      <c r="H581" s="143"/>
      <c r="I581" s="143"/>
      <c r="J581" s="144"/>
      <c r="K581" s="143"/>
      <c r="L581" s="143"/>
      <c r="M581" s="234"/>
      <c r="N581" s="143"/>
      <c r="O581" s="289"/>
      <c r="P581" s="290">
        <f t="shared" si="14"/>
        <v>0</v>
      </c>
      <c r="Q581" s="262"/>
      <c r="Z581" s="211"/>
      <c r="AA581" s="211"/>
      <c r="AB581" s="213"/>
      <c r="AC581" s="213"/>
      <c r="AD581" s="212"/>
      <c r="AE581" s="213"/>
      <c r="AF581" s="213"/>
      <c r="AG581" s="252"/>
      <c r="AH581" s="213"/>
      <c r="AI581" s="212"/>
      <c r="AJ581" s="213"/>
      <c r="AK581" s="213"/>
      <c r="AL581" s="214"/>
      <c r="AM581" s="213"/>
    </row>
    <row r="582" spans="2:39" ht="15" customHeight="1">
      <c r="B582" s="235"/>
      <c r="C582" s="235"/>
      <c r="D582" s="143"/>
      <c r="E582" s="143"/>
      <c r="F582" s="144"/>
      <c r="G582" s="292"/>
      <c r="H582" s="143"/>
      <c r="I582" s="143"/>
      <c r="J582" s="144"/>
      <c r="K582" s="143"/>
      <c r="L582" s="143"/>
      <c r="M582" s="234"/>
      <c r="N582" s="143"/>
      <c r="O582" s="289"/>
      <c r="P582" s="290">
        <f t="shared" si="14"/>
        <v>0</v>
      </c>
      <c r="Q582" s="262"/>
      <c r="Z582" s="211"/>
      <c r="AA582" s="211"/>
      <c r="AB582" s="213"/>
      <c r="AC582" s="213"/>
      <c r="AD582" s="212"/>
      <c r="AE582" s="213"/>
      <c r="AF582" s="213"/>
      <c r="AG582" s="252"/>
      <c r="AH582" s="213"/>
      <c r="AI582" s="212"/>
      <c r="AJ582" s="213"/>
      <c r="AK582" s="213"/>
      <c r="AL582" s="214"/>
      <c r="AM582" s="213"/>
    </row>
    <row r="583" spans="2:39" ht="15" customHeight="1">
      <c r="B583" s="235"/>
      <c r="C583" s="235"/>
      <c r="D583" s="143"/>
      <c r="E583" s="143"/>
      <c r="F583" s="144"/>
      <c r="G583" s="292"/>
      <c r="H583" s="143"/>
      <c r="I583" s="143"/>
      <c r="J583" s="144"/>
      <c r="K583" s="143"/>
      <c r="L583" s="143"/>
      <c r="M583" s="234"/>
      <c r="N583" s="143"/>
      <c r="O583" s="289"/>
      <c r="P583" s="290">
        <f t="shared" si="14"/>
        <v>0</v>
      </c>
      <c r="Q583" s="262"/>
      <c r="Z583" s="211"/>
      <c r="AA583" s="211"/>
      <c r="AB583" s="213"/>
      <c r="AC583" s="213"/>
      <c r="AD583" s="212"/>
      <c r="AE583" s="213"/>
      <c r="AF583" s="213"/>
      <c r="AG583" s="252"/>
      <c r="AH583" s="213"/>
      <c r="AI583" s="212"/>
      <c r="AJ583" s="213"/>
      <c r="AK583" s="213"/>
      <c r="AL583" s="214"/>
      <c r="AM583" s="213"/>
    </row>
    <row r="584" spans="2:39" ht="15" customHeight="1">
      <c r="B584" s="235"/>
      <c r="C584" s="235"/>
      <c r="D584" s="143"/>
      <c r="E584" s="143"/>
      <c r="F584" s="144"/>
      <c r="G584" s="292"/>
      <c r="H584" s="143"/>
      <c r="I584" s="143"/>
      <c r="J584" s="144"/>
      <c r="K584" s="143"/>
      <c r="L584" s="143"/>
      <c r="M584" s="234"/>
      <c r="N584" s="143"/>
      <c r="O584" s="289"/>
      <c r="P584" s="290">
        <f t="shared" si="14"/>
        <v>0</v>
      </c>
      <c r="Q584" s="262"/>
      <c r="Z584" s="211"/>
      <c r="AA584" s="211"/>
      <c r="AB584" s="213"/>
      <c r="AC584" s="213"/>
      <c r="AD584" s="212"/>
      <c r="AE584" s="213"/>
      <c r="AF584" s="213"/>
      <c r="AG584" s="252"/>
      <c r="AH584" s="213"/>
      <c r="AI584" s="212"/>
      <c r="AJ584" s="213"/>
      <c r="AK584" s="213"/>
      <c r="AL584" s="214"/>
      <c r="AM584" s="213"/>
    </row>
    <row r="585" spans="2:39" ht="15" customHeight="1">
      <c r="B585" s="235"/>
      <c r="C585" s="235"/>
      <c r="D585" s="143"/>
      <c r="E585" s="143"/>
      <c r="F585" s="144"/>
      <c r="G585" s="292"/>
      <c r="H585" s="143"/>
      <c r="I585" s="143"/>
      <c r="J585" s="144"/>
      <c r="K585" s="143"/>
      <c r="L585" s="143"/>
      <c r="M585" s="234"/>
      <c r="N585" s="143"/>
      <c r="O585" s="289"/>
      <c r="P585" s="290">
        <f t="shared" si="14"/>
        <v>0</v>
      </c>
      <c r="Q585" s="262"/>
      <c r="Z585" s="211"/>
      <c r="AA585" s="211"/>
      <c r="AB585" s="213"/>
      <c r="AC585" s="213"/>
      <c r="AD585" s="212"/>
      <c r="AE585" s="213"/>
      <c r="AF585" s="213"/>
      <c r="AG585" s="252"/>
      <c r="AH585" s="213"/>
      <c r="AI585" s="212"/>
      <c r="AJ585" s="213"/>
      <c r="AK585" s="213"/>
      <c r="AL585" s="214"/>
      <c r="AM585" s="213"/>
    </row>
    <row r="586" spans="2:39" ht="15" customHeight="1">
      <c r="B586" s="235"/>
      <c r="C586" s="235"/>
      <c r="D586" s="143"/>
      <c r="E586" s="143"/>
      <c r="F586" s="144"/>
      <c r="G586" s="292"/>
      <c r="H586" s="143"/>
      <c r="I586" s="143"/>
      <c r="J586" s="144"/>
      <c r="K586" s="143"/>
      <c r="L586" s="143"/>
      <c r="M586" s="234"/>
      <c r="N586" s="143"/>
      <c r="O586" s="289"/>
      <c r="P586" s="290">
        <f t="shared" si="14"/>
        <v>0</v>
      </c>
      <c r="Q586" s="262"/>
      <c r="Z586" s="211"/>
      <c r="AA586" s="211"/>
      <c r="AB586" s="213"/>
      <c r="AC586" s="213"/>
      <c r="AD586" s="212"/>
      <c r="AE586" s="213"/>
      <c r="AF586" s="213"/>
      <c r="AG586" s="252"/>
      <c r="AH586" s="213"/>
      <c r="AI586" s="212"/>
      <c r="AJ586" s="213"/>
      <c r="AK586" s="213"/>
      <c r="AL586" s="214"/>
      <c r="AM586" s="213"/>
    </row>
    <row r="587" spans="2:39" ht="15" customHeight="1">
      <c r="B587" s="235"/>
      <c r="C587" s="235"/>
      <c r="D587" s="143"/>
      <c r="E587" s="143"/>
      <c r="F587" s="144"/>
      <c r="G587" s="292"/>
      <c r="H587" s="143"/>
      <c r="I587" s="143"/>
      <c r="J587" s="144"/>
      <c r="K587" s="143"/>
      <c r="L587" s="143"/>
      <c r="M587" s="234"/>
      <c r="N587" s="143"/>
      <c r="O587" s="289"/>
      <c r="P587" s="290">
        <f t="shared" si="14"/>
        <v>0</v>
      </c>
      <c r="Q587" s="262"/>
      <c r="Z587" s="211"/>
      <c r="AA587" s="211"/>
      <c r="AB587" s="213"/>
      <c r="AC587" s="213"/>
      <c r="AD587" s="212"/>
      <c r="AE587" s="213"/>
      <c r="AF587" s="213"/>
      <c r="AG587" s="252"/>
      <c r="AH587" s="213"/>
      <c r="AI587" s="212"/>
      <c r="AJ587" s="213"/>
      <c r="AK587" s="213"/>
      <c r="AL587" s="214"/>
      <c r="AM587" s="213"/>
    </row>
    <row r="588" spans="2:39" ht="15" customHeight="1">
      <c r="B588" s="235"/>
      <c r="C588" s="235"/>
      <c r="D588" s="143"/>
      <c r="E588" s="143"/>
      <c r="F588" s="144"/>
      <c r="G588" s="292"/>
      <c r="H588" s="143"/>
      <c r="I588" s="143"/>
      <c r="J588" s="144"/>
      <c r="K588" s="143"/>
      <c r="L588" s="143"/>
      <c r="M588" s="234"/>
      <c r="N588" s="143"/>
      <c r="O588" s="289"/>
      <c r="P588" s="290">
        <f t="shared" si="14"/>
        <v>0</v>
      </c>
      <c r="Q588" s="262"/>
      <c r="Z588" s="211"/>
      <c r="AA588" s="211"/>
      <c r="AB588" s="213"/>
      <c r="AC588" s="213"/>
      <c r="AD588" s="212"/>
      <c r="AE588" s="213"/>
      <c r="AF588" s="213"/>
      <c r="AG588" s="252"/>
      <c r="AH588" s="213"/>
      <c r="AI588" s="212"/>
      <c r="AJ588" s="213"/>
      <c r="AK588" s="213"/>
      <c r="AL588" s="214"/>
      <c r="AM588" s="213"/>
    </row>
    <row r="589" spans="2:39" ht="15" customHeight="1">
      <c r="B589" s="235"/>
      <c r="C589" s="235"/>
      <c r="D589" s="143"/>
      <c r="E589" s="143"/>
      <c r="F589" s="144"/>
      <c r="G589" s="292"/>
      <c r="H589" s="143"/>
      <c r="I589" s="143"/>
      <c r="J589" s="144"/>
      <c r="K589" s="143"/>
      <c r="L589" s="143"/>
      <c r="M589" s="234"/>
      <c r="N589" s="143"/>
      <c r="O589" s="289"/>
      <c r="P589" s="290">
        <f t="shared" si="14"/>
        <v>0</v>
      </c>
      <c r="Q589" s="262"/>
      <c r="Z589" s="211"/>
      <c r="AA589" s="211"/>
      <c r="AB589" s="213"/>
      <c r="AC589" s="213"/>
      <c r="AD589" s="212"/>
      <c r="AE589" s="213"/>
      <c r="AF589" s="213"/>
      <c r="AG589" s="252"/>
      <c r="AH589" s="213"/>
      <c r="AI589" s="212"/>
      <c r="AJ589" s="213"/>
      <c r="AK589" s="213"/>
      <c r="AL589" s="214"/>
      <c r="AM589" s="213"/>
    </row>
    <row r="590" spans="2:39" ht="15" customHeight="1">
      <c r="B590" s="235"/>
      <c r="C590" s="235"/>
      <c r="D590" s="143"/>
      <c r="E590" s="143"/>
      <c r="F590" s="144"/>
      <c r="G590" s="292"/>
      <c r="H590" s="143"/>
      <c r="I590" s="143"/>
      <c r="J590" s="144"/>
      <c r="K590" s="143"/>
      <c r="L590" s="143"/>
      <c r="M590" s="234"/>
      <c r="N590" s="143"/>
      <c r="O590" s="289"/>
      <c r="P590" s="290">
        <f t="shared" si="14"/>
        <v>0</v>
      </c>
      <c r="Q590" s="262"/>
      <c r="Z590" s="211"/>
      <c r="AA590" s="211"/>
      <c r="AB590" s="213"/>
      <c r="AC590" s="213"/>
      <c r="AD590" s="212"/>
      <c r="AE590" s="213"/>
      <c r="AF590" s="213"/>
      <c r="AG590" s="252"/>
      <c r="AH590" s="213"/>
      <c r="AI590" s="212"/>
      <c r="AJ590" s="213"/>
      <c r="AK590" s="213"/>
      <c r="AL590" s="214"/>
      <c r="AM590" s="213"/>
    </row>
    <row r="591" spans="2:39" ht="15" customHeight="1">
      <c r="B591" s="235"/>
      <c r="C591" s="235"/>
      <c r="D591" s="143"/>
      <c r="E591" s="143"/>
      <c r="F591" s="144"/>
      <c r="G591" s="292"/>
      <c r="H591" s="143"/>
      <c r="I591" s="143"/>
      <c r="J591" s="144"/>
      <c r="K591" s="143"/>
      <c r="L591" s="143"/>
      <c r="M591" s="234"/>
      <c r="N591" s="143"/>
      <c r="O591" s="289"/>
      <c r="P591" s="290">
        <f t="shared" si="14"/>
        <v>0</v>
      </c>
      <c r="Q591" s="262"/>
      <c r="Z591" s="211"/>
      <c r="AA591" s="211"/>
      <c r="AB591" s="213"/>
      <c r="AC591" s="213"/>
      <c r="AD591" s="212"/>
      <c r="AE591" s="213"/>
      <c r="AF591" s="213"/>
      <c r="AG591" s="252"/>
      <c r="AH591" s="213"/>
      <c r="AI591" s="212"/>
      <c r="AJ591" s="213"/>
      <c r="AK591" s="213"/>
      <c r="AL591" s="214"/>
      <c r="AM591" s="213"/>
    </row>
    <row r="592" spans="2:39" ht="15" customHeight="1">
      <c r="B592" s="235"/>
      <c r="C592" s="235"/>
      <c r="D592" s="143"/>
      <c r="E592" s="143"/>
      <c r="F592" s="144"/>
      <c r="G592" s="292"/>
      <c r="H592" s="143"/>
      <c r="I592" s="143"/>
      <c r="J592" s="144"/>
      <c r="K592" s="143"/>
      <c r="L592" s="143"/>
      <c r="M592" s="234"/>
      <c r="N592" s="143"/>
      <c r="O592" s="289"/>
      <c r="P592" s="290">
        <f t="shared" si="14"/>
        <v>0</v>
      </c>
      <c r="Q592" s="262"/>
      <c r="Z592" s="211"/>
      <c r="AA592" s="211"/>
      <c r="AB592" s="213"/>
      <c r="AC592" s="213"/>
      <c r="AD592" s="212"/>
      <c r="AE592" s="213"/>
      <c r="AF592" s="213"/>
      <c r="AG592" s="252"/>
      <c r="AH592" s="213"/>
      <c r="AI592" s="212"/>
      <c r="AJ592" s="213"/>
      <c r="AK592" s="213"/>
      <c r="AL592" s="214"/>
      <c r="AM592" s="213"/>
    </row>
    <row r="593" spans="2:39" ht="15" customHeight="1">
      <c r="B593" s="235"/>
      <c r="C593" s="235"/>
      <c r="D593" s="143"/>
      <c r="E593" s="143"/>
      <c r="F593" s="144"/>
      <c r="G593" s="292"/>
      <c r="H593" s="143"/>
      <c r="I593" s="143"/>
      <c r="J593" s="144"/>
      <c r="K593" s="143"/>
      <c r="L593" s="143"/>
      <c r="M593" s="234"/>
      <c r="N593" s="143"/>
      <c r="O593" s="289"/>
      <c r="P593" s="290">
        <f t="shared" si="14"/>
        <v>0</v>
      </c>
      <c r="Q593" s="262"/>
      <c r="Z593" s="211"/>
      <c r="AA593" s="211"/>
      <c r="AB593" s="213"/>
      <c r="AC593" s="213"/>
      <c r="AD593" s="212"/>
      <c r="AE593" s="213"/>
      <c r="AF593" s="213"/>
      <c r="AG593" s="252"/>
      <c r="AH593" s="213"/>
      <c r="AI593" s="212"/>
      <c r="AJ593" s="213"/>
      <c r="AK593" s="213"/>
      <c r="AL593" s="214"/>
      <c r="AM593" s="213"/>
    </row>
    <row r="594" spans="2:39" ht="15" customHeight="1">
      <c r="B594" s="235"/>
      <c r="C594" s="235"/>
      <c r="D594" s="143"/>
      <c r="E594" s="143"/>
      <c r="F594" s="144"/>
      <c r="G594" s="292"/>
      <c r="H594" s="143"/>
      <c r="I594" s="143"/>
      <c r="J594" s="144"/>
      <c r="K594" s="143"/>
      <c r="L594" s="143"/>
      <c r="M594" s="234"/>
      <c r="N594" s="143"/>
      <c r="O594" s="289"/>
      <c r="P594" s="290">
        <f t="shared" si="14"/>
        <v>0</v>
      </c>
      <c r="Q594" s="262"/>
      <c r="Z594" s="211"/>
      <c r="AA594" s="211"/>
      <c r="AB594" s="213"/>
      <c r="AC594" s="213"/>
      <c r="AD594" s="212"/>
      <c r="AE594" s="213"/>
      <c r="AF594" s="213"/>
      <c r="AG594" s="252"/>
      <c r="AH594" s="213"/>
      <c r="AI594" s="212"/>
      <c r="AJ594" s="213"/>
      <c r="AK594" s="213"/>
      <c r="AL594" s="214"/>
      <c r="AM594" s="213"/>
    </row>
    <row r="595" spans="2:39" ht="15" customHeight="1">
      <c r="B595" s="235"/>
      <c r="C595" s="235"/>
      <c r="D595" s="143"/>
      <c r="E595" s="143"/>
      <c r="F595" s="144"/>
      <c r="G595" s="292"/>
      <c r="H595" s="143"/>
      <c r="I595" s="143"/>
      <c r="J595" s="144"/>
      <c r="K595" s="143"/>
      <c r="L595" s="143"/>
      <c r="M595" s="234"/>
      <c r="N595" s="143"/>
      <c r="O595" s="289"/>
      <c r="P595" s="290">
        <f t="shared" si="14"/>
        <v>0</v>
      </c>
      <c r="Q595" s="262"/>
      <c r="Z595" s="211"/>
      <c r="AA595" s="211"/>
      <c r="AB595" s="213"/>
      <c r="AC595" s="213"/>
      <c r="AD595" s="212"/>
      <c r="AE595" s="213"/>
      <c r="AF595" s="213"/>
      <c r="AG595" s="252"/>
      <c r="AH595" s="213"/>
      <c r="AI595" s="212"/>
      <c r="AJ595" s="213"/>
      <c r="AK595" s="213"/>
      <c r="AL595" s="214"/>
      <c r="AM595" s="213"/>
    </row>
    <row r="596" spans="2:39" ht="15" customHeight="1">
      <c r="B596" s="235"/>
      <c r="C596" s="235"/>
      <c r="D596" s="143"/>
      <c r="E596" s="143"/>
      <c r="F596" s="144"/>
      <c r="G596" s="292"/>
      <c r="H596" s="143"/>
      <c r="I596" s="143"/>
      <c r="J596" s="144"/>
      <c r="K596" s="143"/>
      <c r="L596" s="143"/>
      <c r="M596" s="234"/>
      <c r="N596" s="143"/>
      <c r="O596" s="289"/>
      <c r="P596" s="290">
        <f t="shared" si="14"/>
        <v>0</v>
      </c>
      <c r="Q596" s="262"/>
      <c r="Z596" s="211"/>
      <c r="AA596" s="211"/>
      <c r="AB596" s="213"/>
      <c r="AC596" s="213"/>
      <c r="AD596" s="212"/>
      <c r="AE596" s="213"/>
      <c r="AF596" s="213"/>
      <c r="AG596" s="252"/>
      <c r="AH596" s="213"/>
      <c r="AI596" s="212"/>
      <c r="AJ596" s="213"/>
      <c r="AK596" s="213"/>
      <c r="AL596" s="214"/>
      <c r="AM596" s="213"/>
    </row>
    <row r="597" spans="2:39" ht="15" customHeight="1">
      <c r="B597" s="235"/>
      <c r="C597" s="235"/>
      <c r="D597" s="143"/>
      <c r="E597" s="143"/>
      <c r="F597" s="144"/>
      <c r="G597" s="292"/>
      <c r="H597" s="143"/>
      <c r="I597" s="143"/>
      <c r="J597" s="144"/>
      <c r="K597" s="143"/>
      <c r="L597" s="143"/>
      <c r="M597" s="234"/>
      <c r="N597" s="143"/>
      <c r="O597" s="289"/>
      <c r="P597" s="290">
        <f t="shared" si="14"/>
        <v>0</v>
      </c>
      <c r="Q597" s="262"/>
      <c r="Z597" s="211"/>
      <c r="AA597" s="211"/>
      <c r="AB597" s="213"/>
      <c r="AC597" s="213"/>
      <c r="AD597" s="212"/>
      <c r="AE597" s="213"/>
      <c r="AF597" s="213"/>
      <c r="AG597" s="252"/>
      <c r="AH597" s="213"/>
      <c r="AI597" s="212"/>
      <c r="AJ597" s="213"/>
      <c r="AK597" s="213"/>
      <c r="AL597" s="214"/>
      <c r="AM597" s="213"/>
    </row>
    <row r="598" spans="2:39" ht="15" customHeight="1">
      <c r="B598" s="235"/>
      <c r="C598" s="235"/>
      <c r="D598" s="143"/>
      <c r="E598" s="143"/>
      <c r="F598" s="144"/>
      <c r="G598" s="292"/>
      <c r="H598" s="143"/>
      <c r="I598" s="143"/>
      <c r="J598" s="144"/>
      <c r="K598" s="143"/>
      <c r="L598" s="143"/>
      <c r="M598" s="234"/>
      <c r="N598" s="143"/>
      <c r="O598" s="289"/>
      <c r="P598" s="290">
        <f t="shared" si="14"/>
        <v>0</v>
      </c>
      <c r="Q598" s="262"/>
      <c r="Z598" s="211"/>
      <c r="AA598" s="211"/>
      <c r="AB598" s="213"/>
      <c r="AC598" s="213"/>
      <c r="AD598" s="212"/>
      <c r="AE598" s="213"/>
      <c r="AF598" s="213"/>
      <c r="AG598" s="252"/>
      <c r="AH598" s="213"/>
      <c r="AI598" s="212"/>
      <c r="AJ598" s="213"/>
      <c r="AK598" s="213"/>
      <c r="AL598" s="214"/>
      <c r="AM598" s="213"/>
    </row>
    <row r="599" spans="2:39" ht="15" customHeight="1">
      <c r="B599" s="235"/>
      <c r="C599" s="235"/>
      <c r="D599" s="143"/>
      <c r="E599" s="143"/>
      <c r="F599" s="144"/>
      <c r="G599" s="292"/>
      <c r="H599" s="143"/>
      <c r="I599" s="143"/>
      <c r="J599" s="144"/>
      <c r="K599" s="143"/>
      <c r="L599" s="143"/>
      <c r="M599" s="234"/>
      <c r="N599" s="143"/>
      <c r="O599" s="289"/>
      <c r="P599" s="290">
        <f t="shared" si="14"/>
        <v>0</v>
      </c>
      <c r="Q599" s="262"/>
      <c r="Z599" s="211"/>
      <c r="AA599" s="211"/>
      <c r="AB599" s="213"/>
      <c r="AC599" s="213"/>
      <c r="AD599" s="212"/>
      <c r="AE599" s="213"/>
      <c r="AF599" s="213"/>
      <c r="AG599" s="252"/>
      <c r="AH599" s="213"/>
      <c r="AI599" s="212"/>
      <c r="AJ599" s="213"/>
      <c r="AK599" s="213"/>
      <c r="AL599" s="214"/>
      <c r="AM599" s="213"/>
    </row>
    <row r="600" spans="2:39" ht="15" customHeight="1">
      <c r="B600" s="235"/>
      <c r="C600" s="235"/>
      <c r="D600" s="143"/>
      <c r="E600" s="143"/>
      <c r="F600" s="144"/>
      <c r="G600" s="292"/>
      <c r="H600" s="143"/>
      <c r="I600" s="143"/>
      <c r="J600" s="144"/>
      <c r="K600" s="143"/>
      <c r="L600" s="143"/>
      <c r="M600" s="234"/>
      <c r="N600" s="143"/>
      <c r="O600" s="289"/>
      <c r="P600" s="290">
        <f t="shared" si="14"/>
        <v>0</v>
      </c>
      <c r="Q600" s="262"/>
      <c r="Z600" s="211"/>
      <c r="AA600" s="211"/>
      <c r="AB600" s="213"/>
      <c r="AC600" s="213"/>
      <c r="AD600" s="212"/>
      <c r="AE600" s="213"/>
      <c r="AF600" s="213"/>
      <c r="AG600" s="252"/>
      <c r="AH600" s="213"/>
      <c r="AI600" s="212"/>
      <c r="AJ600" s="213"/>
      <c r="AK600" s="213"/>
      <c r="AL600" s="214"/>
      <c r="AM600" s="213"/>
    </row>
    <row r="601" spans="2:39" ht="15" customHeight="1">
      <c r="B601" s="235"/>
      <c r="C601" s="235"/>
      <c r="D601" s="143"/>
      <c r="E601" s="143"/>
      <c r="F601" s="144"/>
      <c r="G601" s="292"/>
      <c r="H601" s="143"/>
      <c r="I601" s="143"/>
      <c r="J601" s="144"/>
      <c r="K601" s="143"/>
      <c r="L601" s="143"/>
      <c r="M601" s="234"/>
      <c r="N601" s="143"/>
      <c r="O601" s="289"/>
      <c r="P601" s="290">
        <f t="shared" si="14"/>
        <v>0</v>
      </c>
      <c r="Q601" s="262"/>
      <c r="Z601" s="211"/>
      <c r="AA601" s="211"/>
      <c r="AB601" s="213"/>
      <c r="AC601" s="213"/>
      <c r="AD601" s="212"/>
      <c r="AE601" s="213"/>
      <c r="AF601" s="213"/>
      <c r="AG601" s="252"/>
      <c r="AH601" s="213"/>
      <c r="AI601" s="212"/>
      <c r="AJ601" s="213"/>
      <c r="AK601" s="213"/>
      <c r="AL601" s="214"/>
      <c r="AM601" s="213"/>
    </row>
    <row r="602" spans="2:39" ht="15" customHeight="1">
      <c r="B602" s="235"/>
      <c r="C602" s="235"/>
      <c r="D602" s="143"/>
      <c r="E602" s="143"/>
      <c r="F602" s="144"/>
      <c r="G602" s="292"/>
      <c r="H602" s="143"/>
      <c r="I602" s="143"/>
      <c r="J602" s="144"/>
      <c r="K602" s="143"/>
      <c r="L602" s="143"/>
      <c r="M602" s="234"/>
      <c r="N602" s="143"/>
      <c r="O602" s="289"/>
      <c r="P602" s="290">
        <f t="shared" si="14"/>
        <v>0</v>
      </c>
      <c r="Q602" s="262"/>
      <c r="Z602" s="211"/>
      <c r="AA602" s="211"/>
      <c r="AB602" s="213"/>
      <c r="AC602" s="213"/>
      <c r="AD602" s="212"/>
      <c r="AE602" s="213"/>
      <c r="AF602" s="213"/>
      <c r="AG602" s="252"/>
      <c r="AH602" s="213"/>
      <c r="AI602" s="212"/>
      <c r="AJ602" s="213"/>
      <c r="AK602" s="213"/>
      <c r="AL602" s="214"/>
      <c r="AM602" s="213"/>
    </row>
    <row r="603" spans="2:39" ht="15" customHeight="1">
      <c r="B603" s="235"/>
      <c r="C603" s="235"/>
      <c r="D603" s="143"/>
      <c r="E603" s="143"/>
      <c r="F603" s="144"/>
      <c r="G603" s="292"/>
      <c r="H603" s="143"/>
      <c r="I603" s="143"/>
      <c r="J603" s="144"/>
      <c r="K603" s="143"/>
      <c r="L603" s="143"/>
      <c r="M603" s="234"/>
      <c r="N603" s="143"/>
      <c r="O603" s="289"/>
      <c r="P603" s="290">
        <f t="shared" si="14"/>
        <v>0</v>
      </c>
      <c r="Q603" s="262"/>
      <c r="Z603" s="211"/>
      <c r="AA603" s="211"/>
      <c r="AB603" s="213"/>
      <c r="AC603" s="213"/>
      <c r="AD603" s="212"/>
      <c r="AE603" s="213"/>
      <c r="AF603" s="213"/>
      <c r="AG603" s="252"/>
      <c r="AH603" s="213"/>
      <c r="AI603" s="212"/>
      <c r="AJ603" s="213"/>
      <c r="AK603" s="213"/>
      <c r="AL603" s="214"/>
      <c r="AM603" s="213"/>
    </row>
    <row r="604" spans="2:39" ht="15" customHeight="1">
      <c r="B604" s="235"/>
      <c r="C604" s="235"/>
      <c r="D604" s="143"/>
      <c r="E604" s="143"/>
      <c r="F604" s="144"/>
      <c r="G604" s="292"/>
      <c r="H604" s="143"/>
      <c r="I604" s="143"/>
      <c r="J604" s="144"/>
      <c r="K604" s="143"/>
      <c r="L604" s="143"/>
      <c r="M604" s="234"/>
      <c r="N604" s="143"/>
      <c r="O604" s="289"/>
      <c r="P604" s="290">
        <f t="shared" si="14"/>
        <v>0</v>
      </c>
      <c r="Q604" s="262"/>
      <c r="Z604" s="211"/>
      <c r="AA604" s="211"/>
      <c r="AB604" s="213"/>
      <c r="AC604" s="213"/>
      <c r="AD604" s="212"/>
      <c r="AE604" s="213"/>
      <c r="AF604" s="213"/>
      <c r="AG604" s="252"/>
      <c r="AH604" s="213"/>
      <c r="AI604" s="212"/>
      <c r="AJ604" s="213"/>
      <c r="AK604" s="213"/>
      <c r="AL604" s="214"/>
      <c r="AM604" s="213"/>
    </row>
    <row r="605" spans="2:39" ht="15" customHeight="1">
      <c r="B605" s="235"/>
      <c r="C605" s="235"/>
      <c r="D605" s="143"/>
      <c r="E605" s="143"/>
      <c r="F605" s="144"/>
      <c r="G605" s="292"/>
      <c r="H605" s="143"/>
      <c r="I605" s="143"/>
      <c r="J605" s="144"/>
      <c r="K605" s="143"/>
      <c r="L605" s="143"/>
      <c r="M605" s="234"/>
      <c r="N605" s="143"/>
      <c r="O605" s="289"/>
      <c r="P605" s="290">
        <f t="shared" si="14"/>
        <v>0</v>
      </c>
      <c r="Q605" s="262"/>
      <c r="Z605" s="211"/>
      <c r="AA605" s="211"/>
      <c r="AB605" s="213"/>
      <c r="AC605" s="213"/>
      <c r="AD605" s="212"/>
      <c r="AE605" s="213"/>
      <c r="AF605" s="213"/>
      <c r="AG605" s="252"/>
      <c r="AH605" s="213"/>
      <c r="AI605" s="212"/>
      <c r="AJ605" s="213"/>
      <c r="AK605" s="213"/>
      <c r="AL605" s="214"/>
      <c r="AM605" s="213"/>
    </row>
    <row r="606" spans="2:39" ht="15" customHeight="1">
      <c r="B606" s="235"/>
      <c r="C606" s="235"/>
      <c r="D606" s="143"/>
      <c r="E606" s="143"/>
      <c r="F606" s="144"/>
      <c r="G606" s="292"/>
      <c r="H606" s="143"/>
      <c r="I606" s="143"/>
      <c r="J606" s="144"/>
      <c r="K606" s="143"/>
      <c r="L606" s="143"/>
      <c r="M606" s="234"/>
      <c r="N606" s="143"/>
      <c r="O606" s="289"/>
      <c r="P606" s="290">
        <f t="shared" si="14"/>
        <v>0</v>
      </c>
      <c r="Q606" s="262"/>
      <c r="Z606" s="211"/>
      <c r="AA606" s="211"/>
      <c r="AB606" s="213"/>
      <c r="AC606" s="213"/>
      <c r="AD606" s="212"/>
      <c r="AE606" s="213"/>
      <c r="AF606" s="213"/>
      <c r="AG606" s="252"/>
      <c r="AH606" s="213"/>
      <c r="AI606" s="212"/>
      <c r="AJ606" s="213"/>
      <c r="AK606" s="213"/>
      <c r="AL606" s="214"/>
      <c r="AM606" s="213"/>
    </row>
    <row r="607" spans="2:39" ht="15" customHeight="1">
      <c r="B607" s="235"/>
      <c r="C607" s="235"/>
      <c r="D607" s="143"/>
      <c r="E607" s="143"/>
      <c r="F607" s="144"/>
      <c r="G607" s="292"/>
      <c r="H607" s="143"/>
      <c r="I607" s="143"/>
      <c r="J607" s="144"/>
      <c r="K607" s="143"/>
      <c r="L607" s="143"/>
      <c r="M607" s="234"/>
      <c r="N607" s="143"/>
      <c r="O607" s="289"/>
      <c r="P607" s="290">
        <f t="shared" si="14"/>
        <v>0</v>
      </c>
      <c r="Q607" s="262"/>
      <c r="Z607" s="211"/>
      <c r="AA607" s="211"/>
      <c r="AB607" s="213"/>
      <c r="AC607" s="213"/>
      <c r="AD607" s="212"/>
      <c r="AE607" s="213"/>
      <c r="AF607" s="213"/>
      <c r="AG607" s="252"/>
      <c r="AH607" s="213"/>
      <c r="AI607" s="212"/>
      <c r="AJ607" s="213"/>
      <c r="AK607" s="213"/>
      <c r="AL607" s="214"/>
      <c r="AM607" s="213"/>
    </row>
    <row r="608" spans="2:39" ht="15" customHeight="1">
      <c r="B608" s="235"/>
      <c r="C608" s="235"/>
      <c r="D608" s="143"/>
      <c r="E608" s="143"/>
      <c r="F608" s="144"/>
      <c r="G608" s="292"/>
      <c r="H608" s="143"/>
      <c r="I608" s="143"/>
      <c r="J608" s="144"/>
      <c r="K608" s="143"/>
      <c r="L608" s="143"/>
      <c r="M608" s="234"/>
      <c r="N608" s="143"/>
      <c r="O608" s="289"/>
      <c r="P608" s="290">
        <f t="shared" si="14"/>
        <v>0</v>
      </c>
      <c r="Q608" s="262"/>
      <c r="Z608" s="211"/>
      <c r="AA608" s="211"/>
      <c r="AB608" s="213"/>
      <c r="AC608" s="213"/>
      <c r="AD608" s="212"/>
      <c r="AE608" s="213"/>
      <c r="AF608" s="213"/>
      <c r="AG608" s="252"/>
      <c r="AH608" s="213"/>
      <c r="AI608" s="212"/>
      <c r="AJ608" s="213"/>
      <c r="AK608" s="213"/>
      <c r="AL608" s="214"/>
      <c r="AM608" s="213"/>
    </row>
    <row r="609" spans="2:39" ht="15" customHeight="1">
      <c r="B609" s="235"/>
      <c r="C609" s="235"/>
      <c r="D609" s="143"/>
      <c r="E609" s="143"/>
      <c r="F609" s="144"/>
      <c r="G609" s="292"/>
      <c r="H609" s="143"/>
      <c r="I609" s="143"/>
      <c r="J609" s="144"/>
      <c r="K609" s="143"/>
      <c r="L609" s="143"/>
      <c r="M609" s="234"/>
      <c r="N609" s="143"/>
      <c r="O609" s="289"/>
      <c r="P609" s="290">
        <f t="shared" si="14"/>
        <v>0</v>
      </c>
      <c r="Q609" s="262"/>
      <c r="Z609" s="211"/>
      <c r="AA609" s="211"/>
      <c r="AB609" s="213"/>
      <c r="AC609" s="213"/>
      <c r="AD609" s="212"/>
      <c r="AE609" s="213"/>
      <c r="AF609" s="213"/>
      <c r="AG609" s="252"/>
      <c r="AH609" s="213"/>
      <c r="AI609" s="212"/>
      <c r="AJ609" s="213"/>
      <c r="AK609" s="213"/>
      <c r="AL609" s="214"/>
      <c r="AM609" s="213"/>
    </row>
    <row r="610" spans="2:39" ht="15" customHeight="1">
      <c r="B610" s="235"/>
      <c r="C610" s="235"/>
      <c r="D610" s="143"/>
      <c r="E610" s="143"/>
      <c r="F610" s="144"/>
      <c r="G610" s="292"/>
      <c r="H610" s="143"/>
      <c r="I610" s="143"/>
      <c r="J610" s="144"/>
      <c r="K610" s="143"/>
      <c r="L610" s="143"/>
      <c r="M610" s="234"/>
      <c r="N610" s="143"/>
      <c r="O610" s="289"/>
      <c r="P610" s="290">
        <f t="shared" si="14"/>
        <v>0</v>
      </c>
      <c r="Q610" s="262"/>
      <c r="Z610" s="211"/>
      <c r="AA610" s="211"/>
      <c r="AB610" s="213"/>
      <c r="AC610" s="213"/>
      <c r="AD610" s="212"/>
      <c r="AE610" s="213"/>
      <c r="AF610" s="213"/>
      <c r="AG610" s="252"/>
      <c r="AH610" s="213"/>
      <c r="AI610" s="212"/>
      <c r="AJ610" s="213"/>
      <c r="AK610" s="213"/>
      <c r="AL610" s="214"/>
      <c r="AM610" s="213"/>
    </row>
    <row r="611" spans="2:39" ht="15" customHeight="1">
      <c r="B611" s="235"/>
      <c r="C611" s="235"/>
      <c r="D611" s="143"/>
      <c r="E611" s="143"/>
      <c r="F611" s="144"/>
      <c r="G611" s="292"/>
      <c r="H611" s="143"/>
      <c r="I611" s="143"/>
      <c r="J611" s="144"/>
      <c r="K611" s="143"/>
      <c r="L611" s="143"/>
      <c r="M611" s="234"/>
      <c r="N611" s="143"/>
      <c r="O611" s="289"/>
      <c r="P611" s="290">
        <f t="shared" si="14"/>
        <v>0</v>
      </c>
      <c r="Q611" s="262"/>
      <c r="Z611" s="211"/>
      <c r="AA611" s="211"/>
      <c r="AB611" s="213"/>
      <c r="AC611" s="213"/>
      <c r="AD611" s="212"/>
      <c r="AE611" s="213"/>
      <c r="AF611" s="213"/>
      <c r="AG611" s="252"/>
      <c r="AH611" s="213"/>
      <c r="AI611" s="212"/>
      <c r="AJ611" s="213"/>
      <c r="AK611" s="213"/>
      <c r="AL611" s="214"/>
      <c r="AM611" s="213"/>
    </row>
    <row r="612" spans="2:39" ht="15" customHeight="1">
      <c r="B612" s="235"/>
      <c r="C612" s="235"/>
      <c r="D612" s="143"/>
      <c r="E612" s="143"/>
      <c r="F612" s="144"/>
      <c r="G612" s="292"/>
      <c r="H612" s="143"/>
      <c r="I612" s="143"/>
      <c r="J612" s="144"/>
      <c r="K612" s="143"/>
      <c r="L612" s="143"/>
      <c r="M612" s="234"/>
      <c r="N612" s="143"/>
      <c r="O612" s="289"/>
      <c r="P612" s="290">
        <f t="shared" si="14"/>
        <v>0</v>
      </c>
      <c r="Q612" s="262"/>
      <c r="Z612" s="211"/>
      <c r="AA612" s="211"/>
      <c r="AB612" s="213"/>
      <c r="AC612" s="213"/>
      <c r="AD612" s="212"/>
      <c r="AE612" s="213"/>
      <c r="AF612" s="213"/>
      <c r="AG612" s="252"/>
      <c r="AH612" s="213"/>
      <c r="AI612" s="212"/>
      <c r="AJ612" s="213"/>
      <c r="AK612" s="213"/>
      <c r="AL612" s="214"/>
      <c r="AM612" s="213"/>
    </row>
    <row r="613" spans="2:39" ht="15" customHeight="1">
      <c r="B613" s="235"/>
      <c r="C613" s="235"/>
      <c r="D613" s="143"/>
      <c r="E613" s="143"/>
      <c r="F613" s="144"/>
      <c r="G613" s="292"/>
      <c r="H613" s="143"/>
      <c r="I613" s="143"/>
      <c r="J613" s="144"/>
      <c r="K613" s="143"/>
      <c r="L613" s="143"/>
      <c r="M613" s="234"/>
      <c r="N613" s="143"/>
      <c r="O613" s="289"/>
      <c r="P613" s="290">
        <f t="shared" si="14"/>
        <v>0</v>
      </c>
      <c r="Q613" s="262"/>
      <c r="Z613" s="211"/>
      <c r="AA613" s="211"/>
      <c r="AB613" s="213"/>
      <c r="AC613" s="213"/>
      <c r="AD613" s="212"/>
      <c r="AE613" s="213"/>
      <c r="AF613" s="213"/>
      <c r="AG613" s="252"/>
      <c r="AH613" s="213"/>
      <c r="AI613" s="212"/>
      <c r="AJ613" s="213"/>
      <c r="AK613" s="213"/>
      <c r="AL613" s="214"/>
      <c r="AM613" s="213"/>
    </row>
    <row r="614" spans="2:39" ht="15" customHeight="1">
      <c r="B614" s="235"/>
      <c r="C614" s="235"/>
      <c r="D614" s="143"/>
      <c r="E614" s="143"/>
      <c r="F614" s="144"/>
      <c r="G614" s="292"/>
      <c r="H614" s="143"/>
      <c r="I614" s="143"/>
      <c r="J614" s="144"/>
      <c r="K614" s="143"/>
      <c r="L614" s="143"/>
      <c r="M614" s="234"/>
      <c r="N614" s="143"/>
      <c r="O614" s="289"/>
      <c r="P614" s="290">
        <f t="shared" si="14"/>
        <v>0</v>
      </c>
      <c r="Q614" s="262"/>
      <c r="Z614" s="211"/>
      <c r="AA614" s="211"/>
      <c r="AB614" s="213"/>
      <c r="AC614" s="213"/>
      <c r="AD614" s="212"/>
      <c r="AE614" s="213"/>
      <c r="AF614" s="213"/>
      <c r="AG614" s="252"/>
      <c r="AH614" s="213"/>
      <c r="AI614" s="212"/>
      <c r="AJ614" s="213"/>
      <c r="AK614" s="213"/>
      <c r="AL614" s="214"/>
      <c r="AM614" s="213"/>
    </row>
    <row r="615" spans="2:39" ht="15" customHeight="1">
      <c r="B615" s="235"/>
      <c r="C615" s="235"/>
      <c r="D615" s="143"/>
      <c r="E615" s="143"/>
      <c r="F615" s="144"/>
      <c r="G615" s="292"/>
      <c r="H615" s="143"/>
      <c r="I615" s="143"/>
      <c r="J615" s="144"/>
      <c r="K615" s="143"/>
      <c r="L615" s="143"/>
      <c r="M615" s="234"/>
      <c r="N615" s="143"/>
      <c r="O615" s="289"/>
      <c r="P615" s="290">
        <f t="shared" si="14"/>
        <v>0</v>
      </c>
      <c r="Q615" s="262"/>
      <c r="Z615" s="211"/>
      <c r="AA615" s="211"/>
      <c r="AB615" s="213"/>
      <c r="AC615" s="213"/>
      <c r="AD615" s="212"/>
      <c r="AE615" s="213"/>
      <c r="AF615" s="213"/>
      <c r="AG615" s="252"/>
      <c r="AH615" s="213"/>
      <c r="AI615" s="212"/>
      <c r="AJ615" s="213"/>
      <c r="AK615" s="213"/>
      <c r="AL615" s="214"/>
      <c r="AM615" s="213"/>
    </row>
    <row r="616" spans="2:39" ht="15" customHeight="1">
      <c r="B616" s="235"/>
      <c r="C616" s="235"/>
      <c r="D616" s="143"/>
      <c r="E616" s="143"/>
      <c r="F616" s="144"/>
      <c r="G616" s="292"/>
      <c r="H616" s="143"/>
      <c r="I616" s="143"/>
      <c r="J616" s="144"/>
      <c r="K616" s="143"/>
      <c r="L616" s="143"/>
      <c r="M616" s="234"/>
      <c r="N616" s="143"/>
      <c r="O616" s="289"/>
      <c r="P616" s="290">
        <f t="shared" si="14"/>
        <v>0</v>
      </c>
      <c r="Q616" s="262"/>
      <c r="Z616" s="211"/>
      <c r="AA616" s="211"/>
      <c r="AB616" s="213"/>
      <c r="AC616" s="213"/>
      <c r="AD616" s="212"/>
      <c r="AE616" s="213"/>
      <c r="AF616" s="213"/>
      <c r="AG616" s="252"/>
      <c r="AH616" s="213"/>
      <c r="AI616" s="212"/>
      <c r="AJ616" s="213"/>
      <c r="AK616" s="213"/>
      <c r="AL616" s="214"/>
      <c r="AM616" s="213"/>
    </row>
    <row r="617" spans="2:39" ht="15" customHeight="1">
      <c r="B617" s="235"/>
      <c r="C617" s="235"/>
      <c r="D617" s="143"/>
      <c r="E617" s="143"/>
      <c r="F617" s="144"/>
      <c r="G617" s="292"/>
      <c r="H617" s="143"/>
      <c r="I617" s="143"/>
      <c r="J617" s="144"/>
      <c r="K617" s="143"/>
      <c r="L617" s="143"/>
      <c r="M617" s="234"/>
      <c r="N617" s="143"/>
      <c r="O617" s="289"/>
      <c r="P617" s="290">
        <f t="shared" si="14"/>
        <v>0</v>
      </c>
      <c r="Q617" s="262"/>
      <c r="Z617" s="211"/>
      <c r="AA617" s="211"/>
      <c r="AB617" s="213"/>
      <c r="AC617" s="213"/>
      <c r="AD617" s="212"/>
      <c r="AE617" s="213"/>
      <c r="AF617" s="213"/>
      <c r="AG617" s="252"/>
      <c r="AH617" s="213"/>
      <c r="AI617" s="212"/>
      <c r="AJ617" s="213"/>
      <c r="AK617" s="213"/>
      <c r="AL617" s="214"/>
      <c r="AM617" s="213"/>
    </row>
    <row r="618" spans="2:39" ht="15" customHeight="1">
      <c r="B618" s="235"/>
      <c r="C618" s="235"/>
      <c r="D618" s="143"/>
      <c r="E618" s="143"/>
      <c r="F618" s="144"/>
      <c r="G618" s="292"/>
      <c r="H618" s="143"/>
      <c r="I618" s="143"/>
      <c r="J618" s="144"/>
      <c r="K618" s="143"/>
      <c r="L618" s="143"/>
      <c r="M618" s="234"/>
      <c r="N618" s="143"/>
      <c r="O618" s="289"/>
      <c r="P618" s="290">
        <f t="shared" si="14"/>
        <v>0</v>
      </c>
      <c r="Q618" s="262"/>
      <c r="Z618" s="211"/>
      <c r="AA618" s="211"/>
      <c r="AB618" s="213"/>
      <c r="AC618" s="213"/>
      <c r="AD618" s="212"/>
      <c r="AE618" s="213"/>
      <c r="AF618" s="213"/>
      <c r="AG618" s="252"/>
      <c r="AH618" s="213"/>
      <c r="AI618" s="212"/>
      <c r="AJ618" s="213"/>
      <c r="AK618" s="213"/>
      <c r="AL618" s="214"/>
      <c r="AM618" s="213"/>
    </row>
    <row r="619" spans="2:39" ht="15" customHeight="1">
      <c r="B619" s="235"/>
      <c r="C619" s="235"/>
      <c r="D619" s="143"/>
      <c r="E619" s="143"/>
      <c r="F619" s="144"/>
      <c r="G619" s="292"/>
      <c r="H619" s="143"/>
      <c r="I619" s="143"/>
      <c r="J619" s="144"/>
      <c r="K619" s="143"/>
      <c r="L619" s="143"/>
      <c r="M619" s="234"/>
      <c r="N619" s="143"/>
      <c r="O619" s="289"/>
      <c r="P619" s="290">
        <f t="shared" si="14"/>
        <v>0</v>
      </c>
      <c r="Q619" s="262"/>
      <c r="Z619" s="211"/>
      <c r="AA619" s="211"/>
      <c r="AB619" s="213"/>
      <c r="AC619" s="213"/>
      <c r="AD619" s="212"/>
      <c r="AE619" s="213"/>
      <c r="AF619" s="213"/>
      <c r="AG619" s="252"/>
      <c r="AH619" s="213"/>
      <c r="AI619" s="212"/>
      <c r="AJ619" s="213"/>
      <c r="AK619" s="213"/>
      <c r="AL619" s="214"/>
      <c r="AM619" s="213"/>
    </row>
    <row r="620" spans="2:39" ht="15" customHeight="1">
      <c r="B620" s="235"/>
      <c r="C620" s="235"/>
      <c r="D620" s="143"/>
      <c r="E620" s="143"/>
      <c r="F620" s="144"/>
      <c r="G620" s="292"/>
      <c r="H620" s="143"/>
      <c r="I620" s="143"/>
      <c r="J620" s="144"/>
      <c r="K620" s="143"/>
      <c r="L620" s="143"/>
      <c r="M620" s="234"/>
      <c r="N620" s="143"/>
      <c r="O620" s="289"/>
      <c r="P620" s="290">
        <f t="shared" si="14"/>
        <v>0</v>
      </c>
      <c r="Q620" s="262"/>
      <c r="Z620" s="211"/>
      <c r="AA620" s="211"/>
      <c r="AB620" s="213"/>
      <c r="AC620" s="213"/>
      <c r="AD620" s="212"/>
      <c r="AE620" s="213"/>
      <c r="AF620" s="213"/>
      <c r="AG620" s="252"/>
      <c r="AH620" s="213"/>
      <c r="AI620" s="212"/>
      <c r="AJ620" s="213"/>
      <c r="AK620" s="213"/>
      <c r="AL620" s="214"/>
      <c r="AM620" s="213"/>
    </row>
    <row r="621" spans="2:39" ht="15" customHeight="1">
      <c r="B621" s="235"/>
      <c r="C621" s="235"/>
      <c r="D621" s="143"/>
      <c r="E621" s="143"/>
      <c r="F621" s="144"/>
      <c r="G621" s="292"/>
      <c r="H621" s="143"/>
      <c r="I621" s="143"/>
      <c r="J621" s="144"/>
      <c r="K621" s="143"/>
      <c r="L621" s="143"/>
      <c r="M621" s="234"/>
      <c r="N621" s="143"/>
      <c r="O621" s="289"/>
      <c r="P621" s="290">
        <f t="shared" si="14"/>
        <v>0</v>
      </c>
      <c r="Q621" s="262"/>
      <c r="Z621" s="211"/>
      <c r="AA621" s="211"/>
      <c r="AB621" s="213"/>
      <c r="AC621" s="213"/>
      <c r="AD621" s="212"/>
      <c r="AE621" s="213"/>
      <c r="AF621" s="213"/>
      <c r="AG621" s="252"/>
      <c r="AH621" s="213"/>
      <c r="AI621" s="212"/>
      <c r="AJ621" s="213"/>
      <c r="AK621" s="213"/>
      <c r="AL621" s="214"/>
      <c r="AM621" s="213"/>
    </row>
    <row r="622" spans="2:39" ht="15" customHeight="1">
      <c r="B622" s="235"/>
      <c r="C622" s="235"/>
      <c r="D622" s="143"/>
      <c r="E622" s="143"/>
      <c r="F622" s="144"/>
      <c r="G622" s="292"/>
      <c r="H622" s="143"/>
      <c r="I622" s="143"/>
      <c r="J622" s="144"/>
      <c r="K622" s="143"/>
      <c r="L622" s="143"/>
      <c r="M622" s="234"/>
      <c r="N622" s="143"/>
      <c r="O622" s="289"/>
      <c r="P622" s="290">
        <f t="shared" si="14"/>
        <v>0</v>
      </c>
      <c r="Q622" s="262"/>
      <c r="Z622" s="211"/>
      <c r="AA622" s="211"/>
      <c r="AB622" s="213"/>
      <c r="AC622" s="213"/>
      <c r="AD622" s="212"/>
      <c r="AE622" s="213"/>
      <c r="AF622" s="213"/>
      <c r="AG622" s="252"/>
      <c r="AH622" s="213"/>
      <c r="AI622" s="212"/>
      <c r="AJ622" s="213"/>
      <c r="AK622" s="213"/>
      <c r="AL622" s="214"/>
      <c r="AM622" s="213"/>
    </row>
    <row r="623" spans="2:39" ht="15" customHeight="1">
      <c r="B623" s="235"/>
      <c r="C623" s="235"/>
      <c r="D623" s="143"/>
      <c r="E623" s="143"/>
      <c r="F623" s="144"/>
      <c r="G623" s="292"/>
      <c r="H623" s="143"/>
      <c r="I623" s="143"/>
      <c r="J623" s="144"/>
      <c r="K623" s="143"/>
      <c r="L623" s="143"/>
      <c r="M623" s="234"/>
      <c r="N623" s="143"/>
      <c r="O623" s="289"/>
      <c r="P623" s="290">
        <f t="shared" si="14"/>
        <v>0</v>
      </c>
      <c r="Q623" s="262"/>
      <c r="Z623" s="211"/>
      <c r="AA623" s="211"/>
      <c r="AB623" s="213"/>
      <c r="AC623" s="213"/>
      <c r="AD623" s="212"/>
      <c r="AE623" s="213"/>
      <c r="AF623" s="213"/>
      <c r="AG623" s="252"/>
      <c r="AH623" s="213"/>
      <c r="AI623" s="212"/>
      <c r="AJ623" s="213"/>
      <c r="AK623" s="213"/>
      <c r="AL623" s="214"/>
      <c r="AM623" s="213"/>
    </row>
    <row r="624" spans="2:39" ht="15" customHeight="1">
      <c r="B624" s="235"/>
      <c r="C624" s="235"/>
      <c r="D624" s="143"/>
      <c r="E624" s="143"/>
      <c r="F624" s="144"/>
      <c r="G624" s="292"/>
      <c r="H624" s="143"/>
      <c r="I624" s="143"/>
      <c r="J624" s="144"/>
      <c r="K624" s="143"/>
      <c r="L624" s="143"/>
      <c r="M624" s="234"/>
      <c r="N624" s="143"/>
      <c r="O624" s="289"/>
      <c r="P624" s="290">
        <f t="shared" ref="P624:P687" si="15">L624-O624</f>
        <v>0</v>
      </c>
      <c r="Q624" s="262"/>
      <c r="Z624" s="211"/>
      <c r="AA624" s="211"/>
      <c r="AB624" s="213"/>
      <c r="AC624" s="213"/>
      <c r="AD624" s="212"/>
      <c r="AE624" s="213"/>
      <c r="AF624" s="213"/>
      <c r="AG624" s="252"/>
      <c r="AH624" s="213"/>
      <c r="AI624" s="212"/>
      <c r="AJ624" s="213"/>
      <c r="AK624" s="213"/>
      <c r="AL624" s="214"/>
      <c r="AM624" s="213"/>
    </row>
    <row r="625" spans="2:39" ht="15" customHeight="1">
      <c r="B625" s="235"/>
      <c r="C625" s="235"/>
      <c r="D625" s="143"/>
      <c r="E625" s="143"/>
      <c r="F625" s="144"/>
      <c r="G625" s="292"/>
      <c r="H625" s="143"/>
      <c r="I625" s="143"/>
      <c r="J625" s="144"/>
      <c r="K625" s="143"/>
      <c r="L625" s="143"/>
      <c r="M625" s="234"/>
      <c r="N625" s="143"/>
      <c r="O625" s="289"/>
      <c r="P625" s="290">
        <f t="shared" si="15"/>
        <v>0</v>
      </c>
      <c r="Q625" s="262"/>
      <c r="Z625" s="211"/>
      <c r="AA625" s="211"/>
      <c r="AB625" s="213"/>
      <c r="AC625" s="213"/>
      <c r="AD625" s="212"/>
      <c r="AE625" s="213"/>
      <c r="AF625" s="213"/>
      <c r="AG625" s="252"/>
      <c r="AH625" s="213"/>
      <c r="AI625" s="212"/>
      <c r="AJ625" s="213"/>
      <c r="AK625" s="213"/>
      <c r="AL625" s="214"/>
      <c r="AM625" s="213"/>
    </row>
    <row r="626" spans="2:39" ht="15" customHeight="1">
      <c r="B626" s="235"/>
      <c r="C626" s="235"/>
      <c r="D626" s="143"/>
      <c r="E626" s="143"/>
      <c r="F626" s="144"/>
      <c r="G626" s="292"/>
      <c r="H626" s="143"/>
      <c r="I626" s="143"/>
      <c r="J626" s="144"/>
      <c r="K626" s="143"/>
      <c r="L626" s="143"/>
      <c r="M626" s="234"/>
      <c r="N626" s="143"/>
      <c r="O626" s="289"/>
      <c r="P626" s="290">
        <f t="shared" si="15"/>
        <v>0</v>
      </c>
      <c r="Q626" s="262"/>
      <c r="Z626" s="211"/>
      <c r="AA626" s="211"/>
      <c r="AB626" s="213"/>
      <c r="AC626" s="213"/>
      <c r="AD626" s="212"/>
      <c r="AE626" s="213"/>
      <c r="AF626" s="213"/>
      <c r="AG626" s="252"/>
      <c r="AH626" s="213"/>
      <c r="AI626" s="212"/>
      <c r="AJ626" s="213"/>
      <c r="AK626" s="213"/>
      <c r="AL626" s="214"/>
      <c r="AM626" s="213"/>
    </row>
    <row r="627" spans="2:39" ht="15" customHeight="1">
      <c r="B627" s="235"/>
      <c r="C627" s="235"/>
      <c r="D627" s="143"/>
      <c r="E627" s="143"/>
      <c r="F627" s="144"/>
      <c r="G627" s="292"/>
      <c r="H627" s="143"/>
      <c r="I627" s="143"/>
      <c r="J627" s="144"/>
      <c r="K627" s="143"/>
      <c r="L627" s="143"/>
      <c r="M627" s="234"/>
      <c r="N627" s="143"/>
      <c r="O627" s="289"/>
      <c r="P627" s="290">
        <f t="shared" si="15"/>
        <v>0</v>
      </c>
      <c r="Q627" s="262"/>
      <c r="Z627" s="211"/>
      <c r="AA627" s="211"/>
      <c r="AB627" s="213"/>
      <c r="AC627" s="213"/>
      <c r="AD627" s="212"/>
      <c r="AE627" s="213"/>
      <c r="AF627" s="213"/>
      <c r="AG627" s="252"/>
      <c r="AH627" s="213"/>
      <c r="AI627" s="212"/>
      <c r="AJ627" s="213"/>
      <c r="AK627" s="213"/>
      <c r="AL627" s="214"/>
      <c r="AM627" s="213"/>
    </row>
    <row r="628" spans="2:39" ht="15" customHeight="1">
      <c r="B628" s="235"/>
      <c r="C628" s="235"/>
      <c r="D628" s="143"/>
      <c r="E628" s="143"/>
      <c r="F628" s="144"/>
      <c r="G628" s="292"/>
      <c r="H628" s="143"/>
      <c r="I628" s="143"/>
      <c r="J628" s="144"/>
      <c r="K628" s="143"/>
      <c r="L628" s="143"/>
      <c r="M628" s="234"/>
      <c r="N628" s="143"/>
      <c r="O628" s="289"/>
      <c r="P628" s="290">
        <f t="shared" si="15"/>
        <v>0</v>
      </c>
      <c r="Q628" s="262"/>
      <c r="Z628" s="211"/>
      <c r="AA628" s="211"/>
      <c r="AB628" s="213"/>
      <c r="AC628" s="213"/>
      <c r="AD628" s="212"/>
      <c r="AE628" s="213"/>
      <c r="AF628" s="213"/>
      <c r="AG628" s="252"/>
      <c r="AH628" s="213"/>
      <c r="AI628" s="212"/>
      <c r="AJ628" s="213"/>
      <c r="AK628" s="213"/>
      <c r="AL628" s="214"/>
      <c r="AM628" s="213"/>
    </row>
    <row r="629" spans="2:39" ht="15" customHeight="1">
      <c r="B629" s="235"/>
      <c r="C629" s="235"/>
      <c r="D629" s="143"/>
      <c r="E629" s="143"/>
      <c r="F629" s="144"/>
      <c r="G629" s="292"/>
      <c r="H629" s="143"/>
      <c r="I629" s="143"/>
      <c r="J629" s="144"/>
      <c r="K629" s="143"/>
      <c r="L629" s="143"/>
      <c r="M629" s="234"/>
      <c r="N629" s="143"/>
      <c r="O629" s="289"/>
      <c r="P629" s="290">
        <f t="shared" si="15"/>
        <v>0</v>
      </c>
      <c r="Q629" s="262"/>
      <c r="Z629" s="211"/>
      <c r="AA629" s="211"/>
      <c r="AB629" s="213"/>
      <c r="AC629" s="213"/>
      <c r="AD629" s="212"/>
      <c r="AE629" s="213"/>
      <c r="AF629" s="213"/>
      <c r="AG629" s="252"/>
      <c r="AH629" s="213"/>
      <c r="AI629" s="212"/>
      <c r="AJ629" s="213"/>
      <c r="AK629" s="213"/>
      <c r="AL629" s="214"/>
      <c r="AM629" s="213"/>
    </row>
    <row r="630" spans="2:39" ht="15" customHeight="1">
      <c r="B630" s="235"/>
      <c r="C630" s="235"/>
      <c r="D630" s="143"/>
      <c r="E630" s="143"/>
      <c r="F630" s="144"/>
      <c r="G630" s="292"/>
      <c r="H630" s="143"/>
      <c r="I630" s="143"/>
      <c r="J630" s="144"/>
      <c r="K630" s="143"/>
      <c r="L630" s="143"/>
      <c r="M630" s="234"/>
      <c r="N630" s="143"/>
      <c r="O630" s="289"/>
      <c r="P630" s="290">
        <f t="shared" si="15"/>
        <v>0</v>
      </c>
      <c r="Q630" s="262"/>
      <c r="Z630" s="211"/>
      <c r="AA630" s="211"/>
      <c r="AB630" s="213"/>
      <c r="AC630" s="213"/>
      <c r="AD630" s="212"/>
      <c r="AE630" s="213"/>
      <c r="AF630" s="213"/>
      <c r="AG630" s="252"/>
      <c r="AH630" s="213"/>
      <c r="AI630" s="212"/>
      <c r="AJ630" s="213"/>
      <c r="AK630" s="213"/>
      <c r="AL630" s="214"/>
      <c r="AM630" s="213"/>
    </row>
    <row r="631" spans="2:39" ht="15" customHeight="1">
      <c r="B631" s="235"/>
      <c r="C631" s="235"/>
      <c r="D631" s="143"/>
      <c r="E631" s="143"/>
      <c r="F631" s="144"/>
      <c r="G631" s="292"/>
      <c r="H631" s="143"/>
      <c r="I631" s="143"/>
      <c r="J631" s="144"/>
      <c r="K631" s="143"/>
      <c r="L631" s="143"/>
      <c r="M631" s="234"/>
      <c r="N631" s="143"/>
      <c r="O631" s="289"/>
      <c r="P631" s="290">
        <f t="shared" si="15"/>
        <v>0</v>
      </c>
      <c r="Q631" s="262"/>
      <c r="Z631" s="211"/>
      <c r="AA631" s="211"/>
      <c r="AB631" s="213"/>
      <c r="AC631" s="213"/>
      <c r="AD631" s="212"/>
      <c r="AE631" s="213"/>
      <c r="AF631" s="213"/>
      <c r="AG631" s="252"/>
      <c r="AH631" s="213"/>
      <c r="AI631" s="212"/>
      <c r="AJ631" s="213"/>
      <c r="AK631" s="213"/>
      <c r="AL631" s="214"/>
      <c r="AM631" s="213"/>
    </row>
    <row r="632" spans="2:39" ht="15" customHeight="1">
      <c r="B632" s="235"/>
      <c r="C632" s="235"/>
      <c r="D632" s="143"/>
      <c r="E632" s="143"/>
      <c r="F632" s="144"/>
      <c r="G632" s="292"/>
      <c r="H632" s="143"/>
      <c r="I632" s="143"/>
      <c r="J632" s="144"/>
      <c r="K632" s="143"/>
      <c r="L632" s="143"/>
      <c r="M632" s="234"/>
      <c r="N632" s="143"/>
      <c r="O632" s="289"/>
      <c r="P632" s="290">
        <f t="shared" si="15"/>
        <v>0</v>
      </c>
      <c r="Q632" s="262"/>
      <c r="Z632" s="211"/>
      <c r="AA632" s="211"/>
      <c r="AB632" s="213"/>
      <c r="AC632" s="213"/>
      <c r="AD632" s="212"/>
      <c r="AE632" s="213"/>
      <c r="AF632" s="213"/>
      <c r="AG632" s="252"/>
      <c r="AH632" s="213"/>
      <c r="AI632" s="212"/>
      <c r="AJ632" s="213"/>
      <c r="AK632" s="213"/>
      <c r="AL632" s="214"/>
      <c r="AM632" s="213"/>
    </row>
    <row r="633" spans="2:39" ht="15" customHeight="1">
      <c r="B633" s="235"/>
      <c r="C633" s="235"/>
      <c r="D633" s="143"/>
      <c r="E633" s="143"/>
      <c r="F633" s="144"/>
      <c r="G633" s="292"/>
      <c r="H633" s="143"/>
      <c r="I633" s="143"/>
      <c r="J633" s="144"/>
      <c r="K633" s="143"/>
      <c r="L633" s="143"/>
      <c r="M633" s="234"/>
      <c r="N633" s="143"/>
      <c r="O633" s="289"/>
      <c r="P633" s="290">
        <f t="shared" si="15"/>
        <v>0</v>
      </c>
      <c r="Q633" s="262"/>
      <c r="Z633" s="211"/>
      <c r="AA633" s="211"/>
      <c r="AB633" s="213"/>
      <c r="AC633" s="213"/>
      <c r="AD633" s="212"/>
      <c r="AE633" s="213"/>
      <c r="AF633" s="213"/>
      <c r="AG633" s="252"/>
      <c r="AH633" s="213"/>
      <c r="AI633" s="212"/>
      <c r="AJ633" s="213"/>
      <c r="AK633" s="213"/>
      <c r="AL633" s="214"/>
      <c r="AM633" s="213"/>
    </row>
    <row r="634" spans="2:39" ht="15" customHeight="1">
      <c r="B634" s="235"/>
      <c r="C634" s="235"/>
      <c r="D634" s="143"/>
      <c r="E634" s="143"/>
      <c r="F634" s="144"/>
      <c r="G634" s="292"/>
      <c r="H634" s="143"/>
      <c r="I634" s="143"/>
      <c r="J634" s="144"/>
      <c r="K634" s="143"/>
      <c r="L634" s="143"/>
      <c r="M634" s="234"/>
      <c r="N634" s="143"/>
      <c r="O634" s="289"/>
      <c r="P634" s="290">
        <f t="shared" si="15"/>
        <v>0</v>
      </c>
      <c r="Q634" s="262"/>
      <c r="Z634" s="211"/>
      <c r="AA634" s="211"/>
      <c r="AB634" s="213"/>
      <c r="AC634" s="213"/>
      <c r="AD634" s="212"/>
      <c r="AE634" s="213"/>
      <c r="AF634" s="213"/>
      <c r="AG634" s="252"/>
      <c r="AH634" s="213"/>
      <c r="AI634" s="212"/>
      <c r="AJ634" s="213"/>
      <c r="AK634" s="213"/>
      <c r="AL634" s="214"/>
      <c r="AM634" s="213"/>
    </row>
    <row r="635" spans="2:39" ht="15" customHeight="1">
      <c r="B635" s="235"/>
      <c r="C635" s="235"/>
      <c r="D635" s="143"/>
      <c r="E635" s="143"/>
      <c r="F635" s="144"/>
      <c r="G635" s="292"/>
      <c r="H635" s="143"/>
      <c r="I635" s="143"/>
      <c r="J635" s="144"/>
      <c r="K635" s="143"/>
      <c r="L635" s="143"/>
      <c r="M635" s="234"/>
      <c r="N635" s="143"/>
      <c r="O635" s="289"/>
      <c r="P635" s="290">
        <f t="shared" si="15"/>
        <v>0</v>
      </c>
      <c r="Q635" s="262"/>
      <c r="Z635" s="211"/>
      <c r="AA635" s="211"/>
      <c r="AB635" s="213"/>
      <c r="AC635" s="213"/>
      <c r="AD635" s="212"/>
      <c r="AE635" s="213"/>
      <c r="AF635" s="213"/>
      <c r="AG635" s="252"/>
      <c r="AH635" s="213"/>
      <c r="AI635" s="212"/>
      <c r="AJ635" s="213"/>
      <c r="AK635" s="213"/>
      <c r="AL635" s="214"/>
      <c r="AM635" s="213"/>
    </row>
    <row r="636" spans="2:39" ht="15" customHeight="1">
      <c r="B636" s="235"/>
      <c r="C636" s="235"/>
      <c r="D636" s="143"/>
      <c r="E636" s="143"/>
      <c r="F636" s="144"/>
      <c r="G636" s="292"/>
      <c r="H636" s="143"/>
      <c r="I636" s="143"/>
      <c r="J636" s="144"/>
      <c r="K636" s="143"/>
      <c r="L636" s="143"/>
      <c r="M636" s="234"/>
      <c r="N636" s="143"/>
      <c r="O636" s="289"/>
      <c r="P636" s="290">
        <f t="shared" si="15"/>
        <v>0</v>
      </c>
      <c r="Q636" s="262"/>
      <c r="Z636" s="211"/>
      <c r="AA636" s="211"/>
      <c r="AB636" s="213"/>
      <c r="AC636" s="213"/>
      <c r="AD636" s="212"/>
      <c r="AE636" s="213"/>
      <c r="AF636" s="213"/>
      <c r="AG636" s="252"/>
      <c r="AH636" s="213"/>
      <c r="AI636" s="212"/>
      <c r="AJ636" s="213"/>
      <c r="AK636" s="213"/>
      <c r="AL636" s="214"/>
      <c r="AM636" s="213"/>
    </row>
    <row r="637" spans="2:39" ht="15" customHeight="1">
      <c r="B637" s="235"/>
      <c r="C637" s="235"/>
      <c r="D637" s="143"/>
      <c r="E637" s="143"/>
      <c r="F637" s="144"/>
      <c r="G637" s="292"/>
      <c r="H637" s="143"/>
      <c r="I637" s="143"/>
      <c r="J637" s="144"/>
      <c r="K637" s="143"/>
      <c r="L637" s="143"/>
      <c r="M637" s="234"/>
      <c r="N637" s="143"/>
      <c r="O637" s="289"/>
      <c r="P637" s="290">
        <f t="shared" si="15"/>
        <v>0</v>
      </c>
      <c r="Q637" s="262"/>
      <c r="Z637" s="211"/>
      <c r="AA637" s="211"/>
      <c r="AB637" s="213"/>
      <c r="AC637" s="213"/>
      <c r="AD637" s="212"/>
      <c r="AE637" s="213"/>
      <c r="AF637" s="213"/>
      <c r="AG637" s="252"/>
      <c r="AH637" s="213"/>
      <c r="AI637" s="212"/>
      <c r="AJ637" s="213"/>
      <c r="AK637" s="213"/>
      <c r="AL637" s="214"/>
      <c r="AM637" s="213"/>
    </row>
    <row r="638" spans="2:39" ht="15" customHeight="1">
      <c r="B638" s="235"/>
      <c r="C638" s="235"/>
      <c r="D638" s="143"/>
      <c r="E638" s="143"/>
      <c r="F638" s="144"/>
      <c r="G638" s="292"/>
      <c r="H638" s="143"/>
      <c r="I638" s="143"/>
      <c r="J638" s="144"/>
      <c r="K638" s="143"/>
      <c r="L638" s="143"/>
      <c r="M638" s="234"/>
      <c r="N638" s="143"/>
      <c r="O638" s="289"/>
      <c r="P638" s="290">
        <f t="shared" si="15"/>
        <v>0</v>
      </c>
      <c r="Q638" s="262"/>
      <c r="Z638" s="211"/>
      <c r="AA638" s="211"/>
      <c r="AB638" s="213"/>
      <c r="AC638" s="213"/>
      <c r="AD638" s="212"/>
      <c r="AE638" s="213"/>
      <c r="AF638" s="213"/>
      <c r="AG638" s="252"/>
      <c r="AH638" s="213"/>
      <c r="AI638" s="212"/>
      <c r="AJ638" s="213"/>
      <c r="AK638" s="213"/>
      <c r="AL638" s="214"/>
      <c r="AM638" s="213"/>
    </row>
    <row r="639" spans="2:39" ht="15" customHeight="1">
      <c r="B639" s="235"/>
      <c r="C639" s="235"/>
      <c r="D639" s="143"/>
      <c r="E639" s="143"/>
      <c r="F639" s="144"/>
      <c r="G639" s="292"/>
      <c r="H639" s="143"/>
      <c r="I639" s="143"/>
      <c r="J639" s="144"/>
      <c r="K639" s="143"/>
      <c r="L639" s="143"/>
      <c r="M639" s="234"/>
      <c r="N639" s="143"/>
      <c r="O639" s="289"/>
      <c r="P639" s="290">
        <f t="shared" si="15"/>
        <v>0</v>
      </c>
      <c r="Q639" s="262"/>
      <c r="Z639" s="211"/>
      <c r="AA639" s="211"/>
      <c r="AB639" s="213"/>
      <c r="AC639" s="213"/>
      <c r="AD639" s="212"/>
      <c r="AE639" s="213"/>
      <c r="AF639" s="213"/>
      <c r="AG639" s="252"/>
      <c r="AH639" s="213"/>
      <c r="AI639" s="212"/>
      <c r="AJ639" s="213"/>
      <c r="AK639" s="213"/>
      <c r="AL639" s="214"/>
      <c r="AM639" s="213"/>
    </row>
    <row r="640" spans="2:39" ht="15" customHeight="1">
      <c r="B640" s="235"/>
      <c r="C640" s="235"/>
      <c r="D640" s="143"/>
      <c r="E640" s="143"/>
      <c r="F640" s="144"/>
      <c r="G640" s="292"/>
      <c r="H640" s="143"/>
      <c r="I640" s="143"/>
      <c r="J640" s="144"/>
      <c r="K640" s="143"/>
      <c r="L640" s="143"/>
      <c r="M640" s="234"/>
      <c r="N640" s="143"/>
      <c r="O640" s="289"/>
      <c r="P640" s="290">
        <f t="shared" si="15"/>
        <v>0</v>
      </c>
      <c r="Q640" s="262"/>
      <c r="Z640" s="211"/>
      <c r="AA640" s="211"/>
      <c r="AB640" s="213"/>
      <c r="AC640" s="213"/>
      <c r="AD640" s="212"/>
      <c r="AE640" s="213"/>
      <c r="AF640" s="213"/>
      <c r="AG640" s="252"/>
      <c r="AH640" s="213"/>
      <c r="AI640" s="212"/>
      <c r="AJ640" s="213"/>
      <c r="AK640" s="213"/>
      <c r="AL640" s="214"/>
      <c r="AM640" s="213"/>
    </row>
    <row r="641" spans="2:39" ht="15" customHeight="1">
      <c r="B641" s="235"/>
      <c r="C641" s="235"/>
      <c r="D641" s="143"/>
      <c r="E641" s="143"/>
      <c r="F641" s="144"/>
      <c r="G641" s="292"/>
      <c r="H641" s="143"/>
      <c r="I641" s="143"/>
      <c r="J641" s="144"/>
      <c r="K641" s="143"/>
      <c r="L641" s="143"/>
      <c r="M641" s="234"/>
      <c r="N641" s="143"/>
      <c r="O641" s="289"/>
      <c r="P641" s="290">
        <f t="shared" si="15"/>
        <v>0</v>
      </c>
      <c r="Q641" s="262"/>
      <c r="Z641" s="211"/>
      <c r="AA641" s="211"/>
      <c r="AB641" s="213"/>
      <c r="AC641" s="213"/>
      <c r="AD641" s="212"/>
      <c r="AE641" s="213"/>
      <c r="AF641" s="213"/>
      <c r="AG641" s="252"/>
      <c r="AH641" s="213"/>
      <c r="AI641" s="212"/>
      <c r="AJ641" s="213"/>
      <c r="AK641" s="213"/>
      <c r="AL641" s="214"/>
      <c r="AM641" s="213"/>
    </row>
    <row r="642" spans="2:39" ht="15" customHeight="1">
      <c r="B642" s="235"/>
      <c r="C642" s="235"/>
      <c r="D642" s="143"/>
      <c r="E642" s="143"/>
      <c r="F642" s="144"/>
      <c r="G642" s="292"/>
      <c r="H642" s="143"/>
      <c r="I642" s="143"/>
      <c r="J642" s="144"/>
      <c r="K642" s="143"/>
      <c r="L642" s="143"/>
      <c r="M642" s="234"/>
      <c r="N642" s="143"/>
      <c r="O642" s="289"/>
      <c r="P642" s="290">
        <f t="shared" si="15"/>
        <v>0</v>
      </c>
      <c r="Q642" s="262"/>
      <c r="Z642" s="211"/>
      <c r="AA642" s="211"/>
      <c r="AB642" s="213"/>
      <c r="AC642" s="213"/>
      <c r="AD642" s="212"/>
      <c r="AE642" s="213"/>
      <c r="AF642" s="213"/>
      <c r="AG642" s="252"/>
      <c r="AH642" s="213"/>
      <c r="AI642" s="212"/>
      <c r="AJ642" s="213"/>
      <c r="AK642" s="213"/>
      <c r="AL642" s="214"/>
      <c r="AM642" s="213"/>
    </row>
    <row r="643" spans="2:39" ht="15" customHeight="1">
      <c r="B643" s="235"/>
      <c r="C643" s="235"/>
      <c r="D643" s="143"/>
      <c r="E643" s="143"/>
      <c r="F643" s="144"/>
      <c r="G643" s="292"/>
      <c r="H643" s="143"/>
      <c r="I643" s="143"/>
      <c r="J643" s="144"/>
      <c r="K643" s="143"/>
      <c r="L643" s="143"/>
      <c r="M643" s="234"/>
      <c r="N643" s="143"/>
      <c r="O643" s="289"/>
      <c r="P643" s="290">
        <f t="shared" si="15"/>
        <v>0</v>
      </c>
      <c r="Q643" s="262"/>
      <c r="Z643" s="211"/>
      <c r="AA643" s="211"/>
      <c r="AB643" s="213"/>
      <c r="AC643" s="213"/>
      <c r="AD643" s="212"/>
      <c r="AE643" s="213"/>
      <c r="AF643" s="213"/>
      <c r="AG643" s="252"/>
      <c r="AH643" s="213"/>
      <c r="AI643" s="212"/>
      <c r="AJ643" s="213"/>
      <c r="AK643" s="213"/>
      <c r="AL643" s="214"/>
      <c r="AM643" s="213"/>
    </row>
    <row r="644" spans="2:39" ht="15" customHeight="1">
      <c r="B644" s="235"/>
      <c r="C644" s="235"/>
      <c r="D644" s="143"/>
      <c r="E644" s="143"/>
      <c r="F644" s="144"/>
      <c r="G644" s="292"/>
      <c r="H644" s="143"/>
      <c r="I644" s="143"/>
      <c r="J644" s="144"/>
      <c r="K644" s="143"/>
      <c r="L644" s="143"/>
      <c r="M644" s="234"/>
      <c r="N644" s="143"/>
      <c r="O644" s="289"/>
      <c r="P644" s="290">
        <f t="shared" si="15"/>
        <v>0</v>
      </c>
      <c r="Q644" s="262"/>
      <c r="Z644" s="211"/>
      <c r="AA644" s="211"/>
      <c r="AB644" s="213"/>
      <c r="AC644" s="213"/>
      <c r="AD644" s="212"/>
      <c r="AE644" s="213"/>
      <c r="AF644" s="213"/>
      <c r="AG644" s="252"/>
      <c r="AH644" s="213"/>
      <c r="AI644" s="212"/>
      <c r="AJ644" s="213"/>
      <c r="AK644" s="213"/>
      <c r="AL644" s="214"/>
      <c r="AM644" s="213"/>
    </row>
    <row r="645" spans="2:39" ht="15" customHeight="1">
      <c r="B645" s="235"/>
      <c r="C645" s="235"/>
      <c r="D645" s="143"/>
      <c r="E645" s="143"/>
      <c r="F645" s="144"/>
      <c r="G645" s="292"/>
      <c r="H645" s="143"/>
      <c r="I645" s="143"/>
      <c r="J645" s="144"/>
      <c r="K645" s="143"/>
      <c r="L645" s="143"/>
      <c r="M645" s="234"/>
      <c r="N645" s="143"/>
      <c r="O645" s="289"/>
      <c r="P645" s="290">
        <f t="shared" si="15"/>
        <v>0</v>
      </c>
      <c r="Q645" s="262"/>
      <c r="Z645" s="211"/>
      <c r="AA645" s="211"/>
      <c r="AB645" s="213"/>
      <c r="AC645" s="213"/>
      <c r="AD645" s="212"/>
      <c r="AE645" s="213"/>
      <c r="AF645" s="213"/>
      <c r="AG645" s="252"/>
      <c r="AH645" s="213"/>
      <c r="AI645" s="212"/>
      <c r="AJ645" s="213"/>
      <c r="AK645" s="213"/>
      <c r="AL645" s="214"/>
      <c r="AM645" s="213"/>
    </row>
    <row r="646" spans="2:39" ht="15" customHeight="1">
      <c r="B646" s="235"/>
      <c r="C646" s="235"/>
      <c r="D646" s="143"/>
      <c r="E646" s="143"/>
      <c r="F646" s="144"/>
      <c r="G646" s="292"/>
      <c r="H646" s="143"/>
      <c r="I646" s="143"/>
      <c r="J646" s="144"/>
      <c r="K646" s="143"/>
      <c r="L646" s="143"/>
      <c r="M646" s="234"/>
      <c r="N646" s="143"/>
      <c r="O646" s="289"/>
      <c r="P646" s="290">
        <f t="shared" si="15"/>
        <v>0</v>
      </c>
      <c r="Q646" s="262"/>
      <c r="Z646" s="211"/>
      <c r="AA646" s="211"/>
      <c r="AB646" s="213"/>
      <c r="AC646" s="213"/>
      <c r="AD646" s="212"/>
      <c r="AE646" s="213"/>
      <c r="AF646" s="213"/>
      <c r="AG646" s="252"/>
      <c r="AH646" s="213"/>
      <c r="AI646" s="212"/>
      <c r="AJ646" s="213"/>
      <c r="AK646" s="213"/>
      <c r="AL646" s="214"/>
      <c r="AM646" s="213"/>
    </row>
    <row r="647" spans="2:39" ht="15" customHeight="1">
      <c r="B647" s="235"/>
      <c r="C647" s="235"/>
      <c r="D647" s="143"/>
      <c r="E647" s="143"/>
      <c r="F647" s="144"/>
      <c r="G647" s="292"/>
      <c r="H647" s="143"/>
      <c r="I647" s="143"/>
      <c r="J647" s="144"/>
      <c r="K647" s="143"/>
      <c r="L647" s="143"/>
      <c r="M647" s="234"/>
      <c r="N647" s="143"/>
      <c r="O647" s="289"/>
      <c r="P647" s="290">
        <f t="shared" si="15"/>
        <v>0</v>
      </c>
      <c r="Q647" s="262"/>
      <c r="Z647" s="211"/>
      <c r="AA647" s="211"/>
      <c r="AB647" s="213"/>
      <c r="AC647" s="213"/>
      <c r="AD647" s="212"/>
      <c r="AE647" s="213"/>
      <c r="AF647" s="213"/>
      <c r="AG647" s="252"/>
      <c r="AH647" s="213"/>
      <c r="AI647" s="212"/>
      <c r="AJ647" s="213"/>
      <c r="AK647" s="213"/>
      <c r="AL647" s="214"/>
      <c r="AM647" s="213"/>
    </row>
    <row r="648" spans="2:39" ht="15" customHeight="1">
      <c r="B648" s="235"/>
      <c r="C648" s="235"/>
      <c r="D648" s="143"/>
      <c r="E648" s="143"/>
      <c r="F648" s="144"/>
      <c r="G648" s="292"/>
      <c r="H648" s="143"/>
      <c r="I648" s="143"/>
      <c r="J648" s="144"/>
      <c r="K648" s="143"/>
      <c r="L648" s="143"/>
      <c r="M648" s="234"/>
      <c r="N648" s="143"/>
      <c r="O648" s="289"/>
      <c r="P648" s="290">
        <f t="shared" si="15"/>
        <v>0</v>
      </c>
      <c r="Q648" s="262"/>
      <c r="Z648" s="211"/>
      <c r="AA648" s="211"/>
      <c r="AB648" s="213"/>
      <c r="AC648" s="213"/>
      <c r="AD648" s="212"/>
      <c r="AE648" s="213"/>
      <c r="AF648" s="213"/>
      <c r="AG648" s="252"/>
      <c r="AH648" s="213"/>
      <c r="AI648" s="212"/>
      <c r="AJ648" s="213"/>
      <c r="AK648" s="213"/>
      <c r="AL648" s="214"/>
      <c r="AM648" s="213"/>
    </row>
    <row r="649" spans="2:39" ht="15" customHeight="1">
      <c r="B649" s="235"/>
      <c r="C649" s="235"/>
      <c r="D649" s="143"/>
      <c r="E649" s="143"/>
      <c r="F649" s="144"/>
      <c r="G649" s="292"/>
      <c r="H649" s="143"/>
      <c r="I649" s="143"/>
      <c r="J649" s="144"/>
      <c r="K649" s="143"/>
      <c r="L649" s="143"/>
      <c r="M649" s="234"/>
      <c r="N649" s="143"/>
      <c r="O649" s="289"/>
      <c r="P649" s="290">
        <f t="shared" si="15"/>
        <v>0</v>
      </c>
      <c r="Q649" s="262"/>
      <c r="Z649" s="211"/>
      <c r="AA649" s="211"/>
      <c r="AB649" s="213"/>
      <c r="AC649" s="213"/>
      <c r="AD649" s="212"/>
      <c r="AE649" s="213"/>
      <c r="AF649" s="213"/>
      <c r="AG649" s="252"/>
      <c r="AH649" s="213"/>
      <c r="AI649" s="212"/>
      <c r="AJ649" s="213"/>
      <c r="AK649" s="213"/>
      <c r="AL649" s="214"/>
      <c r="AM649" s="213"/>
    </row>
    <row r="650" spans="2:39" ht="15" customHeight="1">
      <c r="B650" s="235"/>
      <c r="C650" s="235"/>
      <c r="D650" s="143"/>
      <c r="E650" s="143"/>
      <c r="F650" s="144"/>
      <c r="G650" s="292"/>
      <c r="H650" s="143"/>
      <c r="I650" s="143"/>
      <c r="J650" s="144"/>
      <c r="K650" s="143"/>
      <c r="L650" s="143"/>
      <c r="M650" s="234"/>
      <c r="N650" s="143"/>
      <c r="O650" s="289"/>
      <c r="P650" s="290">
        <f t="shared" si="15"/>
        <v>0</v>
      </c>
      <c r="Q650" s="262"/>
      <c r="Z650" s="211"/>
      <c r="AA650" s="211"/>
      <c r="AB650" s="213"/>
      <c r="AC650" s="213"/>
      <c r="AD650" s="212"/>
      <c r="AE650" s="213"/>
      <c r="AF650" s="213"/>
      <c r="AG650" s="252"/>
      <c r="AH650" s="213"/>
      <c r="AI650" s="212"/>
      <c r="AJ650" s="213"/>
      <c r="AK650" s="213"/>
      <c r="AL650" s="214"/>
      <c r="AM650" s="213"/>
    </row>
    <row r="651" spans="2:39" ht="15" customHeight="1">
      <c r="B651" s="235"/>
      <c r="C651" s="235"/>
      <c r="D651" s="143"/>
      <c r="E651" s="143"/>
      <c r="F651" s="144"/>
      <c r="G651" s="292"/>
      <c r="H651" s="143"/>
      <c r="I651" s="143"/>
      <c r="J651" s="144"/>
      <c r="K651" s="143"/>
      <c r="L651" s="143"/>
      <c r="M651" s="234"/>
      <c r="N651" s="143"/>
      <c r="O651" s="289"/>
      <c r="P651" s="290">
        <f t="shared" si="15"/>
        <v>0</v>
      </c>
      <c r="Q651" s="262"/>
      <c r="Z651" s="211"/>
      <c r="AA651" s="211"/>
      <c r="AB651" s="213"/>
      <c r="AC651" s="213"/>
      <c r="AD651" s="212"/>
      <c r="AE651" s="213"/>
      <c r="AF651" s="213"/>
      <c r="AG651" s="252"/>
      <c r="AH651" s="213"/>
      <c r="AI651" s="212"/>
      <c r="AJ651" s="213"/>
      <c r="AK651" s="213"/>
      <c r="AL651" s="214"/>
      <c r="AM651" s="213"/>
    </row>
    <row r="652" spans="2:39" ht="15" customHeight="1">
      <c r="B652" s="235"/>
      <c r="C652" s="235"/>
      <c r="D652" s="143"/>
      <c r="E652" s="143"/>
      <c r="F652" s="144"/>
      <c r="G652" s="292"/>
      <c r="H652" s="143"/>
      <c r="I652" s="143"/>
      <c r="J652" s="144"/>
      <c r="K652" s="143"/>
      <c r="L652" s="143"/>
      <c r="M652" s="234"/>
      <c r="N652" s="143"/>
      <c r="O652" s="289"/>
      <c r="P652" s="290">
        <f t="shared" si="15"/>
        <v>0</v>
      </c>
      <c r="Q652" s="262"/>
      <c r="Z652" s="211"/>
      <c r="AA652" s="211"/>
      <c r="AB652" s="213"/>
      <c r="AC652" s="213"/>
      <c r="AD652" s="212"/>
      <c r="AE652" s="213"/>
      <c r="AF652" s="213"/>
      <c r="AG652" s="252"/>
      <c r="AH652" s="213"/>
      <c r="AI652" s="212"/>
      <c r="AJ652" s="213"/>
      <c r="AK652" s="213"/>
      <c r="AL652" s="214"/>
      <c r="AM652" s="213"/>
    </row>
    <row r="653" spans="2:39" ht="15" customHeight="1">
      <c r="B653" s="235"/>
      <c r="C653" s="235"/>
      <c r="D653" s="143"/>
      <c r="E653" s="143"/>
      <c r="F653" s="144"/>
      <c r="G653" s="292"/>
      <c r="H653" s="143"/>
      <c r="I653" s="143"/>
      <c r="J653" s="144"/>
      <c r="K653" s="143"/>
      <c r="L653" s="143"/>
      <c r="M653" s="234"/>
      <c r="N653" s="143"/>
      <c r="O653" s="289"/>
      <c r="P653" s="290">
        <f t="shared" si="15"/>
        <v>0</v>
      </c>
      <c r="Q653" s="262"/>
      <c r="Z653" s="211"/>
      <c r="AA653" s="211"/>
      <c r="AB653" s="213"/>
      <c r="AC653" s="213"/>
      <c r="AD653" s="212"/>
      <c r="AE653" s="213"/>
      <c r="AF653" s="213"/>
      <c r="AG653" s="252"/>
      <c r="AH653" s="213"/>
      <c r="AI653" s="212"/>
      <c r="AJ653" s="213"/>
      <c r="AK653" s="213"/>
      <c r="AL653" s="214"/>
      <c r="AM653" s="213"/>
    </row>
    <row r="654" spans="2:39" ht="15" customHeight="1">
      <c r="B654" s="235"/>
      <c r="C654" s="235"/>
      <c r="D654" s="143"/>
      <c r="E654" s="143"/>
      <c r="F654" s="144"/>
      <c r="G654" s="292"/>
      <c r="H654" s="143"/>
      <c r="I654" s="143"/>
      <c r="J654" s="144"/>
      <c r="K654" s="143"/>
      <c r="L654" s="143"/>
      <c r="M654" s="234"/>
      <c r="N654" s="143"/>
      <c r="O654" s="289"/>
      <c r="P654" s="290">
        <f t="shared" si="15"/>
        <v>0</v>
      </c>
      <c r="Q654" s="262"/>
      <c r="Z654" s="211"/>
      <c r="AA654" s="211"/>
      <c r="AB654" s="213"/>
      <c r="AC654" s="213"/>
      <c r="AD654" s="212"/>
      <c r="AE654" s="213"/>
      <c r="AF654" s="213"/>
      <c r="AG654" s="252"/>
      <c r="AH654" s="213"/>
      <c r="AI654" s="212"/>
      <c r="AJ654" s="213"/>
      <c r="AK654" s="213"/>
      <c r="AL654" s="214"/>
      <c r="AM654" s="213"/>
    </row>
    <row r="655" spans="2:39" ht="15" customHeight="1">
      <c r="B655" s="235"/>
      <c r="C655" s="235"/>
      <c r="D655" s="143"/>
      <c r="E655" s="143"/>
      <c r="F655" s="144"/>
      <c r="G655" s="292"/>
      <c r="H655" s="143"/>
      <c r="I655" s="143"/>
      <c r="J655" s="144"/>
      <c r="K655" s="143"/>
      <c r="L655" s="143"/>
      <c r="M655" s="234"/>
      <c r="N655" s="143"/>
      <c r="O655" s="289"/>
      <c r="P655" s="290">
        <f t="shared" si="15"/>
        <v>0</v>
      </c>
      <c r="Q655" s="262"/>
      <c r="Z655" s="211"/>
      <c r="AA655" s="211"/>
      <c r="AB655" s="213"/>
      <c r="AC655" s="213"/>
      <c r="AD655" s="212"/>
      <c r="AE655" s="213"/>
      <c r="AF655" s="213"/>
      <c r="AG655" s="252"/>
      <c r="AH655" s="213"/>
      <c r="AI655" s="212"/>
      <c r="AJ655" s="213"/>
      <c r="AK655" s="213"/>
      <c r="AL655" s="214"/>
      <c r="AM655" s="213"/>
    </row>
    <row r="656" spans="2:39" ht="15" customHeight="1">
      <c r="B656" s="235"/>
      <c r="C656" s="235"/>
      <c r="D656" s="143"/>
      <c r="E656" s="143"/>
      <c r="F656" s="144"/>
      <c r="G656" s="292"/>
      <c r="H656" s="143"/>
      <c r="I656" s="143"/>
      <c r="J656" s="144"/>
      <c r="K656" s="143"/>
      <c r="L656" s="143"/>
      <c r="M656" s="234"/>
      <c r="N656" s="143"/>
      <c r="O656" s="289"/>
      <c r="P656" s="290">
        <f t="shared" si="15"/>
        <v>0</v>
      </c>
      <c r="Q656" s="262"/>
      <c r="Z656" s="211"/>
      <c r="AA656" s="211"/>
      <c r="AB656" s="213"/>
      <c r="AC656" s="213"/>
      <c r="AD656" s="212"/>
      <c r="AE656" s="213"/>
      <c r="AF656" s="213"/>
      <c r="AG656" s="252"/>
      <c r="AH656" s="213"/>
      <c r="AI656" s="212"/>
      <c r="AJ656" s="213"/>
      <c r="AK656" s="213"/>
      <c r="AL656" s="214"/>
      <c r="AM656" s="213"/>
    </row>
    <row r="657" spans="2:39" ht="15" customHeight="1">
      <c r="B657" s="235"/>
      <c r="C657" s="235"/>
      <c r="D657" s="143"/>
      <c r="E657" s="143"/>
      <c r="F657" s="144"/>
      <c r="G657" s="292"/>
      <c r="H657" s="143"/>
      <c r="I657" s="143"/>
      <c r="J657" s="144"/>
      <c r="K657" s="143"/>
      <c r="L657" s="143"/>
      <c r="M657" s="234"/>
      <c r="N657" s="143"/>
      <c r="O657" s="289"/>
      <c r="P657" s="290">
        <f t="shared" si="15"/>
        <v>0</v>
      </c>
      <c r="Q657" s="262"/>
      <c r="Z657" s="211"/>
      <c r="AA657" s="211"/>
      <c r="AB657" s="213"/>
      <c r="AC657" s="213"/>
      <c r="AD657" s="212"/>
      <c r="AE657" s="213"/>
      <c r="AF657" s="213"/>
      <c r="AG657" s="252"/>
      <c r="AH657" s="213"/>
      <c r="AI657" s="212"/>
      <c r="AJ657" s="213"/>
      <c r="AK657" s="213"/>
      <c r="AL657" s="214"/>
      <c r="AM657" s="213"/>
    </row>
    <row r="658" spans="2:39" ht="15" customHeight="1">
      <c r="B658" s="235"/>
      <c r="C658" s="235"/>
      <c r="D658" s="143"/>
      <c r="E658" s="143"/>
      <c r="F658" s="144"/>
      <c r="G658" s="292"/>
      <c r="H658" s="143"/>
      <c r="I658" s="143"/>
      <c r="J658" s="144"/>
      <c r="K658" s="143"/>
      <c r="L658" s="143"/>
      <c r="M658" s="234"/>
      <c r="N658" s="143"/>
      <c r="O658" s="289"/>
      <c r="P658" s="290">
        <f t="shared" si="15"/>
        <v>0</v>
      </c>
      <c r="Q658" s="262"/>
      <c r="Z658" s="211"/>
      <c r="AA658" s="211"/>
      <c r="AB658" s="213"/>
      <c r="AC658" s="213"/>
      <c r="AD658" s="212"/>
      <c r="AE658" s="213"/>
      <c r="AF658" s="213"/>
      <c r="AG658" s="252"/>
      <c r="AH658" s="213"/>
      <c r="AI658" s="212"/>
      <c r="AJ658" s="213"/>
      <c r="AK658" s="213"/>
      <c r="AL658" s="214"/>
      <c r="AM658" s="213"/>
    </row>
    <row r="659" spans="2:39" ht="15" customHeight="1">
      <c r="B659" s="235"/>
      <c r="C659" s="235"/>
      <c r="D659" s="143"/>
      <c r="E659" s="143"/>
      <c r="F659" s="144"/>
      <c r="G659" s="292"/>
      <c r="H659" s="143"/>
      <c r="I659" s="143"/>
      <c r="J659" s="144"/>
      <c r="K659" s="143"/>
      <c r="L659" s="143"/>
      <c r="M659" s="234"/>
      <c r="N659" s="143"/>
      <c r="O659" s="289"/>
      <c r="P659" s="290">
        <f t="shared" si="15"/>
        <v>0</v>
      </c>
      <c r="Q659" s="262"/>
      <c r="Z659" s="211"/>
      <c r="AA659" s="211"/>
      <c r="AB659" s="213"/>
      <c r="AC659" s="213"/>
      <c r="AD659" s="212"/>
      <c r="AE659" s="213"/>
      <c r="AF659" s="213"/>
      <c r="AG659" s="252"/>
      <c r="AH659" s="213"/>
      <c r="AI659" s="212"/>
      <c r="AJ659" s="213"/>
      <c r="AK659" s="213"/>
      <c r="AL659" s="214"/>
      <c r="AM659" s="213"/>
    </row>
    <row r="660" spans="2:39" ht="15" customHeight="1">
      <c r="B660" s="235"/>
      <c r="C660" s="235"/>
      <c r="D660" s="143"/>
      <c r="E660" s="143"/>
      <c r="F660" s="144"/>
      <c r="G660" s="292"/>
      <c r="H660" s="143"/>
      <c r="I660" s="143"/>
      <c r="J660" s="144"/>
      <c r="K660" s="143"/>
      <c r="L660" s="143"/>
      <c r="M660" s="234"/>
      <c r="N660" s="143"/>
      <c r="O660" s="289"/>
      <c r="P660" s="290">
        <f t="shared" si="15"/>
        <v>0</v>
      </c>
      <c r="Q660" s="262"/>
      <c r="Z660" s="211"/>
      <c r="AA660" s="211"/>
      <c r="AB660" s="213"/>
      <c r="AC660" s="213"/>
      <c r="AD660" s="212"/>
      <c r="AE660" s="213"/>
      <c r="AF660" s="213"/>
      <c r="AG660" s="252"/>
      <c r="AH660" s="213"/>
      <c r="AI660" s="212"/>
      <c r="AJ660" s="213"/>
      <c r="AK660" s="213"/>
      <c r="AL660" s="214"/>
      <c r="AM660" s="213"/>
    </row>
    <row r="661" spans="2:39" ht="15" customHeight="1">
      <c r="B661" s="235"/>
      <c r="C661" s="235"/>
      <c r="D661" s="143"/>
      <c r="E661" s="143"/>
      <c r="F661" s="144"/>
      <c r="G661" s="292"/>
      <c r="H661" s="143"/>
      <c r="I661" s="143"/>
      <c r="J661" s="144"/>
      <c r="K661" s="143"/>
      <c r="L661" s="143"/>
      <c r="M661" s="234"/>
      <c r="N661" s="143"/>
      <c r="O661" s="289"/>
      <c r="P661" s="290">
        <f t="shared" si="15"/>
        <v>0</v>
      </c>
      <c r="Q661" s="262"/>
      <c r="Z661" s="211"/>
      <c r="AA661" s="211"/>
      <c r="AB661" s="213"/>
      <c r="AC661" s="213"/>
      <c r="AD661" s="212"/>
      <c r="AE661" s="213"/>
      <c r="AF661" s="213"/>
      <c r="AG661" s="252"/>
      <c r="AH661" s="213"/>
      <c r="AI661" s="212"/>
      <c r="AJ661" s="213"/>
      <c r="AK661" s="213"/>
      <c r="AL661" s="214"/>
      <c r="AM661" s="213"/>
    </row>
    <row r="662" spans="2:39" ht="15" customHeight="1">
      <c r="B662" s="235"/>
      <c r="C662" s="235"/>
      <c r="D662" s="143"/>
      <c r="E662" s="143"/>
      <c r="F662" s="144"/>
      <c r="G662" s="292"/>
      <c r="H662" s="143"/>
      <c r="I662" s="143"/>
      <c r="J662" s="144"/>
      <c r="K662" s="143"/>
      <c r="L662" s="143"/>
      <c r="M662" s="234"/>
      <c r="N662" s="143"/>
      <c r="O662" s="289"/>
      <c r="P662" s="290">
        <f t="shared" si="15"/>
        <v>0</v>
      </c>
      <c r="Q662" s="262"/>
      <c r="Z662" s="211"/>
      <c r="AA662" s="211"/>
      <c r="AB662" s="213"/>
      <c r="AC662" s="213"/>
      <c r="AD662" s="212"/>
      <c r="AE662" s="213"/>
      <c r="AF662" s="213"/>
      <c r="AG662" s="252"/>
      <c r="AH662" s="213"/>
      <c r="AI662" s="212"/>
      <c r="AJ662" s="213"/>
      <c r="AK662" s="213"/>
      <c r="AL662" s="214"/>
      <c r="AM662" s="213"/>
    </row>
    <row r="663" spans="2:39" ht="15" customHeight="1">
      <c r="B663" s="235"/>
      <c r="C663" s="235"/>
      <c r="D663" s="143"/>
      <c r="E663" s="143"/>
      <c r="F663" s="144"/>
      <c r="G663" s="292"/>
      <c r="H663" s="143"/>
      <c r="I663" s="143"/>
      <c r="J663" s="144"/>
      <c r="K663" s="143"/>
      <c r="L663" s="143"/>
      <c r="M663" s="234"/>
      <c r="N663" s="143"/>
      <c r="O663" s="289"/>
      <c r="P663" s="290">
        <f t="shared" si="15"/>
        <v>0</v>
      </c>
      <c r="Q663" s="262"/>
      <c r="Z663" s="211"/>
      <c r="AA663" s="211"/>
      <c r="AB663" s="213"/>
      <c r="AC663" s="213"/>
      <c r="AD663" s="212"/>
      <c r="AE663" s="213"/>
      <c r="AF663" s="213"/>
      <c r="AG663" s="252"/>
      <c r="AH663" s="213"/>
      <c r="AI663" s="212"/>
      <c r="AJ663" s="213"/>
      <c r="AK663" s="213"/>
      <c r="AL663" s="214"/>
      <c r="AM663" s="213"/>
    </row>
    <row r="664" spans="2:39" ht="15" customHeight="1">
      <c r="B664" s="235"/>
      <c r="C664" s="235"/>
      <c r="D664" s="143"/>
      <c r="E664" s="143"/>
      <c r="F664" s="144"/>
      <c r="G664" s="292"/>
      <c r="H664" s="143"/>
      <c r="I664" s="143"/>
      <c r="J664" s="144"/>
      <c r="K664" s="143"/>
      <c r="L664" s="143"/>
      <c r="M664" s="234"/>
      <c r="N664" s="143"/>
      <c r="O664" s="289"/>
      <c r="P664" s="290">
        <f t="shared" si="15"/>
        <v>0</v>
      </c>
      <c r="Q664" s="262"/>
      <c r="Z664" s="211"/>
      <c r="AA664" s="211"/>
      <c r="AB664" s="213"/>
      <c r="AC664" s="213"/>
      <c r="AD664" s="212"/>
      <c r="AE664" s="213"/>
      <c r="AF664" s="213"/>
      <c r="AG664" s="252"/>
      <c r="AH664" s="213"/>
      <c r="AI664" s="212"/>
      <c r="AJ664" s="213"/>
      <c r="AK664" s="213"/>
      <c r="AL664" s="214"/>
      <c r="AM664" s="213"/>
    </row>
    <row r="665" spans="2:39" ht="15" customHeight="1">
      <c r="B665" s="235"/>
      <c r="C665" s="235"/>
      <c r="D665" s="143"/>
      <c r="E665" s="143"/>
      <c r="F665" s="144"/>
      <c r="G665" s="292"/>
      <c r="H665" s="143"/>
      <c r="I665" s="143"/>
      <c r="J665" s="144"/>
      <c r="K665" s="143"/>
      <c r="L665" s="143"/>
      <c r="M665" s="234"/>
      <c r="N665" s="143"/>
      <c r="O665" s="289"/>
      <c r="P665" s="290">
        <f t="shared" si="15"/>
        <v>0</v>
      </c>
      <c r="Q665" s="262"/>
      <c r="Z665" s="211"/>
      <c r="AA665" s="211"/>
      <c r="AB665" s="213"/>
      <c r="AC665" s="213"/>
      <c r="AD665" s="212"/>
      <c r="AE665" s="213"/>
      <c r="AF665" s="213"/>
      <c r="AG665" s="252"/>
      <c r="AH665" s="213"/>
      <c r="AI665" s="212"/>
      <c r="AJ665" s="213"/>
      <c r="AK665" s="213"/>
      <c r="AL665" s="214"/>
      <c r="AM665" s="213"/>
    </row>
    <row r="666" spans="2:39" ht="15" customHeight="1">
      <c r="B666" s="235"/>
      <c r="C666" s="235"/>
      <c r="D666" s="143"/>
      <c r="E666" s="143"/>
      <c r="F666" s="144"/>
      <c r="G666" s="292"/>
      <c r="H666" s="143"/>
      <c r="I666" s="143"/>
      <c r="J666" s="144"/>
      <c r="K666" s="143"/>
      <c r="L666" s="143"/>
      <c r="M666" s="234"/>
      <c r="N666" s="143"/>
      <c r="O666" s="289"/>
      <c r="P666" s="290">
        <f t="shared" si="15"/>
        <v>0</v>
      </c>
      <c r="Q666" s="262"/>
      <c r="Z666" s="211"/>
      <c r="AA666" s="211"/>
      <c r="AB666" s="213"/>
      <c r="AC666" s="213"/>
      <c r="AD666" s="212"/>
      <c r="AE666" s="213"/>
      <c r="AF666" s="213"/>
      <c r="AG666" s="252"/>
      <c r="AH666" s="213"/>
      <c r="AI666" s="212"/>
      <c r="AJ666" s="213"/>
      <c r="AK666" s="213"/>
      <c r="AL666" s="214"/>
      <c r="AM666" s="213"/>
    </row>
    <row r="667" spans="2:39" ht="15" customHeight="1">
      <c r="B667" s="235"/>
      <c r="C667" s="235"/>
      <c r="D667" s="143"/>
      <c r="E667" s="143"/>
      <c r="F667" s="144"/>
      <c r="G667" s="292"/>
      <c r="H667" s="143"/>
      <c r="I667" s="143"/>
      <c r="J667" s="144"/>
      <c r="K667" s="143"/>
      <c r="L667" s="143"/>
      <c r="M667" s="234"/>
      <c r="N667" s="143"/>
      <c r="O667" s="289"/>
      <c r="P667" s="290">
        <f t="shared" si="15"/>
        <v>0</v>
      </c>
      <c r="Q667" s="262"/>
      <c r="Z667" s="211"/>
      <c r="AA667" s="211"/>
      <c r="AB667" s="213"/>
      <c r="AC667" s="213"/>
      <c r="AD667" s="212"/>
      <c r="AE667" s="213"/>
      <c r="AF667" s="213"/>
      <c r="AG667" s="252"/>
      <c r="AH667" s="213"/>
      <c r="AI667" s="212"/>
      <c r="AJ667" s="213"/>
      <c r="AK667" s="213"/>
      <c r="AL667" s="214"/>
      <c r="AM667" s="213"/>
    </row>
    <row r="668" spans="2:39" ht="15" customHeight="1">
      <c r="B668" s="235"/>
      <c r="C668" s="235"/>
      <c r="D668" s="143"/>
      <c r="E668" s="143"/>
      <c r="F668" s="144"/>
      <c r="G668" s="292"/>
      <c r="H668" s="143"/>
      <c r="I668" s="143"/>
      <c r="J668" s="144"/>
      <c r="K668" s="143"/>
      <c r="L668" s="143"/>
      <c r="M668" s="234"/>
      <c r="N668" s="143"/>
      <c r="O668" s="289"/>
      <c r="P668" s="290">
        <f t="shared" si="15"/>
        <v>0</v>
      </c>
      <c r="Q668" s="262"/>
      <c r="Z668" s="211"/>
      <c r="AA668" s="211"/>
      <c r="AB668" s="213"/>
      <c r="AC668" s="213"/>
      <c r="AD668" s="212"/>
      <c r="AE668" s="213"/>
      <c r="AF668" s="213"/>
      <c r="AG668" s="252"/>
      <c r="AH668" s="213"/>
      <c r="AI668" s="212"/>
      <c r="AJ668" s="213"/>
      <c r="AK668" s="213"/>
      <c r="AL668" s="214"/>
      <c r="AM668" s="213"/>
    </row>
    <row r="669" spans="2:39" ht="15" customHeight="1">
      <c r="B669" s="235"/>
      <c r="C669" s="235"/>
      <c r="D669" s="143"/>
      <c r="E669" s="143"/>
      <c r="F669" s="144"/>
      <c r="G669" s="292"/>
      <c r="H669" s="143"/>
      <c r="I669" s="143"/>
      <c r="J669" s="144"/>
      <c r="K669" s="143"/>
      <c r="L669" s="143"/>
      <c r="M669" s="234"/>
      <c r="N669" s="143"/>
      <c r="O669" s="289"/>
      <c r="P669" s="290">
        <f t="shared" si="15"/>
        <v>0</v>
      </c>
      <c r="Q669" s="262"/>
      <c r="Z669" s="211"/>
      <c r="AA669" s="211"/>
      <c r="AB669" s="213"/>
      <c r="AC669" s="213"/>
      <c r="AD669" s="212"/>
      <c r="AE669" s="213"/>
      <c r="AF669" s="213"/>
      <c r="AG669" s="252"/>
      <c r="AH669" s="213"/>
      <c r="AI669" s="212"/>
      <c r="AJ669" s="213"/>
      <c r="AK669" s="213"/>
      <c r="AL669" s="214"/>
      <c r="AM669" s="213"/>
    </row>
    <row r="670" spans="2:39" ht="15" customHeight="1">
      <c r="B670" s="235"/>
      <c r="C670" s="235"/>
      <c r="D670" s="143"/>
      <c r="E670" s="143"/>
      <c r="F670" s="144"/>
      <c r="G670" s="292"/>
      <c r="H670" s="143"/>
      <c r="I670" s="143"/>
      <c r="J670" s="144"/>
      <c r="K670" s="143"/>
      <c r="L670" s="143"/>
      <c r="M670" s="234"/>
      <c r="N670" s="143"/>
      <c r="O670" s="289"/>
      <c r="P670" s="290">
        <f t="shared" si="15"/>
        <v>0</v>
      </c>
      <c r="Q670" s="262"/>
      <c r="Z670" s="211"/>
      <c r="AA670" s="211"/>
      <c r="AB670" s="213"/>
      <c r="AC670" s="213"/>
      <c r="AD670" s="212"/>
      <c r="AE670" s="213"/>
      <c r="AF670" s="213"/>
      <c r="AG670" s="252"/>
      <c r="AH670" s="213"/>
      <c r="AI670" s="212"/>
      <c r="AJ670" s="213"/>
      <c r="AK670" s="213"/>
      <c r="AL670" s="214"/>
      <c r="AM670" s="213"/>
    </row>
    <row r="671" spans="2:39" ht="15" customHeight="1">
      <c r="B671" s="235"/>
      <c r="C671" s="235"/>
      <c r="D671" s="143"/>
      <c r="E671" s="143"/>
      <c r="F671" s="144"/>
      <c r="G671" s="292"/>
      <c r="H671" s="143"/>
      <c r="I671" s="143"/>
      <c r="J671" s="144"/>
      <c r="K671" s="143"/>
      <c r="L671" s="143"/>
      <c r="M671" s="234"/>
      <c r="N671" s="143"/>
      <c r="O671" s="289"/>
      <c r="P671" s="290">
        <f t="shared" si="15"/>
        <v>0</v>
      </c>
      <c r="Q671" s="262"/>
      <c r="Z671" s="211"/>
      <c r="AA671" s="211"/>
      <c r="AB671" s="213"/>
      <c r="AC671" s="213"/>
      <c r="AD671" s="212"/>
      <c r="AE671" s="213"/>
      <c r="AF671" s="213"/>
      <c r="AG671" s="252"/>
      <c r="AH671" s="213"/>
      <c r="AI671" s="212"/>
      <c r="AJ671" s="213"/>
      <c r="AK671" s="213"/>
      <c r="AL671" s="214"/>
      <c r="AM671" s="213"/>
    </row>
    <row r="672" spans="2:39" ht="15" customHeight="1">
      <c r="B672" s="235"/>
      <c r="C672" s="235"/>
      <c r="D672" s="143"/>
      <c r="E672" s="143"/>
      <c r="F672" s="144"/>
      <c r="G672" s="292"/>
      <c r="H672" s="143"/>
      <c r="I672" s="143"/>
      <c r="J672" s="144"/>
      <c r="K672" s="143"/>
      <c r="L672" s="143"/>
      <c r="M672" s="234"/>
      <c r="N672" s="143"/>
      <c r="O672" s="289"/>
      <c r="P672" s="290">
        <f t="shared" si="15"/>
        <v>0</v>
      </c>
      <c r="Q672" s="262"/>
      <c r="Z672" s="211"/>
      <c r="AA672" s="211"/>
      <c r="AB672" s="213"/>
      <c r="AC672" s="213"/>
      <c r="AD672" s="212"/>
      <c r="AE672" s="213"/>
      <c r="AF672" s="213"/>
      <c r="AG672" s="252"/>
      <c r="AH672" s="213"/>
      <c r="AI672" s="212"/>
      <c r="AJ672" s="213"/>
      <c r="AK672" s="213"/>
      <c r="AL672" s="214"/>
      <c r="AM672" s="213"/>
    </row>
    <row r="673" spans="2:39" ht="15" customHeight="1">
      <c r="B673" s="235"/>
      <c r="C673" s="235"/>
      <c r="D673" s="143"/>
      <c r="E673" s="143"/>
      <c r="F673" s="144"/>
      <c r="G673" s="292"/>
      <c r="H673" s="143"/>
      <c r="I673" s="143"/>
      <c r="J673" s="144"/>
      <c r="K673" s="143"/>
      <c r="L673" s="143"/>
      <c r="M673" s="234"/>
      <c r="N673" s="143"/>
      <c r="O673" s="289"/>
      <c r="P673" s="290">
        <f t="shared" si="15"/>
        <v>0</v>
      </c>
      <c r="Q673" s="262"/>
      <c r="Z673" s="211"/>
      <c r="AA673" s="211"/>
      <c r="AB673" s="213"/>
      <c r="AC673" s="213"/>
      <c r="AD673" s="212"/>
      <c r="AE673" s="213"/>
      <c r="AF673" s="213"/>
      <c r="AG673" s="252"/>
      <c r="AH673" s="213"/>
      <c r="AI673" s="212"/>
      <c r="AJ673" s="213"/>
      <c r="AK673" s="213"/>
      <c r="AL673" s="214"/>
      <c r="AM673" s="213"/>
    </row>
    <row r="674" spans="2:39" ht="15" customHeight="1">
      <c r="B674" s="235"/>
      <c r="C674" s="235"/>
      <c r="D674" s="143"/>
      <c r="E674" s="143"/>
      <c r="F674" s="144"/>
      <c r="G674" s="292"/>
      <c r="H674" s="143"/>
      <c r="I674" s="143"/>
      <c r="J674" s="144"/>
      <c r="K674" s="143"/>
      <c r="L674" s="143"/>
      <c r="M674" s="234"/>
      <c r="N674" s="143"/>
      <c r="O674" s="289"/>
      <c r="P674" s="290">
        <f t="shared" si="15"/>
        <v>0</v>
      </c>
      <c r="Q674" s="262"/>
      <c r="Z674" s="211"/>
      <c r="AA674" s="211"/>
      <c r="AB674" s="213"/>
      <c r="AC674" s="213"/>
      <c r="AD674" s="212"/>
      <c r="AE674" s="213"/>
      <c r="AF674" s="213"/>
      <c r="AG674" s="252"/>
      <c r="AH674" s="213"/>
      <c r="AI674" s="212"/>
      <c r="AJ674" s="213"/>
      <c r="AK674" s="213"/>
      <c r="AL674" s="214"/>
      <c r="AM674" s="213"/>
    </row>
    <row r="675" spans="2:39" ht="15" customHeight="1">
      <c r="B675" s="235"/>
      <c r="C675" s="235"/>
      <c r="D675" s="143"/>
      <c r="E675" s="143"/>
      <c r="F675" s="144"/>
      <c r="G675" s="292"/>
      <c r="H675" s="143"/>
      <c r="I675" s="143"/>
      <c r="J675" s="144"/>
      <c r="K675" s="143"/>
      <c r="L675" s="143"/>
      <c r="M675" s="234"/>
      <c r="N675" s="143"/>
      <c r="O675" s="289"/>
      <c r="P675" s="290">
        <f t="shared" si="15"/>
        <v>0</v>
      </c>
      <c r="Q675" s="262"/>
      <c r="Z675" s="211"/>
      <c r="AA675" s="211"/>
      <c r="AB675" s="213"/>
      <c r="AC675" s="213"/>
      <c r="AD675" s="212"/>
      <c r="AE675" s="213"/>
      <c r="AF675" s="213"/>
      <c r="AG675" s="252"/>
      <c r="AH675" s="213"/>
      <c r="AI675" s="212"/>
      <c r="AJ675" s="213"/>
      <c r="AK675" s="213"/>
      <c r="AL675" s="214"/>
      <c r="AM675" s="213"/>
    </row>
    <row r="676" spans="2:39" ht="15" customHeight="1">
      <c r="B676" s="235"/>
      <c r="C676" s="235"/>
      <c r="D676" s="143"/>
      <c r="E676" s="143"/>
      <c r="F676" s="144"/>
      <c r="G676" s="292"/>
      <c r="H676" s="143"/>
      <c r="I676" s="143"/>
      <c r="J676" s="144"/>
      <c r="K676" s="143"/>
      <c r="L676" s="143"/>
      <c r="M676" s="234"/>
      <c r="N676" s="143"/>
      <c r="O676" s="289"/>
      <c r="P676" s="290">
        <f t="shared" si="15"/>
        <v>0</v>
      </c>
      <c r="Q676" s="262"/>
      <c r="Z676" s="211"/>
      <c r="AA676" s="211"/>
      <c r="AB676" s="213"/>
      <c r="AC676" s="213"/>
      <c r="AD676" s="212"/>
      <c r="AE676" s="213"/>
      <c r="AF676" s="213"/>
      <c r="AG676" s="252"/>
      <c r="AH676" s="213"/>
      <c r="AI676" s="212"/>
      <c r="AJ676" s="213"/>
      <c r="AK676" s="213"/>
      <c r="AL676" s="214"/>
      <c r="AM676" s="213"/>
    </row>
    <row r="677" spans="2:39" ht="15" customHeight="1">
      <c r="B677" s="235"/>
      <c r="C677" s="235"/>
      <c r="D677" s="143"/>
      <c r="E677" s="143"/>
      <c r="F677" s="144"/>
      <c r="G677" s="292"/>
      <c r="H677" s="143"/>
      <c r="I677" s="143"/>
      <c r="J677" s="144"/>
      <c r="K677" s="143"/>
      <c r="L677" s="143"/>
      <c r="M677" s="234"/>
      <c r="N677" s="143"/>
      <c r="O677" s="289"/>
      <c r="P677" s="290">
        <f t="shared" si="15"/>
        <v>0</v>
      </c>
      <c r="Q677" s="262"/>
      <c r="Z677" s="211"/>
      <c r="AA677" s="211"/>
      <c r="AB677" s="213"/>
      <c r="AC677" s="213"/>
      <c r="AD677" s="212"/>
      <c r="AE677" s="213"/>
      <c r="AF677" s="213"/>
      <c r="AG677" s="252"/>
      <c r="AH677" s="213"/>
      <c r="AI677" s="212"/>
      <c r="AJ677" s="213"/>
      <c r="AK677" s="213"/>
      <c r="AL677" s="214"/>
      <c r="AM677" s="213"/>
    </row>
    <row r="678" spans="2:39" ht="15" customHeight="1">
      <c r="B678" s="235"/>
      <c r="C678" s="235"/>
      <c r="D678" s="143"/>
      <c r="E678" s="143"/>
      <c r="F678" s="144"/>
      <c r="G678" s="292"/>
      <c r="H678" s="143"/>
      <c r="I678" s="143"/>
      <c r="J678" s="144"/>
      <c r="K678" s="143"/>
      <c r="L678" s="143"/>
      <c r="M678" s="234"/>
      <c r="N678" s="143"/>
      <c r="O678" s="289"/>
      <c r="P678" s="290">
        <f t="shared" si="15"/>
        <v>0</v>
      </c>
      <c r="Q678" s="262"/>
      <c r="Z678" s="211"/>
      <c r="AA678" s="211"/>
      <c r="AB678" s="213"/>
      <c r="AC678" s="213"/>
      <c r="AD678" s="212"/>
      <c r="AE678" s="213"/>
      <c r="AF678" s="213"/>
      <c r="AG678" s="252"/>
      <c r="AH678" s="213"/>
      <c r="AI678" s="212"/>
      <c r="AJ678" s="213"/>
      <c r="AK678" s="213"/>
      <c r="AL678" s="214"/>
      <c r="AM678" s="213"/>
    </row>
    <row r="679" spans="2:39" ht="15" customHeight="1">
      <c r="B679" s="235"/>
      <c r="C679" s="235"/>
      <c r="D679" s="143"/>
      <c r="E679" s="143"/>
      <c r="F679" s="144"/>
      <c r="G679" s="292"/>
      <c r="H679" s="143"/>
      <c r="I679" s="143"/>
      <c r="J679" s="144"/>
      <c r="K679" s="143"/>
      <c r="L679" s="143"/>
      <c r="M679" s="234"/>
      <c r="N679" s="143"/>
      <c r="O679" s="289"/>
      <c r="P679" s="290">
        <f t="shared" si="15"/>
        <v>0</v>
      </c>
      <c r="Q679" s="262"/>
      <c r="Z679" s="211"/>
      <c r="AA679" s="211"/>
      <c r="AB679" s="213"/>
      <c r="AC679" s="213"/>
      <c r="AD679" s="212"/>
      <c r="AE679" s="213"/>
      <c r="AF679" s="213"/>
      <c r="AG679" s="252"/>
      <c r="AH679" s="213"/>
      <c r="AI679" s="212"/>
      <c r="AJ679" s="213"/>
      <c r="AK679" s="213"/>
      <c r="AL679" s="214"/>
      <c r="AM679" s="213"/>
    </row>
    <row r="680" spans="2:39" ht="15" customHeight="1">
      <c r="B680" s="235"/>
      <c r="C680" s="235"/>
      <c r="D680" s="143"/>
      <c r="E680" s="143"/>
      <c r="F680" s="144"/>
      <c r="G680" s="292"/>
      <c r="H680" s="143"/>
      <c r="I680" s="143"/>
      <c r="J680" s="144"/>
      <c r="K680" s="143"/>
      <c r="L680" s="143"/>
      <c r="M680" s="234"/>
      <c r="N680" s="143"/>
      <c r="O680" s="289"/>
      <c r="P680" s="290">
        <f t="shared" si="15"/>
        <v>0</v>
      </c>
      <c r="Q680" s="262"/>
      <c r="Z680" s="211"/>
      <c r="AA680" s="211"/>
      <c r="AB680" s="213"/>
      <c r="AC680" s="213"/>
      <c r="AD680" s="212"/>
      <c r="AE680" s="213"/>
      <c r="AF680" s="213"/>
      <c r="AG680" s="252"/>
      <c r="AH680" s="213"/>
      <c r="AI680" s="212"/>
      <c r="AJ680" s="213"/>
      <c r="AK680" s="213"/>
      <c r="AL680" s="214"/>
      <c r="AM680" s="213"/>
    </row>
    <row r="681" spans="2:39" ht="15" customHeight="1">
      <c r="B681" s="235"/>
      <c r="C681" s="235"/>
      <c r="D681" s="143"/>
      <c r="E681" s="143"/>
      <c r="F681" s="144"/>
      <c r="G681" s="292"/>
      <c r="H681" s="143"/>
      <c r="I681" s="143"/>
      <c r="J681" s="144"/>
      <c r="K681" s="143"/>
      <c r="L681" s="143"/>
      <c r="M681" s="234"/>
      <c r="N681" s="143"/>
      <c r="O681" s="289"/>
      <c r="P681" s="290">
        <f t="shared" si="15"/>
        <v>0</v>
      </c>
      <c r="Q681" s="262"/>
      <c r="Z681" s="211"/>
      <c r="AA681" s="211"/>
      <c r="AB681" s="213"/>
      <c r="AC681" s="213"/>
      <c r="AD681" s="212"/>
      <c r="AE681" s="213"/>
      <c r="AF681" s="213"/>
      <c r="AG681" s="252"/>
      <c r="AH681" s="213"/>
      <c r="AI681" s="212"/>
      <c r="AJ681" s="213"/>
      <c r="AK681" s="213"/>
      <c r="AL681" s="214"/>
      <c r="AM681" s="213"/>
    </row>
    <row r="682" spans="2:39" ht="15" customHeight="1">
      <c r="B682" s="235"/>
      <c r="C682" s="235"/>
      <c r="D682" s="143"/>
      <c r="E682" s="143"/>
      <c r="F682" s="144"/>
      <c r="G682" s="292"/>
      <c r="H682" s="143"/>
      <c r="I682" s="143"/>
      <c r="J682" s="144"/>
      <c r="K682" s="143"/>
      <c r="L682" s="143"/>
      <c r="M682" s="234"/>
      <c r="N682" s="143"/>
      <c r="O682" s="289"/>
      <c r="P682" s="290">
        <f t="shared" si="15"/>
        <v>0</v>
      </c>
      <c r="Q682" s="262"/>
      <c r="Z682" s="211"/>
      <c r="AA682" s="211"/>
      <c r="AB682" s="213"/>
      <c r="AC682" s="213"/>
      <c r="AD682" s="212"/>
      <c r="AE682" s="213"/>
      <c r="AF682" s="213"/>
      <c r="AG682" s="252"/>
      <c r="AH682" s="213"/>
      <c r="AI682" s="212"/>
      <c r="AJ682" s="213"/>
      <c r="AK682" s="213"/>
      <c r="AL682" s="214"/>
      <c r="AM682" s="213"/>
    </row>
    <row r="683" spans="2:39" ht="15" customHeight="1">
      <c r="B683" s="235"/>
      <c r="C683" s="235"/>
      <c r="D683" s="143"/>
      <c r="E683" s="143"/>
      <c r="F683" s="144"/>
      <c r="G683" s="292"/>
      <c r="H683" s="143"/>
      <c r="I683" s="143"/>
      <c r="J683" s="144"/>
      <c r="K683" s="143"/>
      <c r="L683" s="143"/>
      <c r="M683" s="234"/>
      <c r="N683" s="143"/>
      <c r="O683" s="289"/>
      <c r="P683" s="290">
        <f t="shared" si="15"/>
        <v>0</v>
      </c>
      <c r="Q683" s="262"/>
      <c r="Z683" s="211"/>
      <c r="AA683" s="211"/>
      <c r="AB683" s="213"/>
      <c r="AC683" s="213"/>
      <c r="AD683" s="212"/>
      <c r="AE683" s="213"/>
      <c r="AF683" s="213"/>
      <c r="AG683" s="252"/>
      <c r="AH683" s="213"/>
      <c r="AI683" s="212"/>
      <c r="AJ683" s="213"/>
      <c r="AK683" s="213"/>
      <c r="AL683" s="214"/>
      <c r="AM683" s="213"/>
    </row>
    <row r="684" spans="2:39" ht="15" customHeight="1">
      <c r="B684" s="235"/>
      <c r="C684" s="235"/>
      <c r="D684" s="143"/>
      <c r="E684" s="143"/>
      <c r="F684" s="144"/>
      <c r="G684" s="292"/>
      <c r="H684" s="143"/>
      <c r="I684" s="143"/>
      <c r="J684" s="144"/>
      <c r="K684" s="143"/>
      <c r="L684" s="143"/>
      <c r="M684" s="234"/>
      <c r="N684" s="143"/>
      <c r="O684" s="289"/>
      <c r="P684" s="290">
        <f t="shared" si="15"/>
        <v>0</v>
      </c>
      <c r="Q684" s="262"/>
      <c r="Z684" s="211"/>
      <c r="AA684" s="211"/>
      <c r="AB684" s="213"/>
      <c r="AC684" s="213"/>
      <c r="AD684" s="212"/>
      <c r="AE684" s="213"/>
      <c r="AF684" s="213"/>
      <c r="AG684" s="252"/>
      <c r="AH684" s="213"/>
      <c r="AI684" s="212"/>
      <c r="AJ684" s="213"/>
      <c r="AK684" s="213"/>
      <c r="AL684" s="214"/>
      <c r="AM684" s="213"/>
    </row>
    <row r="685" spans="2:39" ht="15" customHeight="1">
      <c r="B685" s="235"/>
      <c r="C685" s="235"/>
      <c r="D685" s="143"/>
      <c r="E685" s="143"/>
      <c r="F685" s="144"/>
      <c r="G685" s="292"/>
      <c r="H685" s="143"/>
      <c r="I685" s="143"/>
      <c r="J685" s="144"/>
      <c r="K685" s="143"/>
      <c r="L685" s="143"/>
      <c r="M685" s="234"/>
      <c r="N685" s="143"/>
      <c r="O685" s="289"/>
      <c r="P685" s="290">
        <f t="shared" si="15"/>
        <v>0</v>
      </c>
      <c r="Q685" s="262"/>
      <c r="Z685" s="211"/>
      <c r="AA685" s="211"/>
      <c r="AB685" s="213"/>
      <c r="AC685" s="213"/>
      <c r="AD685" s="212"/>
      <c r="AE685" s="213"/>
      <c r="AF685" s="213"/>
      <c r="AG685" s="252"/>
      <c r="AH685" s="213"/>
      <c r="AI685" s="212"/>
      <c r="AJ685" s="213"/>
      <c r="AK685" s="213"/>
      <c r="AL685" s="214"/>
      <c r="AM685" s="213"/>
    </row>
    <row r="686" spans="2:39" ht="15" customHeight="1">
      <c r="B686" s="235"/>
      <c r="C686" s="235"/>
      <c r="D686" s="143"/>
      <c r="E686" s="143"/>
      <c r="F686" s="144"/>
      <c r="G686" s="292"/>
      <c r="H686" s="143"/>
      <c r="I686" s="143"/>
      <c r="J686" s="144"/>
      <c r="K686" s="143"/>
      <c r="L686" s="143"/>
      <c r="M686" s="234"/>
      <c r="N686" s="143"/>
      <c r="O686" s="289"/>
      <c r="P686" s="290">
        <f t="shared" si="15"/>
        <v>0</v>
      </c>
      <c r="Q686" s="262"/>
      <c r="Z686" s="211"/>
      <c r="AA686" s="211"/>
      <c r="AB686" s="213"/>
      <c r="AC686" s="213"/>
      <c r="AD686" s="212"/>
      <c r="AE686" s="213"/>
      <c r="AF686" s="213"/>
      <c r="AG686" s="252"/>
      <c r="AH686" s="213"/>
      <c r="AI686" s="212"/>
      <c r="AJ686" s="213"/>
      <c r="AK686" s="213"/>
      <c r="AL686" s="214"/>
      <c r="AM686" s="213"/>
    </row>
    <row r="687" spans="2:39" ht="15" customHeight="1">
      <c r="B687" s="235"/>
      <c r="C687" s="235"/>
      <c r="D687" s="143"/>
      <c r="E687" s="143"/>
      <c r="F687" s="144"/>
      <c r="G687" s="292"/>
      <c r="H687" s="143"/>
      <c r="I687" s="143"/>
      <c r="J687" s="144"/>
      <c r="K687" s="143"/>
      <c r="L687" s="143"/>
      <c r="M687" s="234"/>
      <c r="N687" s="143"/>
      <c r="O687" s="289"/>
      <c r="P687" s="290">
        <f t="shared" si="15"/>
        <v>0</v>
      </c>
      <c r="Q687" s="262"/>
      <c r="Z687" s="211"/>
      <c r="AA687" s="211"/>
      <c r="AB687" s="213"/>
      <c r="AC687" s="213"/>
      <c r="AD687" s="212"/>
      <c r="AE687" s="213"/>
      <c r="AF687" s="213"/>
      <c r="AG687" s="252"/>
      <c r="AH687" s="213"/>
      <c r="AI687" s="212"/>
      <c r="AJ687" s="213"/>
      <c r="AK687" s="213"/>
      <c r="AL687" s="214"/>
      <c r="AM687" s="213"/>
    </row>
    <row r="688" spans="2:39" ht="15" customHeight="1">
      <c r="B688" s="235"/>
      <c r="C688" s="235"/>
      <c r="D688" s="143"/>
      <c r="E688" s="143"/>
      <c r="F688" s="144"/>
      <c r="G688" s="292"/>
      <c r="H688" s="143"/>
      <c r="I688" s="143"/>
      <c r="J688" s="144"/>
      <c r="K688" s="143"/>
      <c r="L688" s="143"/>
      <c r="M688" s="234"/>
      <c r="N688" s="143"/>
      <c r="O688" s="289"/>
      <c r="P688" s="290">
        <f t="shared" ref="P688:P751" si="16">L688-O688</f>
        <v>0</v>
      </c>
      <c r="Q688" s="262"/>
      <c r="Z688" s="211"/>
      <c r="AA688" s="211"/>
      <c r="AB688" s="213"/>
      <c r="AC688" s="213"/>
      <c r="AD688" s="212"/>
      <c r="AE688" s="213"/>
      <c r="AF688" s="213"/>
      <c r="AG688" s="252"/>
      <c r="AH688" s="213"/>
      <c r="AI688" s="212"/>
      <c r="AJ688" s="213"/>
      <c r="AK688" s="213"/>
      <c r="AL688" s="214"/>
      <c r="AM688" s="213"/>
    </row>
    <row r="689" spans="2:39" ht="15" customHeight="1">
      <c r="B689" s="235"/>
      <c r="C689" s="235"/>
      <c r="D689" s="143"/>
      <c r="E689" s="143"/>
      <c r="F689" s="144"/>
      <c r="G689" s="292"/>
      <c r="H689" s="143"/>
      <c r="I689" s="143"/>
      <c r="J689" s="144"/>
      <c r="K689" s="143"/>
      <c r="L689" s="143"/>
      <c r="M689" s="234"/>
      <c r="N689" s="143"/>
      <c r="O689" s="289"/>
      <c r="P689" s="290">
        <f t="shared" si="16"/>
        <v>0</v>
      </c>
      <c r="Q689" s="262"/>
      <c r="Z689" s="211"/>
      <c r="AA689" s="211"/>
      <c r="AB689" s="213"/>
      <c r="AC689" s="213"/>
      <c r="AD689" s="212"/>
      <c r="AE689" s="213"/>
      <c r="AF689" s="213"/>
      <c r="AG689" s="252"/>
      <c r="AH689" s="213"/>
      <c r="AI689" s="212"/>
      <c r="AJ689" s="213"/>
      <c r="AK689" s="213"/>
      <c r="AL689" s="214"/>
      <c r="AM689" s="213"/>
    </row>
    <row r="690" spans="2:39" ht="15" customHeight="1">
      <c r="B690" s="235"/>
      <c r="C690" s="235"/>
      <c r="D690" s="143"/>
      <c r="E690" s="143"/>
      <c r="F690" s="144"/>
      <c r="G690" s="292"/>
      <c r="H690" s="143"/>
      <c r="I690" s="143"/>
      <c r="J690" s="144"/>
      <c r="K690" s="143"/>
      <c r="L690" s="143"/>
      <c r="M690" s="234"/>
      <c r="N690" s="143"/>
      <c r="O690" s="289"/>
      <c r="P690" s="290">
        <f t="shared" si="16"/>
        <v>0</v>
      </c>
      <c r="Q690" s="262"/>
      <c r="Z690" s="211"/>
      <c r="AA690" s="211"/>
      <c r="AB690" s="213"/>
      <c r="AC690" s="213"/>
      <c r="AD690" s="212"/>
      <c r="AE690" s="213"/>
      <c r="AF690" s="213"/>
      <c r="AG690" s="252"/>
      <c r="AH690" s="213"/>
      <c r="AI690" s="212"/>
      <c r="AJ690" s="213"/>
      <c r="AK690" s="213"/>
      <c r="AL690" s="214"/>
      <c r="AM690" s="213"/>
    </row>
    <row r="691" spans="2:39" ht="15" customHeight="1">
      <c r="B691" s="235"/>
      <c r="C691" s="235"/>
      <c r="D691" s="143"/>
      <c r="E691" s="143"/>
      <c r="F691" s="144"/>
      <c r="G691" s="292"/>
      <c r="H691" s="143"/>
      <c r="I691" s="143"/>
      <c r="J691" s="144"/>
      <c r="K691" s="143"/>
      <c r="L691" s="143"/>
      <c r="M691" s="234"/>
      <c r="N691" s="143"/>
      <c r="O691" s="289"/>
      <c r="P691" s="290">
        <f t="shared" si="16"/>
        <v>0</v>
      </c>
      <c r="Q691" s="262"/>
      <c r="Z691" s="211"/>
      <c r="AA691" s="211"/>
      <c r="AB691" s="213"/>
      <c r="AC691" s="213"/>
      <c r="AD691" s="212"/>
      <c r="AE691" s="213"/>
      <c r="AF691" s="213"/>
      <c r="AG691" s="252"/>
      <c r="AH691" s="213"/>
      <c r="AI691" s="212"/>
      <c r="AJ691" s="213"/>
      <c r="AK691" s="213"/>
      <c r="AL691" s="214"/>
      <c r="AM691" s="213"/>
    </row>
    <row r="692" spans="2:39" ht="15" customHeight="1">
      <c r="B692" s="235"/>
      <c r="C692" s="235"/>
      <c r="D692" s="143"/>
      <c r="E692" s="143"/>
      <c r="F692" s="144"/>
      <c r="G692" s="292"/>
      <c r="H692" s="143"/>
      <c r="I692" s="143"/>
      <c r="J692" s="144"/>
      <c r="K692" s="143"/>
      <c r="L692" s="143"/>
      <c r="M692" s="234"/>
      <c r="N692" s="143"/>
      <c r="O692" s="289"/>
      <c r="P692" s="290">
        <f t="shared" si="16"/>
        <v>0</v>
      </c>
      <c r="Q692" s="262"/>
      <c r="Z692" s="211"/>
      <c r="AA692" s="211"/>
      <c r="AB692" s="213"/>
      <c r="AC692" s="213"/>
      <c r="AD692" s="212"/>
      <c r="AE692" s="213"/>
      <c r="AF692" s="213"/>
      <c r="AG692" s="252"/>
      <c r="AH692" s="213"/>
      <c r="AI692" s="212"/>
      <c r="AJ692" s="213"/>
      <c r="AK692" s="213"/>
      <c r="AL692" s="214"/>
      <c r="AM692" s="213"/>
    </row>
    <row r="693" spans="2:39" ht="15" customHeight="1">
      <c r="B693" s="235"/>
      <c r="C693" s="235"/>
      <c r="D693" s="143"/>
      <c r="E693" s="143"/>
      <c r="F693" s="144"/>
      <c r="G693" s="292"/>
      <c r="H693" s="143"/>
      <c r="I693" s="143"/>
      <c r="J693" s="144"/>
      <c r="K693" s="143"/>
      <c r="L693" s="143"/>
      <c r="M693" s="234"/>
      <c r="N693" s="143"/>
      <c r="O693" s="289"/>
      <c r="P693" s="290">
        <f t="shared" si="16"/>
        <v>0</v>
      </c>
      <c r="Q693" s="262"/>
      <c r="Z693" s="211"/>
      <c r="AA693" s="211"/>
      <c r="AB693" s="213"/>
      <c r="AC693" s="213"/>
      <c r="AD693" s="212"/>
      <c r="AE693" s="213"/>
      <c r="AF693" s="213"/>
      <c r="AG693" s="252"/>
      <c r="AH693" s="213"/>
      <c r="AI693" s="212"/>
      <c r="AJ693" s="213"/>
      <c r="AK693" s="213"/>
      <c r="AL693" s="214"/>
      <c r="AM693" s="213"/>
    </row>
    <row r="694" spans="2:39" ht="15" customHeight="1">
      <c r="B694" s="235"/>
      <c r="C694" s="235"/>
      <c r="D694" s="143"/>
      <c r="E694" s="143"/>
      <c r="F694" s="144"/>
      <c r="G694" s="292"/>
      <c r="H694" s="143"/>
      <c r="I694" s="143"/>
      <c r="J694" s="144"/>
      <c r="K694" s="143"/>
      <c r="L694" s="143"/>
      <c r="M694" s="234"/>
      <c r="N694" s="143"/>
      <c r="O694" s="289"/>
      <c r="P694" s="290">
        <f t="shared" si="16"/>
        <v>0</v>
      </c>
      <c r="Q694" s="262"/>
      <c r="Z694" s="211"/>
      <c r="AA694" s="211"/>
      <c r="AB694" s="213"/>
      <c r="AC694" s="213"/>
      <c r="AD694" s="212"/>
      <c r="AE694" s="213"/>
      <c r="AF694" s="213"/>
      <c r="AG694" s="252"/>
      <c r="AH694" s="213"/>
      <c r="AI694" s="212"/>
      <c r="AJ694" s="213"/>
      <c r="AK694" s="213"/>
      <c r="AL694" s="214"/>
      <c r="AM694" s="213"/>
    </row>
    <row r="695" spans="2:39" ht="15" customHeight="1">
      <c r="B695" s="235"/>
      <c r="C695" s="235"/>
      <c r="D695" s="143"/>
      <c r="E695" s="143"/>
      <c r="F695" s="144"/>
      <c r="G695" s="292"/>
      <c r="H695" s="143"/>
      <c r="I695" s="143"/>
      <c r="J695" s="144"/>
      <c r="K695" s="143"/>
      <c r="L695" s="143"/>
      <c r="M695" s="234"/>
      <c r="N695" s="143"/>
      <c r="O695" s="289"/>
      <c r="P695" s="290">
        <f t="shared" si="16"/>
        <v>0</v>
      </c>
      <c r="Q695" s="262"/>
      <c r="Z695" s="211"/>
      <c r="AA695" s="211"/>
      <c r="AB695" s="213"/>
      <c r="AC695" s="213"/>
      <c r="AD695" s="212"/>
      <c r="AE695" s="213"/>
      <c r="AF695" s="213"/>
      <c r="AG695" s="252"/>
      <c r="AH695" s="213"/>
      <c r="AI695" s="212"/>
      <c r="AJ695" s="213"/>
      <c r="AK695" s="213"/>
      <c r="AL695" s="214"/>
      <c r="AM695" s="213"/>
    </row>
    <row r="696" spans="2:39" ht="15" customHeight="1">
      <c r="B696" s="235"/>
      <c r="C696" s="235"/>
      <c r="D696" s="143"/>
      <c r="E696" s="143"/>
      <c r="F696" s="144"/>
      <c r="G696" s="292"/>
      <c r="H696" s="143"/>
      <c r="I696" s="143"/>
      <c r="J696" s="144"/>
      <c r="K696" s="143"/>
      <c r="L696" s="143"/>
      <c r="M696" s="234"/>
      <c r="N696" s="143"/>
      <c r="O696" s="289"/>
      <c r="P696" s="290">
        <f t="shared" si="16"/>
        <v>0</v>
      </c>
      <c r="Q696" s="262"/>
      <c r="Z696" s="211"/>
      <c r="AA696" s="211"/>
      <c r="AB696" s="213"/>
      <c r="AC696" s="213"/>
      <c r="AD696" s="212"/>
      <c r="AE696" s="213"/>
      <c r="AF696" s="213"/>
      <c r="AG696" s="252"/>
      <c r="AH696" s="213"/>
      <c r="AI696" s="212"/>
      <c r="AJ696" s="213"/>
      <c r="AK696" s="213"/>
      <c r="AL696" s="214"/>
      <c r="AM696" s="213"/>
    </row>
    <row r="697" spans="2:39" ht="15" customHeight="1">
      <c r="B697" s="235"/>
      <c r="C697" s="235"/>
      <c r="D697" s="143"/>
      <c r="E697" s="143"/>
      <c r="F697" s="144"/>
      <c r="G697" s="292"/>
      <c r="H697" s="143"/>
      <c r="I697" s="143"/>
      <c r="J697" s="144"/>
      <c r="K697" s="143"/>
      <c r="L697" s="143"/>
      <c r="M697" s="234"/>
      <c r="N697" s="143"/>
      <c r="O697" s="289"/>
      <c r="P697" s="290">
        <f t="shared" si="16"/>
        <v>0</v>
      </c>
      <c r="Q697" s="262"/>
      <c r="Z697" s="211"/>
      <c r="AA697" s="211"/>
      <c r="AB697" s="213"/>
      <c r="AC697" s="213"/>
      <c r="AD697" s="212"/>
      <c r="AE697" s="213"/>
      <c r="AF697" s="213"/>
      <c r="AG697" s="252"/>
      <c r="AH697" s="213"/>
      <c r="AI697" s="212"/>
      <c r="AJ697" s="213"/>
      <c r="AK697" s="213"/>
      <c r="AL697" s="214"/>
      <c r="AM697" s="213"/>
    </row>
    <row r="698" spans="2:39" ht="15" customHeight="1">
      <c r="B698" s="235"/>
      <c r="C698" s="235"/>
      <c r="D698" s="143"/>
      <c r="E698" s="143"/>
      <c r="F698" s="144"/>
      <c r="G698" s="292"/>
      <c r="H698" s="143"/>
      <c r="I698" s="143"/>
      <c r="J698" s="144"/>
      <c r="K698" s="143"/>
      <c r="L698" s="143"/>
      <c r="M698" s="234"/>
      <c r="N698" s="143"/>
      <c r="O698" s="289"/>
      <c r="P698" s="290">
        <f t="shared" si="16"/>
        <v>0</v>
      </c>
      <c r="Q698" s="262"/>
      <c r="Z698" s="211"/>
      <c r="AA698" s="211"/>
      <c r="AB698" s="213"/>
      <c r="AC698" s="213"/>
      <c r="AD698" s="212"/>
      <c r="AE698" s="213"/>
      <c r="AF698" s="213"/>
      <c r="AG698" s="252"/>
      <c r="AH698" s="213"/>
      <c r="AI698" s="212"/>
      <c r="AJ698" s="213"/>
      <c r="AK698" s="213"/>
      <c r="AL698" s="214"/>
      <c r="AM698" s="213"/>
    </row>
    <row r="699" spans="2:39" ht="15" customHeight="1">
      <c r="B699" s="235"/>
      <c r="C699" s="235"/>
      <c r="D699" s="143"/>
      <c r="E699" s="143"/>
      <c r="F699" s="144"/>
      <c r="G699" s="292"/>
      <c r="H699" s="143"/>
      <c r="I699" s="143"/>
      <c r="J699" s="144"/>
      <c r="K699" s="143"/>
      <c r="L699" s="143"/>
      <c r="M699" s="234"/>
      <c r="N699" s="143"/>
      <c r="O699" s="289"/>
      <c r="P699" s="290">
        <f t="shared" si="16"/>
        <v>0</v>
      </c>
      <c r="Q699" s="262"/>
      <c r="Z699" s="211"/>
      <c r="AA699" s="211"/>
      <c r="AB699" s="213"/>
      <c r="AC699" s="213"/>
      <c r="AD699" s="212"/>
      <c r="AE699" s="213"/>
      <c r="AF699" s="213"/>
      <c r="AG699" s="252"/>
      <c r="AH699" s="213"/>
      <c r="AI699" s="212"/>
      <c r="AJ699" s="213"/>
      <c r="AK699" s="213"/>
      <c r="AL699" s="214"/>
      <c r="AM699" s="213"/>
    </row>
    <row r="700" spans="2:39" ht="15" customHeight="1">
      <c r="B700" s="235"/>
      <c r="C700" s="235"/>
      <c r="D700" s="143"/>
      <c r="E700" s="143"/>
      <c r="F700" s="144"/>
      <c r="G700" s="292"/>
      <c r="H700" s="143"/>
      <c r="I700" s="143"/>
      <c r="J700" s="144"/>
      <c r="K700" s="143"/>
      <c r="L700" s="143"/>
      <c r="M700" s="234"/>
      <c r="N700" s="143"/>
      <c r="O700" s="289"/>
      <c r="P700" s="290">
        <f t="shared" si="16"/>
        <v>0</v>
      </c>
      <c r="Q700" s="262"/>
      <c r="Z700" s="211"/>
      <c r="AA700" s="211"/>
      <c r="AB700" s="213"/>
      <c r="AC700" s="213"/>
      <c r="AD700" s="212"/>
      <c r="AE700" s="213"/>
      <c r="AF700" s="213"/>
      <c r="AG700" s="252"/>
      <c r="AH700" s="213"/>
      <c r="AI700" s="212"/>
      <c r="AJ700" s="213"/>
      <c r="AK700" s="213"/>
      <c r="AL700" s="214"/>
      <c r="AM700" s="213"/>
    </row>
    <row r="701" spans="2:39" ht="15" customHeight="1">
      <c r="B701" s="235"/>
      <c r="C701" s="235"/>
      <c r="D701" s="143"/>
      <c r="E701" s="143"/>
      <c r="F701" s="144"/>
      <c r="G701" s="292"/>
      <c r="H701" s="143"/>
      <c r="I701" s="143"/>
      <c r="J701" s="144"/>
      <c r="K701" s="143"/>
      <c r="L701" s="143"/>
      <c r="M701" s="234"/>
      <c r="N701" s="143"/>
      <c r="O701" s="289"/>
      <c r="P701" s="290">
        <f t="shared" si="16"/>
        <v>0</v>
      </c>
      <c r="Q701" s="262"/>
      <c r="Z701" s="211"/>
      <c r="AA701" s="211"/>
      <c r="AB701" s="213"/>
      <c r="AC701" s="213"/>
      <c r="AD701" s="212"/>
      <c r="AE701" s="213"/>
      <c r="AF701" s="213"/>
      <c r="AG701" s="252"/>
      <c r="AH701" s="213"/>
      <c r="AI701" s="212"/>
      <c r="AJ701" s="213"/>
      <c r="AK701" s="213"/>
      <c r="AL701" s="214"/>
      <c r="AM701" s="213"/>
    </row>
    <row r="702" spans="2:39" ht="15" customHeight="1">
      <c r="B702" s="235"/>
      <c r="C702" s="235"/>
      <c r="D702" s="143"/>
      <c r="E702" s="143"/>
      <c r="F702" s="144"/>
      <c r="G702" s="292"/>
      <c r="H702" s="143"/>
      <c r="I702" s="143"/>
      <c r="J702" s="144"/>
      <c r="K702" s="143"/>
      <c r="L702" s="143"/>
      <c r="M702" s="234"/>
      <c r="N702" s="143"/>
      <c r="O702" s="289"/>
      <c r="P702" s="290">
        <f t="shared" si="16"/>
        <v>0</v>
      </c>
      <c r="Q702" s="262"/>
      <c r="Z702" s="211"/>
      <c r="AA702" s="211"/>
      <c r="AB702" s="213"/>
      <c r="AC702" s="213"/>
      <c r="AD702" s="212"/>
      <c r="AE702" s="213"/>
      <c r="AF702" s="213"/>
      <c r="AG702" s="252"/>
      <c r="AH702" s="213"/>
      <c r="AI702" s="212"/>
      <c r="AJ702" s="213"/>
      <c r="AK702" s="213"/>
      <c r="AL702" s="214"/>
      <c r="AM702" s="213"/>
    </row>
    <row r="703" spans="2:39" ht="15" customHeight="1">
      <c r="B703" s="235"/>
      <c r="C703" s="235"/>
      <c r="D703" s="143"/>
      <c r="E703" s="143"/>
      <c r="F703" s="144"/>
      <c r="G703" s="292"/>
      <c r="H703" s="143"/>
      <c r="I703" s="143"/>
      <c r="J703" s="144"/>
      <c r="K703" s="143"/>
      <c r="L703" s="143"/>
      <c r="M703" s="234"/>
      <c r="N703" s="143"/>
      <c r="O703" s="289"/>
      <c r="P703" s="290">
        <f t="shared" si="16"/>
        <v>0</v>
      </c>
      <c r="Q703" s="262"/>
      <c r="Z703" s="211"/>
      <c r="AA703" s="211"/>
      <c r="AB703" s="213"/>
      <c r="AC703" s="213"/>
      <c r="AD703" s="212"/>
      <c r="AE703" s="213"/>
      <c r="AF703" s="213"/>
      <c r="AG703" s="252"/>
      <c r="AH703" s="213"/>
      <c r="AI703" s="212"/>
      <c r="AJ703" s="213"/>
      <c r="AK703" s="213"/>
      <c r="AL703" s="214"/>
      <c r="AM703" s="213"/>
    </row>
    <row r="704" spans="2:39" ht="15" customHeight="1">
      <c r="B704" s="235"/>
      <c r="C704" s="235"/>
      <c r="D704" s="143"/>
      <c r="E704" s="143"/>
      <c r="F704" s="144"/>
      <c r="G704" s="292"/>
      <c r="H704" s="143"/>
      <c r="I704" s="143"/>
      <c r="J704" s="144"/>
      <c r="K704" s="143"/>
      <c r="L704" s="143"/>
      <c r="M704" s="234"/>
      <c r="N704" s="143"/>
      <c r="O704" s="289"/>
      <c r="P704" s="290">
        <f t="shared" si="16"/>
        <v>0</v>
      </c>
      <c r="Q704" s="262"/>
      <c r="Z704" s="211"/>
      <c r="AA704" s="211"/>
      <c r="AB704" s="213"/>
      <c r="AC704" s="213"/>
      <c r="AD704" s="212"/>
      <c r="AE704" s="213"/>
      <c r="AF704" s="213"/>
      <c r="AG704" s="252"/>
      <c r="AH704" s="213"/>
      <c r="AI704" s="212"/>
      <c r="AJ704" s="213"/>
      <c r="AK704" s="213"/>
      <c r="AL704" s="214"/>
      <c r="AM704" s="213"/>
    </row>
    <row r="705" spans="2:39" ht="15" customHeight="1">
      <c r="B705" s="235"/>
      <c r="C705" s="235"/>
      <c r="D705" s="143"/>
      <c r="E705" s="143"/>
      <c r="F705" s="144"/>
      <c r="G705" s="292"/>
      <c r="H705" s="143"/>
      <c r="I705" s="143"/>
      <c r="J705" s="144"/>
      <c r="K705" s="143"/>
      <c r="L705" s="143"/>
      <c r="M705" s="234"/>
      <c r="N705" s="143"/>
      <c r="O705" s="289"/>
      <c r="P705" s="290">
        <f t="shared" si="16"/>
        <v>0</v>
      </c>
      <c r="Q705" s="262"/>
      <c r="Z705" s="211"/>
      <c r="AA705" s="211"/>
      <c r="AB705" s="213"/>
      <c r="AC705" s="213"/>
      <c r="AD705" s="212"/>
      <c r="AE705" s="213"/>
      <c r="AF705" s="213"/>
      <c r="AG705" s="252"/>
      <c r="AH705" s="213"/>
      <c r="AI705" s="212"/>
      <c r="AJ705" s="213"/>
      <c r="AK705" s="213"/>
      <c r="AL705" s="214"/>
      <c r="AM705" s="213"/>
    </row>
    <row r="706" spans="2:39" ht="15" customHeight="1">
      <c r="B706" s="235"/>
      <c r="C706" s="235"/>
      <c r="D706" s="143"/>
      <c r="E706" s="143"/>
      <c r="F706" s="144"/>
      <c r="G706" s="292"/>
      <c r="H706" s="143"/>
      <c r="I706" s="143"/>
      <c r="J706" s="144"/>
      <c r="K706" s="143"/>
      <c r="L706" s="143"/>
      <c r="M706" s="234"/>
      <c r="N706" s="143"/>
      <c r="O706" s="289"/>
      <c r="P706" s="290">
        <f t="shared" si="16"/>
        <v>0</v>
      </c>
      <c r="Q706" s="262"/>
      <c r="Z706" s="211"/>
      <c r="AA706" s="211"/>
      <c r="AB706" s="213"/>
      <c r="AC706" s="213"/>
      <c r="AD706" s="212"/>
      <c r="AE706" s="213"/>
      <c r="AF706" s="213"/>
      <c r="AG706" s="252"/>
      <c r="AH706" s="213"/>
      <c r="AI706" s="212"/>
      <c r="AJ706" s="213"/>
      <c r="AK706" s="213"/>
      <c r="AL706" s="214"/>
      <c r="AM706" s="213"/>
    </row>
    <row r="707" spans="2:39" ht="15" customHeight="1">
      <c r="B707" s="235"/>
      <c r="C707" s="235"/>
      <c r="D707" s="143"/>
      <c r="E707" s="143"/>
      <c r="F707" s="144"/>
      <c r="G707" s="292"/>
      <c r="H707" s="143"/>
      <c r="I707" s="143"/>
      <c r="J707" s="144"/>
      <c r="K707" s="143"/>
      <c r="L707" s="143"/>
      <c r="M707" s="234"/>
      <c r="N707" s="143"/>
      <c r="O707" s="289"/>
      <c r="P707" s="290">
        <f t="shared" si="16"/>
        <v>0</v>
      </c>
      <c r="Q707" s="262"/>
      <c r="Z707" s="211"/>
      <c r="AA707" s="211"/>
      <c r="AB707" s="213"/>
      <c r="AC707" s="213"/>
      <c r="AD707" s="212"/>
      <c r="AE707" s="213"/>
      <c r="AF707" s="213"/>
      <c r="AG707" s="252"/>
      <c r="AH707" s="213"/>
      <c r="AI707" s="212"/>
      <c r="AJ707" s="213"/>
      <c r="AK707" s="213"/>
      <c r="AL707" s="214"/>
      <c r="AM707" s="213"/>
    </row>
    <row r="708" spans="2:39" ht="15" customHeight="1">
      <c r="B708" s="235"/>
      <c r="C708" s="235"/>
      <c r="D708" s="143"/>
      <c r="E708" s="143"/>
      <c r="F708" s="144"/>
      <c r="G708" s="292"/>
      <c r="H708" s="143"/>
      <c r="I708" s="143"/>
      <c r="J708" s="144"/>
      <c r="K708" s="143"/>
      <c r="L708" s="143"/>
      <c r="M708" s="234"/>
      <c r="N708" s="143"/>
      <c r="O708" s="289"/>
      <c r="P708" s="290">
        <f t="shared" si="16"/>
        <v>0</v>
      </c>
      <c r="Q708" s="262"/>
      <c r="Z708" s="211"/>
      <c r="AA708" s="211"/>
      <c r="AB708" s="213"/>
      <c r="AC708" s="213"/>
      <c r="AD708" s="212"/>
      <c r="AE708" s="213"/>
      <c r="AF708" s="213"/>
      <c r="AG708" s="252"/>
      <c r="AH708" s="213"/>
      <c r="AI708" s="212"/>
      <c r="AJ708" s="213"/>
      <c r="AK708" s="213"/>
      <c r="AL708" s="214"/>
      <c r="AM708" s="213"/>
    </row>
    <row r="709" spans="2:39" ht="15" customHeight="1">
      <c r="B709" s="235"/>
      <c r="C709" s="235"/>
      <c r="D709" s="143"/>
      <c r="E709" s="143"/>
      <c r="F709" s="144"/>
      <c r="G709" s="292"/>
      <c r="H709" s="143"/>
      <c r="I709" s="143"/>
      <c r="J709" s="144"/>
      <c r="K709" s="143"/>
      <c r="L709" s="143"/>
      <c r="M709" s="234"/>
      <c r="N709" s="143"/>
      <c r="O709" s="289"/>
      <c r="P709" s="290">
        <f t="shared" si="16"/>
        <v>0</v>
      </c>
      <c r="Q709" s="262"/>
      <c r="Z709" s="211"/>
      <c r="AA709" s="211"/>
      <c r="AB709" s="213"/>
      <c r="AC709" s="213"/>
      <c r="AD709" s="212"/>
      <c r="AE709" s="213"/>
      <c r="AF709" s="213"/>
      <c r="AG709" s="252"/>
      <c r="AH709" s="213"/>
      <c r="AI709" s="212"/>
      <c r="AJ709" s="213"/>
      <c r="AK709" s="213"/>
      <c r="AL709" s="214"/>
      <c r="AM709" s="213"/>
    </row>
    <row r="710" spans="2:39" ht="15" customHeight="1">
      <c r="B710" s="235"/>
      <c r="C710" s="235"/>
      <c r="D710" s="143"/>
      <c r="E710" s="143"/>
      <c r="F710" s="144"/>
      <c r="G710" s="292"/>
      <c r="H710" s="143"/>
      <c r="I710" s="143"/>
      <c r="J710" s="144"/>
      <c r="K710" s="143"/>
      <c r="L710" s="143"/>
      <c r="M710" s="234"/>
      <c r="N710" s="143"/>
      <c r="O710" s="289"/>
      <c r="P710" s="290">
        <f t="shared" si="16"/>
        <v>0</v>
      </c>
      <c r="Q710" s="262"/>
      <c r="Z710" s="211"/>
      <c r="AA710" s="211"/>
      <c r="AB710" s="213"/>
      <c r="AC710" s="213"/>
      <c r="AD710" s="212"/>
      <c r="AE710" s="213"/>
      <c r="AF710" s="213"/>
      <c r="AG710" s="252"/>
      <c r="AH710" s="213"/>
      <c r="AI710" s="212"/>
      <c r="AJ710" s="213"/>
      <c r="AK710" s="213"/>
      <c r="AL710" s="214"/>
      <c r="AM710" s="213"/>
    </row>
    <row r="711" spans="2:39" ht="15" customHeight="1">
      <c r="B711" s="235"/>
      <c r="C711" s="235"/>
      <c r="D711" s="143"/>
      <c r="E711" s="143"/>
      <c r="F711" s="144"/>
      <c r="G711" s="292"/>
      <c r="H711" s="143"/>
      <c r="I711" s="143"/>
      <c r="J711" s="144"/>
      <c r="K711" s="143"/>
      <c r="L711" s="143"/>
      <c r="M711" s="234"/>
      <c r="N711" s="143"/>
      <c r="O711" s="289"/>
      <c r="P711" s="290">
        <f t="shared" si="16"/>
        <v>0</v>
      </c>
      <c r="Q711" s="262"/>
      <c r="Z711" s="211"/>
      <c r="AA711" s="211"/>
      <c r="AB711" s="213"/>
      <c r="AC711" s="213"/>
      <c r="AD711" s="212"/>
      <c r="AE711" s="213"/>
      <c r="AF711" s="213"/>
      <c r="AG711" s="252"/>
      <c r="AH711" s="213"/>
      <c r="AI711" s="212"/>
      <c r="AJ711" s="213"/>
      <c r="AK711" s="213"/>
      <c r="AL711" s="214"/>
      <c r="AM711" s="213"/>
    </row>
    <row r="712" spans="2:39" ht="15" customHeight="1">
      <c r="B712" s="235"/>
      <c r="C712" s="235"/>
      <c r="D712" s="143"/>
      <c r="E712" s="143"/>
      <c r="F712" s="144"/>
      <c r="G712" s="292"/>
      <c r="H712" s="143"/>
      <c r="I712" s="143"/>
      <c r="J712" s="144"/>
      <c r="K712" s="143"/>
      <c r="L712" s="143"/>
      <c r="M712" s="234"/>
      <c r="N712" s="143"/>
      <c r="O712" s="289"/>
      <c r="P712" s="290">
        <f t="shared" si="16"/>
        <v>0</v>
      </c>
      <c r="Q712" s="262"/>
      <c r="Z712" s="211"/>
      <c r="AA712" s="211"/>
      <c r="AB712" s="213"/>
      <c r="AC712" s="213"/>
      <c r="AD712" s="212"/>
      <c r="AE712" s="213"/>
      <c r="AF712" s="213"/>
      <c r="AG712" s="252"/>
      <c r="AH712" s="213"/>
      <c r="AI712" s="212"/>
      <c r="AJ712" s="213"/>
      <c r="AK712" s="213"/>
      <c r="AL712" s="214"/>
      <c r="AM712" s="213"/>
    </row>
    <row r="713" spans="2:39" ht="15" customHeight="1">
      <c r="B713" s="235"/>
      <c r="C713" s="235"/>
      <c r="D713" s="143"/>
      <c r="E713" s="143"/>
      <c r="F713" s="144"/>
      <c r="G713" s="292"/>
      <c r="H713" s="143"/>
      <c r="I713" s="143"/>
      <c r="J713" s="144"/>
      <c r="K713" s="143"/>
      <c r="L713" s="143"/>
      <c r="M713" s="234"/>
      <c r="N713" s="143"/>
      <c r="O713" s="289"/>
      <c r="P713" s="290">
        <f t="shared" si="16"/>
        <v>0</v>
      </c>
      <c r="Q713" s="262"/>
      <c r="Z713" s="211"/>
      <c r="AA713" s="211"/>
      <c r="AB713" s="213"/>
      <c r="AC713" s="213"/>
      <c r="AD713" s="212"/>
      <c r="AE713" s="213"/>
      <c r="AF713" s="213"/>
      <c r="AG713" s="252"/>
      <c r="AH713" s="213"/>
      <c r="AI713" s="212"/>
      <c r="AJ713" s="213"/>
      <c r="AK713" s="213"/>
      <c r="AL713" s="214"/>
      <c r="AM713" s="213"/>
    </row>
    <row r="714" spans="2:39" ht="15" customHeight="1">
      <c r="B714" s="235"/>
      <c r="C714" s="235"/>
      <c r="D714" s="143"/>
      <c r="E714" s="143"/>
      <c r="F714" s="144"/>
      <c r="G714" s="292"/>
      <c r="H714" s="143"/>
      <c r="I714" s="143"/>
      <c r="J714" s="144"/>
      <c r="K714" s="143"/>
      <c r="L714" s="143"/>
      <c r="M714" s="234"/>
      <c r="N714" s="143"/>
      <c r="O714" s="289"/>
      <c r="P714" s="290">
        <f t="shared" si="16"/>
        <v>0</v>
      </c>
      <c r="Q714" s="262"/>
      <c r="Z714" s="211"/>
      <c r="AA714" s="211"/>
      <c r="AB714" s="213"/>
      <c r="AC714" s="213"/>
      <c r="AD714" s="212"/>
      <c r="AE714" s="213"/>
      <c r="AF714" s="213"/>
      <c r="AG714" s="252"/>
      <c r="AH714" s="213"/>
      <c r="AI714" s="212"/>
      <c r="AJ714" s="213"/>
      <c r="AK714" s="213"/>
      <c r="AL714" s="214"/>
      <c r="AM714" s="213"/>
    </row>
    <row r="715" spans="2:39" ht="15" customHeight="1">
      <c r="B715" s="235"/>
      <c r="C715" s="235"/>
      <c r="D715" s="143"/>
      <c r="E715" s="143"/>
      <c r="F715" s="144"/>
      <c r="G715" s="292"/>
      <c r="H715" s="143"/>
      <c r="I715" s="143"/>
      <c r="J715" s="144"/>
      <c r="K715" s="143"/>
      <c r="L715" s="143"/>
      <c r="M715" s="234"/>
      <c r="N715" s="143"/>
      <c r="O715" s="289"/>
      <c r="P715" s="290">
        <f t="shared" si="16"/>
        <v>0</v>
      </c>
      <c r="Q715" s="262"/>
      <c r="Z715" s="211"/>
      <c r="AA715" s="211"/>
      <c r="AB715" s="213"/>
      <c r="AC715" s="213"/>
      <c r="AD715" s="212"/>
      <c r="AE715" s="213"/>
      <c r="AF715" s="213"/>
      <c r="AG715" s="252"/>
      <c r="AH715" s="213"/>
      <c r="AI715" s="212"/>
      <c r="AJ715" s="213"/>
      <c r="AK715" s="213"/>
      <c r="AL715" s="214"/>
      <c r="AM715" s="213"/>
    </row>
    <row r="716" spans="2:39" ht="15" customHeight="1">
      <c r="B716" s="235"/>
      <c r="C716" s="235"/>
      <c r="D716" s="143"/>
      <c r="E716" s="143"/>
      <c r="F716" s="144"/>
      <c r="G716" s="292"/>
      <c r="H716" s="143"/>
      <c r="I716" s="143"/>
      <c r="J716" s="144"/>
      <c r="K716" s="143"/>
      <c r="L716" s="143"/>
      <c r="M716" s="234"/>
      <c r="N716" s="143"/>
      <c r="O716" s="289"/>
      <c r="P716" s="290">
        <f t="shared" si="16"/>
        <v>0</v>
      </c>
      <c r="Q716" s="262"/>
      <c r="Z716" s="211"/>
      <c r="AA716" s="211"/>
      <c r="AB716" s="213"/>
      <c r="AC716" s="213"/>
      <c r="AD716" s="212"/>
      <c r="AE716" s="213"/>
      <c r="AF716" s="213"/>
      <c r="AG716" s="252"/>
      <c r="AH716" s="213"/>
      <c r="AI716" s="212"/>
      <c r="AJ716" s="213"/>
      <c r="AK716" s="213"/>
      <c r="AL716" s="214"/>
      <c r="AM716" s="213"/>
    </row>
    <row r="717" spans="2:39" ht="15" customHeight="1">
      <c r="B717" s="235"/>
      <c r="C717" s="235"/>
      <c r="D717" s="143"/>
      <c r="E717" s="143"/>
      <c r="F717" s="144"/>
      <c r="G717" s="292"/>
      <c r="H717" s="143"/>
      <c r="I717" s="143"/>
      <c r="J717" s="144"/>
      <c r="K717" s="143"/>
      <c r="L717" s="143"/>
      <c r="M717" s="234"/>
      <c r="N717" s="143"/>
      <c r="O717" s="289"/>
      <c r="P717" s="290">
        <f t="shared" si="16"/>
        <v>0</v>
      </c>
      <c r="Q717" s="262"/>
      <c r="Z717" s="211"/>
      <c r="AA717" s="211"/>
      <c r="AB717" s="213"/>
      <c r="AC717" s="213"/>
      <c r="AD717" s="212"/>
      <c r="AE717" s="213"/>
      <c r="AF717" s="213"/>
      <c r="AG717" s="252"/>
      <c r="AH717" s="213"/>
      <c r="AI717" s="212"/>
      <c r="AJ717" s="213"/>
      <c r="AK717" s="213"/>
      <c r="AL717" s="214"/>
      <c r="AM717" s="213"/>
    </row>
    <row r="718" spans="2:39" ht="15" customHeight="1">
      <c r="B718" s="235"/>
      <c r="C718" s="235"/>
      <c r="D718" s="143"/>
      <c r="E718" s="143"/>
      <c r="F718" s="144"/>
      <c r="G718" s="292"/>
      <c r="H718" s="143"/>
      <c r="I718" s="143"/>
      <c r="J718" s="144"/>
      <c r="K718" s="143"/>
      <c r="L718" s="143"/>
      <c r="M718" s="234"/>
      <c r="N718" s="143"/>
      <c r="O718" s="289"/>
      <c r="P718" s="290">
        <f t="shared" si="16"/>
        <v>0</v>
      </c>
      <c r="Q718" s="262"/>
      <c r="Z718" s="211"/>
      <c r="AA718" s="211"/>
      <c r="AB718" s="213"/>
      <c r="AC718" s="213"/>
      <c r="AD718" s="212"/>
      <c r="AE718" s="213"/>
      <c r="AF718" s="213"/>
      <c r="AG718" s="252"/>
      <c r="AH718" s="213"/>
      <c r="AI718" s="212"/>
      <c r="AJ718" s="213"/>
      <c r="AK718" s="213"/>
      <c r="AL718" s="214"/>
      <c r="AM718" s="213"/>
    </row>
    <row r="719" spans="2:39" ht="15" customHeight="1">
      <c r="B719" s="235"/>
      <c r="C719" s="235"/>
      <c r="D719" s="143"/>
      <c r="E719" s="143"/>
      <c r="F719" s="144"/>
      <c r="G719" s="292"/>
      <c r="H719" s="143"/>
      <c r="I719" s="143"/>
      <c r="J719" s="144"/>
      <c r="K719" s="143"/>
      <c r="L719" s="143"/>
      <c r="M719" s="234"/>
      <c r="N719" s="143"/>
      <c r="O719" s="289"/>
      <c r="P719" s="290">
        <f t="shared" si="16"/>
        <v>0</v>
      </c>
      <c r="Q719" s="262"/>
      <c r="Z719" s="211"/>
      <c r="AA719" s="211"/>
      <c r="AB719" s="213"/>
      <c r="AC719" s="213"/>
      <c r="AD719" s="212"/>
      <c r="AE719" s="213"/>
      <c r="AF719" s="213"/>
      <c r="AG719" s="252"/>
      <c r="AH719" s="213"/>
      <c r="AI719" s="212"/>
      <c r="AJ719" s="213"/>
      <c r="AK719" s="213"/>
      <c r="AL719" s="214"/>
      <c r="AM719" s="213"/>
    </row>
    <row r="720" spans="2:39" ht="15" customHeight="1">
      <c r="B720" s="235"/>
      <c r="C720" s="235"/>
      <c r="D720" s="143"/>
      <c r="E720" s="143"/>
      <c r="F720" s="144"/>
      <c r="G720" s="292"/>
      <c r="H720" s="143"/>
      <c r="I720" s="143"/>
      <c r="J720" s="144"/>
      <c r="K720" s="143"/>
      <c r="L720" s="143"/>
      <c r="M720" s="234"/>
      <c r="N720" s="143"/>
      <c r="O720" s="289"/>
      <c r="P720" s="290">
        <f t="shared" si="16"/>
        <v>0</v>
      </c>
      <c r="Q720" s="262"/>
      <c r="Z720" s="211"/>
      <c r="AA720" s="211"/>
      <c r="AB720" s="213"/>
      <c r="AC720" s="213"/>
      <c r="AD720" s="212"/>
      <c r="AE720" s="213"/>
      <c r="AF720" s="213"/>
      <c r="AG720" s="252"/>
      <c r="AH720" s="213"/>
      <c r="AI720" s="212"/>
      <c r="AJ720" s="213"/>
      <c r="AK720" s="213"/>
      <c r="AL720" s="214"/>
      <c r="AM720" s="213"/>
    </row>
    <row r="721" spans="2:39" ht="15" customHeight="1">
      <c r="B721" s="235"/>
      <c r="C721" s="235"/>
      <c r="D721" s="143"/>
      <c r="E721" s="143"/>
      <c r="F721" s="144"/>
      <c r="G721" s="292"/>
      <c r="H721" s="143"/>
      <c r="I721" s="143"/>
      <c r="J721" s="144"/>
      <c r="K721" s="143"/>
      <c r="L721" s="143"/>
      <c r="M721" s="234"/>
      <c r="N721" s="143"/>
      <c r="O721" s="289"/>
      <c r="P721" s="290">
        <f t="shared" si="16"/>
        <v>0</v>
      </c>
      <c r="Q721" s="262"/>
      <c r="Z721" s="211"/>
      <c r="AA721" s="211"/>
      <c r="AB721" s="213"/>
      <c r="AC721" s="213"/>
      <c r="AD721" s="212"/>
      <c r="AE721" s="213"/>
      <c r="AF721" s="213"/>
      <c r="AG721" s="252"/>
      <c r="AH721" s="213"/>
      <c r="AI721" s="212"/>
      <c r="AJ721" s="213"/>
      <c r="AK721" s="213"/>
      <c r="AL721" s="214"/>
      <c r="AM721" s="213"/>
    </row>
    <row r="722" spans="2:39" ht="15" customHeight="1">
      <c r="B722" s="235"/>
      <c r="C722" s="235"/>
      <c r="D722" s="143"/>
      <c r="E722" s="143"/>
      <c r="F722" s="144"/>
      <c r="G722" s="292"/>
      <c r="H722" s="143"/>
      <c r="I722" s="143"/>
      <c r="J722" s="144"/>
      <c r="K722" s="143"/>
      <c r="L722" s="143"/>
      <c r="M722" s="234"/>
      <c r="N722" s="143"/>
      <c r="O722" s="289"/>
      <c r="P722" s="290">
        <f t="shared" si="16"/>
        <v>0</v>
      </c>
      <c r="Q722" s="262"/>
      <c r="Z722" s="211"/>
      <c r="AA722" s="211"/>
      <c r="AB722" s="213"/>
      <c r="AC722" s="213"/>
      <c r="AD722" s="212"/>
      <c r="AE722" s="213"/>
      <c r="AF722" s="213"/>
      <c r="AG722" s="252"/>
      <c r="AH722" s="213"/>
      <c r="AI722" s="212"/>
      <c r="AJ722" s="213"/>
      <c r="AK722" s="213"/>
      <c r="AL722" s="214"/>
      <c r="AM722" s="213"/>
    </row>
    <row r="723" spans="2:39" ht="15" customHeight="1">
      <c r="B723" s="235"/>
      <c r="C723" s="235"/>
      <c r="D723" s="143"/>
      <c r="E723" s="143"/>
      <c r="F723" s="144"/>
      <c r="G723" s="292"/>
      <c r="H723" s="143"/>
      <c r="I723" s="143"/>
      <c r="J723" s="144"/>
      <c r="K723" s="143"/>
      <c r="L723" s="143"/>
      <c r="M723" s="234"/>
      <c r="N723" s="143"/>
      <c r="O723" s="289"/>
      <c r="P723" s="290">
        <f t="shared" si="16"/>
        <v>0</v>
      </c>
      <c r="Q723" s="262"/>
      <c r="Z723" s="211"/>
      <c r="AA723" s="211"/>
      <c r="AB723" s="213"/>
      <c r="AC723" s="213"/>
      <c r="AD723" s="212"/>
      <c r="AE723" s="213"/>
      <c r="AF723" s="213"/>
      <c r="AG723" s="252"/>
      <c r="AH723" s="213"/>
      <c r="AI723" s="212"/>
      <c r="AJ723" s="213"/>
      <c r="AK723" s="213"/>
      <c r="AL723" s="214"/>
      <c r="AM723" s="213"/>
    </row>
    <row r="724" spans="2:39" ht="15" customHeight="1">
      <c r="B724" s="235"/>
      <c r="C724" s="235"/>
      <c r="D724" s="143"/>
      <c r="E724" s="143"/>
      <c r="F724" s="144"/>
      <c r="G724" s="292"/>
      <c r="H724" s="143"/>
      <c r="I724" s="143"/>
      <c r="J724" s="144"/>
      <c r="K724" s="143"/>
      <c r="L724" s="143"/>
      <c r="M724" s="234"/>
      <c r="N724" s="143"/>
      <c r="O724" s="289"/>
      <c r="P724" s="290">
        <f t="shared" si="16"/>
        <v>0</v>
      </c>
      <c r="Q724" s="262"/>
      <c r="Z724" s="211"/>
      <c r="AA724" s="211"/>
      <c r="AB724" s="213"/>
      <c r="AC724" s="213"/>
      <c r="AD724" s="212"/>
      <c r="AE724" s="213"/>
      <c r="AF724" s="213"/>
      <c r="AG724" s="252"/>
      <c r="AH724" s="213"/>
      <c r="AI724" s="212"/>
      <c r="AJ724" s="213"/>
      <c r="AK724" s="213"/>
      <c r="AL724" s="214"/>
      <c r="AM724" s="213"/>
    </row>
    <row r="725" spans="2:39" ht="15" customHeight="1">
      <c r="B725" s="235"/>
      <c r="C725" s="235"/>
      <c r="D725" s="143"/>
      <c r="E725" s="143"/>
      <c r="F725" s="144"/>
      <c r="G725" s="292"/>
      <c r="H725" s="143"/>
      <c r="I725" s="143"/>
      <c r="J725" s="144"/>
      <c r="K725" s="143"/>
      <c r="L725" s="143"/>
      <c r="M725" s="234"/>
      <c r="N725" s="143"/>
      <c r="O725" s="289"/>
      <c r="P725" s="290">
        <f t="shared" si="16"/>
        <v>0</v>
      </c>
      <c r="Q725" s="262"/>
      <c r="Z725" s="211"/>
      <c r="AA725" s="211"/>
      <c r="AB725" s="213"/>
      <c r="AC725" s="213"/>
      <c r="AD725" s="212"/>
      <c r="AE725" s="213"/>
      <c r="AF725" s="213"/>
      <c r="AG725" s="252"/>
      <c r="AH725" s="213"/>
      <c r="AI725" s="212"/>
      <c r="AJ725" s="213"/>
      <c r="AK725" s="213"/>
      <c r="AL725" s="214"/>
      <c r="AM725" s="213"/>
    </row>
    <row r="726" spans="2:39" ht="15" customHeight="1">
      <c r="B726" s="235"/>
      <c r="C726" s="235"/>
      <c r="D726" s="143"/>
      <c r="E726" s="143"/>
      <c r="F726" s="144"/>
      <c r="G726" s="292"/>
      <c r="H726" s="143"/>
      <c r="I726" s="143"/>
      <c r="J726" s="144"/>
      <c r="K726" s="143"/>
      <c r="L726" s="143"/>
      <c r="M726" s="234"/>
      <c r="N726" s="143"/>
      <c r="O726" s="289"/>
      <c r="P726" s="290">
        <f t="shared" si="16"/>
        <v>0</v>
      </c>
      <c r="Q726" s="262"/>
      <c r="Z726" s="211"/>
      <c r="AA726" s="211"/>
      <c r="AB726" s="213"/>
      <c r="AC726" s="213"/>
      <c r="AD726" s="212"/>
      <c r="AE726" s="213"/>
      <c r="AF726" s="213"/>
      <c r="AG726" s="252"/>
      <c r="AH726" s="213"/>
      <c r="AI726" s="212"/>
      <c r="AJ726" s="213"/>
      <c r="AK726" s="213"/>
      <c r="AL726" s="214"/>
      <c r="AM726" s="213"/>
    </row>
    <row r="727" spans="2:39" ht="15" customHeight="1">
      <c r="B727" s="235"/>
      <c r="C727" s="235"/>
      <c r="D727" s="143"/>
      <c r="E727" s="143"/>
      <c r="F727" s="144"/>
      <c r="G727" s="292"/>
      <c r="H727" s="143"/>
      <c r="I727" s="143"/>
      <c r="J727" s="144"/>
      <c r="K727" s="143"/>
      <c r="L727" s="143"/>
      <c r="M727" s="234"/>
      <c r="N727" s="143"/>
      <c r="O727" s="289"/>
      <c r="P727" s="290">
        <f t="shared" si="16"/>
        <v>0</v>
      </c>
      <c r="Q727" s="262"/>
      <c r="Z727" s="211"/>
      <c r="AA727" s="211"/>
      <c r="AB727" s="213"/>
      <c r="AC727" s="213"/>
      <c r="AD727" s="212"/>
      <c r="AE727" s="213"/>
      <c r="AF727" s="213"/>
      <c r="AG727" s="252"/>
      <c r="AH727" s="213"/>
      <c r="AI727" s="212"/>
      <c r="AJ727" s="213"/>
      <c r="AK727" s="213"/>
      <c r="AL727" s="214"/>
      <c r="AM727" s="213"/>
    </row>
    <row r="728" spans="2:39" ht="15" customHeight="1">
      <c r="B728" s="235"/>
      <c r="C728" s="235"/>
      <c r="D728" s="143"/>
      <c r="E728" s="143"/>
      <c r="F728" s="144"/>
      <c r="G728" s="292"/>
      <c r="H728" s="143"/>
      <c r="I728" s="143"/>
      <c r="J728" s="144"/>
      <c r="K728" s="143"/>
      <c r="L728" s="143"/>
      <c r="M728" s="234"/>
      <c r="N728" s="143"/>
      <c r="O728" s="289"/>
      <c r="P728" s="290">
        <f t="shared" si="16"/>
        <v>0</v>
      </c>
      <c r="Q728" s="262"/>
      <c r="Z728" s="211"/>
      <c r="AA728" s="211"/>
      <c r="AB728" s="213"/>
      <c r="AC728" s="213"/>
      <c r="AD728" s="212"/>
      <c r="AE728" s="213"/>
      <c r="AF728" s="213"/>
      <c r="AG728" s="252"/>
      <c r="AH728" s="213"/>
      <c r="AI728" s="212"/>
      <c r="AJ728" s="213"/>
      <c r="AK728" s="213"/>
      <c r="AL728" s="214"/>
      <c r="AM728" s="213"/>
    </row>
    <row r="729" spans="2:39" ht="15" customHeight="1">
      <c r="B729" s="235"/>
      <c r="C729" s="235"/>
      <c r="D729" s="143"/>
      <c r="E729" s="143"/>
      <c r="F729" s="144"/>
      <c r="G729" s="292"/>
      <c r="H729" s="143"/>
      <c r="I729" s="143"/>
      <c r="J729" s="144"/>
      <c r="K729" s="143"/>
      <c r="L729" s="143"/>
      <c r="M729" s="234"/>
      <c r="N729" s="143"/>
      <c r="O729" s="289"/>
      <c r="P729" s="290">
        <f t="shared" si="16"/>
        <v>0</v>
      </c>
      <c r="Q729" s="262"/>
      <c r="Z729" s="211"/>
      <c r="AA729" s="211"/>
      <c r="AB729" s="213"/>
      <c r="AC729" s="213"/>
      <c r="AD729" s="212"/>
      <c r="AE729" s="213"/>
      <c r="AF729" s="213"/>
      <c r="AG729" s="252"/>
      <c r="AH729" s="213"/>
      <c r="AI729" s="212"/>
      <c r="AJ729" s="213"/>
      <c r="AK729" s="213"/>
      <c r="AL729" s="214"/>
      <c r="AM729" s="213"/>
    </row>
    <row r="730" spans="2:39" ht="15" customHeight="1">
      <c r="B730" s="235"/>
      <c r="C730" s="235"/>
      <c r="D730" s="143"/>
      <c r="E730" s="143"/>
      <c r="F730" s="144"/>
      <c r="G730" s="292"/>
      <c r="H730" s="143"/>
      <c r="I730" s="143"/>
      <c r="J730" s="144"/>
      <c r="K730" s="143"/>
      <c r="L730" s="143"/>
      <c r="M730" s="234"/>
      <c r="N730" s="143"/>
      <c r="O730" s="289"/>
      <c r="P730" s="290">
        <f t="shared" si="16"/>
        <v>0</v>
      </c>
      <c r="Q730" s="262"/>
      <c r="Z730" s="211"/>
      <c r="AA730" s="211"/>
      <c r="AB730" s="213"/>
      <c r="AC730" s="213"/>
      <c r="AD730" s="212"/>
      <c r="AE730" s="213"/>
      <c r="AF730" s="213"/>
      <c r="AG730" s="252"/>
      <c r="AH730" s="213"/>
      <c r="AI730" s="212"/>
      <c r="AJ730" s="213"/>
      <c r="AK730" s="213"/>
      <c r="AL730" s="214"/>
      <c r="AM730" s="213"/>
    </row>
    <row r="731" spans="2:39" ht="15" customHeight="1">
      <c r="B731" s="235"/>
      <c r="C731" s="235"/>
      <c r="D731" s="143"/>
      <c r="E731" s="143"/>
      <c r="F731" s="144"/>
      <c r="G731" s="292"/>
      <c r="H731" s="143"/>
      <c r="I731" s="143"/>
      <c r="J731" s="144"/>
      <c r="K731" s="143"/>
      <c r="L731" s="143"/>
      <c r="M731" s="234"/>
      <c r="N731" s="143"/>
      <c r="O731" s="289"/>
      <c r="P731" s="290">
        <f t="shared" si="16"/>
        <v>0</v>
      </c>
      <c r="Q731" s="262"/>
      <c r="Z731" s="211"/>
      <c r="AA731" s="211"/>
      <c r="AB731" s="213"/>
      <c r="AC731" s="213"/>
      <c r="AD731" s="212"/>
      <c r="AE731" s="213"/>
      <c r="AF731" s="213"/>
      <c r="AG731" s="252"/>
      <c r="AH731" s="213"/>
      <c r="AI731" s="212"/>
      <c r="AJ731" s="213"/>
      <c r="AK731" s="213"/>
      <c r="AL731" s="214"/>
      <c r="AM731" s="213"/>
    </row>
    <row r="732" spans="2:39" ht="15" customHeight="1">
      <c r="B732" s="235"/>
      <c r="C732" s="235"/>
      <c r="D732" s="143"/>
      <c r="E732" s="143"/>
      <c r="F732" s="144"/>
      <c r="G732" s="292"/>
      <c r="H732" s="143"/>
      <c r="I732" s="143"/>
      <c r="J732" s="144"/>
      <c r="K732" s="143"/>
      <c r="L732" s="143"/>
      <c r="M732" s="234"/>
      <c r="N732" s="143"/>
      <c r="O732" s="289"/>
      <c r="P732" s="290">
        <f t="shared" si="16"/>
        <v>0</v>
      </c>
      <c r="Q732" s="262"/>
      <c r="Z732" s="211"/>
      <c r="AA732" s="211"/>
      <c r="AB732" s="213"/>
      <c r="AC732" s="213"/>
      <c r="AD732" s="212"/>
      <c r="AE732" s="213"/>
      <c r="AF732" s="213"/>
      <c r="AG732" s="252"/>
      <c r="AH732" s="213"/>
      <c r="AI732" s="212"/>
      <c r="AJ732" s="213"/>
      <c r="AK732" s="213"/>
      <c r="AL732" s="214"/>
      <c r="AM732" s="213"/>
    </row>
    <row r="733" spans="2:39" ht="15" customHeight="1">
      <c r="B733" s="235"/>
      <c r="C733" s="235"/>
      <c r="D733" s="143"/>
      <c r="E733" s="143"/>
      <c r="F733" s="144"/>
      <c r="G733" s="292"/>
      <c r="H733" s="143"/>
      <c r="I733" s="143"/>
      <c r="J733" s="144"/>
      <c r="K733" s="143"/>
      <c r="L733" s="143"/>
      <c r="M733" s="234"/>
      <c r="N733" s="143"/>
      <c r="O733" s="289"/>
      <c r="P733" s="290">
        <f t="shared" si="16"/>
        <v>0</v>
      </c>
      <c r="Q733" s="262"/>
      <c r="Z733" s="211"/>
      <c r="AA733" s="211"/>
      <c r="AB733" s="213"/>
      <c r="AC733" s="213"/>
      <c r="AD733" s="212"/>
      <c r="AE733" s="213"/>
      <c r="AF733" s="213"/>
      <c r="AG733" s="252"/>
      <c r="AH733" s="213"/>
      <c r="AI733" s="212"/>
      <c r="AJ733" s="213"/>
      <c r="AK733" s="213"/>
      <c r="AL733" s="214"/>
      <c r="AM733" s="213"/>
    </row>
    <row r="734" spans="2:39" ht="15" customHeight="1">
      <c r="B734" s="235"/>
      <c r="C734" s="235"/>
      <c r="D734" s="143"/>
      <c r="E734" s="143"/>
      <c r="F734" s="144"/>
      <c r="G734" s="292"/>
      <c r="H734" s="143"/>
      <c r="I734" s="143"/>
      <c r="J734" s="144"/>
      <c r="K734" s="143"/>
      <c r="L734" s="143"/>
      <c r="M734" s="234"/>
      <c r="N734" s="143"/>
      <c r="O734" s="289"/>
      <c r="P734" s="290">
        <f t="shared" si="16"/>
        <v>0</v>
      </c>
      <c r="Q734" s="262"/>
      <c r="Z734" s="211"/>
      <c r="AA734" s="211"/>
      <c r="AB734" s="213"/>
      <c r="AC734" s="213"/>
      <c r="AD734" s="212"/>
      <c r="AE734" s="213"/>
      <c r="AF734" s="213"/>
      <c r="AG734" s="252"/>
      <c r="AH734" s="213"/>
      <c r="AI734" s="212"/>
      <c r="AJ734" s="213"/>
      <c r="AK734" s="213"/>
      <c r="AL734" s="214"/>
      <c r="AM734" s="213"/>
    </row>
    <row r="735" spans="2:39" ht="15" customHeight="1">
      <c r="B735" s="235"/>
      <c r="C735" s="235"/>
      <c r="D735" s="143"/>
      <c r="E735" s="143"/>
      <c r="F735" s="144"/>
      <c r="G735" s="292"/>
      <c r="H735" s="143"/>
      <c r="I735" s="143"/>
      <c r="J735" s="144"/>
      <c r="K735" s="143"/>
      <c r="L735" s="143"/>
      <c r="M735" s="234"/>
      <c r="N735" s="143"/>
      <c r="O735" s="289"/>
      <c r="P735" s="290">
        <f t="shared" si="16"/>
        <v>0</v>
      </c>
      <c r="Q735" s="262"/>
      <c r="Z735" s="211"/>
      <c r="AA735" s="211"/>
      <c r="AB735" s="213"/>
      <c r="AC735" s="213"/>
      <c r="AD735" s="212"/>
      <c r="AE735" s="213"/>
      <c r="AF735" s="213"/>
      <c r="AG735" s="252"/>
      <c r="AH735" s="213"/>
      <c r="AI735" s="212"/>
      <c r="AJ735" s="213"/>
      <c r="AK735" s="213"/>
      <c r="AL735" s="214"/>
      <c r="AM735" s="213"/>
    </row>
    <row r="736" spans="2:39" ht="15" customHeight="1">
      <c r="B736" s="235"/>
      <c r="C736" s="235"/>
      <c r="D736" s="143"/>
      <c r="E736" s="143"/>
      <c r="F736" s="144"/>
      <c r="G736" s="292"/>
      <c r="H736" s="143"/>
      <c r="I736" s="143"/>
      <c r="J736" s="144"/>
      <c r="K736" s="143"/>
      <c r="L736" s="143"/>
      <c r="M736" s="234"/>
      <c r="N736" s="143"/>
      <c r="O736" s="289"/>
      <c r="P736" s="290">
        <f t="shared" si="16"/>
        <v>0</v>
      </c>
      <c r="Q736" s="262"/>
      <c r="Z736" s="211"/>
      <c r="AA736" s="211"/>
      <c r="AB736" s="213"/>
      <c r="AC736" s="213"/>
      <c r="AD736" s="212"/>
      <c r="AE736" s="213"/>
      <c r="AF736" s="213"/>
      <c r="AG736" s="252"/>
      <c r="AH736" s="213"/>
      <c r="AI736" s="212"/>
      <c r="AJ736" s="213"/>
      <c r="AK736" s="213"/>
      <c r="AL736" s="214"/>
      <c r="AM736" s="213"/>
    </row>
    <row r="737" spans="2:39" ht="15" customHeight="1">
      <c r="B737" s="235"/>
      <c r="C737" s="235"/>
      <c r="D737" s="143"/>
      <c r="E737" s="143"/>
      <c r="F737" s="144"/>
      <c r="G737" s="292"/>
      <c r="H737" s="143"/>
      <c r="I737" s="143"/>
      <c r="J737" s="144"/>
      <c r="K737" s="143"/>
      <c r="L737" s="143"/>
      <c r="M737" s="234"/>
      <c r="N737" s="143"/>
      <c r="O737" s="289"/>
      <c r="P737" s="290">
        <f t="shared" si="16"/>
        <v>0</v>
      </c>
      <c r="Q737" s="262"/>
      <c r="Z737" s="211"/>
      <c r="AA737" s="211"/>
      <c r="AB737" s="213"/>
      <c r="AC737" s="213"/>
      <c r="AD737" s="212"/>
      <c r="AE737" s="213"/>
      <c r="AF737" s="213"/>
      <c r="AG737" s="252"/>
      <c r="AH737" s="213"/>
      <c r="AI737" s="212"/>
      <c r="AJ737" s="213"/>
      <c r="AK737" s="213"/>
      <c r="AL737" s="214"/>
      <c r="AM737" s="213"/>
    </row>
    <row r="738" spans="2:39" ht="15" customHeight="1">
      <c r="B738" s="235"/>
      <c r="C738" s="235"/>
      <c r="D738" s="143"/>
      <c r="E738" s="143"/>
      <c r="F738" s="144"/>
      <c r="G738" s="292"/>
      <c r="H738" s="143"/>
      <c r="I738" s="143"/>
      <c r="J738" s="144"/>
      <c r="K738" s="143"/>
      <c r="L738" s="143"/>
      <c r="M738" s="234"/>
      <c r="N738" s="143"/>
      <c r="O738" s="289"/>
      <c r="P738" s="290">
        <f t="shared" si="16"/>
        <v>0</v>
      </c>
      <c r="Q738" s="262"/>
      <c r="Z738" s="211"/>
      <c r="AA738" s="211"/>
      <c r="AB738" s="213"/>
      <c r="AC738" s="213"/>
      <c r="AD738" s="212"/>
      <c r="AE738" s="213"/>
      <c r="AF738" s="213"/>
      <c r="AG738" s="252"/>
      <c r="AH738" s="213"/>
      <c r="AI738" s="212"/>
      <c r="AJ738" s="213"/>
      <c r="AK738" s="213"/>
      <c r="AL738" s="214"/>
      <c r="AM738" s="213"/>
    </row>
    <row r="739" spans="2:39" ht="15" customHeight="1">
      <c r="B739" s="235"/>
      <c r="C739" s="235"/>
      <c r="D739" s="143"/>
      <c r="E739" s="143"/>
      <c r="F739" s="144"/>
      <c r="G739" s="292"/>
      <c r="H739" s="143"/>
      <c r="I739" s="143"/>
      <c r="J739" s="144"/>
      <c r="K739" s="143"/>
      <c r="L739" s="143"/>
      <c r="M739" s="234"/>
      <c r="N739" s="143"/>
      <c r="O739" s="289"/>
      <c r="P739" s="290">
        <f t="shared" si="16"/>
        <v>0</v>
      </c>
      <c r="Q739" s="262"/>
      <c r="Z739" s="211"/>
      <c r="AA739" s="211"/>
      <c r="AB739" s="213"/>
      <c r="AC739" s="213"/>
      <c r="AD739" s="212"/>
      <c r="AE739" s="213"/>
      <c r="AF739" s="213"/>
      <c r="AG739" s="252"/>
      <c r="AH739" s="213"/>
      <c r="AI739" s="212"/>
      <c r="AJ739" s="213"/>
      <c r="AK739" s="213"/>
      <c r="AL739" s="214"/>
      <c r="AM739" s="213"/>
    </row>
    <row r="740" spans="2:39" ht="15" customHeight="1">
      <c r="B740" s="235"/>
      <c r="C740" s="235"/>
      <c r="D740" s="143"/>
      <c r="E740" s="143"/>
      <c r="F740" s="144"/>
      <c r="G740" s="292"/>
      <c r="H740" s="143"/>
      <c r="I740" s="143"/>
      <c r="J740" s="144"/>
      <c r="K740" s="143"/>
      <c r="L740" s="143"/>
      <c r="M740" s="234"/>
      <c r="N740" s="143"/>
      <c r="O740" s="289"/>
      <c r="P740" s="290">
        <f t="shared" si="16"/>
        <v>0</v>
      </c>
      <c r="Q740" s="262"/>
      <c r="Z740" s="211"/>
      <c r="AA740" s="211"/>
      <c r="AB740" s="213"/>
      <c r="AC740" s="213"/>
      <c r="AD740" s="212"/>
      <c r="AE740" s="213"/>
      <c r="AF740" s="213"/>
      <c r="AG740" s="252"/>
      <c r="AH740" s="213"/>
      <c r="AI740" s="212"/>
      <c r="AJ740" s="213"/>
      <c r="AK740" s="213"/>
      <c r="AL740" s="214"/>
      <c r="AM740" s="213"/>
    </row>
    <row r="741" spans="2:39" ht="15" customHeight="1">
      <c r="B741" s="235"/>
      <c r="C741" s="235"/>
      <c r="D741" s="143"/>
      <c r="E741" s="143"/>
      <c r="F741" s="144"/>
      <c r="G741" s="292"/>
      <c r="H741" s="143"/>
      <c r="I741" s="143"/>
      <c r="J741" s="144"/>
      <c r="K741" s="143"/>
      <c r="L741" s="143"/>
      <c r="M741" s="234"/>
      <c r="N741" s="143"/>
      <c r="O741" s="289"/>
      <c r="P741" s="290">
        <f t="shared" si="16"/>
        <v>0</v>
      </c>
      <c r="Q741" s="262"/>
      <c r="Z741" s="211"/>
      <c r="AA741" s="211"/>
      <c r="AB741" s="213"/>
      <c r="AC741" s="213"/>
      <c r="AD741" s="212"/>
      <c r="AE741" s="213"/>
      <c r="AF741" s="213"/>
      <c r="AG741" s="252"/>
      <c r="AH741" s="213"/>
      <c r="AI741" s="212"/>
      <c r="AJ741" s="213"/>
      <c r="AK741" s="213"/>
      <c r="AL741" s="214"/>
      <c r="AM741" s="213"/>
    </row>
    <row r="742" spans="2:39" ht="15" customHeight="1">
      <c r="B742" s="235"/>
      <c r="C742" s="235"/>
      <c r="D742" s="143"/>
      <c r="E742" s="143"/>
      <c r="F742" s="144"/>
      <c r="G742" s="292"/>
      <c r="H742" s="143"/>
      <c r="I742" s="143"/>
      <c r="J742" s="144"/>
      <c r="K742" s="143"/>
      <c r="L742" s="143"/>
      <c r="M742" s="234"/>
      <c r="N742" s="143"/>
      <c r="O742" s="289"/>
      <c r="P742" s="290">
        <f t="shared" si="16"/>
        <v>0</v>
      </c>
      <c r="Q742" s="262"/>
      <c r="Z742" s="211"/>
      <c r="AA742" s="211"/>
      <c r="AB742" s="213"/>
      <c r="AC742" s="213"/>
      <c r="AD742" s="212"/>
      <c r="AE742" s="213"/>
      <c r="AF742" s="213"/>
      <c r="AG742" s="252"/>
      <c r="AH742" s="213"/>
      <c r="AI742" s="212"/>
      <c r="AJ742" s="213"/>
      <c r="AK742" s="213"/>
      <c r="AL742" s="214"/>
      <c r="AM742" s="213"/>
    </row>
    <row r="743" spans="2:39" ht="15" customHeight="1">
      <c r="B743" s="235"/>
      <c r="C743" s="235"/>
      <c r="D743" s="143"/>
      <c r="E743" s="143"/>
      <c r="F743" s="144"/>
      <c r="G743" s="292"/>
      <c r="H743" s="143"/>
      <c r="I743" s="143"/>
      <c r="J743" s="144"/>
      <c r="K743" s="143"/>
      <c r="L743" s="143"/>
      <c r="M743" s="234"/>
      <c r="N743" s="143"/>
      <c r="O743" s="289"/>
      <c r="P743" s="290">
        <f t="shared" si="16"/>
        <v>0</v>
      </c>
      <c r="Q743" s="262"/>
      <c r="Z743" s="211"/>
      <c r="AA743" s="211"/>
      <c r="AB743" s="213"/>
      <c r="AC743" s="213"/>
      <c r="AD743" s="212"/>
      <c r="AE743" s="213"/>
      <c r="AF743" s="213"/>
      <c r="AG743" s="252"/>
      <c r="AH743" s="213"/>
      <c r="AI743" s="212"/>
      <c r="AJ743" s="213"/>
      <c r="AK743" s="213"/>
      <c r="AL743" s="214"/>
      <c r="AM743" s="213"/>
    </row>
    <row r="744" spans="2:39" ht="15" customHeight="1">
      <c r="B744" s="235"/>
      <c r="C744" s="235"/>
      <c r="D744" s="143"/>
      <c r="E744" s="143"/>
      <c r="F744" s="144"/>
      <c r="G744" s="292"/>
      <c r="H744" s="143"/>
      <c r="I744" s="143"/>
      <c r="J744" s="144"/>
      <c r="K744" s="143"/>
      <c r="L744" s="143"/>
      <c r="M744" s="234"/>
      <c r="N744" s="143"/>
      <c r="O744" s="289"/>
      <c r="P744" s="290">
        <f t="shared" si="16"/>
        <v>0</v>
      </c>
      <c r="Q744" s="262"/>
      <c r="Z744" s="211"/>
      <c r="AA744" s="211"/>
      <c r="AB744" s="213"/>
      <c r="AC744" s="213"/>
      <c r="AD744" s="212"/>
      <c r="AE744" s="213"/>
      <c r="AF744" s="213"/>
      <c r="AG744" s="252"/>
      <c r="AH744" s="213"/>
      <c r="AI744" s="212"/>
      <c r="AJ744" s="213"/>
      <c r="AK744" s="213"/>
      <c r="AL744" s="214"/>
      <c r="AM744" s="213"/>
    </row>
    <row r="745" spans="2:39" ht="15" customHeight="1">
      <c r="B745" s="235"/>
      <c r="C745" s="235"/>
      <c r="D745" s="143"/>
      <c r="E745" s="143"/>
      <c r="F745" s="144"/>
      <c r="G745" s="292"/>
      <c r="H745" s="143"/>
      <c r="I745" s="143"/>
      <c r="J745" s="144"/>
      <c r="K745" s="143"/>
      <c r="L745" s="143"/>
      <c r="M745" s="234"/>
      <c r="N745" s="143"/>
      <c r="O745" s="289"/>
      <c r="P745" s="290">
        <f t="shared" si="16"/>
        <v>0</v>
      </c>
      <c r="Q745" s="262"/>
      <c r="Z745" s="211"/>
      <c r="AA745" s="211"/>
      <c r="AB745" s="213"/>
      <c r="AC745" s="213"/>
      <c r="AD745" s="212"/>
      <c r="AE745" s="213"/>
      <c r="AF745" s="213"/>
      <c r="AG745" s="252"/>
      <c r="AH745" s="213"/>
      <c r="AI745" s="212"/>
      <c r="AJ745" s="213"/>
      <c r="AK745" s="213"/>
      <c r="AL745" s="214"/>
      <c r="AM745" s="213"/>
    </row>
    <row r="746" spans="2:39" ht="15" customHeight="1">
      <c r="B746" s="235"/>
      <c r="C746" s="235"/>
      <c r="D746" s="143"/>
      <c r="E746" s="143"/>
      <c r="F746" s="144"/>
      <c r="G746" s="292"/>
      <c r="H746" s="143"/>
      <c r="I746" s="143"/>
      <c r="J746" s="144"/>
      <c r="K746" s="143"/>
      <c r="L746" s="143"/>
      <c r="M746" s="234"/>
      <c r="N746" s="143"/>
      <c r="O746" s="289"/>
      <c r="P746" s="290">
        <f t="shared" si="16"/>
        <v>0</v>
      </c>
      <c r="Q746" s="262"/>
      <c r="Z746" s="211"/>
      <c r="AA746" s="211"/>
      <c r="AB746" s="213"/>
      <c r="AC746" s="213"/>
      <c r="AD746" s="212"/>
      <c r="AE746" s="213"/>
      <c r="AF746" s="213"/>
      <c r="AG746" s="252"/>
      <c r="AH746" s="213"/>
      <c r="AI746" s="212"/>
      <c r="AJ746" s="213"/>
      <c r="AK746" s="213"/>
      <c r="AL746" s="214"/>
      <c r="AM746" s="213"/>
    </row>
    <row r="747" spans="2:39" ht="15" customHeight="1">
      <c r="B747" s="235"/>
      <c r="C747" s="235"/>
      <c r="D747" s="143"/>
      <c r="E747" s="143"/>
      <c r="F747" s="144"/>
      <c r="G747" s="292"/>
      <c r="H747" s="143"/>
      <c r="I747" s="143"/>
      <c r="J747" s="144"/>
      <c r="K747" s="143"/>
      <c r="L747" s="143"/>
      <c r="M747" s="234"/>
      <c r="N747" s="143"/>
      <c r="O747" s="289"/>
      <c r="P747" s="290">
        <f t="shared" si="16"/>
        <v>0</v>
      </c>
      <c r="Q747" s="262"/>
      <c r="Z747" s="211"/>
      <c r="AA747" s="211"/>
      <c r="AB747" s="213"/>
      <c r="AC747" s="213"/>
      <c r="AD747" s="212"/>
      <c r="AE747" s="213"/>
      <c r="AF747" s="213"/>
      <c r="AG747" s="252"/>
      <c r="AH747" s="213"/>
      <c r="AI747" s="212"/>
      <c r="AJ747" s="213"/>
      <c r="AK747" s="213"/>
      <c r="AL747" s="214"/>
      <c r="AM747" s="213"/>
    </row>
    <row r="748" spans="2:39" ht="15" customHeight="1">
      <c r="B748" s="235"/>
      <c r="C748" s="235"/>
      <c r="D748" s="143"/>
      <c r="E748" s="143"/>
      <c r="F748" s="144"/>
      <c r="G748" s="292"/>
      <c r="H748" s="143"/>
      <c r="I748" s="143"/>
      <c r="J748" s="144"/>
      <c r="K748" s="143"/>
      <c r="L748" s="143"/>
      <c r="M748" s="234"/>
      <c r="N748" s="143"/>
      <c r="O748" s="289"/>
      <c r="P748" s="290">
        <f t="shared" si="16"/>
        <v>0</v>
      </c>
      <c r="Q748" s="262"/>
      <c r="Z748" s="211"/>
      <c r="AA748" s="211"/>
      <c r="AB748" s="213"/>
      <c r="AC748" s="213"/>
      <c r="AD748" s="212"/>
      <c r="AE748" s="213"/>
      <c r="AF748" s="213"/>
      <c r="AG748" s="252"/>
      <c r="AH748" s="213"/>
      <c r="AI748" s="212"/>
      <c r="AJ748" s="213"/>
      <c r="AK748" s="213"/>
      <c r="AL748" s="214"/>
      <c r="AM748" s="213"/>
    </row>
    <row r="749" spans="2:39" ht="15" customHeight="1">
      <c r="B749" s="235"/>
      <c r="C749" s="235"/>
      <c r="D749" s="143"/>
      <c r="E749" s="143"/>
      <c r="F749" s="144"/>
      <c r="G749" s="292"/>
      <c r="H749" s="143"/>
      <c r="I749" s="143"/>
      <c r="J749" s="144"/>
      <c r="K749" s="143"/>
      <c r="L749" s="143"/>
      <c r="M749" s="234"/>
      <c r="N749" s="143"/>
      <c r="O749" s="289"/>
      <c r="P749" s="290">
        <f t="shared" si="16"/>
        <v>0</v>
      </c>
      <c r="Q749" s="262"/>
      <c r="Z749" s="211"/>
      <c r="AA749" s="211"/>
      <c r="AB749" s="213"/>
      <c r="AC749" s="213"/>
      <c r="AD749" s="212"/>
      <c r="AE749" s="213"/>
      <c r="AF749" s="213"/>
      <c r="AG749" s="252"/>
      <c r="AH749" s="213"/>
      <c r="AI749" s="212"/>
      <c r="AJ749" s="213"/>
      <c r="AK749" s="213"/>
      <c r="AL749" s="214"/>
      <c r="AM749" s="213"/>
    </row>
    <row r="750" spans="2:39" ht="15" customHeight="1">
      <c r="B750" s="235"/>
      <c r="C750" s="235"/>
      <c r="D750" s="143"/>
      <c r="E750" s="143"/>
      <c r="F750" s="144"/>
      <c r="G750" s="292"/>
      <c r="H750" s="143"/>
      <c r="I750" s="143"/>
      <c r="J750" s="144"/>
      <c r="K750" s="143"/>
      <c r="L750" s="143"/>
      <c r="M750" s="234"/>
      <c r="N750" s="143"/>
      <c r="O750" s="289"/>
      <c r="P750" s="290">
        <f t="shared" si="16"/>
        <v>0</v>
      </c>
      <c r="Q750" s="262"/>
      <c r="Z750" s="211"/>
      <c r="AA750" s="211"/>
      <c r="AB750" s="213"/>
      <c r="AC750" s="213"/>
      <c r="AD750" s="212"/>
      <c r="AE750" s="213"/>
      <c r="AF750" s="213"/>
      <c r="AG750" s="252"/>
      <c r="AH750" s="213"/>
      <c r="AI750" s="212"/>
      <c r="AJ750" s="213"/>
      <c r="AK750" s="213"/>
      <c r="AL750" s="214"/>
      <c r="AM750" s="213"/>
    </row>
    <row r="751" spans="2:39" ht="15" customHeight="1">
      <c r="B751" s="235"/>
      <c r="C751" s="235"/>
      <c r="D751" s="143"/>
      <c r="E751" s="143"/>
      <c r="F751" s="144"/>
      <c r="G751" s="292"/>
      <c r="H751" s="143"/>
      <c r="I751" s="143"/>
      <c r="J751" s="144"/>
      <c r="K751" s="143"/>
      <c r="L751" s="143"/>
      <c r="M751" s="234"/>
      <c r="N751" s="143"/>
      <c r="O751" s="289"/>
      <c r="P751" s="290">
        <f t="shared" si="16"/>
        <v>0</v>
      </c>
      <c r="Q751" s="262"/>
      <c r="Z751" s="211"/>
      <c r="AA751" s="211"/>
      <c r="AB751" s="213"/>
      <c r="AC751" s="213"/>
      <c r="AD751" s="212"/>
      <c r="AE751" s="213"/>
      <c r="AF751" s="213"/>
      <c r="AG751" s="252"/>
      <c r="AH751" s="213"/>
      <c r="AI751" s="212"/>
      <c r="AJ751" s="213"/>
      <c r="AK751" s="213"/>
      <c r="AL751" s="214"/>
      <c r="AM751" s="213"/>
    </row>
    <row r="752" spans="2:39" ht="15" customHeight="1">
      <c r="B752" s="235"/>
      <c r="C752" s="235"/>
      <c r="D752" s="143"/>
      <c r="E752" s="143"/>
      <c r="F752" s="144"/>
      <c r="G752" s="292"/>
      <c r="H752" s="143"/>
      <c r="I752" s="143"/>
      <c r="J752" s="144"/>
      <c r="K752" s="143"/>
      <c r="L752" s="143"/>
      <c r="M752" s="234"/>
      <c r="N752" s="143"/>
      <c r="O752" s="289"/>
      <c r="P752" s="290">
        <f t="shared" ref="P752:P815" si="17">L752-O752</f>
        <v>0</v>
      </c>
      <c r="Q752" s="262"/>
      <c r="Z752" s="211"/>
      <c r="AA752" s="211"/>
      <c r="AB752" s="213"/>
      <c r="AC752" s="213"/>
      <c r="AD752" s="212"/>
      <c r="AE752" s="213"/>
      <c r="AF752" s="213"/>
      <c r="AG752" s="252"/>
      <c r="AH752" s="213"/>
      <c r="AI752" s="212"/>
      <c r="AJ752" s="213"/>
      <c r="AK752" s="213"/>
      <c r="AL752" s="214"/>
      <c r="AM752" s="213"/>
    </row>
    <row r="753" spans="2:39" ht="15" customHeight="1">
      <c r="B753" s="235"/>
      <c r="C753" s="235"/>
      <c r="D753" s="143"/>
      <c r="E753" s="143"/>
      <c r="F753" s="144"/>
      <c r="G753" s="292"/>
      <c r="H753" s="143"/>
      <c r="I753" s="143"/>
      <c r="J753" s="144"/>
      <c r="K753" s="143"/>
      <c r="L753" s="143"/>
      <c r="M753" s="234"/>
      <c r="N753" s="143"/>
      <c r="O753" s="289"/>
      <c r="P753" s="290">
        <f t="shared" si="17"/>
        <v>0</v>
      </c>
      <c r="Q753" s="262"/>
      <c r="Z753" s="211"/>
      <c r="AA753" s="211"/>
      <c r="AB753" s="213"/>
      <c r="AC753" s="213"/>
      <c r="AD753" s="212"/>
      <c r="AE753" s="213"/>
      <c r="AF753" s="213"/>
      <c r="AG753" s="252"/>
      <c r="AH753" s="213"/>
      <c r="AI753" s="212"/>
      <c r="AJ753" s="213"/>
      <c r="AK753" s="213"/>
      <c r="AL753" s="214"/>
      <c r="AM753" s="213"/>
    </row>
    <row r="754" spans="2:39" ht="15" customHeight="1">
      <c r="B754" s="235"/>
      <c r="C754" s="235"/>
      <c r="D754" s="143"/>
      <c r="E754" s="143"/>
      <c r="F754" s="144"/>
      <c r="G754" s="292"/>
      <c r="H754" s="143"/>
      <c r="I754" s="143"/>
      <c r="J754" s="144"/>
      <c r="K754" s="143"/>
      <c r="L754" s="143"/>
      <c r="M754" s="234"/>
      <c r="N754" s="143"/>
      <c r="O754" s="289"/>
      <c r="P754" s="290">
        <f t="shared" si="17"/>
        <v>0</v>
      </c>
      <c r="Q754" s="262"/>
      <c r="Z754" s="211"/>
      <c r="AA754" s="211"/>
      <c r="AB754" s="213"/>
      <c r="AC754" s="213"/>
      <c r="AD754" s="212"/>
      <c r="AE754" s="213"/>
      <c r="AF754" s="213"/>
      <c r="AG754" s="252"/>
      <c r="AH754" s="213"/>
      <c r="AI754" s="212"/>
      <c r="AJ754" s="213"/>
      <c r="AK754" s="213"/>
      <c r="AL754" s="214"/>
      <c r="AM754" s="213"/>
    </row>
    <row r="755" spans="2:39" ht="15" customHeight="1">
      <c r="B755" s="235"/>
      <c r="C755" s="235"/>
      <c r="D755" s="143"/>
      <c r="E755" s="143"/>
      <c r="F755" s="144"/>
      <c r="G755" s="292"/>
      <c r="H755" s="143"/>
      <c r="I755" s="143"/>
      <c r="J755" s="144"/>
      <c r="K755" s="143"/>
      <c r="L755" s="143"/>
      <c r="M755" s="234"/>
      <c r="N755" s="143"/>
      <c r="O755" s="289"/>
      <c r="P755" s="290">
        <f t="shared" si="17"/>
        <v>0</v>
      </c>
      <c r="Q755" s="262"/>
      <c r="Z755" s="211"/>
      <c r="AA755" s="211"/>
      <c r="AB755" s="213"/>
      <c r="AC755" s="213"/>
      <c r="AD755" s="212"/>
      <c r="AE755" s="213"/>
      <c r="AF755" s="213"/>
      <c r="AG755" s="252"/>
      <c r="AH755" s="213"/>
      <c r="AI755" s="212"/>
      <c r="AJ755" s="213"/>
      <c r="AK755" s="213"/>
      <c r="AL755" s="214"/>
      <c r="AM755" s="213"/>
    </row>
    <row r="756" spans="2:39" ht="15" customHeight="1">
      <c r="B756" s="235"/>
      <c r="C756" s="235"/>
      <c r="D756" s="143"/>
      <c r="E756" s="143"/>
      <c r="F756" s="144"/>
      <c r="G756" s="292"/>
      <c r="H756" s="143"/>
      <c r="I756" s="143"/>
      <c r="J756" s="144"/>
      <c r="K756" s="143"/>
      <c r="L756" s="143"/>
      <c r="M756" s="234"/>
      <c r="N756" s="143"/>
      <c r="O756" s="289"/>
      <c r="P756" s="290">
        <f t="shared" si="17"/>
        <v>0</v>
      </c>
      <c r="Q756" s="262"/>
      <c r="Z756" s="211"/>
      <c r="AA756" s="211"/>
      <c r="AB756" s="213"/>
      <c r="AC756" s="213"/>
      <c r="AD756" s="212"/>
      <c r="AE756" s="213"/>
      <c r="AF756" s="213"/>
      <c r="AG756" s="252"/>
      <c r="AH756" s="213"/>
      <c r="AI756" s="212"/>
      <c r="AJ756" s="213"/>
      <c r="AK756" s="213"/>
      <c r="AL756" s="214"/>
      <c r="AM756" s="213"/>
    </row>
    <row r="757" spans="2:39" ht="15" customHeight="1">
      <c r="B757" s="235"/>
      <c r="C757" s="235"/>
      <c r="D757" s="143"/>
      <c r="E757" s="143"/>
      <c r="F757" s="144"/>
      <c r="G757" s="292"/>
      <c r="H757" s="143"/>
      <c r="I757" s="143"/>
      <c r="J757" s="144"/>
      <c r="K757" s="143"/>
      <c r="L757" s="143"/>
      <c r="M757" s="234"/>
      <c r="N757" s="143"/>
      <c r="O757" s="289"/>
      <c r="P757" s="290">
        <f t="shared" si="17"/>
        <v>0</v>
      </c>
      <c r="Q757" s="262"/>
      <c r="Z757" s="211"/>
      <c r="AA757" s="211"/>
      <c r="AB757" s="213"/>
      <c r="AC757" s="213"/>
      <c r="AD757" s="212"/>
      <c r="AE757" s="213"/>
      <c r="AF757" s="213"/>
      <c r="AG757" s="252"/>
      <c r="AH757" s="213"/>
      <c r="AI757" s="212"/>
      <c r="AJ757" s="213"/>
      <c r="AK757" s="213"/>
      <c r="AL757" s="214"/>
      <c r="AM757" s="213"/>
    </row>
    <row r="758" spans="2:39" ht="15" customHeight="1">
      <c r="B758" s="235"/>
      <c r="C758" s="235"/>
      <c r="D758" s="143"/>
      <c r="E758" s="143"/>
      <c r="F758" s="144"/>
      <c r="G758" s="292"/>
      <c r="H758" s="143"/>
      <c r="I758" s="143"/>
      <c r="J758" s="144"/>
      <c r="K758" s="143"/>
      <c r="L758" s="143"/>
      <c r="M758" s="234"/>
      <c r="N758" s="143"/>
      <c r="O758" s="289"/>
      <c r="P758" s="290">
        <f t="shared" si="17"/>
        <v>0</v>
      </c>
      <c r="Q758" s="262"/>
      <c r="Z758" s="211"/>
      <c r="AA758" s="211"/>
      <c r="AB758" s="213"/>
      <c r="AC758" s="213"/>
      <c r="AD758" s="212"/>
      <c r="AE758" s="213"/>
      <c r="AF758" s="213"/>
      <c r="AG758" s="252"/>
      <c r="AH758" s="213"/>
      <c r="AI758" s="212"/>
      <c r="AJ758" s="213"/>
      <c r="AK758" s="213"/>
      <c r="AL758" s="214"/>
      <c r="AM758" s="213"/>
    </row>
    <row r="759" spans="2:39" ht="15" customHeight="1">
      <c r="B759" s="235"/>
      <c r="C759" s="235"/>
      <c r="D759" s="143"/>
      <c r="E759" s="143"/>
      <c r="F759" s="144"/>
      <c r="G759" s="292"/>
      <c r="H759" s="143"/>
      <c r="I759" s="143"/>
      <c r="J759" s="144"/>
      <c r="K759" s="143"/>
      <c r="L759" s="143"/>
      <c r="M759" s="234"/>
      <c r="N759" s="143"/>
      <c r="O759" s="289"/>
      <c r="P759" s="290">
        <f t="shared" si="17"/>
        <v>0</v>
      </c>
      <c r="Q759" s="262"/>
      <c r="Z759" s="211"/>
      <c r="AA759" s="211"/>
      <c r="AB759" s="213"/>
      <c r="AC759" s="213"/>
      <c r="AD759" s="212"/>
      <c r="AE759" s="213"/>
      <c r="AF759" s="213"/>
      <c r="AG759" s="252"/>
      <c r="AH759" s="213"/>
      <c r="AI759" s="212"/>
      <c r="AJ759" s="213"/>
      <c r="AK759" s="213"/>
      <c r="AL759" s="214"/>
      <c r="AM759" s="213"/>
    </row>
    <row r="760" spans="2:39" ht="15" customHeight="1">
      <c r="B760" s="235"/>
      <c r="C760" s="235"/>
      <c r="D760" s="143"/>
      <c r="E760" s="143"/>
      <c r="F760" s="144"/>
      <c r="G760" s="292"/>
      <c r="H760" s="143"/>
      <c r="I760" s="143"/>
      <c r="J760" s="144"/>
      <c r="K760" s="143"/>
      <c r="L760" s="143"/>
      <c r="M760" s="234"/>
      <c r="N760" s="143"/>
      <c r="O760" s="289"/>
      <c r="P760" s="290">
        <f t="shared" si="17"/>
        <v>0</v>
      </c>
      <c r="Q760" s="262"/>
      <c r="Z760" s="211"/>
      <c r="AA760" s="211"/>
      <c r="AB760" s="213"/>
      <c r="AC760" s="213"/>
      <c r="AD760" s="212"/>
      <c r="AE760" s="213"/>
      <c r="AF760" s="213"/>
      <c r="AG760" s="252"/>
      <c r="AH760" s="213"/>
      <c r="AI760" s="212"/>
      <c r="AJ760" s="213"/>
      <c r="AK760" s="213"/>
      <c r="AL760" s="214"/>
      <c r="AM760" s="213"/>
    </row>
    <row r="761" spans="2:39" ht="15" customHeight="1">
      <c r="B761" s="235"/>
      <c r="C761" s="235"/>
      <c r="D761" s="143"/>
      <c r="E761" s="143"/>
      <c r="F761" s="144"/>
      <c r="G761" s="292"/>
      <c r="H761" s="143"/>
      <c r="I761" s="143"/>
      <c r="J761" s="144"/>
      <c r="K761" s="143"/>
      <c r="L761" s="143"/>
      <c r="M761" s="234"/>
      <c r="N761" s="143"/>
      <c r="O761" s="289"/>
      <c r="P761" s="290">
        <f t="shared" si="17"/>
        <v>0</v>
      </c>
      <c r="Q761" s="262"/>
      <c r="Z761" s="211"/>
      <c r="AA761" s="211"/>
      <c r="AB761" s="213"/>
      <c r="AC761" s="213"/>
      <c r="AD761" s="212"/>
      <c r="AE761" s="213"/>
      <c r="AF761" s="213"/>
      <c r="AG761" s="252"/>
      <c r="AH761" s="213"/>
      <c r="AI761" s="212"/>
      <c r="AJ761" s="213"/>
      <c r="AK761" s="213"/>
      <c r="AL761" s="214"/>
      <c r="AM761" s="213"/>
    </row>
    <row r="762" spans="2:39" ht="15" customHeight="1">
      <c r="B762" s="235"/>
      <c r="C762" s="235"/>
      <c r="D762" s="143"/>
      <c r="E762" s="143"/>
      <c r="F762" s="144"/>
      <c r="G762" s="292"/>
      <c r="H762" s="143"/>
      <c r="I762" s="143"/>
      <c r="J762" s="144"/>
      <c r="K762" s="143"/>
      <c r="L762" s="143"/>
      <c r="M762" s="234"/>
      <c r="N762" s="143"/>
      <c r="O762" s="289"/>
      <c r="P762" s="290">
        <f t="shared" si="17"/>
        <v>0</v>
      </c>
      <c r="Q762" s="262"/>
      <c r="Z762" s="211"/>
      <c r="AA762" s="211"/>
      <c r="AB762" s="213"/>
      <c r="AC762" s="213"/>
      <c r="AD762" s="212"/>
      <c r="AE762" s="213"/>
      <c r="AF762" s="213"/>
      <c r="AG762" s="252"/>
      <c r="AH762" s="213"/>
      <c r="AI762" s="212"/>
      <c r="AJ762" s="213"/>
      <c r="AK762" s="213"/>
      <c r="AL762" s="214"/>
      <c r="AM762" s="213"/>
    </row>
    <row r="763" spans="2:39" ht="15" customHeight="1">
      <c r="B763" s="235"/>
      <c r="C763" s="235"/>
      <c r="D763" s="143"/>
      <c r="E763" s="143"/>
      <c r="F763" s="144"/>
      <c r="G763" s="292"/>
      <c r="H763" s="143"/>
      <c r="I763" s="143"/>
      <c r="J763" s="144"/>
      <c r="K763" s="143"/>
      <c r="L763" s="143"/>
      <c r="M763" s="234"/>
      <c r="N763" s="143"/>
      <c r="O763" s="289"/>
      <c r="P763" s="290">
        <f t="shared" si="17"/>
        <v>0</v>
      </c>
      <c r="Q763" s="262"/>
      <c r="Z763" s="211"/>
      <c r="AA763" s="211"/>
      <c r="AB763" s="213"/>
      <c r="AC763" s="213"/>
      <c r="AD763" s="212"/>
      <c r="AE763" s="213"/>
      <c r="AF763" s="213"/>
      <c r="AG763" s="252"/>
      <c r="AH763" s="213"/>
      <c r="AI763" s="212"/>
      <c r="AJ763" s="213"/>
      <c r="AK763" s="213"/>
      <c r="AL763" s="214"/>
      <c r="AM763" s="213"/>
    </row>
    <row r="764" spans="2:39" ht="15" customHeight="1">
      <c r="B764" s="235"/>
      <c r="C764" s="235"/>
      <c r="D764" s="143"/>
      <c r="E764" s="143"/>
      <c r="F764" s="144"/>
      <c r="G764" s="292"/>
      <c r="H764" s="143"/>
      <c r="I764" s="143"/>
      <c r="J764" s="144"/>
      <c r="K764" s="143"/>
      <c r="L764" s="143"/>
      <c r="M764" s="234"/>
      <c r="N764" s="143"/>
      <c r="O764" s="289"/>
      <c r="P764" s="290">
        <f t="shared" si="17"/>
        <v>0</v>
      </c>
      <c r="Q764" s="262"/>
      <c r="Z764" s="211"/>
      <c r="AA764" s="211"/>
      <c r="AB764" s="213"/>
      <c r="AC764" s="213"/>
      <c r="AD764" s="212"/>
      <c r="AE764" s="213"/>
      <c r="AF764" s="213"/>
      <c r="AG764" s="252"/>
      <c r="AH764" s="213"/>
      <c r="AI764" s="212"/>
      <c r="AJ764" s="213"/>
      <c r="AK764" s="213"/>
      <c r="AL764" s="214"/>
      <c r="AM764" s="213"/>
    </row>
    <row r="765" spans="2:39" ht="15" customHeight="1">
      <c r="B765" s="235"/>
      <c r="C765" s="235"/>
      <c r="D765" s="143"/>
      <c r="E765" s="143"/>
      <c r="F765" s="144"/>
      <c r="G765" s="292"/>
      <c r="H765" s="143"/>
      <c r="I765" s="143"/>
      <c r="J765" s="144"/>
      <c r="K765" s="143"/>
      <c r="L765" s="143"/>
      <c r="M765" s="234"/>
      <c r="N765" s="143"/>
      <c r="O765" s="289"/>
      <c r="P765" s="290">
        <f t="shared" si="17"/>
        <v>0</v>
      </c>
      <c r="Q765" s="262"/>
      <c r="Z765" s="211"/>
      <c r="AA765" s="211"/>
      <c r="AB765" s="213"/>
      <c r="AC765" s="213"/>
      <c r="AD765" s="212"/>
      <c r="AE765" s="213"/>
      <c r="AF765" s="213"/>
      <c r="AG765" s="252"/>
      <c r="AH765" s="213"/>
      <c r="AI765" s="212"/>
      <c r="AJ765" s="213"/>
      <c r="AK765" s="213"/>
      <c r="AL765" s="214"/>
      <c r="AM765" s="213"/>
    </row>
    <row r="766" spans="2:39" ht="15" customHeight="1">
      <c r="B766" s="235"/>
      <c r="C766" s="235"/>
      <c r="D766" s="143"/>
      <c r="E766" s="143"/>
      <c r="F766" s="144"/>
      <c r="G766" s="292"/>
      <c r="H766" s="143"/>
      <c r="I766" s="143"/>
      <c r="J766" s="144"/>
      <c r="K766" s="143"/>
      <c r="L766" s="143"/>
      <c r="M766" s="234"/>
      <c r="N766" s="143"/>
      <c r="O766" s="289"/>
      <c r="P766" s="290">
        <f t="shared" si="17"/>
        <v>0</v>
      </c>
      <c r="Q766" s="262"/>
      <c r="Z766" s="211"/>
      <c r="AA766" s="211"/>
      <c r="AB766" s="213"/>
      <c r="AC766" s="213"/>
      <c r="AD766" s="212"/>
      <c r="AE766" s="213"/>
      <c r="AF766" s="213"/>
      <c r="AG766" s="252"/>
      <c r="AH766" s="213"/>
      <c r="AI766" s="212"/>
      <c r="AJ766" s="213"/>
      <c r="AK766" s="213"/>
      <c r="AL766" s="214"/>
      <c r="AM766" s="213"/>
    </row>
    <row r="767" spans="2:39" ht="15" customHeight="1">
      <c r="B767" s="235"/>
      <c r="C767" s="235"/>
      <c r="D767" s="143"/>
      <c r="E767" s="143"/>
      <c r="F767" s="144"/>
      <c r="G767" s="292"/>
      <c r="H767" s="143"/>
      <c r="I767" s="143"/>
      <c r="J767" s="144"/>
      <c r="K767" s="143"/>
      <c r="L767" s="143"/>
      <c r="M767" s="234"/>
      <c r="N767" s="143"/>
      <c r="O767" s="289"/>
      <c r="P767" s="290">
        <f t="shared" si="17"/>
        <v>0</v>
      </c>
      <c r="Q767" s="262"/>
      <c r="Z767" s="211"/>
      <c r="AA767" s="211"/>
      <c r="AB767" s="213"/>
      <c r="AC767" s="213"/>
      <c r="AD767" s="212"/>
      <c r="AE767" s="213"/>
      <c r="AF767" s="213"/>
      <c r="AG767" s="252"/>
      <c r="AH767" s="213"/>
      <c r="AI767" s="212"/>
      <c r="AJ767" s="213"/>
      <c r="AK767" s="213"/>
      <c r="AL767" s="214"/>
      <c r="AM767" s="213"/>
    </row>
    <row r="768" spans="2:39" ht="15" customHeight="1">
      <c r="B768" s="235"/>
      <c r="C768" s="235"/>
      <c r="D768" s="143"/>
      <c r="E768" s="143"/>
      <c r="F768" s="144"/>
      <c r="G768" s="292"/>
      <c r="H768" s="143"/>
      <c r="I768" s="143"/>
      <c r="J768" s="144"/>
      <c r="K768" s="143"/>
      <c r="L768" s="143"/>
      <c r="M768" s="234"/>
      <c r="N768" s="143"/>
      <c r="O768" s="289"/>
      <c r="P768" s="290">
        <f t="shared" si="17"/>
        <v>0</v>
      </c>
      <c r="Q768" s="262"/>
      <c r="Z768" s="211"/>
      <c r="AA768" s="211"/>
      <c r="AB768" s="213"/>
      <c r="AC768" s="213"/>
      <c r="AD768" s="212"/>
      <c r="AE768" s="213"/>
      <c r="AF768" s="213"/>
      <c r="AG768" s="252"/>
      <c r="AH768" s="213"/>
      <c r="AI768" s="212"/>
      <c r="AJ768" s="213"/>
      <c r="AK768" s="213"/>
      <c r="AL768" s="214"/>
      <c r="AM768" s="213"/>
    </row>
    <row r="769" spans="2:39" ht="15" customHeight="1">
      <c r="B769" s="235"/>
      <c r="C769" s="235"/>
      <c r="D769" s="143"/>
      <c r="E769" s="143"/>
      <c r="F769" s="144"/>
      <c r="G769" s="292"/>
      <c r="H769" s="143"/>
      <c r="I769" s="143"/>
      <c r="J769" s="144"/>
      <c r="K769" s="143"/>
      <c r="L769" s="143"/>
      <c r="M769" s="234"/>
      <c r="N769" s="143"/>
      <c r="O769" s="289"/>
      <c r="P769" s="290">
        <f t="shared" si="17"/>
        <v>0</v>
      </c>
      <c r="Q769" s="262"/>
      <c r="Z769" s="211"/>
      <c r="AA769" s="211"/>
      <c r="AB769" s="213"/>
      <c r="AC769" s="213"/>
      <c r="AD769" s="212"/>
      <c r="AE769" s="213"/>
      <c r="AF769" s="213"/>
      <c r="AG769" s="252"/>
      <c r="AH769" s="213"/>
      <c r="AI769" s="212"/>
      <c r="AJ769" s="213"/>
      <c r="AK769" s="213"/>
      <c r="AL769" s="214"/>
      <c r="AM769" s="213"/>
    </row>
    <row r="770" spans="2:39" ht="15" customHeight="1">
      <c r="B770" s="235"/>
      <c r="C770" s="235"/>
      <c r="D770" s="143"/>
      <c r="E770" s="143"/>
      <c r="F770" s="144"/>
      <c r="G770" s="292"/>
      <c r="H770" s="143"/>
      <c r="I770" s="143"/>
      <c r="J770" s="144"/>
      <c r="K770" s="143"/>
      <c r="L770" s="143"/>
      <c r="M770" s="234"/>
      <c r="N770" s="143"/>
      <c r="O770" s="289"/>
      <c r="P770" s="290">
        <f t="shared" si="17"/>
        <v>0</v>
      </c>
      <c r="Q770" s="262"/>
      <c r="Z770" s="211"/>
      <c r="AA770" s="211"/>
      <c r="AB770" s="213"/>
      <c r="AC770" s="213"/>
      <c r="AD770" s="212"/>
      <c r="AE770" s="213"/>
      <c r="AF770" s="213"/>
      <c r="AG770" s="252"/>
      <c r="AH770" s="213"/>
      <c r="AI770" s="212"/>
      <c r="AJ770" s="213"/>
      <c r="AK770" s="213"/>
      <c r="AL770" s="214"/>
      <c r="AM770" s="213"/>
    </row>
    <row r="771" spans="2:39" ht="15" customHeight="1">
      <c r="B771" s="235"/>
      <c r="C771" s="235"/>
      <c r="D771" s="143"/>
      <c r="E771" s="143"/>
      <c r="F771" s="144"/>
      <c r="G771" s="292"/>
      <c r="H771" s="143"/>
      <c r="I771" s="143"/>
      <c r="J771" s="144"/>
      <c r="K771" s="143"/>
      <c r="L771" s="143"/>
      <c r="M771" s="234"/>
      <c r="N771" s="143"/>
      <c r="O771" s="289"/>
      <c r="P771" s="290">
        <f t="shared" si="17"/>
        <v>0</v>
      </c>
      <c r="Q771" s="262"/>
      <c r="Z771" s="211"/>
      <c r="AA771" s="211"/>
      <c r="AB771" s="213"/>
      <c r="AC771" s="213"/>
      <c r="AD771" s="212"/>
      <c r="AE771" s="213"/>
      <c r="AF771" s="213"/>
      <c r="AG771" s="252"/>
      <c r="AH771" s="213"/>
      <c r="AI771" s="212"/>
      <c r="AJ771" s="213"/>
      <c r="AK771" s="213"/>
      <c r="AL771" s="214"/>
      <c r="AM771" s="213"/>
    </row>
    <row r="772" spans="2:39" ht="15" customHeight="1">
      <c r="B772" s="235"/>
      <c r="C772" s="235"/>
      <c r="D772" s="143"/>
      <c r="E772" s="143"/>
      <c r="F772" s="144"/>
      <c r="G772" s="292"/>
      <c r="H772" s="143"/>
      <c r="I772" s="143"/>
      <c r="J772" s="144"/>
      <c r="K772" s="143"/>
      <c r="L772" s="143"/>
      <c r="M772" s="234"/>
      <c r="N772" s="143"/>
      <c r="O772" s="289"/>
      <c r="P772" s="290">
        <f t="shared" si="17"/>
        <v>0</v>
      </c>
      <c r="Q772" s="262"/>
      <c r="Z772" s="211"/>
      <c r="AA772" s="211"/>
      <c r="AB772" s="213"/>
      <c r="AC772" s="213"/>
      <c r="AD772" s="212"/>
      <c r="AE772" s="213"/>
      <c r="AF772" s="213"/>
      <c r="AG772" s="252"/>
      <c r="AH772" s="213"/>
      <c r="AI772" s="212"/>
      <c r="AJ772" s="213"/>
      <c r="AK772" s="213"/>
      <c r="AL772" s="214"/>
      <c r="AM772" s="213"/>
    </row>
    <row r="773" spans="2:39" ht="15" customHeight="1">
      <c r="B773" s="235"/>
      <c r="C773" s="235"/>
      <c r="D773" s="143"/>
      <c r="E773" s="143"/>
      <c r="F773" s="144"/>
      <c r="G773" s="292"/>
      <c r="H773" s="143"/>
      <c r="I773" s="143"/>
      <c r="J773" s="144"/>
      <c r="K773" s="143"/>
      <c r="L773" s="143"/>
      <c r="M773" s="234"/>
      <c r="N773" s="143"/>
      <c r="O773" s="289"/>
      <c r="P773" s="290">
        <f t="shared" si="17"/>
        <v>0</v>
      </c>
      <c r="Q773" s="262"/>
      <c r="Z773" s="211"/>
      <c r="AA773" s="211"/>
      <c r="AB773" s="213"/>
      <c r="AC773" s="213"/>
      <c r="AD773" s="212"/>
      <c r="AE773" s="213"/>
      <c r="AF773" s="213"/>
      <c r="AG773" s="252"/>
      <c r="AH773" s="213"/>
      <c r="AI773" s="212"/>
      <c r="AJ773" s="213"/>
      <c r="AK773" s="213"/>
      <c r="AL773" s="214"/>
      <c r="AM773" s="213"/>
    </row>
    <row r="774" spans="2:39" ht="15" customHeight="1">
      <c r="B774" s="235"/>
      <c r="C774" s="235"/>
      <c r="D774" s="143"/>
      <c r="E774" s="143"/>
      <c r="F774" s="144"/>
      <c r="G774" s="292"/>
      <c r="H774" s="143"/>
      <c r="I774" s="143"/>
      <c r="J774" s="144"/>
      <c r="K774" s="143"/>
      <c r="L774" s="143"/>
      <c r="M774" s="234"/>
      <c r="N774" s="143"/>
      <c r="O774" s="289"/>
      <c r="P774" s="290">
        <f t="shared" si="17"/>
        <v>0</v>
      </c>
      <c r="Q774" s="262"/>
      <c r="Z774" s="211"/>
      <c r="AA774" s="211"/>
      <c r="AB774" s="213"/>
      <c r="AC774" s="213"/>
      <c r="AD774" s="212"/>
      <c r="AE774" s="213"/>
      <c r="AF774" s="213"/>
      <c r="AG774" s="252"/>
      <c r="AH774" s="213"/>
      <c r="AI774" s="212"/>
      <c r="AJ774" s="213"/>
      <c r="AK774" s="213"/>
      <c r="AL774" s="214"/>
      <c r="AM774" s="213"/>
    </row>
    <row r="775" spans="2:39" ht="15" customHeight="1">
      <c r="B775" s="235"/>
      <c r="C775" s="235"/>
      <c r="D775" s="143"/>
      <c r="E775" s="143"/>
      <c r="F775" s="144"/>
      <c r="G775" s="292"/>
      <c r="H775" s="143"/>
      <c r="I775" s="143"/>
      <c r="J775" s="144"/>
      <c r="K775" s="143"/>
      <c r="L775" s="143"/>
      <c r="M775" s="234"/>
      <c r="N775" s="143"/>
      <c r="O775" s="289"/>
      <c r="P775" s="290">
        <f t="shared" si="17"/>
        <v>0</v>
      </c>
      <c r="Q775" s="262"/>
      <c r="Z775" s="211"/>
      <c r="AA775" s="211"/>
      <c r="AB775" s="213"/>
      <c r="AC775" s="213"/>
      <c r="AD775" s="212"/>
      <c r="AE775" s="213"/>
      <c r="AF775" s="213"/>
      <c r="AG775" s="252"/>
      <c r="AH775" s="213"/>
      <c r="AI775" s="212"/>
      <c r="AJ775" s="213"/>
      <c r="AK775" s="213"/>
      <c r="AL775" s="214"/>
      <c r="AM775" s="213"/>
    </row>
    <row r="776" spans="2:39" ht="15" customHeight="1">
      <c r="B776" s="235"/>
      <c r="C776" s="235"/>
      <c r="D776" s="143"/>
      <c r="E776" s="143"/>
      <c r="F776" s="144"/>
      <c r="G776" s="292"/>
      <c r="H776" s="143"/>
      <c r="I776" s="143"/>
      <c r="J776" s="144"/>
      <c r="K776" s="143"/>
      <c r="L776" s="143"/>
      <c r="M776" s="234"/>
      <c r="N776" s="143"/>
      <c r="O776" s="289"/>
      <c r="P776" s="290">
        <f t="shared" si="17"/>
        <v>0</v>
      </c>
      <c r="Q776" s="262"/>
      <c r="Z776" s="211"/>
      <c r="AA776" s="211"/>
      <c r="AB776" s="213"/>
      <c r="AC776" s="213"/>
      <c r="AD776" s="212"/>
      <c r="AE776" s="213"/>
      <c r="AF776" s="213"/>
      <c r="AG776" s="252"/>
      <c r="AH776" s="213"/>
      <c r="AI776" s="212"/>
      <c r="AJ776" s="213"/>
      <c r="AK776" s="213"/>
      <c r="AL776" s="214"/>
      <c r="AM776" s="213"/>
    </row>
    <row r="777" spans="2:39" ht="15" customHeight="1">
      <c r="B777" s="235"/>
      <c r="C777" s="235"/>
      <c r="D777" s="143"/>
      <c r="E777" s="143"/>
      <c r="F777" s="144"/>
      <c r="G777" s="292"/>
      <c r="H777" s="143"/>
      <c r="I777" s="143"/>
      <c r="J777" s="144"/>
      <c r="K777" s="143"/>
      <c r="L777" s="143"/>
      <c r="M777" s="234"/>
      <c r="N777" s="143"/>
      <c r="O777" s="289"/>
      <c r="P777" s="290">
        <f t="shared" si="17"/>
        <v>0</v>
      </c>
      <c r="Q777" s="262"/>
      <c r="Z777" s="211"/>
      <c r="AA777" s="211"/>
      <c r="AB777" s="213"/>
      <c r="AC777" s="213"/>
      <c r="AD777" s="212"/>
      <c r="AE777" s="213"/>
      <c r="AF777" s="213"/>
      <c r="AG777" s="252"/>
      <c r="AH777" s="213"/>
      <c r="AI777" s="212"/>
      <c r="AJ777" s="213"/>
      <c r="AK777" s="213"/>
      <c r="AL777" s="214"/>
      <c r="AM777" s="213"/>
    </row>
    <row r="778" spans="2:39" ht="15" customHeight="1">
      <c r="B778" s="235"/>
      <c r="C778" s="235"/>
      <c r="D778" s="143"/>
      <c r="E778" s="143"/>
      <c r="F778" s="144"/>
      <c r="G778" s="292"/>
      <c r="H778" s="143"/>
      <c r="I778" s="143"/>
      <c r="J778" s="144"/>
      <c r="K778" s="143"/>
      <c r="L778" s="143"/>
      <c r="M778" s="234"/>
      <c r="N778" s="143"/>
      <c r="O778" s="289"/>
      <c r="P778" s="290">
        <f t="shared" si="17"/>
        <v>0</v>
      </c>
      <c r="Q778" s="262"/>
      <c r="Z778" s="211"/>
      <c r="AA778" s="211"/>
      <c r="AB778" s="213"/>
      <c r="AC778" s="213"/>
      <c r="AD778" s="212"/>
      <c r="AE778" s="213"/>
      <c r="AF778" s="213"/>
      <c r="AG778" s="252"/>
      <c r="AH778" s="213"/>
      <c r="AI778" s="212"/>
      <c r="AJ778" s="213"/>
      <c r="AK778" s="213"/>
      <c r="AL778" s="214"/>
      <c r="AM778" s="213"/>
    </row>
    <row r="779" spans="2:39" ht="15" customHeight="1">
      <c r="B779" s="235"/>
      <c r="C779" s="235"/>
      <c r="D779" s="143"/>
      <c r="E779" s="143"/>
      <c r="F779" s="144"/>
      <c r="G779" s="292"/>
      <c r="H779" s="143"/>
      <c r="I779" s="143"/>
      <c r="J779" s="144"/>
      <c r="K779" s="143"/>
      <c r="L779" s="143"/>
      <c r="M779" s="234"/>
      <c r="N779" s="143"/>
      <c r="O779" s="289"/>
      <c r="P779" s="290">
        <f t="shared" si="17"/>
        <v>0</v>
      </c>
      <c r="Q779" s="262"/>
      <c r="Z779" s="211"/>
      <c r="AA779" s="211"/>
      <c r="AB779" s="213"/>
      <c r="AC779" s="213"/>
      <c r="AD779" s="212"/>
      <c r="AE779" s="213"/>
      <c r="AF779" s="213"/>
      <c r="AG779" s="252"/>
      <c r="AH779" s="213"/>
      <c r="AI779" s="212"/>
      <c r="AJ779" s="213"/>
      <c r="AK779" s="213"/>
      <c r="AL779" s="214"/>
      <c r="AM779" s="213"/>
    </row>
    <row r="780" spans="2:39" ht="15" customHeight="1">
      <c r="B780" s="235"/>
      <c r="C780" s="235"/>
      <c r="D780" s="143"/>
      <c r="E780" s="143"/>
      <c r="F780" s="144"/>
      <c r="G780" s="292"/>
      <c r="H780" s="143"/>
      <c r="I780" s="143"/>
      <c r="J780" s="144"/>
      <c r="K780" s="143"/>
      <c r="L780" s="143"/>
      <c r="M780" s="234"/>
      <c r="N780" s="143"/>
      <c r="O780" s="289"/>
      <c r="P780" s="290">
        <f t="shared" si="17"/>
        <v>0</v>
      </c>
      <c r="Q780" s="262"/>
      <c r="Z780" s="211"/>
      <c r="AA780" s="211"/>
      <c r="AB780" s="213"/>
      <c r="AC780" s="213"/>
      <c r="AD780" s="212"/>
      <c r="AE780" s="213"/>
      <c r="AF780" s="213"/>
      <c r="AG780" s="252"/>
      <c r="AH780" s="213"/>
      <c r="AI780" s="212"/>
      <c r="AJ780" s="213"/>
      <c r="AK780" s="213"/>
      <c r="AL780" s="214"/>
      <c r="AM780" s="213"/>
    </row>
    <row r="781" spans="2:39" ht="15" customHeight="1">
      <c r="B781" s="235"/>
      <c r="C781" s="235"/>
      <c r="D781" s="143"/>
      <c r="E781" s="143"/>
      <c r="F781" s="144"/>
      <c r="G781" s="292"/>
      <c r="H781" s="143"/>
      <c r="I781" s="143"/>
      <c r="J781" s="144"/>
      <c r="K781" s="143"/>
      <c r="L781" s="143"/>
      <c r="M781" s="234"/>
      <c r="N781" s="143"/>
      <c r="O781" s="289"/>
      <c r="P781" s="290">
        <f t="shared" si="17"/>
        <v>0</v>
      </c>
      <c r="Q781" s="262"/>
      <c r="Z781" s="211"/>
      <c r="AA781" s="211"/>
      <c r="AB781" s="213"/>
      <c r="AC781" s="213"/>
      <c r="AD781" s="212"/>
      <c r="AE781" s="213"/>
      <c r="AF781" s="213"/>
      <c r="AG781" s="252"/>
      <c r="AH781" s="213"/>
      <c r="AI781" s="212"/>
      <c r="AJ781" s="213"/>
      <c r="AK781" s="213"/>
      <c r="AL781" s="214"/>
      <c r="AM781" s="213"/>
    </row>
    <row r="782" spans="2:39" ht="15" customHeight="1">
      <c r="B782" s="235"/>
      <c r="C782" s="235"/>
      <c r="D782" s="143"/>
      <c r="E782" s="143"/>
      <c r="F782" s="144"/>
      <c r="G782" s="292"/>
      <c r="H782" s="143"/>
      <c r="I782" s="143"/>
      <c r="J782" s="144"/>
      <c r="K782" s="143"/>
      <c r="L782" s="143"/>
      <c r="M782" s="234"/>
      <c r="N782" s="143"/>
      <c r="O782" s="289"/>
      <c r="P782" s="290">
        <f t="shared" si="17"/>
        <v>0</v>
      </c>
      <c r="Q782" s="262"/>
      <c r="Z782" s="211"/>
      <c r="AA782" s="211"/>
      <c r="AB782" s="213"/>
      <c r="AC782" s="213"/>
      <c r="AD782" s="212"/>
      <c r="AE782" s="213"/>
      <c r="AF782" s="213"/>
      <c r="AG782" s="252"/>
      <c r="AH782" s="213"/>
      <c r="AI782" s="212"/>
      <c r="AJ782" s="213"/>
      <c r="AK782" s="213"/>
      <c r="AL782" s="214"/>
      <c r="AM782" s="213"/>
    </row>
    <row r="783" spans="2:39" ht="15" customHeight="1">
      <c r="B783" s="235"/>
      <c r="C783" s="235"/>
      <c r="D783" s="143"/>
      <c r="E783" s="143"/>
      <c r="F783" s="144"/>
      <c r="G783" s="292"/>
      <c r="H783" s="143"/>
      <c r="I783" s="143"/>
      <c r="J783" s="144"/>
      <c r="K783" s="143"/>
      <c r="L783" s="143"/>
      <c r="M783" s="234"/>
      <c r="N783" s="143"/>
      <c r="O783" s="289"/>
      <c r="P783" s="290">
        <f t="shared" si="17"/>
        <v>0</v>
      </c>
      <c r="Q783" s="262"/>
      <c r="Z783" s="211"/>
      <c r="AA783" s="211"/>
      <c r="AB783" s="213"/>
      <c r="AC783" s="213"/>
      <c r="AD783" s="212"/>
      <c r="AE783" s="213"/>
      <c r="AF783" s="213"/>
      <c r="AG783" s="252"/>
      <c r="AH783" s="213"/>
      <c r="AI783" s="212"/>
      <c r="AJ783" s="213"/>
      <c r="AK783" s="213"/>
      <c r="AL783" s="214"/>
      <c r="AM783" s="213"/>
    </row>
    <row r="784" spans="2:39" ht="15" customHeight="1">
      <c r="B784" s="235"/>
      <c r="C784" s="235"/>
      <c r="D784" s="143"/>
      <c r="E784" s="143"/>
      <c r="F784" s="144"/>
      <c r="G784" s="292"/>
      <c r="H784" s="143"/>
      <c r="I784" s="143"/>
      <c r="J784" s="144"/>
      <c r="K784" s="143"/>
      <c r="L784" s="143"/>
      <c r="M784" s="234"/>
      <c r="N784" s="143"/>
      <c r="O784" s="289"/>
      <c r="P784" s="290">
        <f t="shared" si="17"/>
        <v>0</v>
      </c>
      <c r="Q784" s="262"/>
      <c r="Z784" s="211"/>
      <c r="AA784" s="211"/>
      <c r="AB784" s="213"/>
      <c r="AC784" s="213"/>
      <c r="AD784" s="212"/>
      <c r="AE784" s="213"/>
      <c r="AF784" s="213"/>
      <c r="AG784" s="252"/>
      <c r="AH784" s="213"/>
      <c r="AI784" s="212"/>
      <c r="AJ784" s="213"/>
      <c r="AK784" s="213"/>
      <c r="AL784" s="214"/>
      <c r="AM784" s="213"/>
    </row>
    <row r="785" spans="2:39" ht="15" customHeight="1">
      <c r="B785" s="235"/>
      <c r="C785" s="235"/>
      <c r="D785" s="143"/>
      <c r="E785" s="143"/>
      <c r="F785" s="144"/>
      <c r="G785" s="292"/>
      <c r="H785" s="143"/>
      <c r="I785" s="143"/>
      <c r="J785" s="144"/>
      <c r="K785" s="143"/>
      <c r="L785" s="143"/>
      <c r="M785" s="234"/>
      <c r="N785" s="143"/>
      <c r="O785" s="289"/>
      <c r="P785" s="290">
        <f t="shared" si="17"/>
        <v>0</v>
      </c>
      <c r="Q785" s="262"/>
      <c r="Z785" s="211"/>
      <c r="AA785" s="211"/>
      <c r="AB785" s="213"/>
      <c r="AC785" s="213"/>
      <c r="AD785" s="212"/>
      <c r="AE785" s="213"/>
      <c r="AF785" s="213"/>
      <c r="AG785" s="252"/>
      <c r="AH785" s="213"/>
      <c r="AI785" s="212"/>
      <c r="AJ785" s="213"/>
      <c r="AK785" s="213"/>
      <c r="AL785" s="214"/>
      <c r="AM785" s="213"/>
    </row>
    <row r="786" spans="2:39" ht="15" customHeight="1">
      <c r="B786" s="235"/>
      <c r="C786" s="235"/>
      <c r="D786" s="143"/>
      <c r="E786" s="143"/>
      <c r="F786" s="144"/>
      <c r="G786" s="292"/>
      <c r="H786" s="143"/>
      <c r="I786" s="143"/>
      <c r="J786" s="144"/>
      <c r="K786" s="143"/>
      <c r="L786" s="143"/>
      <c r="M786" s="234"/>
      <c r="N786" s="143"/>
      <c r="O786" s="289"/>
      <c r="P786" s="290">
        <f t="shared" si="17"/>
        <v>0</v>
      </c>
      <c r="Q786" s="262"/>
      <c r="Z786" s="211"/>
      <c r="AA786" s="211"/>
      <c r="AB786" s="213"/>
      <c r="AC786" s="213"/>
      <c r="AD786" s="212"/>
      <c r="AE786" s="213"/>
      <c r="AF786" s="213"/>
      <c r="AG786" s="252"/>
      <c r="AH786" s="213"/>
      <c r="AI786" s="212"/>
      <c r="AJ786" s="213"/>
      <c r="AK786" s="213"/>
      <c r="AL786" s="214"/>
      <c r="AM786" s="213"/>
    </row>
    <row r="787" spans="2:39" ht="15" customHeight="1">
      <c r="B787" s="235"/>
      <c r="C787" s="235"/>
      <c r="D787" s="143"/>
      <c r="E787" s="143"/>
      <c r="F787" s="144"/>
      <c r="G787" s="292"/>
      <c r="H787" s="143"/>
      <c r="I787" s="143"/>
      <c r="J787" s="144"/>
      <c r="K787" s="143"/>
      <c r="L787" s="143"/>
      <c r="M787" s="234"/>
      <c r="N787" s="143"/>
      <c r="O787" s="289"/>
      <c r="P787" s="290">
        <f t="shared" si="17"/>
        <v>0</v>
      </c>
      <c r="Q787" s="262"/>
      <c r="Z787" s="211"/>
      <c r="AA787" s="211"/>
      <c r="AB787" s="213"/>
      <c r="AC787" s="213"/>
      <c r="AD787" s="212"/>
      <c r="AE787" s="213"/>
      <c r="AF787" s="213"/>
      <c r="AG787" s="252"/>
      <c r="AH787" s="213"/>
      <c r="AI787" s="212"/>
      <c r="AJ787" s="213"/>
      <c r="AK787" s="213"/>
      <c r="AL787" s="214"/>
      <c r="AM787" s="213"/>
    </row>
    <row r="788" spans="2:39" ht="15" customHeight="1">
      <c r="B788" s="235"/>
      <c r="C788" s="235"/>
      <c r="D788" s="143"/>
      <c r="E788" s="143"/>
      <c r="F788" s="144"/>
      <c r="G788" s="292"/>
      <c r="H788" s="143"/>
      <c r="I788" s="143"/>
      <c r="J788" s="144"/>
      <c r="K788" s="143"/>
      <c r="L788" s="143"/>
      <c r="M788" s="234"/>
      <c r="N788" s="143"/>
      <c r="O788" s="289"/>
      <c r="P788" s="290">
        <f t="shared" si="17"/>
        <v>0</v>
      </c>
      <c r="Q788" s="262"/>
      <c r="Z788" s="211"/>
      <c r="AA788" s="211"/>
      <c r="AB788" s="213"/>
      <c r="AC788" s="213"/>
      <c r="AD788" s="212"/>
      <c r="AE788" s="213"/>
      <c r="AF788" s="213"/>
      <c r="AG788" s="252"/>
      <c r="AH788" s="213"/>
      <c r="AI788" s="212"/>
      <c r="AJ788" s="213"/>
      <c r="AK788" s="213"/>
      <c r="AL788" s="214"/>
      <c r="AM788" s="213"/>
    </row>
    <row r="789" spans="2:39" ht="15" customHeight="1">
      <c r="B789" s="235"/>
      <c r="C789" s="235"/>
      <c r="D789" s="143"/>
      <c r="E789" s="143"/>
      <c r="F789" s="144"/>
      <c r="G789" s="292"/>
      <c r="H789" s="143"/>
      <c r="I789" s="143"/>
      <c r="J789" s="144"/>
      <c r="K789" s="143"/>
      <c r="L789" s="143"/>
      <c r="M789" s="234"/>
      <c r="N789" s="143"/>
      <c r="O789" s="289"/>
      <c r="P789" s="290">
        <f t="shared" si="17"/>
        <v>0</v>
      </c>
      <c r="Q789" s="262"/>
      <c r="Z789" s="211"/>
      <c r="AA789" s="211"/>
      <c r="AB789" s="213"/>
      <c r="AC789" s="213"/>
      <c r="AD789" s="212"/>
      <c r="AE789" s="213"/>
      <c r="AF789" s="213"/>
      <c r="AG789" s="252"/>
      <c r="AH789" s="213"/>
      <c r="AI789" s="212"/>
      <c r="AJ789" s="213"/>
      <c r="AK789" s="213"/>
      <c r="AL789" s="214"/>
      <c r="AM789" s="213"/>
    </row>
    <row r="790" spans="2:39" ht="15" customHeight="1">
      <c r="B790" s="235"/>
      <c r="C790" s="235"/>
      <c r="D790" s="143"/>
      <c r="E790" s="143"/>
      <c r="F790" s="144"/>
      <c r="G790" s="292"/>
      <c r="H790" s="143"/>
      <c r="I790" s="143"/>
      <c r="J790" s="144"/>
      <c r="K790" s="143"/>
      <c r="L790" s="143"/>
      <c r="M790" s="234"/>
      <c r="N790" s="143"/>
      <c r="O790" s="289"/>
      <c r="P790" s="290">
        <f t="shared" si="17"/>
        <v>0</v>
      </c>
      <c r="Q790" s="262"/>
      <c r="Z790" s="211"/>
      <c r="AA790" s="211"/>
      <c r="AB790" s="213"/>
      <c r="AC790" s="213"/>
      <c r="AD790" s="212"/>
      <c r="AE790" s="213"/>
      <c r="AF790" s="213"/>
      <c r="AG790" s="252"/>
      <c r="AH790" s="213"/>
      <c r="AI790" s="212"/>
      <c r="AJ790" s="213"/>
      <c r="AK790" s="213"/>
      <c r="AL790" s="214"/>
      <c r="AM790" s="213"/>
    </row>
    <row r="791" spans="2:39" ht="15" customHeight="1">
      <c r="B791" s="235"/>
      <c r="C791" s="235"/>
      <c r="D791" s="143"/>
      <c r="E791" s="143"/>
      <c r="F791" s="144"/>
      <c r="G791" s="292"/>
      <c r="H791" s="143"/>
      <c r="I791" s="143"/>
      <c r="J791" s="144"/>
      <c r="K791" s="143"/>
      <c r="L791" s="143"/>
      <c r="M791" s="234"/>
      <c r="N791" s="143"/>
      <c r="O791" s="289"/>
      <c r="P791" s="290">
        <f t="shared" si="17"/>
        <v>0</v>
      </c>
      <c r="Q791" s="262"/>
      <c r="Z791" s="211"/>
      <c r="AA791" s="211"/>
      <c r="AB791" s="213"/>
      <c r="AC791" s="213"/>
      <c r="AD791" s="212"/>
      <c r="AE791" s="213"/>
      <c r="AF791" s="213"/>
      <c r="AG791" s="252"/>
      <c r="AH791" s="213"/>
      <c r="AI791" s="212"/>
      <c r="AJ791" s="213"/>
      <c r="AK791" s="213"/>
      <c r="AL791" s="214"/>
      <c r="AM791" s="213"/>
    </row>
    <row r="792" spans="2:39" ht="15" customHeight="1">
      <c r="B792" s="235"/>
      <c r="C792" s="235"/>
      <c r="D792" s="143"/>
      <c r="E792" s="143"/>
      <c r="F792" s="144"/>
      <c r="G792" s="292"/>
      <c r="H792" s="143"/>
      <c r="I792" s="143"/>
      <c r="J792" s="144"/>
      <c r="K792" s="143"/>
      <c r="L792" s="143"/>
      <c r="M792" s="234"/>
      <c r="N792" s="143"/>
      <c r="O792" s="289"/>
      <c r="P792" s="290">
        <f t="shared" si="17"/>
        <v>0</v>
      </c>
      <c r="Q792" s="262"/>
      <c r="Z792" s="216"/>
      <c r="AA792" s="216"/>
      <c r="AB792" s="218"/>
      <c r="AC792" s="218"/>
      <c r="AD792" s="217"/>
      <c r="AE792" s="213"/>
      <c r="AF792" s="218"/>
      <c r="AG792" s="253"/>
      <c r="AH792" s="218"/>
      <c r="AI792" s="217"/>
      <c r="AJ792" s="218"/>
      <c r="AK792" s="218"/>
      <c r="AL792" s="219"/>
      <c r="AM792" s="213"/>
    </row>
    <row r="793" spans="2:39" ht="15" customHeight="1">
      <c r="B793" s="235"/>
      <c r="C793" s="235"/>
      <c r="D793" s="143"/>
      <c r="E793" s="143"/>
      <c r="F793" s="144"/>
      <c r="G793" s="292"/>
      <c r="H793" s="143"/>
      <c r="I793" s="143"/>
      <c r="J793" s="144"/>
      <c r="K793" s="143"/>
      <c r="L793" s="143"/>
      <c r="M793" s="234"/>
      <c r="N793" s="143"/>
      <c r="O793" s="289"/>
      <c r="P793" s="290">
        <f t="shared" si="17"/>
        <v>0</v>
      </c>
      <c r="Q793" s="262"/>
      <c r="Z793" s="220"/>
      <c r="AA793" s="220"/>
      <c r="AB793" s="237"/>
      <c r="AC793" s="221"/>
      <c r="AD793" s="217"/>
      <c r="AE793" s="213"/>
      <c r="AF793" s="221"/>
      <c r="AG793" s="248"/>
      <c r="AH793" s="221"/>
      <c r="AI793" s="222"/>
      <c r="AJ793" s="221"/>
      <c r="AK793" s="221"/>
      <c r="AL793" s="223"/>
      <c r="AM793" s="213"/>
    </row>
    <row r="794" spans="2:39" ht="15" customHeight="1">
      <c r="B794" s="235"/>
      <c r="C794" s="235"/>
      <c r="D794" s="143"/>
      <c r="E794" s="143"/>
      <c r="F794" s="144"/>
      <c r="G794" s="292"/>
      <c r="H794" s="143"/>
      <c r="I794" s="143"/>
      <c r="J794" s="144"/>
      <c r="K794" s="143"/>
      <c r="L794" s="143"/>
      <c r="M794" s="234"/>
      <c r="N794" s="143"/>
      <c r="O794" s="289"/>
      <c r="P794" s="290">
        <f t="shared" si="17"/>
        <v>0</v>
      </c>
      <c r="Q794" s="262"/>
      <c r="Z794" s="220"/>
      <c r="AA794" s="220"/>
      <c r="AB794" s="237"/>
      <c r="AC794" s="221"/>
      <c r="AD794" s="217"/>
      <c r="AE794" s="213"/>
      <c r="AF794" s="221"/>
      <c r="AG794" s="248"/>
      <c r="AH794" s="221"/>
      <c r="AI794" s="222"/>
      <c r="AJ794" s="221"/>
      <c r="AK794" s="221"/>
      <c r="AL794" s="223"/>
      <c r="AM794" s="213"/>
    </row>
    <row r="795" spans="2:39" ht="15" customHeight="1">
      <c r="B795" s="235"/>
      <c r="C795" s="235"/>
      <c r="D795" s="143"/>
      <c r="E795" s="143"/>
      <c r="F795" s="144"/>
      <c r="G795" s="292"/>
      <c r="H795" s="143"/>
      <c r="I795" s="143"/>
      <c r="J795" s="144"/>
      <c r="K795" s="143"/>
      <c r="L795" s="143"/>
      <c r="M795" s="234"/>
      <c r="N795" s="143"/>
      <c r="O795" s="289"/>
      <c r="P795" s="290">
        <f t="shared" si="17"/>
        <v>0</v>
      </c>
      <c r="Q795" s="262"/>
      <c r="Z795" s="220"/>
      <c r="AA795" s="220"/>
      <c r="AB795" s="237"/>
      <c r="AC795" s="221"/>
      <c r="AD795" s="217"/>
      <c r="AE795" s="213"/>
      <c r="AF795" s="221"/>
      <c r="AG795" s="248"/>
      <c r="AH795" s="221"/>
      <c r="AI795" s="222"/>
      <c r="AJ795" s="221"/>
      <c r="AK795" s="221"/>
      <c r="AL795" s="223"/>
      <c r="AM795" s="213"/>
    </row>
    <row r="796" spans="2:39" ht="15" customHeight="1">
      <c r="B796" s="235"/>
      <c r="C796" s="235"/>
      <c r="D796" s="143"/>
      <c r="E796" s="143"/>
      <c r="F796" s="144"/>
      <c r="G796" s="292"/>
      <c r="H796" s="143"/>
      <c r="I796" s="143"/>
      <c r="J796" s="144"/>
      <c r="K796" s="143"/>
      <c r="L796" s="143"/>
      <c r="M796" s="234"/>
      <c r="N796" s="143"/>
      <c r="O796" s="289"/>
      <c r="P796" s="290">
        <f t="shared" si="17"/>
        <v>0</v>
      </c>
      <c r="Q796" s="262"/>
      <c r="Z796" s="220"/>
      <c r="AA796" s="220"/>
      <c r="AB796" s="237"/>
      <c r="AC796" s="221"/>
      <c r="AD796" s="217"/>
      <c r="AE796" s="213"/>
      <c r="AF796" s="221"/>
      <c r="AG796" s="248"/>
      <c r="AH796" s="221"/>
      <c r="AI796" s="222"/>
      <c r="AJ796" s="221"/>
      <c r="AK796" s="221"/>
      <c r="AL796" s="223"/>
      <c r="AM796" s="213"/>
    </row>
    <row r="797" spans="2:39" ht="15" customHeight="1">
      <c r="B797" s="235"/>
      <c r="C797" s="235"/>
      <c r="D797" s="143"/>
      <c r="E797" s="143"/>
      <c r="F797" s="144"/>
      <c r="G797" s="292"/>
      <c r="H797" s="143"/>
      <c r="I797" s="143"/>
      <c r="J797" s="144"/>
      <c r="K797" s="143"/>
      <c r="L797" s="143"/>
      <c r="M797" s="234"/>
      <c r="N797" s="143"/>
      <c r="O797" s="289"/>
      <c r="P797" s="290">
        <f t="shared" si="17"/>
        <v>0</v>
      </c>
      <c r="Q797" s="262"/>
      <c r="Z797" s="220"/>
      <c r="AA797" s="220"/>
      <c r="AB797" s="237"/>
      <c r="AC797" s="221"/>
      <c r="AD797" s="217"/>
      <c r="AE797" s="213"/>
      <c r="AF797" s="221"/>
      <c r="AG797" s="248"/>
      <c r="AH797" s="221"/>
      <c r="AI797" s="222"/>
      <c r="AJ797" s="221"/>
      <c r="AK797" s="221"/>
      <c r="AL797" s="223"/>
      <c r="AM797" s="213"/>
    </row>
    <row r="798" spans="2:39" ht="15" customHeight="1">
      <c r="B798" s="235"/>
      <c r="C798" s="235"/>
      <c r="D798" s="143"/>
      <c r="E798" s="143"/>
      <c r="F798" s="144"/>
      <c r="G798" s="292"/>
      <c r="H798" s="143"/>
      <c r="I798" s="143"/>
      <c r="J798" s="144"/>
      <c r="K798" s="143"/>
      <c r="L798" s="143"/>
      <c r="M798" s="234"/>
      <c r="N798" s="143"/>
      <c r="O798" s="289"/>
      <c r="P798" s="290">
        <f t="shared" si="17"/>
        <v>0</v>
      </c>
      <c r="Q798" s="262"/>
      <c r="Z798" s="220"/>
      <c r="AA798" s="220"/>
      <c r="AB798" s="237"/>
      <c r="AC798" s="221"/>
      <c r="AD798" s="217"/>
      <c r="AE798" s="213"/>
      <c r="AF798" s="221"/>
      <c r="AG798" s="248"/>
      <c r="AH798" s="221"/>
      <c r="AI798" s="222"/>
      <c r="AJ798" s="221"/>
      <c r="AK798" s="221"/>
      <c r="AL798" s="223"/>
      <c r="AM798" s="213"/>
    </row>
    <row r="799" spans="2:39" ht="15" customHeight="1">
      <c r="B799" s="235"/>
      <c r="C799" s="235"/>
      <c r="D799" s="143"/>
      <c r="E799" s="143"/>
      <c r="F799" s="144"/>
      <c r="G799" s="292"/>
      <c r="H799" s="143"/>
      <c r="I799" s="143"/>
      <c r="J799" s="144"/>
      <c r="K799" s="143"/>
      <c r="L799" s="143"/>
      <c r="M799" s="234"/>
      <c r="N799" s="143"/>
      <c r="O799" s="289"/>
      <c r="P799" s="290">
        <f t="shared" si="17"/>
        <v>0</v>
      </c>
      <c r="Q799" s="262"/>
      <c r="Z799" s="220"/>
      <c r="AA799" s="220"/>
      <c r="AB799" s="237"/>
      <c r="AC799" s="221"/>
      <c r="AD799" s="217"/>
      <c r="AE799" s="213"/>
      <c r="AF799" s="221"/>
      <c r="AG799" s="248"/>
      <c r="AH799" s="221"/>
      <c r="AI799" s="222"/>
      <c r="AJ799" s="221"/>
      <c r="AK799" s="221"/>
      <c r="AL799" s="223"/>
      <c r="AM799" s="213"/>
    </row>
    <row r="800" spans="2:39" ht="15" customHeight="1">
      <c r="B800" s="235"/>
      <c r="C800" s="235"/>
      <c r="D800" s="143"/>
      <c r="E800" s="143"/>
      <c r="F800" s="144"/>
      <c r="G800" s="292"/>
      <c r="H800" s="143"/>
      <c r="I800" s="143"/>
      <c r="J800" s="144"/>
      <c r="K800" s="143"/>
      <c r="L800" s="143"/>
      <c r="M800" s="234"/>
      <c r="N800" s="143"/>
      <c r="O800" s="289"/>
      <c r="P800" s="290">
        <f t="shared" si="17"/>
        <v>0</v>
      </c>
      <c r="Q800" s="262"/>
      <c r="Z800" s="220"/>
      <c r="AA800" s="220"/>
      <c r="AB800" s="237"/>
      <c r="AC800" s="221"/>
      <c r="AD800" s="217"/>
      <c r="AE800" s="213"/>
      <c r="AF800" s="221"/>
      <c r="AG800" s="248"/>
      <c r="AH800" s="221"/>
      <c r="AI800" s="222"/>
      <c r="AJ800" s="221"/>
      <c r="AK800" s="221"/>
      <c r="AL800" s="223"/>
      <c r="AM800" s="213"/>
    </row>
    <row r="801" spans="2:39" ht="15" customHeight="1">
      <c r="B801" s="235"/>
      <c r="C801" s="235"/>
      <c r="D801" s="143"/>
      <c r="E801" s="143"/>
      <c r="F801" s="144"/>
      <c r="G801" s="292"/>
      <c r="H801" s="143"/>
      <c r="I801" s="143"/>
      <c r="J801" s="144"/>
      <c r="K801" s="143"/>
      <c r="L801" s="143"/>
      <c r="M801" s="234"/>
      <c r="N801" s="143"/>
      <c r="O801" s="289"/>
      <c r="P801" s="290">
        <f t="shared" si="17"/>
        <v>0</v>
      </c>
      <c r="Q801" s="262"/>
      <c r="Z801" s="220"/>
      <c r="AA801" s="220"/>
      <c r="AB801" s="237"/>
      <c r="AC801" s="221"/>
      <c r="AD801" s="217"/>
      <c r="AE801" s="213"/>
      <c r="AF801" s="221"/>
      <c r="AG801" s="248"/>
      <c r="AH801" s="221"/>
      <c r="AI801" s="222"/>
      <c r="AJ801" s="221"/>
      <c r="AK801" s="221"/>
      <c r="AL801" s="223"/>
      <c r="AM801" s="213"/>
    </row>
    <row r="802" spans="2:39" ht="15" customHeight="1">
      <c r="B802" s="235"/>
      <c r="C802" s="235"/>
      <c r="D802" s="143"/>
      <c r="E802" s="143"/>
      <c r="F802" s="144"/>
      <c r="G802" s="292"/>
      <c r="H802" s="143"/>
      <c r="I802" s="143"/>
      <c r="J802" s="144"/>
      <c r="K802" s="143"/>
      <c r="L802" s="143"/>
      <c r="M802" s="234"/>
      <c r="N802" s="143"/>
      <c r="O802" s="289"/>
      <c r="P802" s="290">
        <f t="shared" si="17"/>
        <v>0</v>
      </c>
      <c r="Q802" s="262"/>
      <c r="Z802" s="220"/>
      <c r="AA802" s="220"/>
      <c r="AB802" s="237"/>
      <c r="AC802" s="221"/>
      <c r="AD802" s="217"/>
      <c r="AE802" s="213"/>
      <c r="AF802" s="221"/>
      <c r="AG802" s="248"/>
      <c r="AH802" s="221"/>
      <c r="AI802" s="222"/>
      <c r="AJ802" s="221"/>
      <c r="AK802" s="221"/>
      <c r="AL802" s="223"/>
      <c r="AM802" s="213"/>
    </row>
    <row r="803" spans="2:39" ht="15" customHeight="1">
      <c r="B803" s="235"/>
      <c r="C803" s="235"/>
      <c r="D803" s="143"/>
      <c r="E803" s="143"/>
      <c r="F803" s="144"/>
      <c r="G803" s="292"/>
      <c r="H803" s="143"/>
      <c r="I803" s="143"/>
      <c r="J803" s="144"/>
      <c r="K803" s="143"/>
      <c r="L803" s="143"/>
      <c r="M803" s="234"/>
      <c r="N803" s="143"/>
      <c r="O803" s="289"/>
      <c r="P803" s="290">
        <f t="shared" si="17"/>
        <v>0</v>
      </c>
      <c r="Q803" s="262"/>
      <c r="Z803" s="220"/>
      <c r="AA803" s="220"/>
      <c r="AB803" s="237"/>
      <c r="AC803" s="221"/>
      <c r="AD803" s="217"/>
      <c r="AE803" s="213"/>
      <c r="AF803" s="221"/>
      <c r="AG803" s="248"/>
      <c r="AH803" s="221"/>
      <c r="AI803" s="222"/>
      <c r="AJ803" s="221"/>
      <c r="AK803" s="221"/>
      <c r="AL803" s="223"/>
      <c r="AM803" s="213"/>
    </row>
    <row r="804" spans="2:39" ht="15" customHeight="1">
      <c r="B804" s="235"/>
      <c r="C804" s="235"/>
      <c r="D804" s="143"/>
      <c r="E804" s="143"/>
      <c r="F804" s="144"/>
      <c r="G804" s="292"/>
      <c r="H804" s="143"/>
      <c r="I804" s="143"/>
      <c r="J804" s="144"/>
      <c r="K804" s="143"/>
      <c r="L804" s="143"/>
      <c r="M804" s="234"/>
      <c r="N804" s="143"/>
      <c r="O804" s="289"/>
      <c r="P804" s="290">
        <f t="shared" si="17"/>
        <v>0</v>
      </c>
      <c r="Q804" s="262"/>
      <c r="Z804" s="220"/>
      <c r="AA804" s="220"/>
      <c r="AB804" s="237"/>
      <c r="AC804" s="221"/>
      <c r="AD804" s="217"/>
      <c r="AE804" s="213"/>
      <c r="AF804" s="221"/>
      <c r="AG804" s="248"/>
      <c r="AH804" s="221"/>
      <c r="AI804" s="222"/>
      <c r="AJ804" s="221"/>
      <c r="AK804" s="221"/>
      <c r="AL804" s="223"/>
      <c r="AM804" s="213"/>
    </row>
    <row r="805" spans="2:39" ht="15" customHeight="1">
      <c r="B805" s="235"/>
      <c r="C805" s="235"/>
      <c r="D805" s="143"/>
      <c r="E805" s="143"/>
      <c r="F805" s="144"/>
      <c r="G805" s="292"/>
      <c r="H805" s="143"/>
      <c r="I805" s="143"/>
      <c r="J805" s="144"/>
      <c r="K805" s="143"/>
      <c r="L805" s="143"/>
      <c r="M805" s="234"/>
      <c r="N805" s="143"/>
      <c r="O805" s="289"/>
      <c r="P805" s="290">
        <f t="shared" si="17"/>
        <v>0</v>
      </c>
      <c r="Q805" s="262"/>
      <c r="Z805" s="220"/>
      <c r="AA805" s="220"/>
      <c r="AB805" s="237"/>
      <c r="AC805" s="221"/>
      <c r="AD805" s="217"/>
      <c r="AE805" s="213"/>
      <c r="AF805" s="221"/>
      <c r="AG805" s="248"/>
      <c r="AH805" s="221"/>
      <c r="AI805" s="222"/>
      <c r="AJ805" s="221"/>
      <c r="AK805" s="221"/>
      <c r="AL805" s="223"/>
      <c r="AM805" s="213"/>
    </row>
    <row r="806" spans="2:39" ht="15" customHeight="1">
      <c r="B806" s="235"/>
      <c r="C806" s="235"/>
      <c r="D806" s="143"/>
      <c r="E806" s="143"/>
      <c r="F806" s="144"/>
      <c r="G806" s="292"/>
      <c r="H806" s="143"/>
      <c r="I806" s="143"/>
      <c r="J806" s="144"/>
      <c r="K806" s="143"/>
      <c r="L806" s="143"/>
      <c r="M806" s="234"/>
      <c r="N806" s="143"/>
      <c r="O806" s="289"/>
      <c r="P806" s="290">
        <f t="shared" si="17"/>
        <v>0</v>
      </c>
      <c r="Q806" s="262"/>
      <c r="Z806" s="220"/>
      <c r="AA806" s="220"/>
      <c r="AB806" s="237"/>
      <c r="AC806" s="221"/>
      <c r="AD806" s="217"/>
      <c r="AE806" s="213"/>
      <c r="AF806" s="221"/>
      <c r="AG806" s="248"/>
      <c r="AH806" s="221"/>
      <c r="AI806" s="222"/>
      <c r="AJ806" s="221"/>
      <c r="AK806" s="221"/>
      <c r="AL806" s="223"/>
      <c r="AM806" s="213"/>
    </row>
    <row r="807" spans="2:39" ht="15" customHeight="1">
      <c r="B807" s="235"/>
      <c r="C807" s="235"/>
      <c r="D807" s="143"/>
      <c r="E807" s="143"/>
      <c r="F807" s="144"/>
      <c r="G807" s="292"/>
      <c r="H807" s="143"/>
      <c r="I807" s="143"/>
      <c r="J807" s="144"/>
      <c r="K807" s="143"/>
      <c r="L807" s="143"/>
      <c r="M807" s="234"/>
      <c r="N807" s="143"/>
      <c r="O807" s="289"/>
      <c r="P807" s="290">
        <f t="shared" si="17"/>
        <v>0</v>
      </c>
      <c r="Q807" s="262"/>
      <c r="Z807" s="220"/>
      <c r="AA807" s="220"/>
      <c r="AB807" s="237"/>
      <c r="AC807" s="221"/>
      <c r="AD807" s="217"/>
      <c r="AE807" s="213"/>
      <c r="AF807" s="221"/>
      <c r="AG807" s="248"/>
      <c r="AH807" s="221"/>
      <c r="AI807" s="222"/>
      <c r="AJ807" s="221"/>
      <c r="AK807" s="221"/>
      <c r="AL807" s="223"/>
      <c r="AM807" s="213"/>
    </row>
    <row r="808" spans="2:39" ht="15" customHeight="1">
      <c r="B808" s="235"/>
      <c r="C808" s="235"/>
      <c r="D808" s="143"/>
      <c r="E808" s="143"/>
      <c r="F808" s="144"/>
      <c r="G808" s="292"/>
      <c r="H808" s="143"/>
      <c r="I808" s="143"/>
      <c r="J808" s="144"/>
      <c r="K808" s="143"/>
      <c r="L808" s="143"/>
      <c r="M808" s="234"/>
      <c r="N808" s="143"/>
      <c r="O808" s="289"/>
      <c r="P808" s="290">
        <f t="shared" si="17"/>
        <v>0</v>
      </c>
      <c r="Q808" s="262"/>
      <c r="Z808" s="220"/>
      <c r="AA808" s="220"/>
      <c r="AB808" s="237"/>
      <c r="AC808" s="221"/>
      <c r="AD808" s="217"/>
      <c r="AE808" s="213"/>
      <c r="AF808" s="221"/>
      <c r="AG808" s="248"/>
      <c r="AH808" s="221"/>
      <c r="AI808" s="222"/>
      <c r="AJ808" s="221"/>
      <c r="AK808" s="221"/>
      <c r="AL808" s="223"/>
      <c r="AM808" s="213"/>
    </row>
    <row r="809" spans="2:39" ht="15" customHeight="1">
      <c r="B809" s="235"/>
      <c r="C809" s="235"/>
      <c r="D809" s="143"/>
      <c r="E809" s="143"/>
      <c r="F809" s="144"/>
      <c r="G809" s="292"/>
      <c r="H809" s="143"/>
      <c r="I809" s="143"/>
      <c r="J809" s="144"/>
      <c r="K809" s="143"/>
      <c r="L809" s="143"/>
      <c r="M809" s="234"/>
      <c r="N809" s="143"/>
      <c r="O809" s="289"/>
      <c r="P809" s="290">
        <f t="shared" si="17"/>
        <v>0</v>
      </c>
      <c r="Q809" s="262"/>
      <c r="Z809" s="220"/>
      <c r="AA809" s="220"/>
      <c r="AB809" s="237"/>
      <c r="AC809" s="221"/>
      <c r="AD809" s="217"/>
      <c r="AE809" s="213"/>
      <c r="AF809" s="221"/>
      <c r="AG809" s="248"/>
      <c r="AH809" s="221"/>
      <c r="AI809" s="222"/>
      <c r="AJ809" s="221"/>
      <c r="AK809" s="221"/>
      <c r="AL809" s="223"/>
      <c r="AM809" s="213"/>
    </row>
    <row r="810" spans="2:39" ht="15" customHeight="1">
      <c r="B810" s="235"/>
      <c r="C810" s="235"/>
      <c r="D810" s="143"/>
      <c r="E810" s="143"/>
      <c r="F810" s="144"/>
      <c r="G810" s="292"/>
      <c r="H810" s="143"/>
      <c r="I810" s="143"/>
      <c r="J810" s="144"/>
      <c r="K810" s="143"/>
      <c r="L810" s="143"/>
      <c r="M810" s="234"/>
      <c r="N810" s="143"/>
      <c r="O810" s="289"/>
      <c r="P810" s="290">
        <f t="shared" si="17"/>
        <v>0</v>
      </c>
      <c r="Q810" s="262"/>
      <c r="Z810" s="220"/>
      <c r="AA810" s="220"/>
      <c r="AB810" s="237"/>
      <c r="AC810" s="221"/>
      <c r="AD810" s="217"/>
      <c r="AE810" s="213"/>
      <c r="AF810" s="221"/>
      <c r="AG810" s="248"/>
      <c r="AH810" s="221"/>
      <c r="AI810" s="222"/>
      <c r="AJ810" s="221"/>
      <c r="AK810" s="221"/>
      <c r="AL810" s="223"/>
      <c r="AM810" s="213"/>
    </row>
    <row r="811" spans="2:39" ht="15" customHeight="1">
      <c r="B811" s="235"/>
      <c r="C811" s="235"/>
      <c r="D811" s="143"/>
      <c r="E811" s="143"/>
      <c r="F811" s="144"/>
      <c r="G811" s="292"/>
      <c r="H811" s="143"/>
      <c r="I811" s="143"/>
      <c r="J811" s="144"/>
      <c r="K811" s="143"/>
      <c r="L811" s="143"/>
      <c r="M811" s="234"/>
      <c r="N811" s="143"/>
      <c r="O811" s="289"/>
      <c r="P811" s="290">
        <f t="shared" si="17"/>
        <v>0</v>
      </c>
      <c r="Q811" s="262"/>
      <c r="Z811" s="220"/>
      <c r="AA811" s="220"/>
      <c r="AB811" s="237"/>
      <c r="AC811" s="221"/>
      <c r="AD811" s="217"/>
      <c r="AE811" s="213"/>
      <c r="AF811" s="221"/>
      <c r="AG811" s="248"/>
      <c r="AH811" s="221"/>
      <c r="AI811" s="222"/>
      <c r="AJ811" s="221"/>
      <c r="AK811" s="221"/>
      <c r="AL811" s="223"/>
      <c r="AM811" s="213"/>
    </row>
    <row r="812" spans="2:39" ht="15" customHeight="1">
      <c r="B812" s="235"/>
      <c r="C812" s="235"/>
      <c r="D812" s="143"/>
      <c r="E812" s="143"/>
      <c r="F812" s="144"/>
      <c r="G812" s="292"/>
      <c r="H812" s="143"/>
      <c r="I812" s="143"/>
      <c r="J812" s="144"/>
      <c r="K812" s="143"/>
      <c r="L812" s="143"/>
      <c r="M812" s="234"/>
      <c r="N812" s="143"/>
      <c r="O812" s="289"/>
      <c r="P812" s="290">
        <f t="shared" si="17"/>
        <v>0</v>
      </c>
      <c r="Q812" s="262"/>
      <c r="Z812" s="220"/>
      <c r="AA812" s="220"/>
      <c r="AB812" s="237"/>
      <c r="AC812" s="221"/>
      <c r="AD812" s="217"/>
      <c r="AE812" s="213"/>
      <c r="AF812" s="221"/>
      <c r="AG812" s="248"/>
      <c r="AH812" s="221"/>
      <c r="AI812" s="222"/>
      <c r="AJ812" s="221"/>
      <c r="AK812" s="221"/>
      <c r="AL812" s="223"/>
      <c r="AM812" s="213"/>
    </row>
    <row r="813" spans="2:39" ht="15" customHeight="1">
      <c r="B813" s="235"/>
      <c r="C813" s="235"/>
      <c r="D813" s="143"/>
      <c r="E813" s="143"/>
      <c r="F813" s="144"/>
      <c r="G813" s="292"/>
      <c r="H813" s="143"/>
      <c r="I813" s="143"/>
      <c r="J813" s="144"/>
      <c r="K813" s="143"/>
      <c r="L813" s="143"/>
      <c r="M813" s="234"/>
      <c r="N813" s="143"/>
      <c r="O813" s="289"/>
      <c r="P813" s="290">
        <f t="shared" si="17"/>
        <v>0</v>
      </c>
      <c r="Q813" s="262"/>
      <c r="Z813" s="220"/>
      <c r="AA813" s="220"/>
      <c r="AB813" s="237"/>
      <c r="AC813" s="221"/>
      <c r="AD813" s="217"/>
      <c r="AE813" s="213"/>
      <c r="AF813" s="221"/>
      <c r="AG813" s="248"/>
      <c r="AH813" s="221"/>
      <c r="AI813" s="222"/>
      <c r="AJ813" s="221"/>
      <c r="AK813" s="221"/>
      <c r="AL813" s="223"/>
      <c r="AM813" s="213"/>
    </row>
    <row r="814" spans="2:39" ht="15" customHeight="1">
      <c r="B814" s="235"/>
      <c r="C814" s="235"/>
      <c r="D814" s="143"/>
      <c r="E814" s="143"/>
      <c r="F814" s="144"/>
      <c r="G814" s="292"/>
      <c r="H814" s="143"/>
      <c r="I814" s="143"/>
      <c r="J814" s="144"/>
      <c r="K814" s="143"/>
      <c r="L814" s="143"/>
      <c r="M814" s="234"/>
      <c r="N814" s="143"/>
      <c r="O814" s="289"/>
      <c r="P814" s="290">
        <f t="shared" si="17"/>
        <v>0</v>
      </c>
      <c r="Q814" s="262"/>
      <c r="Z814" s="220"/>
      <c r="AA814" s="220"/>
      <c r="AB814" s="237"/>
      <c r="AC814" s="221"/>
      <c r="AD814" s="217"/>
      <c r="AE814" s="213"/>
      <c r="AF814" s="221"/>
      <c r="AG814" s="248"/>
      <c r="AH814" s="221"/>
      <c r="AI814" s="222"/>
      <c r="AJ814" s="221"/>
      <c r="AK814" s="221"/>
      <c r="AL814" s="223"/>
      <c r="AM814" s="213"/>
    </row>
    <row r="815" spans="2:39" ht="15" customHeight="1">
      <c r="B815" s="235"/>
      <c r="C815" s="235"/>
      <c r="D815" s="143"/>
      <c r="E815" s="143"/>
      <c r="F815" s="144"/>
      <c r="G815" s="292"/>
      <c r="H815" s="143"/>
      <c r="I815" s="143"/>
      <c r="J815" s="144"/>
      <c r="K815" s="143"/>
      <c r="L815" s="143"/>
      <c r="M815" s="234"/>
      <c r="N815" s="143"/>
      <c r="O815" s="289"/>
      <c r="P815" s="290">
        <f t="shared" si="17"/>
        <v>0</v>
      </c>
      <c r="Q815" s="262"/>
      <c r="Z815" s="220"/>
      <c r="AA815" s="220"/>
      <c r="AB815" s="237"/>
      <c r="AC815" s="221"/>
      <c r="AD815" s="217"/>
      <c r="AE815" s="213"/>
      <c r="AF815" s="221"/>
      <c r="AG815" s="248"/>
      <c r="AH815" s="221"/>
      <c r="AI815" s="222"/>
      <c r="AJ815" s="221"/>
      <c r="AK815" s="221"/>
      <c r="AL815" s="223"/>
      <c r="AM815" s="213"/>
    </row>
    <row r="816" spans="2:39" ht="15" customHeight="1">
      <c r="B816" s="235"/>
      <c r="C816" s="235"/>
      <c r="D816" s="143"/>
      <c r="E816" s="143"/>
      <c r="F816" s="144"/>
      <c r="G816" s="292"/>
      <c r="H816" s="143"/>
      <c r="I816" s="143"/>
      <c r="J816" s="144"/>
      <c r="K816" s="143"/>
      <c r="L816" s="143"/>
      <c r="M816" s="234"/>
      <c r="N816" s="143"/>
      <c r="O816" s="289"/>
      <c r="P816" s="290">
        <f t="shared" ref="P816:P879" si="18">L816-O816</f>
        <v>0</v>
      </c>
      <c r="Q816" s="262"/>
      <c r="Z816" s="220"/>
      <c r="AA816" s="220"/>
      <c r="AB816" s="237"/>
      <c r="AC816" s="221"/>
      <c r="AD816" s="217"/>
      <c r="AE816" s="213"/>
      <c r="AF816" s="221"/>
      <c r="AG816" s="248"/>
      <c r="AH816" s="221"/>
      <c r="AI816" s="222"/>
      <c r="AJ816" s="221"/>
      <c r="AK816" s="221"/>
      <c r="AL816" s="223"/>
      <c r="AM816" s="213"/>
    </row>
    <row r="817" spans="2:39" ht="15" customHeight="1">
      <c r="B817" s="235"/>
      <c r="C817" s="235"/>
      <c r="D817" s="143"/>
      <c r="E817" s="143"/>
      <c r="F817" s="144"/>
      <c r="G817" s="292"/>
      <c r="H817" s="143"/>
      <c r="I817" s="143"/>
      <c r="J817" s="144"/>
      <c r="K817" s="143"/>
      <c r="L817" s="143"/>
      <c r="M817" s="234"/>
      <c r="N817" s="143"/>
      <c r="O817" s="289"/>
      <c r="P817" s="290">
        <f t="shared" si="18"/>
        <v>0</v>
      </c>
      <c r="Q817" s="262"/>
      <c r="Z817" s="220"/>
      <c r="AA817" s="220"/>
      <c r="AB817" s="237"/>
      <c r="AC817" s="221"/>
      <c r="AD817" s="217"/>
      <c r="AE817" s="213"/>
      <c r="AF817" s="221"/>
      <c r="AG817" s="248"/>
      <c r="AH817" s="221"/>
      <c r="AI817" s="222"/>
      <c r="AJ817" s="221"/>
      <c r="AK817" s="221"/>
      <c r="AL817" s="223"/>
      <c r="AM817" s="213"/>
    </row>
    <row r="818" spans="2:39" ht="15" customHeight="1">
      <c r="B818" s="235"/>
      <c r="C818" s="235"/>
      <c r="D818" s="143"/>
      <c r="E818" s="143"/>
      <c r="F818" s="144"/>
      <c r="G818" s="292"/>
      <c r="H818" s="143"/>
      <c r="I818" s="143"/>
      <c r="J818" s="144"/>
      <c r="K818" s="143"/>
      <c r="L818" s="143"/>
      <c r="M818" s="234"/>
      <c r="N818" s="143"/>
      <c r="O818" s="289"/>
      <c r="P818" s="290">
        <f t="shared" si="18"/>
        <v>0</v>
      </c>
      <c r="Q818" s="262"/>
      <c r="Z818" s="220"/>
      <c r="AA818" s="220"/>
      <c r="AB818" s="237"/>
      <c r="AC818" s="221"/>
      <c r="AD818" s="217"/>
      <c r="AE818" s="213"/>
      <c r="AF818" s="221"/>
      <c r="AG818" s="248"/>
      <c r="AH818" s="221"/>
      <c r="AI818" s="222"/>
      <c r="AJ818" s="221"/>
      <c r="AK818" s="221"/>
      <c r="AL818" s="223"/>
      <c r="AM818" s="213"/>
    </row>
    <row r="819" spans="2:39" ht="15" customHeight="1">
      <c r="B819" s="235"/>
      <c r="C819" s="235"/>
      <c r="D819" s="143"/>
      <c r="E819" s="143"/>
      <c r="F819" s="144"/>
      <c r="G819" s="292"/>
      <c r="H819" s="143"/>
      <c r="I819" s="143"/>
      <c r="J819" s="144"/>
      <c r="K819" s="143"/>
      <c r="L819" s="143"/>
      <c r="M819" s="234"/>
      <c r="N819" s="143"/>
      <c r="O819" s="289"/>
      <c r="P819" s="290">
        <f t="shared" si="18"/>
        <v>0</v>
      </c>
      <c r="Q819" s="262"/>
      <c r="Z819" s="220"/>
      <c r="AA819" s="220"/>
      <c r="AB819" s="237"/>
      <c r="AC819" s="221"/>
      <c r="AD819" s="217"/>
      <c r="AE819" s="213"/>
      <c r="AF819" s="221"/>
      <c r="AG819" s="248"/>
      <c r="AH819" s="221"/>
      <c r="AI819" s="222"/>
      <c r="AJ819" s="221"/>
      <c r="AK819" s="221"/>
      <c r="AL819" s="223"/>
      <c r="AM819" s="213"/>
    </row>
    <row r="820" spans="2:39" ht="15" customHeight="1">
      <c r="B820" s="235"/>
      <c r="C820" s="235"/>
      <c r="D820" s="143"/>
      <c r="E820" s="143"/>
      <c r="F820" s="144"/>
      <c r="G820" s="292"/>
      <c r="H820" s="143"/>
      <c r="I820" s="143"/>
      <c r="J820" s="144"/>
      <c r="K820" s="143"/>
      <c r="L820" s="143"/>
      <c r="M820" s="234"/>
      <c r="N820" s="143"/>
      <c r="O820" s="289"/>
      <c r="P820" s="290">
        <f t="shared" si="18"/>
        <v>0</v>
      </c>
      <c r="Q820" s="262"/>
      <c r="Z820" s="220"/>
      <c r="AA820" s="220"/>
      <c r="AB820" s="237"/>
      <c r="AC820" s="221"/>
      <c r="AD820" s="217"/>
      <c r="AE820" s="213"/>
      <c r="AF820" s="221"/>
      <c r="AG820" s="248"/>
      <c r="AH820" s="221"/>
      <c r="AI820" s="222"/>
      <c r="AJ820" s="221"/>
      <c r="AK820" s="221"/>
      <c r="AL820" s="223"/>
      <c r="AM820" s="213"/>
    </row>
    <row r="821" spans="2:39" ht="15" customHeight="1">
      <c r="B821" s="235"/>
      <c r="C821" s="235"/>
      <c r="D821" s="143"/>
      <c r="E821" s="143"/>
      <c r="F821" s="144"/>
      <c r="G821" s="292"/>
      <c r="H821" s="143"/>
      <c r="I821" s="143"/>
      <c r="J821" s="144"/>
      <c r="K821" s="143"/>
      <c r="L821" s="143"/>
      <c r="M821" s="234"/>
      <c r="N821" s="143"/>
      <c r="O821" s="289"/>
      <c r="P821" s="290">
        <f t="shared" si="18"/>
        <v>0</v>
      </c>
      <c r="Q821" s="262"/>
      <c r="Z821" s="220"/>
      <c r="AA821" s="220"/>
      <c r="AB821" s="237"/>
      <c r="AC821" s="221"/>
      <c r="AD821" s="217"/>
      <c r="AE821" s="213"/>
      <c r="AF821" s="221"/>
      <c r="AG821" s="248"/>
      <c r="AH821" s="221"/>
      <c r="AI821" s="222"/>
      <c r="AJ821" s="221"/>
      <c r="AK821" s="221"/>
      <c r="AL821" s="223"/>
      <c r="AM821" s="213"/>
    </row>
    <row r="822" spans="2:39" ht="15" customHeight="1">
      <c r="B822" s="235"/>
      <c r="C822" s="235"/>
      <c r="D822" s="143"/>
      <c r="E822" s="143"/>
      <c r="F822" s="144"/>
      <c r="G822" s="292"/>
      <c r="H822" s="143"/>
      <c r="I822" s="143"/>
      <c r="J822" s="144"/>
      <c r="K822" s="143"/>
      <c r="L822" s="143"/>
      <c r="M822" s="234"/>
      <c r="N822" s="143"/>
      <c r="O822" s="289"/>
      <c r="P822" s="290">
        <f t="shared" si="18"/>
        <v>0</v>
      </c>
      <c r="Q822" s="262"/>
      <c r="Z822" s="220"/>
      <c r="AA822" s="220"/>
      <c r="AB822" s="237"/>
      <c r="AC822" s="221"/>
      <c r="AD822" s="217"/>
      <c r="AE822" s="213"/>
      <c r="AF822" s="221"/>
      <c r="AG822" s="248"/>
      <c r="AH822" s="221"/>
      <c r="AI822" s="222"/>
      <c r="AJ822" s="221"/>
      <c r="AK822" s="221"/>
      <c r="AL822" s="223"/>
      <c r="AM822" s="213"/>
    </row>
    <row r="823" spans="2:39" ht="15" customHeight="1">
      <c r="B823" s="235"/>
      <c r="C823" s="235"/>
      <c r="D823" s="143"/>
      <c r="E823" s="143"/>
      <c r="F823" s="144"/>
      <c r="G823" s="292"/>
      <c r="H823" s="143"/>
      <c r="I823" s="143"/>
      <c r="J823" s="144"/>
      <c r="K823" s="143"/>
      <c r="L823" s="143"/>
      <c r="M823" s="234"/>
      <c r="N823" s="143"/>
      <c r="O823" s="289"/>
      <c r="P823" s="290">
        <f t="shared" si="18"/>
        <v>0</v>
      </c>
      <c r="Q823" s="262"/>
      <c r="Z823" s="220"/>
      <c r="AA823" s="220"/>
      <c r="AB823" s="237"/>
      <c r="AC823" s="221"/>
      <c r="AD823" s="217"/>
      <c r="AE823" s="213"/>
      <c r="AF823" s="221"/>
      <c r="AG823" s="248"/>
      <c r="AH823" s="221"/>
      <c r="AI823" s="222"/>
      <c r="AJ823" s="221"/>
      <c r="AK823" s="221"/>
      <c r="AL823" s="223"/>
      <c r="AM823" s="213"/>
    </row>
    <row r="824" spans="2:39" ht="15" customHeight="1">
      <c r="B824" s="235"/>
      <c r="C824" s="235"/>
      <c r="D824" s="143"/>
      <c r="E824" s="143"/>
      <c r="F824" s="144"/>
      <c r="G824" s="292"/>
      <c r="H824" s="143"/>
      <c r="I824" s="143"/>
      <c r="J824" s="144"/>
      <c r="K824" s="143"/>
      <c r="L824" s="143"/>
      <c r="M824" s="234"/>
      <c r="N824" s="143"/>
      <c r="O824" s="289"/>
      <c r="P824" s="290">
        <f t="shared" si="18"/>
        <v>0</v>
      </c>
      <c r="Q824" s="262"/>
      <c r="Z824" s="220"/>
      <c r="AA824" s="220"/>
      <c r="AB824" s="237"/>
      <c r="AC824" s="221"/>
      <c r="AD824" s="217"/>
      <c r="AE824" s="213"/>
      <c r="AF824" s="221"/>
      <c r="AG824" s="248"/>
      <c r="AH824" s="221"/>
      <c r="AI824" s="222"/>
      <c r="AJ824" s="221"/>
      <c r="AK824" s="221"/>
      <c r="AL824" s="223"/>
      <c r="AM824" s="213"/>
    </row>
    <row r="825" spans="2:39" ht="15" customHeight="1">
      <c r="B825" s="235"/>
      <c r="C825" s="235"/>
      <c r="D825" s="143"/>
      <c r="E825" s="143"/>
      <c r="F825" s="144"/>
      <c r="G825" s="292"/>
      <c r="H825" s="143"/>
      <c r="I825" s="143"/>
      <c r="J825" s="144"/>
      <c r="K825" s="143"/>
      <c r="L825" s="143"/>
      <c r="M825" s="234"/>
      <c r="N825" s="143"/>
      <c r="O825" s="289"/>
      <c r="P825" s="290">
        <f t="shared" si="18"/>
        <v>0</v>
      </c>
      <c r="Q825" s="262"/>
      <c r="Z825" s="220"/>
      <c r="AA825" s="220"/>
      <c r="AB825" s="237"/>
      <c r="AC825" s="221"/>
      <c r="AD825" s="217"/>
      <c r="AE825" s="213"/>
      <c r="AF825" s="221"/>
      <c r="AG825" s="248"/>
      <c r="AH825" s="221"/>
      <c r="AI825" s="222"/>
      <c r="AJ825" s="221"/>
      <c r="AK825" s="221"/>
      <c r="AL825" s="223"/>
      <c r="AM825" s="213"/>
    </row>
    <row r="826" spans="2:39" ht="15" customHeight="1">
      <c r="B826" s="235"/>
      <c r="C826" s="235"/>
      <c r="D826" s="143"/>
      <c r="E826" s="143"/>
      <c r="F826" s="144"/>
      <c r="G826" s="292"/>
      <c r="H826" s="143"/>
      <c r="I826" s="143"/>
      <c r="J826" s="144"/>
      <c r="K826" s="143"/>
      <c r="L826" s="143"/>
      <c r="M826" s="234"/>
      <c r="N826" s="143"/>
      <c r="O826" s="289"/>
      <c r="P826" s="290">
        <f t="shared" si="18"/>
        <v>0</v>
      </c>
      <c r="Q826" s="262"/>
      <c r="Z826" s="220"/>
      <c r="AA826" s="220"/>
      <c r="AB826" s="237"/>
      <c r="AC826" s="221"/>
      <c r="AD826" s="217"/>
      <c r="AE826" s="213"/>
      <c r="AF826" s="221"/>
      <c r="AG826" s="248"/>
      <c r="AH826" s="221"/>
      <c r="AI826" s="222"/>
      <c r="AJ826" s="221"/>
      <c r="AK826" s="221"/>
      <c r="AL826" s="223"/>
      <c r="AM826" s="213"/>
    </row>
    <row r="827" spans="2:39" ht="15" customHeight="1">
      <c r="B827" s="235"/>
      <c r="C827" s="235"/>
      <c r="D827" s="143"/>
      <c r="E827" s="143"/>
      <c r="F827" s="144"/>
      <c r="G827" s="292"/>
      <c r="H827" s="143"/>
      <c r="I827" s="143"/>
      <c r="J827" s="144"/>
      <c r="K827" s="143"/>
      <c r="L827" s="143"/>
      <c r="M827" s="234"/>
      <c r="N827" s="143"/>
      <c r="O827" s="289"/>
      <c r="P827" s="290">
        <f t="shared" si="18"/>
        <v>0</v>
      </c>
      <c r="Q827" s="262"/>
      <c r="Z827" s="220"/>
      <c r="AA827" s="220"/>
      <c r="AB827" s="237"/>
      <c r="AC827" s="221"/>
      <c r="AD827" s="217"/>
      <c r="AE827" s="213"/>
      <c r="AF827" s="221"/>
      <c r="AG827" s="248"/>
      <c r="AH827" s="221"/>
      <c r="AI827" s="222"/>
      <c r="AJ827" s="221"/>
      <c r="AK827" s="221"/>
      <c r="AL827" s="223"/>
      <c r="AM827" s="213"/>
    </row>
    <row r="828" spans="2:39" ht="15" customHeight="1">
      <c r="B828" s="235"/>
      <c r="C828" s="235"/>
      <c r="D828" s="143"/>
      <c r="E828" s="143"/>
      <c r="F828" s="144"/>
      <c r="G828" s="292"/>
      <c r="H828" s="143"/>
      <c r="I828" s="143"/>
      <c r="J828" s="144"/>
      <c r="K828" s="143"/>
      <c r="L828" s="143"/>
      <c r="M828" s="234"/>
      <c r="N828" s="143"/>
      <c r="O828" s="289"/>
      <c r="P828" s="290">
        <f t="shared" si="18"/>
        <v>0</v>
      </c>
      <c r="Q828" s="262"/>
      <c r="Z828" s="220"/>
      <c r="AA828" s="220"/>
      <c r="AB828" s="237"/>
      <c r="AC828" s="221"/>
      <c r="AD828" s="217"/>
      <c r="AE828" s="213"/>
      <c r="AF828" s="221"/>
      <c r="AG828" s="248"/>
      <c r="AH828" s="221"/>
      <c r="AI828" s="222"/>
      <c r="AJ828" s="221"/>
      <c r="AK828" s="221"/>
      <c r="AL828" s="223"/>
      <c r="AM828" s="213"/>
    </row>
    <row r="829" spans="2:39" ht="15" customHeight="1">
      <c r="B829" s="235"/>
      <c r="C829" s="235"/>
      <c r="D829" s="143"/>
      <c r="E829" s="143"/>
      <c r="F829" s="144"/>
      <c r="G829" s="292"/>
      <c r="H829" s="143"/>
      <c r="I829" s="143"/>
      <c r="J829" s="144"/>
      <c r="K829" s="143"/>
      <c r="L829" s="143"/>
      <c r="M829" s="234"/>
      <c r="N829" s="143"/>
      <c r="O829" s="289"/>
      <c r="P829" s="290">
        <f t="shared" si="18"/>
        <v>0</v>
      </c>
      <c r="Q829" s="262"/>
      <c r="Z829" s="220"/>
      <c r="AA829" s="220"/>
      <c r="AB829" s="237"/>
      <c r="AC829" s="221"/>
      <c r="AD829" s="217"/>
      <c r="AE829" s="213"/>
      <c r="AF829" s="221"/>
      <c r="AG829" s="248"/>
      <c r="AH829" s="221"/>
      <c r="AI829" s="222"/>
      <c r="AJ829" s="221"/>
      <c r="AK829" s="221"/>
      <c r="AL829" s="223"/>
      <c r="AM829" s="213"/>
    </row>
    <row r="830" spans="2:39" ht="15" customHeight="1">
      <c r="B830" s="235"/>
      <c r="C830" s="235"/>
      <c r="D830" s="143"/>
      <c r="E830" s="143"/>
      <c r="F830" s="144"/>
      <c r="G830" s="292"/>
      <c r="H830" s="143"/>
      <c r="I830" s="143"/>
      <c r="J830" s="144"/>
      <c r="K830" s="143"/>
      <c r="L830" s="143"/>
      <c r="M830" s="234"/>
      <c r="N830" s="143"/>
      <c r="O830" s="289"/>
      <c r="P830" s="290">
        <f t="shared" si="18"/>
        <v>0</v>
      </c>
      <c r="Q830" s="262"/>
      <c r="Z830" s="220"/>
      <c r="AA830" s="220"/>
      <c r="AB830" s="237"/>
      <c r="AC830" s="221"/>
      <c r="AD830" s="217"/>
      <c r="AE830" s="213"/>
      <c r="AF830" s="221"/>
      <c r="AG830" s="248"/>
      <c r="AH830" s="221"/>
      <c r="AI830" s="222"/>
      <c r="AJ830" s="221"/>
      <c r="AK830" s="221"/>
      <c r="AL830" s="223"/>
      <c r="AM830" s="213"/>
    </row>
    <row r="831" spans="2:39" ht="15" customHeight="1">
      <c r="B831" s="235"/>
      <c r="C831" s="235"/>
      <c r="D831" s="143"/>
      <c r="E831" s="143"/>
      <c r="F831" s="144"/>
      <c r="G831" s="292"/>
      <c r="H831" s="143"/>
      <c r="I831" s="143"/>
      <c r="J831" s="144"/>
      <c r="K831" s="143"/>
      <c r="L831" s="143"/>
      <c r="M831" s="234"/>
      <c r="N831" s="143"/>
      <c r="O831" s="289"/>
      <c r="P831" s="290">
        <f t="shared" si="18"/>
        <v>0</v>
      </c>
      <c r="Q831" s="262"/>
      <c r="Z831" s="220"/>
      <c r="AA831" s="220"/>
      <c r="AB831" s="237"/>
      <c r="AC831" s="221"/>
      <c r="AD831" s="217"/>
      <c r="AE831" s="213"/>
      <c r="AF831" s="221"/>
      <c r="AG831" s="248"/>
      <c r="AH831" s="221"/>
      <c r="AI831" s="222"/>
      <c r="AJ831" s="221"/>
      <c r="AK831" s="221"/>
      <c r="AL831" s="223"/>
      <c r="AM831" s="213"/>
    </row>
    <row r="832" spans="2:39" ht="15" customHeight="1">
      <c r="B832" s="235"/>
      <c r="C832" s="235"/>
      <c r="D832" s="143"/>
      <c r="E832" s="143"/>
      <c r="F832" s="144"/>
      <c r="G832" s="292"/>
      <c r="H832" s="143"/>
      <c r="I832" s="143"/>
      <c r="J832" s="144"/>
      <c r="K832" s="143"/>
      <c r="L832" s="143"/>
      <c r="M832" s="234"/>
      <c r="N832" s="143"/>
      <c r="O832" s="289"/>
      <c r="P832" s="290">
        <f t="shared" si="18"/>
        <v>0</v>
      </c>
      <c r="Q832" s="262"/>
      <c r="Z832" s="220"/>
      <c r="AA832" s="220"/>
      <c r="AB832" s="237"/>
      <c r="AC832" s="221"/>
      <c r="AD832" s="217"/>
      <c r="AE832" s="213"/>
      <c r="AF832" s="221"/>
      <c r="AG832" s="248"/>
      <c r="AH832" s="221"/>
      <c r="AI832" s="222"/>
      <c r="AJ832" s="221"/>
      <c r="AK832" s="221"/>
      <c r="AL832" s="223"/>
      <c r="AM832" s="213"/>
    </row>
    <row r="833" spans="2:39" ht="15" customHeight="1">
      <c r="B833" s="235"/>
      <c r="C833" s="235"/>
      <c r="D833" s="143"/>
      <c r="E833" s="143"/>
      <c r="F833" s="144"/>
      <c r="G833" s="292"/>
      <c r="H833" s="143"/>
      <c r="I833" s="143"/>
      <c r="J833" s="144"/>
      <c r="K833" s="143"/>
      <c r="L833" s="143"/>
      <c r="M833" s="234"/>
      <c r="N833" s="143"/>
      <c r="O833" s="289"/>
      <c r="P833" s="290">
        <f t="shared" si="18"/>
        <v>0</v>
      </c>
      <c r="Q833" s="262"/>
      <c r="Z833" s="220"/>
      <c r="AA833" s="220"/>
      <c r="AB833" s="237"/>
      <c r="AC833" s="221"/>
      <c r="AD833" s="217"/>
      <c r="AE833" s="213"/>
      <c r="AF833" s="221"/>
      <c r="AG833" s="248"/>
      <c r="AH833" s="221"/>
      <c r="AI833" s="222"/>
      <c r="AJ833" s="221"/>
      <c r="AK833" s="221"/>
      <c r="AL833" s="223"/>
      <c r="AM833" s="213"/>
    </row>
    <row r="834" spans="2:39" ht="15" customHeight="1">
      <c r="B834" s="235"/>
      <c r="C834" s="235"/>
      <c r="D834" s="143"/>
      <c r="E834" s="143"/>
      <c r="F834" s="144"/>
      <c r="G834" s="292"/>
      <c r="H834" s="143"/>
      <c r="I834" s="143"/>
      <c r="J834" s="144"/>
      <c r="K834" s="143"/>
      <c r="L834" s="143"/>
      <c r="M834" s="234"/>
      <c r="N834" s="143"/>
      <c r="O834" s="289"/>
      <c r="P834" s="290">
        <f t="shared" si="18"/>
        <v>0</v>
      </c>
      <c r="Q834" s="262"/>
      <c r="Z834" s="220"/>
      <c r="AA834" s="220"/>
      <c r="AB834" s="237"/>
      <c r="AC834" s="221"/>
      <c r="AD834" s="217"/>
      <c r="AE834" s="213"/>
      <c r="AF834" s="221"/>
      <c r="AG834" s="248"/>
      <c r="AH834" s="221"/>
      <c r="AI834" s="222"/>
      <c r="AJ834" s="221"/>
      <c r="AK834" s="221"/>
      <c r="AL834" s="223"/>
      <c r="AM834" s="213"/>
    </row>
    <row r="835" spans="2:39" ht="15" customHeight="1">
      <c r="B835" s="235"/>
      <c r="C835" s="235"/>
      <c r="D835" s="143"/>
      <c r="E835" s="143"/>
      <c r="F835" s="144"/>
      <c r="G835" s="292"/>
      <c r="H835" s="143"/>
      <c r="I835" s="143"/>
      <c r="J835" s="144"/>
      <c r="K835" s="143"/>
      <c r="L835" s="143"/>
      <c r="M835" s="234"/>
      <c r="N835" s="143"/>
      <c r="O835" s="289"/>
      <c r="P835" s="290">
        <f t="shared" si="18"/>
        <v>0</v>
      </c>
      <c r="Q835" s="262"/>
      <c r="Z835" s="220"/>
      <c r="AA835" s="220"/>
      <c r="AB835" s="237"/>
      <c r="AC835" s="221"/>
      <c r="AD835" s="217"/>
      <c r="AE835" s="213"/>
      <c r="AF835" s="221"/>
      <c r="AG835" s="248"/>
      <c r="AH835" s="221"/>
      <c r="AI835" s="222"/>
      <c r="AJ835" s="221"/>
      <c r="AK835" s="221"/>
      <c r="AL835" s="223"/>
      <c r="AM835" s="213"/>
    </row>
    <row r="836" spans="2:39" ht="15" customHeight="1">
      <c r="B836" s="235"/>
      <c r="C836" s="235"/>
      <c r="D836" s="143"/>
      <c r="E836" s="143"/>
      <c r="F836" s="144"/>
      <c r="G836" s="292"/>
      <c r="H836" s="143"/>
      <c r="I836" s="143"/>
      <c r="J836" s="144"/>
      <c r="K836" s="143"/>
      <c r="L836" s="143"/>
      <c r="M836" s="234"/>
      <c r="N836" s="143"/>
      <c r="O836" s="289"/>
      <c r="P836" s="290">
        <f t="shared" si="18"/>
        <v>0</v>
      </c>
      <c r="Q836" s="262"/>
      <c r="Z836" s="220"/>
      <c r="AA836" s="220"/>
      <c r="AB836" s="237"/>
      <c r="AC836" s="221"/>
      <c r="AD836" s="217"/>
      <c r="AE836" s="213"/>
      <c r="AF836" s="221"/>
      <c r="AG836" s="248"/>
      <c r="AH836" s="221"/>
      <c r="AI836" s="222"/>
      <c r="AJ836" s="221"/>
      <c r="AK836" s="221"/>
      <c r="AL836" s="223"/>
      <c r="AM836" s="213"/>
    </row>
    <row r="837" spans="2:39" ht="15" customHeight="1">
      <c r="B837" s="235"/>
      <c r="C837" s="235"/>
      <c r="D837" s="143"/>
      <c r="E837" s="143"/>
      <c r="F837" s="144"/>
      <c r="G837" s="292"/>
      <c r="H837" s="143"/>
      <c r="I837" s="143"/>
      <c r="J837" s="144"/>
      <c r="K837" s="143"/>
      <c r="L837" s="143"/>
      <c r="M837" s="234"/>
      <c r="N837" s="143"/>
      <c r="O837" s="289"/>
      <c r="P837" s="290">
        <f t="shared" si="18"/>
        <v>0</v>
      </c>
      <c r="Q837" s="262"/>
      <c r="Z837" s="220"/>
      <c r="AA837" s="220"/>
      <c r="AB837" s="237"/>
      <c r="AC837" s="221"/>
      <c r="AD837" s="217"/>
      <c r="AE837" s="213"/>
      <c r="AF837" s="221"/>
      <c r="AG837" s="248"/>
      <c r="AH837" s="221"/>
      <c r="AI837" s="222"/>
      <c r="AJ837" s="221"/>
      <c r="AK837" s="221"/>
      <c r="AL837" s="223"/>
      <c r="AM837" s="213"/>
    </row>
    <row r="838" spans="2:39" ht="15" customHeight="1">
      <c r="B838" s="235"/>
      <c r="C838" s="235"/>
      <c r="D838" s="143"/>
      <c r="E838" s="143"/>
      <c r="F838" s="144"/>
      <c r="G838" s="292"/>
      <c r="H838" s="143"/>
      <c r="I838" s="143"/>
      <c r="J838" s="144"/>
      <c r="K838" s="143"/>
      <c r="L838" s="143"/>
      <c r="M838" s="234"/>
      <c r="N838" s="143"/>
      <c r="O838" s="289"/>
      <c r="P838" s="290">
        <f t="shared" si="18"/>
        <v>0</v>
      </c>
      <c r="Q838" s="262"/>
      <c r="Z838" s="220"/>
      <c r="AA838" s="220"/>
      <c r="AB838" s="237"/>
      <c r="AC838" s="221"/>
      <c r="AD838" s="217"/>
      <c r="AE838" s="213"/>
      <c r="AF838" s="221"/>
      <c r="AG838" s="248"/>
      <c r="AH838" s="221"/>
      <c r="AI838" s="222"/>
      <c r="AJ838" s="221"/>
      <c r="AK838" s="221"/>
      <c r="AL838" s="223"/>
      <c r="AM838" s="213"/>
    </row>
    <row r="839" spans="2:39" ht="15" customHeight="1">
      <c r="B839" s="235"/>
      <c r="C839" s="235"/>
      <c r="D839" s="143"/>
      <c r="E839" s="143"/>
      <c r="F839" s="144"/>
      <c r="G839" s="292"/>
      <c r="H839" s="143"/>
      <c r="I839" s="143"/>
      <c r="J839" s="144"/>
      <c r="K839" s="143"/>
      <c r="L839" s="143"/>
      <c r="M839" s="234"/>
      <c r="N839" s="143"/>
      <c r="O839" s="289"/>
      <c r="P839" s="290">
        <f t="shared" si="18"/>
        <v>0</v>
      </c>
      <c r="Q839" s="262"/>
      <c r="Z839" s="220"/>
      <c r="AA839" s="220"/>
      <c r="AB839" s="237"/>
      <c r="AC839" s="221"/>
      <c r="AD839" s="217"/>
      <c r="AE839" s="213"/>
      <c r="AF839" s="221"/>
      <c r="AG839" s="248"/>
      <c r="AH839" s="221"/>
      <c r="AI839" s="222"/>
      <c r="AJ839" s="221"/>
      <c r="AK839" s="221"/>
      <c r="AL839" s="223"/>
      <c r="AM839" s="213"/>
    </row>
    <row r="840" spans="2:39" ht="15" customHeight="1">
      <c r="B840" s="235"/>
      <c r="C840" s="235"/>
      <c r="D840" s="143"/>
      <c r="E840" s="143"/>
      <c r="F840" s="144"/>
      <c r="G840" s="292"/>
      <c r="H840" s="143"/>
      <c r="I840" s="143"/>
      <c r="J840" s="144"/>
      <c r="K840" s="143"/>
      <c r="L840" s="143"/>
      <c r="M840" s="234"/>
      <c r="N840" s="143"/>
      <c r="O840" s="289"/>
      <c r="P840" s="290">
        <f t="shared" si="18"/>
        <v>0</v>
      </c>
      <c r="Q840" s="262"/>
      <c r="Z840" s="220"/>
      <c r="AA840" s="220"/>
      <c r="AB840" s="237"/>
      <c r="AC840" s="221"/>
      <c r="AD840" s="217"/>
      <c r="AE840" s="213"/>
      <c r="AF840" s="221"/>
      <c r="AG840" s="248"/>
      <c r="AH840" s="221"/>
      <c r="AI840" s="222"/>
      <c r="AJ840" s="221"/>
      <c r="AK840" s="221"/>
      <c r="AL840" s="223"/>
      <c r="AM840" s="213"/>
    </row>
    <row r="841" spans="2:39" ht="15" customHeight="1">
      <c r="B841" s="235"/>
      <c r="C841" s="235"/>
      <c r="D841" s="143"/>
      <c r="E841" s="143"/>
      <c r="F841" s="144"/>
      <c r="G841" s="292"/>
      <c r="H841" s="143"/>
      <c r="I841" s="143"/>
      <c r="J841" s="144"/>
      <c r="K841" s="143"/>
      <c r="L841" s="143"/>
      <c r="M841" s="234"/>
      <c r="N841" s="143"/>
      <c r="O841" s="289"/>
      <c r="P841" s="290">
        <f t="shared" si="18"/>
        <v>0</v>
      </c>
      <c r="Q841" s="262"/>
      <c r="Z841" s="220"/>
      <c r="AA841" s="220"/>
      <c r="AB841" s="237"/>
      <c r="AC841" s="221"/>
      <c r="AD841" s="217"/>
      <c r="AE841" s="213"/>
      <c r="AF841" s="221"/>
      <c r="AG841" s="248"/>
      <c r="AH841" s="221"/>
      <c r="AI841" s="222"/>
      <c r="AJ841" s="221"/>
      <c r="AK841" s="221"/>
      <c r="AL841" s="223"/>
      <c r="AM841" s="213"/>
    </row>
    <row r="842" spans="2:39" ht="15" customHeight="1">
      <c r="B842" s="235"/>
      <c r="C842" s="235"/>
      <c r="D842" s="143"/>
      <c r="E842" s="143"/>
      <c r="F842" s="144"/>
      <c r="G842" s="292"/>
      <c r="H842" s="143"/>
      <c r="I842" s="143"/>
      <c r="J842" s="144"/>
      <c r="K842" s="143"/>
      <c r="L842" s="143"/>
      <c r="M842" s="234"/>
      <c r="N842" s="143"/>
      <c r="O842" s="289"/>
      <c r="P842" s="290">
        <f t="shared" si="18"/>
        <v>0</v>
      </c>
      <c r="Q842" s="262"/>
      <c r="Z842" s="220"/>
      <c r="AA842" s="220"/>
      <c r="AB842" s="237"/>
      <c r="AC842" s="221"/>
      <c r="AD842" s="217"/>
      <c r="AE842" s="213"/>
      <c r="AF842" s="221"/>
      <c r="AG842" s="248"/>
      <c r="AH842" s="221"/>
      <c r="AI842" s="222"/>
      <c r="AJ842" s="221"/>
      <c r="AK842" s="221"/>
      <c r="AL842" s="223"/>
      <c r="AM842" s="213"/>
    </row>
    <row r="843" spans="2:39" ht="15" customHeight="1">
      <c r="B843" s="235"/>
      <c r="C843" s="235"/>
      <c r="D843" s="143"/>
      <c r="E843" s="143"/>
      <c r="F843" s="144"/>
      <c r="G843" s="292"/>
      <c r="H843" s="143"/>
      <c r="I843" s="143"/>
      <c r="J843" s="144"/>
      <c r="K843" s="143"/>
      <c r="L843" s="143"/>
      <c r="M843" s="234"/>
      <c r="N843" s="143"/>
      <c r="O843" s="289"/>
      <c r="P843" s="290">
        <f t="shared" si="18"/>
        <v>0</v>
      </c>
      <c r="Q843" s="262"/>
      <c r="Z843" s="220"/>
      <c r="AA843" s="220"/>
      <c r="AB843" s="237"/>
      <c r="AC843" s="221"/>
      <c r="AD843" s="217"/>
      <c r="AE843" s="213"/>
      <c r="AF843" s="221"/>
      <c r="AG843" s="248"/>
      <c r="AH843" s="221"/>
      <c r="AI843" s="222"/>
      <c r="AJ843" s="221"/>
      <c r="AK843" s="221"/>
      <c r="AL843" s="223"/>
      <c r="AM843" s="213"/>
    </row>
    <row r="844" spans="2:39" ht="15" customHeight="1">
      <c r="B844" s="235"/>
      <c r="C844" s="235"/>
      <c r="D844" s="143"/>
      <c r="E844" s="143"/>
      <c r="F844" s="144"/>
      <c r="G844" s="292"/>
      <c r="H844" s="143"/>
      <c r="I844" s="143"/>
      <c r="J844" s="144"/>
      <c r="K844" s="143"/>
      <c r="L844" s="143"/>
      <c r="M844" s="234"/>
      <c r="N844" s="143"/>
      <c r="O844" s="289"/>
      <c r="P844" s="290">
        <f t="shared" si="18"/>
        <v>0</v>
      </c>
      <c r="Q844" s="262"/>
      <c r="Z844" s="224"/>
      <c r="AA844" s="224"/>
      <c r="AB844" s="238"/>
      <c r="AC844" s="225"/>
      <c r="AD844" s="217"/>
      <c r="AE844" s="213"/>
      <c r="AF844" s="225"/>
      <c r="AG844" s="249"/>
      <c r="AH844" s="225"/>
      <c r="AI844" s="226"/>
      <c r="AJ844" s="225"/>
      <c r="AK844" s="225"/>
      <c r="AL844" s="227"/>
      <c r="AM844" s="213"/>
    </row>
    <row r="845" spans="2:39" ht="15" customHeight="1">
      <c r="B845" s="235"/>
      <c r="C845" s="235"/>
      <c r="D845" s="143"/>
      <c r="E845" s="143"/>
      <c r="F845" s="144"/>
      <c r="G845" s="292"/>
      <c r="H845" s="143"/>
      <c r="I845" s="143"/>
      <c r="J845" s="144"/>
      <c r="K845" s="143"/>
      <c r="L845" s="143"/>
      <c r="M845" s="234"/>
      <c r="N845" s="143"/>
      <c r="O845" s="289"/>
      <c r="P845" s="290">
        <f t="shared" si="18"/>
        <v>0</v>
      </c>
      <c r="Q845" s="262"/>
      <c r="Z845" s="220"/>
      <c r="AA845" s="220"/>
      <c r="AB845" s="237"/>
      <c r="AC845" s="221"/>
      <c r="AD845" s="222"/>
      <c r="AE845" s="213"/>
      <c r="AF845" s="221"/>
      <c r="AG845" s="248"/>
      <c r="AH845" s="221"/>
      <c r="AI845" s="222"/>
      <c r="AJ845" s="221"/>
      <c r="AK845" s="221"/>
      <c r="AL845" s="223"/>
      <c r="AM845" s="213"/>
    </row>
    <row r="846" spans="2:39" ht="15" customHeight="1">
      <c r="B846" s="235"/>
      <c r="C846" s="235"/>
      <c r="D846" s="143"/>
      <c r="E846" s="143"/>
      <c r="F846" s="144"/>
      <c r="G846" s="292"/>
      <c r="H846" s="143"/>
      <c r="I846" s="143"/>
      <c r="J846" s="144"/>
      <c r="K846" s="143"/>
      <c r="L846" s="143"/>
      <c r="M846" s="234"/>
      <c r="N846" s="143"/>
      <c r="O846" s="289"/>
      <c r="P846" s="290">
        <f t="shared" si="18"/>
        <v>0</v>
      </c>
      <c r="Q846" s="262"/>
      <c r="Z846" s="220"/>
      <c r="AA846" s="220"/>
      <c r="AB846" s="237"/>
      <c r="AC846" s="221"/>
      <c r="AD846" s="222"/>
      <c r="AE846" s="213"/>
      <c r="AF846" s="221"/>
      <c r="AG846" s="248"/>
      <c r="AH846" s="221"/>
      <c r="AI846" s="222"/>
      <c r="AJ846" s="221"/>
      <c r="AK846" s="221"/>
      <c r="AL846" s="223"/>
      <c r="AM846" s="213"/>
    </row>
    <row r="847" spans="2:39" ht="15" customHeight="1">
      <c r="B847" s="235"/>
      <c r="C847" s="235"/>
      <c r="D847" s="143"/>
      <c r="E847" s="143"/>
      <c r="F847" s="144"/>
      <c r="G847" s="292"/>
      <c r="H847" s="143"/>
      <c r="I847" s="143"/>
      <c r="J847" s="144"/>
      <c r="K847" s="143"/>
      <c r="L847" s="143"/>
      <c r="M847" s="234"/>
      <c r="N847" s="143"/>
      <c r="O847" s="289"/>
      <c r="P847" s="290">
        <f t="shared" si="18"/>
        <v>0</v>
      </c>
      <c r="Q847" s="262"/>
      <c r="Z847" s="220"/>
      <c r="AA847" s="220"/>
      <c r="AB847" s="237"/>
      <c r="AC847" s="221"/>
      <c r="AD847" s="222"/>
      <c r="AE847" s="213"/>
      <c r="AF847" s="221"/>
      <c r="AG847" s="248"/>
      <c r="AH847" s="221"/>
      <c r="AI847" s="222"/>
      <c r="AJ847" s="221"/>
      <c r="AK847" s="221"/>
      <c r="AL847" s="223"/>
      <c r="AM847" s="213"/>
    </row>
    <row r="848" spans="2:39" ht="15" customHeight="1">
      <c r="B848" s="235"/>
      <c r="C848" s="235"/>
      <c r="D848" s="143"/>
      <c r="E848" s="143"/>
      <c r="F848" s="144"/>
      <c r="G848" s="292"/>
      <c r="H848" s="143"/>
      <c r="I848" s="143"/>
      <c r="J848" s="144"/>
      <c r="K848" s="143"/>
      <c r="L848" s="143"/>
      <c r="M848" s="234"/>
      <c r="N848" s="143"/>
      <c r="O848" s="289"/>
      <c r="P848" s="290">
        <f t="shared" si="18"/>
        <v>0</v>
      </c>
      <c r="Q848" s="262"/>
      <c r="Z848" s="220"/>
      <c r="AA848" s="220"/>
      <c r="AB848" s="237"/>
      <c r="AC848" s="221"/>
      <c r="AD848" s="222"/>
      <c r="AE848" s="213"/>
      <c r="AF848" s="221"/>
      <c r="AG848" s="248"/>
      <c r="AH848" s="221"/>
      <c r="AI848" s="222"/>
      <c r="AJ848" s="221"/>
      <c r="AK848" s="221"/>
      <c r="AL848" s="223"/>
      <c r="AM848" s="213"/>
    </row>
    <row r="849" spans="2:39" ht="15" customHeight="1">
      <c r="B849" s="235"/>
      <c r="C849" s="235"/>
      <c r="D849" s="143"/>
      <c r="E849" s="143"/>
      <c r="F849" s="144"/>
      <c r="G849" s="292"/>
      <c r="H849" s="143"/>
      <c r="I849" s="143"/>
      <c r="J849" s="144"/>
      <c r="K849" s="143"/>
      <c r="L849" s="143"/>
      <c r="M849" s="234"/>
      <c r="N849" s="143"/>
      <c r="O849" s="289"/>
      <c r="P849" s="290">
        <f t="shared" si="18"/>
        <v>0</v>
      </c>
      <c r="Q849" s="262"/>
      <c r="Z849" s="220"/>
      <c r="AA849" s="220"/>
      <c r="AB849" s="237"/>
      <c r="AC849" s="221"/>
      <c r="AD849" s="222"/>
      <c r="AE849" s="213"/>
      <c r="AF849" s="221"/>
      <c r="AG849" s="248"/>
      <c r="AH849" s="221"/>
      <c r="AI849" s="222"/>
      <c r="AJ849" s="221"/>
      <c r="AK849" s="221"/>
      <c r="AL849" s="223"/>
      <c r="AM849" s="213"/>
    </row>
    <row r="850" spans="2:39" ht="15" customHeight="1">
      <c r="B850" s="235"/>
      <c r="C850" s="235"/>
      <c r="D850" s="143"/>
      <c r="E850" s="143"/>
      <c r="F850" s="144"/>
      <c r="G850" s="292"/>
      <c r="H850" s="143"/>
      <c r="I850" s="143"/>
      <c r="J850" s="144"/>
      <c r="K850" s="143"/>
      <c r="L850" s="143"/>
      <c r="M850" s="234"/>
      <c r="N850" s="143"/>
      <c r="O850" s="289"/>
      <c r="P850" s="290">
        <f t="shared" si="18"/>
        <v>0</v>
      </c>
      <c r="Q850" s="262"/>
      <c r="Z850" s="220"/>
      <c r="AA850" s="220"/>
      <c r="AB850" s="237"/>
      <c r="AC850" s="221"/>
      <c r="AD850" s="222"/>
      <c r="AE850" s="213"/>
      <c r="AF850" s="221"/>
      <c r="AG850" s="248"/>
      <c r="AH850" s="221"/>
      <c r="AI850" s="222"/>
      <c r="AJ850" s="221"/>
      <c r="AK850" s="221"/>
      <c r="AL850" s="223"/>
      <c r="AM850" s="213"/>
    </row>
    <row r="851" spans="2:39" ht="15" customHeight="1">
      <c r="B851" s="235"/>
      <c r="C851" s="235"/>
      <c r="D851" s="143"/>
      <c r="E851" s="143"/>
      <c r="F851" s="144"/>
      <c r="G851" s="292"/>
      <c r="H851" s="143"/>
      <c r="I851" s="143"/>
      <c r="J851" s="144"/>
      <c r="K851" s="143"/>
      <c r="L851" s="143"/>
      <c r="M851" s="234"/>
      <c r="N851" s="143"/>
      <c r="O851" s="289"/>
      <c r="P851" s="290">
        <f t="shared" si="18"/>
        <v>0</v>
      </c>
      <c r="Q851" s="262"/>
      <c r="Z851" s="220"/>
      <c r="AA851" s="220"/>
      <c r="AB851" s="237"/>
      <c r="AC851" s="221"/>
      <c r="AD851" s="222"/>
      <c r="AE851" s="213"/>
      <c r="AF851" s="221"/>
      <c r="AG851" s="248"/>
      <c r="AH851" s="221"/>
      <c r="AI851" s="222"/>
      <c r="AJ851" s="221"/>
      <c r="AK851" s="221"/>
      <c r="AL851" s="223"/>
      <c r="AM851" s="213"/>
    </row>
    <row r="852" spans="2:39" ht="15" customHeight="1">
      <c r="B852" s="235"/>
      <c r="C852" s="235"/>
      <c r="D852" s="143"/>
      <c r="E852" s="143"/>
      <c r="F852" s="144"/>
      <c r="G852" s="292"/>
      <c r="H852" s="143"/>
      <c r="I852" s="143"/>
      <c r="J852" s="144"/>
      <c r="K852" s="143"/>
      <c r="L852" s="143"/>
      <c r="M852" s="234"/>
      <c r="N852" s="143"/>
      <c r="O852" s="289"/>
      <c r="P852" s="290">
        <f t="shared" si="18"/>
        <v>0</v>
      </c>
      <c r="Q852" s="262"/>
      <c r="Z852" s="220"/>
      <c r="AA852" s="220"/>
      <c r="AB852" s="237"/>
      <c r="AC852" s="221"/>
      <c r="AD852" s="222"/>
      <c r="AE852" s="213"/>
      <c r="AF852" s="221"/>
      <c r="AG852" s="248"/>
      <c r="AH852" s="221"/>
      <c r="AI852" s="222"/>
      <c r="AJ852" s="221"/>
      <c r="AK852" s="221"/>
      <c r="AL852" s="223"/>
      <c r="AM852" s="213"/>
    </row>
    <row r="853" spans="2:39" ht="15" customHeight="1">
      <c r="B853" s="235"/>
      <c r="C853" s="235"/>
      <c r="D853" s="143"/>
      <c r="E853" s="143"/>
      <c r="F853" s="144"/>
      <c r="G853" s="292"/>
      <c r="H853" s="143"/>
      <c r="I853" s="143"/>
      <c r="J853" s="144"/>
      <c r="K853" s="143"/>
      <c r="L853" s="143"/>
      <c r="M853" s="234"/>
      <c r="N853" s="143"/>
      <c r="O853" s="289"/>
      <c r="P853" s="290">
        <f t="shared" si="18"/>
        <v>0</v>
      </c>
      <c r="Q853" s="262"/>
      <c r="Z853" s="220"/>
      <c r="AA853" s="220"/>
      <c r="AB853" s="237"/>
      <c r="AC853" s="221"/>
      <c r="AD853" s="222"/>
      <c r="AE853" s="213"/>
      <c r="AF853" s="221"/>
      <c r="AG853" s="248"/>
      <c r="AH853" s="221"/>
      <c r="AI853" s="222"/>
      <c r="AJ853" s="221"/>
      <c r="AK853" s="221"/>
      <c r="AL853" s="223"/>
      <c r="AM853" s="213"/>
    </row>
    <row r="854" spans="2:39" ht="15" customHeight="1">
      <c r="B854" s="235"/>
      <c r="C854" s="235"/>
      <c r="D854" s="143"/>
      <c r="E854" s="143"/>
      <c r="F854" s="144"/>
      <c r="G854" s="292"/>
      <c r="H854" s="143"/>
      <c r="I854" s="143"/>
      <c r="J854" s="144"/>
      <c r="K854" s="143"/>
      <c r="L854" s="143"/>
      <c r="M854" s="234"/>
      <c r="N854" s="143"/>
      <c r="O854" s="289"/>
      <c r="P854" s="290">
        <f t="shared" si="18"/>
        <v>0</v>
      </c>
      <c r="Q854" s="262"/>
      <c r="Z854" s="220"/>
      <c r="AA854" s="220"/>
      <c r="AB854" s="237"/>
      <c r="AC854" s="221"/>
      <c r="AD854" s="222"/>
      <c r="AE854" s="213"/>
      <c r="AF854" s="221"/>
      <c r="AG854" s="248"/>
      <c r="AH854" s="221"/>
      <c r="AI854" s="222"/>
      <c r="AJ854" s="221"/>
      <c r="AK854" s="221"/>
      <c r="AL854" s="223"/>
      <c r="AM854" s="213"/>
    </row>
    <row r="855" spans="2:39" ht="15" customHeight="1">
      <c r="B855" s="235"/>
      <c r="C855" s="235"/>
      <c r="D855" s="143"/>
      <c r="E855" s="143"/>
      <c r="F855" s="144"/>
      <c r="G855" s="292"/>
      <c r="H855" s="143"/>
      <c r="I855" s="143"/>
      <c r="J855" s="144"/>
      <c r="K855" s="143"/>
      <c r="L855" s="143"/>
      <c r="M855" s="234"/>
      <c r="N855" s="143"/>
      <c r="O855" s="289"/>
      <c r="P855" s="290">
        <f t="shared" si="18"/>
        <v>0</v>
      </c>
      <c r="Q855" s="262"/>
      <c r="Z855" s="220"/>
      <c r="AA855" s="220"/>
      <c r="AB855" s="237"/>
      <c r="AC855" s="221"/>
      <c r="AD855" s="222"/>
      <c r="AE855" s="213"/>
      <c r="AF855" s="221"/>
      <c r="AG855" s="248"/>
      <c r="AH855" s="221"/>
      <c r="AI855" s="222"/>
      <c r="AJ855" s="221"/>
      <c r="AK855" s="221"/>
      <c r="AL855" s="223"/>
      <c r="AM855" s="213"/>
    </row>
    <row r="856" spans="2:39" ht="15" customHeight="1">
      <c r="B856" s="235"/>
      <c r="C856" s="235"/>
      <c r="D856" s="143"/>
      <c r="E856" s="143"/>
      <c r="F856" s="144"/>
      <c r="G856" s="292"/>
      <c r="H856" s="143"/>
      <c r="I856" s="143"/>
      <c r="J856" s="144"/>
      <c r="K856" s="143"/>
      <c r="L856" s="143"/>
      <c r="M856" s="234"/>
      <c r="N856" s="143"/>
      <c r="O856" s="289"/>
      <c r="P856" s="290">
        <f t="shared" si="18"/>
        <v>0</v>
      </c>
      <c r="Q856" s="262"/>
      <c r="Z856" s="220"/>
      <c r="AA856" s="220"/>
      <c r="AB856" s="237"/>
      <c r="AC856" s="221"/>
      <c r="AD856" s="222"/>
      <c r="AE856" s="213"/>
      <c r="AF856" s="221"/>
      <c r="AG856" s="248"/>
      <c r="AH856" s="221"/>
      <c r="AI856" s="222"/>
      <c r="AJ856" s="221"/>
      <c r="AK856" s="221"/>
      <c r="AL856" s="223"/>
      <c r="AM856" s="213"/>
    </row>
    <row r="857" spans="2:39" ht="15" customHeight="1">
      <c r="B857" s="235"/>
      <c r="C857" s="235"/>
      <c r="D857" s="143"/>
      <c r="E857" s="143"/>
      <c r="F857" s="144"/>
      <c r="G857" s="292"/>
      <c r="H857" s="143"/>
      <c r="I857" s="143"/>
      <c r="J857" s="144"/>
      <c r="K857" s="143"/>
      <c r="L857" s="143"/>
      <c r="M857" s="234"/>
      <c r="N857" s="143"/>
      <c r="O857" s="289"/>
      <c r="P857" s="290">
        <f t="shared" si="18"/>
        <v>0</v>
      </c>
      <c r="Q857" s="262"/>
      <c r="Z857" s="220"/>
      <c r="AA857" s="220"/>
      <c r="AB857" s="237"/>
      <c r="AC857" s="221"/>
      <c r="AD857" s="222"/>
      <c r="AE857" s="213"/>
      <c r="AF857" s="221"/>
      <c r="AG857" s="248"/>
      <c r="AH857" s="221"/>
      <c r="AI857" s="222"/>
      <c r="AJ857" s="221"/>
      <c r="AK857" s="221"/>
      <c r="AL857" s="223"/>
      <c r="AM857" s="213"/>
    </row>
    <row r="858" spans="2:39" ht="15" customHeight="1">
      <c r="B858" s="235"/>
      <c r="C858" s="235"/>
      <c r="D858" s="143"/>
      <c r="E858" s="143"/>
      <c r="F858" s="144"/>
      <c r="G858" s="292"/>
      <c r="H858" s="143"/>
      <c r="I858" s="143"/>
      <c r="J858" s="144"/>
      <c r="K858" s="143"/>
      <c r="L858" s="143"/>
      <c r="M858" s="234"/>
      <c r="N858" s="143"/>
      <c r="O858" s="289"/>
      <c r="P858" s="290">
        <f t="shared" si="18"/>
        <v>0</v>
      </c>
      <c r="Q858" s="262"/>
      <c r="Z858" s="220"/>
      <c r="AA858" s="220"/>
      <c r="AB858" s="237"/>
      <c r="AC858" s="221"/>
      <c r="AD858" s="222"/>
      <c r="AE858" s="213"/>
      <c r="AF858" s="221"/>
      <c r="AG858" s="248"/>
      <c r="AH858" s="221"/>
      <c r="AI858" s="222"/>
      <c r="AJ858" s="221"/>
      <c r="AK858" s="221"/>
      <c r="AL858" s="223"/>
      <c r="AM858" s="213"/>
    </row>
    <row r="859" spans="2:39" ht="15" customHeight="1">
      <c r="B859" s="235"/>
      <c r="C859" s="235"/>
      <c r="D859" s="143"/>
      <c r="E859" s="143"/>
      <c r="F859" s="144"/>
      <c r="G859" s="292"/>
      <c r="H859" s="143"/>
      <c r="I859" s="143"/>
      <c r="J859" s="144"/>
      <c r="K859" s="143"/>
      <c r="L859" s="143"/>
      <c r="M859" s="234"/>
      <c r="N859" s="143"/>
      <c r="O859" s="289"/>
      <c r="P859" s="290">
        <f t="shared" si="18"/>
        <v>0</v>
      </c>
      <c r="Q859" s="262"/>
      <c r="Z859" s="220"/>
      <c r="AA859" s="220"/>
      <c r="AB859" s="237"/>
      <c r="AC859" s="221"/>
      <c r="AD859" s="222"/>
      <c r="AE859" s="213"/>
      <c r="AF859" s="221"/>
      <c r="AG859" s="248"/>
      <c r="AH859" s="221"/>
      <c r="AI859" s="222"/>
      <c r="AJ859" s="221"/>
      <c r="AK859" s="221"/>
      <c r="AL859" s="223"/>
      <c r="AM859" s="213"/>
    </row>
    <row r="860" spans="2:39" ht="15" customHeight="1">
      <c r="B860" s="235"/>
      <c r="C860" s="235"/>
      <c r="D860" s="143"/>
      <c r="E860" s="143"/>
      <c r="F860" s="144"/>
      <c r="G860" s="292"/>
      <c r="H860" s="143"/>
      <c r="I860" s="143"/>
      <c r="J860" s="144"/>
      <c r="K860" s="143"/>
      <c r="L860" s="143"/>
      <c r="M860" s="234"/>
      <c r="N860" s="143"/>
      <c r="O860" s="289"/>
      <c r="P860" s="290">
        <f t="shared" si="18"/>
        <v>0</v>
      </c>
      <c r="Q860" s="262"/>
      <c r="Z860" s="220"/>
      <c r="AA860" s="220"/>
      <c r="AB860" s="237"/>
      <c r="AC860" s="221"/>
      <c r="AD860" s="222"/>
      <c r="AE860" s="213"/>
      <c r="AF860" s="221"/>
      <c r="AG860" s="248"/>
      <c r="AH860" s="221"/>
      <c r="AI860" s="222"/>
      <c r="AJ860" s="221"/>
      <c r="AK860" s="221"/>
      <c r="AL860" s="223"/>
      <c r="AM860" s="213"/>
    </row>
    <row r="861" spans="2:39" ht="15" customHeight="1">
      <c r="B861" s="235"/>
      <c r="C861" s="235"/>
      <c r="D861" s="143"/>
      <c r="E861" s="143"/>
      <c r="F861" s="144"/>
      <c r="G861" s="292"/>
      <c r="H861" s="143"/>
      <c r="I861" s="143"/>
      <c r="J861" s="144"/>
      <c r="K861" s="143"/>
      <c r="L861" s="143"/>
      <c r="M861" s="234"/>
      <c r="N861" s="143"/>
      <c r="O861" s="289"/>
      <c r="P861" s="290">
        <f t="shared" si="18"/>
        <v>0</v>
      </c>
      <c r="Q861" s="262"/>
      <c r="Z861" s="220"/>
      <c r="AA861" s="220"/>
      <c r="AB861" s="237"/>
      <c r="AC861" s="221"/>
      <c r="AD861" s="222"/>
      <c r="AE861" s="213"/>
      <c r="AF861" s="221"/>
      <c r="AG861" s="248"/>
      <c r="AH861" s="221"/>
      <c r="AI861" s="222"/>
      <c r="AJ861" s="221"/>
      <c r="AK861" s="221"/>
      <c r="AL861" s="223"/>
      <c r="AM861" s="213"/>
    </row>
    <row r="862" spans="2:39" ht="15" customHeight="1">
      <c r="B862" s="235"/>
      <c r="C862" s="235"/>
      <c r="D862" s="143"/>
      <c r="E862" s="143"/>
      <c r="F862" s="144"/>
      <c r="G862" s="292"/>
      <c r="H862" s="143"/>
      <c r="I862" s="143"/>
      <c r="J862" s="144"/>
      <c r="K862" s="143"/>
      <c r="L862" s="143"/>
      <c r="M862" s="234"/>
      <c r="N862" s="143"/>
      <c r="O862" s="289"/>
      <c r="P862" s="290">
        <f t="shared" si="18"/>
        <v>0</v>
      </c>
      <c r="Q862" s="262"/>
      <c r="Z862" s="220"/>
      <c r="AA862" s="220"/>
      <c r="AB862" s="237"/>
      <c r="AC862" s="221"/>
      <c r="AD862" s="222"/>
      <c r="AE862" s="213"/>
      <c r="AF862" s="221"/>
      <c r="AG862" s="248"/>
      <c r="AH862" s="221"/>
      <c r="AI862" s="222"/>
      <c r="AJ862" s="221"/>
      <c r="AK862" s="221"/>
      <c r="AL862" s="223"/>
      <c r="AM862" s="213"/>
    </row>
    <row r="863" spans="2:39" ht="15" customHeight="1">
      <c r="B863" s="235"/>
      <c r="C863" s="235"/>
      <c r="D863" s="143"/>
      <c r="E863" s="143"/>
      <c r="F863" s="144"/>
      <c r="G863" s="292"/>
      <c r="H863" s="143"/>
      <c r="I863" s="143"/>
      <c r="J863" s="144"/>
      <c r="K863" s="143"/>
      <c r="L863" s="143"/>
      <c r="M863" s="234"/>
      <c r="N863" s="143"/>
      <c r="O863" s="289"/>
      <c r="P863" s="290">
        <f t="shared" si="18"/>
        <v>0</v>
      </c>
      <c r="Q863" s="262"/>
      <c r="Z863" s="220"/>
      <c r="AA863" s="220"/>
      <c r="AB863" s="237"/>
      <c r="AC863" s="221"/>
      <c r="AD863" s="222"/>
      <c r="AE863" s="213"/>
      <c r="AF863" s="221"/>
      <c r="AG863" s="248"/>
      <c r="AH863" s="221"/>
      <c r="AI863" s="222"/>
      <c r="AJ863" s="221"/>
      <c r="AK863" s="221"/>
      <c r="AL863" s="223"/>
      <c r="AM863" s="213"/>
    </row>
    <row r="864" spans="2:39" ht="15" customHeight="1">
      <c r="B864" s="235"/>
      <c r="C864" s="235"/>
      <c r="D864" s="143"/>
      <c r="E864" s="143"/>
      <c r="F864" s="144"/>
      <c r="G864" s="292"/>
      <c r="H864" s="143"/>
      <c r="I864" s="143"/>
      <c r="J864" s="144"/>
      <c r="K864" s="143"/>
      <c r="L864" s="143"/>
      <c r="M864" s="234"/>
      <c r="N864" s="143"/>
      <c r="O864" s="289"/>
      <c r="P864" s="290">
        <f t="shared" si="18"/>
        <v>0</v>
      </c>
      <c r="Q864" s="262"/>
      <c r="Z864" s="220"/>
      <c r="AA864" s="220"/>
      <c r="AB864" s="237"/>
      <c r="AC864" s="221"/>
      <c r="AD864" s="222"/>
      <c r="AE864" s="213"/>
      <c r="AF864" s="221"/>
      <c r="AG864" s="248"/>
      <c r="AH864" s="221"/>
      <c r="AI864" s="222"/>
      <c r="AJ864" s="221"/>
      <c r="AK864" s="221"/>
      <c r="AL864" s="223"/>
      <c r="AM864" s="213"/>
    </row>
    <row r="865" spans="2:39" ht="15" customHeight="1">
      <c r="B865" s="235"/>
      <c r="C865" s="235"/>
      <c r="D865" s="143"/>
      <c r="E865" s="143"/>
      <c r="F865" s="144"/>
      <c r="G865" s="292"/>
      <c r="H865" s="143"/>
      <c r="I865" s="143"/>
      <c r="J865" s="144"/>
      <c r="K865" s="143"/>
      <c r="L865" s="143"/>
      <c r="M865" s="234"/>
      <c r="N865" s="143"/>
      <c r="O865" s="289"/>
      <c r="P865" s="290">
        <f t="shared" si="18"/>
        <v>0</v>
      </c>
      <c r="Q865" s="262"/>
      <c r="Z865" s="220"/>
      <c r="AA865" s="220"/>
      <c r="AB865" s="237"/>
      <c r="AC865" s="221"/>
      <c r="AD865" s="222"/>
      <c r="AE865" s="213"/>
      <c r="AF865" s="221"/>
      <c r="AG865" s="248"/>
      <c r="AH865" s="221"/>
      <c r="AI865" s="222"/>
      <c r="AJ865" s="221"/>
      <c r="AK865" s="221"/>
      <c r="AL865" s="223"/>
      <c r="AM865" s="213"/>
    </row>
    <row r="866" spans="2:39" ht="15" customHeight="1">
      <c r="B866" s="235"/>
      <c r="C866" s="235"/>
      <c r="D866" s="143"/>
      <c r="E866" s="143"/>
      <c r="F866" s="144"/>
      <c r="G866" s="292"/>
      <c r="H866" s="143"/>
      <c r="I866" s="143"/>
      <c r="J866" s="144"/>
      <c r="K866" s="143"/>
      <c r="L866" s="143"/>
      <c r="M866" s="234"/>
      <c r="N866" s="143"/>
      <c r="O866" s="289"/>
      <c r="P866" s="290">
        <f t="shared" si="18"/>
        <v>0</v>
      </c>
      <c r="Q866" s="262"/>
      <c r="Z866" s="220"/>
      <c r="AA866" s="220"/>
      <c r="AB866" s="237"/>
      <c r="AC866" s="221"/>
      <c r="AD866" s="222"/>
      <c r="AE866" s="213"/>
      <c r="AF866" s="221"/>
      <c r="AG866" s="248"/>
      <c r="AH866" s="221"/>
      <c r="AI866" s="222"/>
      <c r="AJ866" s="221"/>
      <c r="AK866" s="221"/>
      <c r="AL866" s="223"/>
      <c r="AM866" s="213"/>
    </row>
    <row r="867" spans="2:39" ht="15" customHeight="1">
      <c r="B867" s="235"/>
      <c r="C867" s="235"/>
      <c r="D867" s="143"/>
      <c r="E867" s="143"/>
      <c r="F867" s="144"/>
      <c r="G867" s="292"/>
      <c r="H867" s="143"/>
      <c r="I867" s="143"/>
      <c r="J867" s="144"/>
      <c r="K867" s="143"/>
      <c r="L867" s="143"/>
      <c r="M867" s="234"/>
      <c r="N867" s="143"/>
      <c r="O867" s="289"/>
      <c r="P867" s="290">
        <f t="shared" si="18"/>
        <v>0</v>
      </c>
      <c r="Q867" s="262"/>
      <c r="Z867" s="220"/>
      <c r="AA867" s="220"/>
      <c r="AB867" s="237"/>
      <c r="AC867" s="221"/>
      <c r="AD867" s="222"/>
      <c r="AE867" s="213"/>
      <c r="AF867" s="221"/>
      <c r="AG867" s="248"/>
      <c r="AH867" s="221"/>
      <c r="AI867" s="222"/>
      <c r="AJ867" s="221"/>
      <c r="AK867" s="221"/>
      <c r="AL867" s="223"/>
      <c r="AM867" s="213"/>
    </row>
    <row r="868" spans="2:39" ht="15" customHeight="1">
      <c r="B868" s="235"/>
      <c r="C868" s="235"/>
      <c r="D868" s="143"/>
      <c r="E868" s="143"/>
      <c r="F868" s="144"/>
      <c r="G868" s="292"/>
      <c r="H868" s="143"/>
      <c r="I868" s="143"/>
      <c r="J868" s="144"/>
      <c r="K868" s="143"/>
      <c r="L868" s="143"/>
      <c r="M868" s="234"/>
      <c r="N868" s="143"/>
      <c r="O868" s="289"/>
      <c r="P868" s="290">
        <f t="shared" si="18"/>
        <v>0</v>
      </c>
      <c r="Q868" s="262"/>
      <c r="Z868" s="220"/>
      <c r="AA868" s="220"/>
      <c r="AB868" s="237"/>
      <c r="AC868" s="221"/>
      <c r="AD868" s="222"/>
      <c r="AE868" s="213"/>
      <c r="AF868" s="221"/>
      <c r="AG868" s="248"/>
      <c r="AH868" s="221"/>
      <c r="AI868" s="222"/>
      <c r="AJ868" s="221"/>
      <c r="AK868" s="221"/>
      <c r="AL868" s="223"/>
      <c r="AM868" s="213"/>
    </row>
    <row r="869" spans="2:39" ht="15" customHeight="1">
      <c r="B869" s="235"/>
      <c r="C869" s="235"/>
      <c r="D869" s="143"/>
      <c r="E869" s="143"/>
      <c r="F869" s="144"/>
      <c r="G869" s="292"/>
      <c r="H869" s="143"/>
      <c r="I869" s="143"/>
      <c r="J869" s="144"/>
      <c r="K869" s="143"/>
      <c r="L869" s="143"/>
      <c r="M869" s="234"/>
      <c r="N869" s="143"/>
      <c r="O869" s="289"/>
      <c r="P869" s="290">
        <f t="shared" si="18"/>
        <v>0</v>
      </c>
      <c r="Q869" s="262"/>
      <c r="Z869" s="220"/>
      <c r="AA869" s="220"/>
      <c r="AB869" s="237"/>
      <c r="AC869" s="221"/>
      <c r="AD869" s="222"/>
      <c r="AE869" s="213"/>
      <c r="AF869" s="221"/>
      <c r="AG869" s="248"/>
      <c r="AH869" s="221"/>
      <c r="AI869" s="222"/>
      <c r="AJ869" s="221"/>
      <c r="AK869" s="221"/>
      <c r="AL869" s="223"/>
      <c r="AM869" s="213"/>
    </row>
    <row r="870" spans="2:39" ht="15" customHeight="1">
      <c r="B870" s="235"/>
      <c r="C870" s="235"/>
      <c r="D870" s="143"/>
      <c r="E870" s="143"/>
      <c r="F870" s="144"/>
      <c r="G870" s="292"/>
      <c r="H870" s="143"/>
      <c r="I870" s="143"/>
      <c r="J870" s="144"/>
      <c r="K870" s="143"/>
      <c r="L870" s="143"/>
      <c r="M870" s="234"/>
      <c r="N870" s="143"/>
      <c r="O870" s="289"/>
      <c r="P870" s="290">
        <f t="shared" si="18"/>
        <v>0</v>
      </c>
      <c r="Q870" s="262"/>
      <c r="Z870" s="220"/>
      <c r="AA870" s="220"/>
      <c r="AB870" s="237"/>
      <c r="AC870" s="221"/>
      <c r="AD870" s="222"/>
      <c r="AE870" s="213"/>
      <c r="AF870" s="221"/>
      <c r="AG870" s="248"/>
      <c r="AH870" s="221"/>
      <c r="AI870" s="222"/>
      <c r="AJ870" s="221"/>
      <c r="AK870" s="221"/>
      <c r="AL870" s="223"/>
      <c r="AM870" s="213"/>
    </row>
    <row r="871" spans="2:39" ht="15" customHeight="1">
      <c r="B871" s="235"/>
      <c r="C871" s="235"/>
      <c r="D871" s="143"/>
      <c r="E871" s="143"/>
      <c r="F871" s="144"/>
      <c r="G871" s="292"/>
      <c r="H871" s="143"/>
      <c r="I871" s="143"/>
      <c r="J871" s="144"/>
      <c r="K871" s="143"/>
      <c r="L871" s="143"/>
      <c r="M871" s="234"/>
      <c r="N871" s="143"/>
      <c r="O871" s="289"/>
      <c r="P871" s="290">
        <f t="shared" si="18"/>
        <v>0</v>
      </c>
      <c r="Q871" s="262"/>
      <c r="Z871" s="220"/>
      <c r="AA871" s="220"/>
      <c r="AB871" s="237"/>
      <c r="AC871" s="221"/>
      <c r="AD871" s="222"/>
      <c r="AE871" s="213"/>
      <c r="AF871" s="221"/>
      <c r="AG871" s="248"/>
      <c r="AH871" s="221"/>
      <c r="AI871" s="222"/>
      <c r="AJ871" s="221"/>
      <c r="AK871" s="221"/>
      <c r="AL871" s="223"/>
      <c r="AM871" s="213"/>
    </row>
    <row r="872" spans="2:39" ht="15" customHeight="1">
      <c r="B872" s="235"/>
      <c r="C872" s="235"/>
      <c r="D872" s="143"/>
      <c r="E872" s="143"/>
      <c r="F872" s="144"/>
      <c r="G872" s="292"/>
      <c r="H872" s="143"/>
      <c r="I872" s="143"/>
      <c r="J872" s="144"/>
      <c r="K872" s="143"/>
      <c r="L872" s="143"/>
      <c r="M872" s="234"/>
      <c r="N872" s="143"/>
      <c r="O872" s="289"/>
      <c r="P872" s="290">
        <f t="shared" si="18"/>
        <v>0</v>
      </c>
      <c r="Q872" s="262"/>
      <c r="Z872" s="220"/>
      <c r="AA872" s="220"/>
      <c r="AB872" s="237"/>
      <c r="AC872" s="221"/>
      <c r="AD872" s="222"/>
      <c r="AE872" s="213"/>
      <c r="AF872" s="221"/>
      <c r="AG872" s="248"/>
      <c r="AH872" s="221"/>
      <c r="AI872" s="222"/>
      <c r="AJ872" s="221"/>
      <c r="AK872" s="221"/>
      <c r="AL872" s="223"/>
      <c r="AM872" s="213"/>
    </row>
    <row r="873" spans="2:39" ht="15" customHeight="1">
      <c r="B873" s="235"/>
      <c r="C873" s="235"/>
      <c r="D873" s="143"/>
      <c r="E873" s="143"/>
      <c r="F873" s="144"/>
      <c r="G873" s="292"/>
      <c r="H873" s="143"/>
      <c r="I873" s="143"/>
      <c r="J873" s="144"/>
      <c r="K873" s="143"/>
      <c r="L873" s="143"/>
      <c r="M873" s="234"/>
      <c r="N873" s="143"/>
      <c r="O873" s="289"/>
      <c r="P873" s="290">
        <f t="shared" si="18"/>
        <v>0</v>
      </c>
      <c r="Q873" s="262"/>
      <c r="Z873" s="220"/>
      <c r="AA873" s="220"/>
      <c r="AB873" s="237"/>
      <c r="AC873" s="221"/>
      <c r="AD873" s="222"/>
      <c r="AE873" s="213"/>
      <c r="AF873" s="221"/>
      <c r="AG873" s="248"/>
      <c r="AH873" s="221"/>
      <c r="AI873" s="222"/>
      <c r="AJ873" s="221"/>
      <c r="AK873" s="221"/>
      <c r="AL873" s="223"/>
      <c r="AM873" s="213"/>
    </row>
    <row r="874" spans="2:39" ht="15" customHeight="1">
      <c r="B874" s="235"/>
      <c r="C874" s="235"/>
      <c r="D874" s="143"/>
      <c r="E874" s="143"/>
      <c r="F874" s="144"/>
      <c r="G874" s="292"/>
      <c r="H874" s="143"/>
      <c r="I874" s="143"/>
      <c r="J874" s="144"/>
      <c r="K874" s="143"/>
      <c r="L874" s="143"/>
      <c r="M874" s="234"/>
      <c r="N874" s="143"/>
      <c r="O874" s="289"/>
      <c r="P874" s="290">
        <f t="shared" si="18"/>
        <v>0</v>
      </c>
      <c r="Q874" s="262"/>
      <c r="Z874" s="220"/>
      <c r="AA874" s="220"/>
      <c r="AB874" s="237"/>
      <c r="AC874" s="221"/>
      <c r="AD874" s="222"/>
      <c r="AE874" s="213"/>
      <c r="AF874" s="221"/>
      <c r="AG874" s="248"/>
      <c r="AH874" s="221"/>
      <c r="AI874" s="222"/>
      <c r="AJ874" s="221"/>
      <c r="AK874" s="221"/>
      <c r="AL874" s="223"/>
      <c r="AM874" s="213"/>
    </row>
    <row r="875" spans="2:39" ht="15" customHeight="1">
      <c r="B875" s="235"/>
      <c r="C875" s="235"/>
      <c r="D875" s="143"/>
      <c r="E875" s="143"/>
      <c r="F875" s="144"/>
      <c r="G875" s="292"/>
      <c r="H875" s="143"/>
      <c r="I875" s="143"/>
      <c r="J875" s="144"/>
      <c r="K875" s="143"/>
      <c r="L875" s="143"/>
      <c r="M875" s="234"/>
      <c r="N875" s="143"/>
      <c r="O875" s="289"/>
      <c r="P875" s="290">
        <f t="shared" si="18"/>
        <v>0</v>
      </c>
      <c r="Q875" s="262"/>
      <c r="Z875" s="220"/>
      <c r="AA875" s="220"/>
      <c r="AB875" s="237"/>
      <c r="AC875" s="221"/>
      <c r="AD875" s="222"/>
      <c r="AE875" s="213"/>
      <c r="AF875" s="221"/>
      <c r="AG875" s="248"/>
      <c r="AH875" s="221"/>
      <c r="AI875" s="222"/>
      <c r="AJ875" s="221"/>
      <c r="AK875" s="221"/>
      <c r="AL875" s="223"/>
      <c r="AM875" s="213"/>
    </row>
    <row r="876" spans="2:39" ht="15" customHeight="1">
      <c r="B876" s="235"/>
      <c r="C876" s="235"/>
      <c r="D876" s="143"/>
      <c r="E876" s="143"/>
      <c r="F876" s="144"/>
      <c r="G876" s="292"/>
      <c r="H876" s="143"/>
      <c r="I876" s="143"/>
      <c r="J876" s="144"/>
      <c r="K876" s="143"/>
      <c r="L876" s="143"/>
      <c r="M876" s="234"/>
      <c r="N876" s="143"/>
      <c r="O876" s="289"/>
      <c r="P876" s="290">
        <f t="shared" si="18"/>
        <v>0</v>
      </c>
      <c r="Q876" s="262"/>
      <c r="Z876" s="220"/>
      <c r="AA876" s="220"/>
      <c r="AB876" s="237"/>
      <c r="AC876" s="221"/>
      <c r="AD876" s="222"/>
      <c r="AE876" s="213"/>
      <c r="AF876" s="221"/>
      <c r="AG876" s="248"/>
      <c r="AH876" s="221"/>
      <c r="AI876" s="222"/>
      <c r="AJ876" s="221"/>
      <c r="AK876" s="221"/>
      <c r="AL876" s="223"/>
      <c r="AM876" s="213"/>
    </row>
    <row r="877" spans="2:39" ht="15" customHeight="1">
      <c r="B877" s="235"/>
      <c r="C877" s="235"/>
      <c r="D877" s="143"/>
      <c r="E877" s="143"/>
      <c r="F877" s="144"/>
      <c r="G877" s="292"/>
      <c r="H877" s="143"/>
      <c r="I877" s="143"/>
      <c r="J877" s="144"/>
      <c r="K877" s="143"/>
      <c r="L877" s="143"/>
      <c r="M877" s="234"/>
      <c r="N877" s="143"/>
      <c r="O877" s="289"/>
      <c r="P877" s="290">
        <f t="shared" si="18"/>
        <v>0</v>
      </c>
      <c r="Q877" s="262"/>
      <c r="Z877" s="220"/>
      <c r="AA877" s="220"/>
      <c r="AB877" s="237"/>
      <c r="AC877" s="221"/>
      <c r="AD877" s="222"/>
      <c r="AE877" s="213"/>
      <c r="AF877" s="221"/>
      <c r="AG877" s="248"/>
      <c r="AH877" s="221"/>
      <c r="AI877" s="222"/>
      <c r="AJ877" s="221"/>
      <c r="AK877" s="221"/>
      <c r="AL877" s="223"/>
      <c r="AM877" s="213"/>
    </row>
    <row r="878" spans="2:39" ht="15" customHeight="1">
      <c r="B878" s="235"/>
      <c r="C878" s="235"/>
      <c r="D878" s="143"/>
      <c r="E878" s="143"/>
      <c r="F878" s="144"/>
      <c r="G878" s="292"/>
      <c r="H878" s="143"/>
      <c r="I878" s="143"/>
      <c r="J878" s="144"/>
      <c r="K878" s="143"/>
      <c r="L878" s="143"/>
      <c r="M878" s="234"/>
      <c r="N878" s="143"/>
      <c r="O878" s="289"/>
      <c r="P878" s="290">
        <f t="shared" si="18"/>
        <v>0</v>
      </c>
      <c r="Q878" s="262"/>
      <c r="Z878" s="220"/>
      <c r="AA878" s="220"/>
      <c r="AB878" s="237"/>
      <c r="AC878" s="221"/>
      <c r="AD878" s="222"/>
      <c r="AE878" s="213"/>
      <c r="AF878" s="221"/>
      <c r="AG878" s="248"/>
      <c r="AH878" s="221"/>
      <c r="AI878" s="222"/>
      <c r="AJ878" s="221"/>
      <c r="AK878" s="221"/>
      <c r="AL878" s="223"/>
      <c r="AM878" s="213"/>
    </row>
    <row r="879" spans="2:39" ht="15" customHeight="1">
      <c r="B879" s="235"/>
      <c r="C879" s="235"/>
      <c r="D879" s="143"/>
      <c r="E879" s="143"/>
      <c r="F879" s="144"/>
      <c r="G879" s="292"/>
      <c r="H879" s="143"/>
      <c r="I879" s="143"/>
      <c r="J879" s="144"/>
      <c r="K879" s="143"/>
      <c r="L879" s="143"/>
      <c r="M879" s="234"/>
      <c r="N879" s="143"/>
      <c r="O879" s="289"/>
      <c r="P879" s="290">
        <f t="shared" si="18"/>
        <v>0</v>
      </c>
      <c r="Q879" s="262"/>
      <c r="Z879" s="220"/>
      <c r="AA879" s="220"/>
      <c r="AB879" s="237"/>
      <c r="AC879" s="221"/>
      <c r="AD879" s="222"/>
      <c r="AE879" s="213"/>
      <c r="AF879" s="221"/>
      <c r="AG879" s="248"/>
      <c r="AH879" s="221"/>
      <c r="AI879" s="222"/>
      <c r="AJ879" s="221"/>
      <c r="AK879" s="221"/>
      <c r="AL879" s="223"/>
      <c r="AM879" s="213"/>
    </row>
    <row r="880" spans="2:39" ht="15" customHeight="1">
      <c r="B880" s="235"/>
      <c r="C880" s="235"/>
      <c r="D880" s="143"/>
      <c r="E880" s="143"/>
      <c r="F880" s="144"/>
      <c r="G880" s="292"/>
      <c r="H880" s="143"/>
      <c r="I880" s="143"/>
      <c r="J880" s="144"/>
      <c r="K880" s="143"/>
      <c r="L880" s="143"/>
      <c r="M880" s="234"/>
      <c r="N880" s="143"/>
      <c r="O880" s="289"/>
      <c r="P880" s="290">
        <f t="shared" ref="P880:P943" si="19">L880-O880</f>
        <v>0</v>
      </c>
      <c r="Q880" s="262"/>
      <c r="Z880" s="220"/>
      <c r="AA880" s="220"/>
      <c r="AB880" s="237"/>
      <c r="AC880" s="221"/>
      <c r="AD880" s="222"/>
      <c r="AE880" s="213"/>
      <c r="AF880" s="221"/>
      <c r="AG880" s="248"/>
      <c r="AH880" s="221"/>
      <c r="AI880" s="222"/>
      <c r="AJ880" s="221"/>
      <c r="AK880" s="221"/>
      <c r="AL880" s="223"/>
      <c r="AM880" s="213"/>
    </row>
    <row r="881" spans="2:39" ht="15" customHeight="1">
      <c r="B881" s="235"/>
      <c r="C881" s="235"/>
      <c r="D881" s="143"/>
      <c r="E881" s="143"/>
      <c r="F881" s="144"/>
      <c r="G881" s="292"/>
      <c r="H881" s="143"/>
      <c r="I881" s="143"/>
      <c r="J881" s="144"/>
      <c r="K881" s="143"/>
      <c r="L881" s="143"/>
      <c r="M881" s="234"/>
      <c r="N881" s="143"/>
      <c r="O881" s="289"/>
      <c r="P881" s="290">
        <f t="shared" si="19"/>
        <v>0</v>
      </c>
      <c r="Q881" s="262"/>
      <c r="Z881" s="220"/>
      <c r="AA881" s="220"/>
      <c r="AB881" s="237"/>
      <c r="AC881" s="221"/>
      <c r="AD881" s="222"/>
      <c r="AE881" s="213"/>
      <c r="AF881" s="221"/>
      <c r="AG881" s="248"/>
      <c r="AH881" s="221"/>
      <c r="AI881" s="222"/>
      <c r="AJ881" s="221"/>
      <c r="AK881" s="221"/>
      <c r="AL881" s="223"/>
      <c r="AM881" s="213"/>
    </row>
    <row r="882" spans="2:39" ht="15" customHeight="1">
      <c r="B882" s="235"/>
      <c r="C882" s="235"/>
      <c r="D882" s="143"/>
      <c r="E882" s="143"/>
      <c r="F882" s="144"/>
      <c r="G882" s="292"/>
      <c r="H882" s="143"/>
      <c r="I882" s="143"/>
      <c r="J882" s="144"/>
      <c r="K882" s="143"/>
      <c r="L882" s="143"/>
      <c r="M882" s="234"/>
      <c r="N882" s="143"/>
      <c r="O882" s="289"/>
      <c r="P882" s="290">
        <f t="shared" si="19"/>
        <v>0</v>
      </c>
      <c r="Q882" s="262"/>
      <c r="Z882" s="220"/>
      <c r="AA882" s="220"/>
      <c r="AB882" s="237"/>
      <c r="AC882" s="221"/>
      <c r="AD882" s="222"/>
      <c r="AE882" s="213"/>
      <c r="AF882" s="221"/>
      <c r="AG882" s="248"/>
      <c r="AH882" s="221"/>
      <c r="AI882" s="222"/>
      <c r="AJ882" s="221"/>
      <c r="AK882" s="221"/>
      <c r="AL882" s="223"/>
      <c r="AM882" s="213"/>
    </row>
    <row r="883" spans="2:39" ht="15" customHeight="1">
      <c r="B883" s="235"/>
      <c r="C883" s="235"/>
      <c r="D883" s="143"/>
      <c r="E883" s="143"/>
      <c r="F883" s="144"/>
      <c r="G883" s="292"/>
      <c r="H883" s="143"/>
      <c r="I883" s="143"/>
      <c r="J883" s="144"/>
      <c r="K883" s="143"/>
      <c r="L883" s="143"/>
      <c r="M883" s="234"/>
      <c r="N883" s="143"/>
      <c r="O883" s="289"/>
      <c r="P883" s="290">
        <f t="shared" si="19"/>
        <v>0</v>
      </c>
      <c r="Q883" s="262"/>
      <c r="Z883" s="220"/>
      <c r="AA883" s="220"/>
      <c r="AB883" s="237"/>
      <c r="AC883" s="221"/>
      <c r="AD883" s="222"/>
      <c r="AE883" s="213"/>
      <c r="AF883" s="221"/>
      <c r="AG883" s="248"/>
      <c r="AH883" s="221"/>
      <c r="AI883" s="222"/>
      <c r="AJ883" s="221"/>
      <c r="AK883" s="221"/>
      <c r="AL883" s="223"/>
      <c r="AM883" s="213"/>
    </row>
    <row r="884" spans="2:39" ht="15" customHeight="1">
      <c r="B884" s="235"/>
      <c r="C884" s="235"/>
      <c r="D884" s="143"/>
      <c r="E884" s="143"/>
      <c r="F884" s="144"/>
      <c r="G884" s="292"/>
      <c r="H884" s="143"/>
      <c r="I884" s="143"/>
      <c r="J884" s="144"/>
      <c r="K884" s="143"/>
      <c r="L884" s="143"/>
      <c r="M884" s="234"/>
      <c r="N884" s="143"/>
      <c r="O884" s="289"/>
      <c r="P884" s="290">
        <f t="shared" si="19"/>
        <v>0</v>
      </c>
      <c r="Q884" s="262"/>
      <c r="Z884" s="220"/>
      <c r="AA884" s="220"/>
      <c r="AB884" s="237"/>
      <c r="AC884" s="221"/>
      <c r="AD884" s="222"/>
      <c r="AE884" s="213"/>
      <c r="AF884" s="221"/>
      <c r="AG884" s="248"/>
      <c r="AH884" s="221"/>
      <c r="AI884" s="222"/>
      <c r="AJ884" s="221"/>
      <c r="AK884" s="221"/>
      <c r="AL884" s="223"/>
      <c r="AM884" s="213"/>
    </row>
    <row r="885" spans="2:39" ht="15" customHeight="1">
      <c r="B885" s="235"/>
      <c r="C885" s="235"/>
      <c r="D885" s="143"/>
      <c r="E885" s="143"/>
      <c r="F885" s="144"/>
      <c r="G885" s="292"/>
      <c r="H885" s="143"/>
      <c r="I885" s="143"/>
      <c r="J885" s="144"/>
      <c r="K885" s="143"/>
      <c r="L885" s="143"/>
      <c r="M885" s="234"/>
      <c r="N885" s="143"/>
      <c r="O885" s="289"/>
      <c r="P885" s="290">
        <f t="shared" si="19"/>
        <v>0</v>
      </c>
      <c r="Q885" s="262"/>
      <c r="Z885" s="220"/>
      <c r="AA885" s="220"/>
      <c r="AB885" s="237"/>
      <c r="AC885" s="221"/>
      <c r="AD885" s="222"/>
      <c r="AE885" s="213"/>
      <c r="AF885" s="221"/>
      <c r="AG885" s="248"/>
      <c r="AH885" s="221"/>
      <c r="AI885" s="222"/>
      <c r="AJ885" s="221"/>
      <c r="AK885" s="221"/>
      <c r="AL885" s="223"/>
      <c r="AM885" s="213"/>
    </row>
    <row r="886" spans="2:39" ht="15" customHeight="1">
      <c r="B886" s="235"/>
      <c r="C886" s="235"/>
      <c r="D886" s="143"/>
      <c r="E886" s="143"/>
      <c r="F886" s="144"/>
      <c r="G886" s="292"/>
      <c r="H886" s="143"/>
      <c r="I886" s="143"/>
      <c r="J886" s="144"/>
      <c r="K886" s="143"/>
      <c r="L886" s="143"/>
      <c r="M886" s="234"/>
      <c r="N886" s="143"/>
      <c r="O886" s="289"/>
      <c r="P886" s="290">
        <f t="shared" si="19"/>
        <v>0</v>
      </c>
      <c r="Q886" s="262"/>
      <c r="Z886" s="220"/>
      <c r="AA886" s="220"/>
      <c r="AB886" s="237"/>
      <c r="AC886" s="221"/>
      <c r="AD886" s="222"/>
      <c r="AE886" s="213"/>
      <c r="AF886" s="221"/>
      <c r="AG886" s="248"/>
      <c r="AH886" s="221"/>
      <c r="AI886" s="222"/>
      <c r="AJ886" s="221"/>
      <c r="AK886" s="221"/>
      <c r="AL886" s="223"/>
      <c r="AM886" s="213"/>
    </row>
    <row r="887" spans="2:39" ht="15" customHeight="1">
      <c r="B887" s="235"/>
      <c r="C887" s="235"/>
      <c r="D887" s="143"/>
      <c r="E887" s="143"/>
      <c r="F887" s="144"/>
      <c r="G887" s="292"/>
      <c r="H887" s="143"/>
      <c r="I887" s="143"/>
      <c r="J887" s="144"/>
      <c r="K887" s="143"/>
      <c r="L887" s="143"/>
      <c r="M887" s="234"/>
      <c r="N887" s="143"/>
      <c r="O887" s="289"/>
      <c r="P887" s="290">
        <f t="shared" si="19"/>
        <v>0</v>
      </c>
      <c r="Q887" s="262"/>
      <c r="Z887" s="220"/>
      <c r="AA887" s="220"/>
      <c r="AB887" s="237"/>
      <c r="AC887" s="221"/>
      <c r="AD887" s="222"/>
      <c r="AE887" s="213"/>
      <c r="AF887" s="221"/>
      <c r="AG887" s="248"/>
      <c r="AH887" s="221"/>
      <c r="AI887" s="222"/>
      <c r="AJ887" s="221"/>
      <c r="AK887" s="221"/>
      <c r="AL887" s="223"/>
      <c r="AM887" s="213"/>
    </row>
    <row r="888" spans="2:39" ht="15" customHeight="1">
      <c r="B888" s="235"/>
      <c r="C888" s="235"/>
      <c r="D888" s="143"/>
      <c r="E888" s="143"/>
      <c r="F888" s="144"/>
      <c r="G888" s="292"/>
      <c r="H888" s="143"/>
      <c r="I888" s="143"/>
      <c r="J888" s="144"/>
      <c r="K888" s="143"/>
      <c r="L888" s="143"/>
      <c r="M888" s="234"/>
      <c r="N888" s="143"/>
      <c r="O888" s="289"/>
      <c r="P888" s="290">
        <f t="shared" si="19"/>
        <v>0</v>
      </c>
      <c r="Q888" s="262"/>
      <c r="Z888" s="220"/>
      <c r="AA888" s="220"/>
      <c r="AB888" s="237"/>
      <c r="AC888" s="221"/>
      <c r="AD888" s="222"/>
      <c r="AE888" s="213"/>
      <c r="AF888" s="221"/>
      <c r="AG888" s="248"/>
      <c r="AH888" s="221"/>
      <c r="AI888" s="222"/>
      <c r="AJ888" s="221"/>
      <c r="AK888" s="221"/>
      <c r="AL888" s="223"/>
      <c r="AM888" s="213"/>
    </row>
    <row r="889" spans="2:39" ht="15" customHeight="1">
      <c r="B889" s="235"/>
      <c r="C889" s="235"/>
      <c r="D889" s="143"/>
      <c r="E889" s="143"/>
      <c r="F889" s="144"/>
      <c r="G889" s="292"/>
      <c r="H889" s="143"/>
      <c r="I889" s="143"/>
      <c r="J889" s="144"/>
      <c r="K889" s="143"/>
      <c r="L889" s="143"/>
      <c r="M889" s="234"/>
      <c r="N889" s="143"/>
      <c r="O889" s="289"/>
      <c r="P889" s="290">
        <f t="shared" si="19"/>
        <v>0</v>
      </c>
      <c r="Q889" s="262"/>
      <c r="Z889" s="220"/>
      <c r="AA889" s="220"/>
      <c r="AB889" s="237"/>
      <c r="AC889" s="221"/>
      <c r="AD889" s="222"/>
      <c r="AE889" s="213"/>
      <c r="AF889" s="221"/>
      <c r="AG889" s="248"/>
      <c r="AH889" s="221"/>
      <c r="AI889" s="222"/>
      <c r="AJ889" s="221"/>
      <c r="AK889" s="221"/>
      <c r="AL889" s="223"/>
      <c r="AM889" s="213"/>
    </row>
    <row r="890" spans="2:39" ht="15" customHeight="1">
      <c r="B890" s="235"/>
      <c r="C890" s="235"/>
      <c r="D890" s="143"/>
      <c r="E890" s="143"/>
      <c r="F890" s="144"/>
      <c r="G890" s="292"/>
      <c r="H890" s="143"/>
      <c r="I890" s="143"/>
      <c r="J890" s="144"/>
      <c r="K890" s="143"/>
      <c r="L890" s="143"/>
      <c r="M890" s="234"/>
      <c r="N890" s="143"/>
      <c r="O890" s="289"/>
      <c r="P890" s="290">
        <f t="shared" si="19"/>
        <v>0</v>
      </c>
      <c r="Q890" s="262"/>
      <c r="Z890" s="220"/>
      <c r="AA890" s="220"/>
      <c r="AB890" s="237"/>
      <c r="AC890" s="221"/>
      <c r="AD890" s="222"/>
      <c r="AE890" s="213"/>
      <c r="AF890" s="221"/>
      <c r="AG890" s="248"/>
      <c r="AH890" s="221"/>
      <c r="AI890" s="222"/>
      <c r="AJ890" s="221"/>
      <c r="AK890" s="221"/>
      <c r="AL890" s="223"/>
      <c r="AM890" s="213"/>
    </row>
    <row r="891" spans="2:39" ht="15" customHeight="1">
      <c r="B891" s="235"/>
      <c r="C891" s="235"/>
      <c r="D891" s="143"/>
      <c r="E891" s="143"/>
      <c r="F891" s="144"/>
      <c r="G891" s="292"/>
      <c r="H891" s="143"/>
      <c r="I891" s="143"/>
      <c r="J891" s="144"/>
      <c r="K891" s="143"/>
      <c r="L891" s="143"/>
      <c r="M891" s="234"/>
      <c r="N891" s="143"/>
      <c r="O891" s="289"/>
      <c r="P891" s="290">
        <f t="shared" si="19"/>
        <v>0</v>
      </c>
      <c r="Q891" s="262"/>
      <c r="Z891" s="220"/>
      <c r="AA891" s="220"/>
      <c r="AB891" s="237"/>
      <c r="AC891" s="221"/>
      <c r="AD891" s="222"/>
      <c r="AE891" s="213"/>
      <c r="AF891" s="221"/>
      <c r="AG891" s="248"/>
      <c r="AH891" s="221"/>
      <c r="AI891" s="222"/>
      <c r="AJ891" s="221"/>
      <c r="AK891" s="221"/>
      <c r="AL891" s="223"/>
      <c r="AM891" s="213"/>
    </row>
    <row r="892" spans="2:39" ht="15" customHeight="1">
      <c r="B892" s="235"/>
      <c r="C892" s="235"/>
      <c r="D892" s="143"/>
      <c r="E892" s="143"/>
      <c r="F892" s="144"/>
      <c r="G892" s="292"/>
      <c r="H892" s="143"/>
      <c r="I892" s="143"/>
      <c r="J892" s="144"/>
      <c r="K892" s="143"/>
      <c r="L892" s="143"/>
      <c r="M892" s="234"/>
      <c r="N892" s="143"/>
      <c r="O892" s="289"/>
      <c r="P892" s="290">
        <f t="shared" si="19"/>
        <v>0</v>
      </c>
      <c r="Q892" s="262"/>
      <c r="Z892" s="220"/>
      <c r="AA892" s="220"/>
      <c r="AB892" s="237"/>
      <c r="AC892" s="221"/>
      <c r="AD892" s="222"/>
      <c r="AE892" s="213"/>
      <c r="AF892" s="221"/>
      <c r="AG892" s="248"/>
      <c r="AH892" s="221"/>
      <c r="AI892" s="222"/>
      <c r="AJ892" s="221"/>
      <c r="AK892" s="221"/>
      <c r="AL892" s="223"/>
      <c r="AM892" s="213"/>
    </row>
    <row r="893" spans="2:39" ht="15" customHeight="1">
      <c r="B893" s="235"/>
      <c r="C893" s="235"/>
      <c r="D893" s="143"/>
      <c r="E893" s="143"/>
      <c r="F893" s="144"/>
      <c r="G893" s="292"/>
      <c r="H893" s="143"/>
      <c r="I893" s="143"/>
      <c r="J893" s="144"/>
      <c r="K893" s="143"/>
      <c r="L893" s="143"/>
      <c r="M893" s="234"/>
      <c r="N893" s="143"/>
      <c r="O893" s="289"/>
      <c r="P893" s="290">
        <f t="shared" si="19"/>
        <v>0</v>
      </c>
      <c r="Q893" s="262"/>
      <c r="Z893" s="220"/>
      <c r="AA893" s="220"/>
      <c r="AB893" s="237"/>
      <c r="AC893" s="221"/>
      <c r="AD893" s="222"/>
      <c r="AE893" s="213"/>
      <c r="AF893" s="221"/>
      <c r="AG893" s="248"/>
      <c r="AH893" s="221"/>
      <c r="AI893" s="222"/>
      <c r="AJ893" s="221"/>
      <c r="AK893" s="221"/>
      <c r="AL893" s="223"/>
      <c r="AM893" s="213"/>
    </row>
    <row r="894" spans="2:39" ht="15" customHeight="1">
      <c r="B894" s="235"/>
      <c r="C894" s="235"/>
      <c r="D894" s="143"/>
      <c r="E894" s="143"/>
      <c r="F894" s="144"/>
      <c r="G894" s="292"/>
      <c r="H894" s="143"/>
      <c r="I894" s="143"/>
      <c r="J894" s="144"/>
      <c r="K894" s="143"/>
      <c r="L894" s="143"/>
      <c r="M894" s="234"/>
      <c r="N894" s="143"/>
      <c r="O894" s="289"/>
      <c r="P894" s="290">
        <f t="shared" si="19"/>
        <v>0</v>
      </c>
      <c r="Q894" s="262"/>
      <c r="Z894" s="220"/>
      <c r="AA894" s="220"/>
      <c r="AB894" s="237"/>
      <c r="AC894" s="221"/>
      <c r="AD894" s="222"/>
      <c r="AE894" s="213"/>
      <c r="AF894" s="221"/>
      <c r="AG894" s="248"/>
      <c r="AH894" s="221"/>
      <c r="AI894" s="222"/>
      <c r="AJ894" s="221"/>
      <c r="AK894" s="221"/>
      <c r="AL894" s="223"/>
      <c r="AM894" s="213"/>
    </row>
    <row r="895" spans="2:39" ht="15" customHeight="1">
      <c r="B895" s="235"/>
      <c r="C895" s="235"/>
      <c r="D895" s="143"/>
      <c r="E895" s="143"/>
      <c r="F895" s="144"/>
      <c r="G895" s="292"/>
      <c r="H895" s="143"/>
      <c r="I895" s="143"/>
      <c r="J895" s="144"/>
      <c r="K895" s="143"/>
      <c r="L895" s="143"/>
      <c r="M895" s="234"/>
      <c r="N895" s="143"/>
      <c r="O895" s="289"/>
      <c r="P895" s="290">
        <f t="shared" si="19"/>
        <v>0</v>
      </c>
      <c r="Q895" s="262"/>
      <c r="Z895" s="220"/>
      <c r="AA895" s="220"/>
      <c r="AB895" s="237"/>
      <c r="AC895" s="221"/>
      <c r="AD895" s="222"/>
      <c r="AE895" s="213"/>
      <c r="AF895" s="221"/>
      <c r="AG895" s="248"/>
      <c r="AH895" s="221"/>
      <c r="AI895" s="222"/>
      <c r="AJ895" s="221"/>
      <c r="AK895" s="221"/>
      <c r="AL895" s="223"/>
      <c r="AM895" s="213"/>
    </row>
    <row r="896" spans="2:39" ht="15" customHeight="1">
      <c r="B896" s="235"/>
      <c r="C896" s="235"/>
      <c r="D896" s="143"/>
      <c r="E896" s="143"/>
      <c r="F896" s="144"/>
      <c r="G896" s="292"/>
      <c r="H896" s="143"/>
      <c r="I896" s="143"/>
      <c r="J896" s="144"/>
      <c r="K896" s="143"/>
      <c r="L896" s="143"/>
      <c r="M896" s="234"/>
      <c r="N896" s="143"/>
      <c r="O896" s="289"/>
      <c r="P896" s="290">
        <f t="shared" si="19"/>
        <v>0</v>
      </c>
      <c r="Q896" s="262"/>
      <c r="Z896" s="220"/>
      <c r="AA896" s="220"/>
      <c r="AB896" s="237"/>
      <c r="AC896" s="221"/>
      <c r="AD896" s="222"/>
      <c r="AE896" s="213"/>
      <c r="AF896" s="221"/>
      <c r="AG896" s="248"/>
      <c r="AH896" s="221"/>
      <c r="AI896" s="222"/>
      <c r="AJ896" s="221"/>
      <c r="AK896" s="221"/>
      <c r="AL896" s="223"/>
      <c r="AM896" s="213"/>
    </row>
    <row r="897" spans="2:39" ht="15" customHeight="1">
      <c r="B897" s="235"/>
      <c r="C897" s="235"/>
      <c r="D897" s="143"/>
      <c r="E897" s="143"/>
      <c r="F897" s="144"/>
      <c r="G897" s="292"/>
      <c r="H897" s="143"/>
      <c r="I897" s="143"/>
      <c r="J897" s="144"/>
      <c r="K897" s="143"/>
      <c r="L897" s="143"/>
      <c r="M897" s="234"/>
      <c r="N897" s="143"/>
      <c r="O897" s="289"/>
      <c r="P897" s="290">
        <f t="shared" si="19"/>
        <v>0</v>
      </c>
      <c r="Q897" s="262"/>
      <c r="Z897" s="220"/>
      <c r="AA897" s="220"/>
      <c r="AB897" s="237"/>
      <c r="AC897" s="221"/>
      <c r="AD897" s="222"/>
      <c r="AE897" s="213"/>
      <c r="AF897" s="221"/>
      <c r="AG897" s="248"/>
      <c r="AH897" s="221"/>
      <c r="AI897" s="222"/>
      <c r="AJ897" s="221"/>
      <c r="AK897" s="221"/>
      <c r="AL897" s="223"/>
      <c r="AM897" s="213"/>
    </row>
    <row r="898" spans="2:39" ht="15" customHeight="1">
      <c r="B898" s="235"/>
      <c r="C898" s="235"/>
      <c r="D898" s="143"/>
      <c r="E898" s="143"/>
      <c r="F898" s="144"/>
      <c r="G898" s="292"/>
      <c r="H898" s="143"/>
      <c r="I898" s="143"/>
      <c r="J898" s="144"/>
      <c r="K898" s="143"/>
      <c r="L898" s="143"/>
      <c r="M898" s="234"/>
      <c r="N898" s="143"/>
      <c r="O898" s="289"/>
      <c r="P898" s="290">
        <f t="shared" si="19"/>
        <v>0</v>
      </c>
      <c r="Q898" s="262"/>
      <c r="Z898" s="220"/>
      <c r="AA898" s="220"/>
      <c r="AB898" s="237"/>
      <c r="AC898" s="221"/>
      <c r="AD898" s="222"/>
      <c r="AE898" s="213"/>
      <c r="AF898" s="221"/>
      <c r="AG898" s="248"/>
      <c r="AH898" s="221"/>
      <c r="AI898" s="222"/>
      <c r="AJ898" s="221"/>
      <c r="AK898" s="221"/>
      <c r="AL898" s="223"/>
      <c r="AM898" s="213"/>
    </row>
    <row r="899" spans="2:39" ht="15" customHeight="1">
      <c r="B899" s="235"/>
      <c r="C899" s="235"/>
      <c r="D899" s="143"/>
      <c r="E899" s="143"/>
      <c r="F899" s="144"/>
      <c r="G899" s="292"/>
      <c r="H899" s="143"/>
      <c r="I899" s="143"/>
      <c r="J899" s="144"/>
      <c r="K899" s="143"/>
      <c r="L899" s="143"/>
      <c r="M899" s="234"/>
      <c r="N899" s="143"/>
      <c r="O899" s="289"/>
      <c r="P899" s="290">
        <f t="shared" si="19"/>
        <v>0</v>
      </c>
      <c r="Q899" s="262"/>
      <c r="Z899" s="220"/>
      <c r="AA899" s="220"/>
      <c r="AB899" s="237"/>
      <c r="AC899" s="221"/>
      <c r="AD899" s="222"/>
      <c r="AE899" s="213"/>
      <c r="AF899" s="221"/>
      <c r="AG899" s="248"/>
      <c r="AH899" s="221"/>
      <c r="AI899" s="222"/>
      <c r="AJ899" s="221"/>
      <c r="AK899" s="221"/>
      <c r="AL899" s="223"/>
      <c r="AM899" s="213"/>
    </row>
    <row r="900" spans="2:39" ht="15" customHeight="1">
      <c r="B900" s="235"/>
      <c r="C900" s="235"/>
      <c r="D900" s="143"/>
      <c r="E900" s="143"/>
      <c r="F900" s="144"/>
      <c r="G900" s="292"/>
      <c r="H900" s="143"/>
      <c r="I900" s="143"/>
      <c r="J900" s="144"/>
      <c r="K900" s="143"/>
      <c r="L900" s="143"/>
      <c r="M900" s="234"/>
      <c r="N900" s="143"/>
      <c r="O900" s="289"/>
      <c r="P900" s="290">
        <f t="shared" si="19"/>
        <v>0</v>
      </c>
      <c r="Q900" s="262"/>
      <c r="Z900" s="220"/>
      <c r="AA900" s="220"/>
      <c r="AB900" s="237"/>
      <c r="AC900" s="221"/>
      <c r="AD900" s="222"/>
      <c r="AE900" s="213"/>
      <c r="AF900" s="221"/>
      <c r="AG900" s="248"/>
      <c r="AH900" s="221"/>
      <c r="AI900" s="222"/>
      <c r="AJ900" s="221"/>
      <c r="AK900" s="221"/>
      <c r="AL900" s="223"/>
      <c r="AM900" s="213"/>
    </row>
    <row r="901" spans="2:39" ht="15" customHeight="1">
      <c r="B901" s="235"/>
      <c r="C901" s="235"/>
      <c r="D901" s="143"/>
      <c r="E901" s="143"/>
      <c r="F901" s="144"/>
      <c r="G901" s="292"/>
      <c r="H901" s="143"/>
      <c r="I901" s="143"/>
      <c r="J901" s="144"/>
      <c r="K901" s="143"/>
      <c r="L901" s="143"/>
      <c r="M901" s="234"/>
      <c r="N901" s="143"/>
      <c r="O901" s="289"/>
      <c r="P901" s="290">
        <f t="shared" si="19"/>
        <v>0</v>
      </c>
      <c r="Q901" s="262"/>
      <c r="Z901" s="220"/>
      <c r="AA901" s="220"/>
      <c r="AB901" s="237"/>
      <c r="AC901" s="221"/>
      <c r="AD901" s="222"/>
      <c r="AE901" s="213"/>
      <c r="AF901" s="221"/>
      <c r="AG901" s="248"/>
      <c r="AH901" s="221"/>
      <c r="AI901" s="222"/>
      <c r="AJ901" s="221"/>
      <c r="AK901" s="221"/>
      <c r="AL901" s="223"/>
      <c r="AM901" s="213"/>
    </row>
    <row r="902" spans="2:39" ht="15" customHeight="1">
      <c r="B902" s="235"/>
      <c r="C902" s="235"/>
      <c r="D902" s="143"/>
      <c r="E902" s="143"/>
      <c r="F902" s="144"/>
      <c r="G902" s="292"/>
      <c r="H902" s="143"/>
      <c r="I902" s="143"/>
      <c r="J902" s="144"/>
      <c r="K902" s="143"/>
      <c r="L902" s="143"/>
      <c r="M902" s="234"/>
      <c r="N902" s="143"/>
      <c r="O902" s="289"/>
      <c r="P902" s="290">
        <f t="shared" si="19"/>
        <v>0</v>
      </c>
      <c r="Q902" s="262"/>
      <c r="Z902" s="220"/>
      <c r="AA902" s="220"/>
      <c r="AB902" s="237"/>
      <c r="AC902" s="221"/>
      <c r="AD902" s="222"/>
      <c r="AE902" s="213"/>
      <c r="AF902" s="221"/>
      <c r="AG902" s="248"/>
      <c r="AH902" s="221"/>
      <c r="AI902" s="222"/>
      <c r="AJ902" s="221"/>
      <c r="AK902" s="221"/>
      <c r="AL902" s="223"/>
      <c r="AM902" s="213"/>
    </row>
    <row r="903" spans="2:39" ht="15" customHeight="1">
      <c r="B903" s="235"/>
      <c r="C903" s="235"/>
      <c r="D903" s="143"/>
      <c r="E903" s="143"/>
      <c r="F903" s="144"/>
      <c r="G903" s="292"/>
      <c r="H903" s="143"/>
      <c r="I903" s="143"/>
      <c r="J903" s="144"/>
      <c r="K903" s="143"/>
      <c r="L903" s="143"/>
      <c r="M903" s="234"/>
      <c r="N903" s="143"/>
      <c r="O903" s="289"/>
      <c r="P903" s="290">
        <f t="shared" si="19"/>
        <v>0</v>
      </c>
      <c r="Q903" s="262"/>
      <c r="Z903" s="220"/>
      <c r="AA903" s="220"/>
      <c r="AB903" s="237"/>
      <c r="AC903" s="221"/>
      <c r="AD903" s="222"/>
      <c r="AE903" s="213"/>
      <c r="AF903" s="221"/>
      <c r="AG903" s="248"/>
      <c r="AH903" s="221"/>
      <c r="AI903" s="222"/>
      <c r="AJ903" s="221"/>
      <c r="AK903" s="221"/>
      <c r="AL903" s="223"/>
      <c r="AM903" s="213"/>
    </row>
    <row r="904" spans="2:39" ht="15" customHeight="1">
      <c r="B904" s="235"/>
      <c r="C904" s="235"/>
      <c r="D904" s="143"/>
      <c r="E904" s="143"/>
      <c r="F904" s="144"/>
      <c r="G904" s="292"/>
      <c r="H904" s="143"/>
      <c r="I904" s="143"/>
      <c r="J904" s="144"/>
      <c r="K904" s="143"/>
      <c r="L904" s="143"/>
      <c r="M904" s="234"/>
      <c r="N904" s="143"/>
      <c r="O904" s="289"/>
      <c r="P904" s="290">
        <f t="shared" si="19"/>
        <v>0</v>
      </c>
      <c r="Q904" s="262"/>
      <c r="Z904" s="220"/>
      <c r="AA904" s="220"/>
      <c r="AB904" s="237"/>
      <c r="AC904" s="221"/>
      <c r="AD904" s="222"/>
      <c r="AE904" s="213"/>
      <c r="AF904" s="221"/>
      <c r="AG904" s="248"/>
      <c r="AH904" s="221"/>
      <c r="AI904" s="222"/>
      <c r="AJ904" s="221"/>
      <c r="AK904" s="221"/>
      <c r="AL904" s="223"/>
      <c r="AM904" s="213"/>
    </row>
    <row r="905" spans="2:39" ht="15" customHeight="1">
      <c r="B905" s="235"/>
      <c r="C905" s="235"/>
      <c r="D905" s="143"/>
      <c r="E905" s="143"/>
      <c r="F905" s="144"/>
      <c r="G905" s="292"/>
      <c r="H905" s="143"/>
      <c r="I905" s="143"/>
      <c r="J905" s="144"/>
      <c r="K905" s="143"/>
      <c r="L905" s="143"/>
      <c r="M905" s="234"/>
      <c r="N905" s="143"/>
      <c r="O905" s="289"/>
      <c r="P905" s="290">
        <f t="shared" si="19"/>
        <v>0</v>
      </c>
      <c r="Q905" s="262"/>
      <c r="Z905" s="220"/>
      <c r="AA905" s="220"/>
      <c r="AB905" s="237"/>
      <c r="AC905" s="221"/>
      <c r="AD905" s="222"/>
      <c r="AE905" s="213"/>
      <c r="AF905" s="221"/>
      <c r="AG905" s="248"/>
      <c r="AH905" s="221"/>
      <c r="AI905" s="222"/>
      <c r="AJ905" s="221"/>
      <c r="AK905" s="221"/>
      <c r="AL905" s="223"/>
      <c r="AM905" s="213"/>
    </row>
    <row r="906" spans="2:39" ht="15" customHeight="1">
      <c r="B906" s="235"/>
      <c r="C906" s="235"/>
      <c r="D906" s="143"/>
      <c r="E906" s="143"/>
      <c r="F906" s="144"/>
      <c r="G906" s="292"/>
      <c r="H906" s="143"/>
      <c r="I906" s="143"/>
      <c r="J906" s="144"/>
      <c r="K906" s="143"/>
      <c r="L906" s="143"/>
      <c r="M906" s="234"/>
      <c r="N906" s="143"/>
      <c r="O906" s="289"/>
      <c r="P906" s="290">
        <f t="shared" si="19"/>
        <v>0</v>
      </c>
      <c r="Q906" s="262"/>
      <c r="Z906" s="220"/>
      <c r="AA906" s="220"/>
      <c r="AB906" s="237"/>
      <c r="AC906" s="221"/>
      <c r="AD906" s="222"/>
      <c r="AE906" s="213"/>
      <c r="AF906" s="221"/>
      <c r="AG906" s="248"/>
      <c r="AH906" s="221"/>
      <c r="AI906" s="222"/>
      <c r="AJ906" s="221"/>
      <c r="AK906" s="221"/>
      <c r="AL906" s="223"/>
      <c r="AM906" s="213"/>
    </row>
    <row r="907" spans="2:39" ht="15" customHeight="1">
      <c r="B907" s="235"/>
      <c r="C907" s="235"/>
      <c r="D907" s="143"/>
      <c r="E907" s="143"/>
      <c r="F907" s="144"/>
      <c r="G907" s="292"/>
      <c r="H907" s="143"/>
      <c r="I907" s="143"/>
      <c r="J907" s="144"/>
      <c r="K907" s="143"/>
      <c r="L907" s="143"/>
      <c r="M907" s="234"/>
      <c r="N907" s="143"/>
      <c r="O907" s="289"/>
      <c r="P907" s="290">
        <f t="shared" si="19"/>
        <v>0</v>
      </c>
      <c r="Q907" s="262"/>
      <c r="Z907" s="224"/>
      <c r="AA907" s="224"/>
      <c r="AB907" s="238"/>
      <c r="AC907" s="225"/>
      <c r="AD907" s="226"/>
      <c r="AE907" s="213"/>
      <c r="AF907" s="225"/>
      <c r="AG907" s="249"/>
      <c r="AH907" s="225"/>
      <c r="AI907" s="226"/>
      <c r="AJ907" s="225"/>
      <c r="AK907" s="225"/>
      <c r="AL907" s="227"/>
      <c r="AM907" s="213"/>
    </row>
    <row r="908" spans="2:39" ht="15" customHeight="1">
      <c r="B908" s="235"/>
      <c r="C908" s="235"/>
      <c r="D908" s="143"/>
      <c r="E908" s="143"/>
      <c r="F908" s="144"/>
      <c r="G908" s="292"/>
      <c r="H908" s="143"/>
      <c r="I908" s="143"/>
      <c r="J908" s="144"/>
      <c r="K908" s="143"/>
      <c r="L908" s="143"/>
      <c r="M908" s="234"/>
      <c r="N908" s="143"/>
      <c r="O908" s="289"/>
      <c r="P908" s="290">
        <f t="shared" si="19"/>
        <v>0</v>
      </c>
      <c r="Q908" s="262"/>
      <c r="Z908" s="220"/>
      <c r="AA908" s="220"/>
      <c r="AB908" s="237"/>
      <c r="AC908" s="221"/>
      <c r="AD908" s="222"/>
      <c r="AE908" s="213"/>
      <c r="AF908" s="221"/>
      <c r="AG908" s="248"/>
      <c r="AH908" s="221"/>
      <c r="AI908" s="222"/>
      <c r="AJ908" s="221"/>
      <c r="AK908" s="221"/>
      <c r="AL908" s="223"/>
      <c r="AM908" s="213"/>
    </row>
    <row r="909" spans="2:39" ht="15" customHeight="1">
      <c r="B909" s="235"/>
      <c r="C909" s="235"/>
      <c r="D909" s="143"/>
      <c r="E909" s="143"/>
      <c r="F909" s="144"/>
      <c r="G909" s="292"/>
      <c r="H909" s="143"/>
      <c r="I909" s="143"/>
      <c r="J909" s="144"/>
      <c r="K909" s="143"/>
      <c r="L909" s="143"/>
      <c r="M909" s="234"/>
      <c r="N909" s="143"/>
      <c r="O909" s="289"/>
      <c r="P909" s="290">
        <f t="shared" si="19"/>
        <v>0</v>
      </c>
      <c r="Q909" s="262"/>
      <c r="Z909" s="220"/>
      <c r="AA909" s="220"/>
      <c r="AB909" s="237"/>
      <c r="AC909" s="221"/>
      <c r="AD909" s="222"/>
      <c r="AE909" s="213"/>
      <c r="AF909" s="221"/>
      <c r="AG909" s="248"/>
      <c r="AH909" s="221"/>
      <c r="AI909" s="222"/>
      <c r="AJ909" s="221"/>
      <c r="AK909" s="221"/>
      <c r="AL909" s="223"/>
      <c r="AM909" s="213"/>
    </row>
    <row r="910" spans="2:39" ht="15" customHeight="1">
      <c r="B910" s="235"/>
      <c r="C910" s="235"/>
      <c r="D910" s="143"/>
      <c r="E910" s="143"/>
      <c r="F910" s="144"/>
      <c r="G910" s="292"/>
      <c r="H910" s="143"/>
      <c r="I910" s="143"/>
      <c r="J910" s="144"/>
      <c r="K910" s="143"/>
      <c r="L910" s="143"/>
      <c r="M910" s="234"/>
      <c r="N910" s="143"/>
      <c r="O910" s="289"/>
      <c r="P910" s="290">
        <f t="shared" si="19"/>
        <v>0</v>
      </c>
      <c r="Q910" s="262"/>
      <c r="Z910" s="220"/>
      <c r="AA910" s="220"/>
      <c r="AB910" s="237"/>
      <c r="AC910" s="221"/>
      <c r="AD910" s="222"/>
      <c r="AE910" s="213"/>
      <c r="AF910" s="221"/>
      <c r="AG910" s="248"/>
      <c r="AH910" s="221"/>
      <c r="AI910" s="222"/>
      <c r="AJ910" s="221"/>
      <c r="AK910" s="221"/>
      <c r="AL910" s="223"/>
      <c r="AM910" s="213"/>
    </row>
    <row r="911" spans="2:39" ht="15" customHeight="1">
      <c r="B911" s="235"/>
      <c r="C911" s="235"/>
      <c r="D911" s="143"/>
      <c r="E911" s="143"/>
      <c r="F911" s="144"/>
      <c r="G911" s="292"/>
      <c r="H911" s="143"/>
      <c r="I911" s="143"/>
      <c r="J911" s="144"/>
      <c r="K911" s="143"/>
      <c r="L911" s="143"/>
      <c r="M911" s="234"/>
      <c r="N911" s="143"/>
      <c r="O911" s="289"/>
      <c r="P911" s="290">
        <f t="shared" si="19"/>
        <v>0</v>
      </c>
      <c r="Q911" s="262"/>
      <c r="Z911" s="220"/>
      <c r="AA911" s="220"/>
      <c r="AB911" s="237"/>
      <c r="AC911" s="221"/>
      <c r="AD911" s="222"/>
      <c r="AE911" s="213"/>
      <c r="AF911" s="221"/>
      <c r="AG911" s="248"/>
      <c r="AH911" s="221"/>
      <c r="AI911" s="222"/>
      <c r="AJ911" s="221"/>
      <c r="AK911" s="221"/>
      <c r="AL911" s="223"/>
      <c r="AM911" s="213"/>
    </row>
    <row r="912" spans="2:39" ht="15" customHeight="1">
      <c r="B912" s="235"/>
      <c r="C912" s="235"/>
      <c r="D912" s="143"/>
      <c r="E912" s="143"/>
      <c r="F912" s="144"/>
      <c r="G912" s="292"/>
      <c r="H912" s="143"/>
      <c r="I912" s="143"/>
      <c r="J912" s="144"/>
      <c r="K912" s="143"/>
      <c r="L912" s="143"/>
      <c r="M912" s="234"/>
      <c r="N912" s="143"/>
      <c r="O912" s="289"/>
      <c r="P912" s="290">
        <f t="shared" si="19"/>
        <v>0</v>
      </c>
      <c r="Q912" s="262"/>
      <c r="Z912" s="220"/>
      <c r="AA912" s="220"/>
      <c r="AB912" s="237"/>
      <c r="AC912" s="221"/>
      <c r="AD912" s="222"/>
      <c r="AE912" s="213"/>
      <c r="AF912" s="221"/>
      <c r="AG912" s="248"/>
      <c r="AH912" s="221"/>
      <c r="AI912" s="222"/>
      <c r="AJ912" s="221"/>
      <c r="AK912" s="221"/>
      <c r="AL912" s="223"/>
      <c r="AM912" s="213"/>
    </row>
    <row r="913" spans="2:39" ht="15" customHeight="1">
      <c r="B913" s="235"/>
      <c r="C913" s="235"/>
      <c r="D913" s="143"/>
      <c r="E913" s="143"/>
      <c r="F913" s="144"/>
      <c r="G913" s="292"/>
      <c r="H913" s="143"/>
      <c r="I913" s="143"/>
      <c r="J913" s="144"/>
      <c r="K913" s="143"/>
      <c r="L913" s="143"/>
      <c r="M913" s="234"/>
      <c r="N913" s="143"/>
      <c r="O913" s="289"/>
      <c r="P913" s="290">
        <f t="shared" si="19"/>
        <v>0</v>
      </c>
      <c r="Q913" s="262"/>
      <c r="Z913" s="220"/>
      <c r="AA913" s="220"/>
      <c r="AB913" s="237"/>
      <c r="AC913" s="221"/>
      <c r="AD913" s="222"/>
      <c r="AE913" s="213"/>
      <c r="AF913" s="221"/>
      <c r="AG913" s="248"/>
      <c r="AH913" s="221"/>
      <c r="AI913" s="222"/>
      <c r="AJ913" s="221"/>
      <c r="AK913" s="221"/>
      <c r="AL913" s="223"/>
      <c r="AM913" s="213"/>
    </row>
    <row r="914" spans="2:39" ht="15" customHeight="1">
      <c r="B914" s="235"/>
      <c r="C914" s="235"/>
      <c r="D914" s="143"/>
      <c r="E914" s="143"/>
      <c r="F914" s="144"/>
      <c r="G914" s="292"/>
      <c r="H914" s="143"/>
      <c r="I914" s="143"/>
      <c r="J914" s="144"/>
      <c r="K914" s="143"/>
      <c r="L914" s="143"/>
      <c r="M914" s="234"/>
      <c r="N914" s="143"/>
      <c r="O914" s="289"/>
      <c r="P914" s="290">
        <f t="shared" si="19"/>
        <v>0</v>
      </c>
      <c r="Q914" s="262"/>
      <c r="Z914" s="220"/>
      <c r="AA914" s="220"/>
      <c r="AB914" s="237"/>
      <c r="AC914" s="221"/>
      <c r="AD914" s="222"/>
      <c r="AE914" s="213"/>
      <c r="AF914" s="221"/>
      <c r="AG914" s="248"/>
      <c r="AH914" s="221"/>
      <c r="AI914" s="222"/>
      <c r="AJ914" s="221"/>
      <c r="AK914" s="221"/>
      <c r="AL914" s="223"/>
      <c r="AM914" s="213"/>
    </row>
    <row r="915" spans="2:39" ht="15" customHeight="1">
      <c r="B915" s="235"/>
      <c r="C915" s="235"/>
      <c r="D915" s="143"/>
      <c r="E915" s="143"/>
      <c r="F915" s="144"/>
      <c r="G915" s="292"/>
      <c r="H915" s="143"/>
      <c r="I915" s="143"/>
      <c r="J915" s="144"/>
      <c r="K915" s="143"/>
      <c r="L915" s="143"/>
      <c r="M915" s="234"/>
      <c r="N915" s="143"/>
      <c r="O915" s="289"/>
      <c r="P915" s="290">
        <f t="shared" si="19"/>
        <v>0</v>
      </c>
      <c r="Q915" s="262"/>
      <c r="Z915" s="220"/>
      <c r="AA915" s="220"/>
      <c r="AB915" s="237"/>
      <c r="AC915" s="221"/>
      <c r="AD915" s="222"/>
      <c r="AE915" s="213"/>
      <c r="AF915" s="221"/>
      <c r="AG915" s="248"/>
      <c r="AH915" s="221"/>
      <c r="AI915" s="222"/>
      <c r="AJ915" s="221"/>
      <c r="AK915" s="221"/>
      <c r="AL915" s="223"/>
      <c r="AM915" s="213"/>
    </row>
    <row r="916" spans="2:39" ht="15" customHeight="1">
      <c r="B916" s="235"/>
      <c r="C916" s="235"/>
      <c r="D916" s="143"/>
      <c r="E916" s="143"/>
      <c r="F916" s="144"/>
      <c r="G916" s="292"/>
      <c r="H916" s="143"/>
      <c r="I916" s="143"/>
      <c r="J916" s="144"/>
      <c r="K916" s="143"/>
      <c r="L916" s="143"/>
      <c r="M916" s="234"/>
      <c r="N916" s="143"/>
      <c r="O916" s="289"/>
      <c r="P916" s="290">
        <f t="shared" si="19"/>
        <v>0</v>
      </c>
      <c r="Q916" s="262"/>
      <c r="Z916" s="220"/>
      <c r="AA916" s="220"/>
      <c r="AB916" s="237"/>
      <c r="AC916" s="221"/>
      <c r="AD916" s="222"/>
      <c r="AE916" s="213"/>
      <c r="AF916" s="221"/>
      <c r="AG916" s="248"/>
      <c r="AH916" s="221"/>
      <c r="AI916" s="222"/>
      <c r="AJ916" s="221"/>
      <c r="AK916" s="221"/>
      <c r="AL916" s="223"/>
      <c r="AM916" s="213"/>
    </row>
    <row r="917" spans="2:39" ht="15" customHeight="1">
      <c r="B917" s="235"/>
      <c r="C917" s="235"/>
      <c r="D917" s="143"/>
      <c r="E917" s="143"/>
      <c r="F917" s="144"/>
      <c r="G917" s="292"/>
      <c r="H917" s="143"/>
      <c r="I917" s="143"/>
      <c r="J917" s="144"/>
      <c r="K917" s="143"/>
      <c r="L917" s="143"/>
      <c r="M917" s="234"/>
      <c r="N917" s="143"/>
      <c r="O917" s="289"/>
      <c r="P917" s="290">
        <f t="shared" si="19"/>
        <v>0</v>
      </c>
      <c r="Q917" s="262"/>
      <c r="Z917" s="220"/>
      <c r="AA917" s="220"/>
      <c r="AB917" s="237"/>
      <c r="AC917" s="221"/>
      <c r="AD917" s="222"/>
      <c r="AE917" s="213"/>
      <c r="AF917" s="221"/>
      <c r="AG917" s="248"/>
      <c r="AH917" s="221"/>
      <c r="AI917" s="222"/>
      <c r="AJ917" s="221"/>
      <c r="AK917" s="221"/>
      <c r="AL917" s="223"/>
      <c r="AM917" s="213"/>
    </row>
    <row r="918" spans="2:39" ht="15" customHeight="1">
      <c r="B918" s="235"/>
      <c r="C918" s="235"/>
      <c r="D918" s="143"/>
      <c r="E918" s="143"/>
      <c r="F918" s="144"/>
      <c r="G918" s="292"/>
      <c r="H918" s="143"/>
      <c r="I918" s="143"/>
      <c r="J918" s="144"/>
      <c r="K918" s="143"/>
      <c r="L918" s="143"/>
      <c r="M918" s="234"/>
      <c r="N918" s="143"/>
      <c r="O918" s="289"/>
      <c r="P918" s="290">
        <f t="shared" si="19"/>
        <v>0</v>
      </c>
      <c r="Q918" s="262"/>
      <c r="Z918" s="220"/>
      <c r="AA918" s="220"/>
      <c r="AB918" s="237"/>
      <c r="AC918" s="221"/>
      <c r="AD918" s="222"/>
      <c r="AE918" s="213"/>
      <c r="AF918" s="221"/>
      <c r="AG918" s="248"/>
      <c r="AH918" s="221"/>
      <c r="AI918" s="222"/>
      <c r="AJ918" s="221"/>
      <c r="AK918" s="221"/>
      <c r="AL918" s="223"/>
      <c r="AM918" s="213"/>
    </row>
    <row r="919" spans="2:39" ht="15" customHeight="1">
      <c r="B919" s="235"/>
      <c r="C919" s="235"/>
      <c r="D919" s="143"/>
      <c r="E919" s="143"/>
      <c r="F919" s="144"/>
      <c r="G919" s="292"/>
      <c r="H919" s="143"/>
      <c r="I919" s="143"/>
      <c r="J919" s="144"/>
      <c r="K919" s="143"/>
      <c r="L919" s="143"/>
      <c r="M919" s="234"/>
      <c r="N919" s="143"/>
      <c r="O919" s="289"/>
      <c r="P919" s="290">
        <f t="shared" si="19"/>
        <v>0</v>
      </c>
      <c r="Q919" s="262"/>
      <c r="Z919" s="220"/>
      <c r="AA919" s="220"/>
      <c r="AB919" s="237"/>
      <c r="AC919" s="221"/>
      <c r="AD919" s="222"/>
      <c r="AE919" s="213"/>
      <c r="AF919" s="221"/>
      <c r="AG919" s="248"/>
      <c r="AH919" s="221"/>
      <c r="AI919" s="222"/>
      <c r="AJ919" s="221"/>
      <c r="AK919" s="221"/>
      <c r="AL919" s="223"/>
      <c r="AM919" s="213"/>
    </row>
    <row r="920" spans="2:39" ht="15" customHeight="1">
      <c r="B920" s="235"/>
      <c r="C920" s="235"/>
      <c r="D920" s="143"/>
      <c r="E920" s="143"/>
      <c r="F920" s="144"/>
      <c r="G920" s="292"/>
      <c r="H920" s="143"/>
      <c r="I920" s="143"/>
      <c r="J920" s="144"/>
      <c r="K920" s="143"/>
      <c r="L920" s="143"/>
      <c r="M920" s="234"/>
      <c r="N920" s="143"/>
      <c r="O920" s="289"/>
      <c r="P920" s="290">
        <f t="shared" si="19"/>
        <v>0</v>
      </c>
      <c r="Q920" s="262"/>
      <c r="Z920" s="220"/>
      <c r="AA920" s="220"/>
      <c r="AB920" s="237"/>
      <c r="AC920" s="221"/>
      <c r="AD920" s="222"/>
      <c r="AE920" s="213"/>
      <c r="AF920" s="221"/>
      <c r="AG920" s="248"/>
      <c r="AH920" s="221"/>
      <c r="AI920" s="222"/>
      <c r="AJ920" s="221"/>
      <c r="AK920" s="221"/>
      <c r="AL920" s="223"/>
      <c r="AM920" s="213"/>
    </row>
    <row r="921" spans="2:39" ht="15" customHeight="1">
      <c r="B921" s="235"/>
      <c r="C921" s="235"/>
      <c r="D921" s="143"/>
      <c r="E921" s="143"/>
      <c r="F921" s="144"/>
      <c r="G921" s="292"/>
      <c r="H921" s="143"/>
      <c r="I921" s="143"/>
      <c r="J921" s="144"/>
      <c r="K921" s="143"/>
      <c r="L921" s="143"/>
      <c r="M921" s="234"/>
      <c r="N921" s="143"/>
      <c r="O921" s="289"/>
      <c r="P921" s="290">
        <f t="shared" si="19"/>
        <v>0</v>
      </c>
      <c r="Q921" s="262"/>
      <c r="Z921" s="220"/>
      <c r="AA921" s="220"/>
      <c r="AB921" s="237"/>
      <c r="AC921" s="221"/>
      <c r="AD921" s="222"/>
      <c r="AE921" s="213"/>
      <c r="AF921" s="221"/>
      <c r="AG921" s="248"/>
      <c r="AH921" s="221"/>
      <c r="AI921" s="222"/>
      <c r="AJ921" s="221"/>
      <c r="AK921" s="221"/>
      <c r="AL921" s="223"/>
      <c r="AM921" s="213"/>
    </row>
    <row r="922" spans="2:39" ht="15" customHeight="1">
      <c r="B922" s="235"/>
      <c r="C922" s="235"/>
      <c r="D922" s="143"/>
      <c r="E922" s="143"/>
      <c r="F922" s="144"/>
      <c r="G922" s="292"/>
      <c r="H922" s="143"/>
      <c r="I922" s="143"/>
      <c r="J922" s="144"/>
      <c r="K922" s="143"/>
      <c r="L922" s="143"/>
      <c r="M922" s="234"/>
      <c r="N922" s="143"/>
      <c r="O922" s="289"/>
      <c r="P922" s="290">
        <f t="shared" si="19"/>
        <v>0</v>
      </c>
      <c r="Q922" s="262"/>
      <c r="Z922" s="220"/>
      <c r="AA922" s="220"/>
      <c r="AB922" s="237"/>
      <c r="AC922" s="221"/>
      <c r="AD922" s="222"/>
      <c r="AE922" s="213"/>
      <c r="AF922" s="221"/>
      <c r="AG922" s="248"/>
      <c r="AH922" s="221"/>
      <c r="AI922" s="222"/>
      <c r="AJ922" s="221"/>
      <c r="AK922" s="221"/>
      <c r="AL922" s="223"/>
      <c r="AM922" s="213"/>
    </row>
    <row r="923" spans="2:39" ht="15" customHeight="1">
      <c r="B923" s="235"/>
      <c r="C923" s="235"/>
      <c r="D923" s="143"/>
      <c r="E923" s="143"/>
      <c r="F923" s="144"/>
      <c r="G923" s="292"/>
      <c r="H923" s="143"/>
      <c r="I923" s="143"/>
      <c r="J923" s="144"/>
      <c r="K923" s="143"/>
      <c r="L923" s="143"/>
      <c r="M923" s="234"/>
      <c r="N923" s="143"/>
      <c r="O923" s="289"/>
      <c r="P923" s="290">
        <f t="shared" si="19"/>
        <v>0</v>
      </c>
      <c r="Q923" s="262"/>
      <c r="Z923" s="220"/>
      <c r="AA923" s="220"/>
      <c r="AB923" s="237"/>
      <c r="AC923" s="221"/>
      <c r="AD923" s="222"/>
      <c r="AE923" s="213"/>
      <c r="AF923" s="221"/>
      <c r="AG923" s="248"/>
      <c r="AH923" s="221"/>
      <c r="AI923" s="222"/>
      <c r="AJ923" s="221"/>
      <c r="AK923" s="221"/>
      <c r="AL923" s="223"/>
      <c r="AM923" s="213"/>
    </row>
    <row r="924" spans="2:39" ht="15" customHeight="1">
      <c r="B924" s="235"/>
      <c r="C924" s="235"/>
      <c r="D924" s="143"/>
      <c r="E924" s="143"/>
      <c r="F924" s="144"/>
      <c r="G924" s="292"/>
      <c r="H924" s="143"/>
      <c r="I924" s="143"/>
      <c r="J924" s="144"/>
      <c r="K924" s="143"/>
      <c r="L924" s="143"/>
      <c r="M924" s="234"/>
      <c r="N924" s="143"/>
      <c r="O924" s="289"/>
      <c r="P924" s="290">
        <f t="shared" si="19"/>
        <v>0</v>
      </c>
      <c r="Q924" s="262"/>
      <c r="Z924" s="220"/>
      <c r="AA924" s="220"/>
      <c r="AB924" s="237"/>
      <c r="AC924" s="221"/>
      <c r="AD924" s="222"/>
      <c r="AE924" s="213"/>
      <c r="AF924" s="221"/>
      <c r="AG924" s="248"/>
      <c r="AH924" s="221"/>
      <c r="AI924" s="222"/>
      <c r="AJ924" s="221"/>
      <c r="AK924" s="221"/>
      <c r="AL924" s="223"/>
      <c r="AM924" s="213"/>
    </row>
    <row r="925" spans="2:39" ht="15" customHeight="1">
      <c r="B925" s="235"/>
      <c r="C925" s="235"/>
      <c r="D925" s="143"/>
      <c r="E925" s="143"/>
      <c r="F925" s="144"/>
      <c r="G925" s="292"/>
      <c r="H925" s="143"/>
      <c r="I925" s="143"/>
      <c r="J925" s="144"/>
      <c r="K925" s="143"/>
      <c r="L925" s="143"/>
      <c r="M925" s="234"/>
      <c r="N925" s="143"/>
      <c r="O925" s="289"/>
      <c r="P925" s="290">
        <f t="shared" si="19"/>
        <v>0</v>
      </c>
      <c r="Q925" s="262"/>
      <c r="Z925" s="220"/>
      <c r="AA925" s="220"/>
      <c r="AB925" s="237"/>
      <c r="AC925" s="221"/>
      <c r="AD925" s="222"/>
      <c r="AE925" s="213"/>
      <c r="AF925" s="221"/>
      <c r="AG925" s="248"/>
      <c r="AH925" s="221"/>
      <c r="AI925" s="222"/>
      <c r="AJ925" s="221"/>
      <c r="AK925" s="221"/>
      <c r="AL925" s="223"/>
      <c r="AM925" s="213"/>
    </row>
    <row r="926" spans="2:39" ht="15" customHeight="1">
      <c r="B926" s="235"/>
      <c r="C926" s="235"/>
      <c r="D926" s="143"/>
      <c r="E926" s="143"/>
      <c r="F926" s="144"/>
      <c r="G926" s="292"/>
      <c r="H926" s="143"/>
      <c r="I926" s="143"/>
      <c r="J926" s="144"/>
      <c r="K926" s="143"/>
      <c r="L926" s="143"/>
      <c r="M926" s="234"/>
      <c r="N926" s="143"/>
      <c r="O926" s="289"/>
      <c r="P926" s="290">
        <f t="shared" si="19"/>
        <v>0</v>
      </c>
      <c r="Q926" s="262"/>
      <c r="Z926" s="220"/>
      <c r="AA926" s="220"/>
      <c r="AB926" s="237"/>
      <c r="AC926" s="221"/>
      <c r="AD926" s="222"/>
      <c r="AE926" s="213"/>
      <c r="AF926" s="221"/>
      <c r="AG926" s="248"/>
      <c r="AH926" s="221"/>
      <c r="AI926" s="222"/>
      <c r="AJ926" s="221"/>
      <c r="AK926" s="221"/>
      <c r="AL926" s="223"/>
      <c r="AM926" s="213"/>
    </row>
    <row r="927" spans="2:39" ht="15" customHeight="1">
      <c r="B927" s="235"/>
      <c r="C927" s="235"/>
      <c r="D927" s="143"/>
      <c r="E927" s="143"/>
      <c r="F927" s="144"/>
      <c r="G927" s="292"/>
      <c r="H927" s="143"/>
      <c r="I927" s="143"/>
      <c r="J927" s="144"/>
      <c r="K927" s="143"/>
      <c r="L927" s="143"/>
      <c r="M927" s="234"/>
      <c r="N927" s="143"/>
      <c r="O927" s="289"/>
      <c r="P927" s="290">
        <f t="shared" si="19"/>
        <v>0</v>
      </c>
      <c r="Q927" s="262"/>
      <c r="Z927" s="220"/>
      <c r="AA927" s="220"/>
      <c r="AB927" s="237"/>
      <c r="AC927" s="221"/>
      <c r="AD927" s="222"/>
      <c r="AE927" s="213"/>
      <c r="AF927" s="221"/>
      <c r="AG927" s="248"/>
      <c r="AH927" s="221"/>
      <c r="AI927" s="222"/>
      <c r="AJ927" s="221"/>
      <c r="AK927" s="221"/>
      <c r="AL927" s="223"/>
      <c r="AM927" s="213"/>
    </row>
    <row r="928" spans="2:39" ht="15" customHeight="1">
      <c r="B928" s="235"/>
      <c r="C928" s="235"/>
      <c r="D928" s="143"/>
      <c r="E928" s="143"/>
      <c r="F928" s="144"/>
      <c r="G928" s="292"/>
      <c r="H928" s="143"/>
      <c r="I928" s="143"/>
      <c r="J928" s="144"/>
      <c r="K928" s="143"/>
      <c r="L928" s="143"/>
      <c r="M928" s="234"/>
      <c r="N928" s="143"/>
      <c r="O928" s="289"/>
      <c r="P928" s="290">
        <f t="shared" si="19"/>
        <v>0</v>
      </c>
      <c r="Q928" s="262"/>
      <c r="Z928" s="220"/>
      <c r="AA928" s="220"/>
      <c r="AB928" s="237"/>
      <c r="AC928" s="221"/>
      <c r="AD928" s="222"/>
      <c r="AE928" s="213"/>
      <c r="AF928" s="221"/>
      <c r="AG928" s="248"/>
      <c r="AH928" s="221"/>
      <c r="AI928" s="222"/>
      <c r="AJ928" s="221"/>
      <c r="AK928" s="221"/>
      <c r="AL928" s="223"/>
      <c r="AM928" s="213"/>
    </row>
    <row r="929" spans="2:39" ht="15" customHeight="1">
      <c r="B929" s="235"/>
      <c r="C929" s="235"/>
      <c r="D929" s="143"/>
      <c r="E929" s="143"/>
      <c r="F929" s="144"/>
      <c r="G929" s="292"/>
      <c r="H929" s="143"/>
      <c r="I929" s="143"/>
      <c r="J929" s="144"/>
      <c r="K929" s="143"/>
      <c r="L929" s="143"/>
      <c r="M929" s="234"/>
      <c r="N929" s="143"/>
      <c r="O929" s="289"/>
      <c r="P929" s="290">
        <f t="shared" si="19"/>
        <v>0</v>
      </c>
      <c r="Q929" s="262"/>
      <c r="Z929" s="220"/>
      <c r="AA929" s="220"/>
      <c r="AB929" s="237"/>
      <c r="AC929" s="221"/>
      <c r="AD929" s="222"/>
      <c r="AE929" s="213"/>
      <c r="AF929" s="221"/>
      <c r="AG929" s="248"/>
      <c r="AH929" s="221"/>
      <c r="AI929" s="222"/>
      <c r="AJ929" s="221"/>
      <c r="AK929" s="221"/>
      <c r="AL929" s="223"/>
      <c r="AM929" s="213"/>
    </row>
    <row r="930" spans="2:39" ht="15" customHeight="1">
      <c r="B930" s="235"/>
      <c r="C930" s="235"/>
      <c r="D930" s="143"/>
      <c r="E930" s="143"/>
      <c r="F930" s="144"/>
      <c r="G930" s="292"/>
      <c r="H930" s="143"/>
      <c r="I930" s="143"/>
      <c r="J930" s="144"/>
      <c r="K930" s="143"/>
      <c r="L930" s="143"/>
      <c r="M930" s="234"/>
      <c r="N930" s="143"/>
      <c r="O930" s="289"/>
      <c r="P930" s="290">
        <f t="shared" si="19"/>
        <v>0</v>
      </c>
      <c r="Q930" s="262"/>
      <c r="Z930" s="220"/>
      <c r="AA930" s="220"/>
      <c r="AB930" s="237"/>
      <c r="AC930" s="221"/>
      <c r="AD930" s="222"/>
      <c r="AE930" s="213"/>
      <c r="AF930" s="221"/>
      <c r="AG930" s="248"/>
      <c r="AH930" s="221"/>
      <c r="AI930" s="222"/>
      <c r="AJ930" s="221"/>
      <c r="AK930" s="221"/>
      <c r="AL930" s="223"/>
      <c r="AM930" s="213"/>
    </row>
    <row r="931" spans="2:39" ht="15" customHeight="1">
      <c r="B931" s="235"/>
      <c r="C931" s="235"/>
      <c r="D931" s="143"/>
      <c r="E931" s="143"/>
      <c r="F931" s="144"/>
      <c r="G931" s="292"/>
      <c r="H931" s="143"/>
      <c r="I931" s="143"/>
      <c r="J931" s="144"/>
      <c r="K931" s="143"/>
      <c r="L931" s="143"/>
      <c r="M931" s="234"/>
      <c r="N931" s="143"/>
      <c r="O931" s="289"/>
      <c r="P931" s="290">
        <f t="shared" si="19"/>
        <v>0</v>
      </c>
      <c r="Q931" s="262"/>
      <c r="Z931" s="220"/>
      <c r="AA931" s="220"/>
      <c r="AB931" s="237"/>
      <c r="AC931" s="221"/>
      <c r="AD931" s="222"/>
      <c r="AE931" s="213"/>
      <c r="AF931" s="221"/>
      <c r="AG931" s="248"/>
      <c r="AH931" s="221"/>
      <c r="AI931" s="222"/>
      <c r="AJ931" s="221"/>
      <c r="AK931" s="221"/>
      <c r="AL931" s="223"/>
      <c r="AM931" s="213"/>
    </row>
    <row r="932" spans="2:39" ht="15" customHeight="1">
      <c r="B932" s="235"/>
      <c r="C932" s="235"/>
      <c r="D932" s="143"/>
      <c r="E932" s="143"/>
      <c r="F932" s="144"/>
      <c r="G932" s="292"/>
      <c r="H932" s="143"/>
      <c r="I932" s="143"/>
      <c r="J932" s="144"/>
      <c r="K932" s="143"/>
      <c r="L932" s="143"/>
      <c r="M932" s="234"/>
      <c r="N932" s="143"/>
      <c r="O932" s="289"/>
      <c r="P932" s="290">
        <f t="shared" si="19"/>
        <v>0</v>
      </c>
      <c r="Q932" s="262"/>
      <c r="Z932" s="220"/>
      <c r="AA932" s="220"/>
      <c r="AB932" s="237"/>
      <c r="AC932" s="221"/>
      <c r="AD932" s="222"/>
      <c r="AE932" s="213"/>
      <c r="AF932" s="221"/>
      <c r="AG932" s="248"/>
      <c r="AH932" s="221"/>
      <c r="AI932" s="222"/>
      <c r="AJ932" s="221"/>
      <c r="AK932" s="221"/>
      <c r="AL932" s="223"/>
      <c r="AM932" s="213"/>
    </row>
    <row r="933" spans="2:39" ht="15" customHeight="1">
      <c r="B933" s="235"/>
      <c r="C933" s="235"/>
      <c r="D933" s="143"/>
      <c r="E933" s="143"/>
      <c r="F933" s="144"/>
      <c r="G933" s="292"/>
      <c r="H933" s="143"/>
      <c r="I933" s="143"/>
      <c r="J933" s="144"/>
      <c r="K933" s="143"/>
      <c r="L933" s="143"/>
      <c r="M933" s="234"/>
      <c r="N933" s="143"/>
      <c r="O933" s="289"/>
      <c r="P933" s="290">
        <f t="shared" si="19"/>
        <v>0</v>
      </c>
      <c r="Q933" s="262"/>
      <c r="Z933" s="220"/>
      <c r="AA933" s="220"/>
      <c r="AB933" s="237"/>
      <c r="AC933" s="221"/>
      <c r="AD933" s="222"/>
      <c r="AE933" s="213"/>
      <c r="AF933" s="221"/>
      <c r="AG933" s="248"/>
      <c r="AH933" s="221"/>
      <c r="AI933" s="222"/>
      <c r="AJ933" s="221"/>
      <c r="AK933" s="221"/>
      <c r="AL933" s="223"/>
      <c r="AM933" s="213"/>
    </row>
    <row r="934" spans="2:39" ht="15" customHeight="1">
      <c r="B934" s="235"/>
      <c r="C934" s="235"/>
      <c r="D934" s="143"/>
      <c r="E934" s="143"/>
      <c r="F934" s="144"/>
      <c r="G934" s="292"/>
      <c r="H934" s="143"/>
      <c r="I934" s="143"/>
      <c r="J934" s="144"/>
      <c r="K934" s="143"/>
      <c r="L934" s="143"/>
      <c r="M934" s="234"/>
      <c r="N934" s="143"/>
      <c r="O934" s="289"/>
      <c r="P934" s="290">
        <f t="shared" si="19"/>
        <v>0</v>
      </c>
      <c r="Q934" s="262"/>
      <c r="Z934" s="220"/>
      <c r="AA934" s="220"/>
      <c r="AB934" s="237"/>
      <c r="AC934" s="221"/>
      <c r="AD934" s="222"/>
      <c r="AE934" s="213"/>
      <c r="AF934" s="221"/>
      <c r="AG934" s="248"/>
      <c r="AH934" s="221"/>
      <c r="AI934" s="222"/>
      <c r="AJ934" s="221"/>
      <c r="AK934" s="221"/>
      <c r="AL934" s="223"/>
      <c r="AM934" s="213"/>
    </row>
    <row r="935" spans="2:39" ht="15" customHeight="1">
      <c r="B935" s="235"/>
      <c r="C935" s="235"/>
      <c r="D935" s="143"/>
      <c r="E935" s="143"/>
      <c r="F935" s="144"/>
      <c r="G935" s="292"/>
      <c r="H935" s="143"/>
      <c r="I935" s="143"/>
      <c r="J935" s="144"/>
      <c r="K935" s="143"/>
      <c r="L935" s="143"/>
      <c r="M935" s="234"/>
      <c r="N935" s="143"/>
      <c r="O935" s="289"/>
      <c r="P935" s="290">
        <f t="shared" si="19"/>
        <v>0</v>
      </c>
      <c r="Q935" s="262"/>
      <c r="Z935" s="220"/>
      <c r="AA935" s="220"/>
      <c r="AB935" s="237"/>
      <c r="AC935" s="221"/>
      <c r="AD935" s="222"/>
      <c r="AE935" s="213"/>
      <c r="AF935" s="221"/>
      <c r="AG935" s="248"/>
      <c r="AH935" s="221"/>
      <c r="AI935" s="222"/>
      <c r="AJ935" s="221"/>
      <c r="AK935" s="221"/>
      <c r="AL935" s="223"/>
      <c r="AM935" s="213"/>
    </row>
    <row r="936" spans="2:39" ht="15" customHeight="1">
      <c r="B936" s="235"/>
      <c r="C936" s="235"/>
      <c r="D936" s="143"/>
      <c r="E936" s="143"/>
      <c r="F936" s="144"/>
      <c r="G936" s="292"/>
      <c r="H936" s="143"/>
      <c r="I936" s="143"/>
      <c r="J936" s="144"/>
      <c r="K936" s="143"/>
      <c r="L936" s="143"/>
      <c r="M936" s="234"/>
      <c r="N936" s="143"/>
      <c r="O936" s="289"/>
      <c r="P936" s="290">
        <f t="shared" si="19"/>
        <v>0</v>
      </c>
      <c r="Q936" s="262"/>
      <c r="Z936" s="220"/>
      <c r="AA936" s="220"/>
      <c r="AB936" s="237"/>
      <c r="AC936" s="221"/>
      <c r="AD936" s="222"/>
      <c r="AE936" s="213"/>
      <c r="AF936" s="221"/>
      <c r="AG936" s="248"/>
      <c r="AH936" s="221"/>
      <c r="AI936" s="222"/>
      <c r="AJ936" s="221"/>
      <c r="AK936" s="221"/>
      <c r="AL936" s="223"/>
      <c r="AM936" s="213"/>
    </row>
    <row r="937" spans="2:39" ht="15" customHeight="1">
      <c r="B937" s="235"/>
      <c r="C937" s="235"/>
      <c r="D937" s="143"/>
      <c r="E937" s="143"/>
      <c r="F937" s="144"/>
      <c r="G937" s="292"/>
      <c r="H937" s="143"/>
      <c r="I937" s="143"/>
      <c r="J937" s="144"/>
      <c r="K937" s="143"/>
      <c r="L937" s="143"/>
      <c r="M937" s="234"/>
      <c r="N937" s="143"/>
      <c r="O937" s="289"/>
      <c r="P937" s="290">
        <f t="shared" si="19"/>
        <v>0</v>
      </c>
      <c r="Q937" s="262"/>
      <c r="Z937" s="220"/>
      <c r="AA937" s="220"/>
      <c r="AB937" s="237"/>
      <c r="AC937" s="221"/>
      <c r="AD937" s="222"/>
      <c r="AE937" s="213"/>
      <c r="AF937" s="221"/>
      <c r="AG937" s="248"/>
      <c r="AH937" s="221"/>
      <c r="AI937" s="222"/>
      <c r="AJ937" s="221"/>
      <c r="AK937" s="221"/>
      <c r="AL937" s="223"/>
      <c r="AM937" s="213"/>
    </row>
    <row r="938" spans="2:39" ht="15" customHeight="1">
      <c r="B938" s="235"/>
      <c r="C938" s="235"/>
      <c r="D938" s="143"/>
      <c r="E938" s="143"/>
      <c r="F938" s="144"/>
      <c r="G938" s="292"/>
      <c r="H938" s="143"/>
      <c r="I938" s="143"/>
      <c r="J938" s="144"/>
      <c r="K938" s="143"/>
      <c r="L938" s="143"/>
      <c r="M938" s="234"/>
      <c r="N938" s="143"/>
      <c r="O938" s="289"/>
      <c r="P938" s="290">
        <f t="shared" si="19"/>
        <v>0</v>
      </c>
      <c r="Q938" s="262"/>
      <c r="Z938" s="220"/>
      <c r="AA938" s="220"/>
      <c r="AB938" s="237"/>
      <c r="AC938" s="221"/>
      <c r="AD938" s="222"/>
      <c r="AE938" s="213"/>
      <c r="AF938" s="221"/>
      <c r="AG938" s="248"/>
      <c r="AH938" s="221"/>
      <c r="AI938" s="222"/>
      <c r="AJ938" s="221"/>
      <c r="AK938" s="221"/>
      <c r="AL938" s="223"/>
      <c r="AM938" s="213"/>
    </row>
    <row r="939" spans="2:39" ht="15" customHeight="1">
      <c r="B939" s="235"/>
      <c r="C939" s="235"/>
      <c r="D939" s="143"/>
      <c r="E939" s="143"/>
      <c r="F939" s="144"/>
      <c r="G939" s="292"/>
      <c r="H939" s="143"/>
      <c r="I939" s="143"/>
      <c r="J939" s="144"/>
      <c r="K939" s="143"/>
      <c r="L939" s="143"/>
      <c r="M939" s="234"/>
      <c r="N939" s="143"/>
      <c r="O939" s="289"/>
      <c r="P939" s="290">
        <f t="shared" si="19"/>
        <v>0</v>
      </c>
      <c r="Q939" s="262"/>
      <c r="Z939" s="220"/>
      <c r="AA939" s="220"/>
      <c r="AB939" s="237"/>
      <c r="AC939" s="221"/>
      <c r="AD939" s="222"/>
      <c r="AE939" s="213"/>
      <c r="AF939" s="221"/>
      <c r="AG939" s="248"/>
      <c r="AH939" s="221"/>
      <c r="AI939" s="222"/>
      <c r="AJ939" s="221"/>
      <c r="AK939" s="221"/>
      <c r="AL939" s="223"/>
      <c r="AM939" s="213"/>
    </row>
    <row r="940" spans="2:39" ht="15" customHeight="1">
      <c r="B940" s="235"/>
      <c r="C940" s="235"/>
      <c r="D940" s="143"/>
      <c r="E940" s="143"/>
      <c r="F940" s="144"/>
      <c r="G940" s="292"/>
      <c r="H940" s="143"/>
      <c r="I940" s="143"/>
      <c r="J940" s="144"/>
      <c r="K940" s="143"/>
      <c r="L940" s="143"/>
      <c r="M940" s="234"/>
      <c r="N940" s="143"/>
      <c r="O940" s="289"/>
      <c r="P940" s="290">
        <f t="shared" si="19"/>
        <v>0</v>
      </c>
      <c r="Q940" s="262"/>
      <c r="Z940" s="220"/>
      <c r="AA940" s="220"/>
      <c r="AB940" s="237"/>
      <c r="AC940" s="221"/>
      <c r="AD940" s="222"/>
      <c r="AE940" s="213"/>
      <c r="AF940" s="221"/>
      <c r="AG940" s="248"/>
      <c r="AH940" s="221"/>
      <c r="AI940" s="222"/>
      <c r="AJ940" s="221"/>
      <c r="AK940" s="221"/>
      <c r="AL940" s="223"/>
      <c r="AM940" s="213"/>
    </row>
    <row r="941" spans="2:39" ht="15" customHeight="1">
      <c r="B941" s="235"/>
      <c r="C941" s="235"/>
      <c r="D941" s="143"/>
      <c r="E941" s="143"/>
      <c r="F941" s="144"/>
      <c r="G941" s="292"/>
      <c r="H941" s="143"/>
      <c r="I941" s="143"/>
      <c r="J941" s="144"/>
      <c r="K941" s="143"/>
      <c r="L941" s="143"/>
      <c r="M941" s="234"/>
      <c r="N941" s="143"/>
      <c r="O941" s="289"/>
      <c r="P941" s="290">
        <f t="shared" si="19"/>
        <v>0</v>
      </c>
      <c r="Q941" s="262"/>
      <c r="Z941" s="220"/>
      <c r="AA941" s="220"/>
      <c r="AB941" s="237"/>
      <c r="AC941" s="221"/>
      <c r="AD941" s="222"/>
      <c r="AE941" s="213"/>
      <c r="AF941" s="221"/>
      <c r="AG941" s="248"/>
      <c r="AH941" s="221"/>
      <c r="AI941" s="222"/>
      <c r="AJ941" s="221"/>
      <c r="AK941" s="221"/>
      <c r="AL941" s="223"/>
      <c r="AM941" s="213"/>
    </row>
    <row r="942" spans="2:39" ht="15" customHeight="1">
      <c r="B942" s="235"/>
      <c r="C942" s="235"/>
      <c r="D942" s="143"/>
      <c r="E942" s="143"/>
      <c r="F942" s="144"/>
      <c r="G942" s="292"/>
      <c r="H942" s="143"/>
      <c r="I942" s="143"/>
      <c r="J942" s="144"/>
      <c r="K942" s="143"/>
      <c r="L942" s="143"/>
      <c r="M942" s="234"/>
      <c r="N942" s="143"/>
      <c r="O942" s="289"/>
      <c r="P942" s="290">
        <f t="shared" si="19"/>
        <v>0</v>
      </c>
      <c r="Q942" s="262"/>
      <c r="Z942" s="220"/>
      <c r="AA942" s="220"/>
      <c r="AB942" s="237"/>
      <c r="AC942" s="221"/>
      <c r="AD942" s="222"/>
      <c r="AE942" s="213"/>
      <c r="AF942" s="221"/>
      <c r="AG942" s="248"/>
      <c r="AH942" s="221"/>
      <c r="AI942" s="222"/>
      <c r="AJ942" s="221"/>
      <c r="AK942" s="221"/>
      <c r="AL942" s="223"/>
      <c r="AM942" s="213"/>
    </row>
    <row r="943" spans="2:39" ht="15" customHeight="1">
      <c r="B943" s="235"/>
      <c r="C943" s="235"/>
      <c r="D943" s="143"/>
      <c r="E943" s="143"/>
      <c r="F943" s="144"/>
      <c r="G943" s="292"/>
      <c r="H943" s="143"/>
      <c r="I943" s="143"/>
      <c r="J943" s="144"/>
      <c r="K943" s="143"/>
      <c r="L943" s="143"/>
      <c r="M943" s="234"/>
      <c r="N943" s="143"/>
      <c r="O943" s="289"/>
      <c r="P943" s="290">
        <f t="shared" si="19"/>
        <v>0</v>
      </c>
      <c r="Q943" s="262"/>
      <c r="Z943" s="220"/>
      <c r="AA943" s="220"/>
      <c r="AB943" s="237"/>
      <c r="AC943" s="221"/>
      <c r="AD943" s="222"/>
      <c r="AE943" s="213"/>
      <c r="AF943" s="221"/>
      <c r="AG943" s="248"/>
      <c r="AH943" s="221"/>
      <c r="AI943" s="222"/>
      <c r="AJ943" s="221"/>
      <c r="AK943" s="221"/>
      <c r="AL943" s="223"/>
      <c r="AM943" s="213"/>
    </row>
    <row r="944" spans="2:39" ht="15" customHeight="1">
      <c r="B944" s="235"/>
      <c r="C944" s="235"/>
      <c r="D944" s="143"/>
      <c r="E944" s="143"/>
      <c r="F944" s="144"/>
      <c r="G944" s="292"/>
      <c r="H944" s="143"/>
      <c r="I944" s="143"/>
      <c r="J944" s="144"/>
      <c r="K944" s="143"/>
      <c r="L944" s="143"/>
      <c r="M944" s="234"/>
      <c r="N944" s="143"/>
      <c r="O944" s="289"/>
      <c r="P944" s="290">
        <f t="shared" ref="P944:P1007" si="20">L944-O944</f>
        <v>0</v>
      </c>
      <c r="Q944" s="262"/>
      <c r="Z944" s="220"/>
      <c r="AA944" s="220"/>
      <c r="AB944" s="237"/>
      <c r="AC944" s="221"/>
      <c r="AD944" s="222"/>
      <c r="AE944" s="213"/>
      <c r="AF944" s="221"/>
      <c r="AG944" s="248"/>
      <c r="AH944" s="221"/>
      <c r="AI944" s="222"/>
      <c r="AJ944" s="221"/>
      <c r="AK944" s="221"/>
      <c r="AL944" s="223"/>
      <c r="AM944" s="213"/>
    </row>
    <row r="945" spans="2:39" ht="15" customHeight="1">
      <c r="B945" s="235"/>
      <c r="C945" s="235"/>
      <c r="D945" s="143"/>
      <c r="E945" s="143"/>
      <c r="F945" s="144"/>
      <c r="G945" s="292"/>
      <c r="H945" s="143"/>
      <c r="I945" s="143"/>
      <c r="J945" s="144"/>
      <c r="K945" s="143"/>
      <c r="L945" s="143"/>
      <c r="M945" s="234"/>
      <c r="N945" s="143"/>
      <c r="O945" s="289"/>
      <c r="P945" s="290">
        <f t="shared" si="20"/>
        <v>0</v>
      </c>
      <c r="Q945" s="262"/>
      <c r="Z945" s="220"/>
      <c r="AA945" s="220"/>
      <c r="AB945" s="237"/>
      <c r="AC945" s="221"/>
      <c r="AD945" s="222"/>
      <c r="AE945" s="213"/>
      <c r="AF945" s="221"/>
      <c r="AG945" s="248"/>
      <c r="AH945" s="221"/>
      <c r="AI945" s="222"/>
      <c r="AJ945" s="221"/>
      <c r="AK945" s="221"/>
      <c r="AL945" s="223"/>
      <c r="AM945" s="213"/>
    </row>
    <row r="946" spans="2:39" ht="15" customHeight="1">
      <c r="B946" s="235"/>
      <c r="C946" s="235"/>
      <c r="D946" s="143"/>
      <c r="E946" s="143"/>
      <c r="F946" s="144"/>
      <c r="G946" s="292"/>
      <c r="H946" s="143"/>
      <c r="I946" s="143"/>
      <c r="J946" s="144"/>
      <c r="K946" s="143"/>
      <c r="L946" s="143"/>
      <c r="M946" s="234"/>
      <c r="N946" s="143"/>
      <c r="O946" s="289"/>
      <c r="P946" s="290">
        <f t="shared" si="20"/>
        <v>0</v>
      </c>
      <c r="Q946" s="262"/>
      <c r="Z946" s="220"/>
      <c r="AA946" s="220"/>
      <c r="AB946" s="237"/>
      <c r="AC946" s="221"/>
      <c r="AD946" s="222"/>
      <c r="AE946" s="213"/>
      <c r="AF946" s="221"/>
      <c r="AG946" s="248"/>
      <c r="AH946" s="221"/>
      <c r="AI946" s="222"/>
      <c r="AJ946" s="221"/>
      <c r="AK946" s="221"/>
      <c r="AL946" s="223"/>
      <c r="AM946" s="213"/>
    </row>
    <row r="947" spans="2:39" ht="15" customHeight="1">
      <c r="B947" s="235"/>
      <c r="C947" s="235"/>
      <c r="D947" s="143"/>
      <c r="E947" s="143"/>
      <c r="F947" s="144"/>
      <c r="G947" s="292"/>
      <c r="H947" s="143"/>
      <c r="I947" s="143"/>
      <c r="J947" s="144"/>
      <c r="K947" s="143"/>
      <c r="L947" s="143"/>
      <c r="M947" s="234"/>
      <c r="N947" s="143"/>
      <c r="O947" s="289"/>
      <c r="P947" s="290">
        <f t="shared" si="20"/>
        <v>0</v>
      </c>
      <c r="Q947" s="262"/>
      <c r="Z947" s="220"/>
      <c r="AA947" s="220"/>
      <c r="AB947" s="237"/>
      <c r="AC947" s="221"/>
      <c r="AD947" s="222"/>
      <c r="AE947" s="213"/>
      <c r="AF947" s="221"/>
      <c r="AG947" s="248"/>
      <c r="AH947" s="221"/>
      <c r="AI947" s="222"/>
      <c r="AJ947" s="221"/>
      <c r="AK947" s="221"/>
      <c r="AL947" s="223"/>
      <c r="AM947" s="213"/>
    </row>
    <row r="948" spans="2:39" ht="15" customHeight="1">
      <c r="B948" s="235"/>
      <c r="C948" s="235"/>
      <c r="D948" s="143"/>
      <c r="E948" s="143"/>
      <c r="F948" s="144"/>
      <c r="G948" s="292"/>
      <c r="H948" s="143"/>
      <c r="I948" s="143"/>
      <c r="J948" s="144"/>
      <c r="K948" s="143"/>
      <c r="L948" s="143"/>
      <c r="M948" s="234"/>
      <c r="N948" s="143"/>
      <c r="O948" s="289"/>
      <c r="P948" s="290">
        <f t="shared" si="20"/>
        <v>0</v>
      </c>
      <c r="Q948" s="262"/>
      <c r="Z948" s="220"/>
      <c r="AA948" s="220"/>
      <c r="AB948" s="237"/>
      <c r="AC948" s="221"/>
      <c r="AD948" s="222"/>
      <c r="AE948" s="213"/>
      <c r="AF948" s="221"/>
      <c r="AG948" s="248"/>
      <c r="AH948" s="221"/>
      <c r="AI948" s="222"/>
      <c r="AJ948" s="221"/>
      <c r="AK948" s="221"/>
      <c r="AL948" s="223"/>
      <c r="AM948" s="213"/>
    </row>
    <row r="949" spans="2:39" ht="15" customHeight="1">
      <c r="B949" s="235"/>
      <c r="C949" s="235"/>
      <c r="D949" s="143"/>
      <c r="E949" s="143"/>
      <c r="F949" s="144"/>
      <c r="G949" s="292"/>
      <c r="H949" s="143"/>
      <c r="I949" s="143"/>
      <c r="J949" s="144"/>
      <c r="K949" s="143"/>
      <c r="L949" s="143"/>
      <c r="M949" s="234"/>
      <c r="N949" s="143"/>
      <c r="O949" s="289"/>
      <c r="P949" s="290">
        <f t="shared" si="20"/>
        <v>0</v>
      </c>
      <c r="Q949" s="262"/>
      <c r="Z949" s="220"/>
      <c r="AA949" s="220"/>
      <c r="AB949" s="237"/>
      <c r="AC949" s="221"/>
      <c r="AD949" s="222"/>
      <c r="AE949" s="213"/>
      <c r="AF949" s="221"/>
      <c r="AG949" s="248"/>
      <c r="AH949" s="221"/>
      <c r="AI949" s="222"/>
      <c r="AJ949" s="221"/>
      <c r="AK949" s="221"/>
      <c r="AL949" s="223"/>
      <c r="AM949" s="213"/>
    </row>
    <row r="950" spans="2:39" ht="15" customHeight="1">
      <c r="B950" s="235"/>
      <c r="C950" s="235"/>
      <c r="D950" s="143"/>
      <c r="E950" s="143"/>
      <c r="F950" s="144"/>
      <c r="G950" s="292"/>
      <c r="H950" s="143"/>
      <c r="I950" s="143"/>
      <c r="J950" s="144"/>
      <c r="K950" s="143"/>
      <c r="L950" s="143"/>
      <c r="M950" s="234"/>
      <c r="N950" s="143"/>
      <c r="O950" s="289"/>
      <c r="P950" s="290">
        <f t="shared" si="20"/>
        <v>0</v>
      </c>
      <c r="Q950" s="262"/>
      <c r="Z950" s="220"/>
      <c r="AA950" s="220"/>
      <c r="AB950" s="237"/>
      <c r="AC950" s="221"/>
      <c r="AD950" s="222"/>
      <c r="AE950" s="213"/>
      <c r="AF950" s="221"/>
      <c r="AG950" s="248"/>
      <c r="AH950" s="221"/>
      <c r="AI950" s="222"/>
      <c r="AJ950" s="221"/>
      <c r="AK950" s="221"/>
      <c r="AL950" s="223"/>
      <c r="AM950" s="213"/>
    </row>
    <row r="951" spans="2:39" ht="15" customHeight="1">
      <c r="B951" s="235"/>
      <c r="C951" s="235"/>
      <c r="D951" s="143"/>
      <c r="E951" s="143"/>
      <c r="F951" s="144"/>
      <c r="G951" s="292"/>
      <c r="H951" s="143"/>
      <c r="I951" s="143"/>
      <c r="J951" s="144"/>
      <c r="K951" s="143"/>
      <c r="L951" s="143"/>
      <c r="M951" s="234"/>
      <c r="N951" s="143"/>
      <c r="O951" s="289"/>
      <c r="P951" s="290">
        <f t="shared" si="20"/>
        <v>0</v>
      </c>
      <c r="Q951" s="262"/>
      <c r="Z951" s="220"/>
      <c r="AA951" s="220"/>
      <c r="AB951" s="237"/>
      <c r="AC951" s="221"/>
      <c r="AD951" s="222"/>
      <c r="AE951" s="213"/>
      <c r="AF951" s="221"/>
      <c r="AG951" s="248"/>
      <c r="AH951" s="221"/>
      <c r="AI951" s="222"/>
      <c r="AJ951" s="221"/>
      <c r="AK951" s="221"/>
      <c r="AL951" s="223"/>
      <c r="AM951" s="213"/>
    </row>
    <row r="952" spans="2:39" ht="15" customHeight="1">
      <c r="B952" s="235"/>
      <c r="C952" s="235"/>
      <c r="D952" s="143"/>
      <c r="E952" s="143"/>
      <c r="F952" s="144"/>
      <c r="G952" s="292"/>
      <c r="H952" s="143"/>
      <c r="I952" s="143"/>
      <c r="J952" s="144"/>
      <c r="K952" s="143"/>
      <c r="L952" s="143"/>
      <c r="M952" s="234"/>
      <c r="N952" s="143"/>
      <c r="O952" s="289"/>
      <c r="P952" s="290">
        <f t="shared" si="20"/>
        <v>0</v>
      </c>
      <c r="Q952" s="262"/>
      <c r="Z952" s="220"/>
      <c r="AA952" s="220"/>
      <c r="AB952" s="237"/>
      <c r="AC952" s="221"/>
      <c r="AD952" s="222"/>
      <c r="AE952" s="213"/>
      <c r="AF952" s="221"/>
      <c r="AG952" s="248"/>
      <c r="AH952" s="221"/>
      <c r="AI952" s="222"/>
      <c r="AJ952" s="221"/>
      <c r="AK952" s="221"/>
      <c r="AL952" s="223"/>
      <c r="AM952" s="213"/>
    </row>
    <row r="953" spans="2:39" ht="15" customHeight="1">
      <c r="B953" s="235"/>
      <c r="C953" s="235"/>
      <c r="D953" s="143"/>
      <c r="E953" s="143"/>
      <c r="F953" s="144"/>
      <c r="G953" s="292"/>
      <c r="H953" s="143"/>
      <c r="I953" s="143"/>
      <c r="J953" s="144"/>
      <c r="K953" s="143"/>
      <c r="L953" s="143"/>
      <c r="M953" s="234"/>
      <c r="N953" s="143"/>
      <c r="O953" s="289"/>
      <c r="P953" s="290">
        <f t="shared" si="20"/>
        <v>0</v>
      </c>
      <c r="Q953" s="262"/>
      <c r="Z953" s="220"/>
      <c r="AA953" s="220"/>
      <c r="AB953" s="237"/>
      <c r="AC953" s="221"/>
      <c r="AD953" s="222"/>
      <c r="AE953" s="213"/>
      <c r="AF953" s="221"/>
      <c r="AG953" s="248"/>
      <c r="AH953" s="221"/>
      <c r="AI953" s="222"/>
      <c r="AJ953" s="221"/>
      <c r="AK953" s="221"/>
      <c r="AL953" s="223"/>
      <c r="AM953" s="213"/>
    </row>
    <row r="954" spans="2:39" ht="15" customHeight="1">
      <c r="B954" s="235"/>
      <c r="C954" s="235"/>
      <c r="D954" s="143"/>
      <c r="E954" s="143"/>
      <c r="F954" s="144"/>
      <c r="G954" s="292"/>
      <c r="H954" s="143"/>
      <c r="I954" s="143"/>
      <c r="J954" s="144"/>
      <c r="K954" s="143"/>
      <c r="L954" s="143"/>
      <c r="M954" s="234"/>
      <c r="N954" s="143"/>
      <c r="O954" s="289"/>
      <c r="P954" s="290">
        <f t="shared" si="20"/>
        <v>0</v>
      </c>
      <c r="Q954" s="262"/>
      <c r="Z954" s="220"/>
      <c r="AA954" s="220"/>
      <c r="AB954" s="237"/>
      <c r="AC954" s="221"/>
      <c r="AD954" s="222"/>
      <c r="AE954" s="213"/>
      <c r="AF954" s="221"/>
      <c r="AG954" s="248"/>
      <c r="AH954" s="221"/>
      <c r="AI954" s="222"/>
      <c r="AJ954" s="221"/>
      <c r="AK954" s="221"/>
      <c r="AL954" s="223"/>
      <c r="AM954" s="213"/>
    </row>
    <row r="955" spans="2:39" ht="15" customHeight="1">
      <c r="B955" s="235"/>
      <c r="C955" s="235"/>
      <c r="D955" s="143"/>
      <c r="E955" s="143"/>
      <c r="F955" s="144"/>
      <c r="G955" s="292"/>
      <c r="H955" s="143"/>
      <c r="I955" s="143"/>
      <c r="J955" s="144"/>
      <c r="K955" s="143"/>
      <c r="L955" s="143"/>
      <c r="M955" s="234"/>
      <c r="N955" s="143"/>
      <c r="O955" s="289"/>
      <c r="P955" s="290">
        <f t="shared" si="20"/>
        <v>0</v>
      </c>
      <c r="Q955" s="262"/>
      <c r="Z955" s="220"/>
      <c r="AA955" s="220"/>
      <c r="AB955" s="237"/>
      <c r="AC955" s="221"/>
      <c r="AD955" s="222"/>
      <c r="AE955" s="213"/>
      <c r="AF955" s="221"/>
      <c r="AG955" s="248"/>
      <c r="AH955" s="221"/>
      <c r="AI955" s="222"/>
      <c r="AJ955" s="221"/>
      <c r="AK955" s="221"/>
      <c r="AL955" s="223"/>
      <c r="AM955" s="213"/>
    </row>
    <row r="956" spans="2:39" ht="15" customHeight="1">
      <c r="B956" s="235"/>
      <c r="C956" s="235"/>
      <c r="D956" s="143"/>
      <c r="E956" s="143"/>
      <c r="F956" s="144"/>
      <c r="G956" s="292"/>
      <c r="H956" s="143"/>
      <c r="I956" s="143"/>
      <c r="J956" s="144"/>
      <c r="K956" s="143"/>
      <c r="L956" s="143"/>
      <c r="M956" s="234"/>
      <c r="N956" s="143"/>
      <c r="O956" s="289"/>
      <c r="P956" s="290">
        <f t="shared" si="20"/>
        <v>0</v>
      </c>
      <c r="Q956" s="262"/>
      <c r="Z956" s="220"/>
      <c r="AA956" s="220"/>
      <c r="AB956" s="237"/>
      <c r="AC956" s="221"/>
      <c r="AD956" s="222"/>
      <c r="AE956" s="213"/>
      <c r="AF956" s="221"/>
      <c r="AG956" s="248"/>
      <c r="AH956" s="221"/>
      <c r="AI956" s="222"/>
      <c r="AJ956" s="221"/>
      <c r="AK956" s="221"/>
      <c r="AL956" s="223"/>
      <c r="AM956" s="213"/>
    </row>
    <row r="957" spans="2:39" ht="15" customHeight="1">
      <c r="B957" s="235"/>
      <c r="C957" s="235"/>
      <c r="D957" s="143"/>
      <c r="E957" s="143"/>
      <c r="F957" s="144"/>
      <c r="G957" s="292"/>
      <c r="H957" s="143"/>
      <c r="I957" s="143"/>
      <c r="J957" s="144"/>
      <c r="K957" s="143"/>
      <c r="L957" s="143"/>
      <c r="M957" s="234"/>
      <c r="N957" s="143"/>
      <c r="O957" s="289"/>
      <c r="P957" s="290">
        <f t="shared" si="20"/>
        <v>0</v>
      </c>
      <c r="Q957" s="262"/>
      <c r="Z957" s="220"/>
      <c r="AA957" s="220"/>
      <c r="AB957" s="237"/>
      <c r="AC957" s="221"/>
      <c r="AD957" s="222"/>
      <c r="AE957" s="213"/>
      <c r="AF957" s="221"/>
      <c r="AG957" s="248"/>
      <c r="AH957" s="221"/>
      <c r="AI957" s="222"/>
      <c r="AJ957" s="221"/>
      <c r="AK957" s="221"/>
      <c r="AL957" s="223"/>
      <c r="AM957" s="213"/>
    </row>
    <row r="958" spans="2:39" ht="15" customHeight="1">
      <c r="B958" s="235"/>
      <c r="C958" s="235"/>
      <c r="D958" s="143"/>
      <c r="E958" s="143"/>
      <c r="F958" s="144"/>
      <c r="G958" s="292"/>
      <c r="H958" s="143"/>
      <c r="I958" s="143"/>
      <c r="J958" s="144"/>
      <c r="K958" s="143"/>
      <c r="L958" s="143"/>
      <c r="M958" s="234"/>
      <c r="N958" s="143"/>
      <c r="O958" s="289"/>
      <c r="P958" s="290">
        <f t="shared" si="20"/>
        <v>0</v>
      </c>
      <c r="Q958" s="262"/>
      <c r="Z958" s="220"/>
      <c r="AA958" s="220"/>
      <c r="AB958" s="237"/>
      <c r="AC958" s="221"/>
      <c r="AD958" s="222"/>
      <c r="AE958" s="213"/>
      <c r="AF958" s="221"/>
      <c r="AG958" s="248"/>
      <c r="AH958" s="221"/>
      <c r="AI958" s="222"/>
      <c r="AJ958" s="221"/>
      <c r="AK958" s="221"/>
      <c r="AL958" s="223"/>
      <c r="AM958" s="213"/>
    </row>
    <row r="959" spans="2:39" ht="15" customHeight="1">
      <c r="B959" s="235"/>
      <c r="C959" s="235"/>
      <c r="D959" s="143"/>
      <c r="E959" s="143"/>
      <c r="F959" s="144"/>
      <c r="G959" s="292"/>
      <c r="H959" s="143"/>
      <c r="I959" s="143"/>
      <c r="J959" s="144"/>
      <c r="K959" s="143"/>
      <c r="L959" s="143"/>
      <c r="M959" s="234"/>
      <c r="N959" s="143"/>
      <c r="O959" s="289"/>
      <c r="P959" s="290">
        <f t="shared" si="20"/>
        <v>0</v>
      </c>
      <c r="Q959" s="262"/>
      <c r="Z959" s="220"/>
      <c r="AA959" s="220"/>
      <c r="AB959" s="237"/>
      <c r="AC959" s="221"/>
      <c r="AD959" s="222"/>
      <c r="AE959" s="213"/>
      <c r="AF959" s="221"/>
      <c r="AG959" s="248"/>
      <c r="AH959" s="221"/>
      <c r="AI959" s="222"/>
      <c r="AJ959" s="221"/>
      <c r="AK959" s="221"/>
      <c r="AL959" s="223"/>
      <c r="AM959" s="213"/>
    </row>
    <row r="960" spans="2:39" ht="15" customHeight="1">
      <c r="B960" s="235"/>
      <c r="C960" s="235"/>
      <c r="D960" s="143"/>
      <c r="E960" s="143"/>
      <c r="F960" s="144"/>
      <c r="G960" s="292"/>
      <c r="H960" s="143"/>
      <c r="I960" s="143"/>
      <c r="J960" s="144"/>
      <c r="K960" s="143"/>
      <c r="L960" s="143"/>
      <c r="M960" s="234"/>
      <c r="N960" s="143"/>
      <c r="O960" s="289"/>
      <c r="P960" s="290">
        <f t="shared" si="20"/>
        <v>0</v>
      </c>
      <c r="Q960" s="262"/>
      <c r="Z960" s="220"/>
      <c r="AA960" s="220"/>
      <c r="AB960" s="237"/>
      <c r="AC960" s="221"/>
      <c r="AD960" s="222"/>
      <c r="AE960" s="213"/>
      <c r="AF960" s="221"/>
      <c r="AG960" s="248"/>
      <c r="AH960" s="221"/>
      <c r="AI960" s="222"/>
      <c r="AJ960" s="221"/>
      <c r="AK960" s="221"/>
      <c r="AL960" s="223"/>
      <c r="AM960" s="213"/>
    </row>
    <row r="961" spans="2:39" ht="15" customHeight="1">
      <c r="B961" s="235"/>
      <c r="C961" s="235"/>
      <c r="D961" s="143"/>
      <c r="E961" s="143"/>
      <c r="F961" s="144"/>
      <c r="G961" s="292"/>
      <c r="H961" s="143"/>
      <c r="I961" s="143"/>
      <c r="J961" s="144"/>
      <c r="K961" s="143"/>
      <c r="L961" s="143"/>
      <c r="M961" s="234"/>
      <c r="N961" s="143"/>
      <c r="O961" s="289"/>
      <c r="P961" s="290">
        <f t="shared" si="20"/>
        <v>0</v>
      </c>
      <c r="Q961" s="262"/>
      <c r="Z961" s="220"/>
      <c r="AA961" s="220"/>
      <c r="AB961" s="237"/>
      <c r="AC961" s="221"/>
      <c r="AD961" s="222"/>
      <c r="AE961" s="213"/>
      <c r="AF961" s="221"/>
      <c r="AG961" s="248"/>
      <c r="AH961" s="221"/>
      <c r="AI961" s="222"/>
      <c r="AJ961" s="221"/>
      <c r="AK961" s="221"/>
      <c r="AL961" s="223"/>
      <c r="AM961" s="213"/>
    </row>
    <row r="962" spans="2:39" ht="15" customHeight="1">
      <c r="B962" s="235"/>
      <c r="C962" s="235"/>
      <c r="D962" s="143"/>
      <c r="E962" s="143"/>
      <c r="F962" s="144"/>
      <c r="G962" s="292"/>
      <c r="H962" s="143"/>
      <c r="I962" s="143"/>
      <c r="J962" s="144"/>
      <c r="K962" s="143"/>
      <c r="L962" s="143"/>
      <c r="M962" s="234"/>
      <c r="N962" s="143"/>
      <c r="O962" s="289"/>
      <c r="P962" s="290">
        <f t="shared" si="20"/>
        <v>0</v>
      </c>
      <c r="Q962" s="262"/>
      <c r="Z962" s="220"/>
      <c r="AA962" s="220"/>
      <c r="AB962" s="237"/>
      <c r="AC962" s="221"/>
      <c r="AD962" s="222"/>
      <c r="AE962" s="213"/>
      <c r="AF962" s="221"/>
      <c r="AG962" s="248"/>
      <c r="AH962" s="221"/>
      <c r="AI962" s="222"/>
      <c r="AJ962" s="221"/>
      <c r="AK962" s="221"/>
      <c r="AL962" s="223"/>
      <c r="AM962" s="213"/>
    </row>
    <row r="963" spans="2:39" ht="15" customHeight="1">
      <c r="B963" s="235"/>
      <c r="C963" s="235"/>
      <c r="D963" s="143"/>
      <c r="E963" s="143"/>
      <c r="F963" s="144"/>
      <c r="G963" s="292"/>
      <c r="H963" s="143"/>
      <c r="I963" s="143"/>
      <c r="J963" s="144"/>
      <c r="K963" s="143"/>
      <c r="L963" s="143"/>
      <c r="M963" s="234"/>
      <c r="N963" s="143"/>
      <c r="O963" s="289"/>
      <c r="P963" s="290">
        <f t="shared" si="20"/>
        <v>0</v>
      </c>
      <c r="Q963" s="262"/>
      <c r="Z963" s="220"/>
      <c r="AA963" s="220"/>
      <c r="AB963" s="237"/>
      <c r="AC963" s="221"/>
      <c r="AD963" s="222"/>
      <c r="AE963" s="213"/>
      <c r="AF963" s="221"/>
      <c r="AG963" s="248"/>
      <c r="AH963" s="221"/>
      <c r="AI963" s="222"/>
      <c r="AJ963" s="221"/>
      <c r="AK963" s="221"/>
      <c r="AL963" s="223"/>
      <c r="AM963" s="213"/>
    </row>
    <row r="964" spans="2:39" ht="15" customHeight="1">
      <c r="B964" s="235"/>
      <c r="C964" s="235"/>
      <c r="D964" s="143"/>
      <c r="E964" s="143"/>
      <c r="F964" s="144"/>
      <c r="G964" s="292"/>
      <c r="H964" s="143"/>
      <c r="I964" s="143"/>
      <c r="J964" s="144"/>
      <c r="K964" s="143"/>
      <c r="L964" s="143"/>
      <c r="M964" s="234"/>
      <c r="N964" s="143"/>
      <c r="O964" s="289"/>
      <c r="P964" s="290">
        <f t="shared" si="20"/>
        <v>0</v>
      </c>
      <c r="Q964" s="262"/>
      <c r="Z964" s="220"/>
      <c r="AA964" s="220"/>
      <c r="AB964" s="237"/>
      <c r="AC964" s="221"/>
      <c r="AD964" s="222"/>
      <c r="AE964" s="213"/>
      <c r="AF964" s="221"/>
      <c r="AG964" s="248"/>
      <c r="AH964" s="221"/>
      <c r="AI964" s="222"/>
      <c r="AJ964" s="221"/>
      <c r="AK964" s="221"/>
      <c r="AL964" s="223"/>
      <c r="AM964" s="213"/>
    </row>
    <row r="965" spans="2:39" ht="15" customHeight="1">
      <c r="B965" s="235"/>
      <c r="C965" s="235"/>
      <c r="D965" s="143"/>
      <c r="E965" s="143"/>
      <c r="F965" s="144"/>
      <c r="G965" s="292"/>
      <c r="H965" s="143"/>
      <c r="I965" s="143"/>
      <c r="J965" s="144"/>
      <c r="K965" s="143"/>
      <c r="L965" s="143"/>
      <c r="M965" s="234"/>
      <c r="N965" s="143"/>
      <c r="O965" s="289"/>
      <c r="P965" s="290">
        <f t="shared" si="20"/>
        <v>0</v>
      </c>
      <c r="Q965" s="262"/>
      <c r="Z965" s="220"/>
      <c r="AA965" s="220"/>
      <c r="AB965" s="237"/>
      <c r="AC965" s="221"/>
      <c r="AD965" s="222"/>
      <c r="AE965" s="213"/>
      <c r="AF965" s="221"/>
      <c r="AG965" s="248"/>
      <c r="AH965" s="221"/>
      <c r="AI965" s="222"/>
      <c r="AJ965" s="221"/>
      <c r="AK965" s="221"/>
      <c r="AL965" s="223"/>
      <c r="AM965" s="213"/>
    </row>
    <row r="966" spans="2:39" ht="15" customHeight="1">
      <c r="B966" s="235"/>
      <c r="C966" s="235"/>
      <c r="D966" s="143"/>
      <c r="E966" s="143"/>
      <c r="F966" s="144"/>
      <c r="G966" s="292"/>
      <c r="H966" s="143"/>
      <c r="I966" s="143"/>
      <c r="J966" s="144"/>
      <c r="K966" s="143"/>
      <c r="L966" s="143"/>
      <c r="M966" s="234"/>
      <c r="N966" s="143"/>
      <c r="O966" s="289"/>
      <c r="P966" s="290">
        <f t="shared" si="20"/>
        <v>0</v>
      </c>
      <c r="Q966" s="262"/>
      <c r="Z966" s="220"/>
      <c r="AA966" s="220"/>
      <c r="AB966" s="237"/>
      <c r="AC966" s="221"/>
      <c r="AD966" s="222"/>
      <c r="AE966" s="213"/>
      <c r="AF966" s="221"/>
      <c r="AG966" s="248"/>
      <c r="AH966" s="221"/>
      <c r="AI966" s="222"/>
      <c r="AJ966" s="221"/>
      <c r="AK966" s="221"/>
      <c r="AL966" s="223"/>
      <c r="AM966" s="213"/>
    </row>
    <row r="967" spans="2:39" ht="15" customHeight="1">
      <c r="B967" s="235"/>
      <c r="C967" s="235"/>
      <c r="D967" s="143"/>
      <c r="E967" s="143"/>
      <c r="F967" s="144"/>
      <c r="G967" s="292"/>
      <c r="H967" s="143"/>
      <c r="I967" s="143"/>
      <c r="J967" s="144"/>
      <c r="K967" s="143"/>
      <c r="L967" s="143"/>
      <c r="M967" s="234"/>
      <c r="N967" s="143"/>
      <c r="O967" s="289"/>
      <c r="P967" s="290">
        <f t="shared" si="20"/>
        <v>0</v>
      </c>
      <c r="Q967" s="262"/>
      <c r="Z967" s="220"/>
      <c r="AA967" s="220"/>
      <c r="AB967" s="237"/>
      <c r="AC967" s="221"/>
      <c r="AD967" s="222"/>
      <c r="AE967" s="213"/>
      <c r="AF967" s="221"/>
      <c r="AG967" s="248"/>
      <c r="AH967" s="221"/>
      <c r="AI967" s="222"/>
      <c r="AJ967" s="221"/>
      <c r="AK967" s="221"/>
      <c r="AL967" s="223"/>
      <c r="AM967" s="213"/>
    </row>
    <row r="968" spans="2:39" ht="15" customHeight="1">
      <c r="B968" s="235"/>
      <c r="C968" s="235"/>
      <c r="D968" s="143"/>
      <c r="E968" s="143"/>
      <c r="F968" s="144"/>
      <c r="G968" s="292"/>
      <c r="H968" s="143"/>
      <c r="I968" s="143"/>
      <c r="J968" s="144"/>
      <c r="K968" s="143"/>
      <c r="L968" s="143"/>
      <c r="M968" s="234"/>
      <c r="N968" s="143"/>
      <c r="O968" s="289"/>
      <c r="P968" s="290">
        <f t="shared" si="20"/>
        <v>0</v>
      </c>
      <c r="Q968" s="262"/>
      <c r="Z968" s="220"/>
      <c r="AA968" s="220"/>
      <c r="AB968" s="237"/>
      <c r="AC968" s="221"/>
      <c r="AD968" s="222"/>
      <c r="AE968" s="213"/>
      <c r="AF968" s="221"/>
      <c r="AG968" s="248"/>
      <c r="AH968" s="221"/>
      <c r="AI968" s="222"/>
      <c r="AJ968" s="221"/>
      <c r="AK968" s="221"/>
      <c r="AL968" s="223"/>
      <c r="AM968" s="213"/>
    </row>
    <row r="969" spans="2:39" ht="15" customHeight="1">
      <c r="B969" s="235"/>
      <c r="C969" s="235"/>
      <c r="D969" s="143"/>
      <c r="E969" s="143"/>
      <c r="F969" s="144"/>
      <c r="G969" s="292"/>
      <c r="H969" s="143"/>
      <c r="I969" s="143"/>
      <c r="J969" s="144"/>
      <c r="K969" s="143"/>
      <c r="L969" s="143"/>
      <c r="M969" s="234"/>
      <c r="N969" s="143"/>
      <c r="O969" s="289"/>
      <c r="P969" s="290">
        <f t="shared" si="20"/>
        <v>0</v>
      </c>
      <c r="Q969" s="262"/>
      <c r="Z969" s="220"/>
      <c r="AA969" s="220"/>
      <c r="AB969" s="237"/>
      <c r="AC969" s="221"/>
      <c r="AD969" s="222"/>
      <c r="AE969" s="213"/>
      <c r="AF969" s="221"/>
      <c r="AG969" s="248"/>
      <c r="AH969" s="221"/>
      <c r="AI969" s="222"/>
      <c r="AJ969" s="221"/>
      <c r="AK969" s="221"/>
      <c r="AL969" s="223"/>
      <c r="AM969" s="213"/>
    </row>
    <row r="970" spans="2:39" ht="15" customHeight="1">
      <c r="B970" s="235"/>
      <c r="C970" s="235"/>
      <c r="D970" s="143"/>
      <c r="E970" s="143"/>
      <c r="F970" s="144"/>
      <c r="G970" s="292"/>
      <c r="H970" s="143"/>
      <c r="I970" s="143"/>
      <c r="J970" s="144"/>
      <c r="K970" s="143"/>
      <c r="L970" s="143"/>
      <c r="M970" s="234"/>
      <c r="N970" s="143"/>
      <c r="O970" s="289"/>
      <c r="P970" s="290">
        <f t="shared" si="20"/>
        <v>0</v>
      </c>
      <c r="Q970" s="262"/>
      <c r="Z970" s="220"/>
      <c r="AA970" s="220"/>
      <c r="AB970" s="237"/>
      <c r="AC970" s="221"/>
      <c r="AD970" s="222"/>
      <c r="AE970" s="213"/>
      <c r="AF970" s="221"/>
      <c r="AG970" s="248"/>
      <c r="AH970" s="221"/>
      <c r="AI970" s="222"/>
      <c r="AJ970" s="221"/>
      <c r="AK970" s="221"/>
      <c r="AL970" s="223"/>
      <c r="AM970" s="213"/>
    </row>
    <row r="971" spans="2:39" ht="15" customHeight="1">
      <c r="B971" s="235"/>
      <c r="C971" s="235"/>
      <c r="D971" s="143"/>
      <c r="E971" s="143"/>
      <c r="F971" s="144"/>
      <c r="G971" s="292"/>
      <c r="H971" s="143"/>
      <c r="I971" s="143"/>
      <c r="J971" s="144"/>
      <c r="K971" s="143"/>
      <c r="L971" s="143"/>
      <c r="M971" s="234"/>
      <c r="N971" s="143"/>
      <c r="O971" s="289"/>
      <c r="P971" s="290">
        <f t="shared" si="20"/>
        <v>0</v>
      </c>
      <c r="Q971" s="262"/>
      <c r="Z971" s="220"/>
      <c r="AA971" s="220"/>
      <c r="AB971" s="237"/>
      <c r="AC971" s="221"/>
      <c r="AD971" s="222"/>
      <c r="AE971" s="213"/>
      <c r="AF971" s="221"/>
      <c r="AG971" s="248"/>
      <c r="AH971" s="221"/>
      <c r="AI971" s="222"/>
      <c r="AJ971" s="221"/>
      <c r="AK971" s="221"/>
      <c r="AL971" s="223"/>
      <c r="AM971" s="213"/>
    </row>
    <row r="972" spans="2:39" ht="15" customHeight="1">
      <c r="B972" s="235"/>
      <c r="C972" s="235"/>
      <c r="D972" s="143"/>
      <c r="E972" s="143"/>
      <c r="F972" s="144"/>
      <c r="G972" s="292"/>
      <c r="H972" s="143"/>
      <c r="I972" s="143"/>
      <c r="J972" s="144"/>
      <c r="K972" s="143"/>
      <c r="L972" s="143"/>
      <c r="M972" s="234"/>
      <c r="N972" s="143"/>
      <c r="O972" s="289"/>
      <c r="P972" s="290">
        <f t="shared" si="20"/>
        <v>0</v>
      </c>
      <c r="Q972" s="262"/>
      <c r="Z972" s="220"/>
      <c r="AA972" s="220"/>
      <c r="AB972" s="237"/>
      <c r="AC972" s="221"/>
      <c r="AD972" s="222"/>
      <c r="AE972" s="213"/>
      <c r="AF972" s="221"/>
      <c r="AG972" s="248"/>
      <c r="AH972" s="221"/>
      <c r="AI972" s="222"/>
      <c r="AJ972" s="221"/>
      <c r="AK972" s="221"/>
      <c r="AL972" s="223"/>
      <c r="AM972" s="213"/>
    </row>
    <row r="973" spans="2:39" ht="15" customHeight="1">
      <c r="B973" s="235"/>
      <c r="C973" s="235"/>
      <c r="D973" s="143"/>
      <c r="E973" s="143"/>
      <c r="F973" s="144"/>
      <c r="G973" s="292"/>
      <c r="H973" s="143"/>
      <c r="I973" s="143"/>
      <c r="J973" s="144"/>
      <c r="K973" s="143"/>
      <c r="L973" s="143"/>
      <c r="M973" s="234"/>
      <c r="N973" s="143"/>
      <c r="O973" s="289"/>
      <c r="P973" s="290">
        <f t="shared" si="20"/>
        <v>0</v>
      </c>
      <c r="Q973" s="262"/>
      <c r="Z973" s="220"/>
      <c r="AA973" s="220"/>
      <c r="AB973" s="237"/>
      <c r="AC973" s="221"/>
      <c r="AD973" s="222"/>
      <c r="AE973" s="213"/>
      <c r="AF973" s="221"/>
      <c r="AG973" s="248"/>
      <c r="AH973" s="221"/>
      <c r="AI973" s="222"/>
      <c r="AJ973" s="221"/>
      <c r="AK973" s="221"/>
      <c r="AL973" s="223"/>
      <c r="AM973" s="213"/>
    </row>
    <row r="974" spans="2:39" ht="15" customHeight="1">
      <c r="B974" s="235"/>
      <c r="C974" s="235"/>
      <c r="D974" s="143"/>
      <c r="E974" s="143"/>
      <c r="F974" s="144"/>
      <c r="G974" s="292"/>
      <c r="H974" s="143"/>
      <c r="I974" s="143"/>
      <c r="J974" s="144"/>
      <c r="K974" s="143"/>
      <c r="L974" s="143"/>
      <c r="M974" s="234"/>
      <c r="N974" s="143"/>
      <c r="O974" s="289"/>
      <c r="P974" s="290">
        <f t="shared" si="20"/>
        <v>0</v>
      </c>
      <c r="Q974" s="262"/>
      <c r="Z974" s="220"/>
      <c r="AA974" s="220"/>
      <c r="AB974" s="237"/>
      <c r="AC974" s="221"/>
      <c r="AD974" s="222"/>
      <c r="AE974" s="213"/>
      <c r="AF974" s="221"/>
      <c r="AG974" s="248"/>
      <c r="AH974" s="221"/>
      <c r="AI974" s="222"/>
      <c r="AJ974" s="221"/>
      <c r="AK974" s="221"/>
      <c r="AL974" s="223"/>
      <c r="AM974" s="213"/>
    </row>
    <row r="975" spans="2:39" ht="15" customHeight="1">
      <c r="B975" s="235"/>
      <c r="C975" s="235"/>
      <c r="D975" s="143"/>
      <c r="E975" s="143"/>
      <c r="F975" s="144"/>
      <c r="G975" s="292"/>
      <c r="H975" s="143"/>
      <c r="I975" s="143"/>
      <c r="J975" s="144"/>
      <c r="K975" s="143"/>
      <c r="L975" s="143"/>
      <c r="M975" s="234"/>
      <c r="N975" s="143"/>
      <c r="O975" s="289"/>
      <c r="P975" s="290">
        <f t="shared" si="20"/>
        <v>0</v>
      </c>
      <c r="Q975" s="262"/>
      <c r="Z975" s="220"/>
      <c r="AA975" s="220"/>
      <c r="AB975" s="237"/>
      <c r="AC975" s="221"/>
      <c r="AD975" s="222"/>
      <c r="AE975" s="213"/>
      <c r="AF975" s="221"/>
      <c r="AG975" s="248"/>
      <c r="AH975" s="221"/>
      <c r="AI975" s="222"/>
      <c r="AJ975" s="221"/>
      <c r="AK975" s="221"/>
      <c r="AL975" s="223"/>
      <c r="AM975" s="213"/>
    </row>
    <row r="976" spans="2:39" ht="15" customHeight="1">
      <c r="B976" s="235"/>
      <c r="C976" s="235"/>
      <c r="D976" s="143"/>
      <c r="E976" s="143"/>
      <c r="F976" s="144"/>
      <c r="G976" s="292"/>
      <c r="H976" s="143"/>
      <c r="I976" s="143"/>
      <c r="J976" s="144"/>
      <c r="K976" s="143"/>
      <c r="L976" s="143"/>
      <c r="M976" s="234"/>
      <c r="N976" s="143"/>
      <c r="O976" s="289"/>
      <c r="P976" s="290">
        <f t="shared" si="20"/>
        <v>0</v>
      </c>
      <c r="Q976" s="262"/>
      <c r="Z976" s="220"/>
      <c r="AA976" s="220"/>
      <c r="AB976" s="237"/>
      <c r="AC976" s="221"/>
      <c r="AD976" s="222"/>
      <c r="AE976" s="213"/>
      <c r="AF976" s="221"/>
      <c r="AG976" s="248"/>
      <c r="AH976" s="221"/>
      <c r="AI976" s="222"/>
      <c r="AJ976" s="221"/>
      <c r="AK976" s="221"/>
      <c r="AL976" s="223"/>
      <c r="AM976" s="213"/>
    </row>
    <row r="977" spans="2:39" ht="15" customHeight="1">
      <c r="B977" s="235"/>
      <c r="C977" s="235"/>
      <c r="D977" s="143"/>
      <c r="E977" s="143"/>
      <c r="F977" s="144"/>
      <c r="G977" s="292"/>
      <c r="H977" s="143"/>
      <c r="I977" s="143"/>
      <c r="J977" s="144"/>
      <c r="K977" s="143"/>
      <c r="L977" s="143"/>
      <c r="M977" s="234"/>
      <c r="N977" s="143"/>
      <c r="O977" s="289"/>
      <c r="P977" s="290">
        <f t="shared" si="20"/>
        <v>0</v>
      </c>
      <c r="Q977" s="262"/>
      <c r="Z977" s="220"/>
      <c r="AA977" s="220"/>
      <c r="AB977" s="237"/>
      <c r="AC977" s="221"/>
      <c r="AD977" s="222"/>
      <c r="AE977" s="213"/>
      <c r="AF977" s="221"/>
      <c r="AG977" s="248"/>
      <c r="AH977" s="221"/>
      <c r="AI977" s="222"/>
      <c r="AJ977" s="221"/>
      <c r="AK977" s="221"/>
      <c r="AL977" s="223"/>
      <c r="AM977" s="213"/>
    </row>
    <row r="978" spans="2:39" ht="15" customHeight="1">
      <c r="B978" s="235"/>
      <c r="C978" s="235"/>
      <c r="D978" s="143"/>
      <c r="E978" s="143"/>
      <c r="F978" s="144"/>
      <c r="G978" s="292"/>
      <c r="H978" s="143"/>
      <c r="I978" s="143"/>
      <c r="J978" s="144"/>
      <c r="K978" s="143"/>
      <c r="L978" s="143"/>
      <c r="M978" s="234"/>
      <c r="N978" s="143"/>
      <c r="O978" s="289"/>
      <c r="P978" s="290">
        <f t="shared" si="20"/>
        <v>0</v>
      </c>
      <c r="Q978" s="262"/>
      <c r="Z978" s="220"/>
      <c r="AA978" s="220"/>
      <c r="AB978" s="237"/>
      <c r="AC978" s="221"/>
      <c r="AD978" s="222"/>
      <c r="AE978" s="213"/>
      <c r="AF978" s="221"/>
      <c r="AG978" s="248"/>
      <c r="AH978" s="221"/>
      <c r="AI978" s="222"/>
      <c r="AJ978" s="221"/>
      <c r="AK978" s="221"/>
      <c r="AL978" s="223"/>
      <c r="AM978" s="213"/>
    </row>
    <row r="979" spans="2:39" ht="15" customHeight="1">
      <c r="B979" s="235"/>
      <c r="C979" s="235"/>
      <c r="D979" s="143"/>
      <c r="E979" s="143"/>
      <c r="F979" s="144"/>
      <c r="G979" s="292"/>
      <c r="H979" s="143"/>
      <c r="I979" s="143"/>
      <c r="J979" s="144"/>
      <c r="K979" s="143"/>
      <c r="L979" s="143"/>
      <c r="M979" s="234"/>
      <c r="N979" s="143"/>
      <c r="O979" s="289"/>
      <c r="P979" s="290">
        <f t="shared" si="20"/>
        <v>0</v>
      </c>
      <c r="Q979" s="262"/>
      <c r="Z979" s="220"/>
      <c r="AA979" s="220"/>
      <c r="AB979" s="237"/>
      <c r="AC979" s="221"/>
      <c r="AD979" s="222"/>
      <c r="AE979" s="213"/>
      <c r="AF979" s="221"/>
      <c r="AG979" s="248"/>
      <c r="AH979" s="221"/>
      <c r="AI979" s="222"/>
      <c r="AJ979" s="221"/>
      <c r="AK979" s="221"/>
      <c r="AL979" s="223"/>
      <c r="AM979" s="213"/>
    </row>
    <row r="980" spans="2:39" ht="15" customHeight="1">
      <c r="B980" s="235"/>
      <c r="C980" s="235"/>
      <c r="D980" s="143"/>
      <c r="E980" s="143"/>
      <c r="F980" s="144"/>
      <c r="G980" s="292"/>
      <c r="H980" s="143"/>
      <c r="I980" s="143"/>
      <c r="J980" s="144"/>
      <c r="K980" s="143"/>
      <c r="L980" s="143"/>
      <c r="M980" s="234"/>
      <c r="N980" s="143"/>
      <c r="O980" s="289"/>
      <c r="P980" s="290">
        <f t="shared" si="20"/>
        <v>0</v>
      </c>
      <c r="Q980" s="262"/>
      <c r="Z980" s="220"/>
      <c r="AA980" s="220"/>
      <c r="AB980" s="237"/>
      <c r="AC980" s="221"/>
      <c r="AD980" s="222"/>
      <c r="AE980" s="213"/>
      <c r="AF980" s="221"/>
      <c r="AG980" s="248"/>
      <c r="AH980" s="221"/>
      <c r="AI980" s="222"/>
      <c r="AJ980" s="221"/>
      <c r="AK980" s="221"/>
      <c r="AL980" s="223"/>
      <c r="AM980" s="213"/>
    </row>
    <row r="981" spans="2:39" ht="15" customHeight="1">
      <c r="B981" s="235"/>
      <c r="C981" s="235"/>
      <c r="D981" s="143"/>
      <c r="E981" s="143"/>
      <c r="F981" s="144"/>
      <c r="G981" s="292"/>
      <c r="H981" s="143"/>
      <c r="I981" s="143"/>
      <c r="J981" s="144"/>
      <c r="K981" s="143"/>
      <c r="L981" s="143"/>
      <c r="M981" s="234"/>
      <c r="N981" s="143"/>
      <c r="O981" s="289"/>
      <c r="P981" s="290">
        <f t="shared" si="20"/>
        <v>0</v>
      </c>
      <c r="Q981" s="262"/>
      <c r="Z981" s="220"/>
      <c r="AA981" s="220"/>
      <c r="AB981" s="237"/>
      <c r="AC981" s="221"/>
      <c r="AD981" s="222"/>
      <c r="AE981" s="213"/>
      <c r="AF981" s="221"/>
      <c r="AG981" s="248"/>
      <c r="AH981" s="221"/>
      <c r="AI981" s="222"/>
      <c r="AJ981" s="221"/>
      <c r="AK981" s="221"/>
      <c r="AL981" s="223"/>
      <c r="AM981" s="213"/>
    </row>
    <row r="982" spans="2:39" ht="15" customHeight="1">
      <c r="B982" s="235"/>
      <c r="C982" s="235"/>
      <c r="D982" s="143"/>
      <c r="E982" s="143"/>
      <c r="F982" s="144"/>
      <c r="G982" s="292"/>
      <c r="H982" s="143"/>
      <c r="I982" s="143"/>
      <c r="J982" s="144"/>
      <c r="K982" s="143"/>
      <c r="L982" s="143"/>
      <c r="M982" s="234"/>
      <c r="N982" s="143"/>
      <c r="O982" s="289"/>
      <c r="P982" s="290">
        <f t="shared" si="20"/>
        <v>0</v>
      </c>
      <c r="Q982" s="262"/>
      <c r="Z982" s="220"/>
      <c r="AA982" s="220"/>
      <c r="AB982" s="237"/>
      <c r="AC982" s="221"/>
      <c r="AD982" s="222"/>
      <c r="AE982" s="213"/>
      <c r="AF982" s="221"/>
      <c r="AG982" s="248"/>
      <c r="AH982" s="221"/>
      <c r="AI982" s="222"/>
      <c r="AJ982" s="221"/>
      <c r="AK982" s="221"/>
      <c r="AL982" s="223"/>
      <c r="AM982" s="213"/>
    </row>
    <row r="983" spans="2:39" ht="15" customHeight="1">
      <c r="B983" s="235"/>
      <c r="C983" s="235"/>
      <c r="D983" s="143"/>
      <c r="E983" s="143"/>
      <c r="F983" s="144"/>
      <c r="G983" s="292"/>
      <c r="H983" s="143"/>
      <c r="I983" s="143"/>
      <c r="J983" s="144"/>
      <c r="K983" s="143"/>
      <c r="L983" s="143"/>
      <c r="M983" s="234"/>
      <c r="N983" s="143"/>
      <c r="O983" s="289"/>
      <c r="P983" s="290">
        <f t="shared" si="20"/>
        <v>0</v>
      </c>
      <c r="Q983" s="262"/>
      <c r="Z983" s="220"/>
      <c r="AA983" s="220"/>
      <c r="AB983" s="237"/>
      <c r="AC983" s="221"/>
      <c r="AD983" s="222"/>
      <c r="AE983" s="213"/>
      <c r="AF983" s="221"/>
      <c r="AG983" s="248"/>
      <c r="AH983" s="221"/>
      <c r="AI983" s="222"/>
      <c r="AJ983" s="221"/>
      <c r="AK983" s="221"/>
      <c r="AL983" s="223"/>
      <c r="AM983" s="213"/>
    </row>
    <row r="984" spans="2:39" ht="15" customHeight="1">
      <c r="B984" s="235"/>
      <c r="C984" s="235"/>
      <c r="D984" s="143"/>
      <c r="E984" s="143"/>
      <c r="F984" s="144"/>
      <c r="G984" s="292"/>
      <c r="H984" s="143"/>
      <c r="I984" s="143"/>
      <c r="J984" s="144"/>
      <c r="K984" s="143"/>
      <c r="L984" s="143"/>
      <c r="M984" s="234"/>
      <c r="N984" s="143"/>
      <c r="O984" s="289"/>
      <c r="P984" s="290">
        <f t="shared" si="20"/>
        <v>0</v>
      </c>
      <c r="Q984" s="262"/>
      <c r="Z984" s="220"/>
      <c r="AA984" s="220"/>
      <c r="AB984" s="237"/>
      <c r="AC984" s="221"/>
      <c r="AD984" s="222"/>
      <c r="AE984" s="213"/>
      <c r="AF984" s="221"/>
      <c r="AG984" s="248"/>
      <c r="AH984" s="221"/>
      <c r="AI984" s="222"/>
      <c r="AJ984" s="221"/>
      <c r="AK984" s="221"/>
      <c r="AL984" s="223"/>
      <c r="AM984" s="213"/>
    </row>
    <row r="985" spans="2:39" ht="15" customHeight="1">
      <c r="B985" s="235"/>
      <c r="C985" s="235"/>
      <c r="D985" s="143"/>
      <c r="E985" s="143"/>
      <c r="F985" s="144"/>
      <c r="G985" s="292"/>
      <c r="H985" s="143"/>
      <c r="I985" s="143"/>
      <c r="J985" s="144"/>
      <c r="K985" s="143"/>
      <c r="L985" s="143"/>
      <c r="M985" s="234"/>
      <c r="N985" s="143"/>
      <c r="O985" s="289"/>
      <c r="P985" s="290">
        <f t="shared" si="20"/>
        <v>0</v>
      </c>
      <c r="Q985" s="262"/>
      <c r="Z985" s="220"/>
      <c r="AA985" s="220"/>
      <c r="AB985" s="237"/>
      <c r="AC985" s="221"/>
      <c r="AD985" s="222"/>
      <c r="AE985" s="213"/>
      <c r="AF985" s="221"/>
      <c r="AG985" s="248"/>
      <c r="AH985" s="221"/>
      <c r="AI985" s="222"/>
      <c r="AJ985" s="221"/>
      <c r="AK985" s="221"/>
      <c r="AL985" s="223"/>
      <c r="AM985" s="213"/>
    </row>
    <row r="986" spans="2:39" ht="15" customHeight="1">
      <c r="B986" s="235"/>
      <c r="C986" s="235"/>
      <c r="D986" s="143"/>
      <c r="E986" s="143"/>
      <c r="F986" s="144"/>
      <c r="G986" s="292"/>
      <c r="H986" s="143"/>
      <c r="I986" s="143"/>
      <c r="J986" s="144"/>
      <c r="K986" s="143"/>
      <c r="L986" s="143"/>
      <c r="M986" s="234"/>
      <c r="N986" s="143"/>
      <c r="O986" s="289"/>
      <c r="P986" s="290">
        <f t="shared" si="20"/>
        <v>0</v>
      </c>
      <c r="Q986" s="262"/>
      <c r="Z986" s="220"/>
      <c r="AA986" s="220"/>
      <c r="AB986" s="237"/>
      <c r="AC986" s="221"/>
      <c r="AD986" s="222"/>
      <c r="AE986" s="213"/>
      <c r="AF986" s="221"/>
      <c r="AG986" s="248"/>
      <c r="AH986" s="221"/>
      <c r="AI986" s="222"/>
      <c r="AJ986" s="221"/>
      <c r="AK986" s="221"/>
      <c r="AL986" s="223"/>
      <c r="AM986" s="213"/>
    </row>
    <row r="987" spans="2:39" ht="15" customHeight="1">
      <c r="B987" s="235"/>
      <c r="C987" s="235"/>
      <c r="D987" s="143"/>
      <c r="E987" s="143"/>
      <c r="F987" s="144"/>
      <c r="G987" s="292"/>
      <c r="H987" s="143"/>
      <c r="I987" s="143"/>
      <c r="J987" s="144"/>
      <c r="K987" s="143"/>
      <c r="L987" s="143"/>
      <c r="M987" s="234"/>
      <c r="N987" s="143"/>
      <c r="O987" s="289"/>
      <c r="P987" s="290">
        <f t="shared" si="20"/>
        <v>0</v>
      </c>
      <c r="Q987" s="262"/>
      <c r="Z987" s="220"/>
      <c r="AA987" s="220"/>
      <c r="AB987" s="237"/>
      <c r="AC987" s="221"/>
      <c r="AD987" s="222"/>
      <c r="AE987" s="213"/>
      <c r="AF987" s="221"/>
      <c r="AG987" s="248"/>
      <c r="AH987" s="221"/>
      <c r="AI987" s="222"/>
      <c r="AJ987" s="221"/>
      <c r="AK987" s="221"/>
      <c r="AL987" s="223"/>
      <c r="AM987" s="213"/>
    </row>
    <row r="988" spans="2:39" ht="15" customHeight="1">
      <c r="B988" s="235"/>
      <c r="C988" s="235"/>
      <c r="D988" s="143"/>
      <c r="E988" s="143"/>
      <c r="F988" s="144"/>
      <c r="G988" s="292"/>
      <c r="H988" s="143"/>
      <c r="I988" s="143"/>
      <c r="J988" s="144"/>
      <c r="K988" s="143"/>
      <c r="L988" s="143"/>
      <c r="M988" s="234"/>
      <c r="N988" s="143"/>
      <c r="O988" s="289"/>
      <c r="P988" s="290">
        <f t="shared" si="20"/>
        <v>0</v>
      </c>
      <c r="Q988" s="262"/>
      <c r="Z988" s="220"/>
      <c r="AA988" s="220"/>
      <c r="AB988" s="237"/>
      <c r="AC988" s="221"/>
      <c r="AD988" s="222"/>
      <c r="AE988" s="213"/>
      <c r="AF988" s="221"/>
      <c r="AG988" s="248"/>
      <c r="AH988" s="221"/>
      <c r="AI988" s="222"/>
      <c r="AJ988" s="221"/>
      <c r="AK988" s="221"/>
      <c r="AL988" s="223"/>
      <c r="AM988" s="213"/>
    </row>
    <row r="989" spans="2:39" ht="15" customHeight="1">
      <c r="B989" s="235"/>
      <c r="C989" s="235"/>
      <c r="D989" s="143"/>
      <c r="E989" s="143"/>
      <c r="F989" s="144"/>
      <c r="G989" s="292"/>
      <c r="H989" s="143"/>
      <c r="I989" s="143"/>
      <c r="J989" s="144"/>
      <c r="K989" s="143"/>
      <c r="L989" s="143"/>
      <c r="M989" s="234"/>
      <c r="N989" s="143"/>
      <c r="O989" s="289"/>
      <c r="P989" s="290">
        <f t="shared" si="20"/>
        <v>0</v>
      </c>
      <c r="Q989" s="262"/>
      <c r="Z989" s="220"/>
      <c r="AA989" s="220"/>
      <c r="AB989" s="237"/>
      <c r="AC989" s="221"/>
      <c r="AD989" s="222"/>
      <c r="AE989" s="213"/>
      <c r="AF989" s="221"/>
      <c r="AG989" s="248"/>
      <c r="AH989" s="221"/>
      <c r="AI989" s="222"/>
      <c r="AJ989" s="221"/>
      <c r="AK989" s="221"/>
      <c r="AL989" s="223"/>
      <c r="AM989" s="213"/>
    </row>
    <row r="990" spans="2:39" ht="15" customHeight="1">
      <c r="B990" s="235"/>
      <c r="C990" s="235"/>
      <c r="D990" s="143"/>
      <c r="E990" s="143"/>
      <c r="F990" s="144"/>
      <c r="G990" s="292"/>
      <c r="H990" s="143"/>
      <c r="I990" s="143"/>
      <c r="J990" s="144"/>
      <c r="K990" s="143"/>
      <c r="L990" s="143"/>
      <c r="M990" s="234"/>
      <c r="N990" s="143"/>
      <c r="O990" s="289"/>
      <c r="P990" s="290">
        <f t="shared" si="20"/>
        <v>0</v>
      </c>
      <c r="Q990" s="262"/>
      <c r="Z990" s="220"/>
      <c r="AA990" s="220"/>
      <c r="AB990" s="237"/>
      <c r="AC990" s="221"/>
      <c r="AD990" s="222"/>
      <c r="AE990" s="213"/>
      <c r="AF990" s="221"/>
      <c r="AG990" s="248"/>
      <c r="AH990" s="221"/>
      <c r="AI990" s="222"/>
      <c r="AJ990" s="221"/>
      <c r="AK990" s="221"/>
      <c r="AL990" s="223"/>
      <c r="AM990" s="213"/>
    </row>
    <row r="991" spans="2:39" ht="15" customHeight="1">
      <c r="B991" s="235"/>
      <c r="C991" s="235"/>
      <c r="D991" s="143"/>
      <c r="E991" s="143"/>
      <c r="F991" s="144"/>
      <c r="G991" s="292"/>
      <c r="H991" s="143"/>
      <c r="I991" s="143"/>
      <c r="J991" s="144"/>
      <c r="K991" s="143"/>
      <c r="L991" s="143"/>
      <c r="M991" s="234"/>
      <c r="N991" s="143"/>
      <c r="O991" s="289"/>
      <c r="P991" s="290">
        <f t="shared" si="20"/>
        <v>0</v>
      </c>
      <c r="Q991" s="262"/>
      <c r="Z991" s="220"/>
      <c r="AA991" s="220"/>
      <c r="AB991" s="237"/>
      <c r="AC991" s="221"/>
      <c r="AD991" s="222"/>
      <c r="AE991" s="213"/>
      <c r="AF991" s="221"/>
      <c r="AG991" s="248"/>
      <c r="AH991" s="221"/>
      <c r="AI991" s="222"/>
      <c r="AJ991" s="221"/>
      <c r="AK991" s="221"/>
      <c r="AL991" s="223"/>
      <c r="AM991" s="213"/>
    </row>
    <row r="992" spans="2:39" ht="15" customHeight="1">
      <c r="B992" s="235"/>
      <c r="C992" s="235"/>
      <c r="D992" s="143"/>
      <c r="E992" s="143"/>
      <c r="F992" s="144"/>
      <c r="G992" s="292"/>
      <c r="H992" s="143"/>
      <c r="I992" s="143"/>
      <c r="J992" s="144"/>
      <c r="K992" s="143"/>
      <c r="L992" s="143"/>
      <c r="M992" s="234"/>
      <c r="N992" s="143"/>
      <c r="O992" s="289"/>
      <c r="P992" s="290">
        <f t="shared" si="20"/>
        <v>0</v>
      </c>
      <c r="Q992" s="262"/>
      <c r="Z992" s="220"/>
      <c r="AA992" s="220"/>
      <c r="AB992" s="237"/>
      <c r="AC992" s="221"/>
      <c r="AD992" s="222"/>
      <c r="AE992" s="213"/>
      <c r="AF992" s="221"/>
      <c r="AG992" s="248"/>
      <c r="AH992" s="221"/>
      <c r="AI992" s="222"/>
      <c r="AJ992" s="221"/>
      <c r="AK992" s="221"/>
      <c r="AL992" s="223"/>
      <c r="AM992" s="213"/>
    </row>
    <row r="993" spans="2:39" ht="15" customHeight="1">
      <c r="B993" s="235"/>
      <c r="C993" s="235"/>
      <c r="D993" s="143"/>
      <c r="E993" s="143"/>
      <c r="F993" s="144"/>
      <c r="G993" s="292"/>
      <c r="H993" s="143"/>
      <c r="I993" s="143"/>
      <c r="J993" s="144"/>
      <c r="K993" s="143"/>
      <c r="L993" s="143"/>
      <c r="M993" s="234"/>
      <c r="N993" s="143"/>
      <c r="O993" s="289"/>
      <c r="P993" s="290">
        <f t="shared" si="20"/>
        <v>0</v>
      </c>
      <c r="Q993" s="262"/>
      <c r="Z993" s="220"/>
      <c r="AA993" s="220"/>
      <c r="AB993" s="237"/>
      <c r="AC993" s="221"/>
      <c r="AD993" s="222"/>
      <c r="AE993" s="213"/>
      <c r="AF993" s="221"/>
      <c r="AG993" s="248"/>
      <c r="AH993" s="221"/>
      <c r="AI993" s="222"/>
      <c r="AJ993" s="221"/>
      <c r="AK993" s="221"/>
      <c r="AL993" s="223"/>
      <c r="AM993" s="213"/>
    </row>
    <row r="994" spans="2:39" ht="15" customHeight="1">
      <c r="B994" s="235"/>
      <c r="C994" s="235"/>
      <c r="D994" s="143"/>
      <c r="E994" s="143"/>
      <c r="F994" s="144"/>
      <c r="G994" s="292"/>
      <c r="H994" s="143"/>
      <c r="I994" s="143"/>
      <c r="J994" s="144"/>
      <c r="K994" s="143"/>
      <c r="L994" s="143"/>
      <c r="M994" s="234"/>
      <c r="N994" s="143"/>
      <c r="O994" s="289"/>
      <c r="P994" s="290">
        <f t="shared" si="20"/>
        <v>0</v>
      </c>
      <c r="Q994" s="262"/>
      <c r="Z994" s="220"/>
      <c r="AA994" s="220"/>
      <c r="AB994" s="237"/>
      <c r="AC994" s="221"/>
      <c r="AD994" s="222"/>
      <c r="AE994" s="213"/>
      <c r="AF994" s="221"/>
      <c r="AG994" s="248"/>
      <c r="AH994" s="221"/>
      <c r="AI994" s="222"/>
      <c r="AJ994" s="221"/>
      <c r="AK994" s="221"/>
      <c r="AL994" s="223"/>
      <c r="AM994" s="213"/>
    </row>
    <row r="995" spans="2:39" ht="15" customHeight="1">
      <c r="B995" s="235"/>
      <c r="C995" s="235"/>
      <c r="D995" s="143"/>
      <c r="E995" s="143"/>
      <c r="F995" s="144"/>
      <c r="G995" s="292"/>
      <c r="H995" s="143"/>
      <c r="I995" s="143"/>
      <c r="J995" s="144"/>
      <c r="K995" s="143"/>
      <c r="L995" s="143"/>
      <c r="M995" s="234"/>
      <c r="N995" s="143"/>
      <c r="O995" s="289"/>
      <c r="P995" s="290">
        <f t="shared" si="20"/>
        <v>0</v>
      </c>
      <c r="Q995" s="262"/>
      <c r="Z995" s="220"/>
      <c r="AA995" s="220"/>
      <c r="AB995" s="237"/>
      <c r="AC995" s="221"/>
      <c r="AD995" s="222"/>
      <c r="AE995" s="213"/>
      <c r="AF995" s="221"/>
      <c r="AG995" s="248"/>
      <c r="AH995" s="221"/>
      <c r="AI995" s="222"/>
      <c r="AJ995" s="221"/>
      <c r="AK995" s="221"/>
      <c r="AL995" s="223"/>
      <c r="AM995" s="213"/>
    </row>
    <row r="996" spans="2:39" ht="15" customHeight="1">
      <c r="B996" s="235"/>
      <c r="C996" s="235"/>
      <c r="D996" s="143"/>
      <c r="E996" s="143"/>
      <c r="F996" s="144"/>
      <c r="G996" s="292"/>
      <c r="H996" s="143"/>
      <c r="I996" s="143"/>
      <c r="J996" s="144"/>
      <c r="K996" s="143"/>
      <c r="L996" s="143"/>
      <c r="M996" s="234"/>
      <c r="N996" s="143"/>
      <c r="O996" s="289"/>
      <c r="P996" s="290">
        <f t="shared" si="20"/>
        <v>0</v>
      </c>
      <c r="Q996" s="262"/>
      <c r="Z996" s="220"/>
      <c r="AA996" s="220"/>
      <c r="AB996" s="237"/>
      <c r="AC996" s="221"/>
      <c r="AD996" s="222"/>
      <c r="AE996" s="213"/>
      <c r="AF996" s="221"/>
      <c r="AG996" s="248"/>
      <c r="AH996" s="221"/>
      <c r="AI996" s="222"/>
      <c r="AJ996" s="221"/>
      <c r="AK996" s="221"/>
      <c r="AL996" s="223"/>
      <c r="AM996" s="213"/>
    </row>
    <row r="997" spans="2:39" ht="15" customHeight="1">
      <c r="B997" s="235"/>
      <c r="C997" s="235"/>
      <c r="D997" s="143"/>
      <c r="E997" s="143"/>
      <c r="F997" s="144"/>
      <c r="G997" s="292"/>
      <c r="H997" s="143"/>
      <c r="I997" s="143"/>
      <c r="J997" s="144"/>
      <c r="K997" s="143"/>
      <c r="L997" s="143"/>
      <c r="M997" s="234"/>
      <c r="N997" s="143"/>
      <c r="O997" s="289"/>
      <c r="P997" s="290">
        <f t="shared" si="20"/>
        <v>0</v>
      </c>
      <c r="Q997" s="262"/>
      <c r="Z997" s="220"/>
      <c r="AA997" s="220"/>
      <c r="AB997" s="237"/>
      <c r="AC997" s="221"/>
      <c r="AD997" s="222"/>
      <c r="AE997" s="213"/>
      <c r="AF997" s="221"/>
      <c r="AG997" s="248"/>
      <c r="AH997" s="221"/>
      <c r="AI997" s="222"/>
      <c r="AJ997" s="221"/>
      <c r="AK997" s="221"/>
      <c r="AL997" s="223"/>
      <c r="AM997" s="213"/>
    </row>
    <row r="998" spans="2:39" ht="15" customHeight="1">
      <c r="B998" s="235"/>
      <c r="C998" s="235"/>
      <c r="D998" s="143"/>
      <c r="E998" s="143"/>
      <c r="F998" s="144"/>
      <c r="G998" s="292"/>
      <c r="H998" s="143"/>
      <c r="I998" s="143"/>
      <c r="J998" s="144"/>
      <c r="K998" s="143"/>
      <c r="L998" s="143"/>
      <c r="M998" s="234"/>
      <c r="N998" s="143"/>
      <c r="O998" s="289"/>
      <c r="P998" s="290">
        <f t="shared" si="20"/>
        <v>0</v>
      </c>
      <c r="Q998" s="262"/>
      <c r="Z998" s="220"/>
      <c r="AA998" s="220"/>
      <c r="AB998" s="237"/>
      <c r="AC998" s="221"/>
      <c r="AD998" s="222"/>
      <c r="AE998" s="213"/>
      <c r="AF998" s="221"/>
      <c r="AG998" s="248"/>
      <c r="AH998" s="221"/>
      <c r="AI998" s="222"/>
      <c r="AJ998" s="221"/>
      <c r="AK998" s="221"/>
      <c r="AL998" s="223"/>
      <c r="AM998" s="213"/>
    </row>
    <row r="999" spans="2:39" ht="15" customHeight="1">
      <c r="B999" s="235"/>
      <c r="C999" s="235"/>
      <c r="D999" s="143"/>
      <c r="E999" s="143"/>
      <c r="F999" s="144"/>
      <c r="G999" s="292"/>
      <c r="H999" s="143"/>
      <c r="I999" s="143"/>
      <c r="J999" s="144"/>
      <c r="K999" s="143"/>
      <c r="L999" s="143"/>
      <c r="M999" s="234"/>
      <c r="N999" s="143"/>
      <c r="O999" s="289"/>
      <c r="P999" s="290">
        <f t="shared" si="20"/>
        <v>0</v>
      </c>
      <c r="Q999" s="262"/>
      <c r="Z999" s="220"/>
      <c r="AA999" s="220"/>
      <c r="AB999" s="237"/>
      <c r="AC999" s="221"/>
      <c r="AD999" s="222"/>
      <c r="AE999" s="213"/>
      <c r="AF999" s="221"/>
      <c r="AG999" s="248"/>
      <c r="AH999" s="221"/>
      <c r="AI999" s="222"/>
      <c r="AJ999" s="221"/>
      <c r="AK999" s="221"/>
      <c r="AL999" s="223"/>
      <c r="AM999" s="213"/>
    </row>
    <row r="1000" spans="2:39" ht="15" customHeight="1">
      <c r="B1000" s="235"/>
      <c r="C1000" s="235"/>
      <c r="D1000" s="143"/>
      <c r="E1000" s="143"/>
      <c r="F1000" s="144"/>
      <c r="G1000" s="292"/>
      <c r="H1000" s="143"/>
      <c r="I1000" s="143"/>
      <c r="J1000" s="144"/>
      <c r="K1000" s="143"/>
      <c r="L1000" s="143"/>
      <c r="M1000" s="234"/>
      <c r="N1000" s="143"/>
      <c r="O1000" s="289"/>
      <c r="P1000" s="290">
        <f t="shared" si="20"/>
        <v>0</v>
      </c>
      <c r="Q1000" s="262"/>
      <c r="Z1000" s="220"/>
      <c r="AA1000" s="220"/>
      <c r="AB1000" s="237"/>
      <c r="AC1000" s="221"/>
      <c r="AD1000" s="222"/>
      <c r="AE1000" s="213"/>
      <c r="AF1000" s="221"/>
      <c r="AG1000" s="248"/>
      <c r="AH1000" s="221"/>
      <c r="AI1000" s="222"/>
      <c r="AJ1000" s="221"/>
      <c r="AK1000" s="221"/>
      <c r="AL1000" s="223"/>
      <c r="AM1000" s="213"/>
    </row>
    <row r="1001" spans="2:39" ht="15" customHeight="1">
      <c r="B1001" s="235"/>
      <c r="C1001" s="235"/>
      <c r="D1001" s="143"/>
      <c r="E1001" s="143"/>
      <c r="F1001" s="144"/>
      <c r="G1001" s="292"/>
      <c r="H1001" s="143"/>
      <c r="I1001" s="143"/>
      <c r="J1001" s="144"/>
      <c r="K1001" s="143"/>
      <c r="L1001" s="143"/>
      <c r="M1001" s="234"/>
      <c r="N1001" s="143"/>
      <c r="O1001" s="289"/>
      <c r="P1001" s="290">
        <f t="shared" si="20"/>
        <v>0</v>
      </c>
      <c r="Q1001" s="262"/>
      <c r="Z1001" s="220"/>
      <c r="AA1001" s="220"/>
      <c r="AB1001" s="237"/>
      <c r="AC1001" s="221"/>
      <c r="AD1001" s="222"/>
      <c r="AE1001" s="213"/>
      <c r="AF1001" s="221"/>
      <c r="AG1001" s="248"/>
      <c r="AH1001" s="221"/>
      <c r="AI1001" s="222"/>
      <c r="AJ1001" s="221"/>
      <c r="AK1001" s="221"/>
      <c r="AL1001" s="223"/>
      <c r="AM1001" s="213"/>
    </row>
    <row r="1002" spans="2:39" ht="15" customHeight="1">
      <c r="B1002" s="235"/>
      <c r="C1002" s="235"/>
      <c r="D1002" s="143"/>
      <c r="E1002" s="143"/>
      <c r="F1002" s="144"/>
      <c r="G1002" s="292"/>
      <c r="H1002" s="143"/>
      <c r="I1002" s="143"/>
      <c r="J1002" s="144"/>
      <c r="K1002" s="143"/>
      <c r="L1002" s="143"/>
      <c r="M1002" s="234"/>
      <c r="N1002" s="143"/>
      <c r="O1002" s="289"/>
      <c r="P1002" s="290">
        <f t="shared" si="20"/>
        <v>0</v>
      </c>
      <c r="Q1002" s="262"/>
      <c r="Z1002" s="220"/>
      <c r="AA1002" s="220"/>
      <c r="AB1002" s="237"/>
      <c r="AC1002" s="221"/>
      <c r="AD1002" s="222"/>
      <c r="AE1002" s="213"/>
      <c r="AF1002" s="221"/>
      <c r="AG1002" s="248"/>
      <c r="AH1002" s="221"/>
      <c r="AI1002" s="222"/>
      <c r="AJ1002" s="221"/>
      <c r="AK1002" s="221"/>
      <c r="AL1002" s="223"/>
      <c r="AM1002" s="213"/>
    </row>
    <row r="1003" spans="2:39" ht="15" customHeight="1">
      <c r="B1003" s="235"/>
      <c r="C1003" s="235"/>
      <c r="D1003" s="143"/>
      <c r="E1003" s="143"/>
      <c r="F1003" s="144"/>
      <c r="G1003" s="292"/>
      <c r="H1003" s="143"/>
      <c r="I1003" s="143"/>
      <c r="J1003" s="144"/>
      <c r="K1003" s="143"/>
      <c r="L1003" s="143"/>
      <c r="M1003" s="234"/>
      <c r="N1003" s="143"/>
      <c r="O1003" s="289"/>
      <c r="P1003" s="290">
        <f t="shared" si="20"/>
        <v>0</v>
      </c>
      <c r="Q1003" s="262"/>
      <c r="Z1003" s="220"/>
      <c r="AA1003" s="220"/>
      <c r="AB1003" s="237"/>
      <c r="AC1003" s="221"/>
      <c r="AD1003" s="222"/>
      <c r="AE1003" s="213"/>
      <c r="AF1003" s="221"/>
      <c r="AG1003" s="248"/>
      <c r="AH1003" s="221"/>
      <c r="AI1003" s="222"/>
      <c r="AJ1003" s="221"/>
      <c r="AK1003" s="221"/>
      <c r="AL1003" s="223"/>
      <c r="AM1003" s="213"/>
    </row>
    <row r="1004" spans="2:39" ht="15" customHeight="1">
      <c r="B1004" s="235"/>
      <c r="C1004" s="235"/>
      <c r="D1004" s="143"/>
      <c r="E1004" s="143"/>
      <c r="F1004" s="144"/>
      <c r="G1004" s="292"/>
      <c r="H1004" s="143"/>
      <c r="I1004" s="143"/>
      <c r="J1004" s="144"/>
      <c r="K1004" s="143"/>
      <c r="L1004" s="143"/>
      <c r="M1004" s="234"/>
      <c r="N1004" s="143"/>
      <c r="O1004" s="289"/>
      <c r="P1004" s="290">
        <f t="shared" si="20"/>
        <v>0</v>
      </c>
      <c r="Q1004" s="262"/>
      <c r="Z1004" s="220"/>
      <c r="AA1004" s="220"/>
      <c r="AB1004" s="237"/>
      <c r="AC1004" s="221"/>
      <c r="AD1004" s="222"/>
      <c r="AE1004" s="213"/>
      <c r="AF1004" s="221"/>
      <c r="AG1004" s="248"/>
      <c r="AH1004" s="221"/>
      <c r="AI1004" s="222"/>
      <c r="AJ1004" s="221"/>
      <c r="AK1004" s="221"/>
      <c r="AL1004" s="223"/>
      <c r="AM1004" s="213"/>
    </row>
    <row r="1005" spans="2:39" ht="15" customHeight="1">
      <c r="B1005" s="235"/>
      <c r="C1005" s="235"/>
      <c r="D1005" s="143"/>
      <c r="E1005" s="143"/>
      <c r="F1005" s="144"/>
      <c r="G1005" s="292"/>
      <c r="H1005" s="143"/>
      <c r="I1005" s="143"/>
      <c r="J1005" s="144"/>
      <c r="K1005" s="143"/>
      <c r="L1005" s="143"/>
      <c r="M1005" s="234"/>
      <c r="N1005" s="143"/>
      <c r="O1005" s="289"/>
      <c r="P1005" s="290">
        <f t="shared" si="20"/>
        <v>0</v>
      </c>
      <c r="Q1005" s="262"/>
      <c r="Z1005" s="220"/>
      <c r="AA1005" s="220"/>
      <c r="AB1005" s="237"/>
      <c r="AC1005" s="221"/>
      <c r="AD1005" s="222"/>
      <c r="AE1005" s="213"/>
      <c r="AF1005" s="221"/>
      <c r="AG1005" s="248"/>
      <c r="AH1005" s="221"/>
      <c r="AI1005" s="222"/>
      <c r="AJ1005" s="221"/>
      <c r="AK1005" s="221"/>
      <c r="AL1005" s="223"/>
      <c r="AM1005" s="213"/>
    </row>
    <row r="1006" spans="2:39" ht="15" customHeight="1">
      <c r="B1006" s="235"/>
      <c r="C1006" s="235"/>
      <c r="D1006" s="143"/>
      <c r="E1006" s="143"/>
      <c r="F1006" s="144"/>
      <c r="G1006" s="292"/>
      <c r="H1006" s="143"/>
      <c r="I1006" s="143"/>
      <c r="J1006" s="144"/>
      <c r="K1006" s="143"/>
      <c r="L1006" s="143"/>
      <c r="M1006" s="234"/>
      <c r="N1006" s="143"/>
      <c r="O1006" s="289"/>
      <c r="P1006" s="290">
        <f t="shared" si="20"/>
        <v>0</v>
      </c>
      <c r="Q1006" s="262"/>
      <c r="Z1006" s="220"/>
      <c r="AA1006" s="220"/>
      <c r="AB1006" s="237"/>
      <c r="AC1006" s="221"/>
      <c r="AD1006" s="222"/>
      <c r="AE1006" s="213"/>
      <c r="AF1006" s="221"/>
      <c r="AG1006" s="248"/>
      <c r="AH1006" s="221"/>
      <c r="AI1006" s="222"/>
      <c r="AJ1006" s="221"/>
      <c r="AK1006" s="221"/>
      <c r="AL1006" s="223"/>
      <c r="AM1006" s="213"/>
    </row>
    <row r="1007" spans="2:39" ht="15" customHeight="1">
      <c r="B1007" s="235"/>
      <c r="C1007" s="235"/>
      <c r="D1007" s="143"/>
      <c r="E1007" s="143"/>
      <c r="F1007" s="144"/>
      <c r="G1007" s="292"/>
      <c r="H1007" s="143"/>
      <c r="I1007" s="143"/>
      <c r="J1007" s="144"/>
      <c r="K1007" s="143"/>
      <c r="L1007" s="143"/>
      <c r="M1007" s="234"/>
      <c r="N1007" s="143"/>
      <c r="O1007" s="289"/>
      <c r="P1007" s="290">
        <f t="shared" si="20"/>
        <v>0</v>
      </c>
      <c r="Q1007" s="262"/>
      <c r="Z1007" s="220"/>
      <c r="AA1007" s="220"/>
      <c r="AB1007" s="237"/>
      <c r="AC1007" s="221"/>
      <c r="AD1007" s="222"/>
      <c r="AE1007" s="213"/>
      <c r="AF1007" s="221"/>
      <c r="AG1007" s="248"/>
      <c r="AH1007" s="221"/>
      <c r="AI1007" s="222"/>
      <c r="AJ1007" s="221"/>
      <c r="AK1007" s="221"/>
      <c r="AL1007" s="223"/>
      <c r="AM1007" s="213"/>
    </row>
    <row r="1008" spans="2:39" ht="15" customHeight="1">
      <c r="B1008" s="235"/>
      <c r="C1008" s="235"/>
      <c r="D1008" s="143"/>
      <c r="E1008" s="143"/>
      <c r="F1008" s="144"/>
      <c r="G1008" s="292"/>
      <c r="H1008" s="143"/>
      <c r="I1008" s="143"/>
      <c r="J1008" s="144"/>
      <c r="K1008" s="143"/>
      <c r="L1008" s="143"/>
      <c r="M1008" s="234"/>
      <c r="N1008" s="143"/>
      <c r="O1008" s="289"/>
      <c r="P1008" s="290">
        <f t="shared" ref="P1008:P1071" si="21">L1008-O1008</f>
        <v>0</v>
      </c>
      <c r="Q1008" s="262"/>
      <c r="Z1008" s="220"/>
      <c r="AA1008" s="220"/>
      <c r="AB1008" s="237"/>
      <c r="AC1008" s="221"/>
      <c r="AD1008" s="222"/>
      <c r="AE1008" s="213"/>
      <c r="AF1008" s="221"/>
      <c r="AG1008" s="248"/>
      <c r="AH1008" s="221"/>
      <c r="AI1008" s="222"/>
      <c r="AJ1008" s="221"/>
      <c r="AK1008" s="221"/>
      <c r="AL1008" s="223"/>
      <c r="AM1008" s="213"/>
    </row>
    <row r="1009" spans="2:39" ht="15" customHeight="1">
      <c r="B1009" s="235"/>
      <c r="C1009" s="235"/>
      <c r="D1009" s="143"/>
      <c r="E1009" s="143"/>
      <c r="F1009" s="144"/>
      <c r="G1009" s="292"/>
      <c r="H1009" s="143"/>
      <c r="I1009" s="143"/>
      <c r="J1009" s="144"/>
      <c r="K1009" s="143"/>
      <c r="L1009" s="143"/>
      <c r="M1009" s="234"/>
      <c r="N1009" s="143"/>
      <c r="O1009" s="289"/>
      <c r="P1009" s="290">
        <f t="shared" si="21"/>
        <v>0</v>
      </c>
      <c r="Q1009" s="262"/>
      <c r="Z1009" s="220"/>
      <c r="AA1009" s="220"/>
      <c r="AB1009" s="237"/>
      <c r="AC1009" s="221"/>
      <c r="AD1009" s="222"/>
      <c r="AE1009" s="213"/>
      <c r="AF1009" s="221"/>
      <c r="AG1009" s="248"/>
      <c r="AH1009" s="221"/>
      <c r="AI1009" s="222"/>
      <c r="AJ1009" s="221"/>
      <c r="AK1009" s="221"/>
      <c r="AL1009" s="223"/>
      <c r="AM1009" s="213"/>
    </row>
    <row r="1010" spans="2:39" ht="15" customHeight="1">
      <c r="B1010" s="235"/>
      <c r="C1010" s="235"/>
      <c r="D1010" s="143"/>
      <c r="E1010" s="143"/>
      <c r="F1010" s="144"/>
      <c r="G1010" s="292"/>
      <c r="H1010" s="143"/>
      <c r="I1010" s="143"/>
      <c r="J1010" s="144"/>
      <c r="K1010" s="143"/>
      <c r="L1010" s="143"/>
      <c r="M1010" s="234"/>
      <c r="N1010" s="143"/>
      <c r="O1010" s="289"/>
      <c r="P1010" s="290">
        <f t="shared" si="21"/>
        <v>0</v>
      </c>
      <c r="Q1010" s="262"/>
      <c r="Z1010" s="220"/>
      <c r="AA1010" s="220"/>
      <c r="AB1010" s="237"/>
      <c r="AC1010" s="221"/>
      <c r="AD1010" s="222"/>
      <c r="AE1010" s="213"/>
      <c r="AF1010" s="221"/>
      <c r="AG1010" s="248"/>
      <c r="AH1010" s="221"/>
      <c r="AI1010" s="222"/>
      <c r="AJ1010" s="221"/>
      <c r="AK1010" s="221"/>
      <c r="AL1010" s="223"/>
      <c r="AM1010" s="213"/>
    </row>
    <row r="1011" spans="2:39" ht="15" customHeight="1">
      <c r="B1011" s="235"/>
      <c r="C1011" s="235"/>
      <c r="D1011" s="143"/>
      <c r="E1011" s="143"/>
      <c r="F1011" s="144"/>
      <c r="G1011" s="292"/>
      <c r="H1011" s="143"/>
      <c r="I1011" s="143"/>
      <c r="J1011" s="144"/>
      <c r="K1011" s="143"/>
      <c r="L1011" s="143"/>
      <c r="M1011" s="234"/>
      <c r="N1011" s="143"/>
      <c r="O1011" s="289"/>
      <c r="P1011" s="290">
        <f t="shared" si="21"/>
        <v>0</v>
      </c>
      <c r="Q1011" s="262"/>
      <c r="Z1011" s="220"/>
      <c r="AA1011" s="220"/>
      <c r="AB1011" s="237"/>
      <c r="AC1011" s="221"/>
      <c r="AD1011" s="222"/>
      <c r="AE1011" s="213"/>
      <c r="AF1011" s="221"/>
      <c r="AG1011" s="248"/>
      <c r="AH1011" s="221"/>
      <c r="AI1011" s="222"/>
      <c r="AJ1011" s="221"/>
      <c r="AK1011" s="221"/>
      <c r="AL1011" s="223"/>
      <c r="AM1011" s="213"/>
    </row>
    <row r="1012" spans="2:39" ht="15" customHeight="1">
      <c r="B1012" s="235"/>
      <c r="C1012" s="235"/>
      <c r="D1012" s="143"/>
      <c r="E1012" s="143"/>
      <c r="F1012" s="144"/>
      <c r="G1012" s="292"/>
      <c r="H1012" s="143"/>
      <c r="I1012" s="143"/>
      <c r="J1012" s="144"/>
      <c r="K1012" s="143"/>
      <c r="L1012" s="143"/>
      <c r="M1012" s="234"/>
      <c r="N1012" s="143"/>
      <c r="O1012" s="289"/>
      <c r="P1012" s="290">
        <f t="shared" si="21"/>
        <v>0</v>
      </c>
      <c r="Q1012" s="262"/>
      <c r="Z1012" s="220"/>
      <c r="AA1012" s="220"/>
      <c r="AB1012" s="237"/>
      <c r="AC1012" s="221"/>
      <c r="AD1012" s="222"/>
      <c r="AE1012" s="213"/>
      <c r="AF1012" s="221"/>
      <c r="AG1012" s="248"/>
      <c r="AH1012" s="221"/>
      <c r="AI1012" s="222"/>
      <c r="AJ1012" s="221"/>
      <c r="AK1012" s="221"/>
      <c r="AL1012" s="223"/>
      <c r="AM1012" s="213"/>
    </row>
    <row r="1013" spans="2:39" ht="15" customHeight="1">
      <c r="B1013" s="235"/>
      <c r="C1013" s="235"/>
      <c r="D1013" s="143"/>
      <c r="E1013" s="143"/>
      <c r="F1013" s="144"/>
      <c r="G1013" s="292"/>
      <c r="H1013" s="143"/>
      <c r="I1013" s="143"/>
      <c r="J1013" s="144"/>
      <c r="K1013" s="143"/>
      <c r="L1013" s="143"/>
      <c r="M1013" s="234"/>
      <c r="N1013" s="143"/>
      <c r="O1013" s="289"/>
      <c r="P1013" s="290">
        <f t="shared" si="21"/>
        <v>0</v>
      </c>
      <c r="Q1013" s="262"/>
      <c r="Z1013" s="220"/>
      <c r="AA1013" s="220"/>
      <c r="AB1013" s="237"/>
      <c r="AC1013" s="221"/>
      <c r="AD1013" s="222"/>
      <c r="AE1013" s="213"/>
      <c r="AF1013" s="221"/>
      <c r="AG1013" s="248"/>
      <c r="AH1013" s="221"/>
      <c r="AI1013" s="222"/>
      <c r="AJ1013" s="221"/>
      <c r="AK1013" s="221"/>
      <c r="AL1013" s="223"/>
      <c r="AM1013" s="213"/>
    </row>
    <row r="1014" spans="2:39" ht="15" customHeight="1">
      <c r="B1014" s="235"/>
      <c r="C1014" s="235"/>
      <c r="D1014" s="143"/>
      <c r="E1014" s="143"/>
      <c r="F1014" s="144"/>
      <c r="G1014" s="292"/>
      <c r="H1014" s="143"/>
      <c r="I1014" s="143"/>
      <c r="J1014" s="144"/>
      <c r="K1014" s="143"/>
      <c r="L1014" s="143"/>
      <c r="M1014" s="234"/>
      <c r="N1014" s="143"/>
      <c r="O1014" s="289"/>
      <c r="P1014" s="290">
        <f t="shared" si="21"/>
        <v>0</v>
      </c>
      <c r="Q1014" s="262"/>
      <c r="Z1014" s="224"/>
      <c r="AA1014" s="224"/>
      <c r="AB1014" s="238"/>
      <c r="AC1014" s="225"/>
      <c r="AD1014" s="226"/>
      <c r="AE1014" s="218"/>
      <c r="AF1014" s="225"/>
      <c r="AG1014" s="249"/>
      <c r="AH1014" s="225"/>
      <c r="AI1014" s="226"/>
      <c r="AJ1014" s="225"/>
      <c r="AK1014" s="225"/>
      <c r="AL1014" s="227"/>
      <c r="AM1014" s="213"/>
    </row>
    <row r="1015" spans="2:39" ht="15" customHeight="1">
      <c r="B1015" s="235"/>
      <c r="C1015" s="235"/>
      <c r="D1015" s="143"/>
      <c r="E1015" s="143"/>
      <c r="F1015" s="144"/>
      <c r="G1015" s="292"/>
      <c r="H1015" s="143"/>
      <c r="I1015" s="143"/>
      <c r="J1015" s="144"/>
      <c r="K1015" s="143"/>
      <c r="L1015" s="143"/>
      <c r="M1015" s="234"/>
      <c r="N1015" s="143"/>
      <c r="O1015" s="289"/>
      <c r="P1015" s="290">
        <f t="shared" si="21"/>
        <v>0</v>
      </c>
      <c r="Q1015" s="262"/>
      <c r="Z1015" s="220"/>
      <c r="AA1015" s="220"/>
      <c r="AB1015" s="237"/>
      <c r="AC1015" s="237"/>
      <c r="AD1015" s="226"/>
      <c r="AE1015" s="218"/>
      <c r="AF1015" s="225"/>
      <c r="AG1015" s="249"/>
      <c r="AH1015" s="225"/>
      <c r="AI1015" s="226"/>
      <c r="AJ1015" s="225"/>
      <c r="AK1015" s="225"/>
      <c r="AL1015" s="227"/>
      <c r="AM1015" s="213"/>
    </row>
    <row r="1016" spans="2:39" ht="15" customHeight="1">
      <c r="B1016" s="235"/>
      <c r="C1016" s="235"/>
      <c r="D1016" s="143"/>
      <c r="E1016" s="143"/>
      <c r="F1016" s="144"/>
      <c r="G1016" s="292"/>
      <c r="H1016" s="143"/>
      <c r="I1016" s="143"/>
      <c r="J1016" s="144"/>
      <c r="K1016" s="143"/>
      <c r="L1016" s="143"/>
      <c r="M1016" s="234"/>
      <c r="N1016" s="143"/>
      <c r="O1016" s="289"/>
      <c r="P1016" s="290">
        <f t="shared" si="21"/>
        <v>0</v>
      </c>
      <c r="Q1016" s="262"/>
      <c r="Z1016" s="220"/>
      <c r="AA1016" s="220"/>
      <c r="AB1016" s="237"/>
      <c r="AC1016" s="237"/>
      <c r="AD1016" s="226"/>
      <c r="AE1016" s="218"/>
      <c r="AF1016" s="225"/>
      <c r="AG1016" s="249"/>
      <c r="AH1016" s="225"/>
      <c r="AI1016" s="226"/>
      <c r="AJ1016" s="225"/>
      <c r="AK1016" s="225"/>
      <c r="AL1016" s="227"/>
      <c r="AM1016" s="213"/>
    </row>
    <row r="1017" spans="2:39" ht="15" customHeight="1">
      <c r="B1017" s="235"/>
      <c r="C1017" s="235"/>
      <c r="D1017" s="143"/>
      <c r="E1017" s="143"/>
      <c r="F1017" s="144"/>
      <c r="G1017" s="292"/>
      <c r="H1017" s="143"/>
      <c r="I1017" s="143"/>
      <c r="J1017" s="144"/>
      <c r="K1017" s="143"/>
      <c r="L1017" s="143"/>
      <c r="M1017" s="234"/>
      <c r="N1017" s="143"/>
      <c r="O1017" s="289"/>
      <c r="P1017" s="290">
        <f t="shared" si="21"/>
        <v>0</v>
      </c>
      <c r="Q1017" s="262"/>
      <c r="Z1017" s="220"/>
      <c r="AA1017" s="220"/>
      <c r="AB1017" s="237"/>
      <c r="AC1017" s="237"/>
      <c r="AD1017" s="226"/>
      <c r="AE1017" s="218"/>
      <c r="AF1017" s="225"/>
      <c r="AG1017" s="249"/>
      <c r="AH1017" s="225"/>
      <c r="AI1017" s="226"/>
      <c r="AJ1017" s="225"/>
      <c r="AK1017" s="225"/>
      <c r="AL1017" s="227"/>
      <c r="AM1017" s="213"/>
    </row>
    <row r="1018" spans="2:39" ht="15" customHeight="1">
      <c r="B1018" s="235"/>
      <c r="C1018" s="235"/>
      <c r="D1018" s="143"/>
      <c r="E1018" s="143"/>
      <c r="F1018" s="144"/>
      <c r="G1018" s="292"/>
      <c r="H1018" s="143"/>
      <c r="I1018" s="143"/>
      <c r="J1018" s="144"/>
      <c r="K1018" s="143"/>
      <c r="L1018" s="143"/>
      <c r="M1018" s="234"/>
      <c r="N1018" s="143"/>
      <c r="O1018" s="289"/>
      <c r="P1018" s="290">
        <f t="shared" si="21"/>
        <v>0</v>
      </c>
      <c r="Q1018" s="262"/>
      <c r="Z1018" s="220"/>
      <c r="AA1018" s="220"/>
      <c r="AB1018" s="237"/>
      <c r="AC1018" s="237"/>
      <c r="AD1018" s="226"/>
      <c r="AE1018" s="218"/>
      <c r="AF1018" s="225"/>
      <c r="AG1018" s="249"/>
      <c r="AH1018" s="225"/>
      <c r="AI1018" s="226"/>
      <c r="AJ1018" s="225"/>
      <c r="AK1018" s="225"/>
      <c r="AL1018" s="227"/>
      <c r="AM1018" s="213"/>
    </row>
    <row r="1019" spans="2:39" ht="15" customHeight="1">
      <c r="B1019" s="235"/>
      <c r="C1019" s="235"/>
      <c r="D1019" s="143"/>
      <c r="E1019" s="143"/>
      <c r="F1019" s="144"/>
      <c r="G1019" s="292"/>
      <c r="H1019" s="143"/>
      <c r="I1019" s="143"/>
      <c r="J1019" s="144"/>
      <c r="K1019" s="143"/>
      <c r="L1019" s="143"/>
      <c r="M1019" s="234"/>
      <c r="N1019" s="143"/>
      <c r="O1019" s="289"/>
      <c r="P1019" s="290">
        <f t="shared" si="21"/>
        <v>0</v>
      </c>
      <c r="Q1019" s="262"/>
      <c r="Z1019" s="220"/>
      <c r="AA1019" s="220"/>
      <c r="AB1019" s="237"/>
      <c r="AC1019" s="237"/>
      <c r="AD1019" s="226"/>
      <c r="AE1019" s="218"/>
      <c r="AF1019" s="225"/>
      <c r="AG1019" s="249"/>
      <c r="AH1019" s="225"/>
      <c r="AI1019" s="226"/>
      <c r="AJ1019" s="225"/>
      <c r="AK1019" s="225"/>
      <c r="AL1019" s="227"/>
      <c r="AM1019" s="213"/>
    </row>
    <row r="1020" spans="2:39" ht="15" customHeight="1">
      <c r="B1020" s="235"/>
      <c r="C1020" s="235"/>
      <c r="D1020" s="143"/>
      <c r="E1020" s="143"/>
      <c r="F1020" s="144"/>
      <c r="G1020" s="292"/>
      <c r="H1020" s="143"/>
      <c r="I1020" s="143"/>
      <c r="J1020" s="144"/>
      <c r="K1020" s="143"/>
      <c r="L1020" s="143"/>
      <c r="M1020" s="234"/>
      <c r="N1020" s="143"/>
      <c r="O1020" s="289"/>
      <c r="P1020" s="290">
        <f t="shared" si="21"/>
        <v>0</v>
      </c>
      <c r="Q1020" s="262"/>
      <c r="Z1020" s="220"/>
      <c r="AA1020" s="220"/>
      <c r="AB1020" s="237"/>
      <c r="AC1020" s="237"/>
      <c r="AD1020" s="226"/>
      <c r="AE1020" s="218"/>
      <c r="AF1020" s="225"/>
      <c r="AG1020" s="249"/>
      <c r="AH1020" s="225"/>
      <c r="AI1020" s="226"/>
      <c r="AJ1020" s="225"/>
      <c r="AK1020" s="225"/>
      <c r="AL1020" s="227"/>
      <c r="AM1020" s="213"/>
    </row>
    <row r="1021" spans="2:39" ht="15" customHeight="1">
      <c r="B1021" s="235"/>
      <c r="C1021" s="235"/>
      <c r="D1021" s="143"/>
      <c r="E1021" s="143"/>
      <c r="F1021" s="144"/>
      <c r="G1021" s="292"/>
      <c r="H1021" s="143"/>
      <c r="I1021" s="143"/>
      <c r="J1021" s="144"/>
      <c r="K1021" s="143"/>
      <c r="L1021" s="143"/>
      <c r="M1021" s="234"/>
      <c r="N1021" s="143"/>
      <c r="O1021" s="289"/>
      <c r="P1021" s="290">
        <f t="shared" si="21"/>
        <v>0</v>
      </c>
      <c r="Q1021" s="262"/>
      <c r="Z1021" s="220"/>
      <c r="AA1021" s="220"/>
      <c r="AB1021" s="237"/>
      <c r="AC1021" s="237"/>
      <c r="AD1021" s="226"/>
      <c r="AE1021" s="218"/>
      <c r="AF1021" s="225"/>
      <c r="AG1021" s="249"/>
      <c r="AH1021" s="225"/>
      <c r="AI1021" s="226"/>
      <c r="AJ1021" s="225"/>
      <c r="AK1021" s="225"/>
      <c r="AL1021" s="227"/>
      <c r="AM1021" s="213"/>
    </row>
    <row r="1022" spans="2:39" ht="15" customHeight="1">
      <c r="B1022" s="235"/>
      <c r="C1022" s="235"/>
      <c r="D1022" s="143"/>
      <c r="E1022" s="143"/>
      <c r="F1022" s="144"/>
      <c r="G1022" s="292"/>
      <c r="H1022" s="143"/>
      <c r="I1022" s="143"/>
      <c r="J1022" s="144"/>
      <c r="K1022" s="143"/>
      <c r="L1022" s="143"/>
      <c r="M1022" s="234"/>
      <c r="N1022" s="143"/>
      <c r="O1022" s="289"/>
      <c r="P1022" s="290">
        <f t="shared" si="21"/>
        <v>0</v>
      </c>
      <c r="Q1022" s="262"/>
      <c r="Z1022" s="220"/>
      <c r="AA1022" s="220"/>
      <c r="AB1022" s="237"/>
      <c r="AC1022" s="237"/>
      <c r="AD1022" s="226"/>
      <c r="AE1022" s="218"/>
      <c r="AF1022" s="225"/>
      <c r="AG1022" s="249"/>
      <c r="AH1022" s="225"/>
      <c r="AI1022" s="226"/>
      <c r="AJ1022" s="225"/>
      <c r="AK1022" s="225"/>
      <c r="AL1022" s="227"/>
      <c r="AM1022" s="213"/>
    </row>
    <row r="1023" spans="2:39" ht="15" customHeight="1">
      <c r="B1023" s="235"/>
      <c r="C1023" s="235"/>
      <c r="D1023" s="143"/>
      <c r="E1023" s="143"/>
      <c r="F1023" s="144"/>
      <c r="G1023" s="292"/>
      <c r="H1023" s="143"/>
      <c r="I1023" s="143"/>
      <c r="J1023" s="144"/>
      <c r="K1023" s="143"/>
      <c r="L1023" s="143"/>
      <c r="M1023" s="234"/>
      <c r="N1023" s="143"/>
      <c r="O1023" s="289"/>
      <c r="P1023" s="290">
        <f t="shared" si="21"/>
        <v>0</v>
      </c>
      <c r="Q1023" s="262"/>
      <c r="Z1023" s="220"/>
      <c r="AA1023" s="220"/>
      <c r="AB1023" s="237"/>
      <c r="AC1023" s="237"/>
      <c r="AD1023" s="226"/>
      <c r="AE1023" s="218"/>
      <c r="AF1023" s="225"/>
      <c r="AG1023" s="249"/>
      <c r="AH1023" s="225"/>
      <c r="AI1023" s="226"/>
      <c r="AJ1023" s="225"/>
      <c r="AK1023" s="225"/>
      <c r="AL1023" s="227"/>
      <c r="AM1023" s="213"/>
    </row>
    <row r="1024" spans="2:39" ht="15" customHeight="1">
      <c r="B1024" s="235"/>
      <c r="C1024" s="235"/>
      <c r="D1024" s="143"/>
      <c r="E1024" s="143"/>
      <c r="F1024" s="144"/>
      <c r="G1024" s="292"/>
      <c r="H1024" s="143"/>
      <c r="I1024" s="143"/>
      <c r="J1024" s="144"/>
      <c r="K1024" s="143"/>
      <c r="L1024" s="143"/>
      <c r="M1024" s="234"/>
      <c r="N1024" s="143"/>
      <c r="O1024" s="289"/>
      <c r="P1024" s="290">
        <f t="shared" si="21"/>
        <v>0</v>
      </c>
      <c r="Q1024" s="262"/>
      <c r="Z1024" s="220"/>
      <c r="AA1024" s="220"/>
      <c r="AB1024" s="237"/>
      <c r="AC1024" s="237"/>
      <c r="AD1024" s="226"/>
      <c r="AE1024" s="218"/>
      <c r="AF1024" s="225"/>
      <c r="AG1024" s="249"/>
      <c r="AH1024" s="225"/>
      <c r="AI1024" s="226"/>
      <c r="AJ1024" s="225"/>
      <c r="AK1024" s="225"/>
      <c r="AL1024" s="227"/>
      <c r="AM1024" s="213"/>
    </row>
    <row r="1025" spans="2:39" ht="15" customHeight="1">
      <c r="B1025" s="235"/>
      <c r="C1025" s="235"/>
      <c r="D1025" s="143"/>
      <c r="E1025" s="143"/>
      <c r="F1025" s="144"/>
      <c r="G1025" s="292"/>
      <c r="H1025" s="143"/>
      <c r="I1025" s="143"/>
      <c r="J1025" s="144"/>
      <c r="K1025" s="143"/>
      <c r="L1025" s="143"/>
      <c r="M1025" s="234"/>
      <c r="N1025" s="143"/>
      <c r="O1025" s="289"/>
      <c r="P1025" s="290">
        <f t="shared" si="21"/>
        <v>0</v>
      </c>
      <c r="Q1025" s="262"/>
      <c r="Z1025" s="220"/>
      <c r="AA1025" s="220"/>
      <c r="AB1025" s="237"/>
      <c r="AC1025" s="237"/>
      <c r="AD1025" s="226"/>
      <c r="AE1025" s="218"/>
      <c r="AF1025" s="225"/>
      <c r="AG1025" s="249"/>
      <c r="AH1025" s="225"/>
      <c r="AI1025" s="226"/>
      <c r="AJ1025" s="225"/>
      <c r="AK1025" s="225"/>
      <c r="AL1025" s="227"/>
      <c r="AM1025" s="213"/>
    </row>
    <row r="1026" spans="2:39" ht="15" customHeight="1">
      <c r="B1026" s="235"/>
      <c r="C1026" s="235"/>
      <c r="D1026" s="143"/>
      <c r="E1026" s="143"/>
      <c r="F1026" s="144"/>
      <c r="G1026" s="292"/>
      <c r="H1026" s="143"/>
      <c r="I1026" s="143"/>
      <c r="J1026" s="144"/>
      <c r="K1026" s="143"/>
      <c r="L1026" s="143"/>
      <c r="M1026" s="234"/>
      <c r="N1026" s="143"/>
      <c r="O1026" s="289"/>
      <c r="P1026" s="290">
        <f t="shared" si="21"/>
        <v>0</v>
      </c>
      <c r="Q1026" s="262"/>
      <c r="Z1026" s="220"/>
      <c r="AA1026" s="220"/>
      <c r="AB1026" s="237"/>
      <c r="AC1026" s="237"/>
      <c r="AD1026" s="226"/>
      <c r="AE1026" s="218"/>
      <c r="AF1026" s="225"/>
      <c r="AG1026" s="249"/>
      <c r="AH1026" s="225"/>
      <c r="AI1026" s="226"/>
      <c r="AJ1026" s="225"/>
      <c r="AK1026" s="225"/>
      <c r="AL1026" s="227"/>
      <c r="AM1026" s="213"/>
    </row>
    <row r="1027" spans="2:39" ht="15" customHeight="1">
      <c r="B1027" s="235"/>
      <c r="C1027" s="235"/>
      <c r="D1027" s="143"/>
      <c r="E1027" s="143"/>
      <c r="F1027" s="144"/>
      <c r="G1027" s="292"/>
      <c r="H1027" s="143"/>
      <c r="I1027" s="143"/>
      <c r="J1027" s="144"/>
      <c r="K1027" s="143"/>
      <c r="L1027" s="143"/>
      <c r="M1027" s="234"/>
      <c r="N1027" s="143"/>
      <c r="O1027" s="289"/>
      <c r="P1027" s="290">
        <f t="shared" si="21"/>
        <v>0</v>
      </c>
      <c r="Q1027" s="262"/>
      <c r="Z1027" s="220"/>
      <c r="AA1027" s="220"/>
      <c r="AB1027" s="237"/>
      <c r="AC1027" s="237"/>
      <c r="AD1027" s="226"/>
      <c r="AE1027" s="218"/>
      <c r="AF1027" s="225"/>
      <c r="AG1027" s="249"/>
      <c r="AH1027" s="225"/>
      <c r="AI1027" s="226"/>
      <c r="AJ1027" s="225"/>
      <c r="AK1027" s="225"/>
      <c r="AL1027" s="227"/>
      <c r="AM1027" s="213"/>
    </row>
    <row r="1028" spans="2:39" ht="15" customHeight="1">
      <c r="B1028" s="235"/>
      <c r="C1028" s="235"/>
      <c r="D1028" s="143"/>
      <c r="E1028" s="143"/>
      <c r="F1028" s="144"/>
      <c r="G1028" s="292"/>
      <c r="H1028" s="143"/>
      <c r="I1028" s="143"/>
      <c r="J1028" s="144"/>
      <c r="K1028" s="143"/>
      <c r="L1028" s="143"/>
      <c r="M1028" s="234"/>
      <c r="N1028" s="143"/>
      <c r="O1028" s="289"/>
      <c r="P1028" s="290">
        <f t="shared" si="21"/>
        <v>0</v>
      </c>
      <c r="Q1028" s="262"/>
      <c r="Z1028" s="220"/>
      <c r="AA1028" s="220"/>
      <c r="AB1028" s="237"/>
      <c r="AC1028" s="237"/>
      <c r="AD1028" s="226"/>
      <c r="AE1028" s="218"/>
      <c r="AF1028" s="225"/>
      <c r="AG1028" s="249"/>
      <c r="AH1028" s="225"/>
      <c r="AI1028" s="226"/>
      <c r="AJ1028" s="225"/>
      <c r="AK1028" s="225"/>
      <c r="AL1028" s="227"/>
      <c r="AM1028" s="213"/>
    </row>
    <row r="1029" spans="2:39" ht="15" customHeight="1">
      <c r="B1029" s="235"/>
      <c r="C1029" s="235"/>
      <c r="D1029" s="143"/>
      <c r="E1029" s="143"/>
      <c r="F1029" s="144"/>
      <c r="G1029" s="292"/>
      <c r="H1029" s="143"/>
      <c r="I1029" s="143"/>
      <c r="J1029" s="144"/>
      <c r="K1029" s="143"/>
      <c r="L1029" s="143"/>
      <c r="M1029" s="234"/>
      <c r="N1029" s="143"/>
      <c r="O1029" s="289"/>
      <c r="P1029" s="290">
        <f t="shared" si="21"/>
        <v>0</v>
      </c>
      <c r="Q1029" s="262"/>
      <c r="Z1029" s="220"/>
      <c r="AA1029" s="220"/>
      <c r="AB1029" s="237"/>
      <c r="AC1029" s="237"/>
      <c r="AD1029" s="226"/>
      <c r="AE1029" s="218"/>
      <c r="AF1029" s="225"/>
      <c r="AG1029" s="249"/>
      <c r="AH1029" s="225"/>
      <c r="AI1029" s="226"/>
      <c r="AJ1029" s="225"/>
      <c r="AK1029" s="225"/>
      <c r="AL1029" s="227"/>
      <c r="AM1029" s="213"/>
    </row>
    <row r="1030" spans="2:39" ht="15" customHeight="1">
      <c r="B1030" s="235"/>
      <c r="C1030" s="235"/>
      <c r="D1030" s="143"/>
      <c r="E1030" s="143"/>
      <c r="F1030" s="144"/>
      <c r="G1030" s="292"/>
      <c r="H1030" s="143"/>
      <c r="I1030" s="143"/>
      <c r="J1030" s="144"/>
      <c r="K1030" s="143"/>
      <c r="L1030" s="143"/>
      <c r="M1030" s="234"/>
      <c r="N1030" s="143"/>
      <c r="O1030" s="289"/>
      <c r="P1030" s="290">
        <f t="shared" si="21"/>
        <v>0</v>
      </c>
      <c r="Q1030" s="262"/>
      <c r="Z1030" s="220"/>
      <c r="AA1030" s="220"/>
      <c r="AB1030" s="237"/>
      <c r="AC1030" s="237"/>
      <c r="AD1030" s="226"/>
      <c r="AE1030" s="218"/>
      <c r="AF1030" s="225"/>
      <c r="AG1030" s="249"/>
      <c r="AH1030" s="225"/>
      <c r="AI1030" s="226"/>
      <c r="AJ1030" s="225"/>
      <c r="AK1030" s="225"/>
      <c r="AL1030" s="227"/>
      <c r="AM1030" s="213"/>
    </row>
    <row r="1031" spans="2:39" ht="15" customHeight="1">
      <c r="B1031" s="235"/>
      <c r="C1031" s="235"/>
      <c r="D1031" s="143"/>
      <c r="E1031" s="143"/>
      <c r="F1031" s="144"/>
      <c r="G1031" s="292"/>
      <c r="H1031" s="143"/>
      <c r="I1031" s="143"/>
      <c r="J1031" s="144"/>
      <c r="K1031" s="143"/>
      <c r="L1031" s="143"/>
      <c r="M1031" s="234"/>
      <c r="N1031" s="143"/>
      <c r="O1031" s="289"/>
      <c r="P1031" s="290">
        <f t="shared" si="21"/>
        <v>0</v>
      </c>
      <c r="Q1031" s="262"/>
      <c r="Z1031" s="220"/>
      <c r="AA1031" s="220"/>
      <c r="AB1031" s="237"/>
      <c r="AC1031" s="237"/>
      <c r="AD1031" s="226"/>
      <c r="AE1031" s="218"/>
      <c r="AF1031" s="225"/>
      <c r="AG1031" s="249"/>
      <c r="AH1031" s="225"/>
      <c r="AI1031" s="226"/>
      <c r="AJ1031" s="225"/>
      <c r="AK1031" s="225"/>
      <c r="AL1031" s="227"/>
      <c r="AM1031" s="213"/>
    </row>
    <row r="1032" spans="2:39" ht="15" customHeight="1">
      <c r="B1032" s="235"/>
      <c r="C1032" s="235"/>
      <c r="D1032" s="143"/>
      <c r="E1032" s="143"/>
      <c r="F1032" s="144"/>
      <c r="G1032" s="292"/>
      <c r="H1032" s="143"/>
      <c r="I1032" s="143"/>
      <c r="J1032" s="144"/>
      <c r="K1032" s="143"/>
      <c r="L1032" s="143"/>
      <c r="M1032" s="234"/>
      <c r="N1032" s="143"/>
      <c r="O1032" s="289"/>
      <c r="P1032" s="290">
        <f t="shared" si="21"/>
        <v>0</v>
      </c>
      <c r="Q1032" s="262"/>
      <c r="Z1032" s="220"/>
      <c r="AA1032" s="220"/>
      <c r="AB1032" s="237"/>
      <c r="AC1032" s="237"/>
      <c r="AD1032" s="226"/>
      <c r="AE1032" s="218"/>
      <c r="AF1032" s="225"/>
      <c r="AG1032" s="249"/>
      <c r="AH1032" s="225"/>
      <c r="AI1032" s="226"/>
      <c r="AJ1032" s="225"/>
      <c r="AK1032" s="225"/>
      <c r="AL1032" s="227"/>
      <c r="AM1032" s="213"/>
    </row>
    <row r="1033" spans="2:39" ht="15" customHeight="1">
      <c r="B1033" s="235"/>
      <c r="C1033" s="235"/>
      <c r="D1033" s="143"/>
      <c r="E1033" s="143"/>
      <c r="F1033" s="144"/>
      <c r="G1033" s="292"/>
      <c r="H1033" s="143"/>
      <c r="I1033" s="143"/>
      <c r="J1033" s="144"/>
      <c r="K1033" s="143"/>
      <c r="L1033" s="143"/>
      <c r="M1033" s="234"/>
      <c r="N1033" s="143"/>
      <c r="O1033" s="289"/>
      <c r="P1033" s="290">
        <f t="shared" si="21"/>
        <v>0</v>
      </c>
      <c r="Q1033" s="262"/>
      <c r="Z1033" s="220"/>
      <c r="AA1033" s="220"/>
      <c r="AB1033" s="237"/>
      <c r="AC1033" s="237"/>
      <c r="AD1033" s="226"/>
      <c r="AE1033" s="218"/>
      <c r="AF1033" s="225"/>
      <c r="AG1033" s="249"/>
      <c r="AH1033" s="225"/>
      <c r="AI1033" s="226"/>
      <c r="AJ1033" s="225"/>
      <c r="AK1033" s="225"/>
      <c r="AL1033" s="227"/>
      <c r="AM1033" s="213"/>
    </row>
    <row r="1034" spans="2:39" ht="15" customHeight="1">
      <c r="B1034" s="235"/>
      <c r="C1034" s="235"/>
      <c r="D1034" s="143"/>
      <c r="E1034" s="143"/>
      <c r="F1034" s="144"/>
      <c r="G1034" s="292"/>
      <c r="H1034" s="143"/>
      <c r="I1034" s="143"/>
      <c r="J1034" s="144"/>
      <c r="K1034" s="143"/>
      <c r="L1034" s="143"/>
      <c r="M1034" s="234"/>
      <c r="N1034" s="143"/>
      <c r="O1034" s="289"/>
      <c r="P1034" s="290">
        <f t="shared" si="21"/>
        <v>0</v>
      </c>
      <c r="Q1034" s="262"/>
      <c r="Z1034" s="220"/>
      <c r="AA1034" s="220"/>
      <c r="AB1034" s="237"/>
      <c r="AC1034" s="237"/>
      <c r="AD1034" s="226"/>
      <c r="AE1034" s="218"/>
      <c r="AF1034" s="225"/>
      <c r="AG1034" s="249"/>
      <c r="AH1034" s="225"/>
      <c r="AI1034" s="226"/>
      <c r="AJ1034" s="225"/>
      <c r="AK1034" s="225"/>
      <c r="AL1034" s="227"/>
      <c r="AM1034" s="213"/>
    </row>
    <row r="1035" spans="2:39" ht="15" customHeight="1">
      <c r="B1035" s="235"/>
      <c r="C1035" s="235"/>
      <c r="D1035" s="143"/>
      <c r="E1035" s="143"/>
      <c r="F1035" s="144"/>
      <c r="G1035" s="292"/>
      <c r="H1035" s="143"/>
      <c r="I1035" s="143"/>
      <c r="J1035" s="144"/>
      <c r="K1035" s="143"/>
      <c r="L1035" s="143"/>
      <c r="M1035" s="234"/>
      <c r="N1035" s="143"/>
      <c r="O1035" s="289"/>
      <c r="P1035" s="290">
        <f t="shared" si="21"/>
        <v>0</v>
      </c>
      <c r="Q1035" s="262"/>
      <c r="Z1035" s="220"/>
      <c r="AA1035" s="220"/>
      <c r="AB1035" s="237"/>
      <c r="AC1035" s="237"/>
      <c r="AD1035" s="226"/>
      <c r="AE1035" s="218"/>
      <c r="AF1035" s="225"/>
      <c r="AG1035" s="249"/>
      <c r="AH1035" s="225"/>
      <c r="AI1035" s="226"/>
      <c r="AJ1035" s="225"/>
      <c r="AK1035" s="225"/>
      <c r="AL1035" s="227"/>
      <c r="AM1035" s="213"/>
    </row>
    <row r="1036" spans="2:39" ht="15" customHeight="1">
      <c r="B1036" s="235"/>
      <c r="C1036" s="235"/>
      <c r="D1036" s="143"/>
      <c r="E1036" s="143"/>
      <c r="F1036" s="144"/>
      <c r="G1036" s="292"/>
      <c r="H1036" s="143"/>
      <c r="I1036" s="143"/>
      <c r="J1036" s="144"/>
      <c r="K1036" s="143"/>
      <c r="L1036" s="143"/>
      <c r="M1036" s="234"/>
      <c r="N1036" s="143"/>
      <c r="O1036" s="289"/>
      <c r="P1036" s="290">
        <f t="shared" si="21"/>
        <v>0</v>
      </c>
      <c r="Q1036" s="262"/>
      <c r="Z1036" s="220"/>
      <c r="AA1036" s="220"/>
      <c r="AB1036" s="237"/>
      <c r="AC1036" s="237"/>
      <c r="AD1036" s="226"/>
      <c r="AE1036" s="218"/>
      <c r="AF1036" s="225"/>
      <c r="AG1036" s="249"/>
      <c r="AH1036" s="225"/>
      <c r="AI1036" s="226"/>
      <c r="AJ1036" s="225"/>
      <c r="AK1036" s="225"/>
      <c r="AL1036" s="227"/>
      <c r="AM1036" s="213"/>
    </row>
    <row r="1037" spans="2:39" ht="15" customHeight="1">
      <c r="B1037" s="235"/>
      <c r="C1037" s="235"/>
      <c r="D1037" s="143"/>
      <c r="E1037" s="143"/>
      <c r="F1037" s="144"/>
      <c r="G1037" s="292"/>
      <c r="H1037" s="143"/>
      <c r="I1037" s="143"/>
      <c r="J1037" s="144"/>
      <c r="K1037" s="143"/>
      <c r="L1037" s="143"/>
      <c r="M1037" s="234"/>
      <c r="N1037" s="143"/>
      <c r="O1037" s="289"/>
      <c r="P1037" s="290">
        <f t="shared" si="21"/>
        <v>0</v>
      </c>
      <c r="Q1037" s="262"/>
      <c r="Z1037" s="220"/>
      <c r="AA1037" s="220"/>
      <c r="AB1037" s="237"/>
      <c r="AC1037" s="237"/>
      <c r="AD1037" s="226"/>
      <c r="AE1037" s="218"/>
      <c r="AF1037" s="225"/>
      <c r="AG1037" s="249"/>
      <c r="AH1037" s="225"/>
      <c r="AI1037" s="226"/>
      <c r="AJ1037" s="225"/>
      <c r="AK1037" s="225"/>
      <c r="AL1037" s="227"/>
      <c r="AM1037" s="213"/>
    </row>
    <row r="1038" spans="2:39" ht="15" customHeight="1">
      <c r="B1038" s="235"/>
      <c r="C1038" s="235"/>
      <c r="D1038" s="143"/>
      <c r="E1038" s="143"/>
      <c r="F1038" s="144"/>
      <c r="G1038" s="292"/>
      <c r="H1038" s="143"/>
      <c r="I1038" s="143"/>
      <c r="J1038" s="144"/>
      <c r="K1038" s="143"/>
      <c r="L1038" s="143"/>
      <c r="M1038" s="234"/>
      <c r="N1038" s="143"/>
      <c r="O1038" s="289"/>
      <c r="P1038" s="290">
        <f t="shared" si="21"/>
        <v>0</v>
      </c>
      <c r="Q1038" s="262"/>
      <c r="Z1038" s="220"/>
      <c r="AA1038" s="220"/>
      <c r="AB1038" s="237"/>
      <c r="AC1038" s="237"/>
      <c r="AD1038" s="226"/>
      <c r="AE1038" s="218"/>
      <c r="AF1038" s="225"/>
      <c r="AG1038" s="249"/>
      <c r="AH1038" s="225"/>
      <c r="AI1038" s="226"/>
      <c r="AJ1038" s="225"/>
      <c r="AK1038" s="225"/>
      <c r="AL1038" s="227"/>
      <c r="AM1038" s="213"/>
    </row>
    <row r="1039" spans="2:39" ht="15" customHeight="1">
      <c r="B1039" s="235"/>
      <c r="C1039" s="235"/>
      <c r="D1039" s="143"/>
      <c r="E1039" s="143"/>
      <c r="F1039" s="144"/>
      <c r="G1039" s="292"/>
      <c r="H1039" s="143"/>
      <c r="I1039" s="143"/>
      <c r="J1039" s="144"/>
      <c r="K1039" s="143"/>
      <c r="L1039" s="143"/>
      <c r="M1039" s="234"/>
      <c r="N1039" s="143"/>
      <c r="O1039" s="289"/>
      <c r="P1039" s="290">
        <f t="shared" si="21"/>
        <v>0</v>
      </c>
      <c r="Q1039" s="262"/>
      <c r="Z1039" s="220"/>
      <c r="AA1039" s="220"/>
      <c r="AB1039" s="237"/>
      <c r="AC1039" s="237"/>
      <c r="AD1039" s="226"/>
      <c r="AE1039" s="218"/>
      <c r="AF1039" s="225"/>
      <c r="AG1039" s="249"/>
      <c r="AH1039" s="225"/>
      <c r="AI1039" s="226"/>
      <c r="AJ1039" s="225"/>
      <c r="AK1039" s="225"/>
      <c r="AL1039" s="227"/>
      <c r="AM1039" s="213"/>
    </row>
    <row r="1040" spans="2:39" ht="15" customHeight="1">
      <c r="B1040" s="235"/>
      <c r="C1040" s="235"/>
      <c r="D1040" s="143"/>
      <c r="E1040" s="143"/>
      <c r="F1040" s="144"/>
      <c r="G1040" s="292"/>
      <c r="H1040" s="143"/>
      <c r="I1040" s="143"/>
      <c r="J1040" s="144"/>
      <c r="K1040" s="143"/>
      <c r="L1040" s="143"/>
      <c r="M1040" s="234"/>
      <c r="N1040" s="143"/>
      <c r="O1040" s="289"/>
      <c r="P1040" s="290">
        <f t="shared" si="21"/>
        <v>0</v>
      </c>
      <c r="Q1040" s="262"/>
      <c r="Z1040" s="220"/>
      <c r="AA1040" s="220"/>
      <c r="AB1040" s="237"/>
      <c r="AC1040" s="237"/>
      <c r="AD1040" s="226"/>
      <c r="AE1040" s="218"/>
      <c r="AF1040" s="225"/>
      <c r="AG1040" s="249"/>
      <c r="AH1040" s="225"/>
      <c r="AI1040" s="226"/>
      <c r="AJ1040" s="225"/>
      <c r="AK1040" s="225"/>
      <c r="AL1040" s="227"/>
      <c r="AM1040" s="213"/>
    </row>
    <row r="1041" spans="2:39" ht="15" customHeight="1">
      <c r="B1041" s="235"/>
      <c r="C1041" s="235"/>
      <c r="D1041" s="143"/>
      <c r="E1041" s="143"/>
      <c r="F1041" s="144"/>
      <c r="G1041" s="292"/>
      <c r="H1041" s="143"/>
      <c r="I1041" s="143"/>
      <c r="J1041" s="144"/>
      <c r="K1041" s="143"/>
      <c r="L1041" s="143"/>
      <c r="M1041" s="234"/>
      <c r="N1041" s="143"/>
      <c r="O1041" s="289"/>
      <c r="P1041" s="290">
        <f t="shared" si="21"/>
        <v>0</v>
      </c>
      <c r="Q1041" s="262"/>
      <c r="Z1041" s="220"/>
      <c r="AA1041" s="220"/>
      <c r="AB1041" s="237"/>
      <c r="AC1041" s="237"/>
      <c r="AD1041" s="226"/>
      <c r="AE1041" s="218"/>
      <c r="AF1041" s="225"/>
      <c r="AG1041" s="249"/>
      <c r="AH1041" s="225"/>
      <c r="AI1041" s="226"/>
      <c r="AJ1041" s="225"/>
      <c r="AK1041" s="225"/>
      <c r="AL1041" s="227"/>
      <c r="AM1041" s="213"/>
    </row>
    <row r="1042" spans="2:39" ht="15" customHeight="1">
      <c r="B1042" s="235"/>
      <c r="C1042" s="235"/>
      <c r="D1042" s="143"/>
      <c r="E1042" s="143"/>
      <c r="F1042" s="144"/>
      <c r="G1042" s="292"/>
      <c r="H1042" s="143"/>
      <c r="I1042" s="143"/>
      <c r="J1042" s="144"/>
      <c r="K1042" s="143"/>
      <c r="L1042" s="143"/>
      <c r="M1042" s="234"/>
      <c r="N1042" s="143"/>
      <c r="O1042" s="289"/>
      <c r="P1042" s="290">
        <f t="shared" si="21"/>
        <v>0</v>
      </c>
      <c r="Q1042" s="262"/>
      <c r="Z1042" s="220"/>
      <c r="AA1042" s="220"/>
      <c r="AB1042" s="237"/>
      <c r="AC1042" s="237"/>
      <c r="AD1042" s="226"/>
      <c r="AE1042" s="218"/>
      <c r="AF1042" s="225"/>
      <c r="AG1042" s="249"/>
      <c r="AH1042" s="225"/>
      <c r="AI1042" s="226"/>
      <c r="AJ1042" s="225"/>
      <c r="AK1042" s="225"/>
      <c r="AL1042" s="227"/>
      <c r="AM1042" s="213"/>
    </row>
    <row r="1043" spans="2:39" ht="15" customHeight="1">
      <c r="B1043" s="235"/>
      <c r="C1043" s="235"/>
      <c r="D1043" s="143"/>
      <c r="E1043" s="143"/>
      <c r="F1043" s="144"/>
      <c r="G1043" s="292"/>
      <c r="H1043" s="143"/>
      <c r="I1043" s="143"/>
      <c r="J1043" s="144"/>
      <c r="K1043" s="143"/>
      <c r="L1043" s="143"/>
      <c r="M1043" s="234"/>
      <c r="N1043" s="143"/>
      <c r="O1043" s="289"/>
      <c r="P1043" s="290">
        <f t="shared" si="21"/>
        <v>0</v>
      </c>
      <c r="Q1043" s="262"/>
      <c r="Z1043" s="220"/>
      <c r="AA1043" s="220"/>
      <c r="AB1043" s="237"/>
      <c r="AC1043" s="237"/>
      <c r="AD1043" s="226"/>
      <c r="AE1043" s="218"/>
      <c r="AF1043" s="225"/>
      <c r="AG1043" s="249"/>
      <c r="AH1043" s="225"/>
      <c r="AI1043" s="226"/>
      <c r="AJ1043" s="225"/>
      <c r="AK1043" s="225"/>
      <c r="AL1043" s="227"/>
      <c r="AM1043" s="213"/>
    </row>
    <row r="1044" spans="2:39" ht="15" customHeight="1">
      <c r="B1044" s="235"/>
      <c r="C1044" s="235"/>
      <c r="D1044" s="143"/>
      <c r="E1044" s="143"/>
      <c r="F1044" s="144"/>
      <c r="G1044" s="292"/>
      <c r="H1044" s="143"/>
      <c r="I1044" s="143"/>
      <c r="J1044" s="144"/>
      <c r="K1044" s="143"/>
      <c r="L1044" s="143"/>
      <c r="M1044" s="234"/>
      <c r="N1044" s="143"/>
      <c r="O1044" s="289"/>
      <c r="P1044" s="290">
        <f t="shared" si="21"/>
        <v>0</v>
      </c>
      <c r="Q1044" s="262"/>
      <c r="Z1044" s="220"/>
      <c r="AA1044" s="220"/>
      <c r="AB1044" s="237"/>
      <c r="AC1044" s="237"/>
      <c r="AD1044" s="226"/>
      <c r="AE1044" s="218"/>
      <c r="AF1044" s="225"/>
      <c r="AG1044" s="249"/>
      <c r="AH1044" s="225"/>
      <c r="AI1044" s="226"/>
      <c r="AJ1044" s="225"/>
      <c r="AK1044" s="225"/>
      <c r="AL1044" s="227"/>
      <c r="AM1044" s="213"/>
    </row>
    <row r="1045" spans="2:39" ht="15" customHeight="1">
      <c r="B1045" s="235"/>
      <c r="C1045" s="235"/>
      <c r="D1045" s="143"/>
      <c r="E1045" s="143"/>
      <c r="F1045" s="144"/>
      <c r="G1045" s="292"/>
      <c r="H1045" s="143"/>
      <c r="I1045" s="143"/>
      <c r="J1045" s="144"/>
      <c r="K1045" s="143"/>
      <c r="L1045" s="143"/>
      <c r="M1045" s="234"/>
      <c r="N1045" s="143"/>
      <c r="O1045" s="289"/>
      <c r="P1045" s="290">
        <f t="shared" si="21"/>
        <v>0</v>
      </c>
      <c r="Q1045" s="262"/>
      <c r="Z1045" s="220"/>
      <c r="AA1045" s="220"/>
      <c r="AB1045" s="237"/>
      <c r="AC1045" s="237"/>
      <c r="AD1045" s="226"/>
      <c r="AE1045" s="218"/>
      <c r="AF1045" s="225"/>
      <c r="AG1045" s="249"/>
      <c r="AH1045" s="225"/>
      <c r="AI1045" s="226"/>
      <c r="AJ1045" s="225"/>
      <c r="AK1045" s="225"/>
      <c r="AL1045" s="227"/>
      <c r="AM1045" s="213"/>
    </row>
    <row r="1046" spans="2:39" ht="15" customHeight="1">
      <c r="B1046" s="235"/>
      <c r="C1046" s="235"/>
      <c r="D1046" s="143"/>
      <c r="E1046" s="143"/>
      <c r="F1046" s="144"/>
      <c r="G1046" s="292"/>
      <c r="H1046" s="143"/>
      <c r="I1046" s="143"/>
      <c r="J1046" s="144"/>
      <c r="K1046" s="143"/>
      <c r="L1046" s="143"/>
      <c r="M1046" s="234"/>
      <c r="N1046" s="143"/>
      <c r="O1046" s="289"/>
      <c r="P1046" s="290">
        <f t="shared" si="21"/>
        <v>0</v>
      </c>
      <c r="Q1046" s="262"/>
      <c r="Z1046" s="220"/>
      <c r="AA1046" s="220"/>
      <c r="AB1046" s="237"/>
      <c r="AC1046" s="237"/>
      <c r="AD1046" s="226"/>
      <c r="AE1046" s="218"/>
      <c r="AF1046" s="225"/>
      <c r="AG1046" s="249"/>
      <c r="AH1046" s="225"/>
      <c r="AI1046" s="226"/>
      <c r="AJ1046" s="225"/>
      <c r="AK1046" s="225"/>
      <c r="AL1046" s="227"/>
      <c r="AM1046" s="213"/>
    </row>
    <row r="1047" spans="2:39" ht="15" customHeight="1">
      <c r="B1047" s="235"/>
      <c r="C1047" s="235"/>
      <c r="D1047" s="143"/>
      <c r="E1047" s="143"/>
      <c r="F1047" s="144"/>
      <c r="G1047" s="292"/>
      <c r="H1047" s="143"/>
      <c r="I1047" s="143"/>
      <c r="J1047" s="144"/>
      <c r="K1047" s="143"/>
      <c r="L1047" s="143"/>
      <c r="M1047" s="234"/>
      <c r="N1047" s="143"/>
      <c r="O1047" s="289"/>
      <c r="P1047" s="290">
        <f t="shared" si="21"/>
        <v>0</v>
      </c>
      <c r="Q1047" s="262"/>
      <c r="Z1047" s="220"/>
      <c r="AA1047" s="220"/>
      <c r="AB1047" s="237"/>
      <c r="AC1047" s="237"/>
      <c r="AD1047" s="226"/>
      <c r="AE1047" s="218"/>
      <c r="AF1047" s="225"/>
      <c r="AG1047" s="249"/>
      <c r="AH1047" s="225"/>
      <c r="AI1047" s="226"/>
      <c r="AJ1047" s="225"/>
      <c r="AK1047" s="225"/>
      <c r="AL1047" s="227"/>
      <c r="AM1047" s="213"/>
    </row>
    <row r="1048" spans="2:39" ht="15" customHeight="1">
      <c r="B1048" s="235"/>
      <c r="C1048" s="235"/>
      <c r="D1048" s="143"/>
      <c r="E1048" s="143"/>
      <c r="F1048" s="144"/>
      <c r="G1048" s="292"/>
      <c r="H1048" s="143"/>
      <c r="I1048" s="143"/>
      <c r="J1048" s="144"/>
      <c r="K1048" s="143"/>
      <c r="L1048" s="143"/>
      <c r="M1048" s="234"/>
      <c r="N1048" s="143"/>
      <c r="O1048" s="289"/>
      <c r="P1048" s="290">
        <f t="shared" si="21"/>
        <v>0</v>
      </c>
      <c r="Q1048" s="262"/>
      <c r="Z1048" s="220"/>
      <c r="AA1048" s="220"/>
      <c r="AB1048" s="237"/>
      <c r="AC1048" s="237"/>
      <c r="AD1048" s="226"/>
      <c r="AE1048" s="218"/>
      <c r="AF1048" s="225"/>
      <c r="AG1048" s="249"/>
      <c r="AH1048" s="225"/>
      <c r="AI1048" s="226"/>
      <c r="AJ1048" s="225"/>
      <c r="AK1048" s="225"/>
      <c r="AL1048" s="227"/>
      <c r="AM1048" s="213"/>
    </row>
    <row r="1049" spans="2:39" ht="15" customHeight="1">
      <c r="B1049" s="235"/>
      <c r="C1049" s="235"/>
      <c r="D1049" s="143"/>
      <c r="E1049" s="143"/>
      <c r="F1049" s="144"/>
      <c r="G1049" s="292"/>
      <c r="H1049" s="143"/>
      <c r="I1049" s="143"/>
      <c r="J1049" s="144"/>
      <c r="K1049" s="143"/>
      <c r="L1049" s="143"/>
      <c r="M1049" s="234"/>
      <c r="N1049" s="143"/>
      <c r="O1049" s="289"/>
      <c r="P1049" s="290">
        <f t="shared" si="21"/>
        <v>0</v>
      </c>
      <c r="Q1049" s="262"/>
      <c r="Z1049" s="220"/>
      <c r="AA1049" s="220"/>
      <c r="AB1049" s="237"/>
      <c r="AC1049" s="237"/>
      <c r="AD1049" s="226"/>
      <c r="AE1049" s="218"/>
      <c r="AF1049" s="225"/>
      <c r="AG1049" s="249"/>
      <c r="AH1049" s="225"/>
      <c r="AI1049" s="226"/>
      <c r="AJ1049" s="225"/>
      <c r="AK1049" s="225"/>
      <c r="AL1049" s="227"/>
      <c r="AM1049" s="213"/>
    </row>
    <row r="1050" spans="2:39" ht="15" customHeight="1">
      <c r="B1050" s="235"/>
      <c r="C1050" s="235"/>
      <c r="D1050" s="143"/>
      <c r="E1050" s="143"/>
      <c r="F1050" s="144"/>
      <c r="G1050" s="292"/>
      <c r="H1050" s="143"/>
      <c r="I1050" s="143"/>
      <c r="J1050" s="144"/>
      <c r="K1050" s="143"/>
      <c r="L1050" s="143"/>
      <c r="M1050" s="234"/>
      <c r="N1050" s="143"/>
      <c r="O1050" s="289"/>
      <c r="P1050" s="290">
        <f t="shared" si="21"/>
        <v>0</v>
      </c>
      <c r="Q1050" s="262"/>
      <c r="Z1050" s="220"/>
      <c r="AA1050" s="220"/>
      <c r="AB1050" s="237"/>
      <c r="AC1050" s="237"/>
      <c r="AD1050" s="226"/>
      <c r="AE1050" s="218"/>
      <c r="AF1050" s="225"/>
      <c r="AG1050" s="249"/>
      <c r="AH1050" s="225"/>
      <c r="AI1050" s="226"/>
      <c r="AJ1050" s="225"/>
      <c r="AK1050" s="225"/>
      <c r="AL1050" s="227"/>
      <c r="AM1050" s="213"/>
    </row>
    <row r="1051" spans="2:39" ht="15" customHeight="1">
      <c r="B1051" s="235"/>
      <c r="C1051" s="235"/>
      <c r="D1051" s="143"/>
      <c r="E1051" s="143"/>
      <c r="F1051" s="144"/>
      <c r="G1051" s="292"/>
      <c r="H1051" s="143"/>
      <c r="I1051" s="143"/>
      <c r="J1051" s="144"/>
      <c r="K1051" s="143"/>
      <c r="L1051" s="143"/>
      <c r="M1051" s="234"/>
      <c r="N1051" s="143"/>
      <c r="O1051" s="289"/>
      <c r="P1051" s="290">
        <f t="shared" si="21"/>
        <v>0</v>
      </c>
      <c r="Q1051" s="262"/>
      <c r="Z1051" s="220"/>
      <c r="AA1051" s="220"/>
      <c r="AB1051" s="237"/>
      <c r="AC1051" s="237"/>
      <c r="AD1051" s="226"/>
      <c r="AE1051" s="218"/>
      <c r="AF1051" s="225"/>
      <c r="AG1051" s="249"/>
      <c r="AH1051" s="225"/>
      <c r="AI1051" s="226"/>
      <c r="AJ1051" s="225"/>
      <c r="AK1051" s="225"/>
      <c r="AL1051" s="227"/>
      <c r="AM1051" s="213"/>
    </row>
    <row r="1052" spans="2:39" ht="15" customHeight="1">
      <c r="B1052" s="235"/>
      <c r="C1052" s="235"/>
      <c r="D1052" s="143"/>
      <c r="E1052" s="143"/>
      <c r="F1052" s="144"/>
      <c r="G1052" s="292"/>
      <c r="H1052" s="143"/>
      <c r="I1052" s="143"/>
      <c r="J1052" s="144"/>
      <c r="K1052" s="143"/>
      <c r="L1052" s="143"/>
      <c r="M1052" s="234"/>
      <c r="N1052" s="143"/>
      <c r="O1052" s="289"/>
      <c r="P1052" s="290">
        <f t="shared" si="21"/>
        <v>0</v>
      </c>
      <c r="Q1052" s="262"/>
      <c r="Z1052" s="220"/>
      <c r="AA1052" s="220"/>
      <c r="AB1052" s="237"/>
      <c r="AC1052" s="237"/>
      <c r="AD1052" s="226"/>
      <c r="AE1052" s="218"/>
      <c r="AF1052" s="225"/>
      <c r="AG1052" s="249"/>
      <c r="AH1052" s="225"/>
      <c r="AI1052" s="226"/>
      <c r="AJ1052" s="225"/>
      <c r="AK1052" s="225"/>
      <c r="AL1052" s="227"/>
      <c r="AM1052" s="213"/>
    </row>
    <row r="1053" spans="2:39" ht="15" customHeight="1">
      <c r="B1053" s="235"/>
      <c r="C1053" s="235"/>
      <c r="D1053" s="143"/>
      <c r="E1053" s="143"/>
      <c r="F1053" s="144"/>
      <c r="G1053" s="292"/>
      <c r="H1053" s="143"/>
      <c r="I1053" s="143"/>
      <c r="J1053" s="144"/>
      <c r="K1053" s="143"/>
      <c r="L1053" s="143"/>
      <c r="M1053" s="234"/>
      <c r="N1053" s="143"/>
      <c r="O1053" s="289"/>
      <c r="P1053" s="290">
        <f t="shared" si="21"/>
        <v>0</v>
      </c>
      <c r="Q1053" s="262"/>
      <c r="Z1053" s="220"/>
      <c r="AA1053" s="220"/>
      <c r="AB1053" s="237"/>
      <c r="AC1053" s="237"/>
      <c r="AD1053" s="226"/>
      <c r="AE1053" s="218"/>
      <c r="AF1053" s="225"/>
      <c r="AG1053" s="249"/>
      <c r="AH1053" s="225"/>
      <c r="AI1053" s="226"/>
      <c r="AJ1053" s="225"/>
      <c r="AK1053" s="225"/>
      <c r="AL1053" s="227"/>
      <c r="AM1053" s="213"/>
    </row>
    <row r="1054" spans="2:39" ht="15" customHeight="1">
      <c r="B1054" s="235"/>
      <c r="C1054" s="235"/>
      <c r="D1054" s="143"/>
      <c r="E1054" s="143"/>
      <c r="F1054" s="144"/>
      <c r="G1054" s="292"/>
      <c r="H1054" s="143"/>
      <c r="I1054" s="143"/>
      <c r="J1054" s="144"/>
      <c r="K1054" s="143"/>
      <c r="L1054" s="143"/>
      <c r="M1054" s="234"/>
      <c r="N1054" s="143"/>
      <c r="O1054" s="289"/>
      <c r="P1054" s="290">
        <f t="shared" si="21"/>
        <v>0</v>
      </c>
      <c r="Q1054" s="262"/>
      <c r="Z1054" s="220"/>
      <c r="AA1054" s="220"/>
      <c r="AB1054" s="237"/>
      <c r="AC1054" s="237"/>
      <c r="AD1054" s="226"/>
      <c r="AE1054" s="218"/>
      <c r="AF1054" s="225"/>
      <c r="AG1054" s="249"/>
      <c r="AH1054" s="225"/>
      <c r="AI1054" s="226"/>
      <c r="AJ1054" s="225"/>
      <c r="AK1054" s="225"/>
      <c r="AL1054" s="227"/>
      <c r="AM1054" s="213"/>
    </row>
    <row r="1055" spans="2:39" ht="15" customHeight="1">
      <c r="B1055" s="235"/>
      <c r="C1055" s="235"/>
      <c r="D1055" s="143"/>
      <c r="E1055" s="143"/>
      <c r="F1055" s="144"/>
      <c r="G1055" s="292"/>
      <c r="H1055" s="143"/>
      <c r="I1055" s="143"/>
      <c r="J1055" s="144"/>
      <c r="K1055" s="143"/>
      <c r="L1055" s="143"/>
      <c r="M1055" s="234"/>
      <c r="N1055" s="143"/>
      <c r="O1055" s="289"/>
      <c r="P1055" s="290">
        <f t="shared" si="21"/>
        <v>0</v>
      </c>
      <c r="Q1055" s="262"/>
      <c r="Z1055" s="220"/>
      <c r="AA1055" s="220"/>
      <c r="AB1055" s="237"/>
      <c r="AC1055" s="237"/>
      <c r="AD1055" s="226"/>
      <c r="AE1055" s="218"/>
      <c r="AF1055" s="225"/>
      <c r="AG1055" s="249"/>
      <c r="AH1055" s="225"/>
      <c r="AI1055" s="226"/>
      <c r="AJ1055" s="225"/>
      <c r="AK1055" s="225"/>
      <c r="AL1055" s="227"/>
      <c r="AM1055" s="213"/>
    </row>
    <row r="1056" spans="2:39" ht="15" customHeight="1">
      <c r="B1056" s="235"/>
      <c r="C1056" s="235"/>
      <c r="D1056" s="143"/>
      <c r="E1056" s="143"/>
      <c r="F1056" s="144"/>
      <c r="G1056" s="292"/>
      <c r="H1056" s="143"/>
      <c r="I1056" s="143"/>
      <c r="J1056" s="144"/>
      <c r="K1056" s="143"/>
      <c r="L1056" s="143"/>
      <c r="M1056" s="234"/>
      <c r="N1056" s="143"/>
      <c r="O1056" s="289"/>
      <c r="P1056" s="290">
        <f t="shared" si="21"/>
        <v>0</v>
      </c>
      <c r="Q1056" s="262"/>
      <c r="Z1056" s="220"/>
      <c r="AA1056" s="220"/>
      <c r="AB1056" s="237"/>
      <c r="AC1056" s="237"/>
      <c r="AD1056" s="226"/>
      <c r="AE1056" s="218"/>
      <c r="AF1056" s="225"/>
      <c r="AG1056" s="249"/>
      <c r="AH1056" s="225"/>
      <c r="AI1056" s="226"/>
      <c r="AJ1056" s="225"/>
      <c r="AK1056" s="225"/>
      <c r="AL1056" s="227"/>
      <c r="AM1056" s="213"/>
    </row>
    <row r="1057" spans="2:39" ht="15" customHeight="1">
      <c r="B1057" s="235"/>
      <c r="C1057" s="235"/>
      <c r="D1057" s="143"/>
      <c r="E1057" s="143"/>
      <c r="F1057" s="144"/>
      <c r="G1057" s="292"/>
      <c r="H1057" s="143"/>
      <c r="I1057" s="143"/>
      <c r="J1057" s="144"/>
      <c r="K1057" s="143"/>
      <c r="L1057" s="143"/>
      <c r="M1057" s="234"/>
      <c r="N1057" s="143"/>
      <c r="O1057" s="289"/>
      <c r="P1057" s="290">
        <f t="shared" si="21"/>
        <v>0</v>
      </c>
      <c r="Q1057" s="262"/>
      <c r="Z1057" s="220"/>
      <c r="AA1057" s="220"/>
      <c r="AB1057" s="237"/>
      <c r="AC1057" s="237"/>
      <c r="AD1057" s="226"/>
      <c r="AE1057" s="218"/>
      <c r="AF1057" s="225"/>
      <c r="AG1057" s="249"/>
      <c r="AH1057" s="225"/>
      <c r="AI1057" s="226"/>
      <c r="AJ1057" s="225"/>
      <c r="AK1057" s="225"/>
      <c r="AL1057" s="227"/>
      <c r="AM1057" s="213"/>
    </row>
    <row r="1058" spans="2:39" ht="15" customHeight="1">
      <c r="B1058" s="235"/>
      <c r="C1058" s="235"/>
      <c r="D1058" s="143"/>
      <c r="E1058" s="143"/>
      <c r="F1058" s="144"/>
      <c r="G1058" s="292"/>
      <c r="H1058" s="143"/>
      <c r="I1058" s="143"/>
      <c r="J1058" s="144"/>
      <c r="K1058" s="143"/>
      <c r="L1058" s="143"/>
      <c r="M1058" s="234"/>
      <c r="N1058" s="143"/>
      <c r="O1058" s="289"/>
      <c r="P1058" s="290">
        <f t="shared" si="21"/>
        <v>0</v>
      </c>
      <c r="Q1058" s="262"/>
      <c r="Z1058" s="220"/>
      <c r="AA1058" s="220"/>
      <c r="AB1058" s="237"/>
      <c r="AC1058" s="237"/>
      <c r="AD1058" s="226"/>
      <c r="AE1058" s="218"/>
      <c r="AF1058" s="225"/>
      <c r="AG1058" s="249"/>
      <c r="AH1058" s="225"/>
      <c r="AI1058" s="226"/>
      <c r="AJ1058" s="225"/>
      <c r="AK1058" s="225"/>
      <c r="AL1058" s="227"/>
      <c r="AM1058" s="213"/>
    </row>
    <row r="1059" spans="2:39" ht="15" customHeight="1">
      <c r="B1059" s="235"/>
      <c r="C1059" s="235"/>
      <c r="D1059" s="143"/>
      <c r="E1059" s="143"/>
      <c r="F1059" s="144"/>
      <c r="G1059" s="292"/>
      <c r="H1059" s="143"/>
      <c r="I1059" s="143"/>
      <c r="J1059" s="144"/>
      <c r="K1059" s="143"/>
      <c r="L1059" s="143"/>
      <c r="M1059" s="234"/>
      <c r="N1059" s="143"/>
      <c r="O1059" s="289"/>
      <c r="P1059" s="290">
        <f t="shared" si="21"/>
        <v>0</v>
      </c>
      <c r="Q1059" s="262"/>
      <c r="Z1059" s="220"/>
      <c r="AA1059" s="220"/>
      <c r="AB1059" s="237"/>
      <c r="AC1059" s="237"/>
      <c r="AD1059" s="226"/>
      <c r="AE1059" s="218"/>
      <c r="AF1059" s="225"/>
      <c r="AG1059" s="249"/>
      <c r="AH1059" s="225"/>
      <c r="AI1059" s="226"/>
      <c r="AJ1059" s="225"/>
      <c r="AK1059" s="225"/>
      <c r="AL1059" s="227"/>
      <c r="AM1059" s="213"/>
    </row>
    <row r="1060" spans="2:39" ht="15" customHeight="1">
      <c r="B1060" s="235"/>
      <c r="C1060" s="235"/>
      <c r="D1060" s="143"/>
      <c r="E1060" s="143"/>
      <c r="F1060" s="144"/>
      <c r="G1060" s="292"/>
      <c r="H1060" s="143"/>
      <c r="I1060" s="143"/>
      <c r="J1060" s="144"/>
      <c r="K1060" s="143"/>
      <c r="L1060" s="143"/>
      <c r="M1060" s="234"/>
      <c r="N1060" s="143"/>
      <c r="O1060" s="289"/>
      <c r="P1060" s="290">
        <f t="shared" si="21"/>
        <v>0</v>
      </c>
      <c r="Q1060" s="262"/>
      <c r="Z1060" s="220"/>
      <c r="AA1060" s="220"/>
      <c r="AB1060" s="237"/>
      <c r="AC1060" s="237"/>
      <c r="AD1060" s="226"/>
      <c r="AE1060" s="218"/>
      <c r="AF1060" s="225"/>
      <c r="AG1060" s="249"/>
      <c r="AH1060" s="225"/>
      <c r="AI1060" s="226"/>
      <c r="AJ1060" s="225"/>
      <c r="AK1060" s="225"/>
      <c r="AL1060" s="227"/>
      <c r="AM1060" s="213"/>
    </row>
    <row r="1061" spans="2:39" ht="15" customHeight="1">
      <c r="B1061" s="235"/>
      <c r="C1061" s="235"/>
      <c r="D1061" s="143"/>
      <c r="E1061" s="143"/>
      <c r="F1061" s="144"/>
      <c r="G1061" s="292"/>
      <c r="H1061" s="143"/>
      <c r="I1061" s="143"/>
      <c r="J1061" s="144"/>
      <c r="K1061" s="143"/>
      <c r="L1061" s="143"/>
      <c r="M1061" s="234"/>
      <c r="N1061" s="143"/>
      <c r="O1061" s="289"/>
      <c r="P1061" s="290">
        <f t="shared" si="21"/>
        <v>0</v>
      </c>
      <c r="Q1061" s="262"/>
      <c r="Z1061" s="220"/>
      <c r="AA1061" s="220"/>
      <c r="AB1061" s="237"/>
      <c r="AC1061" s="237"/>
      <c r="AD1061" s="226"/>
      <c r="AE1061" s="218"/>
      <c r="AF1061" s="225"/>
      <c r="AG1061" s="249"/>
      <c r="AH1061" s="225"/>
      <c r="AI1061" s="226"/>
      <c r="AJ1061" s="225"/>
      <c r="AK1061" s="225"/>
      <c r="AL1061" s="227"/>
      <c r="AM1061" s="213"/>
    </row>
    <row r="1062" spans="2:39" ht="15" customHeight="1">
      <c r="B1062" s="235"/>
      <c r="C1062" s="235"/>
      <c r="D1062" s="143"/>
      <c r="E1062" s="143"/>
      <c r="F1062" s="144"/>
      <c r="G1062" s="292"/>
      <c r="H1062" s="143"/>
      <c r="I1062" s="143"/>
      <c r="J1062" s="144"/>
      <c r="K1062" s="143"/>
      <c r="L1062" s="143"/>
      <c r="M1062" s="234"/>
      <c r="N1062" s="143"/>
      <c r="O1062" s="289"/>
      <c r="P1062" s="290">
        <f t="shared" si="21"/>
        <v>0</v>
      </c>
      <c r="Q1062" s="262"/>
      <c r="Z1062" s="220"/>
      <c r="AA1062" s="220"/>
      <c r="AB1062" s="237"/>
      <c r="AC1062" s="237"/>
      <c r="AD1062" s="226"/>
      <c r="AE1062" s="218"/>
      <c r="AF1062" s="225"/>
      <c r="AG1062" s="249"/>
      <c r="AH1062" s="225"/>
      <c r="AI1062" s="226"/>
      <c r="AJ1062" s="225"/>
      <c r="AK1062" s="225"/>
      <c r="AL1062" s="227"/>
      <c r="AM1062" s="213"/>
    </row>
    <row r="1063" spans="2:39" ht="15" customHeight="1">
      <c r="B1063" s="235"/>
      <c r="C1063" s="235"/>
      <c r="D1063" s="143"/>
      <c r="E1063" s="143"/>
      <c r="F1063" s="144"/>
      <c r="G1063" s="292"/>
      <c r="H1063" s="143"/>
      <c r="I1063" s="143"/>
      <c r="J1063" s="144"/>
      <c r="K1063" s="143"/>
      <c r="L1063" s="143"/>
      <c r="M1063" s="234"/>
      <c r="N1063" s="143"/>
      <c r="O1063" s="289"/>
      <c r="P1063" s="290">
        <f t="shared" si="21"/>
        <v>0</v>
      </c>
      <c r="Q1063" s="262"/>
      <c r="Z1063" s="220"/>
      <c r="AA1063" s="220"/>
      <c r="AB1063" s="237"/>
      <c r="AC1063" s="237"/>
      <c r="AD1063" s="226"/>
      <c r="AE1063" s="218"/>
      <c r="AF1063" s="225"/>
      <c r="AG1063" s="249"/>
      <c r="AH1063" s="225"/>
      <c r="AI1063" s="226"/>
      <c r="AJ1063" s="225"/>
      <c r="AK1063" s="225"/>
      <c r="AL1063" s="227"/>
      <c r="AM1063" s="213"/>
    </row>
    <row r="1064" spans="2:39" ht="15" customHeight="1">
      <c r="B1064" s="235"/>
      <c r="C1064" s="235"/>
      <c r="D1064" s="143"/>
      <c r="E1064" s="143"/>
      <c r="F1064" s="144"/>
      <c r="G1064" s="292"/>
      <c r="H1064" s="143"/>
      <c r="I1064" s="143"/>
      <c r="J1064" s="144"/>
      <c r="K1064" s="143"/>
      <c r="L1064" s="143"/>
      <c r="M1064" s="234"/>
      <c r="N1064" s="143"/>
      <c r="O1064" s="289"/>
      <c r="P1064" s="290">
        <f t="shared" si="21"/>
        <v>0</v>
      </c>
      <c r="Q1064" s="262"/>
      <c r="Z1064" s="220"/>
      <c r="AA1064" s="220"/>
      <c r="AB1064" s="237"/>
      <c r="AC1064" s="237"/>
      <c r="AD1064" s="226"/>
      <c r="AE1064" s="218"/>
      <c r="AF1064" s="225"/>
      <c r="AG1064" s="249"/>
      <c r="AH1064" s="225"/>
      <c r="AI1064" s="226"/>
      <c r="AJ1064" s="225"/>
      <c r="AK1064" s="225"/>
      <c r="AL1064" s="227"/>
      <c r="AM1064" s="213"/>
    </row>
    <row r="1065" spans="2:39" ht="15" customHeight="1">
      <c r="B1065" s="235"/>
      <c r="C1065" s="235"/>
      <c r="D1065" s="143"/>
      <c r="E1065" s="143"/>
      <c r="F1065" s="144"/>
      <c r="G1065" s="292"/>
      <c r="H1065" s="143"/>
      <c r="I1065" s="143"/>
      <c r="J1065" s="144"/>
      <c r="K1065" s="143"/>
      <c r="L1065" s="143"/>
      <c r="M1065" s="234"/>
      <c r="N1065" s="143"/>
      <c r="O1065" s="289"/>
      <c r="P1065" s="290">
        <f t="shared" si="21"/>
        <v>0</v>
      </c>
      <c r="Q1065" s="262"/>
      <c r="Z1065" s="220"/>
      <c r="AA1065" s="220"/>
      <c r="AB1065" s="237"/>
      <c r="AC1065" s="237"/>
      <c r="AD1065" s="226"/>
      <c r="AE1065" s="218"/>
      <c r="AF1065" s="225"/>
      <c r="AG1065" s="249"/>
      <c r="AH1065" s="225"/>
      <c r="AI1065" s="226"/>
      <c r="AJ1065" s="225"/>
      <c r="AK1065" s="225"/>
      <c r="AL1065" s="227"/>
      <c r="AM1065" s="213"/>
    </row>
    <row r="1066" spans="2:39" ht="15" customHeight="1">
      <c r="B1066" s="235"/>
      <c r="C1066" s="235"/>
      <c r="D1066" s="143"/>
      <c r="E1066" s="143"/>
      <c r="F1066" s="144"/>
      <c r="G1066" s="292"/>
      <c r="H1066" s="143"/>
      <c r="I1066" s="143"/>
      <c r="J1066" s="144"/>
      <c r="K1066" s="143"/>
      <c r="L1066" s="143"/>
      <c r="M1066" s="234"/>
      <c r="N1066" s="143"/>
      <c r="O1066" s="289"/>
      <c r="P1066" s="290">
        <f t="shared" si="21"/>
        <v>0</v>
      </c>
      <c r="Q1066" s="262"/>
      <c r="Z1066" s="220"/>
      <c r="AA1066" s="220"/>
      <c r="AB1066" s="237"/>
      <c r="AC1066" s="237"/>
      <c r="AD1066" s="226"/>
      <c r="AE1066" s="218"/>
      <c r="AF1066" s="225"/>
      <c r="AG1066" s="249"/>
      <c r="AH1066" s="225"/>
      <c r="AI1066" s="226"/>
      <c r="AJ1066" s="225"/>
      <c r="AK1066" s="225"/>
      <c r="AL1066" s="227"/>
      <c r="AM1066" s="213"/>
    </row>
    <row r="1067" spans="2:39" ht="15" customHeight="1">
      <c r="B1067" s="235"/>
      <c r="C1067" s="235"/>
      <c r="D1067" s="143"/>
      <c r="E1067" s="143"/>
      <c r="F1067" s="144"/>
      <c r="G1067" s="292"/>
      <c r="H1067" s="143"/>
      <c r="I1067" s="143"/>
      <c r="J1067" s="144"/>
      <c r="K1067" s="143"/>
      <c r="L1067" s="143"/>
      <c r="M1067" s="234"/>
      <c r="N1067" s="143"/>
      <c r="O1067" s="289"/>
      <c r="P1067" s="290">
        <f t="shared" si="21"/>
        <v>0</v>
      </c>
      <c r="Q1067" s="262"/>
      <c r="Z1067" s="220"/>
      <c r="AA1067" s="220"/>
      <c r="AB1067" s="237"/>
      <c r="AC1067" s="237"/>
      <c r="AD1067" s="226"/>
      <c r="AE1067" s="218"/>
      <c r="AF1067" s="225"/>
      <c r="AG1067" s="249"/>
      <c r="AH1067" s="225"/>
      <c r="AI1067" s="226"/>
      <c r="AJ1067" s="225"/>
      <c r="AK1067" s="225"/>
      <c r="AL1067" s="227"/>
      <c r="AM1067" s="213"/>
    </row>
    <row r="1068" spans="2:39" ht="15" customHeight="1">
      <c r="B1068" s="235"/>
      <c r="C1068" s="235"/>
      <c r="D1068" s="143"/>
      <c r="E1068" s="143"/>
      <c r="F1068" s="144"/>
      <c r="G1068" s="292"/>
      <c r="H1068" s="143"/>
      <c r="I1068" s="143"/>
      <c r="J1068" s="144"/>
      <c r="K1068" s="143"/>
      <c r="L1068" s="143"/>
      <c r="M1068" s="234"/>
      <c r="N1068" s="143"/>
      <c r="O1068" s="289"/>
      <c r="P1068" s="290">
        <f t="shared" si="21"/>
        <v>0</v>
      </c>
      <c r="Q1068" s="262"/>
      <c r="Z1068" s="220"/>
      <c r="AA1068" s="220"/>
      <c r="AB1068" s="237"/>
      <c r="AC1068" s="237"/>
      <c r="AD1068" s="226"/>
      <c r="AE1068" s="218"/>
      <c r="AF1068" s="225"/>
      <c r="AG1068" s="249"/>
      <c r="AH1068" s="225"/>
      <c r="AI1068" s="226"/>
      <c r="AJ1068" s="225"/>
      <c r="AK1068" s="225"/>
      <c r="AL1068" s="227"/>
      <c r="AM1068" s="213"/>
    </row>
    <row r="1069" spans="2:39" ht="15" customHeight="1">
      <c r="B1069" s="235"/>
      <c r="C1069" s="235"/>
      <c r="D1069" s="143"/>
      <c r="E1069" s="143"/>
      <c r="F1069" s="144"/>
      <c r="G1069" s="292"/>
      <c r="H1069" s="143"/>
      <c r="I1069" s="143"/>
      <c r="J1069" s="144"/>
      <c r="K1069" s="143"/>
      <c r="L1069" s="143"/>
      <c r="M1069" s="234"/>
      <c r="N1069" s="143"/>
      <c r="O1069" s="289"/>
      <c r="P1069" s="290">
        <f t="shared" si="21"/>
        <v>0</v>
      </c>
      <c r="Q1069" s="262"/>
      <c r="Z1069" s="220"/>
      <c r="AA1069" s="220"/>
      <c r="AB1069" s="237"/>
      <c r="AC1069" s="237"/>
      <c r="AD1069" s="226"/>
      <c r="AE1069" s="218"/>
      <c r="AF1069" s="225"/>
      <c r="AG1069" s="249"/>
      <c r="AH1069" s="225"/>
      <c r="AI1069" s="226"/>
      <c r="AJ1069" s="225"/>
      <c r="AK1069" s="225"/>
      <c r="AL1069" s="227"/>
      <c r="AM1069" s="213"/>
    </row>
    <row r="1070" spans="2:39" ht="15" customHeight="1">
      <c r="B1070" s="235"/>
      <c r="C1070" s="235"/>
      <c r="D1070" s="143"/>
      <c r="E1070" s="143"/>
      <c r="F1070" s="144"/>
      <c r="G1070" s="292"/>
      <c r="H1070" s="143"/>
      <c r="I1070" s="143"/>
      <c r="J1070" s="144"/>
      <c r="K1070" s="143"/>
      <c r="L1070" s="143"/>
      <c r="M1070" s="234"/>
      <c r="N1070" s="143"/>
      <c r="O1070" s="289"/>
      <c r="P1070" s="290">
        <f t="shared" si="21"/>
        <v>0</v>
      </c>
      <c r="Q1070" s="262"/>
      <c r="Z1070" s="220"/>
      <c r="AA1070" s="220"/>
      <c r="AB1070" s="237"/>
      <c r="AC1070" s="237"/>
      <c r="AD1070" s="226"/>
      <c r="AE1070" s="218"/>
      <c r="AF1070" s="225"/>
      <c r="AG1070" s="249"/>
      <c r="AH1070" s="225"/>
      <c r="AI1070" s="226"/>
      <c r="AJ1070" s="225"/>
      <c r="AK1070" s="225"/>
      <c r="AL1070" s="227"/>
      <c r="AM1070" s="213"/>
    </row>
    <row r="1071" spans="2:39" ht="15" customHeight="1">
      <c r="B1071" s="235"/>
      <c r="C1071" s="235"/>
      <c r="D1071" s="143"/>
      <c r="E1071" s="143"/>
      <c r="F1071" s="144"/>
      <c r="G1071" s="292"/>
      <c r="H1071" s="143"/>
      <c r="I1071" s="143"/>
      <c r="J1071" s="144"/>
      <c r="K1071" s="143"/>
      <c r="L1071" s="143"/>
      <c r="M1071" s="234"/>
      <c r="N1071" s="143"/>
      <c r="O1071" s="289"/>
      <c r="P1071" s="290">
        <f t="shared" si="21"/>
        <v>0</v>
      </c>
      <c r="Q1071" s="262"/>
      <c r="Z1071" s="220"/>
      <c r="AA1071" s="220"/>
      <c r="AB1071" s="237"/>
      <c r="AC1071" s="237"/>
      <c r="AD1071" s="226"/>
      <c r="AE1071" s="218"/>
      <c r="AF1071" s="225"/>
      <c r="AG1071" s="249"/>
      <c r="AH1071" s="225"/>
      <c r="AI1071" s="226"/>
      <c r="AJ1071" s="225"/>
      <c r="AK1071" s="225"/>
      <c r="AL1071" s="227"/>
      <c r="AM1071" s="213"/>
    </row>
    <row r="1072" spans="2:39" ht="15" customHeight="1">
      <c r="B1072" s="235"/>
      <c r="C1072" s="235"/>
      <c r="D1072" s="143"/>
      <c r="E1072" s="143"/>
      <c r="F1072" s="144"/>
      <c r="G1072" s="292"/>
      <c r="H1072" s="143"/>
      <c r="I1072" s="143"/>
      <c r="J1072" s="144"/>
      <c r="K1072" s="143"/>
      <c r="L1072" s="143"/>
      <c r="M1072" s="234"/>
      <c r="N1072" s="143"/>
      <c r="O1072" s="289"/>
      <c r="P1072" s="290">
        <f t="shared" ref="P1072:P1135" si="22">L1072-O1072</f>
        <v>0</v>
      </c>
      <c r="Q1072" s="262"/>
      <c r="Z1072" s="220"/>
      <c r="AA1072" s="220"/>
      <c r="AB1072" s="237"/>
      <c r="AC1072" s="237"/>
      <c r="AD1072" s="226"/>
      <c r="AE1072" s="218"/>
      <c r="AF1072" s="225"/>
      <c r="AG1072" s="249"/>
      <c r="AH1072" s="225"/>
      <c r="AI1072" s="226"/>
      <c r="AJ1072" s="225"/>
      <c r="AK1072" s="225"/>
      <c r="AL1072" s="227"/>
      <c r="AM1072" s="213"/>
    </row>
    <row r="1073" spans="2:39" ht="15" customHeight="1">
      <c r="B1073" s="235"/>
      <c r="C1073" s="235"/>
      <c r="D1073" s="143"/>
      <c r="E1073" s="143"/>
      <c r="F1073" s="144"/>
      <c r="G1073" s="292"/>
      <c r="H1073" s="143"/>
      <c r="I1073" s="143"/>
      <c r="J1073" s="144"/>
      <c r="K1073" s="143"/>
      <c r="L1073" s="143"/>
      <c r="M1073" s="234"/>
      <c r="N1073" s="143"/>
      <c r="O1073" s="289"/>
      <c r="P1073" s="290">
        <f t="shared" si="22"/>
        <v>0</v>
      </c>
      <c r="Q1073" s="262"/>
      <c r="Z1073" s="220"/>
      <c r="AA1073" s="220"/>
      <c r="AB1073" s="237"/>
      <c r="AC1073" s="237"/>
      <c r="AD1073" s="226"/>
      <c r="AE1073" s="218"/>
      <c r="AF1073" s="225"/>
      <c r="AG1073" s="249"/>
      <c r="AH1073" s="225"/>
      <c r="AI1073" s="226"/>
      <c r="AJ1073" s="225"/>
      <c r="AK1073" s="225"/>
      <c r="AL1073" s="227"/>
      <c r="AM1073" s="213"/>
    </row>
    <row r="1074" spans="2:39" ht="15" customHeight="1">
      <c r="B1074" s="235"/>
      <c r="C1074" s="235"/>
      <c r="D1074" s="143"/>
      <c r="E1074" s="143"/>
      <c r="F1074" s="144"/>
      <c r="G1074" s="292"/>
      <c r="H1074" s="143"/>
      <c r="I1074" s="143"/>
      <c r="J1074" s="144"/>
      <c r="K1074" s="143"/>
      <c r="L1074" s="143"/>
      <c r="M1074" s="234"/>
      <c r="N1074" s="143"/>
      <c r="O1074" s="289"/>
      <c r="P1074" s="290">
        <f t="shared" si="22"/>
        <v>0</v>
      </c>
      <c r="Q1074" s="262"/>
      <c r="Z1074" s="220"/>
      <c r="AA1074" s="220"/>
      <c r="AB1074" s="237"/>
      <c r="AC1074" s="237"/>
      <c r="AD1074" s="226"/>
      <c r="AE1074" s="218"/>
      <c r="AF1074" s="225"/>
      <c r="AG1074" s="249"/>
      <c r="AH1074" s="225"/>
      <c r="AI1074" s="226"/>
      <c r="AJ1074" s="225"/>
      <c r="AK1074" s="225"/>
      <c r="AL1074" s="227"/>
      <c r="AM1074" s="213"/>
    </row>
    <row r="1075" spans="2:39" ht="15" customHeight="1">
      <c r="B1075" s="235"/>
      <c r="C1075" s="235"/>
      <c r="D1075" s="143"/>
      <c r="E1075" s="143"/>
      <c r="F1075" s="144"/>
      <c r="G1075" s="292"/>
      <c r="H1075" s="143"/>
      <c r="I1075" s="143"/>
      <c r="J1075" s="144"/>
      <c r="K1075" s="143"/>
      <c r="L1075" s="143"/>
      <c r="M1075" s="234"/>
      <c r="N1075" s="143"/>
      <c r="O1075" s="289"/>
      <c r="P1075" s="290">
        <f t="shared" si="22"/>
        <v>0</v>
      </c>
      <c r="Q1075" s="262"/>
      <c r="Z1075" s="220"/>
      <c r="AA1075" s="220"/>
      <c r="AB1075" s="237"/>
      <c r="AC1075" s="237"/>
      <c r="AD1075" s="226"/>
      <c r="AE1075" s="218"/>
      <c r="AF1075" s="225"/>
      <c r="AG1075" s="249"/>
      <c r="AH1075" s="225"/>
      <c r="AI1075" s="226"/>
      <c r="AJ1075" s="225"/>
      <c r="AK1075" s="225"/>
      <c r="AL1075" s="227"/>
      <c r="AM1075" s="213"/>
    </row>
    <row r="1076" spans="2:39" ht="15" customHeight="1">
      <c r="B1076" s="235"/>
      <c r="C1076" s="235"/>
      <c r="D1076" s="143"/>
      <c r="E1076" s="143"/>
      <c r="F1076" s="144"/>
      <c r="G1076" s="292"/>
      <c r="H1076" s="143"/>
      <c r="I1076" s="143"/>
      <c r="J1076" s="144"/>
      <c r="K1076" s="143"/>
      <c r="L1076" s="143"/>
      <c r="M1076" s="234"/>
      <c r="N1076" s="143"/>
      <c r="O1076" s="289"/>
      <c r="P1076" s="290">
        <f t="shared" si="22"/>
        <v>0</v>
      </c>
      <c r="Q1076" s="262"/>
      <c r="Z1076" s="220"/>
      <c r="AA1076" s="220"/>
      <c r="AB1076" s="237"/>
      <c r="AC1076" s="237"/>
      <c r="AD1076" s="226"/>
      <c r="AE1076" s="218"/>
      <c r="AF1076" s="225"/>
      <c r="AG1076" s="249"/>
      <c r="AH1076" s="225"/>
      <c r="AI1076" s="226"/>
      <c r="AJ1076" s="225"/>
      <c r="AK1076" s="225"/>
      <c r="AL1076" s="227"/>
      <c r="AM1076" s="213"/>
    </row>
    <row r="1077" spans="2:39" ht="15" customHeight="1">
      <c r="B1077" s="235"/>
      <c r="C1077" s="235"/>
      <c r="D1077" s="143"/>
      <c r="E1077" s="143"/>
      <c r="F1077" s="144"/>
      <c r="G1077" s="292"/>
      <c r="H1077" s="143"/>
      <c r="I1077" s="143"/>
      <c r="J1077" s="144"/>
      <c r="K1077" s="143"/>
      <c r="L1077" s="143"/>
      <c r="M1077" s="234"/>
      <c r="N1077" s="143"/>
      <c r="O1077" s="289"/>
      <c r="P1077" s="290">
        <f t="shared" si="22"/>
        <v>0</v>
      </c>
      <c r="Q1077" s="262"/>
      <c r="Z1077" s="220"/>
      <c r="AA1077" s="220"/>
      <c r="AB1077" s="237"/>
      <c r="AC1077" s="237"/>
      <c r="AD1077" s="226"/>
      <c r="AE1077" s="218"/>
      <c r="AF1077" s="225"/>
      <c r="AG1077" s="249"/>
      <c r="AH1077" s="225"/>
      <c r="AI1077" s="226"/>
      <c r="AJ1077" s="225"/>
      <c r="AK1077" s="225"/>
      <c r="AL1077" s="227"/>
      <c r="AM1077" s="213"/>
    </row>
    <row r="1078" spans="2:39" ht="15" customHeight="1">
      <c r="B1078" s="235"/>
      <c r="C1078" s="235"/>
      <c r="D1078" s="143"/>
      <c r="E1078" s="143"/>
      <c r="F1078" s="144"/>
      <c r="G1078" s="292"/>
      <c r="H1078" s="143"/>
      <c r="I1078" s="143"/>
      <c r="J1078" s="144"/>
      <c r="K1078" s="143"/>
      <c r="L1078" s="143"/>
      <c r="M1078" s="234"/>
      <c r="N1078" s="143"/>
      <c r="O1078" s="289"/>
      <c r="P1078" s="290">
        <f t="shared" si="22"/>
        <v>0</v>
      </c>
      <c r="Q1078" s="262"/>
      <c r="Z1078" s="220"/>
      <c r="AA1078" s="220"/>
      <c r="AB1078" s="237"/>
      <c r="AC1078" s="237"/>
      <c r="AD1078" s="226"/>
      <c r="AE1078" s="218"/>
      <c r="AF1078" s="225"/>
      <c r="AG1078" s="249"/>
      <c r="AH1078" s="225"/>
      <c r="AI1078" s="226"/>
      <c r="AJ1078" s="225"/>
      <c r="AK1078" s="225"/>
      <c r="AL1078" s="227"/>
      <c r="AM1078" s="213"/>
    </row>
    <row r="1079" spans="2:39" ht="15" customHeight="1">
      <c r="B1079" s="235"/>
      <c r="C1079" s="235"/>
      <c r="D1079" s="143"/>
      <c r="E1079" s="143"/>
      <c r="F1079" s="144"/>
      <c r="G1079" s="292"/>
      <c r="H1079" s="143"/>
      <c r="I1079" s="143"/>
      <c r="J1079" s="144"/>
      <c r="K1079" s="143"/>
      <c r="L1079" s="143"/>
      <c r="M1079" s="234"/>
      <c r="N1079" s="143"/>
      <c r="O1079" s="289"/>
      <c r="P1079" s="290">
        <f t="shared" si="22"/>
        <v>0</v>
      </c>
      <c r="Q1079" s="262"/>
      <c r="Z1079" s="220"/>
      <c r="AA1079" s="220"/>
      <c r="AB1079" s="237"/>
      <c r="AC1079" s="237"/>
      <c r="AD1079" s="226"/>
      <c r="AE1079" s="218"/>
      <c r="AF1079" s="225"/>
      <c r="AG1079" s="249"/>
      <c r="AH1079" s="225"/>
      <c r="AI1079" s="226"/>
      <c r="AJ1079" s="225"/>
      <c r="AK1079" s="225"/>
      <c r="AL1079" s="227"/>
      <c r="AM1079" s="213"/>
    </row>
    <row r="1080" spans="2:39" ht="15" customHeight="1">
      <c r="B1080" s="235"/>
      <c r="C1080" s="235"/>
      <c r="D1080" s="143"/>
      <c r="E1080" s="143"/>
      <c r="F1080" s="144"/>
      <c r="G1080" s="292"/>
      <c r="H1080" s="143"/>
      <c r="I1080" s="143"/>
      <c r="J1080" s="144"/>
      <c r="K1080" s="143"/>
      <c r="L1080" s="143"/>
      <c r="M1080" s="234"/>
      <c r="N1080" s="143"/>
      <c r="O1080" s="289"/>
      <c r="P1080" s="290">
        <f t="shared" si="22"/>
        <v>0</v>
      </c>
      <c r="Q1080" s="262"/>
      <c r="Z1080" s="220"/>
      <c r="AA1080" s="220"/>
      <c r="AB1080" s="237"/>
      <c r="AC1080" s="237"/>
      <c r="AD1080" s="226"/>
      <c r="AE1080" s="218"/>
      <c r="AF1080" s="225"/>
      <c r="AG1080" s="249"/>
      <c r="AH1080" s="225"/>
      <c r="AI1080" s="226"/>
      <c r="AJ1080" s="225"/>
      <c r="AK1080" s="225"/>
      <c r="AL1080" s="227"/>
      <c r="AM1080" s="213"/>
    </row>
    <row r="1081" spans="2:39" ht="15" customHeight="1">
      <c r="B1081" s="235"/>
      <c r="C1081" s="235"/>
      <c r="D1081" s="143"/>
      <c r="E1081" s="143"/>
      <c r="F1081" s="144"/>
      <c r="G1081" s="292"/>
      <c r="H1081" s="143"/>
      <c r="I1081" s="143"/>
      <c r="J1081" s="144"/>
      <c r="K1081" s="143"/>
      <c r="L1081" s="143"/>
      <c r="M1081" s="234"/>
      <c r="N1081" s="143"/>
      <c r="O1081" s="289"/>
      <c r="P1081" s="290">
        <f t="shared" si="22"/>
        <v>0</v>
      </c>
      <c r="Q1081" s="262"/>
      <c r="Z1081" s="220"/>
      <c r="AA1081" s="220"/>
      <c r="AB1081" s="237"/>
      <c r="AC1081" s="237"/>
      <c r="AD1081" s="226"/>
      <c r="AE1081" s="218"/>
      <c r="AF1081" s="225"/>
      <c r="AG1081" s="249"/>
      <c r="AH1081" s="225"/>
      <c r="AI1081" s="226"/>
      <c r="AJ1081" s="225"/>
      <c r="AK1081" s="225"/>
      <c r="AL1081" s="227"/>
      <c r="AM1081" s="213"/>
    </row>
    <row r="1082" spans="2:39" ht="15" customHeight="1">
      <c r="B1082" s="235"/>
      <c r="C1082" s="235"/>
      <c r="D1082" s="143"/>
      <c r="E1082" s="143"/>
      <c r="F1082" s="144"/>
      <c r="G1082" s="292"/>
      <c r="H1082" s="143"/>
      <c r="I1082" s="143"/>
      <c r="J1082" s="144"/>
      <c r="K1082" s="143"/>
      <c r="L1082" s="143"/>
      <c r="M1082" s="234"/>
      <c r="N1082" s="143"/>
      <c r="O1082" s="289"/>
      <c r="P1082" s="290">
        <f t="shared" si="22"/>
        <v>0</v>
      </c>
      <c r="Q1082" s="262"/>
      <c r="Z1082" s="220"/>
      <c r="AA1082" s="220"/>
      <c r="AB1082" s="237"/>
      <c r="AC1082" s="237"/>
      <c r="AD1082" s="226"/>
      <c r="AE1082" s="218"/>
      <c r="AF1082" s="225"/>
      <c r="AG1082" s="249"/>
      <c r="AH1082" s="225"/>
      <c r="AI1082" s="226"/>
      <c r="AJ1082" s="225"/>
      <c r="AK1082" s="225"/>
      <c r="AL1082" s="227"/>
      <c r="AM1082" s="213"/>
    </row>
    <row r="1083" spans="2:39" ht="15" customHeight="1">
      <c r="B1083" s="235"/>
      <c r="C1083" s="235"/>
      <c r="D1083" s="143"/>
      <c r="E1083" s="143"/>
      <c r="F1083" s="144"/>
      <c r="G1083" s="292"/>
      <c r="H1083" s="143"/>
      <c r="I1083" s="143"/>
      <c r="J1083" s="144"/>
      <c r="K1083" s="143"/>
      <c r="L1083" s="143"/>
      <c r="M1083" s="234"/>
      <c r="N1083" s="143"/>
      <c r="O1083" s="289"/>
      <c r="P1083" s="290">
        <f t="shared" si="22"/>
        <v>0</v>
      </c>
      <c r="Q1083" s="262"/>
      <c r="Z1083" s="220"/>
      <c r="AA1083" s="220"/>
      <c r="AB1083" s="237"/>
      <c r="AC1083" s="237"/>
      <c r="AD1083" s="226"/>
      <c r="AE1083" s="218"/>
      <c r="AF1083" s="225"/>
      <c r="AG1083" s="249"/>
      <c r="AH1083" s="225"/>
      <c r="AI1083" s="226"/>
      <c r="AJ1083" s="225"/>
      <c r="AK1083" s="225"/>
      <c r="AL1083" s="227"/>
      <c r="AM1083" s="213"/>
    </row>
    <row r="1084" spans="2:39" ht="15" customHeight="1">
      <c r="B1084" s="235"/>
      <c r="C1084" s="235"/>
      <c r="D1084" s="143"/>
      <c r="E1084" s="143"/>
      <c r="F1084" s="144"/>
      <c r="G1084" s="292"/>
      <c r="H1084" s="143"/>
      <c r="I1084" s="143"/>
      <c r="J1084" s="144"/>
      <c r="K1084" s="143"/>
      <c r="L1084" s="143"/>
      <c r="M1084" s="234"/>
      <c r="N1084" s="143"/>
      <c r="O1084" s="289"/>
      <c r="P1084" s="290">
        <f t="shared" si="22"/>
        <v>0</v>
      </c>
      <c r="Q1084" s="262"/>
      <c r="Z1084" s="220"/>
      <c r="AA1084" s="220"/>
      <c r="AB1084" s="237"/>
      <c r="AC1084" s="237"/>
      <c r="AD1084" s="226"/>
      <c r="AE1084" s="218"/>
      <c r="AF1084" s="225"/>
      <c r="AG1084" s="249"/>
      <c r="AH1084" s="225"/>
      <c r="AI1084" s="226"/>
      <c r="AJ1084" s="225"/>
      <c r="AK1084" s="225"/>
      <c r="AL1084" s="227"/>
      <c r="AM1084" s="213"/>
    </row>
    <row r="1085" spans="2:39" ht="15" customHeight="1">
      <c r="B1085" s="235"/>
      <c r="C1085" s="235"/>
      <c r="D1085" s="143"/>
      <c r="E1085" s="143"/>
      <c r="F1085" s="144"/>
      <c r="G1085" s="292"/>
      <c r="H1085" s="143"/>
      <c r="I1085" s="143"/>
      <c r="J1085" s="144"/>
      <c r="K1085" s="143"/>
      <c r="L1085" s="143"/>
      <c r="M1085" s="234"/>
      <c r="N1085" s="143"/>
      <c r="O1085" s="289"/>
      <c r="P1085" s="290">
        <f t="shared" si="22"/>
        <v>0</v>
      </c>
      <c r="Q1085" s="262"/>
      <c r="Z1085" s="220"/>
      <c r="AA1085" s="220"/>
      <c r="AB1085" s="237"/>
      <c r="AC1085" s="237"/>
      <c r="AD1085" s="226"/>
      <c r="AE1085" s="218"/>
      <c r="AF1085" s="225"/>
      <c r="AG1085" s="249"/>
      <c r="AH1085" s="225"/>
      <c r="AI1085" s="226"/>
      <c r="AJ1085" s="225"/>
      <c r="AK1085" s="225"/>
      <c r="AL1085" s="227"/>
      <c r="AM1085" s="213"/>
    </row>
    <row r="1086" spans="2:39" ht="15" customHeight="1">
      <c r="B1086" s="235"/>
      <c r="C1086" s="235"/>
      <c r="D1086" s="143"/>
      <c r="E1086" s="143"/>
      <c r="F1086" s="144"/>
      <c r="G1086" s="292"/>
      <c r="H1086" s="143"/>
      <c r="I1086" s="143"/>
      <c r="J1086" s="144"/>
      <c r="K1086" s="143"/>
      <c r="L1086" s="143"/>
      <c r="M1086" s="234"/>
      <c r="N1086" s="143"/>
      <c r="O1086" s="289"/>
      <c r="P1086" s="290">
        <f t="shared" si="22"/>
        <v>0</v>
      </c>
      <c r="Q1086" s="262"/>
      <c r="Z1086" s="220"/>
      <c r="AA1086" s="220"/>
      <c r="AB1086" s="237"/>
      <c r="AC1086" s="237"/>
      <c r="AD1086" s="226"/>
      <c r="AE1086" s="218"/>
      <c r="AF1086" s="225"/>
      <c r="AG1086" s="249"/>
      <c r="AH1086" s="225"/>
      <c r="AI1086" s="226"/>
      <c r="AJ1086" s="225"/>
      <c r="AK1086" s="225"/>
      <c r="AL1086" s="227"/>
      <c r="AM1086" s="213"/>
    </row>
    <row r="1087" spans="2:39" ht="15" customHeight="1">
      <c r="B1087" s="235"/>
      <c r="C1087" s="235"/>
      <c r="D1087" s="143"/>
      <c r="E1087" s="143"/>
      <c r="F1087" s="144"/>
      <c r="G1087" s="292"/>
      <c r="H1087" s="143"/>
      <c r="I1087" s="143"/>
      <c r="J1087" s="144"/>
      <c r="K1087" s="143"/>
      <c r="L1087" s="143"/>
      <c r="M1087" s="234"/>
      <c r="N1087" s="143"/>
      <c r="O1087" s="289"/>
      <c r="P1087" s="290">
        <f t="shared" si="22"/>
        <v>0</v>
      </c>
      <c r="Q1087" s="262"/>
      <c r="Z1087" s="220"/>
      <c r="AA1087" s="220"/>
      <c r="AB1087" s="237"/>
      <c r="AC1087" s="237"/>
      <c r="AD1087" s="226"/>
      <c r="AE1087" s="218"/>
      <c r="AF1087" s="225"/>
      <c r="AG1087" s="249"/>
      <c r="AH1087" s="225"/>
      <c r="AI1087" s="226"/>
      <c r="AJ1087" s="225"/>
      <c r="AK1087" s="225"/>
      <c r="AL1087" s="227"/>
      <c r="AM1087" s="213"/>
    </row>
    <row r="1088" spans="2:39" ht="15" customHeight="1">
      <c r="B1088" s="235"/>
      <c r="C1088" s="235"/>
      <c r="D1088" s="143"/>
      <c r="E1088" s="143"/>
      <c r="F1088" s="144"/>
      <c r="G1088" s="292"/>
      <c r="H1088" s="143"/>
      <c r="I1088" s="143"/>
      <c r="J1088" s="144"/>
      <c r="K1088" s="143"/>
      <c r="L1088" s="143"/>
      <c r="M1088" s="234"/>
      <c r="N1088" s="143"/>
      <c r="O1088" s="289"/>
      <c r="P1088" s="290">
        <f t="shared" si="22"/>
        <v>0</v>
      </c>
      <c r="Q1088" s="262"/>
      <c r="Z1088" s="220"/>
      <c r="AA1088" s="220"/>
      <c r="AB1088" s="237"/>
      <c r="AC1088" s="237"/>
      <c r="AD1088" s="226"/>
      <c r="AE1088" s="218"/>
      <c r="AF1088" s="225"/>
      <c r="AG1088" s="249"/>
      <c r="AH1088" s="225"/>
      <c r="AI1088" s="226"/>
      <c r="AJ1088" s="225"/>
      <c r="AK1088" s="225"/>
      <c r="AL1088" s="227"/>
      <c r="AM1088" s="213"/>
    </row>
    <row r="1089" spans="2:39" ht="15" customHeight="1">
      <c r="B1089" s="235"/>
      <c r="C1089" s="235"/>
      <c r="D1089" s="143"/>
      <c r="E1089" s="143"/>
      <c r="F1089" s="144"/>
      <c r="G1089" s="292"/>
      <c r="H1089" s="143"/>
      <c r="I1089" s="143"/>
      <c r="J1089" s="144"/>
      <c r="K1089" s="143"/>
      <c r="L1089" s="143"/>
      <c r="M1089" s="234"/>
      <c r="N1089" s="143"/>
      <c r="O1089" s="289"/>
      <c r="P1089" s="290">
        <f t="shared" si="22"/>
        <v>0</v>
      </c>
      <c r="Q1089" s="262"/>
      <c r="Z1089" s="220"/>
      <c r="AA1089" s="220"/>
      <c r="AB1089" s="237"/>
      <c r="AC1089" s="237"/>
      <c r="AD1089" s="226"/>
      <c r="AE1089" s="218"/>
      <c r="AF1089" s="225"/>
      <c r="AG1089" s="249"/>
      <c r="AH1089" s="225"/>
      <c r="AI1089" s="226"/>
      <c r="AJ1089" s="225"/>
      <c r="AK1089" s="225"/>
      <c r="AL1089" s="227"/>
      <c r="AM1089" s="213"/>
    </row>
    <row r="1090" spans="2:39" ht="15" customHeight="1">
      <c r="B1090" s="235"/>
      <c r="C1090" s="235"/>
      <c r="D1090" s="143"/>
      <c r="E1090" s="143"/>
      <c r="F1090" s="144"/>
      <c r="G1090" s="292"/>
      <c r="H1090" s="143"/>
      <c r="I1090" s="143"/>
      <c r="J1090" s="144"/>
      <c r="K1090" s="143"/>
      <c r="L1090" s="143"/>
      <c r="M1090" s="234"/>
      <c r="N1090" s="143"/>
      <c r="O1090" s="289"/>
      <c r="P1090" s="290">
        <f t="shared" si="22"/>
        <v>0</v>
      </c>
      <c r="Q1090" s="262"/>
      <c r="Z1090" s="220"/>
      <c r="AA1090" s="220"/>
      <c r="AB1090" s="237"/>
      <c r="AC1090" s="237"/>
      <c r="AD1090" s="226"/>
      <c r="AE1090" s="218"/>
      <c r="AF1090" s="225"/>
      <c r="AG1090" s="249"/>
      <c r="AH1090" s="225"/>
      <c r="AI1090" s="226"/>
      <c r="AJ1090" s="225"/>
      <c r="AK1090" s="225"/>
      <c r="AL1090" s="227"/>
      <c r="AM1090" s="213"/>
    </row>
    <row r="1091" spans="2:39" ht="15" customHeight="1">
      <c r="B1091" s="235"/>
      <c r="C1091" s="235"/>
      <c r="D1091" s="143"/>
      <c r="E1091" s="143"/>
      <c r="F1091" s="144"/>
      <c r="G1091" s="292"/>
      <c r="H1091" s="143"/>
      <c r="I1091" s="143"/>
      <c r="J1091" s="144"/>
      <c r="K1091" s="143"/>
      <c r="L1091" s="143"/>
      <c r="M1091" s="234"/>
      <c r="N1091" s="143"/>
      <c r="O1091" s="289"/>
      <c r="P1091" s="290">
        <f t="shared" si="22"/>
        <v>0</v>
      </c>
      <c r="Q1091" s="262"/>
      <c r="Z1091" s="220"/>
      <c r="AA1091" s="220"/>
      <c r="AB1091" s="237"/>
      <c r="AC1091" s="237"/>
      <c r="AD1091" s="226"/>
      <c r="AE1091" s="218"/>
      <c r="AF1091" s="225"/>
      <c r="AG1091" s="249"/>
      <c r="AH1091" s="225"/>
      <c r="AI1091" s="226"/>
      <c r="AJ1091" s="225"/>
      <c r="AK1091" s="225"/>
      <c r="AL1091" s="227"/>
      <c r="AM1091" s="213"/>
    </row>
    <row r="1092" spans="2:39" ht="15" customHeight="1">
      <c r="B1092" s="235"/>
      <c r="C1092" s="235"/>
      <c r="D1092" s="143"/>
      <c r="E1092" s="143"/>
      <c r="F1092" s="144"/>
      <c r="G1092" s="292"/>
      <c r="H1092" s="143"/>
      <c r="I1092" s="143"/>
      <c r="J1092" s="144"/>
      <c r="K1092" s="143"/>
      <c r="L1092" s="143"/>
      <c r="M1092" s="234"/>
      <c r="N1092" s="143"/>
      <c r="O1092" s="289"/>
      <c r="P1092" s="290">
        <f t="shared" si="22"/>
        <v>0</v>
      </c>
      <c r="Q1092" s="262"/>
      <c r="Z1092" s="220"/>
      <c r="AA1092" s="220"/>
      <c r="AB1092" s="237"/>
      <c r="AC1092" s="237"/>
      <c r="AD1092" s="226"/>
      <c r="AE1092" s="218"/>
      <c r="AF1092" s="225"/>
      <c r="AG1092" s="249"/>
      <c r="AH1092" s="225"/>
      <c r="AI1092" s="226"/>
      <c r="AJ1092" s="225"/>
      <c r="AK1092" s="225"/>
      <c r="AL1092" s="227"/>
      <c r="AM1092" s="213"/>
    </row>
    <row r="1093" spans="2:39" ht="15" customHeight="1">
      <c r="B1093" s="235"/>
      <c r="C1093" s="235"/>
      <c r="D1093" s="143"/>
      <c r="E1093" s="143"/>
      <c r="F1093" s="144"/>
      <c r="G1093" s="292"/>
      <c r="H1093" s="143"/>
      <c r="I1093" s="143"/>
      <c r="J1093" s="144"/>
      <c r="K1093" s="143"/>
      <c r="L1093" s="143"/>
      <c r="M1093" s="234"/>
      <c r="N1093" s="143"/>
      <c r="O1093" s="289"/>
      <c r="P1093" s="290">
        <f t="shared" si="22"/>
        <v>0</v>
      </c>
      <c r="Q1093" s="262"/>
      <c r="Z1093" s="220"/>
      <c r="AA1093" s="220"/>
      <c r="AB1093" s="237"/>
      <c r="AC1093" s="237"/>
      <c r="AD1093" s="226"/>
      <c r="AE1093" s="218"/>
      <c r="AF1093" s="225"/>
      <c r="AG1093" s="249"/>
      <c r="AH1093" s="225"/>
      <c r="AI1093" s="226"/>
      <c r="AJ1093" s="225"/>
      <c r="AK1093" s="225"/>
      <c r="AL1093" s="227"/>
      <c r="AM1093" s="213"/>
    </row>
    <row r="1094" spans="2:39" ht="15" customHeight="1">
      <c r="B1094" s="235"/>
      <c r="C1094" s="235"/>
      <c r="D1094" s="143"/>
      <c r="E1094" s="143"/>
      <c r="F1094" s="144"/>
      <c r="G1094" s="292"/>
      <c r="H1094" s="143"/>
      <c r="I1094" s="143"/>
      <c r="J1094" s="144"/>
      <c r="K1094" s="143"/>
      <c r="L1094" s="143"/>
      <c r="M1094" s="234"/>
      <c r="N1094" s="143"/>
      <c r="O1094" s="289"/>
      <c r="P1094" s="290">
        <f t="shared" si="22"/>
        <v>0</v>
      </c>
      <c r="Q1094" s="262"/>
      <c r="Z1094" s="220"/>
      <c r="AA1094" s="220"/>
      <c r="AB1094" s="237"/>
      <c r="AC1094" s="237"/>
      <c r="AD1094" s="226"/>
      <c r="AE1094" s="218"/>
      <c r="AF1094" s="225"/>
      <c r="AG1094" s="249"/>
      <c r="AH1094" s="225"/>
      <c r="AI1094" s="226"/>
      <c r="AJ1094" s="225"/>
      <c r="AK1094" s="225"/>
      <c r="AL1094" s="227"/>
      <c r="AM1094" s="213"/>
    </row>
    <row r="1095" spans="2:39" ht="15" customHeight="1">
      <c r="B1095" s="235"/>
      <c r="C1095" s="235"/>
      <c r="D1095" s="143"/>
      <c r="E1095" s="143"/>
      <c r="F1095" s="144"/>
      <c r="G1095" s="292"/>
      <c r="H1095" s="143"/>
      <c r="I1095" s="143"/>
      <c r="J1095" s="144"/>
      <c r="K1095" s="143"/>
      <c r="L1095" s="143"/>
      <c r="M1095" s="234"/>
      <c r="N1095" s="143"/>
      <c r="O1095" s="289"/>
      <c r="P1095" s="290">
        <f t="shared" si="22"/>
        <v>0</v>
      </c>
      <c r="Q1095" s="262"/>
      <c r="Z1095" s="220"/>
      <c r="AA1095" s="220"/>
      <c r="AB1095" s="237"/>
      <c r="AC1095" s="237"/>
      <c r="AD1095" s="226"/>
      <c r="AE1095" s="218"/>
      <c r="AF1095" s="225"/>
      <c r="AG1095" s="249"/>
      <c r="AH1095" s="225"/>
      <c r="AI1095" s="226"/>
      <c r="AJ1095" s="225"/>
      <c r="AK1095" s="225"/>
      <c r="AL1095" s="227"/>
      <c r="AM1095" s="213"/>
    </row>
    <row r="1096" spans="2:39" ht="15" customHeight="1">
      <c r="B1096" s="235"/>
      <c r="C1096" s="235"/>
      <c r="D1096" s="143"/>
      <c r="E1096" s="143"/>
      <c r="F1096" s="144"/>
      <c r="G1096" s="292"/>
      <c r="H1096" s="143"/>
      <c r="I1096" s="143"/>
      <c r="J1096" s="144"/>
      <c r="K1096" s="143"/>
      <c r="L1096" s="143"/>
      <c r="M1096" s="234"/>
      <c r="N1096" s="143"/>
      <c r="O1096" s="289"/>
      <c r="P1096" s="290">
        <f t="shared" si="22"/>
        <v>0</v>
      </c>
      <c r="Q1096" s="262"/>
      <c r="Z1096" s="220"/>
      <c r="AA1096" s="220"/>
      <c r="AB1096" s="237"/>
      <c r="AC1096" s="237"/>
      <c r="AD1096" s="226"/>
      <c r="AE1096" s="218"/>
      <c r="AF1096" s="225"/>
      <c r="AG1096" s="249"/>
      <c r="AH1096" s="225"/>
      <c r="AI1096" s="226"/>
      <c r="AJ1096" s="225"/>
      <c r="AK1096" s="225"/>
      <c r="AL1096" s="227"/>
      <c r="AM1096" s="213"/>
    </row>
    <row r="1097" spans="2:39" ht="15" customHeight="1">
      <c r="B1097" s="235"/>
      <c r="C1097" s="235"/>
      <c r="D1097" s="143"/>
      <c r="E1097" s="143"/>
      <c r="F1097" s="144"/>
      <c r="G1097" s="292"/>
      <c r="H1097" s="143"/>
      <c r="I1097" s="143"/>
      <c r="J1097" s="144"/>
      <c r="K1097" s="143"/>
      <c r="L1097" s="143"/>
      <c r="M1097" s="234"/>
      <c r="N1097" s="143"/>
      <c r="O1097" s="289"/>
      <c r="P1097" s="290">
        <f t="shared" si="22"/>
        <v>0</v>
      </c>
      <c r="Q1097" s="262"/>
      <c r="Z1097" s="220"/>
      <c r="AA1097" s="220"/>
      <c r="AB1097" s="237"/>
      <c r="AC1097" s="237"/>
      <c r="AD1097" s="226"/>
      <c r="AE1097" s="218"/>
      <c r="AF1097" s="225"/>
      <c r="AG1097" s="249"/>
      <c r="AH1097" s="225"/>
      <c r="AI1097" s="226"/>
      <c r="AJ1097" s="225"/>
      <c r="AK1097" s="225"/>
      <c r="AL1097" s="227"/>
      <c r="AM1097" s="213"/>
    </row>
    <row r="1098" spans="2:39" ht="15" customHeight="1">
      <c r="B1098" s="235"/>
      <c r="C1098" s="235"/>
      <c r="D1098" s="143"/>
      <c r="E1098" s="143"/>
      <c r="F1098" s="144"/>
      <c r="G1098" s="292"/>
      <c r="H1098" s="143"/>
      <c r="I1098" s="143"/>
      <c r="J1098" s="144"/>
      <c r="K1098" s="143"/>
      <c r="L1098" s="143"/>
      <c r="M1098" s="234"/>
      <c r="N1098" s="143"/>
      <c r="O1098" s="289"/>
      <c r="P1098" s="290">
        <f t="shared" si="22"/>
        <v>0</v>
      </c>
      <c r="Q1098" s="262"/>
      <c r="Z1098" s="220"/>
      <c r="AA1098" s="220"/>
      <c r="AB1098" s="237"/>
      <c r="AC1098" s="237"/>
      <c r="AD1098" s="226"/>
      <c r="AE1098" s="218"/>
      <c r="AF1098" s="225"/>
      <c r="AG1098" s="249"/>
      <c r="AH1098" s="225"/>
      <c r="AI1098" s="226"/>
      <c r="AJ1098" s="225"/>
      <c r="AK1098" s="225"/>
      <c r="AL1098" s="227"/>
      <c r="AM1098" s="213"/>
    </row>
    <row r="1099" spans="2:39" ht="15" customHeight="1">
      <c r="B1099" s="235"/>
      <c r="C1099" s="235"/>
      <c r="D1099" s="143"/>
      <c r="E1099" s="143"/>
      <c r="F1099" s="144"/>
      <c r="G1099" s="292"/>
      <c r="H1099" s="143"/>
      <c r="I1099" s="143"/>
      <c r="J1099" s="144"/>
      <c r="K1099" s="143"/>
      <c r="L1099" s="143"/>
      <c r="M1099" s="234"/>
      <c r="N1099" s="143"/>
      <c r="O1099" s="289"/>
      <c r="P1099" s="290">
        <f t="shared" si="22"/>
        <v>0</v>
      </c>
      <c r="Q1099" s="262"/>
      <c r="Z1099" s="220"/>
      <c r="AA1099" s="220"/>
      <c r="AB1099" s="237"/>
      <c r="AC1099" s="237"/>
      <c r="AD1099" s="226"/>
      <c r="AE1099" s="218"/>
      <c r="AF1099" s="225"/>
      <c r="AG1099" s="249"/>
      <c r="AH1099" s="225"/>
      <c r="AI1099" s="226"/>
      <c r="AJ1099" s="225"/>
      <c r="AK1099" s="225"/>
      <c r="AL1099" s="227"/>
      <c r="AM1099" s="213"/>
    </row>
    <row r="1100" spans="2:39" ht="15" customHeight="1">
      <c r="B1100" s="235"/>
      <c r="C1100" s="235"/>
      <c r="D1100" s="143"/>
      <c r="E1100" s="143"/>
      <c r="F1100" s="144"/>
      <c r="G1100" s="292"/>
      <c r="H1100" s="143"/>
      <c r="I1100" s="143"/>
      <c r="J1100" s="144"/>
      <c r="K1100" s="143"/>
      <c r="L1100" s="143"/>
      <c r="M1100" s="234"/>
      <c r="N1100" s="143"/>
      <c r="O1100" s="289"/>
      <c r="P1100" s="290">
        <f t="shared" si="22"/>
        <v>0</v>
      </c>
      <c r="Q1100" s="262"/>
      <c r="Z1100" s="220"/>
      <c r="AA1100" s="220"/>
      <c r="AB1100" s="237"/>
      <c r="AC1100" s="237"/>
      <c r="AD1100" s="226"/>
      <c r="AE1100" s="218"/>
      <c r="AF1100" s="225"/>
      <c r="AG1100" s="249"/>
      <c r="AH1100" s="225"/>
      <c r="AI1100" s="226"/>
      <c r="AJ1100" s="225"/>
      <c r="AK1100" s="225"/>
      <c r="AL1100" s="227"/>
      <c r="AM1100" s="213"/>
    </row>
    <row r="1101" spans="2:39" ht="15" customHeight="1">
      <c r="B1101" s="235"/>
      <c r="C1101" s="235"/>
      <c r="D1101" s="143"/>
      <c r="E1101" s="143"/>
      <c r="F1101" s="144"/>
      <c r="G1101" s="292"/>
      <c r="H1101" s="143"/>
      <c r="I1101" s="143"/>
      <c r="J1101" s="144"/>
      <c r="K1101" s="143"/>
      <c r="L1101" s="143"/>
      <c r="M1101" s="234"/>
      <c r="N1101" s="143"/>
      <c r="O1101" s="289"/>
      <c r="P1101" s="290">
        <f t="shared" si="22"/>
        <v>0</v>
      </c>
      <c r="Q1101" s="262"/>
      <c r="Z1101" s="220"/>
      <c r="AA1101" s="220"/>
      <c r="AB1101" s="237"/>
      <c r="AC1101" s="237"/>
      <c r="AD1101" s="226"/>
      <c r="AE1101" s="218"/>
      <c r="AF1101" s="225"/>
      <c r="AG1101" s="249"/>
      <c r="AH1101" s="225"/>
      <c r="AI1101" s="226"/>
      <c r="AJ1101" s="225"/>
      <c r="AK1101" s="225"/>
      <c r="AL1101" s="227"/>
      <c r="AM1101" s="213"/>
    </row>
    <row r="1102" spans="2:39" ht="15" customHeight="1">
      <c r="B1102" s="235"/>
      <c r="C1102" s="235"/>
      <c r="D1102" s="143"/>
      <c r="E1102" s="143"/>
      <c r="F1102" s="144"/>
      <c r="G1102" s="292"/>
      <c r="H1102" s="143"/>
      <c r="I1102" s="143"/>
      <c r="J1102" s="144"/>
      <c r="K1102" s="143"/>
      <c r="L1102" s="143"/>
      <c r="M1102" s="234"/>
      <c r="N1102" s="143"/>
      <c r="O1102" s="289"/>
      <c r="P1102" s="290">
        <f t="shared" si="22"/>
        <v>0</v>
      </c>
      <c r="Q1102" s="262"/>
      <c r="Z1102" s="220"/>
      <c r="AA1102" s="220"/>
      <c r="AB1102" s="237"/>
      <c r="AC1102" s="237"/>
      <c r="AD1102" s="226"/>
      <c r="AE1102" s="218"/>
      <c r="AF1102" s="225"/>
      <c r="AG1102" s="249"/>
      <c r="AH1102" s="225"/>
      <c r="AI1102" s="226"/>
      <c r="AJ1102" s="225"/>
      <c r="AK1102" s="225"/>
      <c r="AL1102" s="227"/>
      <c r="AM1102" s="213"/>
    </row>
    <row r="1103" spans="2:39" ht="15" customHeight="1">
      <c r="B1103" s="235"/>
      <c r="C1103" s="235"/>
      <c r="D1103" s="143"/>
      <c r="E1103" s="143"/>
      <c r="F1103" s="144"/>
      <c r="G1103" s="292"/>
      <c r="H1103" s="143"/>
      <c r="I1103" s="143"/>
      <c r="J1103" s="144"/>
      <c r="K1103" s="143"/>
      <c r="L1103" s="143"/>
      <c r="M1103" s="234"/>
      <c r="N1103" s="143"/>
      <c r="O1103" s="289"/>
      <c r="P1103" s="290">
        <f t="shared" si="22"/>
        <v>0</v>
      </c>
      <c r="Q1103" s="262"/>
      <c r="Z1103" s="220"/>
      <c r="AA1103" s="220"/>
      <c r="AB1103" s="237"/>
      <c r="AC1103" s="237"/>
      <c r="AD1103" s="226"/>
      <c r="AE1103" s="218"/>
      <c r="AF1103" s="225"/>
      <c r="AG1103" s="249"/>
      <c r="AH1103" s="225"/>
      <c r="AI1103" s="226"/>
      <c r="AJ1103" s="225"/>
      <c r="AK1103" s="225"/>
      <c r="AL1103" s="227"/>
      <c r="AM1103" s="213"/>
    </row>
    <row r="1104" spans="2:39" ht="15" customHeight="1">
      <c r="B1104" s="235"/>
      <c r="C1104" s="235"/>
      <c r="D1104" s="143"/>
      <c r="E1104" s="143"/>
      <c r="F1104" s="144"/>
      <c r="G1104" s="292"/>
      <c r="H1104" s="143"/>
      <c r="I1104" s="143"/>
      <c r="J1104" s="144"/>
      <c r="K1104" s="143"/>
      <c r="L1104" s="143"/>
      <c r="M1104" s="234"/>
      <c r="N1104" s="143"/>
      <c r="O1104" s="289"/>
      <c r="P1104" s="290">
        <f t="shared" si="22"/>
        <v>0</v>
      </c>
      <c r="Q1104" s="262"/>
      <c r="Z1104" s="220"/>
      <c r="AA1104" s="220"/>
      <c r="AB1104" s="237"/>
      <c r="AC1104" s="237"/>
      <c r="AD1104" s="226"/>
      <c r="AE1104" s="218"/>
      <c r="AF1104" s="225"/>
      <c r="AG1104" s="249"/>
      <c r="AH1104" s="225"/>
      <c r="AI1104" s="226"/>
      <c r="AJ1104" s="225"/>
      <c r="AK1104" s="225"/>
      <c r="AL1104" s="227"/>
      <c r="AM1104" s="213"/>
    </row>
    <row r="1105" spans="2:39" ht="15" customHeight="1">
      <c r="B1105" s="235"/>
      <c r="C1105" s="235"/>
      <c r="D1105" s="143"/>
      <c r="E1105" s="143"/>
      <c r="F1105" s="144"/>
      <c r="G1105" s="292"/>
      <c r="H1105" s="143"/>
      <c r="I1105" s="143"/>
      <c r="J1105" s="144"/>
      <c r="K1105" s="143"/>
      <c r="L1105" s="143"/>
      <c r="M1105" s="234"/>
      <c r="N1105" s="143"/>
      <c r="O1105" s="289"/>
      <c r="P1105" s="290">
        <f t="shared" si="22"/>
        <v>0</v>
      </c>
      <c r="Q1105" s="262"/>
      <c r="Z1105" s="220"/>
      <c r="AA1105" s="220"/>
      <c r="AB1105" s="237"/>
      <c r="AC1105" s="237"/>
      <c r="AD1105" s="226"/>
      <c r="AE1105" s="218"/>
      <c r="AF1105" s="225"/>
      <c r="AG1105" s="249"/>
      <c r="AH1105" s="225"/>
      <c r="AI1105" s="226"/>
      <c r="AJ1105" s="225"/>
      <c r="AK1105" s="225"/>
      <c r="AL1105" s="227"/>
      <c r="AM1105" s="213"/>
    </row>
    <row r="1106" spans="2:39" ht="15" customHeight="1">
      <c r="B1106" s="235"/>
      <c r="C1106" s="235"/>
      <c r="D1106" s="143"/>
      <c r="E1106" s="143"/>
      <c r="F1106" s="144"/>
      <c r="G1106" s="292"/>
      <c r="H1106" s="143"/>
      <c r="I1106" s="143"/>
      <c r="J1106" s="144"/>
      <c r="K1106" s="143"/>
      <c r="L1106" s="143"/>
      <c r="M1106" s="234"/>
      <c r="N1106" s="143"/>
      <c r="O1106" s="289"/>
      <c r="P1106" s="290">
        <f t="shared" si="22"/>
        <v>0</v>
      </c>
      <c r="Q1106" s="262"/>
      <c r="Z1106" s="220"/>
      <c r="AA1106" s="220"/>
      <c r="AB1106" s="237"/>
      <c r="AC1106" s="237"/>
      <c r="AD1106" s="226"/>
      <c r="AE1106" s="218"/>
      <c r="AF1106" s="225"/>
      <c r="AG1106" s="249"/>
      <c r="AH1106" s="225"/>
      <c r="AI1106" s="226"/>
      <c r="AJ1106" s="225"/>
      <c r="AK1106" s="225"/>
      <c r="AL1106" s="227"/>
      <c r="AM1106" s="213"/>
    </row>
    <row r="1107" spans="2:39" ht="15" customHeight="1">
      <c r="B1107" s="235"/>
      <c r="C1107" s="235"/>
      <c r="D1107" s="143"/>
      <c r="E1107" s="143"/>
      <c r="F1107" s="144"/>
      <c r="G1107" s="292"/>
      <c r="H1107" s="143"/>
      <c r="I1107" s="143"/>
      <c r="J1107" s="144"/>
      <c r="K1107" s="143"/>
      <c r="L1107" s="143"/>
      <c r="M1107" s="234"/>
      <c r="N1107" s="143"/>
      <c r="O1107" s="289"/>
      <c r="P1107" s="290">
        <f t="shared" si="22"/>
        <v>0</v>
      </c>
      <c r="Q1107" s="262"/>
      <c r="Z1107" s="220"/>
      <c r="AA1107" s="220"/>
      <c r="AB1107" s="237"/>
      <c r="AC1107" s="237"/>
      <c r="AD1107" s="226"/>
      <c r="AE1107" s="218"/>
      <c r="AF1107" s="225"/>
      <c r="AG1107" s="249"/>
      <c r="AH1107" s="225"/>
      <c r="AI1107" s="226"/>
      <c r="AJ1107" s="225"/>
      <c r="AK1107" s="225"/>
      <c r="AL1107" s="227"/>
      <c r="AM1107" s="213"/>
    </row>
    <row r="1108" spans="2:39" ht="15" customHeight="1">
      <c r="B1108" s="235"/>
      <c r="C1108" s="235"/>
      <c r="D1108" s="143"/>
      <c r="E1108" s="143"/>
      <c r="F1108" s="144"/>
      <c r="G1108" s="292"/>
      <c r="H1108" s="143"/>
      <c r="I1108" s="143"/>
      <c r="J1108" s="144"/>
      <c r="K1108" s="143"/>
      <c r="L1108" s="143"/>
      <c r="M1108" s="234"/>
      <c r="N1108" s="143"/>
      <c r="O1108" s="289"/>
      <c r="P1108" s="290">
        <f t="shared" si="22"/>
        <v>0</v>
      </c>
      <c r="Q1108" s="262"/>
      <c r="Z1108" s="220"/>
      <c r="AA1108" s="220"/>
      <c r="AB1108" s="237"/>
      <c r="AC1108" s="237"/>
      <c r="AD1108" s="226"/>
      <c r="AE1108" s="218"/>
      <c r="AF1108" s="225"/>
      <c r="AG1108" s="249"/>
      <c r="AH1108" s="225"/>
      <c r="AI1108" s="226"/>
      <c r="AJ1108" s="225"/>
      <c r="AK1108" s="225"/>
      <c r="AL1108" s="227"/>
      <c r="AM1108" s="213"/>
    </row>
    <row r="1109" spans="2:39" ht="15" customHeight="1">
      <c r="B1109" s="235"/>
      <c r="C1109" s="235"/>
      <c r="D1109" s="143"/>
      <c r="E1109" s="143"/>
      <c r="F1109" s="144"/>
      <c r="G1109" s="292"/>
      <c r="H1109" s="143"/>
      <c r="I1109" s="143"/>
      <c r="J1109" s="144"/>
      <c r="K1109" s="143"/>
      <c r="L1109" s="143"/>
      <c r="M1109" s="234"/>
      <c r="N1109" s="143"/>
      <c r="O1109" s="289"/>
      <c r="P1109" s="290">
        <f t="shared" si="22"/>
        <v>0</v>
      </c>
      <c r="Q1109" s="262"/>
      <c r="Z1109" s="220"/>
      <c r="AA1109" s="220"/>
      <c r="AB1109" s="237"/>
      <c r="AC1109" s="237"/>
      <c r="AD1109" s="226"/>
      <c r="AE1109" s="218"/>
      <c r="AF1109" s="225"/>
      <c r="AG1109" s="249"/>
      <c r="AH1109" s="225"/>
      <c r="AI1109" s="226"/>
      <c r="AJ1109" s="225"/>
      <c r="AK1109" s="225"/>
      <c r="AL1109" s="227"/>
      <c r="AM1109" s="213"/>
    </row>
    <row r="1110" spans="2:39" ht="15" customHeight="1">
      <c r="B1110" s="235"/>
      <c r="C1110" s="235"/>
      <c r="D1110" s="143"/>
      <c r="E1110" s="143"/>
      <c r="F1110" s="144"/>
      <c r="G1110" s="292"/>
      <c r="H1110" s="143"/>
      <c r="I1110" s="143"/>
      <c r="J1110" s="144"/>
      <c r="K1110" s="143"/>
      <c r="L1110" s="143"/>
      <c r="M1110" s="234"/>
      <c r="N1110" s="143"/>
      <c r="O1110" s="289"/>
      <c r="P1110" s="290">
        <f t="shared" si="22"/>
        <v>0</v>
      </c>
      <c r="Q1110" s="262"/>
      <c r="Z1110" s="220"/>
      <c r="AA1110" s="220"/>
      <c r="AB1110" s="237"/>
      <c r="AC1110" s="237"/>
      <c r="AD1110" s="226"/>
      <c r="AE1110" s="218"/>
      <c r="AF1110" s="225"/>
      <c r="AG1110" s="249"/>
      <c r="AH1110" s="225"/>
      <c r="AI1110" s="226"/>
      <c r="AJ1110" s="225"/>
      <c r="AK1110" s="225"/>
      <c r="AL1110" s="227"/>
      <c r="AM1110" s="213"/>
    </row>
    <row r="1111" spans="2:39" ht="15" customHeight="1">
      <c r="B1111" s="235"/>
      <c r="C1111" s="235"/>
      <c r="D1111" s="143"/>
      <c r="E1111" s="143"/>
      <c r="F1111" s="144"/>
      <c r="G1111" s="292"/>
      <c r="H1111" s="143"/>
      <c r="I1111" s="143"/>
      <c r="J1111" s="144"/>
      <c r="K1111" s="143"/>
      <c r="L1111" s="143"/>
      <c r="M1111" s="234"/>
      <c r="N1111" s="143"/>
      <c r="O1111" s="289"/>
      <c r="P1111" s="290">
        <f t="shared" si="22"/>
        <v>0</v>
      </c>
      <c r="Q1111" s="262"/>
      <c r="Z1111" s="220"/>
      <c r="AA1111" s="220"/>
      <c r="AB1111" s="237"/>
      <c r="AC1111" s="237"/>
      <c r="AD1111" s="226"/>
      <c r="AE1111" s="218"/>
      <c r="AF1111" s="225"/>
      <c r="AG1111" s="249"/>
      <c r="AH1111" s="225"/>
      <c r="AI1111" s="226"/>
      <c r="AJ1111" s="225"/>
      <c r="AK1111" s="225"/>
      <c r="AL1111" s="227"/>
      <c r="AM1111" s="213"/>
    </row>
    <row r="1112" spans="2:39" ht="15" customHeight="1">
      <c r="B1112" s="235"/>
      <c r="C1112" s="235"/>
      <c r="D1112" s="143"/>
      <c r="E1112" s="143"/>
      <c r="F1112" s="144"/>
      <c r="G1112" s="292"/>
      <c r="H1112" s="143"/>
      <c r="I1112" s="143"/>
      <c r="J1112" s="144"/>
      <c r="K1112" s="143"/>
      <c r="L1112" s="143"/>
      <c r="M1112" s="234"/>
      <c r="N1112" s="143"/>
      <c r="O1112" s="289"/>
      <c r="P1112" s="290">
        <f t="shared" si="22"/>
        <v>0</v>
      </c>
      <c r="Q1112" s="262"/>
      <c r="Z1112" s="220"/>
      <c r="AA1112" s="220"/>
      <c r="AB1112" s="237"/>
      <c r="AC1112" s="237"/>
      <c r="AD1112" s="226"/>
      <c r="AE1112" s="218"/>
      <c r="AF1112" s="225"/>
      <c r="AG1112" s="249"/>
      <c r="AH1112" s="225"/>
      <c r="AI1112" s="226"/>
      <c r="AJ1112" s="225"/>
      <c r="AK1112" s="225"/>
      <c r="AL1112" s="227"/>
      <c r="AM1112" s="213"/>
    </row>
    <row r="1113" spans="2:39" ht="15" customHeight="1">
      <c r="B1113" s="235"/>
      <c r="C1113" s="235"/>
      <c r="D1113" s="143"/>
      <c r="E1113" s="143"/>
      <c r="F1113" s="144"/>
      <c r="G1113" s="292"/>
      <c r="H1113" s="143"/>
      <c r="I1113" s="143"/>
      <c r="J1113" s="144"/>
      <c r="K1113" s="143"/>
      <c r="L1113" s="143"/>
      <c r="M1113" s="234"/>
      <c r="N1113" s="143"/>
      <c r="O1113" s="289"/>
      <c r="P1113" s="290">
        <f t="shared" si="22"/>
        <v>0</v>
      </c>
      <c r="Q1113" s="262"/>
      <c r="Z1113" s="220"/>
      <c r="AA1113" s="220"/>
      <c r="AB1113" s="237"/>
      <c r="AC1113" s="237"/>
      <c r="AD1113" s="226"/>
      <c r="AE1113" s="218"/>
      <c r="AF1113" s="225"/>
      <c r="AG1113" s="249"/>
      <c r="AH1113" s="225"/>
      <c r="AI1113" s="226"/>
      <c r="AJ1113" s="225"/>
      <c r="AK1113" s="225"/>
      <c r="AL1113" s="227"/>
      <c r="AM1113" s="213"/>
    </row>
    <row r="1114" spans="2:39" ht="15" customHeight="1">
      <c r="B1114" s="235"/>
      <c r="C1114" s="235"/>
      <c r="D1114" s="143"/>
      <c r="E1114" s="143"/>
      <c r="F1114" s="144"/>
      <c r="G1114" s="292"/>
      <c r="H1114" s="143"/>
      <c r="I1114" s="143"/>
      <c r="J1114" s="144"/>
      <c r="K1114" s="143"/>
      <c r="L1114" s="143"/>
      <c r="M1114" s="234"/>
      <c r="N1114" s="143"/>
      <c r="O1114" s="289"/>
      <c r="P1114" s="290">
        <f t="shared" si="22"/>
        <v>0</v>
      </c>
      <c r="Q1114" s="262"/>
      <c r="Z1114" s="220"/>
      <c r="AA1114" s="220"/>
      <c r="AB1114" s="237"/>
      <c r="AC1114" s="237"/>
      <c r="AD1114" s="226"/>
      <c r="AE1114" s="218"/>
      <c r="AF1114" s="225"/>
      <c r="AG1114" s="249"/>
      <c r="AH1114" s="225"/>
      <c r="AI1114" s="226"/>
      <c r="AJ1114" s="225"/>
      <c r="AK1114" s="225"/>
      <c r="AL1114" s="227"/>
      <c r="AM1114" s="213"/>
    </row>
    <row r="1115" spans="2:39" ht="15" customHeight="1">
      <c r="B1115" s="235"/>
      <c r="C1115" s="235"/>
      <c r="D1115" s="143"/>
      <c r="E1115" s="143"/>
      <c r="F1115" s="144"/>
      <c r="G1115" s="292"/>
      <c r="H1115" s="143"/>
      <c r="I1115" s="143"/>
      <c r="J1115" s="144"/>
      <c r="K1115" s="143"/>
      <c r="L1115" s="143"/>
      <c r="M1115" s="234"/>
      <c r="N1115" s="143"/>
      <c r="O1115" s="289"/>
      <c r="P1115" s="290">
        <f t="shared" si="22"/>
        <v>0</v>
      </c>
      <c r="Q1115" s="262"/>
      <c r="Z1115" s="220"/>
      <c r="AA1115" s="220"/>
      <c r="AB1115" s="237"/>
      <c r="AC1115" s="237"/>
      <c r="AD1115" s="226"/>
      <c r="AE1115" s="218"/>
      <c r="AF1115" s="225"/>
      <c r="AG1115" s="249"/>
      <c r="AH1115" s="225"/>
      <c r="AI1115" s="226"/>
      <c r="AJ1115" s="225"/>
      <c r="AK1115" s="225"/>
      <c r="AL1115" s="227"/>
      <c r="AM1115" s="213"/>
    </row>
    <row r="1116" spans="2:39" ht="15" customHeight="1">
      <c r="B1116" s="235"/>
      <c r="C1116" s="235"/>
      <c r="D1116" s="143"/>
      <c r="E1116" s="143"/>
      <c r="F1116" s="144"/>
      <c r="G1116" s="292"/>
      <c r="H1116" s="143"/>
      <c r="I1116" s="143"/>
      <c r="J1116" s="144"/>
      <c r="K1116" s="143"/>
      <c r="L1116" s="143"/>
      <c r="M1116" s="234"/>
      <c r="N1116" s="143"/>
      <c r="O1116" s="289"/>
      <c r="P1116" s="290">
        <f t="shared" si="22"/>
        <v>0</v>
      </c>
      <c r="Q1116" s="262"/>
      <c r="Z1116" s="220"/>
      <c r="AA1116" s="220"/>
      <c r="AB1116" s="237"/>
      <c r="AC1116" s="237"/>
      <c r="AD1116" s="226"/>
      <c r="AE1116" s="218"/>
      <c r="AF1116" s="225"/>
      <c r="AG1116" s="249"/>
      <c r="AH1116" s="225"/>
      <c r="AI1116" s="226"/>
      <c r="AJ1116" s="225"/>
      <c r="AK1116" s="225"/>
      <c r="AL1116" s="227"/>
      <c r="AM1116" s="213"/>
    </row>
    <row r="1117" spans="2:39" ht="15" customHeight="1">
      <c r="B1117" s="235"/>
      <c r="C1117" s="235"/>
      <c r="D1117" s="143"/>
      <c r="E1117" s="143"/>
      <c r="F1117" s="144"/>
      <c r="G1117" s="292"/>
      <c r="H1117" s="143"/>
      <c r="I1117" s="143"/>
      <c r="J1117" s="144"/>
      <c r="K1117" s="143"/>
      <c r="L1117" s="143"/>
      <c r="M1117" s="234"/>
      <c r="N1117" s="143"/>
      <c r="O1117" s="289"/>
      <c r="P1117" s="290">
        <f t="shared" si="22"/>
        <v>0</v>
      </c>
      <c r="Q1117" s="262"/>
      <c r="Z1117" s="220"/>
      <c r="AA1117" s="220"/>
      <c r="AB1117" s="237"/>
      <c r="AC1117" s="237"/>
      <c r="AD1117" s="226"/>
      <c r="AE1117" s="218"/>
      <c r="AF1117" s="225"/>
      <c r="AG1117" s="249"/>
      <c r="AH1117" s="225"/>
      <c r="AI1117" s="226"/>
      <c r="AJ1117" s="225"/>
      <c r="AK1117" s="225"/>
      <c r="AL1117" s="227"/>
      <c r="AM1117" s="213"/>
    </row>
    <row r="1118" spans="2:39" ht="15" customHeight="1">
      <c r="B1118" s="235"/>
      <c r="C1118" s="235"/>
      <c r="D1118" s="143"/>
      <c r="E1118" s="143"/>
      <c r="F1118" s="144"/>
      <c r="G1118" s="292"/>
      <c r="H1118" s="143"/>
      <c r="I1118" s="143"/>
      <c r="J1118" s="144"/>
      <c r="K1118" s="143"/>
      <c r="L1118" s="143"/>
      <c r="M1118" s="234"/>
      <c r="N1118" s="143"/>
      <c r="O1118" s="289"/>
      <c r="P1118" s="290">
        <f t="shared" si="22"/>
        <v>0</v>
      </c>
      <c r="Q1118" s="262"/>
      <c r="Z1118" s="220"/>
      <c r="AA1118" s="220"/>
      <c r="AB1118" s="237"/>
      <c r="AC1118" s="237"/>
      <c r="AD1118" s="226"/>
      <c r="AE1118" s="218"/>
      <c r="AF1118" s="225"/>
      <c r="AG1118" s="249"/>
      <c r="AH1118" s="225"/>
      <c r="AI1118" s="226"/>
      <c r="AJ1118" s="225"/>
      <c r="AK1118" s="225"/>
      <c r="AL1118" s="227"/>
      <c r="AM1118" s="213"/>
    </row>
    <row r="1119" spans="2:39" ht="15" customHeight="1">
      <c r="B1119" s="235"/>
      <c r="C1119" s="235"/>
      <c r="D1119" s="143"/>
      <c r="E1119" s="143"/>
      <c r="F1119" s="144"/>
      <c r="G1119" s="292"/>
      <c r="H1119" s="143"/>
      <c r="I1119" s="143"/>
      <c r="J1119" s="144"/>
      <c r="K1119" s="143"/>
      <c r="L1119" s="143"/>
      <c r="M1119" s="234"/>
      <c r="N1119" s="143"/>
      <c r="O1119" s="289"/>
      <c r="P1119" s="290">
        <f t="shared" si="22"/>
        <v>0</v>
      </c>
      <c r="Q1119" s="262"/>
      <c r="Z1119" s="220"/>
      <c r="AA1119" s="220"/>
      <c r="AB1119" s="237"/>
      <c r="AC1119" s="237"/>
      <c r="AD1119" s="226"/>
      <c r="AE1119" s="218"/>
      <c r="AF1119" s="225"/>
      <c r="AG1119" s="249"/>
      <c r="AH1119" s="225"/>
      <c r="AI1119" s="226"/>
      <c r="AJ1119" s="225"/>
      <c r="AK1119" s="225"/>
      <c r="AL1119" s="227"/>
      <c r="AM1119" s="213"/>
    </row>
    <row r="1120" spans="2:39" ht="15" customHeight="1">
      <c r="B1120" s="235"/>
      <c r="C1120" s="235"/>
      <c r="D1120" s="143"/>
      <c r="E1120" s="143"/>
      <c r="F1120" s="144"/>
      <c r="G1120" s="292"/>
      <c r="H1120" s="143"/>
      <c r="I1120" s="143"/>
      <c r="J1120" s="144"/>
      <c r="K1120" s="143"/>
      <c r="L1120" s="143"/>
      <c r="M1120" s="234"/>
      <c r="N1120" s="143"/>
      <c r="O1120" s="289"/>
      <c r="P1120" s="290">
        <f t="shared" si="22"/>
        <v>0</v>
      </c>
      <c r="Q1120" s="262"/>
      <c r="Z1120" s="220"/>
      <c r="AA1120" s="220"/>
      <c r="AB1120" s="237"/>
      <c r="AC1120" s="237"/>
      <c r="AD1120" s="226"/>
      <c r="AE1120" s="218"/>
      <c r="AF1120" s="225"/>
      <c r="AG1120" s="249"/>
      <c r="AH1120" s="225"/>
      <c r="AI1120" s="226"/>
      <c r="AJ1120" s="225"/>
      <c r="AK1120" s="225"/>
      <c r="AL1120" s="227"/>
      <c r="AM1120" s="213"/>
    </row>
    <row r="1121" spans="2:39" ht="15" customHeight="1">
      <c r="B1121" s="235"/>
      <c r="C1121" s="235"/>
      <c r="D1121" s="143"/>
      <c r="E1121" s="143"/>
      <c r="F1121" s="144"/>
      <c r="G1121" s="292"/>
      <c r="H1121" s="143"/>
      <c r="I1121" s="143"/>
      <c r="J1121" s="144"/>
      <c r="K1121" s="143"/>
      <c r="L1121" s="143"/>
      <c r="M1121" s="234"/>
      <c r="N1121" s="143"/>
      <c r="O1121" s="289"/>
      <c r="P1121" s="290">
        <f t="shared" si="22"/>
        <v>0</v>
      </c>
      <c r="Q1121" s="262"/>
      <c r="Z1121" s="220"/>
      <c r="AA1121" s="220"/>
      <c r="AB1121" s="237"/>
      <c r="AC1121" s="237"/>
      <c r="AD1121" s="226"/>
      <c r="AE1121" s="218"/>
      <c r="AF1121" s="225"/>
      <c r="AG1121" s="249"/>
      <c r="AH1121" s="225"/>
      <c r="AI1121" s="226"/>
      <c r="AJ1121" s="225"/>
      <c r="AK1121" s="225"/>
      <c r="AL1121" s="227"/>
      <c r="AM1121" s="213"/>
    </row>
    <row r="1122" spans="2:39" ht="15" customHeight="1">
      <c r="B1122" s="235"/>
      <c r="C1122" s="235"/>
      <c r="D1122" s="143"/>
      <c r="E1122" s="143"/>
      <c r="F1122" s="144"/>
      <c r="G1122" s="292"/>
      <c r="H1122" s="143"/>
      <c r="I1122" s="143"/>
      <c r="J1122" s="144"/>
      <c r="K1122" s="143"/>
      <c r="L1122" s="143"/>
      <c r="M1122" s="234"/>
      <c r="N1122" s="143"/>
      <c r="O1122" s="289"/>
      <c r="P1122" s="290">
        <f t="shared" si="22"/>
        <v>0</v>
      </c>
      <c r="Q1122" s="262"/>
      <c r="Z1122" s="220"/>
      <c r="AA1122" s="220"/>
      <c r="AB1122" s="237"/>
      <c r="AC1122" s="237"/>
      <c r="AD1122" s="226"/>
      <c r="AE1122" s="218"/>
      <c r="AF1122" s="225"/>
      <c r="AG1122" s="249"/>
      <c r="AH1122" s="225"/>
      <c r="AI1122" s="226"/>
      <c r="AJ1122" s="225"/>
      <c r="AK1122" s="225"/>
      <c r="AL1122" s="227"/>
      <c r="AM1122" s="213"/>
    </row>
    <row r="1123" spans="2:39" ht="15" customHeight="1">
      <c r="B1123" s="235"/>
      <c r="C1123" s="235"/>
      <c r="D1123" s="143"/>
      <c r="E1123" s="143"/>
      <c r="F1123" s="144"/>
      <c r="G1123" s="292"/>
      <c r="H1123" s="143"/>
      <c r="I1123" s="143"/>
      <c r="J1123" s="144"/>
      <c r="K1123" s="143"/>
      <c r="L1123" s="143"/>
      <c r="M1123" s="234"/>
      <c r="N1123" s="143"/>
      <c r="O1123" s="289"/>
      <c r="P1123" s="290">
        <f t="shared" si="22"/>
        <v>0</v>
      </c>
      <c r="Q1123" s="262"/>
      <c r="Z1123" s="220"/>
      <c r="AA1123" s="220"/>
      <c r="AB1123" s="237"/>
      <c r="AC1123" s="237"/>
      <c r="AD1123" s="226"/>
      <c r="AE1123" s="218"/>
      <c r="AF1123" s="225"/>
      <c r="AG1123" s="249"/>
      <c r="AH1123" s="225"/>
      <c r="AI1123" s="226"/>
      <c r="AJ1123" s="225"/>
      <c r="AK1123" s="225"/>
      <c r="AL1123" s="227"/>
      <c r="AM1123" s="213"/>
    </row>
    <row r="1124" spans="2:39" ht="15" customHeight="1">
      <c r="B1124" s="235"/>
      <c r="C1124" s="235"/>
      <c r="D1124" s="143"/>
      <c r="E1124" s="143"/>
      <c r="F1124" s="144"/>
      <c r="G1124" s="292"/>
      <c r="H1124" s="143"/>
      <c r="I1124" s="143"/>
      <c r="J1124" s="144"/>
      <c r="K1124" s="143"/>
      <c r="L1124" s="143"/>
      <c r="M1124" s="234"/>
      <c r="N1124" s="143"/>
      <c r="O1124" s="289"/>
      <c r="P1124" s="290">
        <f t="shared" si="22"/>
        <v>0</v>
      </c>
      <c r="Q1124" s="262"/>
      <c r="Z1124" s="220"/>
      <c r="AA1124" s="220"/>
      <c r="AB1124" s="237"/>
      <c r="AC1124" s="237"/>
      <c r="AD1124" s="226"/>
      <c r="AE1124" s="218"/>
      <c r="AF1124" s="225"/>
      <c r="AG1124" s="249"/>
      <c r="AH1124" s="225"/>
      <c r="AI1124" s="226"/>
      <c r="AJ1124" s="225"/>
      <c r="AK1124" s="225"/>
      <c r="AL1124" s="227"/>
      <c r="AM1124" s="213"/>
    </row>
    <row r="1125" spans="2:39" ht="15" customHeight="1">
      <c r="B1125" s="235"/>
      <c r="C1125" s="235"/>
      <c r="D1125" s="143"/>
      <c r="E1125" s="143"/>
      <c r="F1125" s="144"/>
      <c r="G1125" s="292"/>
      <c r="H1125" s="143"/>
      <c r="I1125" s="143"/>
      <c r="J1125" s="144"/>
      <c r="K1125" s="143"/>
      <c r="L1125" s="143"/>
      <c r="M1125" s="234"/>
      <c r="N1125" s="143"/>
      <c r="O1125" s="289"/>
      <c r="P1125" s="290">
        <f t="shared" si="22"/>
        <v>0</v>
      </c>
      <c r="Q1125" s="262"/>
      <c r="Z1125" s="220"/>
      <c r="AA1125" s="220"/>
      <c r="AB1125" s="237"/>
      <c r="AC1125" s="237"/>
      <c r="AD1125" s="226"/>
      <c r="AE1125" s="218"/>
      <c r="AF1125" s="225"/>
      <c r="AG1125" s="249"/>
      <c r="AH1125" s="225"/>
      <c r="AI1125" s="226"/>
      <c r="AJ1125" s="225"/>
      <c r="AK1125" s="225"/>
      <c r="AL1125" s="227"/>
      <c r="AM1125" s="213"/>
    </row>
    <row r="1126" spans="2:39" ht="15" customHeight="1">
      <c r="B1126" s="235"/>
      <c r="C1126" s="235"/>
      <c r="D1126" s="143"/>
      <c r="E1126" s="143"/>
      <c r="F1126" s="144"/>
      <c r="G1126" s="292"/>
      <c r="H1126" s="143"/>
      <c r="I1126" s="143"/>
      <c r="J1126" s="144"/>
      <c r="K1126" s="143"/>
      <c r="L1126" s="143"/>
      <c r="M1126" s="234"/>
      <c r="N1126" s="143"/>
      <c r="O1126" s="289"/>
      <c r="P1126" s="290">
        <f t="shared" si="22"/>
        <v>0</v>
      </c>
      <c r="Q1126" s="262"/>
      <c r="Z1126" s="220"/>
      <c r="AA1126" s="220"/>
      <c r="AB1126" s="237"/>
      <c r="AC1126" s="237"/>
      <c r="AD1126" s="226"/>
      <c r="AE1126" s="218"/>
      <c r="AF1126" s="225"/>
      <c r="AG1126" s="249"/>
      <c r="AH1126" s="225"/>
      <c r="AI1126" s="226"/>
      <c r="AJ1126" s="225"/>
      <c r="AK1126" s="225"/>
      <c r="AL1126" s="227"/>
      <c r="AM1126" s="213"/>
    </row>
    <row r="1127" spans="2:39" ht="15" customHeight="1">
      <c r="B1127" s="235"/>
      <c r="C1127" s="235"/>
      <c r="D1127" s="143"/>
      <c r="E1127" s="143"/>
      <c r="F1127" s="144"/>
      <c r="G1127" s="292"/>
      <c r="H1127" s="143"/>
      <c r="I1127" s="143"/>
      <c r="J1127" s="144"/>
      <c r="K1127" s="143"/>
      <c r="L1127" s="143"/>
      <c r="M1127" s="234"/>
      <c r="N1127" s="143"/>
      <c r="O1127" s="289"/>
      <c r="P1127" s="290">
        <f t="shared" si="22"/>
        <v>0</v>
      </c>
      <c r="Q1127" s="262"/>
      <c r="Z1127" s="220"/>
      <c r="AA1127" s="220"/>
      <c r="AB1127" s="237"/>
      <c r="AC1127" s="237"/>
      <c r="AD1127" s="226"/>
      <c r="AE1127" s="218"/>
      <c r="AF1127" s="225"/>
      <c r="AG1127" s="249"/>
      <c r="AH1127" s="225"/>
      <c r="AI1127" s="226"/>
      <c r="AJ1127" s="225"/>
      <c r="AK1127" s="225"/>
      <c r="AL1127" s="227"/>
      <c r="AM1127" s="213"/>
    </row>
    <row r="1128" spans="2:39" ht="15" customHeight="1">
      <c r="B1128" s="235"/>
      <c r="C1128" s="235"/>
      <c r="D1128" s="143"/>
      <c r="E1128" s="143"/>
      <c r="F1128" s="144"/>
      <c r="G1128" s="292"/>
      <c r="H1128" s="143"/>
      <c r="I1128" s="143"/>
      <c r="J1128" s="144"/>
      <c r="K1128" s="143"/>
      <c r="L1128" s="143"/>
      <c r="M1128" s="234"/>
      <c r="N1128" s="143"/>
      <c r="O1128" s="289"/>
      <c r="P1128" s="290">
        <f t="shared" si="22"/>
        <v>0</v>
      </c>
      <c r="Q1128" s="262"/>
      <c r="Z1128" s="220"/>
      <c r="AA1128" s="220"/>
      <c r="AB1128" s="237"/>
      <c r="AC1128" s="237"/>
      <c r="AD1128" s="226"/>
      <c r="AE1128" s="218"/>
      <c r="AF1128" s="225"/>
      <c r="AG1128" s="249"/>
      <c r="AH1128" s="225"/>
      <c r="AI1128" s="226"/>
      <c r="AJ1128" s="225"/>
      <c r="AK1128" s="225"/>
      <c r="AL1128" s="227"/>
      <c r="AM1128" s="213"/>
    </row>
    <row r="1129" spans="2:39" ht="15" customHeight="1">
      <c r="B1129" s="235"/>
      <c r="C1129" s="235"/>
      <c r="D1129" s="143"/>
      <c r="E1129" s="143"/>
      <c r="F1129" s="144"/>
      <c r="G1129" s="292"/>
      <c r="H1129" s="143"/>
      <c r="I1129" s="143"/>
      <c r="J1129" s="144"/>
      <c r="K1129" s="143"/>
      <c r="L1129" s="143"/>
      <c r="M1129" s="234"/>
      <c r="N1129" s="143"/>
      <c r="O1129" s="289"/>
      <c r="P1129" s="290">
        <f t="shared" si="22"/>
        <v>0</v>
      </c>
      <c r="Q1129" s="262"/>
      <c r="Z1129" s="220"/>
      <c r="AA1129" s="220"/>
      <c r="AB1129" s="237"/>
      <c r="AC1129" s="237"/>
      <c r="AD1129" s="226"/>
      <c r="AE1129" s="218"/>
      <c r="AF1129" s="225"/>
      <c r="AG1129" s="249"/>
      <c r="AH1129" s="225"/>
      <c r="AI1129" s="226"/>
      <c r="AJ1129" s="225"/>
      <c r="AK1129" s="225"/>
      <c r="AL1129" s="227"/>
      <c r="AM1129" s="213"/>
    </row>
    <row r="1130" spans="2:39" ht="15" customHeight="1">
      <c r="B1130" s="235"/>
      <c r="C1130" s="235"/>
      <c r="D1130" s="143"/>
      <c r="E1130" s="143"/>
      <c r="F1130" s="144"/>
      <c r="G1130" s="292"/>
      <c r="H1130" s="143"/>
      <c r="I1130" s="143"/>
      <c r="J1130" s="144"/>
      <c r="K1130" s="143"/>
      <c r="L1130" s="143"/>
      <c r="M1130" s="234"/>
      <c r="N1130" s="143"/>
      <c r="O1130" s="289"/>
      <c r="P1130" s="290">
        <f t="shared" si="22"/>
        <v>0</v>
      </c>
      <c r="Q1130" s="262"/>
      <c r="Z1130" s="220"/>
      <c r="AA1130" s="220"/>
      <c r="AB1130" s="237"/>
      <c r="AC1130" s="237"/>
      <c r="AD1130" s="226"/>
      <c r="AE1130" s="218"/>
      <c r="AF1130" s="225"/>
      <c r="AG1130" s="249"/>
      <c r="AH1130" s="225"/>
      <c r="AI1130" s="226"/>
      <c r="AJ1130" s="225"/>
      <c r="AK1130" s="225"/>
      <c r="AL1130" s="227"/>
      <c r="AM1130" s="213"/>
    </row>
    <row r="1131" spans="2:39" ht="15" customHeight="1">
      <c r="B1131" s="235"/>
      <c r="C1131" s="235"/>
      <c r="D1131" s="143"/>
      <c r="E1131" s="143"/>
      <c r="F1131" s="144"/>
      <c r="G1131" s="292"/>
      <c r="H1131" s="143"/>
      <c r="I1131" s="143"/>
      <c r="J1131" s="144"/>
      <c r="K1131" s="143"/>
      <c r="L1131" s="143"/>
      <c r="M1131" s="234"/>
      <c r="N1131" s="143"/>
      <c r="O1131" s="289"/>
      <c r="P1131" s="290">
        <f t="shared" si="22"/>
        <v>0</v>
      </c>
      <c r="Q1131" s="262"/>
      <c r="Z1131" s="220"/>
      <c r="AA1131" s="220"/>
      <c r="AB1131" s="237"/>
      <c r="AC1131" s="237"/>
      <c r="AD1131" s="226"/>
      <c r="AE1131" s="218"/>
      <c r="AF1131" s="225"/>
      <c r="AG1131" s="249"/>
      <c r="AH1131" s="225"/>
      <c r="AI1131" s="226"/>
      <c r="AJ1131" s="225"/>
      <c r="AK1131" s="225"/>
      <c r="AL1131" s="227"/>
      <c r="AM1131" s="213"/>
    </row>
    <row r="1132" spans="2:39" ht="15" customHeight="1">
      <c r="B1132" s="235"/>
      <c r="C1132" s="235"/>
      <c r="D1132" s="143"/>
      <c r="E1132" s="143"/>
      <c r="F1132" s="144"/>
      <c r="G1132" s="292"/>
      <c r="H1132" s="143"/>
      <c r="I1132" s="143"/>
      <c r="J1132" s="144"/>
      <c r="K1132" s="143"/>
      <c r="L1132" s="143"/>
      <c r="M1132" s="234"/>
      <c r="N1132" s="143"/>
      <c r="O1132" s="289"/>
      <c r="P1132" s="290">
        <f t="shared" si="22"/>
        <v>0</v>
      </c>
      <c r="Q1132" s="262"/>
      <c r="Z1132" s="220"/>
      <c r="AA1132" s="220"/>
      <c r="AB1132" s="237"/>
      <c r="AC1132" s="237"/>
      <c r="AD1132" s="226"/>
      <c r="AE1132" s="218"/>
      <c r="AF1132" s="225"/>
      <c r="AG1132" s="249"/>
      <c r="AH1132" s="225"/>
      <c r="AI1132" s="226"/>
      <c r="AJ1132" s="225"/>
      <c r="AK1132" s="225"/>
      <c r="AL1132" s="227"/>
      <c r="AM1132" s="213"/>
    </row>
    <row r="1133" spans="2:39" ht="15" customHeight="1">
      <c r="B1133" s="235"/>
      <c r="C1133" s="235"/>
      <c r="D1133" s="143"/>
      <c r="E1133" s="143"/>
      <c r="F1133" s="144"/>
      <c r="G1133" s="292"/>
      <c r="H1133" s="143"/>
      <c r="I1133" s="143"/>
      <c r="J1133" s="144"/>
      <c r="K1133" s="143"/>
      <c r="L1133" s="143"/>
      <c r="M1133" s="234"/>
      <c r="N1133" s="143"/>
      <c r="O1133" s="289"/>
      <c r="P1133" s="290">
        <f t="shared" si="22"/>
        <v>0</v>
      </c>
      <c r="Q1133" s="262"/>
      <c r="Z1133" s="220"/>
      <c r="AA1133" s="220"/>
      <c r="AB1133" s="237"/>
      <c r="AC1133" s="237"/>
      <c r="AD1133" s="226"/>
      <c r="AE1133" s="218"/>
      <c r="AF1133" s="225"/>
      <c r="AG1133" s="249"/>
      <c r="AH1133" s="225"/>
      <c r="AI1133" s="226"/>
      <c r="AJ1133" s="225"/>
      <c r="AK1133" s="225"/>
      <c r="AL1133" s="227"/>
      <c r="AM1133" s="213"/>
    </row>
    <row r="1134" spans="2:39" ht="15" customHeight="1">
      <c r="B1134" s="235"/>
      <c r="C1134" s="235"/>
      <c r="D1134" s="143"/>
      <c r="E1134" s="143"/>
      <c r="F1134" s="144"/>
      <c r="G1134" s="292"/>
      <c r="H1134" s="143"/>
      <c r="I1134" s="143"/>
      <c r="J1134" s="144"/>
      <c r="K1134" s="143"/>
      <c r="L1134" s="143"/>
      <c r="M1134" s="234"/>
      <c r="N1134" s="143"/>
      <c r="O1134" s="289"/>
      <c r="P1134" s="290">
        <f t="shared" si="22"/>
        <v>0</v>
      </c>
      <c r="Q1134" s="262"/>
      <c r="Z1134" s="220"/>
      <c r="AA1134" s="220"/>
      <c r="AB1134" s="237"/>
      <c r="AC1134" s="237"/>
      <c r="AD1134" s="226"/>
      <c r="AE1134" s="218"/>
      <c r="AF1134" s="225"/>
      <c r="AG1134" s="249"/>
      <c r="AH1134" s="225"/>
      <c r="AI1134" s="226"/>
      <c r="AJ1134" s="225"/>
      <c r="AK1134" s="225"/>
      <c r="AL1134" s="227"/>
      <c r="AM1134" s="213"/>
    </row>
    <row r="1135" spans="2:39" ht="15" customHeight="1">
      <c r="B1135" s="235"/>
      <c r="C1135" s="235"/>
      <c r="D1135" s="143"/>
      <c r="E1135" s="143"/>
      <c r="F1135" s="144"/>
      <c r="G1135" s="292"/>
      <c r="H1135" s="143"/>
      <c r="I1135" s="143"/>
      <c r="J1135" s="144"/>
      <c r="K1135" s="143"/>
      <c r="L1135" s="143"/>
      <c r="M1135" s="234"/>
      <c r="N1135" s="143"/>
      <c r="O1135" s="289"/>
      <c r="P1135" s="290">
        <f t="shared" si="22"/>
        <v>0</v>
      </c>
      <c r="Q1135" s="262"/>
      <c r="Z1135" s="220"/>
      <c r="AA1135" s="220"/>
      <c r="AB1135" s="237"/>
      <c r="AC1135" s="237"/>
      <c r="AD1135" s="226"/>
      <c r="AE1135" s="218"/>
      <c r="AF1135" s="225"/>
      <c r="AG1135" s="249"/>
      <c r="AH1135" s="225"/>
      <c r="AI1135" s="226"/>
      <c r="AJ1135" s="225"/>
      <c r="AK1135" s="225"/>
      <c r="AL1135" s="227"/>
      <c r="AM1135" s="213"/>
    </row>
    <row r="1136" spans="2:39" ht="15" customHeight="1">
      <c r="B1136" s="235"/>
      <c r="C1136" s="235"/>
      <c r="D1136" s="143"/>
      <c r="E1136" s="143"/>
      <c r="F1136" s="144"/>
      <c r="G1136" s="292"/>
      <c r="H1136" s="143"/>
      <c r="I1136" s="143"/>
      <c r="J1136" s="144"/>
      <c r="K1136" s="143"/>
      <c r="L1136" s="143"/>
      <c r="M1136" s="234"/>
      <c r="N1136" s="143"/>
      <c r="O1136" s="289"/>
      <c r="P1136" s="290">
        <f t="shared" ref="P1136:P1199" si="23">L1136-O1136</f>
        <v>0</v>
      </c>
      <c r="Q1136" s="262"/>
      <c r="Z1136" s="220"/>
      <c r="AA1136" s="220"/>
      <c r="AB1136" s="237"/>
      <c r="AC1136" s="237"/>
      <c r="AD1136" s="226"/>
      <c r="AE1136" s="218"/>
      <c r="AF1136" s="225"/>
      <c r="AG1136" s="249"/>
      <c r="AH1136" s="225"/>
      <c r="AI1136" s="226"/>
      <c r="AJ1136" s="225"/>
      <c r="AK1136" s="225"/>
      <c r="AL1136" s="227"/>
      <c r="AM1136" s="213"/>
    </row>
    <row r="1137" spans="2:39" ht="15" customHeight="1">
      <c r="B1137" s="235"/>
      <c r="C1137" s="235"/>
      <c r="D1137" s="143"/>
      <c r="E1137" s="143"/>
      <c r="F1137" s="144"/>
      <c r="G1137" s="292"/>
      <c r="H1137" s="143"/>
      <c r="I1137" s="143"/>
      <c r="J1137" s="144"/>
      <c r="K1137" s="143"/>
      <c r="L1137" s="143"/>
      <c r="M1137" s="234"/>
      <c r="N1137" s="143"/>
      <c r="O1137" s="289"/>
      <c r="P1137" s="290">
        <f t="shared" si="23"/>
        <v>0</v>
      </c>
      <c r="Q1137" s="262"/>
      <c r="Z1137" s="220"/>
      <c r="AA1137" s="220"/>
      <c r="AB1137" s="237"/>
      <c r="AC1137" s="237"/>
      <c r="AD1137" s="226"/>
      <c r="AE1137" s="218"/>
      <c r="AF1137" s="225"/>
      <c r="AG1137" s="249"/>
      <c r="AH1137" s="225"/>
      <c r="AI1137" s="226"/>
      <c r="AJ1137" s="225"/>
      <c r="AK1137" s="225"/>
      <c r="AL1137" s="227"/>
      <c r="AM1137" s="213"/>
    </row>
    <row r="1138" spans="2:39" ht="15" customHeight="1">
      <c r="B1138" s="235"/>
      <c r="C1138" s="235"/>
      <c r="D1138" s="143"/>
      <c r="E1138" s="143"/>
      <c r="F1138" s="144"/>
      <c r="G1138" s="292"/>
      <c r="H1138" s="143"/>
      <c r="I1138" s="143"/>
      <c r="J1138" s="144"/>
      <c r="K1138" s="143"/>
      <c r="L1138" s="143"/>
      <c r="M1138" s="234"/>
      <c r="N1138" s="143"/>
      <c r="O1138" s="289"/>
      <c r="P1138" s="290">
        <f t="shared" si="23"/>
        <v>0</v>
      </c>
      <c r="Q1138" s="262"/>
      <c r="Z1138" s="220"/>
      <c r="AA1138" s="220"/>
      <c r="AB1138" s="237"/>
      <c r="AC1138" s="237"/>
      <c r="AD1138" s="226"/>
      <c r="AE1138" s="218"/>
      <c r="AF1138" s="225"/>
      <c r="AG1138" s="249"/>
      <c r="AH1138" s="225"/>
      <c r="AI1138" s="226"/>
      <c r="AJ1138" s="225"/>
      <c r="AK1138" s="225"/>
      <c r="AL1138" s="227"/>
      <c r="AM1138" s="213"/>
    </row>
    <row r="1139" spans="2:39" ht="15" customHeight="1">
      <c r="B1139" s="235"/>
      <c r="C1139" s="235"/>
      <c r="D1139" s="143"/>
      <c r="E1139" s="143"/>
      <c r="F1139" s="144"/>
      <c r="G1139" s="292"/>
      <c r="H1139" s="143"/>
      <c r="I1139" s="143"/>
      <c r="J1139" s="144"/>
      <c r="K1139" s="143"/>
      <c r="L1139" s="143"/>
      <c r="M1139" s="234"/>
      <c r="N1139" s="143"/>
      <c r="O1139" s="289"/>
      <c r="P1139" s="290">
        <f t="shared" si="23"/>
        <v>0</v>
      </c>
      <c r="Q1139" s="262"/>
      <c r="Z1139" s="220"/>
      <c r="AA1139" s="220"/>
      <c r="AB1139" s="237"/>
      <c r="AC1139" s="237"/>
      <c r="AD1139" s="226"/>
      <c r="AE1139" s="218"/>
      <c r="AF1139" s="225"/>
      <c r="AG1139" s="249"/>
      <c r="AH1139" s="225"/>
      <c r="AI1139" s="226"/>
      <c r="AJ1139" s="225"/>
      <c r="AK1139" s="225"/>
      <c r="AL1139" s="227"/>
      <c r="AM1139" s="213"/>
    </row>
    <row r="1140" spans="2:39" ht="15" customHeight="1">
      <c r="B1140" s="235"/>
      <c r="C1140" s="235"/>
      <c r="D1140" s="143"/>
      <c r="E1140" s="143"/>
      <c r="F1140" s="144"/>
      <c r="G1140" s="292"/>
      <c r="H1140" s="143"/>
      <c r="I1140" s="143"/>
      <c r="J1140" s="144"/>
      <c r="K1140" s="143"/>
      <c r="L1140" s="143"/>
      <c r="M1140" s="234"/>
      <c r="N1140" s="143"/>
      <c r="O1140" s="289"/>
      <c r="P1140" s="290">
        <f t="shared" si="23"/>
        <v>0</v>
      </c>
      <c r="Q1140" s="262"/>
      <c r="Z1140" s="220"/>
      <c r="AA1140" s="220"/>
      <c r="AB1140" s="237"/>
      <c r="AC1140" s="237"/>
      <c r="AD1140" s="226"/>
      <c r="AE1140" s="218"/>
      <c r="AF1140" s="225"/>
      <c r="AG1140" s="249"/>
      <c r="AH1140" s="225"/>
      <c r="AI1140" s="226"/>
      <c r="AJ1140" s="225"/>
      <c r="AK1140" s="225"/>
      <c r="AL1140" s="227"/>
      <c r="AM1140" s="213"/>
    </row>
    <row r="1141" spans="2:39" ht="15" customHeight="1">
      <c r="B1141" s="235"/>
      <c r="C1141" s="235"/>
      <c r="D1141" s="143"/>
      <c r="E1141" s="143"/>
      <c r="F1141" s="144"/>
      <c r="G1141" s="292"/>
      <c r="H1141" s="143"/>
      <c r="I1141" s="143"/>
      <c r="J1141" s="144"/>
      <c r="K1141" s="143"/>
      <c r="L1141" s="143"/>
      <c r="M1141" s="234"/>
      <c r="N1141" s="143"/>
      <c r="O1141" s="289"/>
      <c r="P1141" s="290">
        <f t="shared" si="23"/>
        <v>0</v>
      </c>
      <c r="Q1141" s="262"/>
      <c r="Z1141" s="220"/>
      <c r="AA1141" s="220"/>
      <c r="AB1141" s="237"/>
      <c r="AC1141" s="237"/>
      <c r="AD1141" s="226"/>
      <c r="AE1141" s="218"/>
      <c r="AF1141" s="225"/>
      <c r="AG1141" s="249"/>
      <c r="AH1141" s="225"/>
      <c r="AI1141" s="226"/>
      <c r="AJ1141" s="225"/>
      <c r="AK1141" s="225"/>
      <c r="AL1141" s="227"/>
      <c r="AM1141" s="213"/>
    </row>
    <row r="1142" spans="2:39" ht="15" customHeight="1">
      <c r="B1142" s="235"/>
      <c r="C1142" s="235"/>
      <c r="D1142" s="143"/>
      <c r="E1142" s="143"/>
      <c r="F1142" s="144"/>
      <c r="G1142" s="292"/>
      <c r="H1142" s="143"/>
      <c r="I1142" s="143"/>
      <c r="J1142" s="144"/>
      <c r="K1142" s="143"/>
      <c r="L1142" s="143"/>
      <c r="M1142" s="234"/>
      <c r="N1142" s="143"/>
      <c r="O1142" s="289"/>
      <c r="P1142" s="290">
        <f t="shared" si="23"/>
        <v>0</v>
      </c>
      <c r="Q1142" s="262"/>
      <c r="Z1142" s="220"/>
      <c r="AA1142" s="220"/>
      <c r="AB1142" s="237"/>
      <c r="AC1142" s="237"/>
      <c r="AD1142" s="226"/>
      <c r="AE1142" s="218"/>
      <c r="AF1142" s="225"/>
      <c r="AG1142" s="249"/>
      <c r="AH1142" s="225"/>
      <c r="AI1142" s="226"/>
      <c r="AJ1142" s="225"/>
      <c r="AK1142" s="225"/>
      <c r="AL1142" s="227"/>
      <c r="AM1142" s="213"/>
    </row>
    <row r="1143" spans="2:39" ht="15" customHeight="1">
      <c r="B1143" s="235"/>
      <c r="C1143" s="235"/>
      <c r="D1143" s="143"/>
      <c r="E1143" s="143"/>
      <c r="F1143" s="144"/>
      <c r="G1143" s="292"/>
      <c r="H1143" s="143"/>
      <c r="I1143" s="143"/>
      <c r="J1143" s="144"/>
      <c r="K1143" s="143"/>
      <c r="L1143" s="143"/>
      <c r="M1143" s="234"/>
      <c r="N1143" s="143"/>
      <c r="O1143" s="289"/>
      <c r="P1143" s="290">
        <f t="shared" si="23"/>
        <v>0</v>
      </c>
      <c r="Q1143" s="262"/>
      <c r="Z1143" s="220"/>
      <c r="AA1143" s="220"/>
      <c r="AB1143" s="237"/>
      <c r="AC1143" s="237"/>
      <c r="AD1143" s="226"/>
      <c r="AE1143" s="218"/>
      <c r="AF1143" s="225"/>
      <c r="AG1143" s="249"/>
      <c r="AH1143" s="225"/>
      <c r="AI1143" s="226"/>
      <c r="AJ1143" s="225"/>
      <c r="AK1143" s="225"/>
      <c r="AL1143" s="227"/>
      <c r="AM1143" s="213"/>
    </row>
    <row r="1144" spans="2:39" ht="15" customHeight="1">
      <c r="B1144" s="235"/>
      <c r="C1144" s="235"/>
      <c r="D1144" s="143"/>
      <c r="E1144" s="143"/>
      <c r="F1144" s="144"/>
      <c r="G1144" s="292"/>
      <c r="H1144" s="143"/>
      <c r="I1144" s="143"/>
      <c r="J1144" s="144"/>
      <c r="K1144" s="143"/>
      <c r="L1144" s="143"/>
      <c r="M1144" s="234"/>
      <c r="N1144" s="143"/>
      <c r="O1144" s="289"/>
      <c r="P1144" s="290">
        <f t="shared" si="23"/>
        <v>0</v>
      </c>
      <c r="Q1144" s="262"/>
      <c r="Z1144" s="220"/>
      <c r="AA1144" s="220"/>
      <c r="AB1144" s="237"/>
      <c r="AC1144" s="237"/>
      <c r="AD1144" s="226"/>
      <c r="AE1144" s="218"/>
      <c r="AF1144" s="225"/>
      <c r="AG1144" s="249"/>
      <c r="AH1144" s="225"/>
      <c r="AI1144" s="226"/>
      <c r="AJ1144" s="225"/>
      <c r="AK1144" s="225"/>
      <c r="AL1144" s="227"/>
      <c r="AM1144" s="213"/>
    </row>
    <row r="1145" spans="2:39" ht="15" customHeight="1">
      <c r="B1145" s="235"/>
      <c r="C1145" s="235"/>
      <c r="D1145" s="143"/>
      <c r="E1145" s="143"/>
      <c r="F1145" s="144"/>
      <c r="G1145" s="292"/>
      <c r="H1145" s="143"/>
      <c r="I1145" s="143"/>
      <c r="J1145" s="144"/>
      <c r="K1145" s="143"/>
      <c r="L1145" s="143"/>
      <c r="M1145" s="234"/>
      <c r="N1145" s="143"/>
      <c r="O1145" s="289"/>
      <c r="P1145" s="290">
        <f t="shared" si="23"/>
        <v>0</v>
      </c>
      <c r="Q1145" s="262"/>
      <c r="Z1145" s="220"/>
      <c r="AA1145" s="220"/>
      <c r="AB1145" s="237"/>
      <c r="AC1145" s="237"/>
      <c r="AD1145" s="226"/>
      <c r="AE1145" s="218"/>
      <c r="AF1145" s="225"/>
      <c r="AG1145" s="249"/>
      <c r="AH1145" s="225"/>
      <c r="AI1145" s="226"/>
      <c r="AJ1145" s="225"/>
      <c r="AK1145" s="225"/>
      <c r="AL1145" s="227"/>
      <c r="AM1145" s="213"/>
    </row>
    <row r="1146" spans="2:39" ht="15" customHeight="1">
      <c r="B1146" s="235"/>
      <c r="C1146" s="235"/>
      <c r="D1146" s="143"/>
      <c r="E1146" s="143"/>
      <c r="F1146" s="144"/>
      <c r="G1146" s="292"/>
      <c r="H1146" s="143"/>
      <c r="I1146" s="143"/>
      <c r="J1146" s="144"/>
      <c r="K1146" s="143"/>
      <c r="L1146" s="143"/>
      <c r="M1146" s="234"/>
      <c r="N1146" s="143"/>
      <c r="O1146" s="289"/>
      <c r="P1146" s="290">
        <f t="shared" si="23"/>
        <v>0</v>
      </c>
      <c r="Q1146" s="262"/>
      <c r="Z1146" s="220"/>
      <c r="AA1146" s="220"/>
      <c r="AB1146" s="237"/>
      <c r="AC1146" s="237"/>
      <c r="AD1146" s="226"/>
      <c r="AE1146" s="218"/>
      <c r="AF1146" s="225"/>
      <c r="AG1146" s="249"/>
      <c r="AH1146" s="225"/>
      <c r="AI1146" s="226"/>
      <c r="AJ1146" s="225"/>
      <c r="AK1146" s="225"/>
      <c r="AL1146" s="227"/>
      <c r="AM1146" s="213"/>
    </row>
    <row r="1147" spans="2:39" ht="15" customHeight="1">
      <c r="B1147" s="235"/>
      <c r="C1147" s="235"/>
      <c r="D1147" s="143"/>
      <c r="E1147" s="143"/>
      <c r="F1147" s="144"/>
      <c r="G1147" s="292"/>
      <c r="H1147" s="143"/>
      <c r="I1147" s="143"/>
      <c r="J1147" s="144"/>
      <c r="K1147" s="143"/>
      <c r="L1147" s="143"/>
      <c r="M1147" s="234"/>
      <c r="N1147" s="143"/>
      <c r="O1147" s="289"/>
      <c r="P1147" s="290">
        <f t="shared" si="23"/>
        <v>0</v>
      </c>
      <c r="Q1147" s="262"/>
      <c r="Z1147" s="220"/>
      <c r="AA1147" s="220"/>
      <c r="AB1147" s="237"/>
      <c r="AC1147" s="237"/>
      <c r="AD1147" s="226"/>
      <c r="AE1147" s="218"/>
      <c r="AF1147" s="225"/>
      <c r="AG1147" s="249"/>
      <c r="AH1147" s="225"/>
      <c r="AI1147" s="226"/>
      <c r="AJ1147" s="225"/>
      <c r="AK1147" s="225"/>
      <c r="AL1147" s="227"/>
      <c r="AM1147" s="213"/>
    </row>
    <row r="1148" spans="2:39" ht="15" customHeight="1">
      <c r="B1148" s="235"/>
      <c r="C1148" s="235"/>
      <c r="D1148" s="143"/>
      <c r="E1148" s="143"/>
      <c r="F1148" s="144"/>
      <c r="G1148" s="292"/>
      <c r="H1148" s="143"/>
      <c r="I1148" s="143"/>
      <c r="J1148" s="144"/>
      <c r="K1148" s="143"/>
      <c r="L1148" s="143"/>
      <c r="M1148" s="234"/>
      <c r="N1148" s="143"/>
      <c r="O1148" s="289"/>
      <c r="P1148" s="290">
        <f t="shared" si="23"/>
        <v>0</v>
      </c>
      <c r="Q1148" s="262"/>
      <c r="Z1148" s="220"/>
      <c r="AA1148" s="220"/>
      <c r="AB1148" s="237"/>
      <c r="AC1148" s="237"/>
      <c r="AD1148" s="226"/>
      <c r="AE1148" s="218"/>
      <c r="AF1148" s="225"/>
      <c r="AG1148" s="249"/>
      <c r="AH1148" s="225"/>
      <c r="AI1148" s="226"/>
      <c r="AJ1148" s="225"/>
      <c r="AK1148" s="225"/>
      <c r="AL1148" s="227"/>
      <c r="AM1148" s="213"/>
    </row>
    <row r="1149" spans="2:39" ht="15" customHeight="1">
      <c r="B1149" s="235"/>
      <c r="C1149" s="235"/>
      <c r="D1149" s="143"/>
      <c r="E1149" s="143"/>
      <c r="F1149" s="144"/>
      <c r="G1149" s="292"/>
      <c r="H1149" s="143"/>
      <c r="I1149" s="143"/>
      <c r="J1149" s="144"/>
      <c r="K1149" s="143"/>
      <c r="L1149" s="143"/>
      <c r="M1149" s="234"/>
      <c r="N1149" s="143"/>
      <c r="O1149" s="289"/>
      <c r="P1149" s="290">
        <f t="shared" si="23"/>
        <v>0</v>
      </c>
      <c r="Q1149" s="262"/>
      <c r="Z1149" s="220"/>
      <c r="AA1149" s="220"/>
      <c r="AB1149" s="237"/>
      <c r="AC1149" s="237"/>
      <c r="AD1149" s="226"/>
      <c r="AE1149" s="218"/>
      <c r="AF1149" s="225"/>
      <c r="AG1149" s="249"/>
      <c r="AH1149" s="225"/>
      <c r="AI1149" s="226"/>
      <c r="AJ1149" s="225"/>
      <c r="AK1149" s="225"/>
      <c r="AL1149" s="227"/>
      <c r="AM1149" s="213"/>
    </row>
    <row r="1150" spans="2:39" ht="15" customHeight="1">
      <c r="B1150" s="235"/>
      <c r="C1150" s="235"/>
      <c r="D1150" s="143"/>
      <c r="E1150" s="143"/>
      <c r="F1150" s="144"/>
      <c r="G1150" s="292"/>
      <c r="H1150" s="143"/>
      <c r="I1150" s="143"/>
      <c r="J1150" s="144"/>
      <c r="K1150" s="143"/>
      <c r="L1150" s="143"/>
      <c r="M1150" s="234"/>
      <c r="N1150" s="143"/>
      <c r="O1150" s="289"/>
      <c r="P1150" s="290">
        <f t="shared" si="23"/>
        <v>0</v>
      </c>
      <c r="Q1150" s="262"/>
      <c r="Z1150" s="220"/>
      <c r="AA1150" s="220"/>
      <c r="AB1150" s="237"/>
      <c r="AC1150" s="237"/>
      <c r="AD1150" s="226"/>
      <c r="AE1150" s="218"/>
      <c r="AF1150" s="225"/>
      <c r="AG1150" s="249"/>
      <c r="AH1150" s="225"/>
      <c r="AI1150" s="226"/>
      <c r="AJ1150" s="225"/>
      <c r="AK1150" s="225"/>
      <c r="AL1150" s="227"/>
      <c r="AM1150" s="213"/>
    </row>
    <row r="1151" spans="2:39" ht="15" customHeight="1">
      <c r="B1151" s="235"/>
      <c r="C1151" s="235"/>
      <c r="D1151" s="143"/>
      <c r="E1151" s="143"/>
      <c r="F1151" s="144"/>
      <c r="G1151" s="292"/>
      <c r="H1151" s="143"/>
      <c r="I1151" s="143"/>
      <c r="J1151" s="144"/>
      <c r="K1151" s="143"/>
      <c r="L1151" s="143"/>
      <c r="M1151" s="234"/>
      <c r="N1151" s="143"/>
      <c r="O1151" s="289"/>
      <c r="P1151" s="290">
        <f t="shared" si="23"/>
        <v>0</v>
      </c>
      <c r="Q1151" s="262"/>
      <c r="Z1151" s="220"/>
      <c r="AA1151" s="220"/>
      <c r="AB1151" s="237"/>
      <c r="AC1151" s="237"/>
      <c r="AD1151" s="226"/>
      <c r="AE1151" s="218"/>
      <c r="AF1151" s="225"/>
      <c r="AG1151" s="249"/>
      <c r="AH1151" s="225"/>
      <c r="AI1151" s="226"/>
      <c r="AJ1151" s="225"/>
      <c r="AK1151" s="225"/>
      <c r="AL1151" s="227"/>
      <c r="AM1151" s="213"/>
    </row>
    <row r="1152" spans="2:39" ht="15" customHeight="1">
      <c r="B1152" s="235"/>
      <c r="C1152" s="235"/>
      <c r="D1152" s="143"/>
      <c r="E1152" s="143"/>
      <c r="F1152" s="144"/>
      <c r="G1152" s="292"/>
      <c r="H1152" s="143"/>
      <c r="I1152" s="143"/>
      <c r="J1152" s="144"/>
      <c r="K1152" s="143"/>
      <c r="L1152" s="143"/>
      <c r="M1152" s="234"/>
      <c r="N1152" s="143"/>
      <c r="O1152" s="289"/>
      <c r="P1152" s="290">
        <f t="shared" si="23"/>
        <v>0</v>
      </c>
      <c r="Q1152" s="262"/>
      <c r="Z1152" s="220"/>
      <c r="AA1152" s="220"/>
      <c r="AB1152" s="237"/>
      <c r="AC1152" s="237"/>
      <c r="AD1152" s="226"/>
      <c r="AE1152" s="218"/>
      <c r="AF1152" s="225"/>
      <c r="AG1152" s="249"/>
      <c r="AH1152" s="225"/>
      <c r="AI1152" s="226"/>
      <c r="AJ1152" s="225"/>
      <c r="AK1152" s="225"/>
      <c r="AL1152" s="227"/>
      <c r="AM1152" s="213"/>
    </row>
    <row r="1153" spans="2:39" ht="15" customHeight="1">
      <c r="B1153" s="235"/>
      <c r="C1153" s="235"/>
      <c r="D1153" s="143"/>
      <c r="E1153" s="143"/>
      <c r="F1153" s="144"/>
      <c r="G1153" s="292"/>
      <c r="H1153" s="143"/>
      <c r="I1153" s="143"/>
      <c r="J1153" s="144"/>
      <c r="K1153" s="143"/>
      <c r="L1153" s="143"/>
      <c r="M1153" s="234"/>
      <c r="N1153" s="143"/>
      <c r="O1153" s="289"/>
      <c r="P1153" s="290">
        <f t="shared" si="23"/>
        <v>0</v>
      </c>
      <c r="Q1153" s="262"/>
      <c r="Z1153" s="220"/>
      <c r="AA1153" s="220"/>
      <c r="AB1153" s="237"/>
      <c r="AC1153" s="237"/>
      <c r="AD1153" s="226"/>
      <c r="AE1153" s="218"/>
      <c r="AF1153" s="225"/>
      <c r="AG1153" s="249"/>
      <c r="AH1153" s="225"/>
      <c r="AI1153" s="226"/>
      <c r="AJ1153" s="225"/>
      <c r="AK1153" s="225"/>
      <c r="AL1153" s="227"/>
      <c r="AM1153" s="213"/>
    </row>
    <row r="1154" spans="2:39" ht="15" customHeight="1">
      <c r="B1154" s="235"/>
      <c r="C1154" s="235"/>
      <c r="D1154" s="143"/>
      <c r="E1154" s="143"/>
      <c r="F1154" s="144"/>
      <c r="G1154" s="292"/>
      <c r="H1154" s="143"/>
      <c r="I1154" s="143"/>
      <c r="J1154" s="144"/>
      <c r="K1154" s="143"/>
      <c r="L1154" s="143"/>
      <c r="M1154" s="234"/>
      <c r="N1154" s="143"/>
      <c r="O1154" s="289"/>
      <c r="P1154" s="290">
        <f t="shared" si="23"/>
        <v>0</v>
      </c>
      <c r="Q1154" s="262"/>
      <c r="Z1154" s="220"/>
      <c r="AA1154" s="220"/>
      <c r="AB1154" s="237"/>
      <c r="AC1154" s="237"/>
      <c r="AD1154" s="226"/>
      <c r="AE1154" s="218"/>
      <c r="AF1154" s="225"/>
      <c r="AG1154" s="249"/>
      <c r="AH1154" s="225"/>
      <c r="AI1154" s="226"/>
      <c r="AJ1154" s="225"/>
      <c r="AK1154" s="225"/>
      <c r="AL1154" s="227"/>
      <c r="AM1154" s="213"/>
    </row>
    <row r="1155" spans="2:39" ht="15" customHeight="1">
      <c r="B1155" s="235"/>
      <c r="C1155" s="235"/>
      <c r="D1155" s="143"/>
      <c r="E1155" s="143"/>
      <c r="F1155" s="144"/>
      <c r="G1155" s="292"/>
      <c r="H1155" s="143"/>
      <c r="I1155" s="143"/>
      <c r="J1155" s="144"/>
      <c r="K1155" s="143"/>
      <c r="L1155" s="143"/>
      <c r="M1155" s="234"/>
      <c r="N1155" s="143"/>
      <c r="O1155" s="289"/>
      <c r="P1155" s="290">
        <f t="shared" si="23"/>
        <v>0</v>
      </c>
      <c r="Q1155" s="262"/>
      <c r="Z1155" s="220"/>
      <c r="AA1155" s="220"/>
      <c r="AB1155" s="237"/>
      <c r="AC1155" s="237"/>
      <c r="AD1155" s="226"/>
      <c r="AE1155" s="218"/>
      <c r="AF1155" s="225"/>
      <c r="AG1155" s="249"/>
      <c r="AH1155" s="225"/>
      <c r="AI1155" s="226"/>
      <c r="AJ1155" s="225"/>
      <c r="AK1155" s="225"/>
      <c r="AL1155" s="227"/>
      <c r="AM1155" s="213"/>
    </row>
    <row r="1156" spans="2:39" ht="15" customHeight="1">
      <c r="B1156" s="235"/>
      <c r="C1156" s="235"/>
      <c r="D1156" s="143"/>
      <c r="E1156" s="143"/>
      <c r="F1156" s="144"/>
      <c r="G1156" s="292"/>
      <c r="H1156" s="143"/>
      <c r="I1156" s="143"/>
      <c r="J1156" s="144"/>
      <c r="K1156" s="143"/>
      <c r="L1156" s="143"/>
      <c r="M1156" s="234"/>
      <c r="N1156" s="143"/>
      <c r="O1156" s="289"/>
      <c r="P1156" s="290">
        <f t="shared" si="23"/>
        <v>0</v>
      </c>
      <c r="Q1156" s="262"/>
      <c r="Z1156" s="220"/>
      <c r="AA1156" s="220"/>
      <c r="AB1156" s="237"/>
      <c r="AC1156" s="237"/>
      <c r="AD1156" s="226"/>
      <c r="AE1156" s="218"/>
      <c r="AF1156" s="225"/>
      <c r="AG1156" s="249"/>
      <c r="AH1156" s="225"/>
      <c r="AI1156" s="226"/>
      <c r="AJ1156" s="225"/>
      <c r="AK1156" s="225"/>
      <c r="AL1156" s="227"/>
      <c r="AM1156" s="213"/>
    </row>
    <row r="1157" spans="2:39" ht="15" customHeight="1">
      <c r="B1157" s="235"/>
      <c r="C1157" s="235"/>
      <c r="D1157" s="143"/>
      <c r="E1157" s="143"/>
      <c r="F1157" s="144"/>
      <c r="G1157" s="292"/>
      <c r="H1157" s="143"/>
      <c r="I1157" s="143"/>
      <c r="J1157" s="144"/>
      <c r="K1157" s="143"/>
      <c r="L1157" s="143"/>
      <c r="M1157" s="234"/>
      <c r="N1157" s="143"/>
      <c r="O1157" s="289"/>
      <c r="P1157" s="290">
        <f t="shared" si="23"/>
        <v>0</v>
      </c>
      <c r="Q1157" s="262"/>
      <c r="Z1157" s="220"/>
      <c r="AA1157" s="220"/>
      <c r="AB1157" s="237"/>
      <c r="AC1157" s="237"/>
      <c r="AD1157" s="226"/>
      <c r="AE1157" s="218"/>
      <c r="AF1157" s="225"/>
      <c r="AG1157" s="249"/>
      <c r="AH1157" s="225"/>
      <c r="AI1157" s="226"/>
      <c r="AJ1157" s="225"/>
      <c r="AK1157" s="225"/>
      <c r="AL1157" s="227"/>
      <c r="AM1157" s="213"/>
    </row>
    <row r="1158" spans="2:39" ht="15" customHeight="1">
      <c r="B1158" s="235"/>
      <c r="C1158" s="235"/>
      <c r="D1158" s="143"/>
      <c r="E1158" s="143"/>
      <c r="F1158" s="144"/>
      <c r="G1158" s="292"/>
      <c r="H1158" s="143"/>
      <c r="I1158" s="143"/>
      <c r="J1158" s="144"/>
      <c r="K1158" s="143"/>
      <c r="L1158" s="143"/>
      <c r="M1158" s="234"/>
      <c r="N1158" s="143"/>
      <c r="O1158" s="289"/>
      <c r="P1158" s="290">
        <f t="shared" si="23"/>
        <v>0</v>
      </c>
      <c r="Q1158" s="262"/>
      <c r="Z1158" s="220"/>
      <c r="AA1158" s="220"/>
      <c r="AB1158" s="237"/>
      <c r="AC1158" s="237"/>
      <c r="AD1158" s="226"/>
      <c r="AE1158" s="218"/>
      <c r="AF1158" s="225"/>
      <c r="AG1158" s="249"/>
      <c r="AH1158" s="225"/>
      <c r="AI1158" s="226"/>
      <c r="AJ1158" s="225"/>
      <c r="AK1158" s="225"/>
      <c r="AL1158" s="227"/>
      <c r="AM1158" s="213"/>
    </row>
    <row r="1159" spans="2:39" ht="15" customHeight="1">
      <c r="B1159" s="235"/>
      <c r="C1159" s="235"/>
      <c r="D1159" s="143"/>
      <c r="E1159" s="143"/>
      <c r="F1159" s="144"/>
      <c r="G1159" s="292"/>
      <c r="H1159" s="143"/>
      <c r="I1159" s="143"/>
      <c r="J1159" s="144"/>
      <c r="K1159" s="143"/>
      <c r="L1159" s="143"/>
      <c r="M1159" s="234"/>
      <c r="N1159" s="143"/>
      <c r="O1159" s="289"/>
      <c r="P1159" s="290">
        <f t="shared" si="23"/>
        <v>0</v>
      </c>
      <c r="Q1159" s="262"/>
      <c r="Z1159" s="220"/>
      <c r="AA1159" s="220"/>
      <c r="AB1159" s="237"/>
      <c r="AC1159" s="237"/>
      <c r="AD1159" s="226"/>
      <c r="AE1159" s="218"/>
      <c r="AF1159" s="225"/>
      <c r="AG1159" s="249"/>
      <c r="AH1159" s="225"/>
      <c r="AI1159" s="226"/>
      <c r="AJ1159" s="225"/>
      <c r="AK1159" s="225"/>
      <c r="AL1159" s="227"/>
      <c r="AM1159" s="213"/>
    </row>
    <row r="1160" spans="2:39" ht="15" customHeight="1">
      <c r="B1160" s="235"/>
      <c r="C1160" s="235"/>
      <c r="D1160" s="143"/>
      <c r="E1160" s="143"/>
      <c r="F1160" s="144"/>
      <c r="G1160" s="292"/>
      <c r="H1160" s="143"/>
      <c r="I1160" s="143"/>
      <c r="J1160" s="144"/>
      <c r="K1160" s="143"/>
      <c r="L1160" s="143"/>
      <c r="M1160" s="234"/>
      <c r="N1160" s="143"/>
      <c r="O1160" s="289"/>
      <c r="P1160" s="290">
        <f t="shared" si="23"/>
        <v>0</v>
      </c>
      <c r="Q1160" s="262"/>
      <c r="Z1160" s="220"/>
      <c r="AA1160" s="220"/>
      <c r="AB1160" s="237"/>
      <c r="AC1160" s="237"/>
      <c r="AD1160" s="226"/>
      <c r="AE1160" s="218"/>
      <c r="AF1160" s="225"/>
      <c r="AG1160" s="249"/>
      <c r="AH1160" s="225"/>
      <c r="AI1160" s="226"/>
      <c r="AJ1160" s="225"/>
      <c r="AK1160" s="225"/>
      <c r="AL1160" s="227"/>
      <c r="AM1160" s="213"/>
    </row>
    <row r="1161" spans="2:39" ht="15" customHeight="1">
      <c r="B1161" s="235"/>
      <c r="C1161" s="235"/>
      <c r="D1161" s="143"/>
      <c r="E1161" s="143"/>
      <c r="F1161" s="144"/>
      <c r="G1161" s="292"/>
      <c r="H1161" s="143"/>
      <c r="I1161" s="143"/>
      <c r="J1161" s="144"/>
      <c r="K1161" s="143"/>
      <c r="L1161" s="143"/>
      <c r="M1161" s="234"/>
      <c r="N1161" s="143"/>
      <c r="O1161" s="289"/>
      <c r="P1161" s="290">
        <f t="shared" si="23"/>
        <v>0</v>
      </c>
      <c r="Q1161" s="262"/>
      <c r="Z1161" s="220"/>
      <c r="AA1161" s="220"/>
      <c r="AB1161" s="237"/>
      <c r="AC1161" s="237"/>
      <c r="AD1161" s="226"/>
      <c r="AE1161" s="218"/>
      <c r="AF1161" s="225"/>
      <c r="AG1161" s="249"/>
      <c r="AH1161" s="225"/>
      <c r="AI1161" s="226"/>
      <c r="AJ1161" s="225"/>
      <c r="AK1161" s="225"/>
      <c r="AL1161" s="227"/>
      <c r="AM1161" s="213"/>
    </row>
    <row r="1162" spans="2:39" ht="15" customHeight="1">
      <c r="B1162" s="235"/>
      <c r="C1162" s="235"/>
      <c r="D1162" s="143"/>
      <c r="E1162" s="143"/>
      <c r="F1162" s="144"/>
      <c r="G1162" s="292"/>
      <c r="H1162" s="143"/>
      <c r="I1162" s="143"/>
      <c r="J1162" s="144"/>
      <c r="K1162" s="143"/>
      <c r="L1162" s="143"/>
      <c r="M1162" s="234"/>
      <c r="N1162" s="143"/>
      <c r="O1162" s="289"/>
      <c r="P1162" s="290">
        <f t="shared" si="23"/>
        <v>0</v>
      </c>
      <c r="Q1162" s="262"/>
      <c r="Z1162" s="220"/>
      <c r="AA1162" s="220"/>
      <c r="AB1162" s="237"/>
      <c r="AC1162" s="237"/>
      <c r="AD1162" s="226"/>
      <c r="AE1162" s="218"/>
      <c r="AF1162" s="225"/>
      <c r="AG1162" s="249"/>
      <c r="AH1162" s="225"/>
      <c r="AI1162" s="226"/>
      <c r="AJ1162" s="225"/>
      <c r="AK1162" s="225"/>
      <c r="AL1162" s="227"/>
      <c r="AM1162" s="213"/>
    </row>
    <row r="1163" spans="2:39" ht="15" customHeight="1">
      <c r="B1163" s="235"/>
      <c r="C1163" s="235"/>
      <c r="D1163" s="143"/>
      <c r="E1163" s="143"/>
      <c r="F1163" s="144"/>
      <c r="G1163" s="292"/>
      <c r="H1163" s="143"/>
      <c r="I1163" s="143"/>
      <c r="J1163" s="144"/>
      <c r="K1163" s="143"/>
      <c r="L1163" s="143"/>
      <c r="M1163" s="234"/>
      <c r="N1163" s="143"/>
      <c r="O1163" s="289"/>
      <c r="P1163" s="290">
        <f t="shared" si="23"/>
        <v>0</v>
      </c>
      <c r="Q1163" s="262"/>
      <c r="Z1163" s="220"/>
      <c r="AA1163" s="220"/>
      <c r="AB1163" s="237"/>
      <c r="AC1163" s="237"/>
      <c r="AD1163" s="226"/>
      <c r="AE1163" s="218"/>
      <c r="AF1163" s="225"/>
      <c r="AG1163" s="249"/>
      <c r="AH1163" s="225"/>
      <c r="AI1163" s="226"/>
      <c r="AJ1163" s="225"/>
      <c r="AK1163" s="225"/>
      <c r="AL1163" s="227"/>
      <c r="AM1163" s="213"/>
    </row>
    <row r="1164" spans="2:39" ht="15" customHeight="1">
      <c r="B1164" s="235"/>
      <c r="C1164" s="235"/>
      <c r="D1164" s="143"/>
      <c r="E1164" s="143"/>
      <c r="F1164" s="144"/>
      <c r="G1164" s="292"/>
      <c r="H1164" s="143"/>
      <c r="I1164" s="143"/>
      <c r="J1164" s="144"/>
      <c r="K1164" s="143"/>
      <c r="L1164" s="143"/>
      <c r="M1164" s="234"/>
      <c r="N1164" s="143"/>
      <c r="O1164" s="289"/>
      <c r="P1164" s="290">
        <f t="shared" si="23"/>
        <v>0</v>
      </c>
      <c r="Q1164" s="262"/>
      <c r="Z1164" s="220"/>
      <c r="AA1164" s="220"/>
      <c r="AB1164" s="237"/>
      <c r="AC1164" s="237"/>
      <c r="AD1164" s="226"/>
      <c r="AE1164" s="218"/>
      <c r="AF1164" s="225"/>
      <c r="AG1164" s="249"/>
      <c r="AH1164" s="225"/>
      <c r="AI1164" s="226"/>
      <c r="AJ1164" s="225"/>
      <c r="AK1164" s="225"/>
      <c r="AL1164" s="227"/>
      <c r="AM1164" s="213"/>
    </row>
    <row r="1165" spans="2:39" ht="15" customHeight="1">
      <c r="B1165" s="235"/>
      <c r="C1165" s="235"/>
      <c r="D1165" s="143"/>
      <c r="E1165" s="143"/>
      <c r="F1165" s="144"/>
      <c r="G1165" s="292"/>
      <c r="H1165" s="143"/>
      <c r="I1165" s="143"/>
      <c r="J1165" s="144"/>
      <c r="K1165" s="143"/>
      <c r="L1165" s="143"/>
      <c r="M1165" s="234"/>
      <c r="N1165" s="143"/>
      <c r="O1165" s="289"/>
      <c r="P1165" s="290">
        <f t="shared" si="23"/>
        <v>0</v>
      </c>
      <c r="Q1165" s="262"/>
      <c r="Z1165" s="220"/>
      <c r="AA1165" s="220"/>
      <c r="AB1165" s="237"/>
      <c r="AC1165" s="237"/>
      <c r="AD1165" s="226"/>
      <c r="AE1165" s="218"/>
      <c r="AF1165" s="225"/>
      <c r="AG1165" s="249"/>
      <c r="AH1165" s="225"/>
      <c r="AI1165" s="226"/>
      <c r="AJ1165" s="225"/>
      <c r="AK1165" s="225"/>
      <c r="AL1165" s="227"/>
      <c r="AM1165" s="213"/>
    </row>
    <row r="1166" spans="2:39" ht="15" customHeight="1">
      <c r="B1166" s="235"/>
      <c r="C1166" s="235"/>
      <c r="D1166" s="143"/>
      <c r="E1166" s="143"/>
      <c r="F1166" s="144"/>
      <c r="G1166" s="292"/>
      <c r="H1166" s="143"/>
      <c r="I1166" s="143"/>
      <c r="J1166" s="144"/>
      <c r="K1166" s="143"/>
      <c r="L1166" s="143"/>
      <c r="M1166" s="234"/>
      <c r="N1166" s="143"/>
      <c r="O1166" s="289"/>
      <c r="P1166" s="290">
        <f t="shared" si="23"/>
        <v>0</v>
      </c>
      <c r="Q1166" s="262"/>
      <c r="Z1166" s="220"/>
      <c r="AA1166" s="220"/>
      <c r="AB1166" s="237"/>
      <c r="AC1166" s="237"/>
      <c r="AD1166" s="226"/>
      <c r="AE1166" s="218"/>
      <c r="AF1166" s="225"/>
      <c r="AG1166" s="249"/>
      <c r="AH1166" s="225"/>
      <c r="AI1166" s="226"/>
      <c r="AJ1166" s="225"/>
      <c r="AK1166" s="225"/>
      <c r="AL1166" s="227"/>
      <c r="AM1166" s="213"/>
    </row>
    <row r="1167" spans="2:39" ht="15" customHeight="1">
      <c r="B1167" s="235"/>
      <c r="C1167" s="235"/>
      <c r="D1167" s="143"/>
      <c r="E1167" s="143"/>
      <c r="F1167" s="144"/>
      <c r="G1167" s="292"/>
      <c r="H1167" s="143"/>
      <c r="I1167" s="143"/>
      <c r="J1167" s="144"/>
      <c r="K1167" s="143"/>
      <c r="L1167" s="143"/>
      <c r="M1167" s="234"/>
      <c r="N1167" s="143"/>
      <c r="O1167" s="289"/>
      <c r="P1167" s="290">
        <f t="shared" si="23"/>
        <v>0</v>
      </c>
      <c r="Q1167" s="262"/>
      <c r="Z1167" s="220"/>
      <c r="AA1167" s="220"/>
      <c r="AB1167" s="237"/>
      <c r="AC1167" s="237"/>
      <c r="AD1167" s="226"/>
      <c r="AE1167" s="218"/>
      <c r="AF1167" s="225"/>
      <c r="AG1167" s="249"/>
      <c r="AH1167" s="225"/>
      <c r="AI1167" s="226"/>
      <c r="AJ1167" s="225"/>
      <c r="AK1167" s="225"/>
      <c r="AL1167" s="227"/>
      <c r="AM1167" s="213"/>
    </row>
    <row r="1168" spans="2:39" ht="15" customHeight="1">
      <c r="B1168" s="235"/>
      <c r="C1168" s="235"/>
      <c r="D1168" s="143"/>
      <c r="E1168" s="143"/>
      <c r="F1168" s="144"/>
      <c r="G1168" s="292"/>
      <c r="H1168" s="143"/>
      <c r="I1168" s="143"/>
      <c r="J1168" s="144"/>
      <c r="K1168" s="143"/>
      <c r="L1168" s="143"/>
      <c r="M1168" s="234"/>
      <c r="N1168" s="143"/>
      <c r="O1168" s="289"/>
      <c r="P1168" s="290">
        <f t="shared" si="23"/>
        <v>0</v>
      </c>
      <c r="Q1168" s="262"/>
      <c r="Z1168" s="220"/>
      <c r="AA1168" s="220"/>
      <c r="AB1168" s="237"/>
      <c r="AC1168" s="237"/>
      <c r="AD1168" s="226"/>
      <c r="AE1168" s="218"/>
      <c r="AF1168" s="225"/>
      <c r="AG1168" s="249"/>
      <c r="AH1168" s="225"/>
      <c r="AI1168" s="226"/>
      <c r="AJ1168" s="225"/>
      <c r="AK1168" s="225"/>
      <c r="AL1168" s="227"/>
      <c r="AM1168" s="213"/>
    </row>
    <row r="1169" spans="2:39" ht="15" customHeight="1">
      <c r="B1169" s="235"/>
      <c r="C1169" s="235"/>
      <c r="D1169" s="143"/>
      <c r="E1169" s="143"/>
      <c r="F1169" s="144"/>
      <c r="G1169" s="292"/>
      <c r="H1169" s="143"/>
      <c r="I1169" s="143"/>
      <c r="J1169" s="144"/>
      <c r="K1169" s="143"/>
      <c r="L1169" s="143"/>
      <c r="M1169" s="234"/>
      <c r="N1169" s="143"/>
      <c r="O1169" s="289"/>
      <c r="P1169" s="290">
        <f t="shared" si="23"/>
        <v>0</v>
      </c>
      <c r="Q1169" s="262"/>
      <c r="Z1169" s="220"/>
      <c r="AA1169" s="220"/>
      <c r="AB1169" s="237"/>
      <c r="AC1169" s="237"/>
      <c r="AD1169" s="226"/>
      <c r="AE1169" s="218"/>
      <c r="AF1169" s="225"/>
      <c r="AG1169" s="249"/>
      <c r="AH1169" s="225"/>
      <c r="AI1169" s="226"/>
      <c r="AJ1169" s="225"/>
      <c r="AK1169" s="225"/>
      <c r="AL1169" s="227"/>
      <c r="AM1169" s="213"/>
    </row>
    <row r="1170" spans="2:39" ht="15" customHeight="1">
      <c r="B1170" s="235"/>
      <c r="C1170" s="235"/>
      <c r="D1170" s="143"/>
      <c r="E1170" s="143"/>
      <c r="F1170" s="144"/>
      <c r="G1170" s="292"/>
      <c r="H1170" s="143"/>
      <c r="I1170" s="143"/>
      <c r="J1170" s="144"/>
      <c r="K1170" s="143"/>
      <c r="L1170" s="143"/>
      <c r="M1170" s="234"/>
      <c r="N1170" s="143"/>
      <c r="O1170" s="289"/>
      <c r="P1170" s="290">
        <f t="shared" si="23"/>
        <v>0</v>
      </c>
      <c r="Q1170" s="262"/>
      <c r="Z1170" s="220"/>
      <c r="AA1170" s="220"/>
      <c r="AB1170" s="237"/>
      <c r="AC1170" s="237"/>
      <c r="AD1170" s="226"/>
      <c r="AE1170" s="218"/>
      <c r="AF1170" s="225"/>
      <c r="AG1170" s="249"/>
      <c r="AH1170" s="225"/>
      <c r="AI1170" s="226"/>
      <c r="AJ1170" s="225"/>
      <c r="AK1170" s="225"/>
      <c r="AL1170" s="227"/>
      <c r="AM1170" s="213"/>
    </row>
    <row r="1171" spans="2:39" ht="15" customHeight="1">
      <c r="B1171" s="235"/>
      <c r="C1171" s="235"/>
      <c r="D1171" s="143"/>
      <c r="E1171" s="143"/>
      <c r="F1171" s="144"/>
      <c r="G1171" s="292"/>
      <c r="H1171" s="143"/>
      <c r="I1171" s="143"/>
      <c r="J1171" s="144"/>
      <c r="K1171" s="143"/>
      <c r="L1171" s="143"/>
      <c r="M1171" s="234"/>
      <c r="N1171" s="143"/>
      <c r="O1171" s="289"/>
      <c r="P1171" s="290">
        <f t="shared" si="23"/>
        <v>0</v>
      </c>
      <c r="Q1171" s="262"/>
      <c r="Z1171" s="220"/>
      <c r="AA1171" s="220"/>
      <c r="AB1171" s="237"/>
      <c r="AC1171" s="237"/>
      <c r="AD1171" s="226"/>
      <c r="AE1171" s="218"/>
      <c r="AF1171" s="225"/>
      <c r="AG1171" s="249"/>
      <c r="AH1171" s="225"/>
      <c r="AI1171" s="226"/>
      <c r="AJ1171" s="225"/>
      <c r="AK1171" s="225"/>
      <c r="AL1171" s="227"/>
      <c r="AM1171" s="213"/>
    </row>
    <row r="1172" spans="2:39" ht="15" customHeight="1">
      <c r="B1172" s="235"/>
      <c r="C1172" s="235"/>
      <c r="D1172" s="143"/>
      <c r="E1172" s="143"/>
      <c r="F1172" s="144"/>
      <c r="G1172" s="292"/>
      <c r="H1172" s="143"/>
      <c r="I1172" s="143"/>
      <c r="J1172" s="144"/>
      <c r="K1172" s="143"/>
      <c r="L1172" s="143"/>
      <c r="M1172" s="234"/>
      <c r="N1172" s="143"/>
      <c r="O1172" s="289"/>
      <c r="P1172" s="290">
        <f t="shared" si="23"/>
        <v>0</v>
      </c>
      <c r="Q1172" s="262"/>
      <c r="Z1172" s="220"/>
      <c r="AA1172" s="220"/>
      <c r="AB1172" s="237"/>
      <c r="AC1172" s="237"/>
      <c r="AD1172" s="226"/>
      <c r="AE1172" s="218"/>
      <c r="AF1172" s="225"/>
      <c r="AG1172" s="249"/>
      <c r="AH1172" s="225"/>
      <c r="AI1172" s="226"/>
      <c r="AJ1172" s="225"/>
      <c r="AK1172" s="225"/>
      <c r="AL1172" s="227"/>
      <c r="AM1172" s="213"/>
    </row>
    <row r="1173" spans="2:39" ht="15" customHeight="1">
      <c r="B1173" s="235"/>
      <c r="C1173" s="235"/>
      <c r="D1173" s="143"/>
      <c r="E1173" s="143"/>
      <c r="F1173" s="144"/>
      <c r="G1173" s="292"/>
      <c r="H1173" s="143"/>
      <c r="I1173" s="143"/>
      <c r="J1173" s="144"/>
      <c r="K1173" s="143"/>
      <c r="L1173" s="143"/>
      <c r="M1173" s="234"/>
      <c r="N1173" s="143"/>
      <c r="O1173" s="289"/>
      <c r="P1173" s="290">
        <f t="shared" si="23"/>
        <v>0</v>
      </c>
      <c r="Q1173" s="262"/>
      <c r="Z1173" s="220"/>
      <c r="AA1173" s="220"/>
      <c r="AB1173" s="237"/>
      <c r="AC1173" s="237"/>
      <c r="AD1173" s="226"/>
      <c r="AE1173" s="218"/>
      <c r="AF1173" s="225"/>
      <c r="AG1173" s="249"/>
      <c r="AH1173" s="225"/>
      <c r="AI1173" s="226"/>
      <c r="AJ1173" s="225"/>
      <c r="AK1173" s="225"/>
      <c r="AL1173" s="227"/>
      <c r="AM1173" s="213"/>
    </row>
    <row r="1174" spans="2:39" ht="15" customHeight="1">
      <c r="B1174" s="235"/>
      <c r="C1174" s="235"/>
      <c r="D1174" s="143"/>
      <c r="E1174" s="143"/>
      <c r="F1174" s="144"/>
      <c r="G1174" s="292"/>
      <c r="H1174" s="143"/>
      <c r="I1174" s="143"/>
      <c r="J1174" s="144"/>
      <c r="K1174" s="143"/>
      <c r="L1174" s="143"/>
      <c r="M1174" s="234"/>
      <c r="N1174" s="143"/>
      <c r="O1174" s="289"/>
      <c r="P1174" s="290">
        <f t="shared" si="23"/>
        <v>0</v>
      </c>
      <c r="Q1174" s="262"/>
      <c r="Z1174" s="220"/>
      <c r="AA1174" s="220"/>
      <c r="AB1174" s="237"/>
      <c r="AC1174" s="237"/>
      <c r="AD1174" s="226"/>
      <c r="AE1174" s="218"/>
      <c r="AF1174" s="225"/>
      <c r="AG1174" s="249"/>
      <c r="AH1174" s="225"/>
      <c r="AI1174" s="226"/>
      <c r="AJ1174" s="225"/>
      <c r="AK1174" s="225"/>
      <c r="AL1174" s="227"/>
      <c r="AM1174" s="213"/>
    </row>
    <row r="1175" spans="2:39" ht="15" customHeight="1">
      <c r="B1175" s="235"/>
      <c r="C1175" s="235"/>
      <c r="D1175" s="143"/>
      <c r="E1175" s="143"/>
      <c r="F1175" s="144"/>
      <c r="G1175" s="292"/>
      <c r="H1175" s="143"/>
      <c r="I1175" s="143"/>
      <c r="J1175" s="144"/>
      <c r="K1175" s="143"/>
      <c r="L1175" s="143"/>
      <c r="M1175" s="234"/>
      <c r="N1175" s="143"/>
      <c r="O1175" s="289"/>
      <c r="P1175" s="290">
        <f t="shared" si="23"/>
        <v>0</v>
      </c>
      <c r="Q1175" s="262"/>
      <c r="Z1175" s="220"/>
      <c r="AA1175" s="220"/>
      <c r="AB1175" s="237"/>
      <c r="AC1175" s="237"/>
      <c r="AD1175" s="226"/>
      <c r="AE1175" s="218"/>
      <c r="AF1175" s="225"/>
      <c r="AG1175" s="249"/>
      <c r="AH1175" s="225"/>
      <c r="AI1175" s="226"/>
      <c r="AJ1175" s="225"/>
      <c r="AK1175" s="225"/>
      <c r="AL1175" s="227"/>
      <c r="AM1175" s="213"/>
    </row>
    <row r="1176" spans="2:39" ht="15" customHeight="1">
      <c r="B1176" s="235"/>
      <c r="C1176" s="235"/>
      <c r="D1176" s="143"/>
      <c r="E1176" s="143"/>
      <c r="F1176" s="144"/>
      <c r="G1176" s="292"/>
      <c r="H1176" s="143"/>
      <c r="I1176" s="143"/>
      <c r="J1176" s="144"/>
      <c r="K1176" s="143"/>
      <c r="L1176" s="143"/>
      <c r="M1176" s="234"/>
      <c r="N1176" s="143"/>
      <c r="O1176" s="289"/>
      <c r="P1176" s="290">
        <f t="shared" si="23"/>
        <v>0</v>
      </c>
      <c r="Q1176" s="262"/>
      <c r="Z1176" s="220"/>
      <c r="AA1176" s="220"/>
      <c r="AB1176" s="237"/>
      <c r="AC1176" s="237"/>
      <c r="AD1176" s="226"/>
      <c r="AE1176" s="218"/>
      <c r="AF1176" s="225"/>
      <c r="AG1176" s="249"/>
      <c r="AH1176" s="225"/>
      <c r="AI1176" s="226"/>
      <c r="AJ1176" s="225"/>
      <c r="AK1176" s="225"/>
      <c r="AL1176" s="227"/>
      <c r="AM1176" s="213"/>
    </row>
    <row r="1177" spans="2:39" ht="15" customHeight="1">
      <c r="B1177" s="235"/>
      <c r="C1177" s="235"/>
      <c r="D1177" s="143"/>
      <c r="E1177" s="143"/>
      <c r="F1177" s="144"/>
      <c r="G1177" s="292"/>
      <c r="H1177" s="143"/>
      <c r="I1177" s="143"/>
      <c r="J1177" s="144"/>
      <c r="K1177" s="143"/>
      <c r="L1177" s="143"/>
      <c r="M1177" s="234"/>
      <c r="N1177" s="143"/>
      <c r="O1177" s="289"/>
      <c r="P1177" s="290">
        <f t="shared" si="23"/>
        <v>0</v>
      </c>
      <c r="Q1177" s="262"/>
      <c r="Z1177" s="220"/>
      <c r="AA1177" s="220"/>
      <c r="AB1177" s="237"/>
      <c r="AC1177" s="237"/>
      <c r="AD1177" s="226"/>
      <c r="AE1177" s="218"/>
      <c r="AF1177" s="225"/>
      <c r="AG1177" s="249"/>
      <c r="AH1177" s="225"/>
      <c r="AI1177" s="226"/>
      <c r="AJ1177" s="225"/>
      <c r="AK1177" s="225"/>
      <c r="AL1177" s="227"/>
      <c r="AM1177" s="213"/>
    </row>
    <row r="1178" spans="2:39" ht="15" customHeight="1">
      <c r="B1178" s="235"/>
      <c r="C1178" s="235"/>
      <c r="D1178" s="143"/>
      <c r="E1178" s="143"/>
      <c r="F1178" s="144"/>
      <c r="G1178" s="292"/>
      <c r="H1178" s="143"/>
      <c r="I1178" s="143"/>
      <c r="J1178" s="144"/>
      <c r="K1178" s="143"/>
      <c r="L1178" s="143"/>
      <c r="M1178" s="234"/>
      <c r="N1178" s="143"/>
      <c r="O1178" s="289"/>
      <c r="P1178" s="290">
        <f t="shared" si="23"/>
        <v>0</v>
      </c>
      <c r="Q1178" s="262"/>
      <c r="Z1178" s="220"/>
      <c r="AA1178" s="220"/>
      <c r="AB1178" s="237"/>
      <c r="AC1178" s="237"/>
      <c r="AD1178" s="226"/>
      <c r="AE1178" s="218"/>
      <c r="AF1178" s="225"/>
      <c r="AG1178" s="249"/>
      <c r="AH1178" s="225"/>
      <c r="AI1178" s="226"/>
      <c r="AJ1178" s="225"/>
      <c r="AK1178" s="225"/>
      <c r="AL1178" s="227"/>
      <c r="AM1178" s="213"/>
    </row>
    <row r="1179" spans="2:39" ht="15" customHeight="1">
      <c r="B1179" s="235"/>
      <c r="C1179" s="235"/>
      <c r="D1179" s="143"/>
      <c r="E1179" s="143"/>
      <c r="F1179" s="144"/>
      <c r="G1179" s="292"/>
      <c r="H1179" s="143"/>
      <c r="I1179" s="143"/>
      <c r="J1179" s="144"/>
      <c r="K1179" s="143"/>
      <c r="L1179" s="143"/>
      <c r="M1179" s="234"/>
      <c r="N1179" s="143"/>
      <c r="O1179" s="289"/>
      <c r="P1179" s="290">
        <f t="shared" si="23"/>
        <v>0</v>
      </c>
      <c r="Q1179" s="262"/>
      <c r="Z1179" s="220"/>
      <c r="AA1179" s="220"/>
      <c r="AB1179" s="237"/>
      <c r="AC1179" s="237"/>
      <c r="AD1179" s="226"/>
      <c r="AE1179" s="218"/>
      <c r="AF1179" s="225"/>
      <c r="AG1179" s="249"/>
      <c r="AH1179" s="225"/>
      <c r="AI1179" s="226"/>
      <c r="AJ1179" s="225"/>
      <c r="AK1179" s="225"/>
      <c r="AL1179" s="227"/>
      <c r="AM1179" s="213"/>
    </row>
    <row r="1180" spans="2:39" ht="15" customHeight="1">
      <c r="B1180" s="235"/>
      <c r="C1180" s="235"/>
      <c r="D1180" s="143"/>
      <c r="E1180" s="143"/>
      <c r="F1180" s="144"/>
      <c r="G1180" s="292"/>
      <c r="H1180" s="143"/>
      <c r="I1180" s="143"/>
      <c r="J1180" s="144"/>
      <c r="K1180" s="143"/>
      <c r="L1180" s="143"/>
      <c r="M1180" s="234"/>
      <c r="N1180" s="143"/>
      <c r="O1180" s="289"/>
      <c r="P1180" s="290">
        <f t="shared" si="23"/>
        <v>0</v>
      </c>
      <c r="Q1180" s="262"/>
      <c r="Z1180" s="220"/>
      <c r="AA1180" s="220"/>
      <c r="AB1180" s="237"/>
      <c r="AC1180" s="237"/>
      <c r="AD1180" s="226"/>
      <c r="AE1180" s="218"/>
      <c r="AF1180" s="225"/>
      <c r="AG1180" s="249"/>
      <c r="AH1180" s="225"/>
      <c r="AI1180" s="226"/>
      <c r="AJ1180" s="225"/>
      <c r="AK1180" s="225"/>
      <c r="AL1180" s="227"/>
      <c r="AM1180" s="213"/>
    </row>
    <row r="1181" spans="2:39" ht="15" customHeight="1">
      <c r="B1181" s="235"/>
      <c r="C1181" s="235"/>
      <c r="D1181" s="143"/>
      <c r="E1181" s="143"/>
      <c r="F1181" s="144"/>
      <c r="G1181" s="292"/>
      <c r="H1181" s="143"/>
      <c r="I1181" s="143"/>
      <c r="J1181" s="144"/>
      <c r="K1181" s="143"/>
      <c r="L1181" s="143"/>
      <c r="M1181" s="234"/>
      <c r="N1181" s="143"/>
      <c r="O1181" s="289"/>
      <c r="P1181" s="290">
        <f t="shared" si="23"/>
        <v>0</v>
      </c>
      <c r="Q1181" s="262"/>
      <c r="Z1181" s="220"/>
      <c r="AA1181" s="220"/>
      <c r="AB1181" s="237"/>
      <c r="AC1181" s="237"/>
      <c r="AD1181" s="226"/>
      <c r="AE1181" s="218"/>
      <c r="AF1181" s="225"/>
      <c r="AG1181" s="249"/>
      <c r="AH1181" s="225"/>
      <c r="AI1181" s="226"/>
      <c r="AJ1181" s="225"/>
      <c r="AK1181" s="225"/>
      <c r="AL1181" s="227"/>
      <c r="AM1181" s="213"/>
    </row>
    <row r="1182" spans="2:39" ht="15" customHeight="1">
      <c r="B1182" s="235"/>
      <c r="C1182" s="235"/>
      <c r="D1182" s="143"/>
      <c r="E1182" s="143"/>
      <c r="F1182" s="144"/>
      <c r="G1182" s="292"/>
      <c r="H1182" s="143"/>
      <c r="I1182" s="143"/>
      <c r="J1182" s="144"/>
      <c r="K1182" s="143"/>
      <c r="L1182" s="143"/>
      <c r="M1182" s="234"/>
      <c r="N1182" s="143"/>
      <c r="O1182" s="289"/>
      <c r="P1182" s="290">
        <f t="shared" si="23"/>
        <v>0</v>
      </c>
      <c r="Q1182" s="262"/>
      <c r="Z1182" s="220"/>
      <c r="AA1182" s="220"/>
      <c r="AB1182" s="237"/>
      <c r="AC1182" s="237"/>
      <c r="AD1182" s="226"/>
      <c r="AE1182" s="218"/>
      <c r="AF1182" s="225"/>
      <c r="AG1182" s="249"/>
      <c r="AH1182" s="225"/>
      <c r="AI1182" s="226"/>
      <c r="AJ1182" s="225"/>
      <c r="AK1182" s="225"/>
      <c r="AL1182" s="227"/>
      <c r="AM1182" s="213"/>
    </row>
    <row r="1183" spans="2:39" ht="15" customHeight="1">
      <c r="B1183" s="235"/>
      <c r="C1183" s="235"/>
      <c r="D1183" s="143"/>
      <c r="E1183" s="143"/>
      <c r="F1183" s="144"/>
      <c r="G1183" s="292"/>
      <c r="H1183" s="143"/>
      <c r="I1183" s="143"/>
      <c r="J1183" s="144"/>
      <c r="K1183" s="143"/>
      <c r="L1183" s="143"/>
      <c r="M1183" s="234"/>
      <c r="N1183" s="143"/>
      <c r="O1183" s="289"/>
      <c r="P1183" s="290">
        <f t="shared" si="23"/>
        <v>0</v>
      </c>
      <c r="Q1183" s="262"/>
      <c r="Z1183" s="220"/>
      <c r="AA1183" s="220"/>
      <c r="AB1183" s="237"/>
      <c r="AC1183" s="237"/>
      <c r="AD1183" s="226"/>
      <c r="AE1183" s="218"/>
      <c r="AF1183" s="225"/>
      <c r="AG1183" s="249"/>
      <c r="AH1183" s="225"/>
      <c r="AI1183" s="226"/>
      <c r="AJ1183" s="225"/>
      <c r="AK1183" s="225"/>
      <c r="AL1183" s="227"/>
      <c r="AM1183" s="213"/>
    </row>
    <row r="1184" spans="2:39" ht="15" customHeight="1">
      <c r="B1184" s="235"/>
      <c r="C1184" s="235"/>
      <c r="D1184" s="143"/>
      <c r="E1184" s="143"/>
      <c r="F1184" s="144"/>
      <c r="G1184" s="292"/>
      <c r="H1184" s="143"/>
      <c r="I1184" s="143"/>
      <c r="J1184" s="144"/>
      <c r="K1184" s="143"/>
      <c r="L1184" s="143"/>
      <c r="M1184" s="234"/>
      <c r="N1184" s="143"/>
      <c r="O1184" s="289"/>
      <c r="P1184" s="290">
        <f t="shared" si="23"/>
        <v>0</v>
      </c>
      <c r="Q1184" s="262"/>
      <c r="Z1184" s="220"/>
      <c r="AA1184" s="220"/>
      <c r="AB1184" s="237"/>
      <c r="AC1184" s="237"/>
      <c r="AD1184" s="226"/>
      <c r="AE1184" s="218"/>
      <c r="AF1184" s="225"/>
      <c r="AG1184" s="249"/>
      <c r="AH1184" s="225"/>
      <c r="AI1184" s="226"/>
      <c r="AJ1184" s="225"/>
      <c r="AK1184" s="225"/>
      <c r="AL1184" s="227"/>
      <c r="AM1184" s="213"/>
    </row>
    <row r="1185" spans="2:39" ht="15" customHeight="1">
      <c r="B1185" s="235"/>
      <c r="C1185" s="235"/>
      <c r="D1185" s="143"/>
      <c r="E1185" s="143"/>
      <c r="F1185" s="144"/>
      <c r="G1185" s="292"/>
      <c r="H1185" s="143"/>
      <c r="I1185" s="143"/>
      <c r="J1185" s="144"/>
      <c r="K1185" s="143"/>
      <c r="L1185" s="143"/>
      <c r="M1185" s="234"/>
      <c r="N1185" s="143"/>
      <c r="O1185" s="289"/>
      <c r="P1185" s="290">
        <f t="shared" si="23"/>
        <v>0</v>
      </c>
      <c r="Q1185" s="262"/>
      <c r="Z1185" s="220"/>
      <c r="AA1185" s="220"/>
      <c r="AB1185" s="237"/>
      <c r="AC1185" s="237"/>
      <c r="AD1185" s="226"/>
      <c r="AE1185" s="218"/>
      <c r="AF1185" s="225"/>
      <c r="AG1185" s="249"/>
      <c r="AH1185" s="225"/>
      <c r="AI1185" s="226"/>
      <c r="AJ1185" s="225"/>
      <c r="AK1185" s="225"/>
      <c r="AL1185" s="227"/>
      <c r="AM1185" s="213"/>
    </row>
    <row r="1186" spans="2:39" ht="15" customHeight="1">
      <c r="B1186" s="235"/>
      <c r="C1186" s="235"/>
      <c r="D1186" s="143"/>
      <c r="E1186" s="143"/>
      <c r="F1186" s="144"/>
      <c r="G1186" s="292"/>
      <c r="H1186" s="143"/>
      <c r="I1186" s="143"/>
      <c r="J1186" s="144"/>
      <c r="K1186" s="143"/>
      <c r="L1186" s="143"/>
      <c r="M1186" s="234"/>
      <c r="N1186" s="143"/>
      <c r="O1186" s="289"/>
      <c r="P1186" s="290">
        <f t="shared" si="23"/>
        <v>0</v>
      </c>
      <c r="Q1186" s="262"/>
      <c r="Z1186" s="220"/>
      <c r="AA1186" s="220"/>
      <c r="AB1186" s="237"/>
      <c r="AC1186" s="237"/>
      <c r="AD1186" s="226"/>
      <c r="AE1186" s="218"/>
      <c r="AF1186" s="225"/>
      <c r="AG1186" s="249"/>
      <c r="AH1186" s="225"/>
      <c r="AI1186" s="226"/>
      <c r="AJ1186" s="225"/>
      <c r="AK1186" s="225"/>
      <c r="AL1186" s="227"/>
      <c r="AM1186" s="213"/>
    </row>
    <row r="1187" spans="2:39" ht="15" customHeight="1">
      <c r="B1187" s="235"/>
      <c r="C1187" s="235"/>
      <c r="D1187" s="143"/>
      <c r="E1187" s="143"/>
      <c r="F1187" s="144"/>
      <c r="G1187" s="292"/>
      <c r="H1187" s="143"/>
      <c r="I1187" s="143"/>
      <c r="J1187" s="144"/>
      <c r="K1187" s="143"/>
      <c r="L1187" s="143"/>
      <c r="M1187" s="234"/>
      <c r="N1187" s="143"/>
      <c r="O1187" s="289"/>
      <c r="P1187" s="290">
        <f t="shared" si="23"/>
        <v>0</v>
      </c>
      <c r="Q1187" s="262"/>
      <c r="Z1187" s="220"/>
      <c r="AA1187" s="220"/>
      <c r="AB1187" s="237"/>
      <c r="AC1187" s="237"/>
      <c r="AD1187" s="226"/>
      <c r="AE1187" s="218"/>
      <c r="AF1187" s="225"/>
      <c r="AG1187" s="249"/>
      <c r="AH1187" s="225"/>
      <c r="AI1187" s="226"/>
      <c r="AJ1187" s="225"/>
      <c r="AK1187" s="225"/>
      <c r="AL1187" s="227"/>
      <c r="AM1187" s="213"/>
    </row>
    <row r="1188" spans="2:39" ht="15" customHeight="1">
      <c r="B1188" s="235"/>
      <c r="C1188" s="235"/>
      <c r="D1188" s="143"/>
      <c r="E1188" s="143"/>
      <c r="F1188" s="144"/>
      <c r="G1188" s="292"/>
      <c r="H1188" s="143"/>
      <c r="I1188" s="143"/>
      <c r="J1188" s="144"/>
      <c r="K1188" s="143"/>
      <c r="L1188" s="143"/>
      <c r="M1188" s="234"/>
      <c r="N1188" s="143"/>
      <c r="O1188" s="289"/>
      <c r="P1188" s="290">
        <f t="shared" si="23"/>
        <v>0</v>
      </c>
      <c r="Q1188" s="262"/>
      <c r="Z1188" s="220"/>
      <c r="AA1188" s="220"/>
      <c r="AB1188" s="237"/>
      <c r="AC1188" s="237"/>
      <c r="AD1188" s="226"/>
      <c r="AE1188" s="218"/>
      <c r="AF1188" s="225"/>
      <c r="AG1188" s="249"/>
      <c r="AH1188" s="225"/>
      <c r="AI1188" s="226"/>
      <c r="AJ1188" s="225"/>
      <c r="AK1188" s="225"/>
      <c r="AL1188" s="227"/>
      <c r="AM1188" s="213"/>
    </row>
    <row r="1189" spans="2:39" ht="15" customHeight="1">
      <c r="B1189" s="235"/>
      <c r="C1189" s="235"/>
      <c r="D1189" s="143"/>
      <c r="E1189" s="143"/>
      <c r="F1189" s="144"/>
      <c r="G1189" s="292"/>
      <c r="H1189" s="143"/>
      <c r="I1189" s="143"/>
      <c r="J1189" s="144"/>
      <c r="K1189" s="143"/>
      <c r="L1189" s="143"/>
      <c r="M1189" s="234"/>
      <c r="N1189" s="143"/>
      <c r="O1189" s="289"/>
      <c r="P1189" s="290">
        <f t="shared" si="23"/>
        <v>0</v>
      </c>
      <c r="Q1189" s="262"/>
      <c r="Z1189" s="220"/>
      <c r="AA1189" s="220"/>
      <c r="AB1189" s="237"/>
      <c r="AC1189" s="237"/>
      <c r="AD1189" s="226"/>
      <c r="AE1189" s="218"/>
      <c r="AF1189" s="225"/>
      <c r="AG1189" s="249"/>
      <c r="AH1189" s="225"/>
      <c r="AI1189" s="226"/>
      <c r="AJ1189" s="225"/>
      <c r="AK1189" s="225"/>
      <c r="AL1189" s="227"/>
      <c r="AM1189" s="213"/>
    </row>
    <row r="1190" spans="2:39" ht="15" customHeight="1">
      <c r="B1190" s="235"/>
      <c r="C1190" s="235"/>
      <c r="D1190" s="143"/>
      <c r="E1190" s="143"/>
      <c r="F1190" s="144"/>
      <c r="G1190" s="292"/>
      <c r="H1190" s="143"/>
      <c r="I1190" s="143"/>
      <c r="J1190" s="144"/>
      <c r="K1190" s="143"/>
      <c r="L1190" s="143"/>
      <c r="M1190" s="234"/>
      <c r="N1190" s="143"/>
      <c r="O1190" s="289"/>
      <c r="P1190" s="290">
        <f t="shared" si="23"/>
        <v>0</v>
      </c>
      <c r="Q1190" s="262"/>
      <c r="Z1190" s="220"/>
      <c r="AA1190" s="220"/>
      <c r="AB1190" s="237"/>
      <c r="AC1190" s="237"/>
      <c r="AD1190" s="226"/>
      <c r="AE1190" s="218"/>
      <c r="AF1190" s="225"/>
      <c r="AG1190" s="249"/>
      <c r="AH1190" s="225"/>
      <c r="AI1190" s="226"/>
      <c r="AJ1190" s="225"/>
      <c r="AK1190" s="225"/>
      <c r="AL1190" s="227"/>
      <c r="AM1190" s="213"/>
    </row>
    <row r="1191" spans="2:39" ht="15" customHeight="1">
      <c r="B1191" s="235"/>
      <c r="C1191" s="235"/>
      <c r="D1191" s="143"/>
      <c r="E1191" s="143"/>
      <c r="F1191" s="144"/>
      <c r="G1191" s="292"/>
      <c r="H1191" s="143"/>
      <c r="I1191" s="143"/>
      <c r="J1191" s="144"/>
      <c r="K1191" s="143"/>
      <c r="L1191" s="143"/>
      <c r="M1191" s="234"/>
      <c r="N1191" s="143"/>
      <c r="O1191" s="289"/>
      <c r="P1191" s="290">
        <f t="shared" si="23"/>
        <v>0</v>
      </c>
      <c r="Q1191" s="262"/>
      <c r="Z1191" s="220"/>
      <c r="AA1191" s="220"/>
      <c r="AB1191" s="237"/>
      <c r="AC1191" s="237"/>
      <c r="AD1191" s="226"/>
      <c r="AE1191" s="218"/>
      <c r="AF1191" s="225"/>
      <c r="AG1191" s="249"/>
      <c r="AH1191" s="225"/>
      <c r="AI1191" s="226"/>
      <c r="AJ1191" s="225"/>
      <c r="AK1191" s="225"/>
      <c r="AL1191" s="227"/>
      <c r="AM1191" s="213"/>
    </row>
    <row r="1192" spans="2:39" ht="15" customHeight="1">
      <c r="B1192" s="235"/>
      <c r="C1192" s="235"/>
      <c r="D1192" s="143"/>
      <c r="E1192" s="143"/>
      <c r="F1192" s="144"/>
      <c r="G1192" s="292"/>
      <c r="H1192" s="143"/>
      <c r="I1192" s="143"/>
      <c r="J1192" s="144"/>
      <c r="K1192" s="143"/>
      <c r="L1192" s="143"/>
      <c r="M1192" s="234"/>
      <c r="N1192" s="143"/>
      <c r="O1192" s="289"/>
      <c r="P1192" s="290">
        <f t="shared" si="23"/>
        <v>0</v>
      </c>
      <c r="Q1192" s="262"/>
      <c r="Z1192" s="220"/>
      <c r="AA1192" s="220"/>
      <c r="AB1192" s="237"/>
      <c r="AC1192" s="237"/>
      <c r="AD1192" s="226"/>
      <c r="AE1192" s="218"/>
      <c r="AF1192" s="225"/>
      <c r="AG1192" s="249"/>
      <c r="AH1192" s="225"/>
      <c r="AI1192" s="226"/>
      <c r="AJ1192" s="225"/>
      <c r="AK1192" s="225"/>
      <c r="AL1192" s="227"/>
      <c r="AM1192" s="213"/>
    </row>
    <row r="1193" spans="2:39" ht="15" customHeight="1">
      <c r="B1193" s="235"/>
      <c r="C1193" s="235"/>
      <c r="D1193" s="143"/>
      <c r="E1193" s="143"/>
      <c r="F1193" s="144"/>
      <c r="G1193" s="292"/>
      <c r="H1193" s="143"/>
      <c r="I1193" s="143"/>
      <c r="J1193" s="144"/>
      <c r="K1193" s="143"/>
      <c r="L1193" s="143"/>
      <c r="M1193" s="234"/>
      <c r="N1193" s="143"/>
      <c r="O1193" s="289"/>
      <c r="P1193" s="290">
        <f t="shared" si="23"/>
        <v>0</v>
      </c>
      <c r="Q1193" s="262"/>
      <c r="Z1193" s="220"/>
      <c r="AA1193" s="220"/>
      <c r="AB1193" s="237"/>
      <c r="AC1193" s="237"/>
      <c r="AD1193" s="226"/>
      <c r="AE1193" s="218"/>
      <c r="AF1193" s="225"/>
      <c r="AG1193" s="249"/>
      <c r="AH1193" s="225"/>
      <c r="AI1193" s="226"/>
      <c r="AJ1193" s="225"/>
      <c r="AK1193" s="225"/>
      <c r="AL1193" s="227"/>
      <c r="AM1193" s="213"/>
    </row>
    <row r="1194" spans="2:39" ht="15" customHeight="1">
      <c r="B1194" s="235"/>
      <c r="C1194" s="235"/>
      <c r="D1194" s="143"/>
      <c r="E1194" s="143"/>
      <c r="F1194" s="144"/>
      <c r="G1194" s="292"/>
      <c r="H1194" s="143"/>
      <c r="I1194" s="143"/>
      <c r="J1194" s="144"/>
      <c r="K1194" s="143"/>
      <c r="L1194" s="143"/>
      <c r="M1194" s="234"/>
      <c r="N1194" s="143"/>
      <c r="O1194" s="289"/>
      <c r="P1194" s="290">
        <f t="shared" si="23"/>
        <v>0</v>
      </c>
      <c r="Q1194" s="262"/>
      <c r="Z1194" s="220"/>
      <c r="AA1194" s="220"/>
      <c r="AB1194" s="237"/>
      <c r="AC1194" s="237"/>
      <c r="AD1194" s="226"/>
      <c r="AE1194" s="218"/>
      <c r="AF1194" s="225"/>
      <c r="AG1194" s="249"/>
      <c r="AH1194" s="225"/>
      <c r="AI1194" s="226"/>
      <c r="AJ1194" s="225"/>
      <c r="AK1194" s="225"/>
      <c r="AL1194" s="227"/>
      <c r="AM1194" s="213"/>
    </row>
    <row r="1195" spans="2:39" ht="15" customHeight="1">
      <c r="B1195" s="235"/>
      <c r="C1195" s="235"/>
      <c r="D1195" s="143"/>
      <c r="E1195" s="143"/>
      <c r="F1195" s="144"/>
      <c r="G1195" s="292"/>
      <c r="H1195" s="143"/>
      <c r="I1195" s="143"/>
      <c r="J1195" s="144"/>
      <c r="K1195" s="143"/>
      <c r="L1195" s="143"/>
      <c r="M1195" s="234"/>
      <c r="N1195" s="143"/>
      <c r="O1195" s="289"/>
      <c r="P1195" s="290">
        <f t="shared" si="23"/>
        <v>0</v>
      </c>
      <c r="Q1195" s="262"/>
      <c r="Z1195" s="220"/>
      <c r="AA1195" s="220"/>
      <c r="AB1195" s="237"/>
      <c r="AC1195" s="237"/>
      <c r="AD1195" s="226"/>
      <c r="AE1195" s="218"/>
      <c r="AF1195" s="225"/>
      <c r="AG1195" s="249"/>
      <c r="AH1195" s="225"/>
      <c r="AI1195" s="226"/>
      <c r="AJ1195" s="225"/>
      <c r="AK1195" s="225"/>
      <c r="AL1195" s="227"/>
      <c r="AM1195" s="213"/>
    </row>
    <row r="1196" spans="2:39" ht="15" customHeight="1">
      <c r="B1196" s="235"/>
      <c r="C1196" s="235"/>
      <c r="D1196" s="143"/>
      <c r="E1196" s="143"/>
      <c r="F1196" s="144"/>
      <c r="G1196" s="292"/>
      <c r="H1196" s="143"/>
      <c r="I1196" s="143"/>
      <c r="J1196" s="144"/>
      <c r="K1196" s="143"/>
      <c r="L1196" s="143"/>
      <c r="M1196" s="234"/>
      <c r="N1196" s="143"/>
      <c r="O1196" s="289"/>
      <c r="P1196" s="290">
        <f t="shared" si="23"/>
        <v>0</v>
      </c>
      <c r="Q1196" s="262"/>
      <c r="Z1196" s="220"/>
      <c r="AA1196" s="220"/>
      <c r="AB1196" s="237"/>
      <c r="AC1196" s="237"/>
      <c r="AD1196" s="226"/>
      <c r="AE1196" s="218"/>
      <c r="AF1196" s="225"/>
      <c r="AG1196" s="249"/>
      <c r="AH1196" s="225"/>
      <c r="AI1196" s="226"/>
      <c r="AJ1196" s="225"/>
      <c r="AK1196" s="225"/>
      <c r="AL1196" s="227"/>
      <c r="AM1196" s="213"/>
    </row>
    <row r="1197" spans="2:39" ht="15" customHeight="1">
      <c r="B1197" s="235"/>
      <c r="C1197" s="235"/>
      <c r="D1197" s="143"/>
      <c r="E1197" s="143"/>
      <c r="F1197" s="144"/>
      <c r="G1197" s="292"/>
      <c r="H1197" s="143"/>
      <c r="I1197" s="143"/>
      <c r="J1197" s="144"/>
      <c r="K1197" s="143"/>
      <c r="L1197" s="143"/>
      <c r="M1197" s="234"/>
      <c r="N1197" s="143"/>
      <c r="O1197" s="289"/>
      <c r="P1197" s="290">
        <f t="shared" si="23"/>
        <v>0</v>
      </c>
      <c r="Q1197" s="262"/>
      <c r="Z1197" s="220"/>
      <c r="AA1197" s="220"/>
      <c r="AB1197" s="237"/>
      <c r="AC1197" s="237"/>
      <c r="AD1197" s="226"/>
      <c r="AE1197" s="218"/>
      <c r="AF1197" s="225"/>
      <c r="AG1197" s="249"/>
      <c r="AH1197" s="225"/>
      <c r="AI1197" s="226"/>
      <c r="AJ1197" s="225"/>
      <c r="AK1197" s="225"/>
      <c r="AL1197" s="227"/>
      <c r="AM1197" s="213"/>
    </row>
    <row r="1198" spans="2:39" ht="15" customHeight="1">
      <c r="B1198" s="235"/>
      <c r="C1198" s="235"/>
      <c r="D1198" s="143"/>
      <c r="E1198" s="143"/>
      <c r="F1198" s="144"/>
      <c r="G1198" s="292"/>
      <c r="H1198" s="143"/>
      <c r="I1198" s="143"/>
      <c r="J1198" s="144"/>
      <c r="K1198" s="143"/>
      <c r="L1198" s="143"/>
      <c r="M1198" s="234"/>
      <c r="N1198" s="143"/>
      <c r="O1198" s="289"/>
      <c r="P1198" s="290">
        <f t="shared" si="23"/>
        <v>0</v>
      </c>
      <c r="Q1198" s="262"/>
      <c r="Z1198" s="220"/>
      <c r="AA1198" s="220"/>
      <c r="AB1198" s="237"/>
      <c r="AC1198" s="237"/>
      <c r="AD1198" s="226"/>
      <c r="AE1198" s="218"/>
      <c r="AF1198" s="225"/>
      <c r="AG1198" s="249"/>
      <c r="AH1198" s="225"/>
      <c r="AI1198" s="226"/>
      <c r="AJ1198" s="225"/>
      <c r="AK1198" s="225"/>
      <c r="AL1198" s="227"/>
      <c r="AM1198" s="213"/>
    </row>
    <row r="1199" spans="2:39" ht="15" customHeight="1">
      <c r="B1199" s="235"/>
      <c r="C1199" s="235"/>
      <c r="D1199" s="143"/>
      <c r="E1199" s="143"/>
      <c r="F1199" s="144"/>
      <c r="G1199" s="292"/>
      <c r="H1199" s="143"/>
      <c r="I1199" s="143"/>
      <c r="J1199" s="144"/>
      <c r="K1199" s="143"/>
      <c r="L1199" s="143"/>
      <c r="M1199" s="234"/>
      <c r="N1199" s="143"/>
      <c r="O1199" s="289"/>
      <c r="P1199" s="290">
        <f t="shared" si="23"/>
        <v>0</v>
      </c>
      <c r="Q1199" s="262"/>
      <c r="Z1199" s="220"/>
      <c r="AA1199" s="220"/>
      <c r="AB1199" s="237"/>
      <c r="AC1199" s="237"/>
      <c r="AD1199" s="226"/>
      <c r="AE1199" s="218"/>
      <c r="AF1199" s="225"/>
      <c r="AG1199" s="249"/>
      <c r="AH1199" s="225"/>
      <c r="AI1199" s="226"/>
      <c r="AJ1199" s="225"/>
      <c r="AK1199" s="225"/>
      <c r="AL1199" s="227"/>
      <c r="AM1199" s="213"/>
    </row>
    <row r="1200" spans="2:39" ht="15" customHeight="1">
      <c r="B1200" s="235"/>
      <c r="C1200" s="235"/>
      <c r="D1200" s="143"/>
      <c r="E1200" s="143"/>
      <c r="F1200" s="144"/>
      <c r="G1200" s="292"/>
      <c r="H1200" s="143"/>
      <c r="I1200" s="143"/>
      <c r="J1200" s="144"/>
      <c r="K1200" s="143"/>
      <c r="L1200" s="143"/>
      <c r="M1200" s="234"/>
      <c r="N1200" s="143"/>
      <c r="O1200" s="289"/>
      <c r="P1200" s="290">
        <f t="shared" ref="P1200:P1263" si="24">L1200-O1200</f>
        <v>0</v>
      </c>
      <c r="Q1200" s="262"/>
      <c r="Z1200" s="220"/>
      <c r="AA1200" s="220"/>
      <c r="AB1200" s="237"/>
      <c r="AC1200" s="237"/>
      <c r="AD1200" s="226"/>
      <c r="AE1200" s="218"/>
      <c r="AF1200" s="225"/>
      <c r="AG1200" s="249"/>
      <c r="AH1200" s="225"/>
      <c r="AI1200" s="226"/>
      <c r="AJ1200" s="225"/>
      <c r="AK1200" s="225"/>
      <c r="AL1200" s="227"/>
      <c r="AM1200" s="213"/>
    </row>
    <row r="1201" spans="2:39" ht="15" customHeight="1">
      <c r="B1201" s="235"/>
      <c r="C1201" s="235"/>
      <c r="D1201" s="143"/>
      <c r="E1201" s="143"/>
      <c r="F1201" s="144"/>
      <c r="G1201" s="292"/>
      <c r="H1201" s="143"/>
      <c r="I1201" s="143"/>
      <c r="J1201" s="144"/>
      <c r="K1201" s="143"/>
      <c r="L1201" s="143"/>
      <c r="M1201" s="234"/>
      <c r="N1201" s="143"/>
      <c r="O1201" s="289"/>
      <c r="P1201" s="290">
        <f t="shared" si="24"/>
        <v>0</v>
      </c>
      <c r="Q1201" s="262"/>
      <c r="Z1201" s="220"/>
      <c r="AA1201" s="220"/>
      <c r="AB1201" s="237"/>
      <c r="AC1201" s="237"/>
      <c r="AD1201" s="226"/>
      <c r="AE1201" s="218"/>
      <c r="AF1201" s="225"/>
      <c r="AG1201" s="249"/>
      <c r="AH1201" s="225"/>
      <c r="AI1201" s="226"/>
      <c r="AJ1201" s="225"/>
      <c r="AK1201" s="225"/>
      <c r="AL1201" s="227"/>
      <c r="AM1201" s="213"/>
    </row>
    <row r="1202" spans="2:39" ht="15" customHeight="1">
      <c r="B1202" s="235"/>
      <c r="C1202" s="235"/>
      <c r="D1202" s="143"/>
      <c r="E1202" s="143"/>
      <c r="F1202" s="144"/>
      <c r="G1202" s="292"/>
      <c r="H1202" s="143"/>
      <c r="I1202" s="143"/>
      <c r="J1202" s="144"/>
      <c r="K1202" s="143"/>
      <c r="L1202" s="143"/>
      <c r="M1202" s="234"/>
      <c r="N1202" s="143"/>
      <c r="O1202" s="289"/>
      <c r="P1202" s="290">
        <f t="shared" si="24"/>
        <v>0</v>
      </c>
      <c r="Q1202" s="262"/>
      <c r="Z1202" s="220"/>
      <c r="AA1202" s="220"/>
      <c r="AB1202" s="237"/>
      <c r="AC1202" s="237"/>
      <c r="AD1202" s="226"/>
      <c r="AE1202" s="218"/>
      <c r="AF1202" s="225"/>
      <c r="AG1202" s="249"/>
      <c r="AH1202" s="225"/>
      <c r="AI1202" s="226"/>
      <c r="AJ1202" s="225"/>
      <c r="AK1202" s="225"/>
      <c r="AL1202" s="227"/>
      <c r="AM1202" s="213"/>
    </row>
    <row r="1203" spans="2:39" ht="15" customHeight="1">
      <c r="B1203" s="235"/>
      <c r="C1203" s="235"/>
      <c r="D1203" s="143"/>
      <c r="E1203" s="143"/>
      <c r="F1203" s="144"/>
      <c r="G1203" s="292"/>
      <c r="H1203" s="143"/>
      <c r="I1203" s="143"/>
      <c r="J1203" s="144"/>
      <c r="K1203" s="143"/>
      <c r="L1203" s="143"/>
      <c r="M1203" s="234"/>
      <c r="N1203" s="143"/>
      <c r="O1203" s="289"/>
      <c r="P1203" s="290">
        <f t="shared" si="24"/>
        <v>0</v>
      </c>
      <c r="Q1203" s="262"/>
      <c r="Z1203" s="220"/>
      <c r="AA1203" s="220"/>
      <c r="AB1203" s="237"/>
      <c r="AC1203" s="237"/>
      <c r="AD1203" s="226"/>
      <c r="AE1203" s="218"/>
      <c r="AF1203" s="225"/>
      <c r="AG1203" s="249"/>
      <c r="AH1203" s="225"/>
      <c r="AI1203" s="226"/>
      <c r="AJ1203" s="225"/>
      <c r="AK1203" s="225"/>
      <c r="AL1203" s="227"/>
      <c r="AM1203" s="213"/>
    </row>
    <row r="1204" spans="2:39" ht="15" customHeight="1">
      <c r="B1204" s="235"/>
      <c r="C1204" s="235"/>
      <c r="D1204" s="143"/>
      <c r="E1204" s="143"/>
      <c r="F1204" s="144"/>
      <c r="G1204" s="292"/>
      <c r="H1204" s="143"/>
      <c r="I1204" s="143"/>
      <c r="J1204" s="144"/>
      <c r="K1204" s="143"/>
      <c r="L1204" s="143"/>
      <c r="M1204" s="234"/>
      <c r="N1204" s="143"/>
      <c r="O1204" s="289"/>
      <c r="P1204" s="290">
        <f t="shared" si="24"/>
        <v>0</v>
      </c>
      <c r="Q1204" s="262"/>
      <c r="Z1204" s="220"/>
      <c r="AA1204" s="220"/>
      <c r="AB1204" s="237"/>
      <c r="AC1204" s="237"/>
      <c r="AD1204" s="226"/>
      <c r="AE1204" s="218"/>
      <c r="AF1204" s="225"/>
      <c r="AG1204" s="249"/>
      <c r="AH1204" s="225"/>
      <c r="AI1204" s="226"/>
      <c r="AJ1204" s="225"/>
      <c r="AK1204" s="225"/>
      <c r="AL1204" s="227"/>
      <c r="AM1204" s="213"/>
    </row>
    <row r="1205" spans="2:39" ht="15" customHeight="1">
      <c r="B1205" s="235"/>
      <c r="C1205" s="235"/>
      <c r="D1205" s="143"/>
      <c r="E1205" s="143"/>
      <c r="F1205" s="144"/>
      <c r="G1205" s="292"/>
      <c r="H1205" s="143"/>
      <c r="I1205" s="143"/>
      <c r="J1205" s="144"/>
      <c r="K1205" s="143"/>
      <c r="L1205" s="143"/>
      <c r="M1205" s="234"/>
      <c r="N1205" s="143"/>
      <c r="O1205" s="289"/>
      <c r="P1205" s="290">
        <f t="shared" si="24"/>
        <v>0</v>
      </c>
      <c r="Q1205" s="262"/>
      <c r="Z1205" s="220"/>
      <c r="AA1205" s="220"/>
      <c r="AB1205" s="237"/>
      <c r="AC1205" s="237"/>
      <c r="AD1205" s="226"/>
      <c r="AE1205" s="218"/>
      <c r="AF1205" s="225"/>
      <c r="AG1205" s="249"/>
      <c r="AH1205" s="225"/>
      <c r="AI1205" s="226"/>
      <c r="AJ1205" s="225"/>
      <c r="AK1205" s="225"/>
      <c r="AL1205" s="227"/>
      <c r="AM1205" s="213"/>
    </row>
    <row r="1206" spans="2:39" ht="15" customHeight="1">
      <c r="B1206" s="235"/>
      <c r="C1206" s="235"/>
      <c r="D1206" s="143"/>
      <c r="E1206" s="143"/>
      <c r="F1206" s="144"/>
      <c r="G1206" s="292"/>
      <c r="H1206" s="143"/>
      <c r="I1206" s="143"/>
      <c r="J1206" s="144"/>
      <c r="K1206" s="143"/>
      <c r="L1206" s="143"/>
      <c r="M1206" s="234"/>
      <c r="N1206" s="143"/>
      <c r="O1206" s="289"/>
      <c r="P1206" s="290">
        <f t="shared" si="24"/>
        <v>0</v>
      </c>
      <c r="Q1206" s="262"/>
      <c r="Z1206" s="220"/>
      <c r="AA1206" s="220"/>
      <c r="AB1206" s="237"/>
      <c r="AC1206" s="237"/>
      <c r="AD1206" s="226"/>
      <c r="AE1206" s="218"/>
      <c r="AF1206" s="225"/>
      <c r="AG1206" s="249"/>
      <c r="AH1206" s="225"/>
      <c r="AI1206" s="226"/>
      <c r="AJ1206" s="225"/>
      <c r="AK1206" s="225"/>
      <c r="AL1206" s="227"/>
      <c r="AM1206" s="213"/>
    </row>
    <row r="1207" spans="2:39" ht="15" customHeight="1">
      <c r="B1207" s="235"/>
      <c r="C1207" s="235"/>
      <c r="D1207" s="143"/>
      <c r="E1207" s="143"/>
      <c r="F1207" s="144"/>
      <c r="G1207" s="292"/>
      <c r="H1207" s="143"/>
      <c r="I1207" s="143"/>
      <c r="J1207" s="144"/>
      <c r="K1207" s="143"/>
      <c r="L1207" s="143"/>
      <c r="M1207" s="234"/>
      <c r="N1207" s="143"/>
      <c r="O1207" s="289"/>
      <c r="P1207" s="290">
        <f t="shared" si="24"/>
        <v>0</v>
      </c>
      <c r="Q1207" s="262"/>
      <c r="Z1207" s="220"/>
      <c r="AA1207" s="220"/>
      <c r="AB1207" s="237"/>
      <c r="AC1207" s="237"/>
      <c r="AD1207" s="226"/>
      <c r="AE1207" s="218"/>
      <c r="AF1207" s="225"/>
      <c r="AG1207" s="249"/>
      <c r="AH1207" s="225"/>
      <c r="AI1207" s="226"/>
      <c r="AJ1207" s="225"/>
      <c r="AK1207" s="225"/>
      <c r="AL1207" s="227"/>
      <c r="AM1207" s="213"/>
    </row>
    <row r="1208" spans="2:39" ht="15" customHeight="1">
      <c r="B1208" s="235"/>
      <c r="C1208" s="235"/>
      <c r="D1208" s="143"/>
      <c r="E1208" s="143"/>
      <c r="F1208" s="144"/>
      <c r="G1208" s="292"/>
      <c r="H1208" s="143"/>
      <c r="I1208" s="143"/>
      <c r="J1208" s="144"/>
      <c r="K1208" s="143"/>
      <c r="L1208" s="143"/>
      <c r="M1208" s="234"/>
      <c r="N1208" s="143"/>
      <c r="O1208" s="289"/>
      <c r="P1208" s="290">
        <f t="shared" si="24"/>
        <v>0</v>
      </c>
      <c r="Q1208" s="262"/>
      <c r="Z1208" s="220"/>
      <c r="AA1208" s="220"/>
      <c r="AB1208" s="237"/>
      <c r="AC1208" s="237"/>
      <c r="AD1208" s="226"/>
      <c r="AE1208" s="218"/>
      <c r="AF1208" s="225"/>
      <c r="AG1208" s="249"/>
      <c r="AH1208" s="225"/>
      <c r="AI1208" s="226"/>
      <c r="AJ1208" s="225"/>
      <c r="AK1208" s="225"/>
      <c r="AL1208" s="227"/>
      <c r="AM1208" s="213"/>
    </row>
    <row r="1209" spans="2:39" ht="15" customHeight="1">
      <c r="B1209" s="235"/>
      <c r="C1209" s="235"/>
      <c r="D1209" s="143"/>
      <c r="E1209" s="143"/>
      <c r="F1209" s="144"/>
      <c r="G1209" s="292"/>
      <c r="H1209" s="143"/>
      <c r="I1209" s="143"/>
      <c r="J1209" s="144"/>
      <c r="K1209" s="143"/>
      <c r="L1209" s="143"/>
      <c r="M1209" s="234"/>
      <c r="N1209" s="143"/>
      <c r="O1209" s="289"/>
      <c r="P1209" s="290">
        <f t="shared" si="24"/>
        <v>0</v>
      </c>
      <c r="Q1209" s="262"/>
      <c r="Z1209" s="220"/>
      <c r="AA1209" s="220"/>
      <c r="AB1209" s="237"/>
      <c r="AC1209" s="237"/>
      <c r="AD1209" s="226"/>
      <c r="AE1209" s="218"/>
      <c r="AF1209" s="225"/>
      <c r="AG1209" s="249"/>
      <c r="AH1209" s="225"/>
      <c r="AI1209" s="226"/>
      <c r="AJ1209" s="225"/>
      <c r="AK1209" s="225"/>
      <c r="AL1209" s="227"/>
      <c r="AM1209" s="213"/>
    </row>
    <row r="1210" spans="2:39" ht="15" customHeight="1">
      <c r="B1210" s="235"/>
      <c r="C1210" s="235"/>
      <c r="D1210" s="143"/>
      <c r="E1210" s="143"/>
      <c r="F1210" s="144"/>
      <c r="G1210" s="292"/>
      <c r="H1210" s="143"/>
      <c r="I1210" s="143"/>
      <c r="J1210" s="144"/>
      <c r="K1210" s="143"/>
      <c r="L1210" s="143"/>
      <c r="M1210" s="234"/>
      <c r="N1210" s="143"/>
      <c r="O1210" s="289"/>
      <c r="P1210" s="290">
        <f t="shared" si="24"/>
        <v>0</v>
      </c>
      <c r="Q1210" s="262"/>
      <c r="Z1210" s="220"/>
      <c r="AA1210" s="220"/>
      <c r="AB1210" s="237"/>
      <c r="AC1210" s="237"/>
      <c r="AD1210" s="226"/>
      <c r="AE1210" s="218"/>
      <c r="AF1210" s="225"/>
      <c r="AG1210" s="249"/>
      <c r="AH1210" s="225"/>
      <c r="AI1210" s="226"/>
      <c r="AJ1210" s="225"/>
      <c r="AK1210" s="225"/>
      <c r="AL1210" s="227"/>
      <c r="AM1210" s="213"/>
    </row>
    <row r="1211" spans="2:39" ht="15" customHeight="1">
      <c r="B1211" s="235"/>
      <c r="C1211" s="235"/>
      <c r="D1211" s="143"/>
      <c r="E1211" s="143"/>
      <c r="F1211" s="144"/>
      <c r="G1211" s="292"/>
      <c r="H1211" s="143"/>
      <c r="I1211" s="143"/>
      <c r="J1211" s="144"/>
      <c r="K1211" s="143"/>
      <c r="L1211" s="143"/>
      <c r="M1211" s="234"/>
      <c r="N1211" s="143"/>
      <c r="O1211" s="289"/>
      <c r="P1211" s="290">
        <f t="shared" si="24"/>
        <v>0</v>
      </c>
      <c r="Q1211" s="262"/>
      <c r="Z1211" s="220"/>
      <c r="AA1211" s="220"/>
      <c r="AB1211" s="237"/>
      <c r="AC1211" s="237"/>
      <c r="AD1211" s="226"/>
      <c r="AE1211" s="218"/>
      <c r="AF1211" s="225"/>
      <c r="AG1211" s="249"/>
      <c r="AH1211" s="225"/>
      <c r="AI1211" s="226"/>
      <c r="AJ1211" s="225"/>
      <c r="AK1211" s="225"/>
      <c r="AL1211" s="227"/>
      <c r="AM1211" s="213"/>
    </row>
    <row r="1212" spans="2:39" ht="15" customHeight="1">
      <c r="B1212" s="235"/>
      <c r="C1212" s="235"/>
      <c r="D1212" s="143"/>
      <c r="E1212" s="143"/>
      <c r="F1212" s="144"/>
      <c r="G1212" s="292"/>
      <c r="H1212" s="143"/>
      <c r="I1212" s="143"/>
      <c r="J1212" s="144"/>
      <c r="K1212" s="143"/>
      <c r="L1212" s="143"/>
      <c r="M1212" s="234"/>
      <c r="N1212" s="143"/>
      <c r="O1212" s="289"/>
      <c r="P1212" s="290">
        <f t="shared" si="24"/>
        <v>0</v>
      </c>
      <c r="Q1212" s="262"/>
      <c r="Z1212" s="220"/>
      <c r="AA1212" s="220"/>
      <c r="AB1212" s="237"/>
      <c r="AC1212" s="237"/>
      <c r="AD1212" s="226"/>
      <c r="AE1212" s="218"/>
      <c r="AF1212" s="225"/>
      <c r="AG1212" s="249"/>
      <c r="AH1212" s="225"/>
      <c r="AI1212" s="226"/>
      <c r="AJ1212" s="225"/>
      <c r="AK1212" s="225"/>
      <c r="AL1212" s="227"/>
      <c r="AM1212" s="213"/>
    </row>
    <row r="1213" spans="2:39" ht="15" customHeight="1">
      <c r="B1213" s="235"/>
      <c r="C1213" s="235"/>
      <c r="D1213" s="143"/>
      <c r="E1213" s="143"/>
      <c r="F1213" s="144"/>
      <c r="G1213" s="292"/>
      <c r="H1213" s="143"/>
      <c r="I1213" s="143"/>
      <c r="J1213" s="144"/>
      <c r="K1213" s="143"/>
      <c r="L1213" s="143"/>
      <c r="M1213" s="234"/>
      <c r="N1213" s="143"/>
      <c r="O1213" s="289"/>
      <c r="P1213" s="290">
        <f t="shared" si="24"/>
        <v>0</v>
      </c>
      <c r="Q1213" s="262"/>
      <c r="Z1213" s="220"/>
      <c r="AA1213" s="220"/>
      <c r="AB1213" s="237"/>
      <c r="AC1213" s="237"/>
      <c r="AD1213" s="226"/>
      <c r="AE1213" s="218"/>
      <c r="AF1213" s="225"/>
      <c r="AG1213" s="249"/>
      <c r="AH1213" s="225"/>
      <c r="AI1213" s="226"/>
      <c r="AJ1213" s="225"/>
      <c r="AK1213" s="225"/>
      <c r="AL1213" s="227"/>
      <c r="AM1213" s="213"/>
    </row>
    <row r="1214" spans="2:39" ht="15" customHeight="1">
      <c r="B1214" s="235"/>
      <c r="C1214" s="235"/>
      <c r="D1214" s="143"/>
      <c r="E1214" s="143"/>
      <c r="F1214" s="144"/>
      <c r="G1214" s="292"/>
      <c r="H1214" s="143"/>
      <c r="I1214" s="143"/>
      <c r="J1214" s="144"/>
      <c r="K1214" s="143"/>
      <c r="L1214" s="143"/>
      <c r="M1214" s="234"/>
      <c r="N1214" s="143"/>
      <c r="O1214" s="289"/>
      <c r="P1214" s="290">
        <f t="shared" si="24"/>
        <v>0</v>
      </c>
      <c r="Q1214" s="262"/>
      <c r="Z1214" s="220"/>
      <c r="AA1214" s="220"/>
      <c r="AB1214" s="237"/>
      <c r="AC1214" s="237"/>
      <c r="AD1214" s="226"/>
      <c r="AE1214" s="218"/>
      <c r="AF1214" s="225"/>
      <c r="AG1214" s="249"/>
      <c r="AH1214" s="225"/>
      <c r="AI1214" s="226"/>
      <c r="AJ1214" s="225"/>
      <c r="AK1214" s="225"/>
      <c r="AL1214" s="227"/>
      <c r="AM1214" s="213"/>
    </row>
    <row r="1215" spans="2:39" ht="15" customHeight="1">
      <c r="B1215" s="235"/>
      <c r="C1215" s="235"/>
      <c r="D1215" s="143"/>
      <c r="E1215" s="143"/>
      <c r="F1215" s="144"/>
      <c r="G1215" s="292"/>
      <c r="H1215" s="143"/>
      <c r="I1215" s="143"/>
      <c r="J1215" s="144"/>
      <c r="K1215" s="143"/>
      <c r="L1215" s="143"/>
      <c r="M1215" s="234"/>
      <c r="N1215" s="143"/>
      <c r="O1215" s="289"/>
      <c r="P1215" s="290">
        <f t="shared" si="24"/>
        <v>0</v>
      </c>
      <c r="Q1215" s="262"/>
      <c r="Z1215" s="220"/>
      <c r="AA1215" s="220"/>
      <c r="AB1215" s="237"/>
      <c r="AC1215" s="237"/>
      <c r="AD1215" s="226"/>
      <c r="AE1215" s="218"/>
      <c r="AF1215" s="225"/>
      <c r="AG1215" s="249"/>
      <c r="AH1215" s="225"/>
      <c r="AI1215" s="226"/>
      <c r="AJ1215" s="225"/>
      <c r="AK1215" s="225"/>
      <c r="AL1215" s="227"/>
      <c r="AM1215" s="213"/>
    </row>
    <row r="1216" spans="2:39" ht="15" customHeight="1">
      <c r="B1216" s="235"/>
      <c r="C1216" s="235"/>
      <c r="D1216" s="143"/>
      <c r="E1216" s="143"/>
      <c r="F1216" s="144"/>
      <c r="G1216" s="292"/>
      <c r="H1216" s="143"/>
      <c r="I1216" s="143"/>
      <c r="J1216" s="144"/>
      <c r="K1216" s="143"/>
      <c r="L1216" s="143"/>
      <c r="M1216" s="234"/>
      <c r="N1216" s="143"/>
      <c r="O1216" s="289"/>
      <c r="P1216" s="290">
        <f t="shared" si="24"/>
        <v>0</v>
      </c>
      <c r="Q1216" s="262"/>
      <c r="Z1216" s="220"/>
      <c r="AA1216" s="220"/>
      <c r="AB1216" s="237"/>
      <c r="AC1216" s="237"/>
      <c r="AD1216" s="226"/>
      <c r="AE1216" s="218"/>
      <c r="AF1216" s="225"/>
      <c r="AG1216" s="249"/>
      <c r="AH1216" s="225"/>
      <c r="AI1216" s="226"/>
      <c r="AJ1216" s="225"/>
      <c r="AK1216" s="225"/>
      <c r="AL1216" s="227"/>
      <c r="AM1216" s="213"/>
    </row>
    <row r="1217" spans="2:39" ht="15" customHeight="1">
      <c r="B1217" s="235"/>
      <c r="C1217" s="235"/>
      <c r="D1217" s="143"/>
      <c r="E1217" s="143"/>
      <c r="F1217" s="144"/>
      <c r="G1217" s="292"/>
      <c r="H1217" s="143"/>
      <c r="I1217" s="143"/>
      <c r="J1217" s="144"/>
      <c r="K1217" s="143"/>
      <c r="L1217" s="143"/>
      <c r="M1217" s="234"/>
      <c r="N1217" s="143"/>
      <c r="O1217" s="289"/>
      <c r="P1217" s="290">
        <f t="shared" si="24"/>
        <v>0</v>
      </c>
      <c r="Q1217" s="262"/>
      <c r="Z1217" s="220"/>
      <c r="AA1217" s="220"/>
      <c r="AB1217" s="237"/>
      <c r="AC1217" s="237"/>
      <c r="AD1217" s="226"/>
      <c r="AE1217" s="218"/>
      <c r="AF1217" s="225"/>
      <c r="AG1217" s="249"/>
      <c r="AH1217" s="225"/>
      <c r="AI1217" s="226"/>
      <c r="AJ1217" s="225"/>
      <c r="AK1217" s="225"/>
      <c r="AL1217" s="227"/>
      <c r="AM1217" s="213"/>
    </row>
    <row r="1218" spans="2:39" ht="15" customHeight="1">
      <c r="B1218" s="235"/>
      <c r="C1218" s="235"/>
      <c r="D1218" s="143"/>
      <c r="E1218" s="143"/>
      <c r="F1218" s="144"/>
      <c r="G1218" s="292"/>
      <c r="H1218" s="143"/>
      <c r="I1218" s="143"/>
      <c r="J1218" s="144"/>
      <c r="K1218" s="143"/>
      <c r="L1218" s="143"/>
      <c r="M1218" s="234"/>
      <c r="N1218" s="143"/>
      <c r="O1218" s="289"/>
      <c r="P1218" s="290">
        <f t="shared" si="24"/>
        <v>0</v>
      </c>
      <c r="Q1218" s="262"/>
      <c r="Z1218" s="220"/>
      <c r="AA1218" s="220"/>
      <c r="AB1218" s="237"/>
      <c r="AC1218" s="237"/>
      <c r="AD1218" s="226"/>
      <c r="AE1218" s="218"/>
      <c r="AF1218" s="225"/>
      <c r="AG1218" s="249"/>
      <c r="AH1218" s="225"/>
      <c r="AI1218" s="226"/>
      <c r="AJ1218" s="225"/>
      <c r="AK1218" s="225"/>
      <c r="AL1218" s="227"/>
      <c r="AM1218" s="213"/>
    </row>
    <row r="1219" spans="2:39" ht="15" customHeight="1">
      <c r="B1219" s="235"/>
      <c r="C1219" s="235"/>
      <c r="D1219" s="143"/>
      <c r="E1219" s="143"/>
      <c r="F1219" s="144"/>
      <c r="G1219" s="292"/>
      <c r="H1219" s="143"/>
      <c r="I1219" s="143"/>
      <c r="J1219" s="144"/>
      <c r="K1219" s="143"/>
      <c r="L1219" s="143"/>
      <c r="M1219" s="234"/>
      <c r="N1219" s="143"/>
      <c r="O1219" s="289"/>
      <c r="P1219" s="290">
        <f t="shared" si="24"/>
        <v>0</v>
      </c>
      <c r="Q1219" s="262"/>
      <c r="Z1219" s="220"/>
      <c r="AA1219" s="220"/>
      <c r="AB1219" s="237"/>
      <c r="AC1219" s="237"/>
      <c r="AD1219" s="226"/>
      <c r="AE1219" s="218"/>
      <c r="AF1219" s="225"/>
      <c r="AG1219" s="249"/>
      <c r="AH1219" s="225"/>
      <c r="AI1219" s="226"/>
      <c r="AJ1219" s="225"/>
      <c r="AK1219" s="225"/>
      <c r="AL1219" s="227"/>
      <c r="AM1219" s="213"/>
    </row>
    <row r="1220" spans="2:39" ht="15" customHeight="1">
      <c r="B1220" s="235"/>
      <c r="C1220" s="235"/>
      <c r="D1220" s="143"/>
      <c r="E1220" s="143"/>
      <c r="F1220" s="144"/>
      <c r="G1220" s="292"/>
      <c r="H1220" s="143"/>
      <c r="I1220" s="143"/>
      <c r="J1220" s="144"/>
      <c r="K1220" s="143"/>
      <c r="L1220" s="143"/>
      <c r="M1220" s="234"/>
      <c r="N1220" s="143"/>
      <c r="O1220" s="289"/>
      <c r="P1220" s="290">
        <f t="shared" si="24"/>
        <v>0</v>
      </c>
      <c r="Q1220" s="262"/>
      <c r="Z1220" s="220"/>
      <c r="AA1220" s="220"/>
      <c r="AB1220" s="237"/>
      <c r="AC1220" s="237"/>
      <c r="AD1220" s="226"/>
      <c r="AE1220" s="218"/>
      <c r="AF1220" s="225"/>
      <c r="AG1220" s="249"/>
      <c r="AH1220" s="225"/>
      <c r="AI1220" s="226"/>
      <c r="AJ1220" s="225"/>
      <c r="AK1220" s="225"/>
      <c r="AL1220" s="227"/>
      <c r="AM1220" s="213"/>
    </row>
    <row r="1221" spans="2:39" ht="15" customHeight="1">
      <c r="B1221" s="235"/>
      <c r="C1221" s="235"/>
      <c r="D1221" s="143"/>
      <c r="E1221" s="143"/>
      <c r="F1221" s="144"/>
      <c r="G1221" s="292"/>
      <c r="H1221" s="143"/>
      <c r="I1221" s="143"/>
      <c r="J1221" s="144"/>
      <c r="K1221" s="143"/>
      <c r="L1221" s="143"/>
      <c r="M1221" s="234"/>
      <c r="N1221" s="143"/>
      <c r="O1221" s="289"/>
      <c r="P1221" s="290">
        <f t="shared" si="24"/>
        <v>0</v>
      </c>
      <c r="Q1221" s="262"/>
      <c r="Z1221" s="220"/>
      <c r="AA1221" s="220"/>
      <c r="AB1221" s="237"/>
      <c r="AC1221" s="237"/>
      <c r="AD1221" s="226"/>
      <c r="AE1221" s="218"/>
      <c r="AF1221" s="225"/>
      <c r="AG1221" s="249"/>
      <c r="AH1221" s="225"/>
      <c r="AI1221" s="226"/>
      <c r="AJ1221" s="225"/>
      <c r="AK1221" s="225"/>
      <c r="AL1221" s="227"/>
      <c r="AM1221" s="213"/>
    </row>
    <row r="1222" spans="2:39" ht="15" customHeight="1">
      <c r="B1222" s="235"/>
      <c r="C1222" s="235"/>
      <c r="D1222" s="143"/>
      <c r="E1222" s="143"/>
      <c r="F1222" s="144"/>
      <c r="G1222" s="292"/>
      <c r="H1222" s="143"/>
      <c r="I1222" s="143"/>
      <c r="J1222" s="144"/>
      <c r="K1222" s="143"/>
      <c r="L1222" s="143"/>
      <c r="M1222" s="234"/>
      <c r="N1222" s="143"/>
      <c r="O1222" s="289"/>
      <c r="P1222" s="290">
        <f t="shared" si="24"/>
        <v>0</v>
      </c>
      <c r="Q1222" s="262"/>
      <c r="Z1222" s="220"/>
      <c r="AA1222" s="220"/>
      <c r="AB1222" s="237"/>
      <c r="AC1222" s="237"/>
      <c r="AD1222" s="226"/>
      <c r="AE1222" s="218"/>
      <c r="AF1222" s="225"/>
      <c r="AG1222" s="249"/>
      <c r="AH1222" s="225"/>
      <c r="AI1222" s="226"/>
      <c r="AJ1222" s="225"/>
      <c r="AK1222" s="225"/>
      <c r="AL1222" s="227"/>
      <c r="AM1222" s="213"/>
    </row>
    <row r="1223" spans="2:39" ht="15" customHeight="1">
      <c r="B1223" s="235"/>
      <c r="C1223" s="235"/>
      <c r="D1223" s="143"/>
      <c r="E1223" s="143"/>
      <c r="F1223" s="144"/>
      <c r="G1223" s="292"/>
      <c r="H1223" s="143"/>
      <c r="I1223" s="143"/>
      <c r="J1223" s="144"/>
      <c r="K1223" s="143"/>
      <c r="L1223" s="143"/>
      <c r="M1223" s="234"/>
      <c r="N1223" s="143"/>
      <c r="O1223" s="289"/>
      <c r="P1223" s="290">
        <f t="shared" si="24"/>
        <v>0</v>
      </c>
      <c r="Q1223" s="262"/>
      <c r="Z1223" s="220"/>
      <c r="AA1223" s="220"/>
      <c r="AB1223" s="237"/>
      <c r="AC1223" s="237"/>
      <c r="AD1223" s="226"/>
      <c r="AE1223" s="218"/>
      <c r="AF1223" s="225"/>
      <c r="AG1223" s="249"/>
      <c r="AH1223" s="225"/>
      <c r="AI1223" s="226"/>
      <c r="AJ1223" s="225"/>
      <c r="AK1223" s="225"/>
      <c r="AL1223" s="227"/>
      <c r="AM1223" s="213"/>
    </row>
    <row r="1224" spans="2:39" ht="15" customHeight="1">
      <c r="B1224" s="235"/>
      <c r="C1224" s="235"/>
      <c r="D1224" s="143"/>
      <c r="E1224" s="143"/>
      <c r="F1224" s="144"/>
      <c r="G1224" s="292"/>
      <c r="H1224" s="143"/>
      <c r="I1224" s="143"/>
      <c r="J1224" s="144"/>
      <c r="K1224" s="143"/>
      <c r="L1224" s="143"/>
      <c r="M1224" s="234"/>
      <c r="N1224" s="143"/>
      <c r="O1224" s="289"/>
      <c r="P1224" s="290">
        <f t="shared" si="24"/>
        <v>0</v>
      </c>
      <c r="Q1224" s="262"/>
      <c r="Z1224" s="220"/>
      <c r="AA1224" s="220"/>
      <c r="AB1224" s="237"/>
      <c r="AC1224" s="237"/>
      <c r="AD1224" s="226"/>
      <c r="AE1224" s="218"/>
      <c r="AF1224" s="225"/>
      <c r="AG1224" s="249"/>
      <c r="AH1224" s="225"/>
      <c r="AI1224" s="226"/>
      <c r="AJ1224" s="225"/>
      <c r="AK1224" s="225"/>
      <c r="AL1224" s="227"/>
      <c r="AM1224" s="213"/>
    </row>
    <row r="1225" spans="2:39" ht="15" customHeight="1">
      <c r="B1225" s="235"/>
      <c r="C1225" s="235"/>
      <c r="D1225" s="143"/>
      <c r="E1225" s="143"/>
      <c r="F1225" s="144"/>
      <c r="G1225" s="292"/>
      <c r="H1225" s="143"/>
      <c r="I1225" s="143"/>
      <c r="J1225" s="144"/>
      <c r="K1225" s="143"/>
      <c r="L1225" s="143"/>
      <c r="M1225" s="234"/>
      <c r="N1225" s="143"/>
      <c r="O1225" s="289"/>
      <c r="P1225" s="290">
        <f t="shared" si="24"/>
        <v>0</v>
      </c>
      <c r="Q1225" s="262"/>
      <c r="Z1225" s="220"/>
      <c r="AA1225" s="220"/>
      <c r="AB1225" s="237"/>
      <c r="AC1225" s="237"/>
      <c r="AD1225" s="226"/>
      <c r="AE1225" s="218"/>
      <c r="AF1225" s="225"/>
      <c r="AG1225" s="249"/>
      <c r="AH1225" s="225"/>
      <c r="AI1225" s="226"/>
      <c r="AJ1225" s="225"/>
      <c r="AK1225" s="225"/>
      <c r="AL1225" s="227"/>
      <c r="AM1225" s="213"/>
    </row>
    <row r="1226" spans="2:39" ht="15" customHeight="1">
      <c r="B1226" s="235"/>
      <c r="C1226" s="235"/>
      <c r="D1226" s="143"/>
      <c r="E1226" s="143"/>
      <c r="F1226" s="144"/>
      <c r="G1226" s="292"/>
      <c r="H1226" s="143"/>
      <c r="I1226" s="143"/>
      <c r="J1226" s="144"/>
      <c r="K1226" s="143"/>
      <c r="L1226" s="143"/>
      <c r="M1226" s="234"/>
      <c r="N1226" s="143"/>
      <c r="O1226" s="289"/>
      <c r="P1226" s="290">
        <f t="shared" si="24"/>
        <v>0</v>
      </c>
      <c r="Q1226" s="262"/>
      <c r="Z1226" s="220"/>
      <c r="AA1226" s="220"/>
      <c r="AB1226" s="237"/>
      <c r="AC1226" s="237"/>
      <c r="AD1226" s="226"/>
      <c r="AE1226" s="218"/>
      <c r="AF1226" s="225"/>
      <c r="AG1226" s="249"/>
      <c r="AH1226" s="225"/>
      <c r="AI1226" s="226"/>
      <c r="AJ1226" s="225"/>
      <c r="AK1226" s="225"/>
      <c r="AL1226" s="227"/>
      <c r="AM1226" s="213"/>
    </row>
    <row r="1227" spans="2:39" ht="15" customHeight="1">
      <c r="B1227" s="235"/>
      <c r="C1227" s="235"/>
      <c r="D1227" s="143"/>
      <c r="E1227" s="143"/>
      <c r="F1227" s="144"/>
      <c r="G1227" s="292"/>
      <c r="H1227" s="143"/>
      <c r="I1227" s="143"/>
      <c r="J1227" s="144"/>
      <c r="K1227" s="143"/>
      <c r="L1227" s="143"/>
      <c r="M1227" s="234"/>
      <c r="N1227" s="143"/>
      <c r="O1227" s="289"/>
      <c r="P1227" s="290">
        <f t="shared" si="24"/>
        <v>0</v>
      </c>
      <c r="Q1227" s="262"/>
      <c r="Z1227" s="220"/>
      <c r="AA1227" s="220"/>
      <c r="AB1227" s="237"/>
      <c r="AC1227" s="237"/>
      <c r="AD1227" s="226"/>
      <c r="AE1227" s="218"/>
      <c r="AF1227" s="225"/>
      <c r="AG1227" s="249"/>
      <c r="AH1227" s="225"/>
      <c r="AI1227" s="226"/>
      <c r="AJ1227" s="225"/>
      <c r="AK1227" s="225"/>
      <c r="AL1227" s="227"/>
      <c r="AM1227" s="213"/>
    </row>
    <row r="1228" spans="2:39" ht="15" customHeight="1">
      <c r="B1228" s="235"/>
      <c r="C1228" s="235"/>
      <c r="D1228" s="143"/>
      <c r="E1228" s="143"/>
      <c r="F1228" s="144"/>
      <c r="G1228" s="292"/>
      <c r="H1228" s="143"/>
      <c r="I1228" s="143"/>
      <c r="J1228" s="144"/>
      <c r="K1228" s="143"/>
      <c r="L1228" s="143"/>
      <c r="M1228" s="234"/>
      <c r="N1228" s="143"/>
      <c r="O1228" s="289"/>
      <c r="P1228" s="290">
        <f t="shared" si="24"/>
        <v>0</v>
      </c>
      <c r="Q1228" s="262"/>
      <c r="Z1228" s="220"/>
      <c r="AA1228" s="220"/>
      <c r="AB1228" s="237"/>
      <c r="AC1228" s="237"/>
      <c r="AD1228" s="226"/>
      <c r="AE1228" s="218"/>
      <c r="AF1228" s="225"/>
      <c r="AG1228" s="249"/>
      <c r="AH1228" s="225"/>
      <c r="AI1228" s="226"/>
      <c r="AJ1228" s="225"/>
      <c r="AK1228" s="225"/>
      <c r="AL1228" s="227"/>
      <c r="AM1228" s="213"/>
    </row>
    <row r="1229" spans="2:39" ht="15" customHeight="1">
      <c r="B1229" s="235"/>
      <c r="C1229" s="235"/>
      <c r="D1229" s="143"/>
      <c r="E1229" s="143"/>
      <c r="F1229" s="144"/>
      <c r="G1229" s="292"/>
      <c r="H1229" s="143"/>
      <c r="I1229" s="143"/>
      <c r="J1229" s="144"/>
      <c r="K1229" s="143"/>
      <c r="L1229" s="143"/>
      <c r="M1229" s="234"/>
      <c r="N1229" s="143"/>
      <c r="O1229" s="289"/>
      <c r="P1229" s="290">
        <f t="shared" si="24"/>
        <v>0</v>
      </c>
      <c r="Q1229" s="262"/>
      <c r="Z1229" s="220"/>
      <c r="AA1229" s="220"/>
      <c r="AB1229" s="237"/>
      <c r="AC1229" s="237"/>
      <c r="AD1229" s="226"/>
      <c r="AE1229" s="218"/>
      <c r="AF1229" s="225"/>
      <c r="AG1229" s="249"/>
      <c r="AH1229" s="225"/>
      <c r="AI1229" s="226"/>
      <c r="AJ1229" s="225"/>
      <c r="AK1229" s="225"/>
      <c r="AL1229" s="227"/>
      <c r="AM1229" s="213"/>
    </row>
    <row r="1230" spans="2:39" ht="15" customHeight="1">
      <c r="B1230" s="235"/>
      <c r="C1230" s="235"/>
      <c r="D1230" s="143"/>
      <c r="E1230" s="143"/>
      <c r="F1230" s="144"/>
      <c r="G1230" s="292"/>
      <c r="H1230" s="143"/>
      <c r="I1230" s="143"/>
      <c r="J1230" s="144"/>
      <c r="K1230" s="143"/>
      <c r="L1230" s="143"/>
      <c r="M1230" s="234"/>
      <c r="N1230" s="143"/>
      <c r="O1230" s="289"/>
      <c r="P1230" s="290">
        <f t="shared" si="24"/>
        <v>0</v>
      </c>
      <c r="Q1230" s="262"/>
      <c r="Z1230" s="220"/>
      <c r="AA1230" s="220"/>
      <c r="AB1230" s="237"/>
      <c r="AC1230" s="237"/>
      <c r="AD1230" s="226"/>
      <c r="AE1230" s="218"/>
      <c r="AF1230" s="225"/>
      <c r="AG1230" s="249"/>
      <c r="AH1230" s="225"/>
      <c r="AI1230" s="226"/>
      <c r="AJ1230" s="225"/>
      <c r="AK1230" s="225"/>
      <c r="AL1230" s="227"/>
      <c r="AM1230" s="213"/>
    </row>
    <row r="1231" spans="2:39" ht="15" customHeight="1">
      <c r="B1231" s="235"/>
      <c r="C1231" s="235"/>
      <c r="D1231" s="143"/>
      <c r="E1231" s="143"/>
      <c r="F1231" s="144"/>
      <c r="G1231" s="292"/>
      <c r="H1231" s="143"/>
      <c r="I1231" s="143"/>
      <c r="J1231" s="144"/>
      <c r="K1231" s="143"/>
      <c r="L1231" s="143"/>
      <c r="M1231" s="234"/>
      <c r="N1231" s="143"/>
      <c r="O1231" s="289"/>
      <c r="P1231" s="290">
        <f t="shared" si="24"/>
        <v>0</v>
      </c>
      <c r="Q1231" s="262"/>
      <c r="Z1231" s="220"/>
      <c r="AA1231" s="220"/>
      <c r="AB1231" s="237"/>
      <c r="AC1231" s="237"/>
      <c r="AD1231" s="226"/>
      <c r="AE1231" s="218"/>
      <c r="AF1231" s="225"/>
      <c r="AG1231" s="249"/>
      <c r="AH1231" s="225"/>
      <c r="AI1231" s="226"/>
      <c r="AJ1231" s="225"/>
      <c r="AK1231" s="225"/>
      <c r="AL1231" s="227"/>
      <c r="AM1231" s="213"/>
    </row>
    <row r="1232" spans="2:39" ht="15" customHeight="1">
      <c r="B1232" s="235"/>
      <c r="C1232" s="235"/>
      <c r="D1232" s="143"/>
      <c r="E1232" s="143"/>
      <c r="F1232" s="144"/>
      <c r="G1232" s="292"/>
      <c r="H1232" s="143"/>
      <c r="I1232" s="143"/>
      <c r="J1232" s="144"/>
      <c r="K1232" s="143"/>
      <c r="L1232" s="143"/>
      <c r="M1232" s="234"/>
      <c r="N1232" s="143"/>
      <c r="O1232" s="289"/>
      <c r="P1232" s="290">
        <f t="shared" si="24"/>
        <v>0</v>
      </c>
      <c r="Q1232" s="262"/>
      <c r="Z1232" s="220"/>
      <c r="AA1232" s="220"/>
      <c r="AB1232" s="237"/>
      <c r="AC1232" s="237"/>
      <c r="AD1232" s="226"/>
      <c r="AE1232" s="218"/>
      <c r="AF1232" s="225"/>
      <c r="AG1232" s="249"/>
      <c r="AH1232" s="225"/>
      <c r="AI1232" s="226"/>
      <c r="AJ1232" s="225"/>
      <c r="AK1232" s="225"/>
      <c r="AL1232" s="227"/>
      <c r="AM1232" s="213"/>
    </row>
    <row r="1233" spans="2:39" ht="15" customHeight="1">
      <c r="B1233" s="235"/>
      <c r="C1233" s="235"/>
      <c r="D1233" s="143"/>
      <c r="E1233" s="143"/>
      <c r="F1233" s="144"/>
      <c r="G1233" s="292"/>
      <c r="H1233" s="143"/>
      <c r="I1233" s="143"/>
      <c r="J1233" s="144"/>
      <c r="K1233" s="143"/>
      <c r="L1233" s="143"/>
      <c r="M1233" s="234"/>
      <c r="N1233" s="143"/>
      <c r="O1233" s="289"/>
      <c r="P1233" s="290">
        <f t="shared" si="24"/>
        <v>0</v>
      </c>
      <c r="Q1233" s="262"/>
      <c r="Z1233" s="220"/>
      <c r="AA1233" s="220"/>
      <c r="AB1233" s="237"/>
      <c r="AC1233" s="237"/>
      <c r="AD1233" s="226"/>
      <c r="AE1233" s="218"/>
      <c r="AF1233" s="225"/>
      <c r="AG1233" s="249"/>
      <c r="AH1233" s="225"/>
      <c r="AI1233" s="226"/>
      <c r="AJ1233" s="225"/>
      <c r="AK1233" s="225"/>
      <c r="AL1233" s="227"/>
      <c r="AM1233" s="213"/>
    </row>
    <row r="1234" spans="2:39" ht="15" customHeight="1">
      <c r="B1234" s="235"/>
      <c r="C1234" s="235"/>
      <c r="D1234" s="143"/>
      <c r="E1234" s="143"/>
      <c r="F1234" s="144"/>
      <c r="G1234" s="292"/>
      <c r="H1234" s="143"/>
      <c r="I1234" s="143"/>
      <c r="J1234" s="144"/>
      <c r="K1234" s="143"/>
      <c r="L1234" s="143"/>
      <c r="M1234" s="234"/>
      <c r="N1234" s="143"/>
      <c r="O1234" s="289"/>
      <c r="P1234" s="290">
        <f t="shared" si="24"/>
        <v>0</v>
      </c>
      <c r="Q1234" s="262"/>
      <c r="Z1234" s="220"/>
      <c r="AA1234" s="220"/>
      <c r="AB1234" s="237"/>
      <c r="AC1234" s="237"/>
      <c r="AD1234" s="226"/>
      <c r="AE1234" s="218"/>
      <c r="AF1234" s="225"/>
      <c r="AG1234" s="249"/>
      <c r="AH1234" s="225"/>
      <c r="AI1234" s="226"/>
      <c r="AJ1234" s="225"/>
      <c r="AK1234" s="225"/>
      <c r="AL1234" s="227"/>
      <c r="AM1234" s="213"/>
    </row>
    <row r="1235" spans="2:39" ht="15" customHeight="1">
      <c r="B1235" s="235"/>
      <c r="C1235" s="235"/>
      <c r="D1235" s="143"/>
      <c r="E1235" s="143"/>
      <c r="F1235" s="144"/>
      <c r="G1235" s="292"/>
      <c r="H1235" s="143"/>
      <c r="I1235" s="143"/>
      <c r="J1235" s="144"/>
      <c r="K1235" s="143"/>
      <c r="L1235" s="143"/>
      <c r="M1235" s="234"/>
      <c r="N1235" s="143"/>
      <c r="O1235" s="289"/>
      <c r="P1235" s="290">
        <f t="shared" si="24"/>
        <v>0</v>
      </c>
      <c r="Q1235" s="262"/>
      <c r="Z1235" s="220"/>
      <c r="AA1235" s="220"/>
      <c r="AB1235" s="237"/>
      <c r="AC1235" s="237"/>
      <c r="AD1235" s="226"/>
      <c r="AE1235" s="218"/>
      <c r="AF1235" s="225"/>
      <c r="AG1235" s="249"/>
      <c r="AH1235" s="225"/>
      <c r="AI1235" s="226"/>
      <c r="AJ1235" s="225"/>
      <c r="AK1235" s="225"/>
      <c r="AL1235" s="227"/>
      <c r="AM1235" s="213"/>
    </row>
    <row r="1236" spans="2:39" ht="15" customHeight="1">
      <c r="B1236" s="235"/>
      <c r="C1236" s="235"/>
      <c r="D1236" s="143"/>
      <c r="E1236" s="143"/>
      <c r="F1236" s="144"/>
      <c r="G1236" s="292"/>
      <c r="H1236" s="143"/>
      <c r="I1236" s="143"/>
      <c r="J1236" s="144"/>
      <c r="K1236" s="143"/>
      <c r="L1236" s="143"/>
      <c r="M1236" s="234"/>
      <c r="N1236" s="143"/>
      <c r="O1236" s="289"/>
      <c r="P1236" s="290">
        <f t="shared" si="24"/>
        <v>0</v>
      </c>
      <c r="Q1236" s="262"/>
      <c r="Z1236" s="220"/>
      <c r="AA1236" s="220"/>
      <c r="AB1236" s="237"/>
      <c r="AC1236" s="237"/>
      <c r="AD1236" s="226"/>
      <c r="AE1236" s="218"/>
      <c r="AF1236" s="225"/>
      <c r="AG1236" s="249"/>
      <c r="AH1236" s="225"/>
      <c r="AI1236" s="226"/>
      <c r="AJ1236" s="225"/>
      <c r="AK1236" s="225"/>
      <c r="AL1236" s="227"/>
      <c r="AM1236" s="213"/>
    </row>
    <row r="1237" spans="2:39" ht="15" customHeight="1">
      <c r="B1237" s="235"/>
      <c r="C1237" s="235"/>
      <c r="D1237" s="143"/>
      <c r="E1237" s="143"/>
      <c r="F1237" s="144"/>
      <c r="G1237" s="292"/>
      <c r="H1237" s="143"/>
      <c r="I1237" s="143"/>
      <c r="J1237" s="144"/>
      <c r="K1237" s="143"/>
      <c r="L1237" s="143"/>
      <c r="M1237" s="234"/>
      <c r="N1237" s="143"/>
      <c r="O1237" s="289"/>
      <c r="P1237" s="290">
        <f t="shared" si="24"/>
        <v>0</v>
      </c>
      <c r="Q1237" s="262"/>
      <c r="Z1237" s="220"/>
      <c r="AA1237" s="220"/>
      <c r="AB1237" s="237"/>
      <c r="AC1237" s="237"/>
      <c r="AD1237" s="226"/>
      <c r="AE1237" s="218"/>
      <c r="AF1237" s="225"/>
      <c r="AG1237" s="249"/>
      <c r="AH1237" s="225"/>
      <c r="AI1237" s="226"/>
      <c r="AJ1237" s="225"/>
      <c r="AK1237" s="225"/>
      <c r="AL1237" s="227"/>
      <c r="AM1237" s="213"/>
    </row>
    <row r="1238" spans="2:39" ht="15" customHeight="1">
      <c r="B1238" s="235"/>
      <c r="C1238" s="235"/>
      <c r="D1238" s="143"/>
      <c r="E1238" s="143"/>
      <c r="F1238" s="144"/>
      <c r="G1238" s="292"/>
      <c r="H1238" s="143"/>
      <c r="I1238" s="143"/>
      <c r="J1238" s="144"/>
      <c r="K1238" s="143"/>
      <c r="L1238" s="143"/>
      <c r="M1238" s="234"/>
      <c r="N1238" s="143"/>
      <c r="O1238" s="289"/>
      <c r="P1238" s="290">
        <f t="shared" si="24"/>
        <v>0</v>
      </c>
      <c r="Q1238" s="262"/>
      <c r="Z1238" s="220"/>
      <c r="AA1238" s="220"/>
      <c r="AB1238" s="237"/>
      <c r="AC1238" s="237"/>
      <c r="AD1238" s="226"/>
      <c r="AE1238" s="218"/>
      <c r="AF1238" s="225"/>
      <c r="AG1238" s="249"/>
      <c r="AH1238" s="225"/>
      <c r="AI1238" s="226"/>
      <c r="AJ1238" s="225"/>
      <c r="AK1238" s="225"/>
      <c r="AL1238" s="227"/>
      <c r="AM1238" s="213"/>
    </row>
    <row r="1239" spans="2:39" ht="15" customHeight="1">
      <c r="B1239" s="235"/>
      <c r="C1239" s="235"/>
      <c r="D1239" s="143"/>
      <c r="E1239" s="143"/>
      <c r="F1239" s="144"/>
      <c r="G1239" s="292"/>
      <c r="H1239" s="143"/>
      <c r="I1239" s="143"/>
      <c r="J1239" s="144"/>
      <c r="K1239" s="143"/>
      <c r="L1239" s="143"/>
      <c r="M1239" s="234"/>
      <c r="N1239" s="143"/>
      <c r="O1239" s="289"/>
      <c r="P1239" s="290">
        <f t="shared" si="24"/>
        <v>0</v>
      </c>
      <c r="Q1239" s="262"/>
      <c r="Z1239" s="220"/>
      <c r="AA1239" s="220"/>
      <c r="AB1239" s="237"/>
      <c r="AC1239" s="237"/>
      <c r="AD1239" s="226"/>
      <c r="AE1239" s="218"/>
      <c r="AF1239" s="225"/>
      <c r="AG1239" s="249"/>
      <c r="AH1239" s="225"/>
      <c r="AI1239" s="226"/>
      <c r="AJ1239" s="225"/>
      <c r="AK1239" s="225"/>
      <c r="AL1239" s="227"/>
      <c r="AM1239" s="213"/>
    </row>
    <row r="1240" spans="2:39" ht="15" customHeight="1">
      <c r="B1240" s="235"/>
      <c r="C1240" s="235"/>
      <c r="D1240" s="143"/>
      <c r="E1240" s="143"/>
      <c r="F1240" s="144"/>
      <c r="G1240" s="292"/>
      <c r="H1240" s="143"/>
      <c r="I1240" s="143"/>
      <c r="J1240" s="144"/>
      <c r="K1240" s="143"/>
      <c r="L1240" s="143"/>
      <c r="M1240" s="234"/>
      <c r="N1240" s="143"/>
      <c r="O1240" s="289"/>
      <c r="P1240" s="290">
        <f t="shared" si="24"/>
        <v>0</v>
      </c>
      <c r="Q1240" s="262"/>
      <c r="Z1240" s="220"/>
      <c r="AA1240" s="220"/>
      <c r="AB1240" s="237"/>
      <c r="AC1240" s="237"/>
      <c r="AD1240" s="226"/>
      <c r="AE1240" s="218"/>
      <c r="AF1240" s="225"/>
      <c r="AG1240" s="249"/>
      <c r="AH1240" s="225"/>
      <c r="AI1240" s="226"/>
      <c r="AJ1240" s="225"/>
      <c r="AK1240" s="225"/>
      <c r="AL1240" s="227"/>
      <c r="AM1240" s="213"/>
    </row>
    <row r="1241" spans="2:39" ht="15" customHeight="1">
      <c r="B1241" s="235"/>
      <c r="C1241" s="235"/>
      <c r="D1241" s="143"/>
      <c r="E1241" s="143"/>
      <c r="F1241" s="144"/>
      <c r="G1241" s="292"/>
      <c r="H1241" s="143"/>
      <c r="I1241" s="143"/>
      <c r="J1241" s="144"/>
      <c r="K1241" s="143"/>
      <c r="L1241" s="143"/>
      <c r="M1241" s="234"/>
      <c r="N1241" s="143"/>
      <c r="O1241" s="289"/>
      <c r="P1241" s="290">
        <f t="shared" si="24"/>
        <v>0</v>
      </c>
      <c r="Q1241" s="262"/>
      <c r="Z1241" s="220"/>
      <c r="AA1241" s="220"/>
      <c r="AB1241" s="237"/>
      <c r="AC1241" s="237"/>
      <c r="AD1241" s="226"/>
      <c r="AE1241" s="218"/>
      <c r="AF1241" s="225"/>
      <c r="AG1241" s="249"/>
      <c r="AH1241" s="225"/>
      <c r="AI1241" s="226"/>
      <c r="AJ1241" s="225"/>
      <c r="AK1241" s="225"/>
      <c r="AL1241" s="227"/>
      <c r="AM1241" s="213"/>
    </row>
    <row r="1242" spans="2:39" ht="15" customHeight="1">
      <c r="B1242" s="235"/>
      <c r="C1242" s="235"/>
      <c r="D1242" s="143"/>
      <c r="E1242" s="143"/>
      <c r="F1242" s="144"/>
      <c r="G1242" s="292"/>
      <c r="H1242" s="143"/>
      <c r="I1242" s="143"/>
      <c r="J1242" s="144"/>
      <c r="K1242" s="143"/>
      <c r="L1242" s="143"/>
      <c r="M1242" s="234"/>
      <c r="N1242" s="143"/>
      <c r="O1242" s="289"/>
      <c r="P1242" s="290">
        <f t="shared" si="24"/>
        <v>0</v>
      </c>
      <c r="Q1242" s="262"/>
      <c r="Z1242" s="220"/>
      <c r="AA1242" s="220"/>
      <c r="AB1242" s="237"/>
      <c r="AC1242" s="237"/>
      <c r="AD1242" s="226"/>
      <c r="AE1242" s="218"/>
      <c r="AF1242" s="225"/>
      <c r="AG1242" s="249"/>
      <c r="AH1242" s="225"/>
      <c r="AI1242" s="226"/>
      <c r="AJ1242" s="225"/>
      <c r="AK1242" s="225"/>
      <c r="AL1242" s="227"/>
      <c r="AM1242" s="213"/>
    </row>
    <row r="1243" spans="2:39" ht="15" customHeight="1">
      <c r="B1243" s="235"/>
      <c r="C1243" s="235"/>
      <c r="D1243" s="143"/>
      <c r="E1243" s="143"/>
      <c r="F1243" s="144"/>
      <c r="G1243" s="292"/>
      <c r="H1243" s="143"/>
      <c r="I1243" s="143"/>
      <c r="J1243" s="144"/>
      <c r="K1243" s="143"/>
      <c r="L1243" s="143"/>
      <c r="M1243" s="234"/>
      <c r="N1243" s="143"/>
      <c r="O1243" s="289"/>
      <c r="P1243" s="290">
        <f t="shared" si="24"/>
        <v>0</v>
      </c>
      <c r="Q1243" s="262"/>
      <c r="Z1243" s="220"/>
      <c r="AA1243" s="220"/>
      <c r="AB1243" s="237"/>
      <c r="AC1243" s="237"/>
      <c r="AD1243" s="226"/>
      <c r="AE1243" s="218"/>
      <c r="AF1243" s="225"/>
      <c r="AG1243" s="249"/>
      <c r="AH1243" s="225"/>
      <c r="AI1243" s="226"/>
      <c r="AJ1243" s="225"/>
      <c r="AK1243" s="225"/>
      <c r="AL1243" s="227"/>
      <c r="AM1243" s="213"/>
    </row>
    <row r="1244" spans="2:39" ht="15" customHeight="1">
      <c r="B1244" s="235"/>
      <c r="C1244" s="235"/>
      <c r="D1244" s="143"/>
      <c r="E1244" s="143"/>
      <c r="F1244" s="144"/>
      <c r="G1244" s="292"/>
      <c r="H1244" s="143"/>
      <c r="I1244" s="143"/>
      <c r="J1244" s="144"/>
      <c r="K1244" s="143"/>
      <c r="L1244" s="143"/>
      <c r="M1244" s="234"/>
      <c r="N1244" s="143"/>
      <c r="O1244" s="289"/>
      <c r="P1244" s="290">
        <f t="shared" si="24"/>
        <v>0</v>
      </c>
      <c r="Q1244" s="262"/>
      <c r="Z1244" s="220"/>
      <c r="AA1244" s="220"/>
      <c r="AB1244" s="237"/>
      <c r="AC1244" s="237"/>
      <c r="AD1244" s="226"/>
      <c r="AE1244" s="218"/>
      <c r="AF1244" s="225"/>
      <c r="AG1244" s="249"/>
      <c r="AH1244" s="225"/>
      <c r="AI1244" s="226"/>
      <c r="AJ1244" s="225"/>
      <c r="AK1244" s="225"/>
      <c r="AL1244" s="227"/>
      <c r="AM1244" s="213"/>
    </row>
    <row r="1245" spans="2:39" ht="15" customHeight="1">
      <c r="B1245" s="235"/>
      <c r="C1245" s="235"/>
      <c r="D1245" s="143"/>
      <c r="E1245" s="143"/>
      <c r="F1245" s="144"/>
      <c r="G1245" s="292"/>
      <c r="H1245" s="143"/>
      <c r="I1245" s="143"/>
      <c r="J1245" s="144"/>
      <c r="K1245" s="143"/>
      <c r="L1245" s="143"/>
      <c r="M1245" s="234"/>
      <c r="N1245" s="143"/>
      <c r="O1245" s="289"/>
      <c r="P1245" s="290">
        <f t="shared" si="24"/>
        <v>0</v>
      </c>
      <c r="Q1245" s="262"/>
      <c r="Z1245" s="220"/>
      <c r="AA1245" s="220"/>
      <c r="AB1245" s="237"/>
      <c r="AC1245" s="237"/>
      <c r="AD1245" s="226"/>
      <c r="AE1245" s="218"/>
      <c r="AF1245" s="225"/>
      <c r="AG1245" s="249"/>
      <c r="AH1245" s="225"/>
      <c r="AI1245" s="226"/>
      <c r="AJ1245" s="225"/>
      <c r="AK1245" s="225"/>
      <c r="AL1245" s="227"/>
      <c r="AM1245" s="213"/>
    </row>
    <row r="1246" spans="2:39" ht="15" customHeight="1">
      <c r="B1246" s="235"/>
      <c r="C1246" s="235"/>
      <c r="D1246" s="143"/>
      <c r="E1246" s="143"/>
      <c r="F1246" s="144"/>
      <c r="G1246" s="292"/>
      <c r="H1246" s="143"/>
      <c r="I1246" s="143"/>
      <c r="J1246" s="144"/>
      <c r="K1246" s="143"/>
      <c r="L1246" s="143"/>
      <c r="M1246" s="234"/>
      <c r="N1246" s="143"/>
      <c r="O1246" s="289"/>
      <c r="P1246" s="290">
        <f t="shared" si="24"/>
        <v>0</v>
      </c>
      <c r="Q1246" s="262"/>
      <c r="Z1246" s="220"/>
      <c r="AA1246" s="220"/>
      <c r="AB1246" s="237"/>
      <c r="AC1246" s="237"/>
      <c r="AD1246" s="226"/>
      <c r="AE1246" s="218"/>
      <c r="AF1246" s="225"/>
      <c r="AG1246" s="249"/>
      <c r="AH1246" s="225"/>
      <c r="AI1246" s="226"/>
      <c r="AJ1246" s="225"/>
      <c r="AK1246" s="225"/>
      <c r="AL1246" s="227"/>
      <c r="AM1246" s="213"/>
    </row>
    <row r="1247" spans="2:39" ht="15" customHeight="1">
      <c r="B1247" s="235"/>
      <c r="C1247" s="235"/>
      <c r="D1247" s="143"/>
      <c r="E1247" s="143"/>
      <c r="F1247" s="144"/>
      <c r="G1247" s="292"/>
      <c r="H1247" s="143"/>
      <c r="I1247" s="143"/>
      <c r="J1247" s="144"/>
      <c r="K1247" s="143"/>
      <c r="L1247" s="143"/>
      <c r="M1247" s="234"/>
      <c r="N1247" s="143"/>
      <c r="O1247" s="289"/>
      <c r="P1247" s="290">
        <f t="shared" si="24"/>
        <v>0</v>
      </c>
      <c r="Q1247" s="262"/>
      <c r="Z1247" s="220"/>
      <c r="AA1247" s="220"/>
      <c r="AB1247" s="237"/>
      <c r="AC1247" s="237"/>
      <c r="AD1247" s="226"/>
      <c r="AE1247" s="218"/>
      <c r="AF1247" s="225"/>
      <c r="AG1247" s="249"/>
      <c r="AH1247" s="225"/>
      <c r="AI1247" s="226"/>
      <c r="AJ1247" s="225"/>
      <c r="AK1247" s="225"/>
      <c r="AL1247" s="227"/>
      <c r="AM1247" s="213"/>
    </row>
    <row r="1248" spans="2:39" ht="15" customHeight="1">
      <c r="B1248" s="235"/>
      <c r="C1248" s="235"/>
      <c r="D1248" s="143"/>
      <c r="E1248" s="143"/>
      <c r="F1248" s="144"/>
      <c r="G1248" s="292"/>
      <c r="H1248" s="143"/>
      <c r="I1248" s="143"/>
      <c r="J1248" s="144"/>
      <c r="K1248" s="143"/>
      <c r="L1248" s="143"/>
      <c r="M1248" s="234"/>
      <c r="N1248" s="143"/>
      <c r="O1248" s="289"/>
      <c r="P1248" s="290">
        <f t="shared" si="24"/>
        <v>0</v>
      </c>
      <c r="Q1248" s="262"/>
      <c r="Z1248" s="220"/>
      <c r="AA1248" s="220"/>
      <c r="AB1248" s="237"/>
      <c r="AC1248" s="237"/>
      <c r="AD1248" s="226"/>
      <c r="AE1248" s="218"/>
      <c r="AF1248" s="225"/>
      <c r="AG1248" s="249"/>
      <c r="AH1248" s="225"/>
      <c r="AI1248" s="226"/>
      <c r="AJ1248" s="225"/>
      <c r="AK1248" s="225"/>
      <c r="AL1248" s="227"/>
      <c r="AM1248" s="213"/>
    </row>
    <row r="1249" spans="2:39" ht="15" customHeight="1">
      <c r="B1249" s="235"/>
      <c r="C1249" s="235"/>
      <c r="D1249" s="143"/>
      <c r="E1249" s="143"/>
      <c r="F1249" s="144"/>
      <c r="G1249" s="292"/>
      <c r="H1249" s="143"/>
      <c r="I1249" s="143"/>
      <c r="J1249" s="144"/>
      <c r="K1249" s="143"/>
      <c r="L1249" s="143"/>
      <c r="M1249" s="234"/>
      <c r="N1249" s="143"/>
      <c r="O1249" s="289"/>
      <c r="P1249" s="290">
        <f t="shared" si="24"/>
        <v>0</v>
      </c>
      <c r="Q1249" s="262"/>
      <c r="Z1249" s="220"/>
      <c r="AA1249" s="220"/>
      <c r="AB1249" s="237"/>
      <c r="AC1249" s="237"/>
      <c r="AD1249" s="226"/>
      <c r="AE1249" s="218"/>
      <c r="AF1249" s="225"/>
      <c r="AG1249" s="249"/>
      <c r="AH1249" s="225"/>
      <c r="AI1249" s="226"/>
      <c r="AJ1249" s="225"/>
      <c r="AK1249" s="225"/>
      <c r="AL1249" s="227"/>
      <c r="AM1249" s="213"/>
    </row>
    <row r="1250" spans="2:39" ht="15" customHeight="1">
      <c r="B1250" s="235"/>
      <c r="C1250" s="235"/>
      <c r="D1250" s="143"/>
      <c r="E1250" s="143"/>
      <c r="F1250" s="144"/>
      <c r="G1250" s="292"/>
      <c r="H1250" s="143"/>
      <c r="I1250" s="143"/>
      <c r="J1250" s="144"/>
      <c r="K1250" s="143"/>
      <c r="L1250" s="143"/>
      <c r="M1250" s="234"/>
      <c r="N1250" s="143"/>
      <c r="O1250" s="289"/>
      <c r="P1250" s="290">
        <f t="shared" si="24"/>
        <v>0</v>
      </c>
      <c r="Q1250" s="262"/>
      <c r="Z1250" s="220"/>
      <c r="AA1250" s="220"/>
      <c r="AB1250" s="237"/>
      <c r="AC1250" s="237"/>
      <c r="AD1250" s="226"/>
      <c r="AE1250" s="218"/>
      <c r="AF1250" s="225"/>
      <c r="AG1250" s="249"/>
      <c r="AH1250" s="225"/>
      <c r="AI1250" s="226"/>
      <c r="AJ1250" s="225"/>
      <c r="AK1250" s="225"/>
      <c r="AL1250" s="227"/>
      <c r="AM1250" s="213"/>
    </row>
    <row r="1251" spans="2:39" ht="15" customHeight="1">
      <c r="B1251" s="235"/>
      <c r="C1251" s="235"/>
      <c r="D1251" s="143"/>
      <c r="E1251" s="143"/>
      <c r="F1251" s="144"/>
      <c r="G1251" s="292"/>
      <c r="H1251" s="143"/>
      <c r="I1251" s="143"/>
      <c r="J1251" s="144"/>
      <c r="K1251" s="143"/>
      <c r="L1251" s="143"/>
      <c r="M1251" s="234"/>
      <c r="N1251" s="143"/>
      <c r="O1251" s="289"/>
      <c r="P1251" s="290">
        <f t="shared" si="24"/>
        <v>0</v>
      </c>
      <c r="Q1251" s="262"/>
      <c r="Z1251" s="220"/>
      <c r="AA1251" s="220"/>
      <c r="AB1251" s="237"/>
      <c r="AC1251" s="237"/>
      <c r="AD1251" s="226"/>
      <c r="AE1251" s="218"/>
      <c r="AF1251" s="225"/>
      <c r="AG1251" s="249"/>
      <c r="AH1251" s="225"/>
      <c r="AI1251" s="226"/>
      <c r="AJ1251" s="225"/>
      <c r="AK1251" s="225"/>
      <c r="AL1251" s="227"/>
      <c r="AM1251" s="213"/>
    </row>
    <row r="1252" spans="2:39" ht="15" customHeight="1">
      <c r="B1252" s="235"/>
      <c r="C1252" s="235"/>
      <c r="D1252" s="143"/>
      <c r="E1252" s="143"/>
      <c r="F1252" s="144"/>
      <c r="G1252" s="292"/>
      <c r="H1252" s="143"/>
      <c r="I1252" s="143"/>
      <c r="J1252" s="144"/>
      <c r="K1252" s="143"/>
      <c r="L1252" s="143"/>
      <c r="M1252" s="234"/>
      <c r="N1252" s="143"/>
      <c r="O1252" s="289"/>
      <c r="P1252" s="290">
        <f t="shared" si="24"/>
        <v>0</v>
      </c>
      <c r="Q1252" s="262"/>
      <c r="Z1252" s="220"/>
      <c r="AA1252" s="220"/>
      <c r="AB1252" s="237"/>
      <c r="AC1252" s="237"/>
      <c r="AD1252" s="226"/>
      <c r="AE1252" s="218"/>
      <c r="AF1252" s="225"/>
      <c r="AG1252" s="249"/>
      <c r="AH1252" s="225"/>
      <c r="AI1252" s="226"/>
      <c r="AJ1252" s="225"/>
      <c r="AK1252" s="225"/>
      <c r="AL1252" s="227"/>
      <c r="AM1252" s="213"/>
    </row>
    <row r="1253" spans="2:39" ht="15" customHeight="1">
      <c r="B1253" s="235"/>
      <c r="C1253" s="235"/>
      <c r="D1253" s="143"/>
      <c r="E1253" s="143"/>
      <c r="F1253" s="144"/>
      <c r="G1253" s="292"/>
      <c r="H1253" s="143"/>
      <c r="I1253" s="143"/>
      <c r="J1253" s="144"/>
      <c r="K1253" s="143"/>
      <c r="L1253" s="143"/>
      <c r="M1253" s="234"/>
      <c r="N1253" s="143"/>
      <c r="O1253" s="289"/>
      <c r="P1253" s="290">
        <f t="shared" si="24"/>
        <v>0</v>
      </c>
      <c r="Q1253" s="262"/>
      <c r="Z1253" s="220"/>
      <c r="AA1253" s="220"/>
      <c r="AB1253" s="237"/>
      <c r="AC1253" s="237"/>
      <c r="AD1253" s="226"/>
      <c r="AE1253" s="218"/>
      <c r="AF1253" s="225"/>
      <c r="AG1253" s="249"/>
      <c r="AH1253" s="225"/>
      <c r="AI1253" s="226"/>
      <c r="AJ1253" s="225"/>
      <c r="AK1253" s="225"/>
      <c r="AL1253" s="227"/>
      <c r="AM1253" s="213"/>
    </row>
    <row r="1254" spans="2:39" ht="15" customHeight="1">
      <c r="B1254" s="235"/>
      <c r="C1254" s="235"/>
      <c r="D1254" s="143"/>
      <c r="E1254" s="143"/>
      <c r="F1254" s="144"/>
      <c r="G1254" s="292"/>
      <c r="H1254" s="143"/>
      <c r="I1254" s="143"/>
      <c r="J1254" s="144"/>
      <c r="K1254" s="143"/>
      <c r="L1254" s="143"/>
      <c r="M1254" s="234"/>
      <c r="N1254" s="143"/>
      <c r="O1254" s="289"/>
      <c r="P1254" s="290">
        <f t="shared" si="24"/>
        <v>0</v>
      </c>
      <c r="Q1254" s="262"/>
      <c r="Z1254" s="220"/>
      <c r="AA1254" s="220"/>
      <c r="AB1254" s="237"/>
      <c r="AC1254" s="237"/>
      <c r="AD1254" s="226"/>
      <c r="AE1254" s="218"/>
      <c r="AF1254" s="225"/>
      <c r="AG1254" s="249"/>
      <c r="AH1254" s="225"/>
      <c r="AI1254" s="226"/>
      <c r="AJ1254" s="225"/>
      <c r="AK1254" s="225"/>
      <c r="AL1254" s="227"/>
      <c r="AM1254" s="213"/>
    </row>
    <row r="1255" spans="2:39" ht="15" customHeight="1">
      <c r="B1255" s="235"/>
      <c r="C1255" s="235"/>
      <c r="D1255" s="143"/>
      <c r="E1255" s="143"/>
      <c r="F1255" s="144"/>
      <c r="G1255" s="292"/>
      <c r="H1255" s="143"/>
      <c r="I1255" s="143"/>
      <c r="J1255" s="144"/>
      <c r="K1255" s="143"/>
      <c r="L1255" s="143"/>
      <c r="M1255" s="234"/>
      <c r="N1255" s="143"/>
      <c r="O1255" s="289"/>
      <c r="P1255" s="290">
        <f t="shared" si="24"/>
        <v>0</v>
      </c>
      <c r="Q1255" s="262"/>
      <c r="Z1255" s="220"/>
      <c r="AA1255" s="220"/>
      <c r="AB1255" s="237"/>
      <c r="AC1255" s="237"/>
      <c r="AD1255" s="226"/>
      <c r="AE1255" s="218"/>
      <c r="AF1255" s="225"/>
      <c r="AG1255" s="249"/>
      <c r="AH1255" s="225"/>
      <c r="AI1255" s="226"/>
      <c r="AJ1255" s="225"/>
      <c r="AK1255" s="225"/>
      <c r="AL1255" s="227"/>
      <c r="AM1255" s="213"/>
    </row>
    <row r="1256" spans="2:39" ht="15" customHeight="1">
      <c r="B1256" s="235"/>
      <c r="C1256" s="235"/>
      <c r="D1256" s="143"/>
      <c r="E1256" s="143"/>
      <c r="F1256" s="144"/>
      <c r="G1256" s="292"/>
      <c r="H1256" s="143"/>
      <c r="I1256" s="143"/>
      <c r="J1256" s="144"/>
      <c r="K1256" s="143"/>
      <c r="L1256" s="143"/>
      <c r="M1256" s="234"/>
      <c r="N1256" s="143"/>
      <c r="O1256" s="289"/>
      <c r="P1256" s="290">
        <f t="shared" si="24"/>
        <v>0</v>
      </c>
      <c r="Q1256" s="262"/>
      <c r="Z1256" s="220"/>
      <c r="AA1256" s="220"/>
      <c r="AB1256" s="237"/>
      <c r="AC1256" s="237"/>
      <c r="AD1256" s="226"/>
      <c r="AE1256" s="218"/>
      <c r="AF1256" s="225"/>
      <c r="AG1256" s="249"/>
      <c r="AH1256" s="225"/>
      <c r="AI1256" s="226"/>
      <c r="AJ1256" s="225"/>
      <c r="AK1256" s="225"/>
      <c r="AL1256" s="227"/>
      <c r="AM1256" s="213"/>
    </row>
    <row r="1257" spans="2:39" ht="15" customHeight="1">
      <c r="B1257" s="235"/>
      <c r="C1257" s="235"/>
      <c r="D1257" s="143"/>
      <c r="E1257" s="143"/>
      <c r="F1257" s="144"/>
      <c r="G1257" s="292"/>
      <c r="H1257" s="143"/>
      <c r="I1257" s="143"/>
      <c r="J1257" s="144"/>
      <c r="K1257" s="143"/>
      <c r="L1257" s="143"/>
      <c r="M1257" s="234"/>
      <c r="N1257" s="143"/>
      <c r="O1257" s="289"/>
      <c r="P1257" s="290">
        <f t="shared" si="24"/>
        <v>0</v>
      </c>
      <c r="Q1257" s="262"/>
      <c r="Z1257" s="220"/>
      <c r="AA1257" s="220"/>
      <c r="AB1257" s="237"/>
      <c r="AC1257" s="237"/>
      <c r="AD1257" s="226"/>
      <c r="AE1257" s="218"/>
      <c r="AF1257" s="225"/>
      <c r="AG1257" s="249"/>
      <c r="AH1257" s="225"/>
      <c r="AI1257" s="226"/>
      <c r="AJ1257" s="225"/>
      <c r="AK1257" s="225"/>
      <c r="AL1257" s="227"/>
      <c r="AM1257" s="213"/>
    </row>
    <row r="1258" spans="2:39" ht="15" customHeight="1">
      <c r="B1258" s="235"/>
      <c r="C1258" s="235"/>
      <c r="D1258" s="143"/>
      <c r="E1258" s="143"/>
      <c r="F1258" s="144"/>
      <c r="G1258" s="292"/>
      <c r="H1258" s="143"/>
      <c r="I1258" s="143"/>
      <c r="J1258" s="144"/>
      <c r="K1258" s="143"/>
      <c r="L1258" s="143"/>
      <c r="M1258" s="234"/>
      <c r="N1258" s="143"/>
      <c r="O1258" s="289"/>
      <c r="P1258" s="290">
        <f t="shared" si="24"/>
        <v>0</v>
      </c>
      <c r="Q1258" s="262"/>
      <c r="Z1258" s="220"/>
      <c r="AA1258" s="220"/>
      <c r="AB1258" s="237"/>
      <c r="AC1258" s="237"/>
      <c r="AD1258" s="226"/>
      <c r="AE1258" s="218"/>
      <c r="AF1258" s="225"/>
      <c r="AG1258" s="249"/>
      <c r="AH1258" s="225"/>
      <c r="AI1258" s="226"/>
      <c r="AJ1258" s="225"/>
      <c r="AK1258" s="225"/>
      <c r="AL1258" s="227"/>
      <c r="AM1258" s="213"/>
    </row>
    <row r="1259" spans="2:39" ht="15" customHeight="1">
      <c r="B1259" s="235"/>
      <c r="C1259" s="235"/>
      <c r="D1259" s="143"/>
      <c r="E1259" s="143"/>
      <c r="F1259" s="144"/>
      <c r="G1259" s="292"/>
      <c r="H1259" s="143"/>
      <c r="I1259" s="143"/>
      <c r="J1259" s="144"/>
      <c r="K1259" s="143"/>
      <c r="L1259" s="143"/>
      <c r="M1259" s="234"/>
      <c r="N1259" s="143"/>
      <c r="O1259" s="289"/>
      <c r="P1259" s="290">
        <f t="shared" si="24"/>
        <v>0</v>
      </c>
      <c r="Q1259" s="262"/>
      <c r="Z1259" s="220"/>
      <c r="AA1259" s="220"/>
      <c r="AB1259" s="237"/>
      <c r="AC1259" s="237"/>
      <c r="AD1259" s="226"/>
      <c r="AE1259" s="218"/>
      <c r="AF1259" s="225"/>
      <c r="AG1259" s="249"/>
      <c r="AH1259" s="225"/>
      <c r="AI1259" s="226"/>
      <c r="AJ1259" s="225"/>
      <c r="AK1259" s="225"/>
      <c r="AL1259" s="227"/>
      <c r="AM1259" s="213"/>
    </row>
    <row r="1260" spans="2:39" ht="15" customHeight="1">
      <c r="B1260" s="235"/>
      <c r="C1260" s="235"/>
      <c r="D1260" s="143"/>
      <c r="E1260" s="143"/>
      <c r="F1260" s="144"/>
      <c r="G1260" s="292"/>
      <c r="H1260" s="143"/>
      <c r="I1260" s="143"/>
      <c r="J1260" s="144"/>
      <c r="K1260" s="143"/>
      <c r="L1260" s="143"/>
      <c r="M1260" s="234"/>
      <c r="N1260" s="143"/>
      <c r="O1260" s="289"/>
      <c r="P1260" s="290">
        <f t="shared" si="24"/>
        <v>0</v>
      </c>
      <c r="Q1260" s="262"/>
      <c r="Z1260" s="220"/>
      <c r="AA1260" s="220"/>
      <c r="AB1260" s="237"/>
      <c r="AC1260" s="237"/>
      <c r="AD1260" s="226"/>
      <c r="AE1260" s="218"/>
      <c r="AF1260" s="225"/>
      <c r="AG1260" s="249"/>
      <c r="AH1260" s="225"/>
      <c r="AI1260" s="226"/>
      <c r="AJ1260" s="225"/>
      <c r="AK1260" s="225"/>
      <c r="AL1260" s="227"/>
      <c r="AM1260" s="213"/>
    </row>
    <row r="1261" spans="2:39" ht="15" customHeight="1">
      <c r="B1261" s="235"/>
      <c r="C1261" s="235"/>
      <c r="D1261" s="143"/>
      <c r="E1261" s="143"/>
      <c r="F1261" s="144"/>
      <c r="G1261" s="292"/>
      <c r="H1261" s="143"/>
      <c r="I1261" s="143"/>
      <c r="J1261" s="144"/>
      <c r="K1261" s="143"/>
      <c r="L1261" s="143"/>
      <c r="M1261" s="234"/>
      <c r="N1261" s="143"/>
      <c r="O1261" s="289"/>
      <c r="P1261" s="290">
        <f t="shared" si="24"/>
        <v>0</v>
      </c>
      <c r="Q1261" s="262"/>
      <c r="Z1261" s="220"/>
      <c r="AA1261" s="220"/>
      <c r="AB1261" s="237"/>
      <c r="AC1261" s="237"/>
      <c r="AD1261" s="226"/>
      <c r="AE1261" s="218"/>
      <c r="AF1261" s="225"/>
      <c r="AG1261" s="249"/>
      <c r="AH1261" s="225"/>
      <c r="AI1261" s="226"/>
      <c r="AJ1261" s="225"/>
      <c r="AK1261" s="225"/>
      <c r="AL1261" s="227"/>
      <c r="AM1261" s="213"/>
    </row>
    <row r="1262" spans="2:39" ht="15" customHeight="1">
      <c r="B1262" s="235"/>
      <c r="C1262" s="235"/>
      <c r="D1262" s="143"/>
      <c r="E1262" s="143"/>
      <c r="F1262" s="144"/>
      <c r="G1262" s="292"/>
      <c r="H1262" s="143"/>
      <c r="I1262" s="143"/>
      <c r="J1262" s="144"/>
      <c r="K1262" s="143"/>
      <c r="L1262" s="143"/>
      <c r="M1262" s="234"/>
      <c r="N1262" s="143"/>
      <c r="O1262" s="289"/>
      <c r="P1262" s="290">
        <f t="shared" si="24"/>
        <v>0</v>
      </c>
      <c r="Q1262" s="262"/>
      <c r="Z1262" s="220"/>
      <c r="AA1262" s="220"/>
      <c r="AB1262" s="237"/>
      <c r="AC1262" s="237"/>
      <c r="AD1262" s="226"/>
      <c r="AE1262" s="218"/>
      <c r="AF1262" s="225"/>
      <c r="AG1262" s="249"/>
      <c r="AH1262" s="225"/>
      <c r="AI1262" s="226"/>
      <c r="AJ1262" s="225"/>
      <c r="AK1262" s="225"/>
      <c r="AL1262" s="227"/>
      <c r="AM1262" s="213"/>
    </row>
    <row r="1263" spans="2:39" ht="15" customHeight="1">
      <c r="B1263" s="235"/>
      <c r="C1263" s="235"/>
      <c r="D1263" s="143"/>
      <c r="E1263" s="143"/>
      <c r="F1263" s="144"/>
      <c r="G1263" s="292"/>
      <c r="H1263" s="143"/>
      <c r="I1263" s="143"/>
      <c r="J1263" s="144"/>
      <c r="K1263" s="143"/>
      <c r="L1263" s="143"/>
      <c r="M1263" s="234"/>
      <c r="N1263" s="143"/>
      <c r="O1263" s="289"/>
      <c r="P1263" s="290">
        <f t="shared" si="24"/>
        <v>0</v>
      </c>
      <c r="Q1263" s="262"/>
      <c r="Z1263" s="220"/>
      <c r="AA1263" s="220"/>
      <c r="AB1263" s="237"/>
      <c r="AC1263" s="237"/>
      <c r="AD1263" s="226"/>
      <c r="AE1263" s="218"/>
      <c r="AF1263" s="225"/>
      <c r="AG1263" s="249"/>
      <c r="AH1263" s="225"/>
      <c r="AI1263" s="226"/>
      <c r="AJ1263" s="225"/>
      <c r="AK1263" s="225"/>
      <c r="AL1263" s="227"/>
      <c r="AM1263" s="213"/>
    </row>
    <row r="1264" spans="2:39" ht="15" customHeight="1">
      <c r="B1264" s="235"/>
      <c r="C1264" s="235"/>
      <c r="D1264" s="143"/>
      <c r="E1264" s="143"/>
      <c r="F1264" s="144"/>
      <c r="G1264" s="292"/>
      <c r="H1264" s="143"/>
      <c r="I1264" s="143"/>
      <c r="J1264" s="144"/>
      <c r="K1264" s="143"/>
      <c r="L1264" s="143"/>
      <c r="M1264" s="234"/>
      <c r="N1264" s="143"/>
      <c r="O1264" s="289"/>
      <c r="P1264" s="290">
        <f t="shared" ref="P1264" si="25">L1264-O1264</f>
        <v>0</v>
      </c>
      <c r="Q1264" s="262"/>
      <c r="Z1264" s="220"/>
      <c r="AA1264" s="220"/>
      <c r="AB1264" s="237"/>
      <c r="AC1264" s="237"/>
      <c r="AD1264" s="226"/>
      <c r="AE1264" s="218"/>
      <c r="AF1264" s="225"/>
      <c r="AG1264" s="249"/>
      <c r="AH1264" s="225"/>
      <c r="AI1264" s="226"/>
      <c r="AJ1264" s="225"/>
      <c r="AK1264" s="225"/>
      <c r="AL1264" s="227"/>
      <c r="AM1264" s="213"/>
    </row>
    <row r="1265" spans="2:39" ht="15" customHeight="1">
      <c r="B1265" s="235"/>
      <c r="C1265" s="235"/>
      <c r="D1265" s="143"/>
      <c r="E1265" s="143"/>
      <c r="F1265" s="144"/>
      <c r="G1265" s="143"/>
      <c r="H1265" s="143"/>
      <c r="I1265" s="143"/>
      <c r="J1265" s="144"/>
      <c r="K1265" s="143"/>
      <c r="L1265" s="143"/>
      <c r="M1265" s="234"/>
      <c r="N1265" s="143"/>
      <c r="O1265" s="289"/>
      <c r="P1265" s="290">
        <f t="shared" ref="P1265:P1328" si="26">L1265-O1265</f>
        <v>0</v>
      </c>
      <c r="Q1265" s="262"/>
      <c r="Z1265" s="220"/>
      <c r="AA1265" s="220"/>
      <c r="AB1265" s="237"/>
      <c r="AC1265" s="237"/>
      <c r="AD1265" s="226"/>
      <c r="AE1265" s="218"/>
      <c r="AF1265" s="225"/>
      <c r="AG1265" s="249"/>
      <c r="AH1265" s="225"/>
      <c r="AI1265" s="226"/>
      <c r="AJ1265" s="225"/>
      <c r="AK1265" s="225"/>
      <c r="AL1265" s="227"/>
      <c r="AM1265" s="213"/>
    </row>
    <row r="1266" spans="2:39" ht="15" customHeight="1">
      <c r="B1266" s="235"/>
      <c r="C1266" s="235"/>
      <c r="D1266" s="143"/>
      <c r="E1266" s="143"/>
      <c r="F1266" s="144"/>
      <c r="G1266" s="143"/>
      <c r="H1266" s="143"/>
      <c r="I1266" s="143"/>
      <c r="J1266" s="144"/>
      <c r="K1266" s="143"/>
      <c r="L1266" s="143"/>
      <c r="M1266" s="234"/>
      <c r="N1266" s="143"/>
      <c r="O1266" s="289"/>
      <c r="P1266" s="290">
        <f t="shared" si="26"/>
        <v>0</v>
      </c>
      <c r="Q1266" s="262"/>
      <c r="Z1266" s="220"/>
      <c r="AA1266" s="220"/>
      <c r="AB1266" s="237"/>
      <c r="AC1266" s="237"/>
      <c r="AD1266" s="226"/>
      <c r="AE1266" s="218"/>
      <c r="AF1266" s="225"/>
      <c r="AG1266" s="249"/>
      <c r="AH1266" s="225"/>
      <c r="AI1266" s="226"/>
      <c r="AJ1266" s="225"/>
      <c r="AK1266" s="225"/>
      <c r="AL1266" s="227"/>
      <c r="AM1266" s="213"/>
    </row>
    <row r="1267" spans="2:39" ht="15" customHeight="1">
      <c r="B1267" s="235"/>
      <c r="C1267" s="235"/>
      <c r="D1267" s="143"/>
      <c r="E1267" s="143"/>
      <c r="F1267" s="144"/>
      <c r="G1267" s="143"/>
      <c r="H1267" s="143"/>
      <c r="I1267" s="143"/>
      <c r="J1267" s="144"/>
      <c r="K1267" s="143"/>
      <c r="L1267" s="143"/>
      <c r="M1267" s="234"/>
      <c r="N1267" s="143"/>
      <c r="O1267" s="289"/>
      <c r="P1267" s="290">
        <f t="shared" si="26"/>
        <v>0</v>
      </c>
      <c r="Q1267" s="262"/>
      <c r="Z1267" s="220"/>
      <c r="AA1267" s="220"/>
      <c r="AB1267" s="237"/>
      <c r="AC1267" s="237"/>
      <c r="AD1267" s="226"/>
      <c r="AE1267" s="218"/>
      <c r="AF1267" s="225"/>
      <c r="AG1267" s="249"/>
      <c r="AH1267" s="225"/>
      <c r="AI1267" s="226"/>
      <c r="AJ1267" s="225"/>
      <c r="AK1267" s="225"/>
      <c r="AL1267" s="227"/>
      <c r="AM1267" s="213"/>
    </row>
    <row r="1268" spans="2:39" ht="15" customHeight="1">
      <c r="B1268" s="235"/>
      <c r="C1268" s="235"/>
      <c r="D1268" s="143"/>
      <c r="E1268" s="143"/>
      <c r="F1268" s="144"/>
      <c r="G1268" s="143"/>
      <c r="H1268" s="143"/>
      <c r="I1268" s="143"/>
      <c r="J1268" s="144"/>
      <c r="K1268" s="143"/>
      <c r="L1268" s="143"/>
      <c r="M1268" s="234"/>
      <c r="N1268" s="143"/>
      <c r="O1268" s="289"/>
      <c r="P1268" s="290">
        <f t="shared" si="26"/>
        <v>0</v>
      </c>
      <c r="Q1268" s="262"/>
      <c r="Z1268" s="220"/>
      <c r="AA1268" s="220"/>
      <c r="AB1268" s="237"/>
      <c r="AC1268" s="237"/>
      <c r="AD1268" s="226"/>
      <c r="AE1268" s="218"/>
      <c r="AF1268" s="225"/>
      <c r="AG1268" s="249"/>
      <c r="AH1268" s="225"/>
      <c r="AI1268" s="226"/>
      <c r="AJ1268" s="225"/>
      <c r="AK1268" s="225"/>
      <c r="AL1268" s="227"/>
      <c r="AM1268" s="213"/>
    </row>
    <row r="1269" spans="2:39" ht="15" customHeight="1">
      <c r="B1269" s="235"/>
      <c r="C1269" s="235"/>
      <c r="D1269" s="143"/>
      <c r="E1269" s="143"/>
      <c r="F1269" s="144"/>
      <c r="G1269" s="143"/>
      <c r="H1269" s="143"/>
      <c r="I1269" s="143"/>
      <c r="J1269" s="144"/>
      <c r="K1269" s="143"/>
      <c r="L1269" s="143"/>
      <c r="M1269" s="234"/>
      <c r="N1269" s="143"/>
      <c r="O1269" s="289"/>
      <c r="P1269" s="290">
        <f t="shared" si="26"/>
        <v>0</v>
      </c>
      <c r="Q1269" s="262"/>
      <c r="Z1269" s="220"/>
      <c r="AA1269" s="220"/>
      <c r="AB1269" s="237"/>
      <c r="AC1269" s="237"/>
      <c r="AD1269" s="226"/>
      <c r="AE1269" s="218"/>
      <c r="AF1269" s="225"/>
      <c r="AG1269" s="249"/>
      <c r="AH1269" s="225"/>
      <c r="AI1269" s="226"/>
      <c r="AJ1269" s="225"/>
      <c r="AK1269" s="225"/>
      <c r="AL1269" s="227"/>
      <c r="AM1269" s="213"/>
    </row>
    <row r="1270" spans="2:39" ht="15" customHeight="1">
      <c r="B1270" s="235"/>
      <c r="C1270" s="235"/>
      <c r="D1270" s="143"/>
      <c r="E1270" s="143"/>
      <c r="F1270" s="144"/>
      <c r="G1270" s="143"/>
      <c r="H1270" s="143"/>
      <c r="I1270" s="143"/>
      <c r="J1270" s="144"/>
      <c r="K1270" s="143"/>
      <c r="L1270" s="143"/>
      <c r="M1270" s="234"/>
      <c r="N1270" s="143"/>
      <c r="O1270" s="289"/>
      <c r="P1270" s="290">
        <f t="shared" si="26"/>
        <v>0</v>
      </c>
      <c r="Q1270" s="262"/>
      <c r="Z1270" s="220"/>
      <c r="AA1270" s="220"/>
      <c r="AB1270" s="237"/>
      <c r="AC1270" s="237"/>
      <c r="AD1270" s="226"/>
      <c r="AE1270" s="218"/>
      <c r="AF1270" s="225"/>
      <c r="AG1270" s="249"/>
      <c r="AH1270" s="225"/>
      <c r="AI1270" s="226"/>
      <c r="AJ1270" s="225"/>
      <c r="AK1270" s="225"/>
      <c r="AL1270" s="227"/>
      <c r="AM1270" s="213"/>
    </row>
    <row r="1271" spans="2:39" ht="15" customHeight="1">
      <c r="B1271" s="235"/>
      <c r="C1271" s="235"/>
      <c r="D1271" s="143"/>
      <c r="E1271" s="143"/>
      <c r="F1271" s="144"/>
      <c r="G1271" s="143"/>
      <c r="H1271" s="143"/>
      <c r="I1271" s="143"/>
      <c r="J1271" s="144"/>
      <c r="K1271" s="143"/>
      <c r="L1271" s="143"/>
      <c r="M1271" s="234"/>
      <c r="N1271" s="143"/>
      <c r="O1271" s="289"/>
      <c r="P1271" s="290">
        <f t="shared" si="26"/>
        <v>0</v>
      </c>
      <c r="Q1271" s="262"/>
      <c r="Z1271" s="220"/>
      <c r="AA1271" s="220"/>
      <c r="AB1271" s="237"/>
      <c r="AC1271" s="237"/>
      <c r="AD1271" s="226"/>
      <c r="AE1271" s="218"/>
      <c r="AF1271" s="225"/>
      <c r="AG1271" s="249"/>
      <c r="AH1271" s="225"/>
      <c r="AI1271" s="226"/>
      <c r="AJ1271" s="225"/>
      <c r="AK1271" s="225"/>
      <c r="AL1271" s="227"/>
      <c r="AM1271" s="213"/>
    </row>
    <row r="1272" spans="2:39" ht="15" customHeight="1">
      <c r="B1272" s="235"/>
      <c r="C1272" s="235"/>
      <c r="D1272" s="143"/>
      <c r="E1272" s="143"/>
      <c r="F1272" s="144"/>
      <c r="G1272" s="143"/>
      <c r="H1272" s="143"/>
      <c r="I1272" s="143"/>
      <c r="J1272" s="144"/>
      <c r="K1272" s="143"/>
      <c r="L1272" s="143"/>
      <c r="M1272" s="234"/>
      <c r="N1272" s="143"/>
      <c r="O1272" s="289"/>
      <c r="P1272" s="290">
        <f t="shared" si="26"/>
        <v>0</v>
      </c>
      <c r="Q1272" s="262"/>
      <c r="Z1272" s="220"/>
      <c r="AA1272" s="220"/>
      <c r="AB1272" s="237"/>
      <c r="AC1272" s="237"/>
      <c r="AD1272" s="226"/>
      <c r="AE1272" s="218"/>
      <c r="AF1272" s="225"/>
      <c r="AG1272" s="249"/>
      <c r="AH1272" s="225"/>
      <c r="AI1272" s="226"/>
      <c r="AJ1272" s="225"/>
      <c r="AK1272" s="225"/>
      <c r="AL1272" s="227"/>
      <c r="AM1272" s="213"/>
    </row>
    <row r="1273" spans="2:39" ht="15" customHeight="1">
      <c r="B1273" s="235"/>
      <c r="C1273" s="235"/>
      <c r="D1273" s="143"/>
      <c r="E1273" s="143"/>
      <c r="F1273" s="144"/>
      <c r="G1273" s="143"/>
      <c r="H1273" s="143"/>
      <c r="I1273" s="143"/>
      <c r="J1273" s="144"/>
      <c r="K1273" s="143"/>
      <c r="L1273" s="143"/>
      <c r="M1273" s="234"/>
      <c r="N1273" s="143"/>
      <c r="O1273" s="289"/>
      <c r="P1273" s="290">
        <f t="shared" si="26"/>
        <v>0</v>
      </c>
      <c r="Q1273" s="262"/>
      <c r="Z1273" s="220"/>
      <c r="AA1273" s="220"/>
      <c r="AB1273" s="237"/>
      <c r="AC1273" s="237"/>
      <c r="AD1273" s="226"/>
      <c r="AE1273" s="218"/>
      <c r="AF1273" s="225"/>
      <c r="AG1273" s="249"/>
      <c r="AH1273" s="225"/>
      <c r="AI1273" s="226"/>
      <c r="AJ1273" s="225"/>
      <c r="AK1273" s="225"/>
      <c r="AL1273" s="227"/>
      <c r="AM1273" s="213"/>
    </row>
    <row r="1274" spans="2:39" ht="15" customHeight="1">
      <c r="B1274" s="235"/>
      <c r="C1274" s="235"/>
      <c r="D1274" s="143"/>
      <c r="E1274" s="143"/>
      <c r="F1274" s="144"/>
      <c r="G1274" s="143"/>
      <c r="H1274" s="143"/>
      <c r="I1274" s="143"/>
      <c r="J1274" s="144"/>
      <c r="K1274" s="143"/>
      <c r="L1274" s="143"/>
      <c r="M1274" s="234"/>
      <c r="N1274" s="143"/>
      <c r="O1274" s="289"/>
      <c r="P1274" s="290">
        <f t="shared" si="26"/>
        <v>0</v>
      </c>
      <c r="Q1274" s="262"/>
      <c r="Z1274" s="220"/>
      <c r="AA1274" s="220"/>
      <c r="AB1274" s="237"/>
      <c r="AC1274" s="237"/>
      <c r="AD1274" s="226"/>
      <c r="AE1274" s="218"/>
      <c r="AF1274" s="225"/>
      <c r="AG1274" s="249"/>
      <c r="AH1274" s="225"/>
      <c r="AI1274" s="226"/>
      <c r="AJ1274" s="225"/>
      <c r="AK1274" s="225"/>
      <c r="AL1274" s="227"/>
      <c r="AM1274" s="213"/>
    </row>
    <row r="1275" spans="2:39" ht="15" customHeight="1">
      <c r="B1275" s="235"/>
      <c r="C1275" s="235"/>
      <c r="D1275" s="143"/>
      <c r="E1275" s="143"/>
      <c r="F1275" s="144"/>
      <c r="G1275" s="143"/>
      <c r="H1275" s="143"/>
      <c r="I1275" s="143"/>
      <c r="J1275" s="144"/>
      <c r="K1275" s="143"/>
      <c r="L1275" s="143"/>
      <c r="M1275" s="234"/>
      <c r="N1275" s="143"/>
      <c r="O1275" s="289"/>
      <c r="P1275" s="290">
        <f t="shared" si="26"/>
        <v>0</v>
      </c>
      <c r="Q1275" s="262"/>
      <c r="Z1275" s="220"/>
      <c r="AA1275" s="220"/>
      <c r="AB1275" s="237"/>
      <c r="AC1275" s="237"/>
      <c r="AD1275" s="226"/>
      <c r="AE1275" s="218"/>
      <c r="AF1275" s="225"/>
      <c r="AG1275" s="249"/>
      <c r="AH1275" s="225"/>
      <c r="AI1275" s="226"/>
      <c r="AJ1275" s="225"/>
      <c r="AK1275" s="225"/>
      <c r="AL1275" s="227"/>
      <c r="AM1275" s="213"/>
    </row>
    <row r="1276" spans="2:39" ht="15" customHeight="1">
      <c r="B1276" s="235"/>
      <c r="C1276" s="235"/>
      <c r="D1276" s="143"/>
      <c r="E1276" s="143"/>
      <c r="F1276" s="144"/>
      <c r="G1276" s="143"/>
      <c r="H1276" s="143"/>
      <c r="I1276" s="143"/>
      <c r="J1276" s="144"/>
      <c r="K1276" s="143"/>
      <c r="L1276" s="143"/>
      <c r="M1276" s="234"/>
      <c r="N1276" s="143"/>
      <c r="O1276" s="289"/>
      <c r="P1276" s="290">
        <f t="shared" si="26"/>
        <v>0</v>
      </c>
      <c r="Q1276" s="262"/>
      <c r="Z1276" s="220"/>
      <c r="AA1276" s="220"/>
      <c r="AB1276" s="237"/>
      <c r="AC1276" s="237"/>
      <c r="AD1276" s="226"/>
      <c r="AE1276" s="218"/>
      <c r="AF1276" s="225"/>
      <c r="AG1276" s="249"/>
      <c r="AH1276" s="225"/>
      <c r="AI1276" s="226"/>
      <c r="AJ1276" s="225"/>
      <c r="AK1276" s="225"/>
      <c r="AL1276" s="227"/>
      <c r="AM1276" s="213"/>
    </row>
    <row r="1277" spans="2:39" ht="15" customHeight="1">
      <c r="B1277" s="235"/>
      <c r="C1277" s="235"/>
      <c r="D1277" s="143"/>
      <c r="E1277" s="143"/>
      <c r="F1277" s="144"/>
      <c r="G1277" s="143"/>
      <c r="H1277" s="143"/>
      <c r="I1277" s="143"/>
      <c r="J1277" s="144"/>
      <c r="K1277" s="143"/>
      <c r="L1277" s="143"/>
      <c r="M1277" s="234"/>
      <c r="N1277" s="143"/>
      <c r="O1277" s="289"/>
      <c r="P1277" s="290">
        <f t="shared" si="26"/>
        <v>0</v>
      </c>
      <c r="Q1277" s="262"/>
      <c r="Z1277" s="220"/>
      <c r="AA1277" s="220"/>
      <c r="AB1277" s="237"/>
      <c r="AC1277" s="237"/>
      <c r="AD1277" s="226"/>
      <c r="AE1277" s="218"/>
      <c r="AF1277" s="225"/>
      <c r="AG1277" s="249"/>
      <c r="AH1277" s="225"/>
      <c r="AI1277" s="226"/>
      <c r="AJ1277" s="225"/>
      <c r="AK1277" s="225"/>
      <c r="AL1277" s="227"/>
      <c r="AM1277" s="213"/>
    </row>
    <row r="1278" spans="2:39" ht="15" customHeight="1">
      <c r="B1278" s="235"/>
      <c r="C1278" s="235"/>
      <c r="D1278" s="143"/>
      <c r="E1278" s="143"/>
      <c r="F1278" s="144"/>
      <c r="G1278" s="143"/>
      <c r="H1278" s="143"/>
      <c r="I1278" s="143"/>
      <c r="J1278" s="144"/>
      <c r="K1278" s="143"/>
      <c r="L1278" s="143"/>
      <c r="M1278" s="234"/>
      <c r="N1278" s="143"/>
      <c r="O1278" s="289"/>
      <c r="P1278" s="290">
        <f t="shared" si="26"/>
        <v>0</v>
      </c>
      <c r="Q1278" s="262"/>
      <c r="Z1278" s="220"/>
      <c r="AA1278" s="220"/>
      <c r="AB1278" s="237"/>
      <c r="AC1278" s="237"/>
      <c r="AD1278" s="226"/>
      <c r="AE1278" s="218"/>
      <c r="AF1278" s="225"/>
      <c r="AG1278" s="249"/>
      <c r="AH1278" s="225"/>
      <c r="AI1278" s="226"/>
      <c r="AJ1278" s="225"/>
      <c r="AK1278" s="225"/>
      <c r="AL1278" s="227"/>
      <c r="AM1278" s="213"/>
    </row>
    <row r="1279" spans="2:39" ht="15" customHeight="1">
      <c r="B1279" s="235"/>
      <c r="C1279" s="235"/>
      <c r="D1279" s="143"/>
      <c r="E1279" s="143"/>
      <c r="F1279" s="144"/>
      <c r="G1279" s="143"/>
      <c r="H1279" s="143"/>
      <c r="I1279" s="143"/>
      <c r="J1279" s="144"/>
      <c r="K1279" s="143"/>
      <c r="L1279" s="143"/>
      <c r="M1279" s="234"/>
      <c r="N1279" s="143"/>
      <c r="O1279" s="289"/>
      <c r="P1279" s="290">
        <f t="shared" si="26"/>
        <v>0</v>
      </c>
      <c r="Q1279" s="262"/>
      <c r="Z1279" s="220"/>
      <c r="AA1279" s="220"/>
      <c r="AB1279" s="237"/>
      <c r="AC1279" s="237"/>
      <c r="AD1279" s="226"/>
      <c r="AE1279" s="218"/>
      <c r="AF1279" s="225"/>
      <c r="AG1279" s="249"/>
      <c r="AH1279" s="225"/>
      <c r="AI1279" s="226"/>
      <c r="AJ1279" s="225"/>
      <c r="AK1279" s="225"/>
      <c r="AL1279" s="227"/>
      <c r="AM1279" s="213"/>
    </row>
    <row r="1280" spans="2:39" ht="15" customHeight="1">
      <c r="B1280" s="235"/>
      <c r="C1280" s="235"/>
      <c r="D1280" s="143"/>
      <c r="E1280" s="143"/>
      <c r="F1280" s="144"/>
      <c r="G1280" s="143"/>
      <c r="H1280" s="143"/>
      <c r="I1280" s="143"/>
      <c r="J1280" s="144"/>
      <c r="K1280" s="143"/>
      <c r="L1280" s="143"/>
      <c r="M1280" s="234"/>
      <c r="N1280" s="143"/>
      <c r="O1280" s="289"/>
      <c r="P1280" s="290">
        <f t="shared" si="26"/>
        <v>0</v>
      </c>
      <c r="Q1280" s="262"/>
      <c r="Z1280" s="220"/>
      <c r="AA1280" s="220"/>
      <c r="AB1280" s="237"/>
      <c r="AC1280" s="237"/>
      <c r="AD1280" s="226"/>
      <c r="AE1280" s="218"/>
      <c r="AF1280" s="225"/>
      <c r="AG1280" s="249"/>
      <c r="AH1280" s="225"/>
      <c r="AI1280" s="226"/>
      <c r="AJ1280" s="225"/>
      <c r="AK1280" s="225"/>
      <c r="AL1280" s="227"/>
      <c r="AM1280" s="213"/>
    </row>
    <row r="1281" spans="2:39" ht="15" customHeight="1">
      <c r="B1281" s="235"/>
      <c r="C1281" s="235"/>
      <c r="D1281" s="143"/>
      <c r="E1281" s="143"/>
      <c r="F1281" s="144"/>
      <c r="G1281" s="143"/>
      <c r="H1281" s="143"/>
      <c r="I1281" s="143"/>
      <c r="J1281" s="144"/>
      <c r="K1281" s="143"/>
      <c r="L1281" s="143"/>
      <c r="M1281" s="234"/>
      <c r="N1281" s="143"/>
      <c r="O1281" s="289"/>
      <c r="P1281" s="290">
        <f t="shared" si="26"/>
        <v>0</v>
      </c>
      <c r="Q1281" s="262"/>
      <c r="Z1281" s="220"/>
      <c r="AA1281" s="220"/>
      <c r="AB1281" s="237"/>
      <c r="AC1281" s="237"/>
      <c r="AD1281" s="226"/>
      <c r="AE1281" s="218"/>
      <c r="AF1281" s="225"/>
      <c r="AG1281" s="249"/>
      <c r="AH1281" s="225"/>
      <c r="AI1281" s="226"/>
      <c r="AJ1281" s="225"/>
      <c r="AK1281" s="225"/>
      <c r="AL1281" s="227"/>
      <c r="AM1281" s="213"/>
    </row>
    <row r="1282" spans="2:39" ht="15" customHeight="1">
      <c r="B1282" s="235"/>
      <c r="C1282" s="235"/>
      <c r="D1282" s="143"/>
      <c r="E1282" s="143"/>
      <c r="F1282" s="144"/>
      <c r="G1282" s="143"/>
      <c r="H1282" s="143"/>
      <c r="I1282" s="143"/>
      <c r="J1282" s="144"/>
      <c r="K1282" s="143"/>
      <c r="L1282" s="143"/>
      <c r="M1282" s="234"/>
      <c r="N1282" s="143"/>
      <c r="O1282" s="289"/>
      <c r="P1282" s="290">
        <f t="shared" si="26"/>
        <v>0</v>
      </c>
      <c r="Q1282" s="262"/>
      <c r="Z1282" s="220"/>
      <c r="AA1282" s="220"/>
      <c r="AB1282" s="237"/>
      <c r="AC1282" s="237"/>
      <c r="AD1282" s="226"/>
      <c r="AE1282" s="218"/>
      <c r="AF1282" s="225"/>
      <c r="AG1282" s="249"/>
      <c r="AH1282" s="225"/>
      <c r="AI1282" s="226"/>
      <c r="AJ1282" s="225"/>
      <c r="AK1282" s="225"/>
      <c r="AL1282" s="227"/>
      <c r="AM1282" s="213"/>
    </row>
    <row r="1283" spans="2:39" ht="15" customHeight="1">
      <c r="B1283" s="235"/>
      <c r="C1283" s="235"/>
      <c r="D1283" s="143"/>
      <c r="E1283" s="143"/>
      <c r="F1283" s="144"/>
      <c r="G1283" s="143"/>
      <c r="H1283" s="143"/>
      <c r="I1283" s="143"/>
      <c r="J1283" s="144"/>
      <c r="K1283" s="143"/>
      <c r="L1283" s="143"/>
      <c r="M1283" s="234"/>
      <c r="N1283" s="143"/>
      <c r="O1283" s="289"/>
      <c r="P1283" s="290">
        <f t="shared" si="26"/>
        <v>0</v>
      </c>
      <c r="Q1283" s="262"/>
      <c r="Z1283" s="220"/>
      <c r="AA1283" s="220"/>
      <c r="AB1283" s="237"/>
      <c r="AC1283" s="237"/>
      <c r="AD1283" s="226"/>
      <c r="AE1283" s="218"/>
      <c r="AF1283" s="225"/>
      <c r="AG1283" s="249"/>
      <c r="AH1283" s="225"/>
      <c r="AI1283" s="226"/>
      <c r="AJ1283" s="225"/>
      <c r="AK1283" s="225"/>
      <c r="AL1283" s="227"/>
      <c r="AM1283" s="213"/>
    </row>
    <row r="1284" spans="2:39" ht="15" customHeight="1">
      <c r="B1284" s="235"/>
      <c r="C1284" s="235"/>
      <c r="D1284" s="143"/>
      <c r="E1284" s="143"/>
      <c r="F1284" s="144"/>
      <c r="G1284" s="143"/>
      <c r="H1284" s="143"/>
      <c r="I1284" s="143"/>
      <c r="J1284" s="144"/>
      <c r="K1284" s="143"/>
      <c r="L1284" s="143"/>
      <c r="M1284" s="234"/>
      <c r="N1284" s="143"/>
      <c r="O1284" s="289"/>
      <c r="P1284" s="290">
        <f t="shared" si="26"/>
        <v>0</v>
      </c>
      <c r="Q1284" s="262"/>
      <c r="Z1284" s="220"/>
      <c r="AA1284" s="220"/>
      <c r="AB1284" s="237"/>
      <c r="AC1284" s="237"/>
      <c r="AD1284" s="226"/>
      <c r="AE1284" s="218"/>
      <c r="AF1284" s="225"/>
      <c r="AG1284" s="249"/>
      <c r="AH1284" s="225"/>
      <c r="AI1284" s="226"/>
      <c r="AJ1284" s="225"/>
      <c r="AK1284" s="225"/>
      <c r="AL1284" s="227"/>
      <c r="AM1284" s="213"/>
    </row>
    <row r="1285" spans="2:39" ht="15" customHeight="1">
      <c r="B1285" s="303"/>
      <c r="C1285" s="303"/>
      <c r="D1285" s="304"/>
      <c r="E1285" s="143"/>
      <c r="F1285" s="144"/>
      <c r="G1285" s="143"/>
      <c r="H1285" s="143"/>
      <c r="I1285" s="143"/>
      <c r="J1285" s="144"/>
      <c r="K1285" s="143"/>
      <c r="L1285" s="143"/>
      <c r="M1285" s="234"/>
      <c r="N1285" s="143"/>
      <c r="O1285" s="289"/>
      <c r="P1285" s="290">
        <f t="shared" si="26"/>
        <v>0</v>
      </c>
      <c r="Q1285" s="262"/>
      <c r="Z1285" s="220"/>
      <c r="AA1285" s="220"/>
      <c r="AB1285" s="237"/>
      <c r="AC1285" s="237"/>
      <c r="AD1285" s="226"/>
      <c r="AE1285" s="218"/>
      <c r="AF1285" s="225"/>
      <c r="AG1285" s="249"/>
      <c r="AH1285" s="225"/>
      <c r="AI1285" s="226"/>
      <c r="AJ1285" s="225"/>
      <c r="AK1285" s="225"/>
      <c r="AL1285" s="227"/>
      <c r="AM1285" s="213"/>
    </row>
    <row r="1286" spans="2:39" ht="15" customHeight="1">
      <c r="B1286" s="303"/>
      <c r="C1286" s="303"/>
      <c r="D1286" s="304"/>
      <c r="E1286" s="143"/>
      <c r="F1286" s="144"/>
      <c r="G1286" s="143"/>
      <c r="H1286" s="143"/>
      <c r="I1286" s="143"/>
      <c r="J1286" s="144"/>
      <c r="K1286" s="143"/>
      <c r="L1286" s="143"/>
      <c r="M1286" s="234"/>
      <c r="N1286" s="143"/>
      <c r="O1286" s="289"/>
      <c r="P1286" s="290">
        <f t="shared" si="26"/>
        <v>0</v>
      </c>
      <c r="Q1286" s="262"/>
      <c r="Z1286" s="220"/>
      <c r="AA1286" s="220"/>
      <c r="AB1286" s="237"/>
      <c r="AC1286" s="237"/>
      <c r="AD1286" s="226"/>
      <c r="AE1286" s="218"/>
      <c r="AF1286" s="225"/>
      <c r="AG1286" s="249"/>
      <c r="AH1286" s="225"/>
      <c r="AI1286" s="226"/>
      <c r="AJ1286" s="225"/>
      <c r="AK1286" s="225"/>
      <c r="AL1286" s="227"/>
      <c r="AM1286" s="213"/>
    </row>
    <row r="1287" spans="2:39" ht="15" customHeight="1">
      <c r="B1287" s="303"/>
      <c r="C1287" s="303"/>
      <c r="D1287" s="304"/>
      <c r="E1287" s="143"/>
      <c r="F1287" s="144"/>
      <c r="G1287" s="143"/>
      <c r="H1287" s="143"/>
      <c r="I1287" s="143"/>
      <c r="J1287" s="144"/>
      <c r="K1287" s="143"/>
      <c r="L1287" s="143"/>
      <c r="M1287" s="234"/>
      <c r="N1287" s="143"/>
      <c r="O1287" s="289"/>
      <c r="P1287" s="290">
        <f t="shared" si="26"/>
        <v>0</v>
      </c>
      <c r="Q1287" s="262"/>
      <c r="Z1287" s="220"/>
      <c r="AA1287" s="220"/>
      <c r="AB1287" s="237"/>
      <c r="AC1287" s="237"/>
      <c r="AD1287" s="226"/>
      <c r="AE1287" s="218"/>
      <c r="AF1287" s="225"/>
      <c r="AG1287" s="249"/>
      <c r="AH1287" s="225"/>
      <c r="AI1287" s="226"/>
      <c r="AJ1287" s="225"/>
      <c r="AK1287" s="225"/>
      <c r="AL1287" s="227"/>
      <c r="AM1287" s="213"/>
    </row>
    <row r="1288" spans="2:39" ht="15" customHeight="1">
      <c r="B1288" s="303"/>
      <c r="C1288" s="303"/>
      <c r="D1288" s="304"/>
      <c r="E1288" s="143"/>
      <c r="F1288" s="144"/>
      <c r="G1288" s="143"/>
      <c r="H1288" s="143"/>
      <c r="I1288" s="143"/>
      <c r="J1288" s="144"/>
      <c r="K1288" s="143"/>
      <c r="L1288" s="143"/>
      <c r="M1288" s="234"/>
      <c r="N1288" s="143"/>
      <c r="O1288" s="289"/>
      <c r="P1288" s="290">
        <f t="shared" si="26"/>
        <v>0</v>
      </c>
      <c r="Q1288" s="262"/>
      <c r="Z1288" s="220"/>
      <c r="AA1288" s="220"/>
      <c r="AB1288" s="237"/>
      <c r="AC1288" s="237"/>
      <c r="AD1288" s="226"/>
      <c r="AE1288" s="218"/>
      <c r="AF1288" s="225"/>
      <c r="AG1288" s="249"/>
      <c r="AH1288" s="225"/>
      <c r="AI1288" s="226"/>
      <c r="AJ1288" s="225"/>
      <c r="AK1288" s="225"/>
      <c r="AL1288" s="227"/>
      <c r="AM1288" s="213"/>
    </row>
    <row r="1289" spans="2:39" ht="15" customHeight="1">
      <c r="B1289" s="303"/>
      <c r="C1289" s="303"/>
      <c r="D1289" s="304"/>
      <c r="E1289" s="143"/>
      <c r="F1289" s="144"/>
      <c r="G1289" s="143"/>
      <c r="H1289" s="143"/>
      <c r="I1289" s="143"/>
      <c r="J1289" s="144"/>
      <c r="K1289" s="143"/>
      <c r="L1289" s="143"/>
      <c r="M1289" s="234"/>
      <c r="N1289" s="143"/>
      <c r="O1289" s="289"/>
      <c r="P1289" s="290">
        <f t="shared" si="26"/>
        <v>0</v>
      </c>
      <c r="Q1289" s="262"/>
      <c r="Z1289" s="220"/>
      <c r="AA1289" s="220"/>
      <c r="AB1289" s="237"/>
      <c r="AC1289" s="237"/>
      <c r="AD1289" s="226"/>
      <c r="AE1289" s="218"/>
      <c r="AF1289" s="225"/>
      <c r="AG1289" s="249"/>
      <c r="AH1289" s="225"/>
      <c r="AI1289" s="226"/>
      <c r="AJ1289" s="225"/>
      <c r="AK1289" s="225"/>
      <c r="AL1289" s="227"/>
      <c r="AM1289" s="213"/>
    </row>
    <row r="1290" spans="2:39" ht="15" customHeight="1">
      <c r="B1290" s="303"/>
      <c r="C1290" s="303"/>
      <c r="D1290" s="304"/>
      <c r="E1290" s="143"/>
      <c r="F1290" s="144"/>
      <c r="G1290" s="143"/>
      <c r="H1290" s="143"/>
      <c r="I1290" s="143"/>
      <c r="J1290" s="144"/>
      <c r="K1290" s="143"/>
      <c r="L1290" s="143"/>
      <c r="M1290" s="234"/>
      <c r="N1290" s="143"/>
      <c r="O1290" s="289"/>
      <c r="P1290" s="290">
        <f t="shared" si="26"/>
        <v>0</v>
      </c>
      <c r="Q1290" s="262"/>
      <c r="Z1290" s="220"/>
      <c r="AA1290" s="220"/>
      <c r="AB1290" s="237"/>
      <c r="AC1290" s="237"/>
      <c r="AD1290" s="226"/>
      <c r="AE1290" s="218"/>
      <c r="AF1290" s="225"/>
      <c r="AG1290" s="249"/>
      <c r="AH1290" s="225"/>
      <c r="AI1290" s="226"/>
      <c r="AJ1290" s="225"/>
      <c r="AK1290" s="225"/>
      <c r="AL1290" s="227"/>
      <c r="AM1290" s="213"/>
    </row>
    <row r="1291" spans="2:39" ht="15" customHeight="1">
      <c r="B1291" s="303"/>
      <c r="C1291" s="303"/>
      <c r="D1291" s="304"/>
      <c r="E1291" s="143"/>
      <c r="F1291" s="144"/>
      <c r="G1291" s="143"/>
      <c r="H1291" s="143"/>
      <c r="I1291" s="143"/>
      <c r="J1291" s="144"/>
      <c r="K1291" s="143"/>
      <c r="L1291" s="143"/>
      <c r="M1291" s="234"/>
      <c r="N1291" s="143"/>
      <c r="O1291" s="289"/>
      <c r="P1291" s="290">
        <f t="shared" si="26"/>
        <v>0</v>
      </c>
      <c r="Q1291" s="262"/>
      <c r="Z1291" s="220"/>
      <c r="AA1291" s="220"/>
      <c r="AB1291" s="237"/>
      <c r="AC1291" s="237"/>
      <c r="AD1291" s="226"/>
      <c r="AE1291" s="218"/>
      <c r="AF1291" s="225"/>
      <c r="AG1291" s="249"/>
      <c r="AH1291" s="225"/>
      <c r="AI1291" s="226"/>
      <c r="AJ1291" s="225"/>
      <c r="AK1291" s="225"/>
      <c r="AL1291" s="227"/>
      <c r="AM1291" s="213"/>
    </row>
    <row r="1292" spans="2:39" ht="15" customHeight="1">
      <c r="B1292" s="303"/>
      <c r="C1292" s="303"/>
      <c r="D1292" s="304"/>
      <c r="E1292" s="143"/>
      <c r="F1292" s="144"/>
      <c r="G1292" s="143"/>
      <c r="H1292" s="143"/>
      <c r="I1292" s="143"/>
      <c r="J1292" s="144"/>
      <c r="K1292" s="143"/>
      <c r="L1292" s="143"/>
      <c r="M1292" s="234"/>
      <c r="N1292" s="143"/>
      <c r="O1292" s="289"/>
      <c r="P1292" s="290">
        <f t="shared" si="26"/>
        <v>0</v>
      </c>
      <c r="Q1292" s="262"/>
      <c r="Z1292" s="220"/>
      <c r="AA1292" s="220"/>
      <c r="AB1292" s="237"/>
      <c r="AC1292" s="237"/>
      <c r="AD1292" s="226"/>
      <c r="AE1292" s="218"/>
      <c r="AF1292" s="225"/>
      <c r="AG1292" s="249"/>
      <c r="AH1292" s="225"/>
      <c r="AI1292" s="226"/>
      <c r="AJ1292" s="225"/>
      <c r="AK1292" s="225"/>
      <c r="AL1292" s="227"/>
      <c r="AM1292" s="213"/>
    </row>
    <row r="1293" spans="2:39" ht="15" customHeight="1">
      <c r="B1293" s="303"/>
      <c r="C1293" s="303"/>
      <c r="D1293" s="304"/>
      <c r="E1293" s="143"/>
      <c r="F1293" s="144"/>
      <c r="G1293" s="143"/>
      <c r="H1293" s="143"/>
      <c r="I1293" s="143"/>
      <c r="J1293" s="144"/>
      <c r="K1293" s="143"/>
      <c r="L1293" s="143"/>
      <c r="M1293" s="234"/>
      <c r="N1293" s="143"/>
      <c r="O1293" s="289"/>
      <c r="P1293" s="290">
        <f t="shared" si="26"/>
        <v>0</v>
      </c>
      <c r="Z1293" s="220"/>
      <c r="AA1293" s="220"/>
      <c r="AB1293" s="237"/>
      <c r="AC1293" s="237"/>
      <c r="AD1293" s="226"/>
      <c r="AE1293" s="218"/>
      <c r="AF1293" s="225"/>
      <c r="AG1293" s="249"/>
      <c r="AH1293" s="225"/>
      <c r="AI1293" s="226"/>
      <c r="AJ1293" s="225"/>
      <c r="AK1293" s="225"/>
      <c r="AL1293" s="227"/>
      <c r="AM1293" s="213"/>
    </row>
    <row r="1294" spans="2:39" ht="15" customHeight="1">
      <c r="B1294" s="303"/>
      <c r="C1294" s="303"/>
      <c r="D1294" s="304"/>
      <c r="E1294" s="143"/>
      <c r="F1294" s="144"/>
      <c r="G1294" s="143"/>
      <c r="H1294" s="143"/>
      <c r="I1294" s="143"/>
      <c r="J1294" s="144"/>
      <c r="K1294" s="143"/>
      <c r="L1294" s="143"/>
      <c r="M1294" s="234"/>
      <c r="N1294" s="143"/>
      <c r="O1294" s="289"/>
      <c r="P1294" s="290">
        <f t="shared" si="26"/>
        <v>0</v>
      </c>
      <c r="Z1294" s="220"/>
      <c r="AA1294" s="220"/>
      <c r="AB1294" s="237"/>
      <c r="AC1294" s="237"/>
      <c r="AD1294" s="226"/>
      <c r="AE1294" s="218"/>
      <c r="AF1294" s="225"/>
      <c r="AG1294" s="249"/>
      <c r="AH1294" s="225"/>
      <c r="AI1294" s="226"/>
      <c r="AJ1294" s="225"/>
      <c r="AK1294" s="225"/>
      <c r="AL1294" s="227"/>
      <c r="AM1294" s="213"/>
    </row>
    <row r="1295" spans="2:39" ht="15" customHeight="1">
      <c r="B1295" s="303"/>
      <c r="C1295" s="303"/>
      <c r="D1295" s="304"/>
      <c r="E1295" s="143"/>
      <c r="F1295" s="144"/>
      <c r="G1295" s="143"/>
      <c r="H1295" s="143"/>
      <c r="I1295" s="143"/>
      <c r="J1295" s="144"/>
      <c r="K1295" s="143"/>
      <c r="L1295" s="143"/>
      <c r="M1295" s="234"/>
      <c r="N1295" s="143"/>
      <c r="O1295" s="289"/>
      <c r="P1295" s="290">
        <f t="shared" si="26"/>
        <v>0</v>
      </c>
      <c r="Z1295" s="220"/>
      <c r="AA1295" s="220"/>
      <c r="AB1295" s="237"/>
      <c r="AC1295" s="237"/>
      <c r="AD1295" s="226"/>
      <c r="AE1295" s="218"/>
      <c r="AF1295" s="225"/>
      <c r="AG1295" s="249"/>
      <c r="AH1295" s="225"/>
      <c r="AI1295" s="226"/>
      <c r="AJ1295" s="225"/>
      <c r="AK1295" s="225"/>
      <c r="AL1295" s="227"/>
      <c r="AM1295" s="213"/>
    </row>
    <row r="1296" spans="2:39" ht="15" customHeight="1">
      <c r="B1296" s="303"/>
      <c r="C1296" s="303"/>
      <c r="D1296" s="304"/>
      <c r="E1296" s="143"/>
      <c r="F1296" s="144"/>
      <c r="G1296" s="143"/>
      <c r="H1296" s="143"/>
      <c r="I1296" s="143"/>
      <c r="J1296" s="144"/>
      <c r="K1296" s="143"/>
      <c r="L1296" s="143"/>
      <c r="M1296" s="234"/>
      <c r="N1296" s="143"/>
      <c r="O1296" s="289"/>
      <c r="P1296" s="290">
        <f t="shared" si="26"/>
        <v>0</v>
      </c>
      <c r="Z1296" s="220"/>
      <c r="AA1296" s="220"/>
      <c r="AB1296" s="237"/>
      <c r="AC1296" s="237"/>
      <c r="AD1296" s="226"/>
      <c r="AE1296" s="218"/>
      <c r="AF1296" s="225"/>
      <c r="AG1296" s="249"/>
      <c r="AH1296" s="225"/>
      <c r="AI1296" s="226"/>
      <c r="AJ1296" s="225"/>
      <c r="AK1296" s="225"/>
      <c r="AL1296" s="227"/>
      <c r="AM1296" s="213"/>
    </row>
    <row r="1297" spans="2:39" ht="15" customHeight="1">
      <c r="B1297" s="303"/>
      <c r="C1297" s="303"/>
      <c r="D1297" s="304"/>
      <c r="E1297" s="143"/>
      <c r="F1297" s="144"/>
      <c r="G1297" s="143"/>
      <c r="H1297" s="143"/>
      <c r="I1297" s="143"/>
      <c r="J1297" s="144"/>
      <c r="K1297" s="143"/>
      <c r="L1297" s="143"/>
      <c r="M1297" s="234"/>
      <c r="N1297" s="143"/>
      <c r="O1297" s="289"/>
      <c r="P1297" s="290">
        <f t="shared" si="26"/>
        <v>0</v>
      </c>
      <c r="Z1297" s="220"/>
      <c r="AA1297" s="220"/>
      <c r="AB1297" s="237"/>
      <c r="AC1297" s="237"/>
      <c r="AD1297" s="226"/>
      <c r="AE1297" s="218"/>
      <c r="AF1297" s="225"/>
      <c r="AG1297" s="249"/>
      <c r="AH1297" s="225"/>
      <c r="AI1297" s="226"/>
      <c r="AJ1297" s="225"/>
      <c r="AK1297" s="225"/>
      <c r="AL1297" s="227"/>
      <c r="AM1297" s="213"/>
    </row>
    <row r="1298" spans="2:39" ht="15" customHeight="1">
      <c r="B1298" s="303"/>
      <c r="C1298" s="303"/>
      <c r="D1298" s="304"/>
      <c r="E1298" s="143"/>
      <c r="F1298" s="144"/>
      <c r="G1298" s="143"/>
      <c r="H1298" s="143"/>
      <c r="I1298" s="143"/>
      <c r="J1298" s="144"/>
      <c r="K1298" s="143"/>
      <c r="L1298" s="143"/>
      <c r="M1298" s="234"/>
      <c r="N1298" s="143"/>
      <c r="O1298" s="289"/>
      <c r="P1298" s="290">
        <f t="shared" si="26"/>
        <v>0</v>
      </c>
      <c r="Z1298" s="220"/>
      <c r="AA1298" s="220"/>
      <c r="AB1298" s="237"/>
      <c r="AC1298" s="237"/>
      <c r="AD1298" s="226"/>
      <c r="AE1298" s="218"/>
      <c r="AF1298" s="225"/>
      <c r="AG1298" s="249"/>
      <c r="AH1298" s="225"/>
      <c r="AI1298" s="226"/>
      <c r="AJ1298" s="225"/>
      <c r="AK1298" s="225"/>
      <c r="AL1298" s="227"/>
      <c r="AM1298" s="213"/>
    </row>
    <row r="1299" spans="2:39" ht="15" customHeight="1">
      <c r="B1299" s="303"/>
      <c r="C1299" s="303"/>
      <c r="D1299" s="304"/>
      <c r="E1299" s="143"/>
      <c r="F1299" s="144"/>
      <c r="G1299" s="143"/>
      <c r="H1299" s="143"/>
      <c r="I1299" s="143"/>
      <c r="J1299" s="144"/>
      <c r="K1299" s="143"/>
      <c r="L1299" s="143"/>
      <c r="M1299" s="234"/>
      <c r="N1299" s="143"/>
      <c r="O1299" s="289"/>
      <c r="P1299" s="290">
        <f t="shared" si="26"/>
        <v>0</v>
      </c>
      <c r="Z1299" s="220"/>
      <c r="AA1299" s="220"/>
      <c r="AB1299" s="237"/>
      <c r="AC1299" s="237"/>
      <c r="AD1299" s="226"/>
      <c r="AE1299" s="218"/>
      <c r="AF1299" s="225"/>
      <c r="AG1299" s="249"/>
      <c r="AH1299" s="225"/>
      <c r="AI1299" s="226"/>
      <c r="AJ1299" s="225"/>
      <c r="AK1299" s="225"/>
      <c r="AL1299" s="227"/>
      <c r="AM1299" s="213"/>
    </row>
    <row r="1300" spans="2:39" ht="15" customHeight="1">
      <c r="B1300" s="303"/>
      <c r="C1300" s="303"/>
      <c r="D1300" s="304"/>
      <c r="E1300" s="143"/>
      <c r="F1300" s="144"/>
      <c r="G1300" s="143"/>
      <c r="H1300" s="143"/>
      <c r="I1300" s="143"/>
      <c r="J1300" s="144"/>
      <c r="K1300" s="143"/>
      <c r="L1300" s="143"/>
      <c r="M1300" s="234"/>
      <c r="N1300" s="143"/>
      <c r="O1300" s="289"/>
      <c r="P1300" s="290">
        <f t="shared" si="26"/>
        <v>0</v>
      </c>
      <c r="Z1300" s="220"/>
      <c r="AA1300" s="220"/>
      <c r="AB1300" s="237"/>
      <c r="AC1300" s="237"/>
      <c r="AD1300" s="226"/>
      <c r="AE1300" s="218"/>
      <c r="AF1300" s="225"/>
      <c r="AG1300" s="249"/>
      <c r="AH1300" s="225"/>
      <c r="AI1300" s="226"/>
      <c r="AJ1300" s="225"/>
      <c r="AK1300" s="225"/>
      <c r="AL1300" s="227"/>
      <c r="AM1300" s="213"/>
    </row>
    <row r="1301" spans="2:39" ht="15" customHeight="1">
      <c r="B1301" s="303"/>
      <c r="C1301" s="303"/>
      <c r="D1301" s="304"/>
      <c r="E1301" s="143"/>
      <c r="F1301" s="144"/>
      <c r="G1301" s="143"/>
      <c r="H1301" s="143"/>
      <c r="I1301" s="143"/>
      <c r="J1301" s="144"/>
      <c r="K1301" s="143"/>
      <c r="L1301" s="143"/>
      <c r="M1301" s="234"/>
      <c r="N1301" s="143"/>
      <c r="O1301" s="289"/>
      <c r="P1301" s="290">
        <f t="shared" si="26"/>
        <v>0</v>
      </c>
      <c r="Z1301" s="220"/>
      <c r="AA1301" s="220"/>
      <c r="AB1301" s="237"/>
      <c r="AC1301" s="237"/>
      <c r="AD1301" s="226"/>
      <c r="AE1301" s="218"/>
      <c r="AF1301" s="225"/>
      <c r="AG1301" s="249"/>
      <c r="AH1301" s="225"/>
      <c r="AI1301" s="226"/>
      <c r="AJ1301" s="225"/>
      <c r="AK1301" s="225"/>
      <c r="AL1301" s="227"/>
      <c r="AM1301" s="213"/>
    </row>
    <row r="1302" spans="2:39" ht="15" customHeight="1">
      <c r="B1302" s="303"/>
      <c r="C1302" s="303"/>
      <c r="D1302" s="304"/>
      <c r="E1302" s="143"/>
      <c r="F1302" s="144"/>
      <c r="G1302" s="143"/>
      <c r="H1302" s="143"/>
      <c r="I1302" s="143"/>
      <c r="J1302" s="144"/>
      <c r="K1302" s="143"/>
      <c r="L1302" s="143"/>
      <c r="M1302" s="234"/>
      <c r="N1302" s="143"/>
      <c r="O1302" s="289"/>
      <c r="P1302" s="290">
        <f t="shared" si="26"/>
        <v>0</v>
      </c>
      <c r="Z1302" s="220"/>
      <c r="AA1302" s="220"/>
      <c r="AB1302" s="237"/>
      <c r="AC1302" s="237"/>
      <c r="AD1302" s="226"/>
      <c r="AE1302" s="218"/>
      <c r="AF1302" s="225"/>
      <c r="AG1302" s="249"/>
      <c r="AH1302" s="225"/>
      <c r="AI1302" s="226"/>
      <c r="AJ1302" s="225"/>
      <c r="AK1302" s="225"/>
      <c r="AL1302" s="227"/>
      <c r="AM1302" s="213"/>
    </row>
    <row r="1303" spans="2:39" ht="15" customHeight="1">
      <c r="B1303" s="303"/>
      <c r="C1303" s="303"/>
      <c r="D1303" s="304"/>
      <c r="E1303" s="143"/>
      <c r="F1303" s="144"/>
      <c r="G1303" s="143"/>
      <c r="H1303" s="143"/>
      <c r="I1303" s="143"/>
      <c r="J1303" s="144"/>
      <c r="K1303" s="143"/>
      <c r="L1303" s="143"/>
      <c r="M1303" s="234"/>
      <c r="N1303" s="143"/>
      <c r="O1303" s="289"/>
      <c r="P1303" s="290">
        <f t="shared" si="26"/>
        <v>0</v>
      </c>
      <c r="Z1303" s="220"/>
      <c r="AA1303" s="220"/>
      <c r="AB1303" s="237"/>
      <c r="AC1303" s="237"/>
      <c r="AD1303" s="226"/>
      <c r="AE1303" s="218"/>
      <c r="AF1303" s="225"/>
      <c r="AG1303" s="249"/>
      <c r="AH1303" s="225"/>
      <c r="AI1303" s="226"/>
      <c r="AJ1303" s="225"/>
      <c r="AK1303" s="225"/>
      <c r="AL1303" s="227"/>
      <c r="AM1303" s="213"/>
    </row>
    <row r="1304" spans="2:39" ht="15" customHeight="1">
      <c r="B1304" s="303"/>
      <c r="C1304" s="303"/>
      <c r="D1304" s="304"/>
      <c r="E1304" s="143"/>
      <c r="F1304" s="144"/>
      <c r="G1304" s="143"/>
      <c r="H1304" s="143"/>
      <c r="I1304" s="143"/>
      <c r="J1304" s="144"/>
      <c r="K1304" s="143"/>
      <c r="L1304" s="143"/>
      <c r="M1304" s="234"/>
      <c r="N1304" s="143"/>
      <c r="O1304" s="289"/>
      <c r="P1304" s="290">
        <f t="shared" si="26"/>
        <v>0</v>
      </c>
      <c r="Z1304" s="220"/>
      <c r="AA1304" s="220"/>
      <c r="AB1304" s="237"/>
      <c r="AC1304" s="237"/>
      <c r="AD1304" s="226"/>
      <c r="AE1304" s="218"/>
      <c r="AF1304" s="225"/>
      <c r="AG1304" s="249"/>
      <c r="AH1304" s="225"/>
      <c r="AI1304" s="226"/>
      <c r="AJ1304" s="225"/>
      <c r="AK1304" s="225"/>
      <c r="AL1304" s="227"/>
      <c r="AM1304" s="213"/>
    </row>
    <row r="1305" spans="2:39" ht="15" customHeight="1">
      <c r="B1305" s="303"/>
      <c r="C1305" s="303"/>
      <c r="D1305" s="304"/>
      <c r="E1305" s="143"/>
      <c r="F1305" s="144"/>
      <c r="G1305" s="143"/>
      <c r="H1305" s="143"/>
      <c r="I1305" s="143"/>
      <c r="J1305" s="144"/>
      <c r="K1305" s="143"/>
      <c r="L1305" s="143"/>
      <c r="M1305" s="234"/>
      <c r="N1305" s="143"/>
      <c r="O1305" s="289"/>
      <c r="P1305" s="290">
        <f t="shared" si="26"/>
        <v>0</v>
      </c>
      <c r="Z1305" s="220"/>
      <c r="AA1305" s="220"/>
      <c r="AB1305" s="237"/>
      <c r="AC1305" s="237"/>
      <c r="AD1305" s="226"/>
      <c r="AE1305" s="218"/>
      <c r="AF1305" s="225"/>
      <c r="AG1305" s="249"/>
      <c r="AH1305" s="225"/>
      <c r="AI1305" s="226"/>
      <c r="AJ1305" s="225"/>
      <c r="AK1305" s="225"/>
      <c r="AL1305" s="227"/>
      <c r="AM1305" s="213"/>
    </row>
    <row r="1306" spans="2:39" ht="15" customHeight="1">
      <c r="B1306" s="303"/>
      <c r="C1306" s="303"/>
      <c r="D1306" s="304"/>
      <c r="E1306" s="143"/>
      <c r="F1306" s="144"/>
      <c r="G1306" s="143"/>
      <c r="H1306" s="143"/>
      <c r="I1306" s="143"/>
      <c r="J1306" s="144"/>
      <c r="K1306" s="143"/>
      <c r="L1306" s="143"/>
      <c r="M1306" s="234"/>
      <c r="N1306" s="143"/>
      <c r="O1306" s="289"/>
      <c r="P1306" s="290">
        <f t="shared" si="26"/>
        <v>0</v>
      </c>
      <c r="Z1306" s="220"/>
      <c r="AA1306" s="220"/>
      <c r="AB1306" s="237"/>
      <c r="AC1306" s="237"/>
      <c r="AD1306" s="226"/>
      <c r="AE1306" s="218"/>
      <c r="AF1306" s="225"/>
      <c r="AG1306" s="249"/>
      <c r="AH1306" s="225"/>
      <c r="AI1306" s="226"/>
      <c r="AJ1306" s="225"/>
      <c r="AK1306" s="225"/>
      <c r="AL1306" s="227"/>
      <c r="AM1306" s="213"/>
    </row>
    <row r="1307" spans="2:39" ht="15" customHeight="1">
      <c r="B1307" s="303"/>
      <c r="C1307" s="303"/>
      <c r="D1307" s="304"/>
      <c r="E1307" s="143"/>
      <c r="F1307" s="144"/>
      <c r="G1307" s="143"/>
      <c r="H1307" s="143"/>
      <c r="I1307" s="143"/>
      <c r="J1307" s="144"/>
      <c r="K1307" s="143"/>
      <c r="L1307" s="143"/>
      <c r="M1307" s="234"/>
      <c r="N1307" s="143"/>
      <c r="O1307" s="289"/>
      <c r="P1307" s="290">
        <f t="shared" si="26"/>
        <v>0</v>
      </c>
      <c r="Z1307" s="220"/>
      <c r="AA1307" s="220"/>
      <c r="AB1307" s="237"/>
      <c r="AC1307" s="237"/>
      <c r="AD1307" s="226"/>
      <c r="AE1307" s="218"/>
      <c r="AF1307" s="225"/>
      <c r="AG1307" s="249"/>
      <c r="AH1307" s="225"/>
      <c r="AI1307" s="226"/>
      <c r="AJ1307" s="225"/>
      <c r="AK1307" s="225"/>
      <c r="AL1307" s="227"/>
      <c r="AM1307" s="213"/>
    </row>
    <row r="1308" spans="2:39" ht="15" customHeight="1">
      <c r="B1308" s="303"/>
      <c r="C1308" s="303"/>
      <c r="D1308" s="304"/>
      <c r="E1308" s="143"/>
      <c r="F1308" s="144"/>
      <c r="G1308" s="143"/>
      <c r="H1308" s="143"/>
      <c r="I1308" s="143"/>
      <c r="J1308" s="144"/>
      <c r="K1308" s="143"/>
      <c r="L1308" s="143"/>
      <c r="M1308" s="234"/>
      <c r="N1308" s="143"/>
      <c r="O1308" s="289"/>
      <c r="P1308" s="290">
        <f t="shared" si="26"/>
        <v>0</v>
      </c>
      <c r="Z1308" s="220"/>
      <c r="AA1308" s="220"/>
      <c r="AB1308" s="237"/>
      <c r="AC1308" s="237"/>
      <c r="AD1308" s="226"/>
      <c r="AE1308" s="218"/>
      <c r="AF1308" s="225"/>
      <c r="AG1308" s="249"/>
      <c r="AH1308" s="225"/>
      <c r="AI1308" s="226"/>
      <c r="AJ1308" s="225"/>
      <c r="AK1308" s="225"/>
      <c r="AL1308" s="227"/>
      <c r="AM1308" s="213"/>
    </row>
    <row r="1309" spans="2:39" ht="15" customHeight="1">
      <c r="B1309" s="303"/>
      <c r="C1309" s="303"/>
      <c r="D1309" s="304"/>
      <c r="E1309" s="143"/>
      <c r="F1309" s="144"/>
      <c r="G1309" s="143"/>
      <c r="H1309" s="143"/>
      <c r="I1309" s="143"/>
      <c r="J1309" s="144"/>
      <c r="K1309" s="143"/>
      <c r="L1309" s="143"/>
      <c r="M1309" s="234"/>
      <c r="N1309" s="143"/>
      <c r="O1309" s="289"/>
      <c r="P1309" s="290">
        <f t="shared" si="26"/>
        <v>0</v>
      </c>
      <c r="Z1309" s="220"/>
      <c r="AA1309" s="220"/>
      <c r="AB1309" s="237"/>
      <c r="AC1309" s="237"/>
      <c r="AD1309" s="226"/>
      <c r="AE1309" s="218"/>
      <c r="AF1309" s="225"/>
      <c r="AG1309" s="249"/>
      <c r="AH1309" s="225"/>
      <c r="AI1309" s="226"/>
      <c r="AJ1309" s="225"/>
      <c r="AK1309" s="225"/>
      <c r="AL1309" s="227"/>
      <c r="AM1309" s="213"/>
    </row>
    <row r="1310" spans="2:39" ht="15" customHeight="1">
      <c r="B1310" s="303"/>
      <c r="C1310" s="303"/>
      <c r="D1310" s="304"/>
      <c r="E1310" s="143"/>
      <c r="F1310" s="144"/>
      <c r="G1310" s="143"/>
      <c r="H1310" s="143"/>
      <c r="I1310" s="143"/>
      <c r="J1310" s="144"/>
      <c r="K1310" s="143"/>
      <c r="L1310" s="143"/>
      <c r="M1310" s="234"/>
      <c r="N1310" s="143"/>
      <c r="O1310" s="289"/>
      <c r="P1310" s="290">
        <f t="shared" si="26"/>
        <v>0</v>
      </c>
      <c r="Z1310" s="220"/>
      <c r="AA1310" s="220"/>
      <c r="AB1310" s="237"/>
      <c r="AC1310" s="237"/>
      <c r="AD1310" s="226"/>
      <c r="AE1310" s="218"/>
      <c r="AF1310" s="225"/>
      <c r="AG1310" s="249"/>
      <c r="AH1310" s="225"/>
      <c r="AI1310" s="226"/>
      <c r="AJ1310" s="225"/>
      <c r="AK1310" s="225"/>
      <c r="AL1310" s="227"/>
      <c r="AM1310" s="213"/>
    </row>
    <row r="1311" spans="2:39" ht="15" customHeight="1">
      <c r="B1311" s="303"/>
      <c r="C1311" s="303"/>
      <c r="D1311" s="304"/>
      <c r="E1311" s="143"/>
      <c r="F1311" s="144"/>
      <c r="G1311" s="143"/>
      <c r="H1311" s="143"/>
      <c r="I1311" s="143"/>
      <c r="J1311" s="144"/>
      <c r="K1311" s="143"/>
      <c r="L1311" s="143"/>
      <c r="M1311" s="234"/>
      <c r="N1311" s="143"/>
      <c r="O1311" s="289"/>
      <c r="P1311" s="290">
        <f t="shared" si="26"/>
        <v>0</v>
      </c>
      <c r="Z1311" s="220"/>
      <c r="AA1311" s="220"/>
      <c r="AB1311" s="237"/>
      <c r="AC1311" s="237"/>
      <c r="AD1311" s="226"/>
      <c r="AE1311" s="218"/>
      <c r="AF1311" s="225"/>
      <c r="AG1311" s="249"/>
      <c r="AH1311" s="225"/>
      <c r="AI1311" s="226"/>
      <c r="AJ1311" s="225"/>
      <c r="AK1311" s="225"/>
      <c r="AL1311" s="227"/>
      <c r="AM1311" s="213"/>
    </row>
    <row r="1312" spans="2:39" ht="15" customHeight="1">
      <c r="B1312" s="303"/>
      <c r="C1312" s="303"/>
      <c r="D1312" s="304"/>
      <c r="E1312" s="143"/>
      <c r="F1312" s="144"/>
      <c r="G1312" s="143"/>
      <c r="H1312" s="143"/>
      <c r="I1312" s="143"/>
      <c r="J1312" s="144"/>
      <c r="K1312" s="143"/>
      <c r="L1312" s="143"/>
      <c r="M1312" s="234"/>
      <c r="N1312" s="143"/>
      <c r="O1312" s="289"/>
      <c r="P1312" s="290">
        <f t="shared" si="26"/>
        <v>0</v>
      </c>
      <c r="Z1312" s="220"/>
      <c r="AA1312" s="220"/>
      <c r="AB1312" s="237"/>
      <c r="AC1312" s="237"/>
      <c r="AD1312" s="226"/>
      <c r="AE1312" s="218"/>
      <c r="AF1312" s="225"/>
      <c r="AG1312" s="249"/>
      <c r="AH1312" s="225"/>
      <c r="AI1312" s="226"/>
      <c r="AJ1312" s="225"/>
      <c r="AK1312" s="225"/>
      <c r="AL1312" s="227"/>
      <c r="AM1312" s="213"/>
    </row>
    <row r="1313" spans="2:39" ht="15" customHeight="1">
      <c r="B1313" s="303"/>
      <c r="C1313" s="303"/>
      <c r="D1313" s="304"/>
      <c r="E1313" s="143"/>
      <c r="F1313" s="144"/>
      <c r="G1313" s="143"/>
      <c r="H1313" s="143"/>
      <c r="I1313" s="143"/>
      <c r="J1313" s="144"/>
      <c r="K1313" s="143"/>
      <c r="L1313" s="143"/>
      <c r="M1313" s="234"/>
      <c r="N1313" s="143"/>
      <c r="O1313" s="289"/>
      <c r="P1313" s="290">
        <f t="shared" si="26"/>
        <v>0</v>
      </c>
      <c r="Z1313" s="220"/>
      <c r="AA1313" s="220"/>
      <c r="AB1313" s="237"/>
      <c r="AC1313" s="237"/>
      <c r="AD1313" s="226"/>
      <c r="AE1313" s="218"/>
      <c r="AF1313" s="225"/>
      <c r="AG1313" s="249"/>
      <c r="AH1313" s="225"/>
      <c r="AI1313" s="226"/>
      <c r="AJ1313" s="225"/>
      <c r="AK1313" s="225"/>
      <c r="AL1313" s="227"/>
      <c r="AM1313" s="213"/>
    </row>
    <row r="1314" spans="2:39" ht="15" customHeight="1">
      <c r="B1314" s="303"/>
      <c r="C1314" s="303"/>
      <c r="D1314" s="304"/>
      <c r="E1314" s="143"/>
      <c r="F1314" s="144"/>
      <c r="G1314" s="143"/>
      <c r="H1314" s="143"/>
      <c r="I1314" s="143"/>
      <c r="J1314" s="144"/>
      <c r="K1314" s="143"/>
      <c r="L1314" s="143"/>
      <c r="M1314" s="234"/>
      <c r="N1314" s="143"/>
      <c r="O1314" s="289"/>
      <c r="P1314" s="290">
        <f t="shared" si="26"/>
        <v>0</v>
      </c>
      <c r="Z1314" s="220"/>
      <c r="AA1314" s="220"/>
      <c r="AB1314" s="237"/>
      <c r="AC1314" s="237"/>
      <c r="AD1314" s="226"/>
      <c r="AE1314" s="218"/>
      <c r="AF1314" s="225"/>
      <c r="AG1314" s="249"/>
      <c r="AH1314" s="225"/>
      <c r="AI1314" s="226"/>
      <c r="AJ1314" s="225"/>
      <c r="AK1314" s="225"/>
      <c r="AL1314" s="227"/>
      <c r="AM1314" s="213"/>
    </row>
    <row r="1315" spans="2:39" ht="15" customHeight="1">
      <c r="B1315" s="303"/>
      <c r="C1315" s="303"/>
      <c r="D1315" s="304"/>
      <c r="E1315" s="143"/>
      <c r="F1315" s="144"/>
      <c r="G1315" s="143"/>
      <c r="H1315" s="143"/>
      <c r="I1315" s="143"/>
      <c r="J1315" s="144"/>
      <c r="K1315" s="143"/>
      <c r="L1315" s="143"/>
      <c r="M1315" s="234"/>
      <c r="N1315" s="143"/>
      <c r="O1315" s="289"/>
      <c r="P1315" s="290">
        <f t="shared" si="26"/>
        <v>0</v>
      </c>
      <c r="Z1315" s="220"/>
      <c r="AA1315" s="220"/>
      <c r="AB1315" s="237"/>
      <c r="AC1315" s="237"/>
      <c r="AD1315" s="226"/>
      <c r="AE1315" s="218"/>
      <c r="AF1315" s="225"/>
      <c r="AG1315" s="249"/>
      <c r="AH1315" s="225"/>
      <c r="AI1315" s="226"/>
      <c r="AJ1315" s="225"/>
      <c r="AK1315" s="225"/>
      <c r="AL1315" s="227"/>
      <c r="AM1315" s="213"/>
    </row>
    <row r="1316" spans="2:39" ht="15" customHeight="1">
      <c r="B1316" s="303"/>
      <c r="C1316" s="303"/>
      <c r="D1316" s="304"/>
      <c r="E1316" s="143"/>
      <c r="F1316" s="144"/>
      <c r="G1316" s="143"/>
      <c r="H1316" s="143"/>
      <c r="I1316" s="143"/>
      <c r="J1316" s="144"/>
      <c r="K1316" s="143"/>
      <c r="L1316" s="143"/>
      <c r="M1316" s="234"/>
      <c r="N1316" s="143"/>
      <c r="O1316" s="289"/>
      <c r="P1316" s="290">
        <f t="shared" si="26"/>
        <v>0</v>
      </c>
      <c r="Z1316" s="220"/>
      <c r="AA1316" s="220"/>
      <c r="AB1316" s="237"/>
      <c r="AC1316" s="237"/>
      <c r="AD1316" s="226"/>
      <c r="AE1316" s="218"/>
      <c r="AF1316" s="225"/>
      <c r="AG1316" s="249"/>
      <c r="AH1316" s="225"/>
      <c r="AI1316" s="226"/>
      <c r="AJ1316" s="225"/>
      <c r="AK1316" s="225"/>
      <c r="AL1316" s="227"/>
      <c r="AM1316" s="213"/>
    </row>
    <row r="1317" spans="2:39" ht="15" customHeight="1">
      <c r="B1317" s="303"/>
      <c r="C1317" s="303"/>
      <c r="D1317" s="304"/>
      <c r="E1317" s="143"/>
      <c r="F1317" s="144"/>
      <c r="G1317" s="143"/>
      <c r="H1317" s="143"/>
      <c r="I1317" s="143"/>
      <c r="J1317" s="144"/>
      <c r="K1317" s="143"/>
      <c r="L1317" s="143"/>
      <c r="M1317" s="234"/>
      <c r="N1317" s="143"/>
      <c r="O1317" s="289"/>
      <c r="P1317" s="290">
        <f t="shared" si="26"/>
        <v>0</v>
      </c>
      <c r="Z1317" s="220"/>
      <c r="AA1317" s="220"/>
      <c r="AB1317" s="237"/>
      <c r="AC1317" s="237"/>
      <c r="AD1317" s="226"/>
      <c r="AE1317" s="218"/>
      <c r="AF1317" s="225"/>
      <c r="AG1317" s="249"/>
      <c r="AH1317" s="225"/>
      <c r="AI1317" s="226"/>
      <c r="AJ1317" s="225"/>
      <c r="AK1317" s="225"/>
      <c r="AL1317" s="227"/>
      <c r="AM1317" s="213"/>
    </row>
    <row r="1318" spans="2:39" ht="15" customHeight="1">
      <c r="B1318" s="303"/>
      <c r="C1318" s="303"/>
      <c r="D1318" s="304"/>
      <c r="E1318" s="143"/>
      <c r="F1318" s="144"/>
      <c r="G1318" s="143"/>
      <c r="H1318" s="143"/>
      <c r="I1318" s="143"/>
      <c r="J1318" s="144"/>
      <c r="K1318" s="143"/>
      <c r="L1318" s="143"/>
      <c r="M1318" s="234"/>
      <c r="N1318" s="143"/>
      <c r="O1318" s="289"/>
      <c r="P1318" s="290">
        <f t="shared" si="26"/>
        <v>0</v>
      </c>
      <c r="Z1318" s="220"/>
      <c r="AA1318" s="220"/>
      <c r="AB1318" s="237"/>
      <c r="AC1318" s="237"/>
      <c r="AD1318" s="226"/>
      <c r="AE1318" s="218"/>
      <c r="AF1318" s="225"/>
      <c r="AG1318" s="249"/>
      <c r="AH1318" s="225"/>
      <c r="AI1318" s="226"/>
      <c r="AJ1318" s="225"/>
      <c r="AK1318" s="225"/>
      <c r="AL1318" s="227"/>
      <c r="AM1318" s="213"/>
    </row>
    <row r="1319" spans="2:39" ht="15" customHeight="1">
      <c r="B1319" s="303"/>
      <c r="C1319" s="303"/>
      <c r="D1319" s="304"/>
      <c r="E1319" s="143"/>
      <c r="F1319" s="144"/>
      <c r="G1319" s="143"/>
      <c r="H1319" s="143"/>
      <c r="I1319" s="143"/>
      <c r="J1319" s="144"/>
      <c r="K1319" s="143"/>
      <c r="L1319" s="143"/>
      <c r="M1319" s="234"/>
      <c r="N1319" s="143"/>
      <c r="O1319" s="289"/>
      <c r="P1319" s="290">
        <f t="shared" si="26"/>
        <v>0</v>
      </c>
      <c r="Z1319" s="220"/>
      <c r="AA1319" s="220"/>
      <c r="AB1319" s="237"/>
      <c r="AC1319" s="237"/>
      <c r="AD1319" s="226"/>
      <c r="AE1319" s="218"/>
      <c r="AF1319" s="225"/>
      <c r="AG1319" s="249"/>
      <c r="AH1319" s="225"/>
      <c r="AI1319" s="226"/>
      <c r="AJ1319" s="225"/>
      <c r="AK1319" s="225"/>
      <c r="AL1319" s="227"/>
      <c r="AM1319" s="213"/>
    </row>
    <row r="1320" spans="2:39" ht="15" customHeight="1">
      <c r="B1320" s="303"/>
      <c r="C1320" s="303"/>
      <c r="D1320" s="304"/>
      <c r="E1320" s="143"/>
      <c r="F1320" s="144"/>
      <c r="G1320" s="143"/>
      <c r="H1320" s="143"/>
      <c r="I1320" s="143"/>
      <c r="J1320" s="144"/>
      <c r="K1320" s="143"/>
      <c r="L1320" s="143"/>
      <c r="M1320" s="234"/>
      <c r="N1320" s="143"/>
      <c r="O1320" s="289"/>
      <c r="P1320" s="290">
        <f t="shared" si="26"/>
        <v>0</v>
      </c>
      <c r="Z1320" s="220"/>
      <c r="AA1320" s="220"/>
      <c r="AB1320" s="237"/>
      <c r="AC1320" s="237"/>
      <c r="AD1320" s="226"/>
      <c r="AE1320" s="218"/>
      <c r="AF1320" s="225"/>
      <c r="AG1320" s="249"/>
      <c r="AH1320" s="225"/>
      <c r="AI1320" s="226"/>
      <c r="AJ1320" s="225"/>
      <c r="AK1320" s="225"/>
      <c r="AL1320" s="227"/>
      <c r="AM1320" s="213"/>
    </row>
    <row r="1321" spans="2:39" ht="15" customHeight="1">
      <c r="B1321" s="303"/>
      <c r="C1321" s="303"/>
      <c r="D1321" s="304"/>
      <c r="E1321" s="143"/>
      <c r="F1321" s="144"/>
      <c r="G1321" s="143"/>
      <c r="H1321" s="143"/>
      <c r="I1321" s="143"/>
      <c r="J1321" s="144"/>
      <c r="K1321" s="143"/>
      <c r="L1321" s="143"/>
      <c r="M1321" s="234"/>
      <c r="N1321" s="143"/>
      <c r="O1321" s="289"/>
      <c r="P1321" s="290">
        <f t="shared" si="26"/>
        <v>0</v>
      </c>
      <c r="Z1321" s="220"/>
      <c r="AA1321" s="220"/>
      <c r="AB1321" s="237"/>
      <c r="AC1321" s="237"/>
      <c r="AD1321" s="226"/>
      <c r="AE1321" s="218"/>
      <c r="AF1321" s="225"/>
      <c r="AG1321" s="249"/>
      <c r="AH1321" s="225"/>
      <c r="AI1321" s="226"/>
      <c r="AJ1321" s="225"/>
      <c r="AK1321" s="225"/>
      <c r="AL1321" s="227"/>
      <c r="AM1321" s="213"/>
    </row>
    <row r="1322" spans="2:39" ht="15" customHeight="1">
      <c r="B1322" s="303"/>
      <c r="C1322" s="303"/>
      <c r="D1322" s="304"/>
      <c r="E1322" s="143"/>
      <c r="F1322" s="144"/>
      <c r="G1322" s="143"/>
      <c r="H1322" s="143"/>
      <c r="I1322" s="143"/>
      <c r="J1322" s="144"/>
      <c r="K1322" s="143"/>
      <c r="L1322" s="143"/>
      <c r="M1322" s="234"/>
      <c r="N1322" s="143"/>
      <c r="O1322" s="289"/>
      <c r="P1322" s="290">
        <f t="shared" si="26"/>
        <v>0</v>
      </c>
      <c r="Z1322" s="220"/>
      <c r="AA1322" s="220"/>
      <c r="AB1322" s="237"/>
      <c r="AC1322" s="237"/>
      <c r="AD1322" s="226"/>
      <c r="AE1322" s="218"/>
      <c r="AF1322" s="225"/>
      <c r="AG1322" s="249"/>
      <c r="AH1322" s="225"/>
      <c r="AI1322" s="226"/>
      <c r="AJ1322" s="225"/>
      <c r="AK1322" s="225"/>
      <c r="AL1322" s="227"/>
      <c r="AM1322" s="213"/>
    </row>
    <row r="1323" spans="2:39" ht="15" customHeight="1">
      <c r="B1323" s="303"/>
      <c r="C1323" s="303"/>
      <c r="D1323" s="304"/>
      <c r="E1323" s="143"/>
      <c r="F1323" s="144"/>
      <c r="G1323" s="143"/>
      <c r="H1323" s="143"/>
      <c r="I1323" s="143"/>
      <c r="J1323" s="144"/>
      <c r="K1323" s="143"/>
      <c r="L1323" s="143"/>
      <c r="M1323" s="234"/>
      <c r="N1323" s="143"/>
      <c r="O1323" s="289"/>
      <c r="P1323" s="290">
        <f t="shared" si="26"/>
        <v>0</v>
      </c>
      <c r="Z1323" s="220"/>
      <c r="AA1323" s="220"/>
      <c r="AB1323" s="237"/>
      <c r="AC1323" s="237"/>
      <c r="AD1323" s="226"/>
      <c r="AE1323" s="218"/>
      <c r="AF1323" s="225"/>
      <c r="AG1323" s="249"/>
      <c r="AH1323" s="225"/>
      <c r="AI1323" s="226"/>
      <c r="AJ1323" s="225"/>
      <c r="AK1323" s="225"/>
      <c r="AL1323" s="227"/>
      <c r="AM1323" s="213"/>
    </row>
    <row r="1324" spans="2:39" ht="15" customHeight="1">
      <c r="B1324" s="303"/>
      <c r="C1324" s="303"/>
      <c r="D1324" s="304"/>
      <c r="E1324" s="143"/>
      <c r="F1324" s="144"/>
      <c r="G1324" s="143"/>
      <c r="H1324" s="143"/>
      <c r="I1324" s="143"/>
      <c r="J1324" s="144"/>
      <c r="K1324" s="143"/>
      <c r="L1324" s="143"/>
      <c r="M1324" s="234"/>
      <c r="N1324" s="143"/>
      <c r="O1324" s="289"/>
      <c r="P1324" s="290">
        <f t="shared" si="26"/>
        <v>0</v>
      </c>
      <c r="Z1324" s="220"/>
      <c r="AA1324" s="220"/>
      <c r="AB1324" s="237"/>
      <c r="AC1324" s="237"/>
      <c r="AD1324" s="226"/>
      <c r="AE1324" s="218"/>
      <c r="AF1324" s="225"/>
      <c r="AG1324" s="249"/>
      <c r="AH1324" s="225"/>
      <c r="AI1324" s="226"/>
      <c r="AJ1324" s="225"/>
      <c r="AK1324" s="225"/>
      <c r="AL1324" s="227"/>
      <c r="AM1324" s="213"/>
    </row>
    <row r="1325" spans="2:39" ht="15" customHeight="1">
      <c r="B1325" s="303"/>
      <c r="C1325" s="303"/>
      <c r="D1325" s="304"/>
      <c r="E1325" s="143"/>
      <c r="F1325" s="144"/>
      <c r="G1325" s="143"/>
      <c r="H1325" s="143"/>
      <c r="I1325" s="143"/>
      <c r="J1325" s="144"/>
      <c r="K1325" s="143"/>
      <c r="L1325" s="143"/>
      <c r="M1325" s="234"/>
      <c r="N1325" s="143"/>
      <c r="O1325" s="289"/>
      <c r="P1325" s="290">
        <f t="shared" si="26"/>
        <v>0</v>
      </c>
      <c r="Z1325" s="220"/>
      <c r="AA1325" s="220"/>
      <c r="AB1325" s="237"/>
      <c r="AC1325" s="237"/>
      <c r="AD1325" s="226"/>
      <c r="AE1325" s="218"/>
      <c r="AF1325" s="225"/>
      <c r="AG1325" s="249"/>
      <c r="AH1325" s="225"/>
      <c r="AI1325" s="226"/>
      <c r="AJ1325" s="225"/>
      <c r="AK1325" s="225"/>
      <c r="AL1325" s="227"/>
      <c r="AM1325" s="213"/>
    </row>
    <row r="1326" spans="2:39" ht="15" customHeight="1">
      <c r="B1326" s="303"/>
      <c r="C1326" s="303"/>
      <c r="D1326" s="304"/>
      <c r="E1326" s="143"/>
      <c r="F1326" s="144"/>
      <c r="G1326" s="143"/>
      <c r="H1326" s="143"/>
      <c r="I1326" s="143"/>
      <c r="J1326" s="144"/>
      <c r="K1326" s="143"/>
      <c r="L1326" s="143"/>
      <c r="M1326" s="234"/>
      <c r="N1326" s="143"/>
      <c r="O1326" s="289"/>
      <c r="P1326" s="290">
        <f t="shared" si="26"/>
        <v>0</v>
      </c>
      <c r="Z1326" s="220"/>
      <c r="AA1326" s="220"/>
      <c r="AB1326" s="237"/>
      <c r="AC1326" s="237"/>
      <c r="AD1326" s="226"/>
      <c r="AE1326" s="218"/>
      <c r="AF1326" s="225"/>
      <c r="AG1326" s="249"/>
      <c r="AH1326" s="225"/>
      <c r="AI1326" s="226"/>
      <c r="AJ1326" s="225"/>
      <c r="AK1326" s="225"/>
      <c r="AL1326" s="227"/>
      <c r="AM1326" s="213"/>
    </row>
    <row r="1327" spans="2:39" ht="15" customHeight="1">
      <c r="B1327" s="303"/>
      <c r="C1327" s="303"/>
      <c r="D1327" s="304"/>
      <c r="E1327" s="143"/>
      <c r="F1327" s="144"/>
      <c r="G1327" s="143"/>
      <c r="H1327" s="143"/>
      <c r="I1327" s="143"/>
      <c r="J1327" s="144"/>
      <c r="K1327" s="143"/>
      <c r="L1327" s="143"/>
      <c r="M1327" s="234"/>
      <c r="N1327" s="143"/>
      <c r="O1327" s="289"/>
      <c r="P1327" s="290">
        <f t="shared" si="26"/>
        <v>0</v>
      </c>
      <c r="Z1327" s="220"/>
      <c r="AA1327" s="220"/>
      <c r="AB1327" s="237"/>
      <c r="AC1327" s="237"/>
      <c r="AD1327" s="226"/>
      <c r="AE1327" s="218"/>
      <c r="AF1327" s="225"/>
      <c r="AG1327" s="249"/>
      <c r="AH1327" s="225"/>
      <c r="AI1327" s="226"/>
      <c r="AJ1327" s="225"/>
      <c r="AK1327" s="225"/>
      <c r="AL1327" s="227"/>
      <c r="AM1327" s="213"/>
    </row>
    <row r="1328" spans="2:39" ht="15" customHeight="1">
      <c r="B1328" s="303"/>
      <c r="C1328" s="303"/>
      <c r="D1328" s="304"/>
      <c r="E1328" s="143"/>
      <c r="F1328" s="144"/>
      <c r="G1328" s="143"/>
      <c r="H1328" s="143"/>
      <c r="I1328" s="143"/>
      <c r="J1328" s="144"/>
      <c r="K1328" s="143"/>
      <c r="L1328" s="143"/>
      <c r="M1328" s="234"/>
      <c r="N1328" s="143"/>
      <c r="O1328" s="289"/>
      <c r="P1328" s="290">
        <f t="shared" si="26"/>
        <v>0</v>
      </c>
      <c r="Z1328" s="220"/>
      <c r="AA1328" s="220"/>
      <c r="AB1328" s="237"/>
      <c r="AC1328" s="237"/>
      <c r="AD1328" s="226"/>
      <c r="AE1328" s="218"/>
      <c r="AF1328" s="225"/>
      <c r="AG1328" s="249"/>
      <c r="AH1328" s="225"/>
      <c r="AI1328" s="226"/>
      <c r="AJ1328" s="225"/>
      <c r="AK1328" s="225"/>
      <c r="AL1328" s="227"/>
      <c r="AM1328" s="213"/>
    </row>
    <row r="1329" spans="2:39" ht="15" customHeight="1">
      <c r="B1329" s="303"/>
      <c r="C1329" s="303"/>
      <c r="D1329" s="304"/>
      <c r="E1329" s="143"/>
      <c r="F1329" s="144"/>
      <c r="G1329" s="143"/>
      <c r="H1329" s="143"/>
      <c r="I1329" s="143"/>
      <c r="J1329" s="144"/>
      <c r="K1329" s="143"/>
      <c r="L1329" s="143"/>
      <c r="M1329" s="234"/>
      <c r="N1329" s="143"/>
      <c r="O1329" s="289"/>
      <c r="P1329" s="290">
        <f t="shared" ref="P1329:P1392" si="27">L1329-O1329</f>
        <v>0</v>
      </c>
      <c r="Z1329" s="220"/>
      <c r="AA1329" s="220"/>
      <c r="AB1329" s="237"/>
      <c r="AC1329" s="237"/>
      <c r="AD1329" s="226"/>
      <c r="AE1329" s="218"/>
      <c r="AF1329" s="225"/>
      <c r="AG1329" s="249"/>
      <c r="AH1329" s="225"/>
      <c r="AI1329" s="226"/>
      <c r="AJ1329" s="225"/>
      <c r="AK1329" s="225"/>
      <c r="AL1329" s="227"/>
      <c r="AM1329" s="213"/>
    </row>
    <row r="1330" spans="2:39" ht="15" customHeight="1">
      <c r="B1330" s="303"/>
      <c r="C1330" s="303"/>
      <c r="D1330" s="304"/>
      <c r="E1330" s="143"/>
      <c r="F1330" s="144"/>
      <c r="G1330" s="143"/>
      <c r="H1330" s="143"/>
      <c r="I1330" s="143"/>
      <c r="J1330" s="144"/>
      <c r="K1330" s="143"/>
      <c r="L1330" s="143"/>
      <c r="M1330" s="234"/>
      <c r="N1330" s="143"/>
      <c r="O1330" s="289"/>
      <c r="P1330" s="290">
        <f t="shared" si="27"/>
        <v>0</v>
      </c>
      <c r="Z1330" s="220"/>
      <c r="AA1330" s="220"/>
      <c r="AB1330" s="237"/>
      <c r="AC1330" s="237"/>
      <c r="AD1330" s="226"/>
      <c r="AE1330" s="218"/>
      <c r="AF1330" s="225"/>
      <c r="AG1330" s="249"/>
      <c r="AH1330" s="225"/>
      <c r="AI1330" s="226"/>
      <c r="AJ1330" s="225"/>
      <c r="AK1330" s="225"/>
      <c r="AL1330" s="227"/>
      <c r="AM1330" s="213"/>
    </row>
    <row r="1331" spans="2:39" ht="15" customHeight="1">
      <c r="B1331" s="303"/>
      <c r="C1331" s="303"/>
      <c r="D1331" s="304"/>
      <c r="E1331" s="143"/>
      <c r="F1331" s="144"/>
      <c r="G1331" s="143"/>
      <c r="H1331" s="143"/>
      <c r="I1331" s="143"/>
      <c r="J1331" s="144"/>
      <c r="K1331" s="143"/>
      <c r="L1331" s="143"/>
      <c r="M1331" s="234"/>
      <c r="N1331" s="143"/>
      <c r="O1331" s="289"/>
      <c r="P1331" s="290">
        <f t="shared" si="27"/>
        <v>0</v>
      </c>
      <c r="Z1331" s="220"/>
      <c r="AA1331" s="220"/>
      <c r="AB1331" s="237"/>
      <c r="AC1331" s="237"/>
      <c r="AD1331" s="226"/>
      <c r="AE1331" s="218"/>
      <c r="AF1331" s="225"/>
      <c r="AG1331" s="249"/>
      <c r="AH1331" s="225"/>
      <c r="AI1331" s="226"/>
      <c r="AJ1331" s="225"/>
      <c r="AK1331" s="225"/>
      <c r="AL1331" s="227"/>
      <c r="AM1331" s="213"/>
    </row>
    <row r="1332" spans="2:39" ht="15" customHeight="1">
      <c r="B1332" s="303"/>
      <c r="C1332" s="303"/>
      <c r="D1332" s="304"/>
      <c r="E1332" s="143"/>
      <c r="F1332" s="144"/>
      <c r="G1332" s="143"/>
      <c r="H1332" s="143"/>
      <c r="I1332" s="143"/>
      <c r="J1332" s="144"/>
      <c r="K1332" s="143"/>
      <c r="L1332" s="143"/>
      <c r="M1332" s="234"/>
      <c r="N1332" s="143"/>
      <c r="O1332" s="289"/>
      <c r="P1332" s="290">
        <f t="shared" si="27"/>
        <v>0</v>
      </c>
      <c r="Z1332" s="220"/>
      <c r="AA1332" s="220"/>
      <c r="AB1332" s="237"/>
      <c r="AC1332" s="237"/>
      <c r="AD1332" s="226"/>
      <c r="AE1332" s="218"/>
      <c r="AF1332" s="225"/>
      <c r="AG1332" s="249"/>
      <c r="AH1332" s="225"/>
      <c r="AI1332" s="226"/>
      <c r="AJ1332" s="225"/>
      <c r="AK1332" s="225"/>
      <c r="AL1332" s="227"/>
      <c r="AM1332" s="213"/>
    </row>
    <row r="1333" spans="2:39" ht="15" customHeight="1">
      <c r="B1333" s="303"/>
      <c r="C1333" s="303"/>
      <c r="D1333" s="304"/>
      <c r="E1333" s="143"/>
      <c r="F1333" s="144"/>
      <c r="G1333" s="143"/>
      <c r="H1333" s="143"/>
      <c r="I1333" s="143"/>
      <c r="J1333" s="144"/>
      <c r="K1333" s="143"/>
      <c r="L1333" s="143"/>
      <c r="M1333" s="234"/>
      <c r="N1333" s="143"/>
      <c r="O1333" s="289"/>
      <c r="P1333" s="290">
        <f t="shared" si="27"/>
        <v>0</v>
      </c>
      <c r="Z1333" s="220"/>
      <c r="AA1333" s="220"/>
      <c r="AB1333" s="237"/>
      <c r="AC1333" s="237"/>
      <c r="AD1333" s="226"/>
      <c r="AE1333" s="218"/>
      <c r="AF1333" s="225"/>
      <c r="AG1333" s="249"/>
      <c r="AH1333" s="225"/>
      <c r="AI1333" s="226"/>
      <c r="AJ1333" s="225"/>
      <c r="AK1333" s="225"/>
      <c r="AL1333" s="227"/>
      <c r="AM1333" s="213"/>
    </row>
    <row r="1334" spans="2:39" ht="15" customHeight="1">
      <c r="B1334" s="303"/>
      <c r="C1334" s="303"/>
      <c r="D1334" s="304"/>
      <c r="E1334" s="143"/>
      <c r="F1334" s="144"/>
      <c r="G1334" s="143"/>
      <c r="H1334" s="143"/>
      <c r="I1334" s="143"/>
      <c r="J1334" s="144"/>
      <c r="K1334" s="143"/>
      <c r="L1334" s="143"/>
      <c r="M1334" s="234"/>
      <c r="N1334" s="143"/>
      <c r="O1334" s="289"/>
      <c r="P1334" s="290">
        <f t="shared" si="27"/>
        <v>0</v>
      </c>
      <c r="Z1334" s="220"/>
      <c r="AA1334" s="220"/>
      <c r="AB1334" s="237"/>
      <c r="AC1334" s="237"/>
      <c r="AD1334" s="226"/>
      <c r="AE1334" s="218"/>
      <c r="AF1334" s="225"/>
      <c r="AG1334" s="249"/>
      <c r="AH1334" s="225"/>
      <c r="AI1334" s="226"/>
      <c r="AJ1334" s="225"/>
      <c r="AK1334" s="225"/>
      <c r="AL1334" s="227"/>
      <c r="AM1334" s="213"/>
    </row>
    <row r="1335" spans="2:39" ht="15" customHeight="1">
      <c r="B1335" s="303"/>
      <c r="C1335" s="303"/>
      <c r="D1335" s="304"/>
      <c r="E1335" s="143"/>
      <c r="F1335" s="144"/>
      <c r="G1335" s="143"/>
      <c r="H1335" s="143"/>
      <c r="I1335" s="143"/>
      <c r="J1335" s="144"/>
      <c r="K1335" s="143"/>
      <c r="L1335" s="143"/>
      <c r="M1335" s="234"/>
      <c r="N1335" s="143"/>
      <c r="O1335" s="289"/>
      <c r="P1335" s="290">
        <f t="shared" si="27"/>
        <v>0</v>
      </c>
      <c r="Z1335" s="220"/>
      <c r="AA1335" s="220"/>
      <c r="AB1335" s="237"/>
      <c r="AC1335" s="237"/>
      <c r="AD1335" s="226"/>
      <c r="AE1335" s="218"/>
      <c r="AF1335" s="225"/>
      <c r="AG1335" s="249"/>
      <c r="AH1335" s="225"/>
      <c r="AI1335" s="226"/>
      <c r="AJ1335" s="225"/>
      <c r="AK1335" s="225"/>
      <c r="AL1335" s="227"/>
      <c r="AM1335" s="213"/>
    </row>
    <row r="1336" spans="2:39" ht="15" customHeight="1">
      <c r="B1336" s="303"/>
      <c r="C1336" s="303"/>
      <c r="D1336" s="304"/>
      <c r="E1336" s="143"/>
      <c r="F1336" s="144"/>
      <c r="G1336" s="143"/>
      <c r="H1336" s="143"/>
      <c r="I1336" s="143"/>
      <c r="J1336" s="144"/>
      <c r="K1336" s="143"/>
      <c r="L1336" s="143"/>
      <c r="M1336" s="234"/>
      <c r="N1336" s="143"/>
      <c r="O1336" s="289"/>
      <c r="P1336" s="290">
        <f t="shared" si="27"/>
        <v>0</v>
      </c>
      <c r="Z1336" s="220"/>
      <c r="AA1336" s="220"/>
      <c r="AB1336" s="237"/>
      <c r="AC1336" s="237"/>
      <c r="AD1336" s="226"/>
      <c r="AE1336" s="218"/>
      <c r="AF1336" s="225"/>
      <c r="AG1336" s="249"/>
      <c r="AH1336" s="225"/>
      <c r="AI1336" s="226"/>
      <c r="AJ1336" s="225"/>
      <c r="AK1336" s="225"/>
      <c r="AL1336" s="227"/>
      <c r="AM1336" s="213"/>
    </row>
    <row r="1337" spans="2:39" ht="15" customHeight="1">
      <c r="B1337" s="303"/>
      <c r="C1337" s="303"/>
      <c r="D1337" s="304"/>
      <c r="E1337" s="143"/>
      <c r="F1337" s="144"/>
      <c r="G1337" s="143"/>
      <c r="H1337" s="143"/>
      <c r="I1337" s="143"/>
      <c r="J1337" s="144"/>
      <c r="K1337" s="143"/>
      <c r="L1337" s="143"/>
      <c r="M1337" s="234"/>
      <c r="N1337" s="143"/>
      <c r="O1337" s="289"/>
      <c r="P1337" s="290">
        <f t="shared" si="27"/>
        <v>0</v>
      </c>
      <c r="Z1337" s="220"/>
      <c r="AA1337" s="220"/>
      <c r="AB1337" s="237"/>
      <c r="AC1337" s="237"/>
      <c r="AD1337" s="226"/>
      <c r="AE1337" s="218"/>
      <c r="AF1337" s="225"/>
      <c r="AG1337" s="249"/>
      <c r="AH1337" s="225"/>
      <c r="AI1337" s="226"/>
      <c r="AJ1337" s="225"/>
      <c r="AK1337" s="225"/>
      <c r="AL1337" s="227"/>
      <c r="AM1337" s="213"/>
    </row>
    <row r="1338" spans="2:39" ht="15" customHeight="1">
      <c r="B1338" s="303"/>
      <c r="C1338" s="303"/>
      <c r="D1338" s="304"/>
      <c r="E1338" s="143"/>
      <c r="F1338" s="144"/>
      <c r="G1338" s="143"/>
      <c r="H1338" s="143"/>
      <c r="I1338" s="143"/>
      <c r="J1338" s="144"/>
      <c r="K1338" s="143"/>
      <c r="L1338" s="143"/>
      <c r="M1338" s="234"/>
      <c r="N1338" s="143"/>
      <c r="O1338" s="289"/>
      <c r="P1338" s="290">
        <f t="shared" si="27"/>
        <v>0</v>
      </c>
      <c r="Z1338" s="220"/>
      <c r="AA1338" s="220"/>
      <c r="AB1338" s="237"/>
      <c r="AC1338" s="237"/>
      <c r="AD1338" s="226"/>
      <c r="AE1338" s="218"/>
      <c r="AF1338" s="225"/>
      <c r="AG1338" s="249"/>
      <c r="AH1338" s="225"/>
      <c r="AI1338" s="226"/>
      <c r="AJ1338" s="225"/>
      <c r="AK1338" s="225"/>
      <c r="AL1338" s="227"/>
      <c r="AM1338" s="213"/>
    </row>
    <row r="1339" spans="2:39" ht="15" customHeight="1">
      <c r="B1339" s="303"/>
      <c r="C1339" s="303"/>
      <c r="D1339" s="304"/>
      <c r="E1339" s="143"/>
      <c r="F1339" s="144"/>
      <c r="G1339" s="143"/>
      <c r="H1339" s="143"/>
      <c r="I1339" s="143"/>
      <c r="J1339" s="144"/>
      <c r="K1339" s="143"/>
      <c r="L1339" s="143"/>
      <c r="M1339" s="234"/>
      <c r="N1339" s="143"/>
      <c r="O1339" s="289"/>
      <c r="P1339" s="290">
        <f t="shared" si="27"/>
        <v>0</v>
      </c>
      <c r="Z1339" s="220"/>
      <c r="AA1339" s="220"/>
      <c r="AB1339" s="237"/>
      <c r="AC1339" s="237"/>
      <c r="AD1339" s="226"/>
      <c r="AE1339" s="218"/>
      <c r="AF1339" s="225"/>
      <c r="AG1339" s="249"/>
      <c r="AH1339" s="225"/>
      <c r="AI1339" s="226"/>
      <c r="AJ1339" s="225"/>
      <c r="AK1339" s="225"/>
      <c r="AL1339" s="227"/>
      <c r="AM1339" s="213"/>
    </row>
    <row r="1340" spans="2:39" ht="15" customHeight="1">
      <c r="B1340" s="303"/>
      <c r="C1340" s="303"/>
      <c r="D1340" s="304"/>
      <c r="E1340" s="143"/>
      <c r="F1340" s="144"/>
      <c r="G1340" s="143"/>
      <c r="H1340" s="143"/>
      <c r="I1340" s="143"/>
      <c r="J1340" s="144"/>
      <c r="K1340" s="143"/>
      <c r="L1340" s="143"/>
      <c r="M1340" s="234"/>
      <c r="N1340" s="143"/>
      <c r="O1340" s="289"/>
      <c r="P1340" s="290">
        <f t="shared" si="27"/>
        <v>0</v>
      </c>
      <c r="Z1340" s="220"/>
      <c r="AA1340" s="220"/>
      <c r="AB1340" s="237"/>
      <c r="AC1340" s="237"/>
      <c r="AD1340" s="226"/>
      <c r="AE1340" s="218"/>
      <c r="AF1340" s="225"/>
      <c r="AG1340" s="249"/>
      <c r="AH1340" s="225"/>
      <c r="AI1340" s="226"/>
      <c r="AJ1340" s="225"/>
      <c r="AK1340" s="225"/>
      <c r="AL1340" s="227"/>
      <c r="AM1340" s="213"/>
    </row>
    <row r="1341" spans="2:39" ht="15" customHeight="1">
      <c r="B1341" s="303"/>
      <c r="C1341" s="303"/>
      <c r="D1341" s="304"/>
      <c r="E1341" s="143"/>
      <c r="F1341" s="144"/>
      <c r="G1341" s="143"/>
      <c r="H1341" s="143"/>
      <c r="I1341" s="143"/>
      <c r="J1341" s="144"/>
      <c r="K1341" s="143"/>
      <c r="L1341" s="143"/>
      <c r="M1341" s="234"/>
      <c r="N1341" s="143"/>
      <c r="O1341" s="289"/>
      <c r="P1341" s="290">
        <f t="shared" si="27"/>
        <v>0</v>
      </c>
      <c r="Z1341" s="220"/>
      <c r="AA1341" s="220"/>
      <c r="AB1341" s="237"/>
      <c r="AC1341" s="237"/>
      <c r="AD1341" s="226"/>
      <c r="AE1341" s="218"/>
      <c r="AF1341" s="225"/>
      <c r="AG1341" s="249"/>
      <c r="AH1341" s="225"/>
      <c r="AI1341" s="226"/>
      <c r="AJ1341" s="225"/>
      <c r="AK1341" s="225"/>
      <c r="AL1341" s="227"/>
      <c r="AM1341" s="213"/>
    </row>
    <row r="1342" spans="2:39" ht="15" customHeight="1">
      <c r="B1342" s="303"/>
      <c r="C1342" s="303"/>
      <c r="D1342" s="304"/>
      <c r="E1342" s="143"/>
      <c r="F1342" s="144"/>
      <c r="G1342" s="143"/>
      <c r="H1342" s="143"/>
      <c r="I1342" s="143"/>
      <c r="J1342" s="144"/>
      <c r="K1342" s="143"/>
      <c r="L1342" s="143"/>
      <c r="M1342" s="234"/>
      <c r="N1342" s="143"/>
      <c r="O1342" s="289"/>
      <c r="P1342" s="290">
        <f t="shared" si="27"/>
        <v>0</v>
      </c>
      <c r="Z1342" s="220"/>
      <c r="AA1342" s="220"/>
      <c r="AB1342" s="237"/>
      <c r="AC1342" s="237"/>
      <c r="AD1342" s="226"/>
      <c r="AE1342" s="218"/>
      <c r="AF1342" s="225"/>
      <c r="AG1342" s="249"/>
      <c r="AH1342" s="225"/>
      <c r="AI1342" s="226"/>
      <c r="AJ1342" s="225"/>
      <c r="AK1342" s="225"/>
      <c r="AL1342" s="227"/>
      <c r="AM1342" s="213"/>
    </row>
    <row r="1343" spans="2:39" ht="15" customHeight="1">
      <c r="B1343" s="303"/>
      <c r="C1343" s="303"/>
      <c r="D1343" s="304"/>
      <c r="E1343" s="143"/>
      <c r="F1343" s="144"/>
      <c r="G1343" s="143"/>
      <c r="H1343" s="143"/>
      <c r="I1343" s="143"/>
      <c r="J1343" s="144"/>
      <c r="K1343" s="143"/>
      <c r="L1343" s="143"/>
      <c r="M1343" s="234"/>
      <c r="N1343" s="143"/>
      <c r="O1343" s="289"/>
      <c r="P1343" s="290">
        <f t="shared" si="27"/>
        <v>0</v>
      </c>
      <c r="Z1343" s="220"/>
      <c r="AA1343" s="220"/>
      <c r="AB1343" s="237"/>
      <c r="AC1343" s="237"/>
      <c r="AD1343" s="226"/>
      <c r="AE1343" s="218"/>
      <c r="AF1343" s="225"/>
      <c r="AG1343" s="249"/>
      <c r="AH1343" s="225"/>
      <c r="AI1343" s="226"/>
      <c r="AJ1343" s="225"/>
      <c r="AK1343" s="225"/>
      <c r="AL1343" s="227"/>
      <c r="AM1343" s="213"/>
    </row>
    <row r="1344" spans="2:39" ht="15" customHeight="1">
      <c r="B1344" s="303"/>
      <c r="C1344" s="303"/>
      <c r="D1344" s="304"/>
      <c r="E1344" s="143"/>
      <c r="F1344" s="144"/>
      <c r="G1344" s="143"/>
      <c r="H1344" s="143"/>
      <c r="I1344" s="143"/>
      <c r="J1344" s="144"/>
      <c r="K1344" s="143"/>
      <c r="L1344" s="143"/>
      <c r="M1344" s="234"/>
      <c r="N1344" s="143"/>
      <c r="O1344" s="289"/>
      <c r="P1344" s="290">
        <f t="shared" si="27"/>
        <v>0</v>
      </c>
      <c r="Z1344" s="220"/>
      <c r="AA1344" s="220"/>
      <c r="AB1344" s="237"/>
      <c r="AC1344" s="237"/>
      <c r="AD1344" s="226"/>
      <c r="AE1344" s="218"/>
      <c r="AF1344" s="225"/>
      <c r="AG1344" s="249"/>
      <c r="AH1344" s="225"/>
      <c r="AI1344" s="226"/>
      <c r="AJ1344" s="225"/>
      <c r="AK1344" s="225"/>
      <c r="AL1344" s="227"/>
      <c r="AM1344" s="213"/>
    </row>
    <row r="1345" spans="2:39" ht="15" customHeight="1">
      <c r="B1345" s="303"/>
      <c r="C1345" s="303"/>
      <c r="D1345" s="304"/>
      <c r="E1345" s="143"/>
      <c r="F1345" s="144"/>
      <c r="G1345" s="143"/>
      <c r="H1345" s="143"/>
      <c r="I1345" s="143"/>
      <c r="J1345" s="144"/>
      <c r="K1345" s="143"/>
      <c r="L1345" s="143"/>
      <c r="M1345" s="234"/>
      <c r="N1345" s="143"/>
      <c r="O1345" s="289"/>
      <c r="P1345" s="290">
        <f t="shared" si="27"/>
        <v>0</v>
      </c>
      <c r="Z1345" s="220"/>
      <c r="AA1345" s="220"/>
      <c r="AB1345" s="237"/>
      <c r="AC1345" s="237"/>
      <c r="AD1345" s="226"/>
      <c r="AE1345" s="218"/>
      <c r="AF1345" s="225"/>
      <c r="AG1345" s="249"/>
      <c r="AH1345" s="225"/>
      <c r="AI1345" s="226"/>
      <c r="AJ1345" s="225"/>
      <c r="AK1345" s="225"/>
      <c r="AL1345" s="227"/>
      <c r="AM1345" s="213"/>
    </row>
    <row r="1346" spans="2:39" ht="15" customHeight="1">
      <c r="B1346" s="303"/>
      <c r="C1346" s="303"/>
      <c r="D1346" s="304"/>
      <c r="E1346" s="143"/>
      <c r="F1346" s="144"/>
      <c r="G1346" s="143"/>
      <c r="H1346" s="143"/>
      <c r="I1346" s="143"/>
      <c r="J1346" s="144"/>
      <c r="K1346" s="143"/>
      <c r="L1346" s="143"/>
      <c r="M1346" s="234"/>
      <c r="N1346" s="143"/>
      <c r="O1346" s="289"/>
      <c r="P1346" s="290">
        <f t="shared" si="27"/>
        <v>0</v>
      </c>
      <c r="Z1346" s="220"/>
      <c r="AA1346" s="220"/>
      <c r="AB1346" s="237"/>
      <c r="AC1346" s="237"/>
      <c r="AD1346" s="226"/>
      <c r="AE1346" s="218"/>
      <c r="AF1346" s="225"/>
      <c r="AG1346" s="249"/>
      <c r="AH1346" s="225"/>
      <c r="AI1346" s="226"/>
      <c r="AJ1346" s="225"/>
      <c r="AK1346" s="225"/>
      <c r="AL1346" s="227"/>
      <c r="AM1346" s="213"/>
    </row>
    <row r="1347" spans="2:39" ht="15" customHeight="1">
      <c r="B1347" s="303"/>
      <c r="C1347" s="303"/>
      <c r="D1347" s="304"/>
      <c r="E1347" s="143"/>
      <c r="F1347" s="144"/>
      <c r="G1347" s="143"/>
      <c r="H1347" s="143"/>
      <c r="I1347" s="143"/>
      <c r="J1347" s="144"/>
      <c r="K1347" s="143"/>
      <c r="L1347" s="143"/>
      <c r="M1347" s="234"/>
      <c r="N1347" s="143"/>
      <c r="O1347" s="289"/>
      <c r="P1347" s="290">
        <f t="shared" si="27"/>
        <v>0</v>
      </c>
      <c r="Z1347" s="220"/>
      <c r="AA1347" s="220"/>
      <c r="AB1347" s="237"/>
      <c r="AC1347" s="237"/>
      <c r="AD1347" s="226"/>
      <c r="AE1347" s="218"/>
      <c r="AF1347" s="225"/>
      <c r="AG1347" s="249"/>
      <c r="AH1347" s="225"/>
      <c r="AI1347" s="226"/>
      <c r="AJ1347" s="225"/>
      <c r="AK1347" s="225"/>
      <c r="AL1347" s="227"/>
      <c r="AM1347" s="213"/>
    </row>
    <row r="1348" spans="2:39" ht="15" customHeight="1">
      <c r="B1348" s="303"/>
      <c r="C1348" s="303"/>
      <c r="D1348" s="304"/>
      <c r="E1348" s="143"/>
      <c r="F1348" s="144"/>
      <c r="G1348" s="143"/>
      <c r="H1348" s="143"/>
      <c r="I1348" s="143"/>
      <c r="J1348" s="144"/>
      <c r="K1348" s="143"/>
      <c r="L1348" s="143"/>
      <c r="M1348" s="234"/>
      <c r="N1348" s="143"/>
      <c r="O1348" s="289"/>
      <c r="P1348" s="290">
        <f t="shared" si="27"/>
        <v>0</v>
      </c>
      <c r="Z1348" s="220"/>
      <c r="AA1348" s="220"/>
      <c r="AB1348" s="237"/>
      <c r="AC1348" s="237"/>
      <c r="AD1348" s="226"/>
      <c r="AE1348" s="218"/>
      <c r="AF1348" s="225"/>
      <c r="AG1348" s="249"/>
      <c r="AH1348" s="225"/>
      <c r="AI1348" s="226"/>
      <c r="AJ1348" s="225"/>
      <c r="AK1348" s="225"/>
      <c r="AL1348" s="227"/>
      <c r="AM1348" s="213"/>
    </row>
    <row r="1349" spans="2:39" ht="15" customHeight="1">
      <c r="B1349" s="303"/>
      <c r="C1349" s="303"/>
      <c r="D1349" s="304"/>
      <c r="E1349" s="143"/>
      <c r="F1349" s="144"/>
      <c r="G1349" s="143"/>
      <c r="H1349" s="143"/>
      <c r="I1349" s="143"/>
      <c r="J1349" s="144"/>
      <c r="K1349" s="143"/>
      <c r="L1349" s="143"/>
      <c r="M1349" s="234"/>
      <c r="N1349" s="143"/>
      <c r="O1349" s="289"/>
      <c r="P1349" s="290">
        <f t="shared" si="27"/>
        <v>0</v>
      </c>
      <c r="Z1349" s="220"/>
      <c r="AA1349" s="220"/>
      <c r="AB1349" s="237"/>
      <c r="AC1349" s="237"/>
      <c r="AD1349" s="226"/>
      <c r="AE1349" s="218"/>
      <c r="AF1349" s="225"/>
      <c r="AG1349" s="249"/>
      <c r="AH1349" s="225"/>
      <c r="AI1349" s="226"/>
      <c r="AJ1349" s="225"/>
      <c r="AK1349" s="225"/>
      <c r="AL1349" s="227"/>
      <c r="AM1349" s="213"/>
    </row>
    <row r="1350" spans="2:39" ht="15" customHeight="1">
      <c r="B1350" s="303"/>
      <c r="C1350" s="303"/>
      <c r="D1350" s="304"/>
      <c r="E1350" s="143"/>
      <c r="F1350" s="144"/>
      <c r="G1350" s="143"/>
      <c r="H1350" s="143"/>
      <c r="I1350" s="143"/>
      <c r="J1350" s="144"/>
      <c r="K1350" s="143"/>
      <c r="L1350" s="143"/>
      <c r="M1350" s="234"/>
      <c r="N1350" s="143"/>
      <c r="O1350" s="289"/>
      <c r="P1350" s="290">
        <f t="shared" si="27"/>
        <v>0</v>
      </c>
      <c r="Z1350" s="220"/>
      <c r="AA1350" s="220"/>
      <c r="AB1350" s="237"/>
      <c r="AC1350" s="237"/>
      <c r="AD1350" s="226"/>
      <c r="AE1350" s="218"/>
      <c r="AF1350" s="225"/>
      <c r="AG1350" s="249"/>
      <c r="AH1350" s="225"/>
      <c r="AI1350" s="226"/>
      <c r="AJ1350" s="225"/>
      <c r="AK1350" s="225"/>
      <c r="AL1350" s="227"/>
      <c r="AM1350" s="213"/>
    </row>
    <row r="1351" spans="2:39" ht="15" customHeight="1">
      <c r="B1351" s="303"/>
      <c r="C1351" s="303"/>
      <c r="D1351" s="304"/>
      <c r="E1351" s="143"/>
      <c r="F1351" s="144"/>
      <c r="G1351" s="143"/>
      <c r="H1351" s="143"/>
      <c r="I1351" s="143"/>
      <c r="J1351" s="144"/>
      <c r="K1351" s="143"/>
      <c r="L1351" s="143"/>
      <c r="M1351" s="234"/>
      <c r="N1351" s="143"/>
      <c r="O1351" s="289"/>
      <c r="P1351" s="290">
        <f t="shared" si="27"/>
        <v>0</v>
      </c>
      <c r="Z1351" s="220"/>
      <c r="AA1351" s="220"/>
      <c r="AB1351" s="237"/>
      <c r="AC1351" s="237"/>
      <c r="AD1351" s="226"/>
      <c r="AE1351" s="218"/>
      <c r="AF1351" s="225"/>
      <c r="AG1351" s="249"/>
      <c r="AH1351" s="225"/>
      <c r="AI1351" s="226"/>
      <c r="AJ1351" s="225"/>
      <c r="AK1351" s="225"/>
      <c r="AL1351" s="227"/>
      <c r="AM1351" s="213"/>
    </row>
    <row r="1352" spans="2:39" ht="15" customHeight="1">
      <c r="B1352" s="303"/>
      <c r="C1352" s="303"/>
      <c r="D1352" s="304"/>
      <c r="E1352" s="143"/>
      <c r="F1352" s="144"/>
      <c r="G1352" s="143"/>
      <c r="H1352" s="143"/>
      <c r="I1352" s="143"/>
      <c r="J1352" s="144"/>
      <c r="K1352" s="143"/>
      <c r="L1352" s="143"/>
      <c r="M1352" s="234"/>
      <c r="N1352" s="143"/>
      <c r="O1352" s="289"/>
      <c r="P1352" s="290">
        <f t="shared" si="27"/>
        <v>0</v>
      </c>
      <c r="Z1352" s="220"/>
      <c r="AA1352" s="220"/>
      <c r="AB1352" s="237"/>
      <c r="AC1352" s="237"/>
      <c r="AD1352" s="226"/>
      <c r="AE1352" s="218"/>
      <c r="AF1352" s="225"/>
      <c r="AG1352" s="249"/>
      <c r="AH1352" s="225"/>
      <c r="AI1352" s="226"/>
      <c r="AJ1352" s="225"/>
      <c r="AK1352" s="225"/>
      <c r="AL1352" s="227"/>
      <c r="AM1352" s="213"/>
    </row>
    <row r="1353" spans="2:39" ht="15" customHeight="1">
      <c r="B1353" s="303"/>
      <c r="C1353" s="303"/>
      <c r="D1353" s="304"/>
      <c r="E1353" s="143"/>
      <c r="F1353" s="144"/>
      <c r="G1353" s="143"/>
      <c r="H1353" s="143"/>
      <c r="I1353" s="143"/>
      <c r="J1353" s="144"/>
      <c r="K1353" s="143"/>
      <c r="L1353" s="143"/>
      <c r="M1353" s="234"/>
      <c r="N1353" s="143"/>
      <c r="O1353" s="289"/>
      <c r="P1353" s="290">
        <f t="shared" si="27"/>
        <v>0</v>
      </c>
      <c r="Z1353" s="220"/>
      <c r="AA1353" s="220"/>
      <c r="AB1353" s="237"/>
      <c r="AC1353" s="237"/>
      <c r="AD1353" s="226"/>
      <c r="AE1353" s="218"/>
      <c r="AF1353" s="225"/>
      <c r="AG1353" s="249"/>
      <c r="AH1353" s="225"/>
      <c r="AI1353" s="226"/>
      <c r="AJ1353" s="225"/>
      <c r="AK1353" s="225"/>
      <c r="AL1353" s="227"/>
      <c r="AM1353" s="213"/>
    </row>
    <row r="1354" spans="2:39" ht="15" customHeight="1">
      <c r="B1354" s="303"/>
      <c r="C1354" s="303"/>
      <c r="D1354" s="304"/>
      <c r="E1354" s="143"/>
      <c r="F1354" s="144"/>
      <c r="G1354" s="143"/>
      <c r="H1354" s="143"/>
      <c r="I1354" s="143"/>
      <c r="J1354" s="144"/>
      <c r="K1354" s="143"/>
      <c r="L1354" s="143"/>
      <c r="M1354" s="234"/>
      <c r="N1354" s="143"/>
      <c r="O1354" s="289"/>
      <c r="P1354" s="290">
        <f t="shared" si="27"/>
        <v>0</v>
      </c>
      <c r="Z1354" s="220"/>
      <c r="AA1354" s="220"/>
      <c r="AB1354" s="237"/>
      <c r="AC1354" s="237"/>
      <c r="AD1354" s="226"/>
      <c r="AE1354" s="218"/>
      <c r="AF1354" s="225"/>
      <c r="AG1354" s="249"/>
      <c r="AH1354" s="225"/>
      <c r="AI1354" s="226"/>
      <c r="AJ1354" s="225"/>
      <c r="AK1354" s="225"/>
      <c r="AL1354" s="227"/>
      <c r="AM1354" s="213"/>
    </row>
    <row r="1355" spans="2:39" ht="15" customHeight="1">
      <c r="B1355" s="303"/>
      <c r="C1355" s="303"/>
      <c r="D1355" s="304"/>
      <c r="E1355" s="143"/>
      <c r="F1355" s="144"/>
      <c r="G1355" s="143"/>
      <c r="H1355" s="143"/>
      <c r="I1355" s="143"/>
      <c r="J1355" s="144"/>
      <c r="K1355" s="143"/>
      <c r="L1355" s="143"/>
      <c r="M1355" s="234"/>
      <c r="N1355" s="143"/>
      <c r="O1355" s="289"/>
      <c r="P1355" s="290">
        <f t="shared" si="27"/>
        <v>0</v>
      </c>
      <c r="Z1355" s="220"/>
      <c r="AA1355" s="220"/>
      <c r="AB1355" s="237"/>
      <c r="AC1355" s="237"/>
      <c r="AD1355" s="226"/>
      <c r="AE1355" s="218"/>
      <c r="AF1355" s="225"/>
      <c r="AG1355" s="249"/>
      <c r="AH1355" s="225"/>
      <c r="AI1355" s="226"/>
      <c r="AJ1355" s="225"/>
      <c r="AK1355" s="225"/>
      <c r="AL1355" s="227"/>
      <c r="AM1355" s="213"/>
    </row>
    <row r="1356" spans="2:39" ht="15" customHeight="1">
      <c r="B1356" s="303"/>
      <c r="C1356" s="303"/>
      <c r="D1356" s="304"/>
      <c r="E1356" s="143"/>
      <c r="F1356" s="144"/>
      <c r="G1356" s="143"/>
      <c r="H1356" s="143"/>
      <c r="I1356" s="143"/>
      <c r="J1356" s="144"/>
      <c r="K1356" s="143"/>
      <c r="L1356" s="143"/>
      <c r="M1356" s="234"/>
      <c r="N1356" s="143"/>
      <c r="O1356" s="289"/>
      <c r="P1356" s="290">
        <f t="shared" si="27"/>
        <v>0</v>
      </c>
      <c r="Z1356" s="220"/>
      <c r="AA1356" s="220"/>
      <c r="AB1356" s="237"/>
      <c r="AC1356" s="237"/>
      <c r="AD1356" s="226"/>
      <c r="AE1356" s="218"/>
      <c r="AF1356" s="225"/>
      <c r="AG1356" s="249"/>
      <c r="AH1356" s="225"/>
      <c r="AI1356" s="226"/>
      <c r="AJ1356" s="225"/>
      <c r="AK1356" s="225"/>
      <c r="AL1356" s="227"/>
      <c r="AM1356" s="213"/>
    </row>
    <row r="1357" spans="2:39" ht="15" customHeight="1">
      <c r="B1357" s="303"/>
      <c r="C1357" s="303"/>
      <c r="D1357" s="304"/>
      <c r="E1357" s="143"/>
      <c r="F1357" s="144"/>
      <c r="G1357" s="143"/>
      <c r="H1357" s="143"/>
      <c r="I1357" s="143"/>
      <c r="J1357" s="144"/>
      <c r="K1357" s="143"/>
      <c r="L1357" s="143"/>
      <c r="M1357" s="234"/>
      <c r="N1357" s="143"/>
      <c r="O1357" s="289"/>
      <c r="P1357" s="290">
        <f t="shared" si="27"/>
        <v>0</v>
      </c>
      <c r="Z1357" s="220"/>
      <c r="AA1357" s="220"/>
      <c r="AB1357" s="237"/>
      <c r="AC1357" s="237"/>
      <c r="AD1357" s="226"/>
      <c r="AE1357" s="218"/>
      <c r="AF1357" s="225"/>
      <c r="AG1357" s="249"/>
      <c r="AH1357" s="225"/>
      <c r="AI1357" s="226"/>
      <c r="AJ1357" s="225"/>
      <c r="AK1357" s="225"/>
      <c r="AL1357" s="227"/>
      <c r="AM1357" s="213"/>
    </row>
    <row r="1358" spans="2:39" ht="15" customHeight="1">
      <c r="B1358" s="303"/>
      <c r="C1358" s="303"/>
      <c r="D1358" s="304"/>
      <c r="E1358" s="143"/>
      <c r="F1358" s="144"/>
      <c r="G1358" s="143"/>
      <c r="H1358" s="143"/>
      <c r="I1358" s="143"/>
      <c r="J1358" s="144"/>
      <c r="K1358" s="143"/>
      <c r="L1358" s="143"/>
      <c r="M1358" s="234"/>
      <c r="N1358" s="143"/>
      <c r="O1358" s="289"/>
      <c r="P1358" s="290">
        <f t="shared" si="27"/>
        <v>0</v>
      </c>
      <c r="Z1358" s="220"/>
      <c r="AA1358" s="220"/>
      <c r="AB1358" s="237"/>
      <c r="AC1358" s="237"/>
      <c r="AD1358" s="226"/>
      <c r="AE1358" s="218"/>
      <c r="AF1358" s="225"/>
      <c r="AG1358" s="249"/>
      <c r="AH1358" s="225"/>
      <c r="AI1358" s="226"/>
      <c r="AJ1358" s="225"/>
      <c r="AK1358" s="225"/>
      <c r="AL1358" s="227"/>
      <c r="AM1358" s="213"/>
    </row>
    <row r="1359" spans="2:39" ht="15" customHeight="1">
      <c r="B1359" s="303"/>
      <c r="C1359" s="303"/>
      <c r="D1359" s="304"/>
      <c r="E1359" s="143"/>
      <c r="F1359" s="144"/>
      <c r="G1359" s="143"/>
      <c r="H1359" s="143"/>
      <c r="I1359" s="143"/>
      <c r="J1359" s="144"/>
      <c r="K1359" s="143"/>
      <c r="L1359" s="143"/>
      <c r="M1359" s="234"/>
      <c r="N1359" s="143"/>
      <c r="O1359" s="289"/>
      <c r="P1359" s="290">
        <f t="shared" si="27"/>
        <v>0</v>
      </c>
      <c r="Z1359" s="220"/>
      <c r="AA1359" s="220"/>
      <c r="AB1359" s="237"/>
      <c r="AC1359" s="237"/>
      <c r="AD1359" s="226"/>
      <c r="AE1359" s="218"/>
      <c r="AF1359" s="225"/>
      <c r="AG1359" s="249"/>
      <c r="AH1359" s="225"/>
      <c r="AI1359" s="226"/>
      <c r="AJ1359" s="225"/>
      <c r="AK1359" s="225"/>
      <c r="AL1359" s="227"/>
      <c r="AM1359" s="213"/>
    </row>
    <row r="1360" spans="2:39" ht="15" customHeight="1">
      <c r="B1360" s="303"/>
      <c r="C1360" s="303"/>
      <c r="D1360" s="304"/>
      <c r="E1360" s="143"/>
      <c r="F1360" s="144"/>
      <c r="G1360" s="143"/>
      <c r="H1360" s="143"/>
      <c r="I1360" s="143"/>
      <c r="J1360" s="144"/>
      <c r="K1360" s="143"/>
      <c r="L1360" s="143"/>
      <c r="M1360" s="234"/>
      <c r="N1360" s="143"/>
      <c r="O1360" s="289"/>
      <c r="P1360" s="290">
        <f t="shared" si="27"/>
        <v>0</v>
      </c>
      <c r="Z1360" s="220"/>
      <c r="AA1360" s="220"/>
      <c r="AB1360" s="237"/>
      <c r="AC1360" s="237"/>
      <c r="AD1360" s="226"/>
      <c r="AE1360" s="218"/>
      <c r="AF1360" s="225"/>
      <c r="AG1360" s="249"/>
      <c r="AH1360" s="225"/>
      <c r="AI1360" s="226"/>
      <c r="AJ1360" s="225"/>
      <c r="AK1360" s="225"/>
      <c r="AL1360" s="227"/>
      <c r="AM1360" s="213"/>
    </row>
    <row r="1361" spans="2:39" ht="15" customHeight="1">
      <c r="B1361" s="303"/>
      <c r="C1361" s="303"/>
      <c r="D1361" s="304"/>
      <c r="E1361" s="143"/>
      <c r="F1361" s="144"/>
      <c r="G1361" s="143"/>
      <c r="H1361" s="143"/>
      <c r="I1361" s="143"/>
      <c r="J1361" s="144"/>
      <c r="K1361" s="143"/>
      <c r="L1361" s="143"/>
      <c r="M1361" s="234"/>
      <c r="N1361" s="143"/>
      <c r="O1361" s="289"/>
      <c r="P1361" s="290">
        <f t="shared" si="27"/>
        <v>0</v>
      </c>
      <c r="Z1361" s="220"/>
      <c r="AA1361" s="220"/>
      <c r="AB1361" s="237"/>
      <c r="AC1361" s="237"/>
      <c r="AD1361" s="226"/>
      <c r="AE1361" s="218"/>
      <c r="AF1361" s="225"/>
      <c r="AG1361" s="249"/>
      <c r="AH1361" s="225"/>
      <c r="AI1361" s="226"/>
      <c r="AJ1361" s="225"/>
      <c r="AK1361" s="225"/>
      <c r="AL1361" s="227"/>
      <c r="AM1361" s="213"/>
    </row>
    <row r="1362" spans="2:39" ht="15" customHeight="1">
      <c r="B1362" s="303"/>
      <c r="C1362" s="303"/>
      <c r="D1362" s="304"/>
      <c r="E1362" s="143"/>
      <c r="F1362" s="144"/>
      <c r="G1362" s="143"/>
      <c r="H1362" s="143"/>
      <c r="I1362" s="143"/>
      <c r="J1362" s="144"/>
      <c r="K1362" s="143"/>
      <c r="L1362" s="143"/>
      <c r="M1362" s="234"/>
      <c r="N1362" s="143"/>
      <c r="O1362" s="289"/>
      <c r="P1362" s="290">
        <f t="shared" si="27"/>
        <v>0</v>
      </c>
      <c r="Z1362" s="220"/>
      <c r="AA1362" s="220"/>
      <c r="AB1362" s="237"/>
      <c r="AC1362" s="237"/>
      <c r="AD1362" s="226"/>
      <c r="AE1362" s="218"/>
      <c r="AF1362" s="225"/>
      <c r="AG1362" s="249"/>
      <c r="AH1362" s="225"/>
      <c r="AI1362" s="226"/>
      <c r="AJ1362" s="225"/>
      <c r="AK1362" s="225"/>
      <c r="AL1362" s="227"/>
      <c r="AM1362" s="213"/>
    </row>
    <row r="1363" spans="2:39" ht="15" customHeight="1">
      <c r="B1363" s="303"/>
      <c r="C1363" s="303"/>
      <c r="D1363" s="304"/>
      <c r="E1363" s="143"/>
      <c r="F1363" s="144"/>
      <c r="G1363" s="143"/>
      <c r="H1363" s="143"/>
      <c r="I1363" s="143"/>
      <c r="J1363" s="144"/>
      <c r="K1363" s="143"/>
      <c r="L1363" s="143"/>
      <c r="M1363" s="234"/>
      <c r="N1363" s="143"/>
      <c r="O1363" s="289"/>
      <c r="P1363" s="290">
        <f t="shared" si="27"/>
        <v>0</v>
      </c>
      <c r="Z1363" s="220"/>
      <c r="AA1363" s="220"/>
      <c r="AB1363" s="237"/>
      <c r="AC1363" s="237"/>
      <c r="AD1363" s="226"/>
      <c r="AE1363" s="218"/>
      <c r="AF1363" s="225"/>
      <c r="AG1363" s="249"/>
      <c r="AH1363" s="225"/>
      <c r="AI1363" s="226"/>
      <c r="AJ1363" s="225"/>
      <c r="AK1363" s="225"/>
      <c r="AL1363" s="227"/>
      <c r="AM1363" s="213"/>
    </row>
    <row r="1364" spans="2:39" ht="15" customHeight="1">
      <c r="B1364" s="303"/>
      <c r="C1364" s="303"/>
      <c r="D1364" s="304"/>
      <c r="E1364" s="143"/>
      <c r="F1364" s="144"/>
      <c r="G1364" s="143"/>
      <c r="H1364" s="143"/>
      <c r="I1364" s="143"/>
      <c r="J1364" s="144"/>
      <c r="K1364" s="143"/>
      <c r="L1364" s="143"/>
      <c r="M1364" s="234"/>
      <c r="N1364" s="143"/>
      <c r="O1364" s="289"/>
      <c r="P1364" s="290">
        <f t="shared" si="27"/>
        <v>0</v>
      </c>
      <c r="Z1364" s="220"/>
      <c r="AA1364" s="220"/>
      <c r="AB1364" s="237"/>
      <c r="AC1364" s="237"/>
      <c r="AD1364" s="226"/>
      <c r="AE1364" s="218"/>
      <c r="AF1364" s="225"/>
      <c r="AG1364" s="249"/>
      <c r="AH1364" s="225"/>
      <c r="AI1364" s="226"/>
      <c r="AJ1364" s="225"/>
      <c r="AK1364" s="225"/>
      <c r="AL1364" s="227"/>
      <c r="AM1364" s="213"/>
    </row>
    <row r="1365" spans="2:39" ht="15" customHeight="1">
      <c r="B1365" s="303"/>
      <c r="C1365" s="303"/>
      <c r="D1365" s="304"/>
      <c r="E1365" s="143"/>
      <c r="F1365" s="144"/>
      <c r="G1365" s="143"/>
      <c r="H1365" s="143"/>
      <c r="I1365" s="143"/>
      <c r="J1365" s="144"/>
      <c r="K1365" s="143"/>
      <c r="L1365" s="143"/>
      <c r="M1365" s="234"/>
      <c r="N1365" s="143"/>
      <c r="O1365" s="289"/>
      <c r="P1365" s="290">
        <f t="shared" si="27"/>
        <v>0</v>
      </c>
      <c r="Z1365" s="220"/>
      <c r="AA1365" s="220"/>
      <c r="AB1365" s="237"/>
      <c r="AC1365" s="237"/>
      <c r="AD1365" s="226"/>
      <c r="AE1365" s="218"/>
      <c r="AF1365" s="225"/>
      <c r="AG1365" s="249"/>
      <c r="AH1365" s="225"/>
      <c r="AI1365" s="226"/>
      <c r="AJ1365" s="225"/>
      <c r="AK1365" s="225"/>
      <c r="AL1365" s="227"/>
      <c r="AM1365" s="213"/>
    </row>
    <row r="1366" spans="2:39" ht="15" customHeight="1">
      <c r="B1366" s="303"/>
      <c r="C1366" s="303"/>
      <c r="D1366" s="304"/>
      <c r="E1366" s="143"/>
      <c r="F1366" s="144"/>
      <c r="G1366" s="143"/>
      <c r="H1366" s="143"/>
      <c r="I1366" s="143"/>
      <c r="J1366" s="144"/>
      <c r="K1366" s="143"/>
      <c r="L1366" s="143"/>
      <c r="M1366" s="234"/>
      <c r="N1366" s="143"/>
      <c r="O1366" s="289"/>
      <c r="P1366" s="290">
        <f t="shared" si="27"/>
        <v>0</v>
      </c>
      <c r="Z1366" s="220"/>
      <c r="AA1366" s="220"/>
      <c r="AB1366" s="237"/>
      <c r="AC1366" s="237"/>
      <c r="AD1366" s="226"/>
      <c r="AE1366" s="218"/>
      <c r="AF1366" s="225"/>
      <c r="AG1366" s="249"/>
      <c r="AH1366" s="225"/>
      <c r="AI1366" s="226"/>
      <c r="AJ1366" s="225"/>
      <c r="AK1366" s="225"/>
      <c r="AL1366" s="227"/>
      <c r="AM1366" s="213"/>
    </row>
    <row r="1367" spans="2:39" ht="15" customHeight="1">
      <c r="B1367" s="303"/>
      <c r="C1367" s="303"/>
      <c r="D1367" s="304"/>
      <c r="E1367" s="143"/>
      <c r="F1367" s="144"/>
      <c r="G1367" s="143"/>
      <c r="H1367" s="143"/>
      <c r="I1367" s="143"/>
      <c r="J1367" s="144"/>
      <c r="K1367" s="143"/>
      <c r="L1367" s="143"/>
      <c r="M1367" s="234"/>
      <c r="N1367" s="143"/>
      <c r="O1367" s="289"/>
      <c r="P1367" s="290">
        <f t="shared" si="27"/>
        <v>0</v>
      </c>
      <c r="Z1367" s="220"/>
      <c r="AA1367" s="220"/>
      <c r="AB1367" s="237"/>
      <c r="AC1367" s="237"/>
      <c r="AD1367" s="226"/>
      <c r="AE1367" s="218"/>
      <c r="AF1367" s="225"/>
      <c r="AG1367" s="249"/>
      <c r="AH1367" s="225"/>
      <c r="AI1367" s="226"/>
      <c r="AJ1367" s="225"/>
      <c r="AK1367" s="225"/>
      <c r="AL1367" s="227"/>
      <c r="AM1367" s="213"/>
    </row>
    <row r="1368" spans="2:39" ht="15" customHeight="1">
      <c r="B1368" s="303"/>
      <c r="C1368" s="303"/>
      <c r="D1368" s="304"/>
      <c r="E1368" s="143"/>
      <c r="F1368" s="144"/>
      <c r="G1368" s="143"/>
      <c r="H1368" s="143"/>
      <c r="I1368" s="143"/>
      <c r="J1368" s="144"/>
      <c r="K1368" s="143"/>
      <c r="L1368" s="143"/>
      <c r="M1368" s="234"/>
      <c r="N1368" s="143"/>
      <c r="O1368" s="289"/>
      <c r="P1368" s="290">
        <f t="shared" si="27"/>
        <v>0</v>
      </c>
      <c r="Z1368" s="220"/>
      <c r="AA1368" s="220"/>
      <c r="AB1368" s="237"/>
      <c r="AC1368" s="237"/>
      <c r="AD1368" s="226"/>
      <c r="AE1368" s="218"/>
      <c r="AF1368" s="225"/>
      <c r="AG1368" s="249"/>
      <c r="AH1368" s="225"/>
      <c r="AI1368" s="226"/>
      <c r="AJ1368" s="225"/>
      <c r="AK1368" s="225"/>
      <c r="AL1368" s="227"/>
      <c r="AM1368" s="213"/>
    </row>
    <row r="1369" spans="2:39" ht="15" customHeight="1">
      <c r="B1369" s="303"/>
      <c r="C1369" s="303"/>
      <c r="D1369" s="304"/>
      <c r="E1369" s="143"/>
      <c r="F1369" s="144"/>
      <c r="G1369" s="143"/>
      <c r="H1369" s="143"/>
      <c r="I1369" s="143"/>
      <c r="J1369" s="144"/>
      <c r="K1369" s="143"/>
      <c r="L1369" s="143"/>
      <c r="M1369" s="234"/>
      <c r="N1369" s="143"/>
      <c r="O1369" s="289"/>
      <c r="P1369" s="290">
        <f t="shared" si="27"/>
        <v>0</v>
      </c>
      <c r="Z1369" s="220"/>
      <c r="AA1369" s="220"/>
      <c r="AB1369" s="237"/>
      <c r="AC1369" s="237"/>
      <c r="AD1369" s="226"/>
      <c r="AE1369" s="218"/>
      <c r="AF1369" s="225"/>
      <c r="AG1369" s="249"/>
      <c r="AH1369" s="225"/>
      <c r="AI1369" s="226"/>
      <c r="AJ1369" s="225"/>
      <c r="AK1369" s="225"/>
      <c r="AL1369" s="227"/>
      <c r="AM1369" s="213"/>
    </row>
    <row r="1370" spans="2:39" ht="15" customHeight="1">
      <c r="B1370" s="303"/>
      <c r="C1370" s="303"/>
      <c r="D1370" s="304"/>
      <c r="E1370" s="143"/>
      <c r="F1370" s="144"/>
      <c r="G1370" s="143"/>
      <c r="H1370" s="143"/>
      <c r="I1370" s="143"/>
      <c r="J1370" s="144"/>
      <c r="K1370" s="143"/>
      <c r="L1370" s="143"/>
      <c r="M1370" s="234"/>
      <c r="N1370" s="143"/>
      <c r="O1370" s="289"/>
      <c r="P1370" s="290">
        <f t="shared" si="27"/>
        <v>0</v>
      </c>
      <c r="Z1370" s="220"/>
      <c r="AA1370" s="220"/>
      <c r="AB1370" s="237"/>
      <c r="AC1370" s="237"/>
      <c r="AD1370" s="226"/>
      <c r="AE1370" s="218"/>
      <c r="AF1370" s="225"/>
      <c r="AG1370" s="249"/>
      <c r="AH1370" s="225"/>
      <c r="AI1370" s="226"/>
      <c r="AJ1370" s="225"/>
      <c r="AK1370" s="225"/>
      <c r="AL1370" s="227"/>
      <c r="AM1370" s="213"/>
    </row>
    <row r="1371" spans="2:39" ht="15" customHeight="1">
      <c r="B1371" s="303"/>
      <c r="C1371" s="303"/>
      <c r="D1371" s="304"/>
      <c r="E1371" s="143"/>
      <c r="F1371" s="144"/>
      <c r="G1371" s="143"/>
      <c r="H1371" s="143"/>
      <c r="I1371" s="143"/>
      <c r="J1371" s="144"/>
      <c r="K1371" s="143"/>
      <c r="L1371" s="143"/>
      <c r="M1371" s="234"/>
      <c r="N1371" s="143"/>
      <c r="O1371" s="289"/>
      <c r="P1371" s="290">
        <f t="shared" si="27"/>
        <v>0</v>
      </c>
      <c r="Z1371" s="220"/>
      <c r="AA1371" s="220"/>
      <c r="AB1371" s="237"/>
      <c r="AC1371" s="237"/>
      <c r="AD1371" s="226"/>
      <c r="AE1371" s="218"/>
      <c r="AF1371" s="225"/>
      <c r="AG1371" s="249"/>
      <c r="AH1371" s="225"/>
      <c r="AI1371" s="226"/>
      <c r="AJ1371" s="225"/>
      <c r="AK1371" s="225"/>
      <c r="AL1371" s="227"/>
      <c r="AM1371" s="213"/>
    </row>
    <row r="1372" spans="2:39" ht="15" customHeight="1">
      <c r="B1372" s="303"/>
      <c r="C1372" s="303"/>
      <c r="D1372" s="304"/>
      <c r="E1372" s="143"/>
      <c r="F1372" s="144"/>
      <c r="G1372" s="143"/>
      <c r="H1372" s="143"/>
      <c r="I1372" s="143"/>
      <c r="J1372" s="144"/>
      <c r="K1372" s="143"/>
      <c r="L1372" s="143"/>
      <c r="M1372" s="234"/>
      <c r="N1372" s="143"/>
      <c r="O1372" s="289"/>
      <c r="P1372" s="290">
        <f t="shared" si="27"/>
        <v>0</v>
      </c>
      <c r="Z1372" s="220"/>
      <c r="AA1372" s="220"/>
      <c r="AB1372" s="237"/>
      <c r="AC1372" s="237"/>
      <c r="AD1372" s="226"/>
      <c r="AE1372" s="218"/>
      <c r="AF1372" s="225"/>
      <c r="AG1372" s="249"/>
      <c r="AH1372" s="225"/>
      <c r="AI1372" s="226"/>
      <c r="AJ1372" s="225"/>
      <c r="AK1372" s="225"/>
      <c r="AL1372" s="227"/>
      <c r="AM1372" s="213"/>
    </row>
    <row r="1373" spans="2:39" ht="15" customHeight="1">
      <c r="B1373" s="303"/>
      <c r="C1373" s="303"/>
      <c r="D1373" s="304"/>
      <c r="E1373" s="143"/>
      <c r="F1373" s="144"/>
      <c r="G1373" s="143"/>
      <c r="H1373" s="143"/>
      <c r="I1373" s="143"/>
      <c r="J1373" s="144"/>
      <c r="K1373" s="143"/>
      <c r="L1373" s="143"/>
      <c r="M1373" s="234"/>
      <c r="N1373" s="143"/>
      <c r="O1373" s="289"/>
      <c r="P1373" s="290">
        <f t="shared" si="27"/>
        <v>0</v>
      </c>
      <c r="Z1373" s="220"/>
      <c r="AA1373" s="220"/>
      <c r="AB1373" s="237"/>
      <c r="AC1373" s="237"/>
      <c r="AD1373" s="226"/>
      <c r="AE1373" s="218"/>
      <c r="AF1373" s="225"/>
      <c r="AG1373" s="249"/>
      <c r="AH1373" s="225"/>
      <c r="AI1373" s="226"/>
      <c r="AJ1373" s="225"/>
      <c r="AK1373" s="225"/>
      <c r="AL1373" s="227"/>
      <c r="AM1373" s="213"/>
    </row>
    <row r="1374" spans="2:39" ht="15" customHeight="1">
      <c r="B1374" s="303"/>
      <c r="C1374" s="303"/>
      <c r="D1374" s="304"/>
      <c r="E1374" s="143"/>
      <c r="F1374" s="144"/>
      <c r="G1374" s="143"/>
      <c r="H1374" s="143"/>
      <c r="I1374" s="143"/>
      <c r="J1374" s="144"/>
      <c r="K1374" s="143"/>
      <c r="L1374" s="143"/>
      <c r="M1374" s="234"/>
      <c r="N1374" s="143"/>
      <c r="O1374" s="289"/>
      <c r="P1374" s="290">
        <f t="shared" si="27"/>
        <v>0</v>
      </c>
      <c r="Z1374" s="220"/>
      <c r="AA1374" s="220"/>
      <c r="AB1374" s="237"/>
      <c r="AC1374" s="237"/>
      <c r="AD1374" s="226"/>
      <c r="AE1374" s="218"/>
      <c r="AF1374" s="225"/>
      <c r="AG1374" s="249"/>
      <c r="AH1374" s="225"/>
      <c r="AI1374" s="226"/>
      <c r="AJ1374" s="225"/>
      <c r="AK1374" s="225"/>
      <c r="AL1374" s="227"/>
      <c r="AM1374" s="213"/>
    </row>
    <row r="1375" spans="2:39" ht="15" customHeight="1">
      <c r="B1375" s="303"/>
      <c r="C1375" s="303"/>
      <c r="D1375" s="304"/>
      <c r="E1375" s="143"/>
      <c r="F1375" s="144"/>
      <c r="G1375" s="143"/>
      <c r="H1375" s="143"/>
      <c r="I1375" s="143"/>
      <c r="J1375" s="144"/>
      <c r="K1375" s="143"/>
      <c r="L1375" s="143"/>
      <c r="M1375" s="234"/>
      <c r="N1375" s="143"/>
      <c r="O1375" s="289"/>
      <c r="P1375" s="290">
        <f t="shared" si="27"/>
        <v>0</v>
      </c>
      <c r="Z1375" s="220"/>
      <c r="AA1375" s="220"/>
      <c r="AB1375" s="237"/>
      <c r="AC1375" s="237"/>
      <c r="AD1375" s="226"/>
      <c r="AE1375" s="218"/>
      <c r="AF1375" s="225"/>
      <c r="AG1375" s="249"/>
      <c r="AH1375" s="225"/>
      <c r="AI1375" s="226"/>
      <c r="AJ1375" s="225"/>
      <c r="AK1375" s="225"/>
      <c r="AL1375" s="227"/>
      <c r="AM1375" s="213"/>
    </row>
    <row r="1376" spans="2:39" ht="15" customHeight="1">
      <c r="B1376" s="303"/>
      <c r="C1376" s="303"/>
      <c r="D1376" s="304"/>
      <c r="E1376" s="143"/>
      <c r="F1376" s="144"/>
      <c r="G1376" s="143"/>
      <c r="H1376" s="143"/>
      <c r="I1376" s="143"/>
      <c r="J1376" s="144"/>
      <c r="K1376" s="143"/>
      <c r="L1376" s="143"/>
      <c r="M1376" s="234"/>
      <c r="N1376" s="143"/>
      <c r="O1376" s="289"/>
      <c r="P1376" s="290">
        <f t="shared" si="27"/>
        <v>0</v>
      </c>
      <c r="Z1376" s="220"/>
      <c r="AA1376" s="220"/>
      <c r="AB1376" s="237"/>
      <c r="AC1376" s="237"/>
      <c r="AD1376" s="226"/>
      <c r="AE1376" s="218"/>
      <c r="AF1376" s="225"/>
      <c r="AG1376" s="249"/>
      <c r="AH1376" s="225"/>
      <c r="AI1376" s="226"/>
      <c r="AJ1376" s="225"/>
      <c r="AK1376" s="225"/>
      <c r="AL1376" s="227"/>
      <c r="AM1376" s="213"/>
    </row>
    <row r="1377" spans="2:39" ht="15" customHeight="1">
      <c r="B1377" s="303"/>
      <c r="C1377" s="303"/>
      <c r="D1377" s="304"/>
      <c r="E1377" s="143"/>
      <c r="F1377" s="144"/>
      <c r="G1377" s="143"/>
      <c r="H1377" s="143"/>
      <c r="I1377" s="143"/>
      <c r="J1377" s="144"/>
      <c r="K1377" s="143"/>
      <c r="L1377" s="143"/>
      <c r="M1377" s="234"/>
      <c r="N1377" s="143"/>
      <c r="O1377" s="289"/>
      <c r="P1377" s="290">
        <f t="shared" si="27"/>
        <v>0</v>
      </c>
      <c r="Z1377" s="220"/>
      <c r="AA1377" s="220"/>
      <c r="AB1377" s="237"/>
      <c r="AC1377" s="237"/>
      <c r="AD1377" s="226"/>
      <c r="AE1377" s="218"/>
      <c r="AF1377" s="225"/>
      <c r="AG1377" s="249"/>
      <c r="AH1377" s="225"/>
      <c r="AI1377" s="226"/>
      <c r="AJ1377" s="225"/>
      <c r="AK1377" s="225"/>
      <c r="AL1377" s="227"/>
      <c r="AM1377" s="213"/>
    </row>
    <row r="1378" spans="2:39" ht="15" customHeight="1">
      <c r="B1378" s="303"/>
      <c r="C1378" s="303"/>
      <c r="D1378" s="304"/>
      <c r="E1378" s="143"/>
      <c r="F1378" s="144"/>
      <c r="G1378" s="143"/>
      <c r="H1378" s="143"/>
      <c r="I1378" s="143"/>
      <c r="J1378" s="144"/>
      <c r="K1378" s="143"/>
      <c r="L1378" s="143"/>
      <c r="M1378" s="234"/>
      <c r="N1378" s="143"/>
      <c r="O1378" s="289"/>
      <c r="P1378" s="290">
        <f t="shared" si="27"/>
        <v>0</v>
      </c>
      <c r="Z1378" s="220"/>
      <c r="AA1378" s="220"/>
      <c r="AB1378" s="237"/>
      <c r="AC1378" s="237"/>
      <c r="AD1378" s="226"/>
      <c r="AE1378" s="218"/>
      <c r="AF1378" s="225"/>
      <c r="AG1378" s="249"/>
      <c r="AH1378" s="225"/>
      <c r="AI1378" s="226"/>
      <c r="AJ1378" s="225"/>
      <c r="AK1378" s="225"/>
      <c r="AL1378" s="227"/>
      <c r="AM1378" s="213"/>
    </row>
    <row r="1379" spans="2:39" ht="15" customHeight="1">
      <c r="B1379" s="303"/>
      <c r="C1379" s="303"/>
      <c r="D1379" s="304"/>
      <c r="E1379" s="143"/>
      <c r="F1379" s="144"/>
      <c r="G1379" s="143"/>
      <c r="H1379" s="143"/>
      <c r="I1379" s="143"/>
      <c r="J1379" s="144"/>
      <c r="K1379" s="143"/>
      <c r="L1379" s="143"/>
      <c r="M1379" s="234"/>
      <c r="N1379" s="143"/>
      <c r="O1379" s="289"/>
      <c r="P1379" s="290">
        <f t="shared" si="27"/>
        <v>0</v>
      </c>
      <c r="Z1379" s="220"/>
      <c r="AA1379" s="220"/>
      <c r="AB1379" s="237"/>
      <c r="AC1379" s="237"/>
      <c r="AD1379" s="226"/>
      <c r="AE1379" s="218"/>
      <c r="AF1379" s="225"/>
      <c r="AG1379" s="249"/>
      <c r="AH1379" s="225"/>
      <c r="AI1379" s="226"/>
      <c r="AJ1379" s="225"/>
      <c r="AK1379" s="225"/>
      <c r="AL1379" s="227"/>
      <c r="AM1379" s="213"/>
    </row>
    <row r="1380" spans="2:39" ht="15" customHeight="1">
      <c r="B1380" s="303"/>
      <c r="C1380" s="303"/>
      <c r="D1380" s="304"/>
      <c r="E1380" s="143"/>
      <c r="F1380" s="144"/>
      <c r="G1380" s="143"/>
      <c r="H1380" s="143"/>
      <c r="I1380" s="143"/>
      <c r="J1380" s="144"/>
      <c r="K1380" s="143"/>
      <c r="L1380" s="143"/>
      <c r="M1380" s="234"/>
      <c r="N1380" s="143"/>
      <c r="O1380" s="289"/>
      <c r="P1380" s="290">
        <f t="shared" si="27"/>
        <v>0</v>
      </c>
      <c r="Z1380" s="220"/>
      <c r="AA1380" s="220"/>
      <c r="AB1380" s="237"/>
      <c r="AC1380" s="237"/>
      <c r="AD1380" s="226"/>
      <c r="AE1380" s="218"/>
      <c r="AF1380" s="225"/>
      <c r="AG1380" s="249"/>
      <c r="AH1380" s="225"/>
      <c r="AI1380" s="226"/>
      <c r="AJ1380" s="225"/>
      <c r="AK1380" s="225"/>
      <c r="AL1380" s="227"/>
      <c r="AM1380" s="213"/>
    </row>
    <row r="1381" spans="2:39" ht="15" customHeight="1">
      <c r="B1381" s="303"/>
      <c r="C1381" s="303"/>
      <c r="D1381" s="304"/>
      <c r="E1381" s="143"/>
      <c r="F1381" s="144"/>
      <c r="G1381" s="143"/>
      <c r="H1381" s="143"/>
      <c r="I1381" s="143"/>
      <c r="J1381" s="144"/>
      <c r="K1381" s="143"/>
      <c r="L1381" s="143"/>
      <c r="M1381" s="234"/>
      <c r="N1381" s="143"/>
      <c r="O1381" s="289"/>
      <c r="P1381" s="290">
        <f t="shared" si="27"/>
        <v>0</v>
      </c>
      <c r="Z1381" s="220"/>
      <c r="AA1381" s="220"/>
      <c r="AB1381" s="237"/>
      <c r="AC1381" s="237"/>
      <c r="AD1381" s="226"/>
      <c r="AE1381" s="218"/>
      <c r="AF1381" s="225"/>
      <c r="AG1381" s="249"/>
      <c r="AH1381" s="225"/>
      <c r="AI1381" s="226"/>
      <c r="AJ1381" s="225"/>
      <c r="AK1381" s="225"/>
      <c r="AL1381" s="227"/>
      <c r="AM1381" s="213"/>
    </row>
    <row r="1382" spans="2:39" ht="15" customHeight="1">
      <c r="B1382" s="303"/>
      <c r="C1382" s="303"/>
      <c r="D1382" s="304"/>
      <c r="E1382" s="143"/>
      <c r="F1382" s="144"/>
      <c r="G1382" s="143"/>
      <c r="H1382" s="143"/>
      <c r="I1382" s="143"/>
      <c r="J1382" s="144"/>
      <c r="K1382" s="143"/>
      <c r="L1382" s="143"/>
      <c r="M1382" s="234"/>
      <c r="N1382" s="143"/>
      <c r="O1382" s="289"/>
      <c r="P1382" s="290">
        <f t="shared" si="27"/>
        <v>0</v>
      </c>
      <c r="Z1382" s="224"/>
      <c r="AA1382" s="224"/>
      <c r="AB1382" s="238"/>
      <c r="AC1382" s="238"/>
      <c r="AD1382" s="226"/>
      <c r="AE1382" s="218"/>
      <c r="AF1382" s="225"/>
      <c r="AG1382" s="249"/>
      <c r="AH1382" s="225"/>
      <c r="AI1382" s="226"/>
      <c r="AJ1382" s="225"/>
      <c r="AK1382" s="225"/>
      <c r="AL1382" s="227"/>
      <c r="AM1382" s="213"/>
    </row>
    <row r="1383" spans="2:39" ht="15" customHeight="1">
      <c r="B1383" s="303"/>
      <c r="C1383" s="303"/>
      <c r="D1383" s="304"/>
      <c r="E1383" s="143"/>
      <c r="F1383" s="144"/>
      <c r="G1383" s="143"/>
      <c r="H1383" s="143"/>
      <c r="I1383" s="143"/>
      <c r="J1383" s="144"/>
      <c r="K1383" s="143"/>
      <c r="L1383" s="143"/>
      <c r="M1383" s="234"/>
      <c r="N1383" s="143"/>
      <c r="O1383" s="289"/>
      <c r="P1383" s="290">
        <f t="shared" si="27"/>
        <v>0</v>
      </c>
      <c r="Z1383" s="224"/>
      <c r="AA1383" s="224"/>
      <c r="AB1383" s="238"/>
      <c r="AC1383" s="238"/>
      <c r="AD1383" s="226"/>
      <c r="AE1383" s="225"/>
      <c r="AF1383" s="225"/>
      <c r="AG1383" s="249"/>
      <c r="AH1383" s="225"/>
      <c r="AI1383" s="226"/>
      <c r="AJ1383" s="225"/>
      <c r="AK1383" s="225"/>
      <c r="AL1383" s="227"/>
      <c r="AM1383" s="213"/>
    </row>
    <row r="1384" spans="2:39" ht="15" customHeight="1">
      <c r="B1384" s="303"/>
      <c r="C1384" s="303"/>
      <c r="D1384" s="304"/>
      <c r="E1384" s="143"/>
      <c r="F1384" s="144"/>
      <c r="G1384" s="143"/>
      <c r="H1384" s="143"/>
      <c r="I1384" s="143"/>
      <c r="J1384" s="144"/>
      <c r="K1384" s="143"/>
      <c r="L1384" s="143"/>
      <c r="M1384" s="234"/>
      <c r="N1384" s="143"/>
      <c r="O1384" s="289"/>
      <c r="P1384" s="290">
        <f t="shared" si="27"/>
        <v>0</v>
      </c>
      <c r="Z1384" s="228"/>
      <c r="AA1384" s="228"/>
      <c r="AB1384" s="233"/>
      <c r="AC1384" s="233"/>
      <c r="AD1384" s="222"/>
      <c r="AE1384" s="221"/>
      <c r="AF1384" s="233"/>
      <c r="AG1384" s="247"/>
      <c r="AH1384" s="221"/>
      <c r="AI1384" s="222"/>
      <c r="AJ1384" s="221"/>
      <c r="AK1384" s="221"/>
      <c r="AL1384" s="223"/>
      <c r="AM1384" s="213"/>
    </row>
    <row r="1385" spans="2:39" ht="15" customHeight="1">
      <c r="B1385" s="303"/>
      <c r="C1385" s="303"/>
      <c r="D1385" s="304"/>
      <c r="E1385" s="143"/>
      <c r="F1385" s="144"/>
      <c r="G1385" s="143"/>
      <c r="H1385" s="143"/>
      <c r="I1385" s="143"/>
      <c r="J1385" s="144"/>
      <c r="K1385" s="143"/>
      <c r="L1385" s="143"/>
      <c r="M1385" s="234"/>
      <c r="N1385" s="143"/>
      <c r="O1385" s="289"/>
      <c r="P1385" s="290">
        <f t="shared" si="27"/>
        <v>0</v>
      </c>
      <c r="Z1385" s="228"/>
      <c r="AA1385" s="228"/>
      <c r="AB1385" s="233"/>
      <c r="AC1385" s="233"/>
      <c r="AD1385" s="222"/>
      <c r="AE1385" s="221"/>
      <c r="AF1385" s="233"/>
      <c r="AG1385" s="247"/>
      <c r="AH1385" s="221"/>
      <c r="AI1385" s="222"/>
      <c r="AJ1385" s="221"/>
      <c r="AK1385" s="221"/>
      <c r="AL1385" s="223"/>
      <c r="AM1385" s="213"/>
    </row>
    <row r="1386" spans="2:39" ht="15" customHeight="1">
      <c r="B1386" s="303"/>
      <c r="C1386" s="303"/>
      <c r="D1386" s="304"/>
      <c r="E1386" s="143"/>
      <c r="F1386" s="144"/>
      <c r="G1386" s="143"/>
      <c r="H1386" s="143"/>
      <c r="I1386" s="143"/>
      <c r="J1386" s="144"/>
      <c r="K1386" s="143"/>
      <c r="L1386" s="143"/>
      <c r="M1386" s="234"/>
      <c r="N1386" s="143"/>
      <c r="O1386" s="289"/>
      <c r="P1386" s="290">
        <f t="shared" si="27"/>
        <v>0</v>
      </c>
      <c r="Z1386" s="228"/>
      <c r="AA1386" s="228"/>
      <c r="AB1386" s="233"/>
      <c r="AC1386" s="233"/>
      <c r="AD1386" s="222"/>
      <c r="AE1386" s="221"/>
      <c r="AF1386" s="233"/>
      <c r="AG1386" s="247"/>
      <c r="AH1386" s="221"/>
      <c r="AI1386" s="222"/>
      <c r="AJ1386" s="221"/>
      <c r="AK1386" s="221"/>
      <c r="AL1386" s="223"/>
      <c r="AM1386" s="213"/>
    </row>
    <row r="1387" spans="2:39" ht="15" customHeight="1">
      <c r="B1387" s="303"/>
      <c r="C1387" s="303"/>
      <c r="D1387" s="304"/>
      <c r="E1387" s="143"/>
      <c r="F1387" s="144"/>
      <c r="G1387" s="143"/>
      <c r="H1387" s="143"/>
      <c r="I1387" s="143"/>
      <c r="J1387" s="144"/>
      <c r="K1387" s="143"/>
      <c r="L1387" s="143"/>
      <c r="M1387" s="234"/>
      <c r="N1387" s="143"/>
      <c r="O1387" s="289"/>
      <c r="P1387" s="290">
        <f t="shared" si="27"/>
        <v>0</v>
      </c>
      <c r="Z1387" s="228"/>
      <c r="AA1387" s="228"/>
      <c r="AB1387" s="233"/>
      <c r="AC1387" s="233"/>
      <c r="AD1387" s="222"/>
      <c r="AE1387" s="221"/>
      <c r="AF1387" s="233"/>
      <c r="AG1387" s="247"/>
      <c r="AH1387" s="221"/>
      <c r="AI1387" s="222"/>
      <c r="AJ1387" s="221"/>
      <c r="AK1387" s="221"/>
      <c r="AL1387" s="223"/>
      <c r="AM1387" s="213"/>
    </row>
    <row r="1388" spans="2:39" ht="15" customHeight="1">
      <c r="B1388" s="303"/>
      <c r="C1388" s="303"/>
      <c r="D1388" s="304"/>
      <c r="E1388" s="143"/>
      <c r="F1388" s="144"/>
      <c r="G1388" s="143"/>
      <c r="H1388" s="143"/>
      <c r="I1388" s="143"/>
      <c r="J1388" s="144"/>
      <c r="K1388" s="143"/>
      <c r="L1388" s="143"/>
      <c r="M1388" s="234"/>
      <c r="N1388" s="143"/>
      <c r="O1388" s="289"/>
      <c r="P1388" s="290">
        <f t="shared" si="27"/>
        <v>0</v>
      </c>
      <c r="Z1388" s="228"/>
      <c r="AA1388" s="228"/>
      <c r="AB1388" s="233"/>
      <c r="AC1388" s="233"/>
      <c r="AD1388" s="222"/>
      <c r="AE1388" s="221"/>
      <c r="AF1388" s="233"/>
      <c r="AG1388" s="247"/>
      <c r="AH1388" s="221"/>
      <c r="AI1388" s="222"/>
      <c r="AJ1388" s="221"/>
      <c r="AK1388" s="221"/>
      <c r="AL1388" s="223"/>
      <c r="AM1388" s="213"/>
    </row>
    <row r="1389" spans="2:39" ht="15" customHeight="1">
      <c r="B1389" s="303"/>
      <c r="C1389" s="303"/>
      <c r="D1389" s="304"/>
      <c r="E1389" s="143"/>
      <c r="F1389" s="144"/>
      <c r="G1389" s="143"/>
      <c r="H1389" s="143"/>
      <c r="I1389" s="143"/>
      <c r="J1389" s="144"/>
      <c r="K1389" s="143"/>
      <c r="L1389" s="143"/>
      <c r="M1389" s="234"/>
      <c r="N1389" s="143"/>
      <c r="O1389" s="289"/>
      <c r="P1389" s="290">
        <f t="shared" si="27"/>
        <v>0</v>
      </c>
      <c r="Z1389" s="228"/>
      <c r="AA1389" s="228"/>
      <c r="AB1389" s="233"/>
      <c r="AC1389" s="233"/>
      <c r="AD1389" s="222"/>
      <c r="AE1389" s="221"/>
      <c r="AF1389" s="233"/>
      <c r="AG1389" s="247"/>
      <c r="AH1389" s="221"/>
      <c r="AI1389" s="222"/>
      <c r="AJ1389" s="221"/>
      <c r="AK1389" s="221"/>
      <c r="AL1389" s="223"/>
      <c r="AM1389" s="213"/>
    </row>
    <row r="1390" spans="2:39" ht="15" customHeight="1">
      <c r="B1390" s="303"/>
      <c r="C1390" s="303"/>
      <c r="D1390" s="304"/>
      <c r="E1390" s="143"/>
      <c r="F1390" s="144"/>
      <c r="G1390" s="143"/>
      <c r="H1390" s="143"/>
      <c r="I1390" s="143"/>
      <c r="J1390" s="144"/>
      <c r="K1390" s="143"/>
      <c r="L1390" s="143"/>
      <c r="M1390" s="234"/>
      <c r="N1390" s="143"/>
      <c r="O1390" s="289"/>
      <c r="P1390" s="290">
        <f t="shared" si="27"/>
        <v>0</v>
      </c>
      <c r="Z1390" s="228"/>
      <c r="AA1390" s="228"/>
      <c r="AB1390" s="233"/>
      <c r="AC1390" s="233"/>
      <c r="AD1390" s="222"/>
      <c r="AE1390" s="221"/>
      <c r="AF1390" s="233"/>
      <c r="AG1390" s="247"/>
      <c r="AH1390" s="221"/>
      <c r="AI1390" s="222"/>
      <c r="AJ1390" s="221"/>
      <c r="AK1390" s="221"/>
      <c r="AL1390" s="223"/>
      <c r="AM1390" s="213"/>
    </row>
    <row r="1391" spans="2:39" ht="15" customHeight="1">
      <c r="B1391" s="303"/>
      <c r="C1391" s="303"/>
      <c r="D1391" s="304"/>
      <c r="E1391" s="143"/>
      <c r="F1391" s="144"/>
      <c r="G1391" s="143"/>
      <c r="H1391" s="143"/>
      <c r="I1391" s="143"/>
      <c r="J1391" s="144"/>
      <c r="K1391" s="143"/>
      <c r="L1391" s="143"/>
      <c r="M1391" s="234"/>
      <c r="N1391" s="143"/>
      <c r="O1391" s="289"/>
      <c r="P1391" s="290">
        <f t="shared" si="27"/>
        <v>0</v>
      </c>
      <c r="Z1391" s="228"/>
      <c r="AA1391" s="228"/>
      <c r="AB1391" s="233"/>
      <c r="AC1391" s="233"/>
      <c r="AD1391" s="222"/>
      <c r="AE1391" s="221"/>
      <c r="AF1391" s="233"/>
      <c r="AG1391" s="247"/>
      <c r="AH1391" s="221"/>
      <c r="AI1391" s="222"/>
      <c r="AJ1391" s="221"/>
      <c r="AK1391" s="221"/>
      <c r="AL1391" s="223"/>
      <c r="AM1391" s="213"/>
    </row>
    <row r="1392" spans="2:39" ht="15" customHeight="1">
      <c r="B1392" s="303"/>
      <c r="C1392" s="303"/>
      <c r="D1392" s="304"/>
      <c r="E1392" s="143"/>
      <c r="F1392" s="144"/>
      <c r="G1392" s="143"/>
      <c r="H1392" s="143"/>
      <c r="I1392" s="143"/>
      <c r="J1392" s="144"/>
      <c r="K1392" s="143"/>
      <c r="L1392" s="143"/>
      <c r="M1392" s="234"/>
      <c r="N1392" s="143"/>
      <c r="O1392" s="289"/>
      <c r="P1392" s="290">
        <f t="shared" si="27"/>
        <v>0</v>
      </c>
      <c r="Z1392" s="228"/>
      <c r="AA1392" s="228"/>
      <c r="AB1392" s="233"/>
      <c r="AC1392" s="233"/>
      <c r="AD1392" s="222"/>
      <c r="AE1392" s="221"/>
      <c r="AF1392" s="233"/>
      <c r="AG1392" s="247"/>
      <c r="AH1392" s="221"/>
      <c r="AI1392" s="222"/>
      <c r="AJ1392" s="221"/>
      <c r="AK1392" s="221"/>
      <c r="AL1392" s="223"/>
      <c r="AM1392" s="213"/>
    </row>
    <row r="1393" spans="2:39" ht="15" customHeight="1">
      <c r="B1393" s="303"/>
      <c r="C1393" s="303"/>
      <c r="D1393" s="304"/>
      <c r="E1393" s="143"/>
      <c r="F1393" s="144"/>
      <c r="G1393" s="143"/>
      <c r="H1393" s="143"/>
      <c r="I1393" s="143"/>
      <c r="J1393" s="144"/>
      <c r="K1393" s="143"/>
      <c r="L1393" s="143"/>
      <c r="M1393" s="234"/>
      <c r="N1393" s="143"/>
      <c r="O1393" s="289"/>
      <c r="P1393" s="290">
        <f t="shared" ref="P1393:P1456" si="28">L1393-O1393</f>
        <v>0</v>
      </c>
      <c r="Z1393" s="228"/>
      <c r="AA1393" s="228"/>
      <c r="AB1393" s="233"/>
      <c r="AC1393" s="233"/>
      <c r="AD1393" s="222"/>
      <c r="AE1393" s="221"/>
      <c r="AF1393" s="233"/>
      <c r="AG1393" s="247"/>
      <c r="AH1393" s="221"/>
      <c r="AI1393" s="222"/>
      <c r="AJ1393" s="221"/>
      <c r="AK1393" s="221"/>
      <c r="AL1393" s="223"/>
      <c r="AM1393" s="213"/>
    </row>
    <row r="1394" spans="2:39" ht="15" customHeight="1">
      <c r="B1394" s="303"/>
      <c r="C1394" s="303"/>
      <c r="D1394" s="304"/>
      <c r="E1394" s="143"/>
      <c r="F1394" s="144"/>
      <c r="G1394" s="143"/>
      <c r="H1394" s="143"/>
      <c r="I1394" s="143"/>
      <c r="J1394" s="144"/>
      <c r="K1394" s="143"/>
      <c r="L1394" s="143"/>
      <c r="M1394" s="234"/>
      <c r="N1394" s="143"/>
      <c r="O1394" s="289"/>
      <c r="P1394" s="290">
        <f t="shared" si="28"/>
        <v>0</v>
      </c>
      <c r="Z1394" s="228"/>
      <c r="AA1394" s="228"/>
      <c r="AB1394" s="233"/>
      <c r="AC1394" s="233"/>
      <c r="AD1394" s="222"/>
      <c r="AE1394" s="221"/>
      <c r="AF1394" s="233"/>
      <c r="AG1394" s="247"/>
      <c r="AH1394" s="221"/>
      <c r="AI1394" s="222"/>
      <c r="AJ1394" s="221"/>
      <c r="AK1394" s="221"/>
      <c r="AL1394" s="223"/>
      <c r="AM1394" s="213"/>
    </row>
    <row r="1395" spans="2:39" ht="15" customHeight="1">
      <c r="B1395" s="303"/>
      <c r="C1395" s="303"/>
      <c r="D1395" s="304"/>
      <c r="E1395" s="143"/>
      <c r="F1395" s="144"/>
      <c r="G1395" s="143"/>
      <c r="H1395" s="143"/>
      <c r="I1395" s="143"/>
      <c r="J1395" s="144"/>
      <c r="K1395" s="143"/>
      <c r="L1395" s="143"/>
      <c r="M1395" s="234"/>
      <c r="N1395" s="143"/>
      <c r="O1395" s="289"/>
      <c r="P1395" s="290">
        <f t="shared" si="28"/>
        <v>0</v>
      </c>
      <c r="Z1395" s="228"/>
      <c r="AA1395" s="228"/>
      <c r="AB1395" s="233"/>
      <c r="AC1395" s="233"/>
      <c r="AD1395" s="222"/>
      <c r="AE1395" s="221"/>
      <c r="AF1395" s="233"/>
      <c r="AG1395" s="247"/>
      <c r="AH1395" s="221"/>
      <c r="AI1395" s="222"/>
      <c r="AJ1395" s="221"/>
      <c r="AK1395" s="221"/>
      <c r="AL1395" s="223"/>
      <c r="AM1395" s="213"/>
    </row>
    <row r="1396" spans="2:39" ht="15" customHeight="1">
      <c r="B1396" s="303"/>
      <c r="C1396" s="303"/>
      <c r="D1396" s="304"/>
      <c r="E1396" s="143"/>
      <c r="F1396" s="144"/>
      <c r="G1396" s="143"/>
      <c r="H1396" s="143"/>
      <c r="I1396" s="143"/>
      <c r="J1396" s="144"/>
      <c r="K1396" s="143"/>
      <c r="L1396" s="143"/>
      <c r="M1396" s="234"/>
      <c r="N1396" s="143"/>
      <c r="O1396" s="289"/>
      <c r="P1396" s="290">
        <f t="shared" si="28"/>
        <v>0</v>
      </c>
      <c r="Z1396" s="228"/>
      <c r="AA1396" s="228"/>
      <c r="AB1396" s="233"/>
      <c r="AC1396" s="233"/>
      <c r="AD1396" s="222"/>
      <c r="AE1396" s="221"/>
      <c r="AF1396" s="233"/>
      <c r="AG1396" s="247"/>
      <c r="AH1396" s="221"/>
      <c r="AI1396" s="222"/>
      <c r="AJ1396" s="221"/>
      <c r="AK1396" s="221"/>
      <c r="AL1396" s="223"/>
      <c r="AM1396" s="213"/>
    </row>
    <row r="1397" spans="2:39" ht="15" customHeight="1">
      <c r="B1397" s="303"/>
      <c r="C1397" s="303"/>
      <c r="D1397" s="304"/>
      <c r="E1397" s="143"/>
      <c r="F1397" s="144"/>
      <c r="G1397" s="143"/>
      <c r="H1397" s="143"/>
      <c r="I1397" s="143"/>
      <c r="J1397" s="144"/>
      <c r="K1397" s="143"/>
      <c r="L1397" s="143"/>
      <c r="M1397" s="234"/>
      <c r="N1397" s="143"/>
      <c r="O1397" s="289"/>
      <c r="P1397" s="290">
        <f t="shared" si="28"/>
        <v>0</v>
      </c>
      <c r="Z1397" s="228"/>
      <c r="AA1397" s="228"/>
      <c r="AB1397" s="233"/>
      <c r="AC1397" s="233"/>
      <c r="AD1397" s="222"/>
      <c r="AE1397" s="221"/>
      <c r="AF1397" s="233"/>
      <c r="AG1397" s="247"/>
      <c r="AH1397" s="221"/>
      <c r="AI1397" s="222"/>
      <c r="AJ1397" s="221"/>
      <c r="AK1397" s="221"/>
      <c r="AL1397" s="223"/>
      <c r="AM1397" s="213"/>
    </row>
    <row r="1398" spans="2:39" ht="15" customHeight="1">
      <c r="B1398" s="303"/>
      <c r="C1398" s="303"/>
      <c r="D1398" s="304"/>
      <c r="E1398" s="143"/>
      <c r="F1398" s="144"/>
      <c r="G1398" s="143"/>
      <c r="H1398" s="143"/>
      <c r="I1398" s="143"/>
      <c r="J1398" s="144"/>
      <c r="K1398" s="143"/>
      <c r="L1398" s="143"/>
      <c r="M1398" s="234"/>
      <c r="N1398" s="143"/>
      <c r="O1398" s="289"/>
      <c r="P1398" s="290">
        <f t="shared" si="28"/>
        <v>0</v>
      </c>
      <c r="Z1398" s="228"/>
      <c r="AA1398" s="228"/>
      <c r="AB1398" s="233"/>
      <c r="AC1398" s="233"/>
      <c r="AD1398" s="222"/>
      <c r="AE1398" s="221"/>
      <c r="AF1398" s="233"/>
      <c r="AG1398" s="247"/>
      <c r="AH1398" s="221"/>
      <c r="AI1398" s="222"/>
      <c r="AJ1398" s="221"/>
      <c r="AK1398" s="221"/>
      <c r="AL1398" s="223"/>
      <c r="AM1398" s="213"/>
    </row>
    <row r="1399" spans="2:39" ht="15" customHeight="1">
      <c r="B1399" s="303"/>
      <c r="C1399" s="303"/>
      <c r="D1399" s="304"/>
      <c r="E1399" s="143"/>
      <c r="F1399" s="144"/>
      <c r="G1399" s="143"/>
      <c r="H1399" s="143"/>
      <c r="I1399" s="143"/>
      <c r="J1399" s="144"/>
      <c r="K1399" s="143"/>
      <c r="L1399" s="143"/>
      <c r="M1399" s="234"/>
      <c r="N1399" s="143"/>
      <c r="O1399" s="289"/>
      <c r="P1399" s="290">
        <f t="shared" si="28"/>
        <v>0</v>
      </c>
      <c r="Z1399" s="228"/>
      <c r="AA1399" s="228"/>
      <c r="AB1399" s="233"/>
      <c r="AC1399" s="233"/>
      <c r="AD1399" s="222"/>
      <c r="AE1399" s="221"/>
      <c r="AF1399" s="233"/>
      <c r="AG1399" s="247"/>
      <c r="AH1399" s="221"/>
      <c r="AI1399" s="222"/>
      <c r="AJ1399" s="221"/>
      <c r="AK1399" s="221"/>
      <c r="AL1399" s="223"/>
      <c r="AM1399" s="213"/>
    </row>
    <row r="1400" spans="2:39" ht="15" customHeight="1">
      <c r="B1400" s="303"/>
      <c r="C1400" s="303"/>
      <c r="D1400" s="304"/>
      <c r="E1400" s="143"/>
      <c r="F1400" s="144"/>
      <c r="G1400" s="143"/>
      <c r="H1400" s="143"/>
      <c r="I1400" s="143"/>
      <c r="J1400" s="144"/>
      <c r="K1400" s="143"/>
      <c r="L1400" s="143"/>
      <c r="M1400" s="234"/>
      <c r="N1400" s="143"/>
      <c r="O1400" s="289"/>
      <c r="P1400" s="290">
        <f t="shared" si="28"/>
        <v>0</v>
      </c>
      <c r="Z1400" s="228"/>
      <c r="AA1400" s="228"/>
      <c r="AB1400" s="233"/>
      <c r="AC1400" s="233"/>
      <c r="AD1400" s="222"/>
      <c r="AE1400" s="221"/>
      <c r="AF1400" s="233"/>
      <c r="AG1400" s="247"/>
      <c r="AH1400" s="221"/>
      <c r="AI1400" s="222"/>
      <c r="AJ1400" s="221"/>
      <c r="AK1400" s="221"/>
      <c r="AL1400" s="223"/>
      <c r="AM1400" s="213"/>
    </row>
    <row r="1401" spans="2:39" ht="15" customHeight="1">
      <c r="B1401" s="303"/>
      <c r="C1401" s="303"/>
      <c r="D1401" s="304"/>
      <c r="E1401" s="143"/>
      <c r="F1401" s="144"/>
      <c r="G1401" s="143"/>
      <c r="H1401" s="143"/>
      <c r="I1401" s="143"/>
      <c r="J1401" s="144"/>
      <c r="K1401" s="143"/>
      <c r="L1401" s="143"/>
      <c r="M1401" s="234"/>
      <c r="N1401" s="143"/>
      <c r="O1401" s="289"/>
      <c r="P1401" s="290">
        <f t="shared" si="28"/>
        <v>0</v>
      </c>
      <c r="Z1401" s="228"/>
      <c r="AA1401" s="228"/>
      <c r="AB1401" s="233"/>
      <c r="AC1401" s="233"/>
      <c r="AD1401" s="222"/>
      <c r="AE1401" s="221"/>
      <c r="AF1401" s="233"/>
      <c r="AG1401" s="247"/>
      <c r="AH1401" s="221"/>
      <c r="AI1401" s="222"/>
      <c r="AJ1401" s="221"/>
      <c r="AK1401" s="221"/>
      <c r="AL1401" s="223"/>
      <c r="AM1401" s="213"/>
    </row>
    <row r="1402" spans="2:39" ht="15" customHeight="1">
      <c r="B1402" s="303"/>
      <c r="C1402" s="303"/>
      <c r="D1402" s="304"/>
      <c r="E1402" s="143"/>
      <c r="F1402" s="144"/>
      <c r="G1402" s="143"/>
      <c r="H1402" s="143"/>
      <c r="I1402" s="143"/>
      <c r="J1402" s="144"/>
      <c r="K1402" s="143"/>
      <c r="L1402" s="143"/>
      <c r="M1402" s="234"/>
      <c r="N1402" s="143"/>
      <c r="O1402" s="289"/>
      <c r="P1402" s="290">
        <f t="shared" si="28"/>
        <v>0</v>
      </c>
      <c r="Z1402" s="228"/>
      <c r="AA1402" s="228"/>
      <c r="AB1402" s="233"/>
      <c r="AC1402" s="233"/>
      <c r="AD1402" s="222"/>
      <c r="AE1402" s="221"/>
      <c r="AF1402" s="233"/>
      <c r="AG1402" s="247"/>
      <c r="AH1402" s="221"/>
      <c r="AI1402" s="222"/>
      <c r="AJ1402" s="221"/>
      <c r="AK1402" s="221"/>
      <c r="AL1402" s="223"/>
      <c r="AM1402" s="213"/>
    </row>
    <row r="1403" spans="2:39" ht="15" customHeight="1">
      <c r="B1403" s="303"/>
      <c r="C1403" s="303"/>
      <c r="D1403" s="304"/>
      <c r="E1403" s="143"/>
      <c r="F1403" s="144"/>
      <c r="G1403" s="143"/>
      <c r="H1403" s="143"/>
      <c r="I1403" s="143"/>
      <c r="J1403" s="144"/>
      <c r="K1403" s="143"/>
      <c r="L1403" s="143"/>
      <c r="M1403" s="234"/>
      <c r="N1403" s="143"/>
      <c r="O1403" s="289"/>
      <c r="P1403" s="290">
        <f t="shared" si="28"/>
        <v>0</v>
      </c>
      <c r="Z1403" s="228"/>
      <c r="AA1403" s="228"/>
      <c r="AB1403" s="233"/>
      <c r="AC1403" s="233"/>
      <c r="AD1403" s="222"/>
      <c r="AE1403" s="221"/>
      <c r="AF1403" s="233"/>
      <c r="AG1403" s="247"/>
      <c r="AH1403" s="221"/>
      <c r="AI1403" s="222"/>
      <c r="AJ1403" s="221"/>
      <c r="AK1403" s="221"/>
      <c r="AL1403" s="223"/>
      <c r="AM1403" s="213"/>
    </row>
    <row r="1404" spans="2:39" ht="15" customHeight="1">
      <c r="B1404" s="303"/>
      <c r="C1404" s="303"/>
      <c r="D1404" s="304"/>
      <c r="E1404" s="143"/>
      <c r="F1404" s="144"/>
      <c r="G1404" s="143"/>
      <c r="H1404" s="143"/>
      <c r="I1404" s="143"/>
      <c r="J1404" s="144"/>
      <c r="K1404" s="143"/>
      <c r="L1404" s="143"/>
      <c r="M1404" s="234"/>
      <c r="N1404" s="143"/>
      <c r="O1404" s="289"/>
      <c r="P1404" s="290">
        <f t="shared" si="28"/>
        <v>0</v>
      </c>
      <c r="Z1404" s="228"/>
      <c r="AA1404" s="228"/>
      <c r="AB1404" s="233"/>
      <c r="AC1404" s="233"/>
      <c r="AD1404" s="222"/>
      <c r="AE1404" s="221"/>
      <c r="AF1404" s="233"/>
      <c r="AG1404" s="247"/>
      <c r="AH1404" s="221"/>
      <c r="AI1404" s="222"/>
      <c r="AJ1404" s="221"/>
      <c r="AK1404" s="221"/>
      <c r="AL1404" s="223"/>
      <c r="AM1404" s="213"/>
    </row>
    <row r="1405" spans="2:39" ht="15" customHeight="1">
      <c r="B1405" s="303"/>
      <c r="C1405" s="303"/>
      <c r="D1405" s="304"/>
      <c r="E1405" s="143"/>
      <c r="F1405" s="144"/>
      <c r="G1405" s="143"/>
      <c r="H1405" s="143"/>
      <c r="I1405" s="143"/>
      <c r="J1405" s="144"/>
      <c r="K1405" s="143"/>
      <c r="L1405" s="143"/>
      <c r="M1405" s="234"/>
      <c r="N1405" s="143"/>
      <c r="O1405" s="289"/>
      <c r="P1405" s="290">
        <f t="shared" si="28"/>
        <v>0</v>
      </c>
      <c r="Z1405" s="228"/>
      <c r="AA1405" s="228"/>
      <c r="AB1405" s="233"/>
      <c r="AC1405" s="233"/>
      <c r="AD1405" s="222"/>
      <c r="AE1405" s="221"/>
      <c r="AF1405" s="233"/>
      <c r="AG1405" s="247"/>
      <c r="AH1405" s="221"/>
      <c r="AI1405" s="222"/>
      <c r="AJ1405" s="221"/>
      <c r="AK1405" s="221"/>
      <c r="AL1405" s="223"/>
      <c r="AM1405" s="213"/>
    </row>
    <row r="1406" spans="2:39" ht="15" customHeight="1">
      <c r="B1406" s="303"/>
      <c r="C1406" s="303"/>
      <c r="D1406" s="304"/>
      <c r="E1406" s="143"/>
      <c r="F1406" s="144"/>
      <c r="G1406" s="143"/>
      <c r="H1406" s="143"/>
      <c r="I1406" s="143"/>
      <c r="J1406" s="144"/>
      <c r="K1406" s="143"/>
      <c r="L1406" s="143"/>
      <c r="M1406" s="234"/>
      <c r="N1406" s="143"/>
      <c r="O1406" s="289"/>
      <c r="P1406" s="290">
        <f t="shared" si="28"/>
        <v>0</v>
      </c>
      <c r="Z1406" s="228"/>
      <c r="AA1406" s="228"/>
      <c r="AB1406" s="233"/>
      <c r="AC1406" s="233"/>
      <c r="AD1406" s="222"/>
      <c r="AE1406" s="221"/>
      <c r="AF1406" s="233"/>
      <c r="AG1406" s="247"/>
      <c r="AH1406" s="221"/>
      <c r="AI1406" s="222"/>
      <c r="AJ1406" s="221"/>
      <c r="AK1406" s="221"/>
      <c r="AL1406" s="223"/>
      <c r="AM1406" s="213"/>
    </row>
    <row r="1407" spans="2:39" ht="15" customHeight="1">
      <c r="B1407" s="303"/>
      <c r="C1407" s="303"/>
      <c r="D1407" s="304"/>
      <c r="E1407" s="143"/>
      <c r="F1407" s="144"/>
      <c r="G1407" s="143"/>
      <c r="H1407" s="143"/>
      <c r="I1407" s="143"/>
      <c r="J1407" s="144"/>
      <c r="K1407" s="143"/>
      <c r="L1407" s="143"/>
      <c r="M1407" s="234"/>
      <c r="N1407" s="143"/>
      <c r="O1407" s="289"/>
      <c r="P1407" s="290">
        <f t="shared" si="28"/>
        <v>0</v>
      </c>
      <c r="Z1407" s="228"/>
      <c r="AA1407" s="228"/>
      <c r="AB1407" s="233"/>
      <c r="AC1407" s="233"/>
      <c r="AD1407" s="222"/>
      <c r="AE1407" s="221"/>
      <c r="AF1407" s="233"/>
      <c r="AG1407" s="247"/>
      <c r="AH1407" s="221"/>
      <c r="AI1407" s="222"/>
      <c r="AJ1407" s="221"/>
      <c r="AK1407" s="221"/>
      <c r="AL1407" s="223"/>
      <c r="AM1407" s="213"/>
    </row>
    <row r="1408" spans="2:39" ht="15" customHeight="1">
      <c r="B1408" s="303"/>
      <c r="C1408" s="303"/>
      <c r="D1408" s="304"/>
      <c r="E1408" s="143"/>
      <c r="F1408" s="144"/>
      <c r="G1408" s="143"/>
      <c r="H1408" s="143"/>
      <c r="I1408" s="143"/>
      <c r="J1408" s="144"/>
      <c r="K1408" s="143"/>
      <c r="L1408" s="143"/>
      <c r="M1408" s="234"/>
      <c r="N1408" s="143"/>
      <c r="O1408" s="289"/>
      <c r="P1408" s="290">
        <f t="shared" si="28"/>
        <v>0</v>
      </c>
      <c r="Z1408" s="228"/>
      <c r="AA1408" s="228"/>
      <c r="AB1408" s="233"/>
      <c r="AC1408" s="233"/>
      <c r="AD1408" s="222"/>
      <c r="AE1408" s="221"/>
      <c r="AF1408" s="233"/>
      <c r="AG1408" s="247"/>
      <c r="AH1408" s="221"/>
      <c r="AI1408" s="222"/>
      <c r="AJ1408" s="221"/>
      <c r="AK1408" s="221"/>
      <c r="AL1408" s="223"/>
      <c r="AM1408" s="213"/>
    </row>
    <row r="1409" spans="2:39" ht="15" customHeight="1">
      <c r="B1409" s="303"/>
      <c r="C1409" s="303"/>
      <c r="D1409" s="304"/>
      <c r="E1409" s="143"/>
      <c r="F1409" s="144"/>
      <c r="G1409" s="143"/>
      <c r="H1409" s="143"/>
      <c r="I1409" s="143"/>
      <c r="J1409" s="144"/>
      <c r="K1409" s="143"/>
      <c r="L1409" s="143"/>
      <c r="M1409" s="234"/>
      <c r="N1409" s="143"/>
      <c r="O1409" s="289"/>
      <c r="P1409" s="290">
        <f t="shared" si="28"/>
        <v>0</v>
      </c>
      <c r="Z1409" s="228"/>
      <c r="AA1409" s="228"/>
      <c r="AB1409" s="233"/>
      <c r="AC1409" s="233"/>
      <c r="AD1409" s="222"/>
      <c r="AE1409" s="221"/>
      <c r="AF1409" s="233"/>
      <c r="AG1409" s="247"/>
      <c r="AH1409" s="221"/>
      <c r="AI1409" s="222"/>
      <c r="AJ1409" s="221"/>
      <c r="AK1409" s="221"/>
      <c r="AL1409" s="223"/>
      <c r="AM1409" s="213"/>
    </row>
    <row r="1410" spans="2:39" ht="15" customHeight="1">
      <c r="B1410" s="303"/>
      <c r="C1410" s="303"/>
      <c r="D1410" s="304"/>
      <c r="E1410" s="143"/>
      <c r="F1410" s="144"/>
      <c r="G1410" s="143"/>
      <c r="H1410" s="143"/>
      <c r="I1410" s="143"/>
      <c r="J1410" s="144"/>
      <c r="K1410" s="143"/>
      <c r="L1410" s="143"/>
      <c r="M1410" s="234"/>
      <c r="N1410" s="143"/>
      <c r="O1410" s="289"/>
      <c r="P1410" s="290">
        <f t="shared" si="28"/>
        <v>0</v>
      </c>
      <c r="Z1410" s="228"/>
      <c r="AA1410" s="228"/>
      <c r="AB1410" s="233"/>
      <c r="AC1410" s="233"/>
      <c r="AD1410" s="222"/>
      <c r="AE1410" s="221"/>
      <c r="AF1410" s="233"/>
      <c r="AG1410" s="247"/>
      <c r="AH1410" s="221"/>
      <c r="AI1410" s="222"/>
      <c r="AJ1410" s="221"/>
      <c r="AK1410" s="221"/>
      <c r="AL1410" s="223"/>
      <c r="AM1410" s="213"/>
    </row>
    <row r="1411" spans="2:39" ht="15" customHeight="1">
      <c r="B1411" s="303"/>
      <c r="C1411" s="303"/>
      <c r="D1411" s="304"/>
      <c r="E1411" s="143"/>
      <c r="F1411" s="144"/>
      <c r="G1411" s="143"/>
      <c r="H1411" s="143"/>
      <c r="I1411" s="143"/>
      <c r="J1411" s="144"/>
      <c r="K1411" s="143"/>
      <c r="L1411" s="143"/>
      <c r="M1411" s="234"/>
      <c r="N1411" s="143"/>
      <c r="O1411" s="289"/>
      <c r="P1411" s="290">
        <f t="shared" si="28"/>
        <v>0</v>
      </c>
      <c r="Z1411" s="228"/>
      <c r="AA1411" s="228"/>
      <c r="AB1411" s="233"/>
      <c r="AC1411" s="233"/>
      <c r="AD1411" s="222"/>
      <c r="AE1411" s="221"/>
      <c r="AF1411" s="233"/>
      <c r="AG1411" s="247"/>
      <c r="AH1411" s="221"/>
      <c r="AI1411" s="222"/>
      <c r="AJ1411" s="221"/>
      <c r="AK1411" s="221"/>
      <c r="AL1411" s="223"/>
      <c r="AM1411" s="213"/>
    </row>
    <row r="1412" spans="2:39" ht="15" customHeight="1">
      <c r="B1412" s="303"/>
      <c r="C1412" s="303"/>
      <c r="D1412" s="304"/>
      <c r="E1412" s="143"/>
      <c r="F1412" s="144"/>
      <c r="G1412" s="143"/>
      <c r="H1412" s="143"/>
      <c r="I1412" s="143"/>
      <c r="J1412" s="144"/>
      <c r="K1412" s="143"/>
      <c r="L1412" s="143"/>
      <c r="M1412" s="234"/>
      <c r="N1412" s="143"/>
      <c r="O1412" s="289"/>
      <c r="P1412" s="290">
        <f t="shared" si="28"/>
        <v>0</v>
      </c>
      <c r="Z1412" s="228"/>
      <c r="AA1412" s="228"/>
      <c r="AB1412" s="233"/>
      <c r="AC1412" s="233"/>
      <c r="AD1412" s="222"/>
      <c r="AE1412" s="221"/>
      <c r="AF1412" s="233"/>
      <c r="AG1412" s="247"/>
      <c r="AH1412" s="221"/>
      <c r="AI1412" s="222"/>
      <c r="AJ1412" s="221"/>
      <c r="AK1412" s="221"/>
      <c r="AL1412" s="223"/>
      <c r="AM1412" s="213"/>
    </row>
    <row r="1413" spans="2:39" ht="15" customHeight="1">
      <c r="B1413" s="303"/>
      <c r="C1413" s="303"/>
      <c r="D1413" s="304"/>
      <c r="E1413" s="143"/>
      <c r="F1413" s="144"/>
      <c r="G1413" s="143"/>
      <c r="H1413" s="143"/>
      <c r="I1413" s="143"/>
      <c r="J1413" s="144"/>
      <c r="K1413" s="143"/>
      <c r="L1413" s="143"/>
      <c r="M1413" s="234"/>
      <c r="N1413" s="143"/>
      <c r="O1413" s="289"/>
      <c r="P1413" s="290">
        <f t="shared" si="28"/>
        <v>0</v>
      </c>
      <c r="Z1413" s="228"/>
      <c r="AA1413" s="228"/>
      <c r="AB1413" s="233"/>
      <c r="AC1413" s="233"/>
      <c r="AD1413" s="222"/>
      <c r="AE1413" s="221"/>
      <c r="AF1413" s="233"/>
      <c r="AG1413" s="247"/>
      <c r="AH1413" s="221"/>
      <c r="AI1413" s="222"/>
      <c r="AJ1413" s="221"/>
      <c r="AK1413" s="221"/>
      <c r="AL1413" s="223"/>
      <c r="AM1413" s="213"/>
    </row>
    <row r="1414" spans="2:39" ht="15" customHeight="1">
      <c r="B1414" s="303"/>
      <c r="C1414" s="303"/>
      <c r="D1414" s="304"/>
      <c r="E1414" s="143"/>
      <c r="F1414" s="144"/>
      <c r="G1414" s="143"/>
      <c r="H1414" s="143"/>
      <c r="I1414" s="143"/>
      <c r="J1414" s="144"/>
      <c r="K1414" s="143"/>
      <c r="L1414" s="143"/>
      <c r="M1414" s="234"/>
      <c r="N1414" s="143"/>
      <c r="O1414" s="289"/>
      <c r="P1414" s="290">
        <f t="shared" si="28"/>
        <v>0</v>
      </c>
      <c r="Z1414" s="228"/>
      <c r="AA1414" s="228"/>
      <c r="AB1414" s="233"/>
      <c r="AC1414" s="233"/>
      <c r="AD1414" s="222"/>
      <c r="AE1414" s="221"/>
      <c r="AF1414" s="233"/>
      <c r="AG1414" s="247"/>
      <c r="AH1414" s="221"/>
      <c r="AI1414" s="222"/>
      <c r="AJ1414" s="221"/>
      <c r="AK1414" s="221"/>
      <c r="AL1414" s="223"/>
      <c r="AM1414" s="213"/>
    </row>
    <row r="1415" spans="2:39" ht="15" customHeight="1">
      <c r="B1415" s="303"/>
      <c r="C1415" s="303"/>
      <c r="D1415" s="304"/>
      <c r="E1415" s="143"/>
      <c r="F1415" s="144"/>
      <c r="G1415" s="143"/>
      <c r="H1415" s="143"/>
      <c r="I1415" s="143"/>
      <c r="J1415" s="144"/>
      <c r="K1415" s="143"/>
      <c r="L1415" s="143"/>
      <c r="M1415" s="234"/>
      <c r="N1415" s="143"/>
      <c r="O1415" s="289"/>
      <c r="P1415" s="290">
        <f t="shared" si="28"/>
        <v>0</v>
      </c>
      <c r="Z1415" s="228"/>
      <c r="AA1415" s="228"/>
      <c r="AB1415" s="233"/>
      <c r="AC1415" s="233"/>
      <c r="AD1415" s="222"/>
      <c r="AE1415" s="221"/>
      <c r="AF1415" s="233"/>
      <c r="AG1415" s="247"/>
      <c r="AH1415" s="221"/>
      <c r="AI1415" s="222"/>
      <c r="AJ1415" s="221"/>
      <c r="AK1415" s="221"/>
      <c r="AL1415" s="223"/>
      <c r="AM1415" s="213"/>
    </row>
    <row r="1416" spans="2:39" ht="15" customHeight="1">
      <c r="B1416" s="303"/>
      <c r="C1416" s="303"/>
      <c r="D1416" s="304"/>
      <c r="E1416" s="143"/>
      <c r="F1416" s="144"/>
      <c r="G1416" s="143"/>
      <c r="H1416" s="143"/>
      <c r="I1416" s="143"/>
      <c r="J1416" s="144"/>
      <c r="K1416" s="143"/>
      <c r="L1416" s="143"/>
      <c r="M1416" s="234"/>
      <c r="N1416" s="143"/>
      <c r="O1416" s="289"/>
      <c r="P1416" s="290">
        <f t="shared" si="28"/>
        <v>0</v>
      </c>
      <c r="Z1416" s="228"/>
      <c r="AA1416" s="228"/>
      <c r="AB1416" s="233"/>
      <c r="AC1416" s="233"/>
      <c r="AD1416" s="222"/>
      <c r="AE1416" s="221"/>
      <c r="AF1416" s="233"/>
      <c r="AG1416" s="247"/>
      <c r="AH1416" s="221"/>
      <c r="AI1416" s="222"/>
      <c r="AJ1416" s="221"/>
      <c r="AK1416" s="221"/>
      <c r="AL1416" s="223"/>
      <c r="AM1416" s="213"/>
    </row>
    <row r="1417" spans="2:39" ht="15" customHeight="1">
      <c r="B1417" s="303"/>
      <c r="C1417" s="303"/>
      <c r="D1417" s="304"/>
      <c r="E1417" s="143"/>
      <c r="F1417" s="144"/>
      <c r="G1417" s="143"/>
      <c r="H1417" s="143"/>
      <c r="I1417" s="143"/>
      <c r="J1417" s="144"/>
      <c r="K1417" s="143"/>
      <c r="L1417" s="143"/>
      <c r="M1417" s="234"/>
      <c r="N1417" s="143"/>
      <c r="O1417" s="289"/>
      <c r="P1417" s="290">
        <f t="shared" si="28"/>
        <v>0</v>
      </c>
      <c r="Z1417" s="228"/>
      <c r="AA1417" s="228"/>
      <c r="AB1417" s="233"/>
      <c r="AC1417" s="233"/>
      <c r="AD1417" s="222"/>
      <c r="AE1417" s="221"/>
      <c r="AF1417" s="233"/>
      <c r="AG1417" s="247"/>
      <c r="AH1417" s="221"/>
      <c r="AI1417" s="222"/>
      <c r="AJ1417" s="221"/>
      <c r="AK1417" s="221"/>
      <c r="AL1417" s="223"/>
      <c r="AM1417" s="213"/>
    </row>
    <row r="1418" spans="2:39" ht="15" customHeight="1">
      <c r="B1418" s="303"/>
      <c r="C1418" s="303"/>
      <c r="D1418" s="304"/>
      <c r="E1418" s="143"/>
      <c r="F1418" s="144"/>
      <c r="G1418" s="143"/>
      <c r="H1418" s="143"/>
      <c r="I1418" s="143"/>
      <c r="J1418" s="144"/>
      <c r="K1418" s="143"/>
      <c r="L1418" s="143"/>
      <c r="M1418" s="234"/>
      <c r="N1418" s="143"/>
      <c r="O1418" s="289"/>
      <c r="P1418" s="290">
        <f t="shared" si="28"/>
        <v>0</v>
      </c>
      <c r="Z1418" s="228"/>
      <c r="AA1418" s="228"/>
      <c r="AB1418" s="233"/>
      <c r="AC1418" s="233"/>
      <c r="AD1418" s="222"/>
      <c r="AE1418" s="221"/>
      <c r="AF1418" s="233"/>
      <c r="AG1418" s="247"/>
      <c r="AH1418" s="221"/>
      <c r="AI1418" s="222"/>
      <c r="AJ1418" s="221"/>
      <c r="AK1418" s="221"/>
      <c r="AL1418" s="223"/>
      <c r="AM1418" s="213"/>
    </row>
    <row r="1419" spans="2:39" ht="15" customHeight="1">
      <c r="B1419" s="303"/>
      <c r="C1419" s="303"/>
      <c r="D1419" s="304"/>
      <c r="E1419" s="143"/>
      <c r="F1419" s="144"/>
      <c r="G1419" s="143"/>
      <c r="H1419" s="143"/>
      <c r="I1419" s="143"/>
      <c r="J1419" s="144"/>
      <c r="K1419" s="143"/>
      <c r="L1419" s="143"/>
      <c r="M1419" s="234"/>
      <c r="N1419" s="143"/>
      <c r="O1419" s="289"/>
      <c r="P1419" s="290">
        <f t="shared" si="28"/>
        <v>0</v>
      </c>
      <c r="Z1419" s="228"/>
      <c r="AA1419" s="228"/>
      <c r="AB1419" s="233"/>
      <c r="AC1419" s="233"/>
      <c r="AD1419" s="222"/>
      <c r="AE1419" s="221"/>
      <c r="AF1419" s="233"/>
      <c r="AG1419" s="247"/>
      <c r="AH1419" s="221"/>
      <c r="AI1419" s="222"/>
      <c r="AJ1419" s="221"/>
      <c r="AK1419" s="221"/>
      <c r="AL1419" s="223"/>
      <c r="AM1419" s="213"/>
    </row>
    <row r="1420" spans="2:39" ht="15" customHeight="1">
      <c r="B1420" s="303"/>
      <c r="C1420" s="303"/>
      <c r="D1420" s="304"/>
      <c r="E1420" s="143"/>
      <c r="F1420" s="144"/>
      <c r="G1420" s="143"/>
      <c r="H1420" s="143"/>
      <c r="I1420" s="143"/>
      <c r="J1420" s="144"/>
      <c r="K1420" s="143"/>
      <c r="L1420" s="143"/>
      <c r="M1420" s="234"/>
      <c r="N1420" s="143"/>
      <c r="O1420" s="289"/>
      <c r="P1420" s="290">
        <f t="shared" si="28"/>
        <v>0</v>
      </c>
      <c r="Z1420" s="228"/>
      <c r="AA1420" s="228"/>
      <c r="AB1420" s="233"/>
      <c r="AC1420" s="233"/>
      <c r="AD1420" s="222"/>
      <c r="AE1420" s="221"/>
      <c r="AF1420" s="233"/>
      <c r="AG1420" s="247"/>
      <c r="AH1420" s="221"/>
      <c r="AI1420" s="222"/>
      <c r="AJ1420" s="221"/>
      <c r="AK1420" s="221"/>
      <c r="AL1420" s="223"/>
      <c r="AM1420" s="213"/>
    </row>
    <row r="1421" spans="2:39" ht="15" customHeight="1">
      <c r="B1421" s="303"/>
      <c r="C1421" s="303"/>
      <c r="D1421" s="304"/>
      <c r="E1421" s="143"/>
      <c r="F1421" s="144"/>
      <c r="G1421" s="143"/>
      <c r="H1421" s="143"/>
      <c r="I1421" s="143"/>
      <c r="J1421" s="144"/>
      <c r="K1421" s="143"/>
      <c r="L1421" s="143"/>
      <c r="M1421" s="234"/>
      <c r="N1421" s="143"/>
      <c r="O1421" s="289"/>
      <c r="P1421" s="290">
        <f t="shared" si="28"/>
        <v>0</v>
      </c>
      <c r="Z1421" s="228"/>
      <c r="AA1421" s="228"/>
      <c r="AB1421" s="233"/>
      <c r="AC1421" s="233"/>
      <c r="AD1421" s="222"/>
      <c r="AE1421" s="221"/>
      <c r="AF1421" s="233"/>
      <c r="AG1421" s="247"/>
      <c r="AH1421" s="221"/>
      <c r="AI1421" s="222"/>
      <c r="AJ1421" s="221"/>
      <c r="AK1421" s="221"/>
      <c r="AL1421" s="223"/>
      <c r="AM1421" s="213"/>
    </row>
    <row r="1422" spans="2:39" ht="15" customHeight="1">
      <c r="B1422" s="303"/>
      <c r="C1422" s="303"/>
      <c r="D1422" s="304"/>
      <c r="E1422" s="143"/>
      <c r="F1422" s="144"/>
      <c r="G1422" s="143"/>
      <c r="H1422" s="143"/>
      <c r="I1422" s="143"/>
      <c r="J1422" s="144"/>
      <c r="K1422" s="143"/>
      <c r="L1422" s="143"/>
      <c r="M1422" s="234"/>
      <c r="N1422" s="143"/>
      <c r="O1422" s="289"/>
      <c r="P1422" s="290">
        <f t="shared" si="28"/>
        <v>0</v>
      </c>
      <c r="Z1422" s="228"/>
      <c r="AA1422" s="228"/>
      <c r="AB1422" s="233"/>
      <c r="AC1422" s="233"/>
      <c r="AD1422" s="222"/>
      <c r="AE1422" s="221"/>
      <c r="AF1422" s="233"/>
      <c r="AG1422" s="247"/>
      <c r="AH1422" s="221"/>
      <c r="AI1422" s="222"/>
      <c r="AJ1422" s="221"/>
      <c r="AK1422" s="221"/>
      <c r="AL1422" s="223"/>
      <c r="AM1422" s="213"/>
    </row>
    <row r="1423" spans="2:39" ht="15" customHeight="1">
      <c r="B1423" s="303"/>
      <c r="C1423" s="303"/>
      <c r="D1423" s="304"/>
      <c r="E1423" s="143"/>
      <c r="F1423" s="144"/>
      <c r="G1423" s="143"/>
      <c r="H1423" s="143"/>
      <c r="I1423" s="143"/>
      <c r="J1423" s="144"/>
      <c r="K1423" s="143"/>
      <c r="L1423" s="143"/>
      <c r="M1423" s="234"/>
      <c r="N1423" s="143"/>
      <c r="O1423" s="289"/>
      <c r="P1423" s="290">
        <f t="shared" si="28"/>
        <v>0</v>
      </c>
      <c r="Z1423" s="228"/>
      <c r="AA1423" s="228"/>
      <c r="AB1423" s="233"/>
      <c r="AC1423" s="233"/>
      <c r="AD1423" s="222"/>
      <c r="AE1423" s="221"/>
      <c r="AF1423" s="233"/>
      <c r="AG1423" s="247"/>
      <c r="AH1423" s="221"/>
      <c r="AI1423" s="222"/>
      <c r="AJ1423" s="221"/>
      <c r="AK1423" s="221"/>
      <c r="AL1423" s="223"/>
      <c r="AM1423" s="213"/>
    </row>
    <row r="1424" spans="2:39" ht="15" customHeight="1">
      <c r="B1424" s="303"/>
      <c r="C1424" s="303"/>
      <c r="D1424" s="304"/>
      <c r="E1424" s="143"/>
      <c r="F1424" s="144"/>
      <c r="G1424" s="143"/>
      <c r="H1424" s="143"/>
      <c r="I1424" s="143"/>
      <c r="J1424" s="144"/>
      <c r="K1424" s="143"/>
      <c r="L1424" s="143"/>
      <c r="M1424" s="234"/>
      <c r="N1424" s="143"/>
      <c r="O1424" s="289"/>
      <c r="P1424" s="290">
        <f t="shared" si="28"/>
        <v>0</v>
      </c>
      <c r="Z1424" s="228"/>
      <c r="AA1424" s="228"/>
      <c r="AB1424" s="233"/>
      <c r="AC1424" s="233"/>
      <c r="AD1424" s="222"/>
      <c r="AE1424" s="221"/>
      <c r="AF1424" s="233"/>
      <c r="AG1424" s="247"/>
      <c r="AH1424" s="221"/>
      <c r="AI1424" s="222"/>
      <c r="AJ1424" s="221"/>
      <c r="AK1424" s="221"/>
      <c r="AL1424" s="223"/>
      <c r="AM1424" s="213"/>
    </row>
    <row r="1425" spans="2:39" ht="15" customHeight="1">
      <c r="B1425" s="303"/>
      <c r="C1425" s="303"/>
      <c r="D1425" s="304"/>
      <c r="E1425" s="143"/>
      <c r="F1425" s="144"/>
      <c r="G1425" s="143"/>
      <c r="H1425" s="143"/>
      <c r="I1425" s="143"/>
      <c r="J1425" s="144"/>
      <c r="K1425" s="143"/>
      <c r="L1425" s="143"/>
      <c r="M1425" s="234"/>
      <c r="N1425" s="143"/>
      <c r="O1425" s="289"/>
      <c r="P1425" s="290">
        <f t="shared" si="28"/>
        <v>0</v>
      </c>
      <c r="Z1425" s="228"/>
      <c r="AA1425" s="228"/>
      <c r="AB1425" s="233"/>
      <c r="AC1425" s="233"/>
      <c r="AD1425" s="222"/>
      <c r="AE1425" s="221"/>
      <c r="AF1425" s="233"/>
      <c r="AG1425" s="247"/>
      <c r="AH1425" s="221"/>
      <c r="AI1425" s="222"/>
      <c r="AJ1425" s="221"/>
      <c r="AK1425" s="221"/>
      <c r="AL1425" s="223"/>
      <c r="AM1425" s="213"/>
    </row>
    <row r="1426" spans="2:39" ht="15" customHeight="1">
      <c r="B1426" s="303"/>
      <c r="C1426" s="303"/>
      <c r="D1426" s="304"/>
      <c r="E1426" s="143"/>
      <c r="F1426" s="144"/>
      <c r="G1426" s="143"/>
      <c r="H1426" s="143"/>
      <c r="I1426" s="143"/>
      <c r="J1426" s="144"/>
      <c r="K1426" s="143"/>
      <c r="L1426" s="143"/>
      <c r="M1426" s="234"/>
      <c r="N1426" s="143"/>
      <c r="O1426" s="289"/>
      <c r="P1426" s="290">
        <f t="shared" si="28"/>
        <v>0</v>
      </c>
      <c r="Z1426" s="228"/>
      <c r="AA1426" s="228"/>
      <c r="AB1426" s="233"/>
      <c r="AC1426" s="233"/>
      <c r="AD1426" s="222"/>
      <c r="AE1426" s="221"/>
      <c r="AF1426" s="233"/>
      <c r="AG1426" s="247"/>
      <c r="AH1426" s="221"/>
      <c r="AI1426" s="222"/>
      <c r="AJ1426" s="221"/>
      <c r="AK1426" s="221"/>
      <c r="AL1426" s="223"/>
      <c r="AM1426" s="213"/>
    </row>
    <row r="1427" spans="2:39" ht="15" customHeight="1">
      <c r="B1427" s="303"/>
      <c r="C1427" s="303"/>
      <c r="D1427" s="304"/>
      <c r="E1427" s="143"/>
      <c r="F1427" s="144"/>
      <c r="G1427" s="143"/>
      <c r="H1427" s="143"/>
      <c r="I1427" s="143"/>
      <c r="J1427" s="144"/>
      <c r="K1427" s="143"/>
      <c r="L1427" s="143"/>
      <c r="M1427" s="234"/>
      <c r="N1427" s="143"/>
      <c r="O1427" s="289"/>
      <c r="P1427" s="290">
        <f t="shared" si="28"/>
        <v>0</v>
      </c>
      <c r="Z1427" s="228"/>
      <c r="AA1427" s="228"/>
      <c r="AB1427" s="233"/>
      <c r="AC1427" s="233"/>
      <c r="AD1427" s="222"/>
      <c r="AE1427" s="221"/>
      <c r="AF1427" s="233"/>
      <c r="AG1427" s="247"/>
      <c r="AH1427" s="221"/>
      <c r="AI1427" s="222"/>
      <c r="AJ1427" s="221"/>
      <c r="AK1427" s="221"/>
      <c r="AL1427" s="223"/>
      <c r="AM1427" s="213"/>
    </row>
    <row r="1428" spans="2:39" ht="15" customHeight="1">
      <c r="B1428" s="303"/>
      <c r="C1428" s="303"/>
      <c r="D1428" s="304"/>
      <c r="E1428" s="143"/>
      <c r="F1428" s="144"/>
      <c r="G1428" s="143"/>
      <c r="H1428" s="143"/>
      <c r="I1428" s="143"/>
      <c r="J1428" s="144"/>
      <c r="K1428" s="143"/>
      <c r="L1428" s="143"/>
      <c r="M1428" s="234"/>
      <c r="N1428" s="143"/>
      <c r="O1428" s="289"/>
      <c r="P1428" s="290">
        <f t="shared" si="28"/>
        <v>0</v>
      </c>
      <c r="Z1428" s="228"/>
      <c r="AA1428" s="228"/>
      <c r="AB1428" s="233"/>
      <c r="AC1428" s="233"/>
      <c r="AD1428" s="222"/>
      <c r="AE1428" s="221"/>
      <c r="AF1428" s="233"/>
      <c r="AG1428" s="247"/>
      <c r="AH1428" s="221"/>
      <c r="AI1428" s="222"/>
      <c r="AJ1428" s="221"/>
      <c r="AK1428" s="221"/>
      <c r="AL1428" s="223"/>
      <c r="AM1428" s="213"/>
    </row>
    <row r="1429" spans="2:39" ht="15" customHeight="1">
      <c r="B1429" s="303"/>
      <c r="C1429" s="303"/>
      <c r="D1429" s="304"/>
      <c r="E1429" s="143"/>
      <c r="F1429" s="144"/>
      <c r="G1429" s="143"/>
      <c r="H1429" s="143"/>
      <c r="I1429" s="143"/>
      <c r="J1429" s="144"/>
      <c r="K1429" s="143"/>
      <c r="L1429" s="143"/>
      <c r="M1429" s="234"/>
      <c r="N1429" s="143"/>
      <c r="O1429" s="289"/>
      <c r="P1429" s="290">
        <f t="shared" si="28"/>
        <v>0</v>
      </c>
      <c r="Z1429" s="228"/>
      <c r="AA1429" s="228"/>
      <c r="AB1429" s="233"/>
      <c r="AC1429" s="233"/>
      <c r="AD1429" s="222"/>
      <c r="AE1429" s="221"/>
      <c r="AF1429" s="233"/>
      <c r="AG1429" s="247"/>
      <c r="AH1429" s="221"/>
      <c r="AI1429" s="222"/>
      <c r="AJ1429" s="221"/>
      <c r="AK1429" s="221"/>
      <c r="AL1429" s="223"/>
      <c r="AM1429" s="213"/>
    </row>
    <row r="1430" spans="2:39" ht="15" customHeight="1">
      <c r="B1430" s="303"/>
      <c r="C1430" s="303"/>
      <c r="D1430" s="304"/>
      <c r="E1430" s="143"/>
      <c r="F1430" s="144"/>
      <c r="G1430" s="143"/>
      <c r="H1430" s="143"/>
      <c r="I1430" s="143"/>
      <c r="J1430" s="144"/>
      <c r="K1430" s="143"/>
      <c r="L1430" s="143"/>
      <c r="M1430" s="234"/>
      <c r="N1430" s="143"/>
      <c r="O1430" s="289"/>
      <c r="P1430" s="290">
        <f t="shared" si="28"/>
        <v>0</v>
      </c>
      <c r="Z1430" s="228"/>
      <c r="AA1430" s="228"/>
      <c r="AB1430" s="233"/>
      <c r="AC1430" s="233"/>
      <c r="AD1430" s="222"/>
      <c r="AE1430" s="221"/>
      <c r="AF1430" s="233"/>
      <c r="AG1430" s="247"/>
      <c r="AH1430" s="221"/>
      <c r="AI1430" s="222"/>
      <c r="AJ1430" s="221"/>
      <c r="AK1430" s="221"/>
      <c r="AL1430" s="223"/>
      <c r="AM1430" s="213"/>
    </row>
    <row r="1431" spans="2:39" ht="15" customHeight="1">
      <c r="B1431" s="303"/>
      <c r="C1431" s="303"/>
      <c r="D1431" s="304"/>
      <c r="E1431" s="143"/>
      <c r="F1431" s="144"/>
      <c r="G1431" s="143"/>
      <c r="H1431" s="143"/>
      <c r="I1431" s="143"/>
      <c r="J1431" s="144"/>
      <c r="K1431" s="143"/>
      <c r="L1431" s="143"/>
      <c r="M1431" s="234"/>
      <c r="N1431" s="143"/>
      <c r="O1431" s="289"/>
      <c r="P1431" s="290">
        <f t="shared" si="28"/>
        <v>0</v>
      </c>
      <c r="Z1431" s="228"/>
      <c r="AA1431" s="228"/>
      <c r="AB1431" s="233"/>
      <c r="AC1431" s="233"/>
      <c r="AD1431" s="222"/>
      <c r="AE1431" s="221"/>
      <c r="AF1431" s="233"/>
      <c r="AG1431" s="247"/>
      <c r="AH1431" s="221"/>
      <c r="AI1431" s="222"/>
      <c r="AJ1431" s="221"/>
      <c r="AK1431" s="221"/>
      <c r="AL1431" s="223"/>
      <c r="AM1431" s="213"/>
    </row>
    <row r="1432" spans="2:39" ht="15" customHeight="1">
      <c r="B1432" s="303"/>
      <c r="C1432" s="303"/>
      <c r="D1432" s="304"/>
      <c r="E1432" s="143"/>
      <c r="F1432" s="144"/>
      <c r="G1432" s="143"/>
      <c r="H1432" s="143"/>
      <c r="I1432" s="143"/>
      <c r="J1432" s="144"/>
      <c r="K1432" s="143"/>
      <c r="L1432" s="143"/>
      <c r="M1432" s="234"/>
      <c r="N1432" s="143"/>
      <c r="O1432" s="289"/>
      <c r="P1432" s="290">
        <f t="shared" si="28"/>
        <v>0</v>
      </c>
      <c r="Z1432" s="228"/>
      <c r="AA1432" s="228"/>
      <c r="AB1432" s="233"/>
      <c r="AC1432" s="233"/>
      <c r="AD1432" s="222"/>
      <c r="AE1432" s="221"/>
      <c r="AF1432" s="233"/>
      <c r="AG1432" s="247"/>
      <c r="AH1432" s="221"/>
      <c r="AI1432" s="222"/>
      <c r="AJ1432" s="221"/>
      <c r="AK1432" s="221"/>
      <c r="AL1432" s="223"/>
      <c r="AM1432" s="213"/>
    </row>
    <row r="1433" spans="2:39" ht="15" customHeight="1">
      <c r="B1433" s="303"/>
      <c r="C1433" s="303"/>
      <c r="D1433" s="304"/>
      <c r="E1433" s="143"/>
      <c r="F1433" s="144"/>
      <c r="G1433" s="143"/>
      <c r="H1433" s="143"/>
      <c r="I1433" s="143"/>
      <c r="J1433" s="144"/>
      <c r="K1433" s="143"/>
      <c r="L1433" s="143"/>
      <c r="M1433" s="234"/>
      <c r="N1433" s="143"/>
      <c r="O1433" s="289"/>
      <c r="P1433" s="290">
        <f t="shared" si="28"/>
        <v>0</v>
      </c>
      <c r="Z1433" s="228"/>
      <c r="AA1433" s="228"/>
      <c r="AB1433" s="233"/>
      <c r="AC1433" s="233"/>
      <c r="AD1433" s="222"/>
      <c r="AE1433" s="221"/>
      <c r="AF1433" s="233"/>
      <c r="AG1433" s="247"/>
      <c r="AH1433" s="221"/>
      <c r="AI1433" s="222"/>
      <c r="AJ1433" s="221"/>
      <c r="AK1433" s="221"/>
      <c r="AL1433" s="223"/>
      <c r="AM1433" s="213"/>
    </row>
    <row r="1434" spans="2:39" ht="15" customHeight="1">
      <c r="B1434" s="303"/>
      <c r="C1434" s="303"/>
      <c r="D1434" s="304"/>
      <c r="E1434" s="143"/>
      <c r="F1434" s="144"/>
      <c r="G1434" s="143"/>
      <c r="H1434" s="143"/>
      <c r="I1434" s="143"/>
      <c r="J1434" s="144"/>
      <c r="K1434" s="143"/>
      <c r="L1434" s="143"/>
      <c r="M1434" s="234"/>
      <c r="N1434" s="143"/>
      <c r="O1434" s="289"/>
      <c r="P1434" s="290">
        <f t="shared" si="28"/>
        <v>0</v>
      </c>
      <c r="Z1434" s="228"/>
      <c r="AA1434" s="228"/>
      <c r="AB1434" s="233"/>
      <c r="AC1434" s="233"/>
      <c r="AD1434" s="222"/>
      <c r="AE1434" s="221"/>
      <c r="AF1434" s="233"/>
      <c r="AG1434" s="247"/>
      <c r="AH1434" s="221"/>
      <c r="AI1434" s="222"/>
      <c r="AJ1434" s="221"/>
      <c r="AK1434" s="221"/>
      <c r="AL1434" s="223"/>
      <c r="AM1434" s="213"/>
    </row>
    <row r="1435" spans="2:39" ht="15" customHeight="1">
      <c r="B1435" s="303"/>
      <c r="C1435" s="303"/>
      <c r="D1435" s="304"/>
      <c r="E1435" s="143"/>
      <c r="F1435" s="144"/>
      <c r="G1435" s="143"/>
      <c r="H1435" s="143"/>
      <c r="I1435" s="143"/>
      <c r="J1435" s="144"/>
      <c r="K1435" s="143"/>
      <c r="L1435" s="143"/>
      <c r="M1435" s="234"/>
      <c r="N1435" s="143"/>
      <c r="O1435" s="289"/>
      <c r="P1435" s="290">
        <f t="shared" si="28"/>
        <v>0</v>
      </c>
      <c r="Z1435" s="228"/>
      <c r="AA1435" s="228"/>
      <c r="AB1435" s="233"/>
      <c r="AC1435" s="233"/>
      <c r="AD1435" s="222"/>
      <c r="AE1435" s="221"/>
      <c r="AF1435" s="233"/>
      <c r="AG1435" s="247"/>
      <c r="AH1435" s="221"/>
      <c r="AI1435" s="222"/>
      <c r="AJ1435" s="221"/>
      <c r="AK1435" s="221"/>
      <c r="AL1435" s="223"/>
      <c r="AM1435" s="213"/>
    </row>
    <row r="1436" spans="2:39" ht="15" customHeight="1">
      <c r="B1436" s="303"/>
      <c r="C1436" s="303"/>
      <c r="D1436" s="304"/>
      <c r="E1436" s="143"/>
      <c r="F1436" s="144"/>
      <c r="G1436" s="143"/>
      <c r="H1436" s="143"/>
      <c r="I1436" s="143"/>
      <c r="J1436" s="144"/>
      <c r="K1436" s="143"/>
      <c r="L1436" s="143"/>
      <c r="M1436" s="234"/>
      <c r="N1436" s="143"/>
      <c r="O1436" s="289"/>
      <c r="P1436" s="290">
        <f t="shared" si="28"/>
        <v>0</v>
      </c>
      <c r="Z1436" s="228"/>
      <c r="AA1436" s="228"/>
      <c r="AB1436" s="233"/>
      <c r="AC1436" s="233"/>
      <c r="AD1436" s="222"/>
      <c r="AE1436" s="221"/>
      <c r="AF1436" s="233"/>
      <c r="AG1436" s="247"/>
      <c r="AH1436" s="221"/>
      <c r="AI1436" s="222"/>
      <c r="AJ1436" s="221"/>
      <c r="AK1436" s="221"/>
      <c r="AL1436" s="223"/>
      <c r="AM1436" s="213"/>
    </row>
    <row r="1437" spans="2:39" ht="15" customHeight="1">
      <c r="B1437" s="303"/>
      <c r="C1437" s="303"/>
      <c r="D1437" s="304"/>
      <c r="E1437" s="143"/>
      <c r="F1437" s="144"/>
      <c r="G1437" s="143"/>
      <c r="H1437" s="143"/>
      <c r="I1437" s="143"/>
      <c r="J1437" s="144"/>
      <c r="K1437" s="143"/>
      <c r="L1437" s="143"/>
      <c r="M1437" s="234"/>
      <c r="N1437" s="143"/>
      <c r="O1437" s="289"/>
      <c r="P1437" s="290">
        <f t="shared" si="28"/>
        <v>0</v>
      </c>
      <c r="Z1437" s="228"/>
      <c r="AA1437" s="228"/>
      <c r="AB1437" s="233"/>
      <c r="AC1437" s="233"/>
      <c r="AD1437" s="222"/>
      <c r="AE1437" s="221"/>
      <c r="AF1437" s="233"/>
      <c r="AG1437" s="247"/>
      <c r="AH1437" s="221"/>
      <c r="AI1437" s="222"/>
      <c r="AJ1437" s="221"/>
      <c r="AK1437" s="221"/>
      <c r="AL1437" s="223"/>
      <c r="AM1437" s="213"/>
    </row>
    <row r="1438" spans="2:39" ht="15" customHeight="1">
      <c r="B1438" s="303"/>
      <c r="C1438" s="303"/>
      <c r="D1438" s="304"/>
      <c r="E1438" s="143"/>
      <c r="F1438" s="144"/>
      <c r="G1438" s="143"/>
      <c r="H1438" s="143"/>
      <c r="I1438" s="143"/>
      <c r="J1438" s="144"/>
      <c r="K1438" s="143"/>
      <c r="L1438" s="143"/>
      <c r="M1438" s="234"/>
      <c r="N1438" s="143"/>
      <c r="O1438" s="289"/>
      <c r="P1438" s="290">
        <f t="shared" si="28"/>
        <v>0</v>
      </c>
      <c r="Z1438" s="228"/>
      <c r="AA1438" s="228"/>
      <c r="AB1438" s="233"/>
      <c r="AC1438" s="233"/>
      <c r="AD1438" s="222"/>
      <c r="AE1438" s="221"/>
      <c r="AF1438" s="233"/>
      <c r="AG1438" s="247"/>
      <c r="AH1438" s="221"/>
      <c r="AI1438" s="222"/>
      <c r="AJ1438" s="221"/>
      <c r="AK1438" s="221"/>
      <c r="AL1438" s="223"/>
      <c r="AM1438" s="213"/>
    </row>
    <row r="1439" spans="2:39" ht="15" customHeight="1">
      <c r="B1439" s="303"/>
      <c r="C1439" s="303"/>
      <c r="D1439" s="304"/>
      <c r="E1439" s="143"/>
      <c r="F1439" s="144"/>
      <c r="G1439" s="143"/>
      <c r="H1439" s="143"/>
      <c r="I1439" s="143"/>
      <c r="J1439" s="144"/>
      <c r="K1439" s="143"/>
      <c r="L1439" s="143"/>
      <c r="M1439" s="234"/>
      <c r="N1439" s="143"/>
      <c r="O1439" s="289"/>
      <c r="P1439" s="290">
        <f t="shared" si="28"/>
        <v>0</v>
      </c>
      <c r="Z1439" s="228"/>
      <c r="AA1439" s="228"/>
      <c r="AB1439" s="233"/>
      <c r="AC1439" s="233"/>
      <c r="AD1439" s="222"/>
      <c r="AE1439" s="221"/>
      <c r="AF1439" s="233"/>
      <c r="AG1439" s="247"/>
      <c r="AH1439" s="221"/>
      <c r="AI1439" s="222"/>
      <c r="AJ1439" s="221"/>
      <c r="AK1439" s="221"/>
      <c r="AL1439" s="223"/>
      <c r="AM1439" s="213"/>
    </row>
    <row r="1440" spans="2:39" ht="15" customHeight="1">
      <c r="B1440" s="303"/>
      <c r="C1440" s="303"/>
      <c r="D1440" s="304"/>
      <c r="E1440" s="143"/>
      <c r="F1440" s="144"/>
      <c r="G1440" s="143"/>
      <c r="H1440" s="143"/>
      <c r="I1440" s="143"/>
      <c r="J1440" s="144"/>
      <c r="K1440" s="143"/>
      <c r="L1440" s="143"/>
      <c r="M1440" s="234"/>
      <c r="N1440" s="143"/>
      <c r="O1440" s="289"/>
      <c r="P1440" s="290">
        <f t="shared" si="28"/>
        <v>0</v>
      </c>
      <c r="Z1440" s="228"/>
      <c r="AA1440" s="228"/>
      <c r="AB1440" s="233"/>
      <c r="AC1440" s="233"/>
      <c r="AD1440" s="222"/>
      <c r="AE1440" s="221"/>
      <c r="AF1440" s="233"/>
      <c r="AG1440" s="247"/>
      <c r="AH1440" s="221"/>
      <c r="AI1440" s="222"/>
      <c r="AJ1440" s="221"/>
      <c r="AK1440" s="221"/>
      <c r="AL1440" s="223"/>
      <c r="AM1440" s="213"/>
    </row>
    <row r="1441" spans="2:39" ht="15" customHeight="1">
      <c r="B1441" s="303"/>
      <c r="C1441" s="303"/>
      <c r="D1441" s="304"/>
      <c r="E1441" s="143"/>
      <c r="F1441" s="144"/>
      <c r="G1441" s="143"/>
      <c r="H1441" s="143"/>
      <c r="I1441" s="143"/>
      <c r="J1441" s="144"/>
      <c r="K1441" s="143"/>
      <c r="L1441" s="143"/>
      <c r="M1441" s="234"/>
      <c r="N1441" s="143"/>
      <c r="O1441" s="289"/>
      <c r="P1441" s="290">
        <f t="shared" si="28"/>
        <v>0</v>
      </c>
      <c r="Z1441" s="228"/>
      <c r="AA1441" s="228"/>
      <c r="AB1441" s="233"/>
      <c r="AC1441" s="233"/>
      <c r="AD1441" s="222"/>
      <c r="AE1441" s="221"/>
      <c r="AF1441" s="233"/>
      <c r="AG1441" s="247"/>
      <c r="AH1441" s="221"/>
      <c r="AI1441" s="222"/>
      <c r="AJ1441" s="221"/>
      <c r="AK1441" s="221"/>
      <c r="AL1441" s="223"/>
      <c r="AM1441" s="213"/>
    </row>
    <row r="1442" spans="2:39" ht="15" customHeight="1">
      <c r="B1442" s="303"/>
      <c r="C1442" s="303"/>
      <c r="D1442" s="304"/>
      <c r="E1442" s="143"/>
      <c r="F1442" s="144"/>
      <c r="G1442" s="143"/>
      <c r="H1442" s="143"/>
      <c r="I1442" s="143"/>
      <c r="J1442" s="144"/>
      <c r="K1442" s="143"/>
      <c r="L1442" s="143"/>
      <c r="M1442" s="234"/>
      <c r="N1442" s="143"/>
      <c r="O1442" s="289"/>
      <c r="P1442" s="290">
        <f t="shared" si="28"/>
        <v>0</v>
      </c>
      <c r="Z1442" s="228"/>
      <c r="AA1442" s="228"/>
      <c r="AB1442" s="233"/>
      <c r="AC1442" s="233"/>
      <c r="AD1442" s="222"/>
      <c r="AE1442" s="221"/>
      <c r="AF1442" s="233"/>
      <c r="AG1442" s="247"/>
      <c r="AH1442" s="221"/>
      <c r="AI1442" s="222"/>
      <c r="AJ1442" s="221"/>
      <c r="AK1442" s="221"/>
      <c r="AL1442" s="223"/>
      <c r="AM1442" s="213"/>
    </row>
    <row r="1443" spans="2:39" ht="15" customHeight="1">
      <c r="B1443" s="303"/>
      <c r="C1443" s="303"/>
      <c r="D1443" s="304"/>
      <c r="E1443" s="143"/>
      <c r="F1443" s="144"/>
      <c r="G1443" s="143"/>
      <c r="H1443" s="143"/>
      <c r="I1443" s="143"/>
      <c r="J1443" s="144"/>
      <c r="K1443" s="143"/>
      <c r="L1443" s="143"/>
      <c r="M1443" s="234"/>
      <c r="N1443" s="143"/>
      <c r="O1443" s="289"/>
      <c r="P1443" s="290">
        <f t="shared" si="28"/>
        <v>0</v>
      </c>
      <c r="Z1443" s="228"/>
      <c r="AA1443" s="228"/>
      <c r="AB1443" s="233"/>
      <c r="AC1443" s="233"/>
      <c r="AD1443" s="222"/>
      <c r="AE1443" s="221"/>
      <c r="AF1443" s="233"/>
      <c r="AG1443" s="247"/>
      <c r="AH1443" s="221"/>
      <c r="AI1443" s="222"/>
      <c r="AJ1443" s="221"/>
      <c r="AK1443" s="221"/>
      <c r="AL1443" s="223"/>
      <c r="AM1443" s="213"/>
    </row>
    <row r="1444" spans="2:39" ht="15" customHeight="1">
      <c r="B1444" s="303"/>
      <c r="C1444" s="303"/>
      <c r="D1444" s="304"/>
      <c r="E1444" s="143"/>
      <c r="F1444" s="144"/>
      <c r="G1444" s="143"/>
      <c r="H1444" s="143"/>
      <c r="I1444" s="143"/>
      <c r="J1444" s="144"/>
      <c r="K1444" s="143"/>
      <c r="L1444" s="143"/>
      <c r="M1444" s="234"/>
      <c r="N1444" s="143"/>
      <c r="O1444" s="289"/>
      <c r="P1444" s="290">
        <f t="shared" si="28"/>
        <v>0</v>
      </c>
      <c r="Z1444" s="228"/>
      <c r="AA1444" s="228"/>
      <c r="AB1444" s="233"/>
      <c r="AC1444" s="233"/>
      <c r="AD1444" s="222"/>
      <c r="AE1444" s="221"/>
      <c r="AF1444" s="233"/>
      <c r="AG1444" s="247"/>
      <c r="AH1444" s="221"/>
      <c r="AI1444" s="222"/>
      <c r="AJ1444" s="221"/>
      <c r="AK1444" s="221"/>
      <c r="AL1444" s="223"/>
      <c r="AM1444" s="213"/>
    </row>
    <row r="1445" spans="2:39" ht="15" customHeight="1">
      <c r="B1445" s="303"/>
      <c r="C1445" s="303"/>
      <c r="D1445" s="304"/>
      <c r="E1445" s="143"/>
      <c r="F1445" s="144"/>
      <c r="G1445" s="143"/>
      <c r="H1445" s="143"/>
      <c r="I1445" s="143"/>
      <c r="J1445" s="144"/>
      <c r="K1445" s="143"/>
      <c r="L1445" s="143"/>
      <c r="M1445" s="234"/>
      <c r="N1445" s="143"/>
      <c r="O1445" s="289"/>
      <c r="P1445" s="290">
        <f t="shared" si="28"/>
        <v>0</v>
      </c>
      <c r="Z1445" s="228"/>
      <c r="AA1445" s="228"/>
      <c r="AB1445" s="233"/>
      <c r="AC1445" s="233"/>
      <c r="AD1445" s="222"/>
      <c r="AE1445" s="221"/>
      <c r="AF1445" s="233"/>
      <c r="AG1445" s="247"/>
      <c r="AH1445" s="221"/>
      <c r="AI1445" s="222"/>
      <c r="AJ1445" s="221"/>
      <c r="AK1445" s="221"/>
      <c r="AL1445" s="223"/>
      <c r="AM1445" s="213"/>
    </row>
    <row r="1446" spans="2:39" ht="15" customHeight="1">
      <c r="B1446" s="303"/>
      <c r="C1446" s="303"/>
      <c r="D1446" s="304"/>
      <c r="E1446" s="143"/>
      <c r="F1446" s="144"/>
      <c r="G1446" s="143"/>
      <c r="H1446" s="143"/>
      <c r="I1446" s="143"/>
      <c r="J1446" s="144"/>
      <c r="K1446" s="143"/>
      <c r="L1446" s="143"/>
      <c r="M1446" s="234"/>
      <c r="N1446" s="143"/>
      <c r="O1446" s="289"/>
      <c r="P1446" s="290">
        <f t="shared" si="28"/>
        <v>0</v>
      </c>
      <c r="Z1446" s="228"/>
      <c r="AA1446" s="228"/>
      <c r="AB1446" s="233"/>
      <c r="AC1446" s="233"/>
      <c r="AD1446" s="222"/>
      <c r="AE1446" s="221"/>
      <c r="AF1446" s="233"/>
      <c r="AG1446" s="247"/>
      <c r="AH1446" s="221"/>
      <c r="AI1446" s="222"/>
      <c r="AJ1446" s="221"/>
      <c r="AK1446" s="221"/>
      <c r="AL1446" s="223"/>
      <c r="AM1446" s="213"/>
    </row>
    <row r="1447" spans="2:39" ht="15" customHeight="1">
      <c r="B1447" s="303"/>
      <c r="C1447" s="303"/>
      <c r="D1447" s="304"/>
      <c r="E1447" s="143"/>
      <c r="F1447" s="144"/>
      <c r="G1447" s="143"/>
      <c r="H1447" s="143"/>
      <c r="I1447" s="143"/>
      <c r="J1447" s="144"/>
      <c r="K1447" s="143"/>
      <c r="L1447" s="143"/>
      <c r="M1447" s="234"/>
      <c r="N1447" s="143"/>
      <c r="O1447" s="289"/>
      <c r="P1447" s="290">
        <f t="shared" si="28"/>
        <v>0</v>
      </c>
      <c r="Z1447" s="228"/>
      <c r="AA1447" s="228"/>
      <c r="AB1447" s="233"/>
      <c r="AC1447" s="233"/>
      <c r="AD1447" s="222"/>
      <c r="AE1447" s="221"/>
      <c r="AF1447" s="233"/>
      <c r="AG1447" s="247"/>
      <c r="AH1447" s="221"/>
      <c r="AI1447" s="222"/>
      <c r="AJ1447" s="221"/>
      <c r="AK1447" s="221"/>
      <c r="AL1447" s="223"/>
      <c r="AM1447" s="213"/>
    </row>
    <row r="1448" spans="2:39" ht="15" customHeight="1">
      <c r="B1448" s="303"/>
      <c r="C1448" s="303"/>
      <c r="D1448" s="304"/>
      <c r="E1448" s="143"/>
      <c r="F1448" s="144"/>
      <c r="G1448" s="143"/>
      <c r="H1448" s="143"/>
      <c r="I1448" s="143"/>
      <c r="J1448" s="144"/>
      <c r="K1448" s="143"/>
      <c r="L1448" s="143"/>
      <c r="M1448" s="234"/>
      <c r="N1448" s="143"/>
      <c r="O1448" s="289"/>
      <c r="P1448" s="290">
        <f t="shared" si="28"/>
        <v>0</v>
      </c>
      <c r="Z1448" s="228"/>
      <c r="AA1448" s="228"/>
      <c r="AB1448" s="233"/>
      <c r="AC1448" s="233"/>
      <c r="AD1448" s="222"/>
      <c r="AE1448" s="221"/>
      <c r="AF1448" s="233"/>
      <c r="AG1448" s="247"/>
      <c r="AH1448" s="221"/>
      <c r="AI1448" s="222"/>
      <c r="AJ1448" s="221"/>
      <c r="AK1448" s="221"/>
      <c r="AL1448" s="223"/>
      <c r="AM1448" s="213"/>
    </row>
    <row r="1449" spans="2:39" ht="15" customHeight="1">
      <c r="B1449" s="303"/>
      <c r="C1449" s="303"/>
      <c r="D1449" s="304"/>
      <c r="E1449" s="143"/>
      <c r="F1449" s="144"/>
      <c r="G1449" s="143"/>
      <c r="H1449" s="143"/>
      <c r="I1449" s="143"/>
      <c r="J1449" s="144"/>
      <c r="K1449" s="143"/>
      <c r="L1449" s="143"/>
      <c r="M1449" s="234"/>
      <c r="N1449" s="143"/>
      <c r="O1449" s="289"/>
      <c r="P1449" s="290">
        <f t="shared" si="28"/>
        <v>0</v>
      </c>
      <c r="Z1449" s="228"/>
      <c r="AA1449" s="228"/>
      <c r="AB1449" s="233"/>
      <c r="AC1449" s="233"/>
      <c r="AD1449" s="222"/>
      <c r="AE1449" s="221"/>
      <c r="AF1449" s="233"/>
      <c r="AG1449" s="247"/>
      <c r="AH1449" s="221"/>
      <c r="AI1449" s="222"/>
      <c r="AJ1449" s="221"/>
      <c r="AK1449" s="221"/>
      <c r="AL1449" s="223"/>
      <c r="AM1449" s="213"/>
    </row>
    <row r="1450" spans="2:39" ht="15" customHeight="1">
      <c r="B1450" s="303"/>
      <c r="C1450" s="303"/>
      <c r="D1450" s="304"/>
      <c r="E1450" s="143"/>
      <c r="F1450" s="144"/>
      <c r="G1450" s="143"/>
      <c r="H1450" s="143"/>
      <c r="I1450" s="143"/>
      <c r="J1450" s="144"/>
      <c r="K1450" s="143"/>
      <c r="L1450" s="143"/>
      <c r="M1450" s="234"/>
      <c r="N1450" s="143"/>
      <c r="O1450" s="289"/>
      <c r="P1450" s="290">
        <f t="shared" si="28"/>
        <v>0</v>
      </c>
      <c r="Z1450" s="228"/>
      <c r="AA1450" s="228"/>
      <c r="AB1450" s="233"/>
      <c r="AC1450" s="233"/>
      <c r="AD1450" s="222"/>
      <c r="AE1450" s="221"/>
      <c r="AF1450" s="233"/>
      <c r="AG1450" s="247"/>
      <c r="AH1450" s="221"/>
      <c r="AI1450" s="222"/>
      <c r="AJ1450" s="221"/>
      <c r="AK1450" s="221"/>
      <c r="AL1450" s="223"/>
      <c r="AM1450" s="213"/>
    </row>
    <row r="1451" spans="2:39" ht="15" customHeight="1">
      <c r="B1451" s="303"/>
      <c r="C1451" s="303"/>
      <c r="D1451" s="304"/>
      <c r="E1451" s="143"/>
      <c r="F1451" s="144"/>
      <c r="G1451" s="143"/>
      <c r="H1451" s="143"/>
      <c r="I1451" s="143"/>
      <c r="J1451" s="144"/>
      <c r="K1451" s="143"/>
      <c r="L1451" s="143"/>
      <c r="M1451" s="234"/>
      <c r="N1451" s="143"/>
      <c r="O1451" s="289"/>
      <c r="P1451" s="290">
        <f t="shared" si="28"/>
        <v>0</v>
      </c>
      <c r="Z1451" s="228"/>
      <c r="AA1451" s="228"/>
      <c r="AB1451" s="233"/>
      <c r="AC1451" s="233"/>
      <c r="AD1451" s="222"/>
      <c r="AE1451" s="221"/>
      <c r="AF1451" s="233"/>
      <c r="AG1451" s="247"/>
      <c r="AH1451" s="221"/>
      <c r="AI1451" s="222"/>
      <c r="AJ1451" s="221"/>
      <c r="AK1451" s="221"/>
      <c r="AL1451" s="223"/>
      <c r="AM1451" s="213"/>
    </row>
    <row r="1452" spans="2:39" ht="15" customHeight="1">
      <c r="B1452" s="303"/>
      <c r="C1452" s="303"/>
      <c r="D1452" s="304"/>
      <c r="E1452" s="143"/>
      <c r="F1452" s="144"/>
      <c r="G1452" s="143"/>
      <c r="H1452" s="143"/>
      <c r="I1452" s="143"/>
      <c r="J1452" s="144"/>
      <c r="K1452" s="143"/>
      <c r="L1452" s="143"/>
      <c r="M1452" s="234"/>
      <c r="N1452" s="143"/>
      <c r="O1452" s="289"/>
      <c r="P1452" s="290">
        <f t="shared" si="28"/>
        <v>0</v>
      </c>
      <c r="Z1452" s="228"/>
      <c r="AA1452" s="228"/>
      <c r="AB1452" s="233"/>
      <c r="AC1452" s="233"/>
      <c r="AD1452" s="222"/>
      <c r="AE1452" s="221"/>
      <c r="AF1452" s="233"/>
      <c r="AG1452" s="247"/>
      <c r="AH1452" s="221"/>
      <c r="AI1452" s="222"/>
      <c r="AJ1452" s="221"/>
      <c r="AK1452" s="221"/>
      <c r="AL1452" s="223"/>
      <c r="AM1452" s="213"/>
    </row>
    <row r="1453" spans="2:39" ht="15" customHeight="1">
      <c r="B1453" s="303"/>
      <c r="C1453" s="303"/>
      <c r="D1453" s="304"/>
      <c r="E1453" s="143"/>
      <c r="F1453" s="144"/>
      <c r="G1453" s="143"/>
      <c r="H1453" s="143"/>
      <c r="I1453" s="143"/>
      <c r="J1453" s="144"/>
      <c r="K1453" s="143"/>
      <c r="L1453" s="143"/>
      <c r="M1453" s="234"/>
      <c r="N1453" s="143"/>
      <c r="O1453" s="289"/>
      <c r="P1453" s="290">
        <f t="shared" si="28"/>
        <v>0</v>
      </c>
      <c r="Z1453" s="228"/>
      <c r="AA1453" s="228"/>
      <c r="AB1453" s="233"/>
      <c r="AC1453" s="233"/>
      <c r="AD1453" s="222"/>
      <c r="AE1453" s="221"/>
      <c r="AF1453" s="233"/>
      <c r="AG1453" s="247"/>
      <c r="AH1453" s="221"/>
      <c r="AI1453" s="222"/>
      <c r="AJ1453" s="221"/>
      <c r="AK1453" s="221"/>
      <c r="AL1453" s="223"/>
      <c r="AM1453" s="213"/>
    </row>
    <row r="1454" spans="2:39" ht="15" customHeight="1">
      <c r="B1454" s="303"/>
      <c r="C1454" s="303"/>
      <c r="D1454" s="304"/>
      <c r="E1454" s="143"/>
      <c r="F1454" s="144"/>
      <c r="G1454" s="143"/>
      <c r="H1454" s="143"/>
      <c r="I1454" s="143"/>
      <c r="J1454" s="144"/>
      <c r="K1454" s="143"/>
      <c r="L1454" s="143"/>
      <c r="M1454" s="234"/>
      <c r="N1454" s="143"/>
      <c r="O1454" s="289"/>
      <c r="P1454" s="290">
        <f t="shared" si="28"/>
        <v>0</v>
      </c>
      <c r="Z1454" s="228"/>
      <c r="AA1454" s="228"/>
      <c r="AB1454" s="233"/>
      <c r="AC1454" s="233"/>
      <c r="AD1454" s="222"/>
      <c r="AE1454" s="221"/>
      <c r="AF1454" s="233"/>
      <c r="AG1454" s="247"/>
      <c r="AH1454" s="221"/>
      <c r="AI1454" s="222"/>
      <c r="AJ1454" s="221"/>
      <c r="AK1454" s="221"/>
      <c r="AL1454" s="223"/>
      <c r="AM1454" s="213"/>
    </row>
    <row r="1455" spans="2:39" ht="15" customHeight="1">
      <c r="B1455" s="303"/>
      <c r="C1455" s="303"/>
      <c r="D1455" s="304"/>
      <c r="E1455" s="143"/>
      <c r="F1455" s="144"/>
      <c r="G1455" s="143"/>
      <c r="H1455" s="143"/>
      <c r="I1455" s="143"/>
      <c r="J1455" s="144"/>
      <c r="K1455" s="143"/>
      <c r="L1455" s="143"/>
      <c r="M1455" s="234"/>
      <c r="N1455" s="143"/>
      <c r="O1455" s="289"/>
      <c r="P1455" s="290">
        <f t="shared" si="28"/>
        <v>0</v>
      </c>
      <c r="Z1455" s="228"/>
      <c r="AA1455" s="228"/>
      <c r="AB1455" s="233"/>
      <c r="AC1455" s="233"/>
      <c r="AD1455" s="222"/>
      <c r="AE1455" s="221"/>
      <c r="AF1455" s="233"/>
      <c r="AG1455" s="247"/>
      <c r="AH1455" s="221"/>
      <c r="AI1455" s="222"/>
      <c r="AJ1455" s="221"/>
      <c r="AK1455" s="221"/>
      <c r="AL1455" s="223"/>
      <c r="AM1455" s="213"/>
    </row>
    <row r="1456" spans="2:39" ht="15" customHeight="1">
      <c r="B1456" s="303"/>
      <c r="C1456" s="303"/>
      <c r="D1456" s="304"/>
      <c r="E1456" s="143"/>
      <c r="F1456" s="144"/>
      <c r="G1456" s="143"/>
      <c r="H1456" s="143"/>
      <c r="I1456" s="143"/>
      <c r="J1456" s="144"/>
      <c r="K1456" s="143"/>
      <c r="L1456" s="143"/>
      <c r="M1456" s="234"/>
      <c r="N1456" s="143"/>
      <c r="O1456" s="289"/>
      <c r="P1456" s="290">
        <f t="shared" si="28"/>
        <v>0</v>
      </c>
      <c r="Z1456" s="228"/>
      <c r="AA1456" s="228"/>
      <c r="AB1456" s="233"/>
      <c r="AC1456" s="233"/>
      <c r="AD1456" s="222"/>
      <c r="AE1456" s="221"/>
      <c r="AF1456" s="233"/>
      <c r="AG1456" s="247"/>
      <c r="AH1456" s="221"/>
      <c r="AI1456" s="222"/>
      <c r="AJ1456" s="221"/>
      <c r="AK1456" s="221"/>
      <c r="AL1456" s="223"/>
      <c r="AM1456" s="213"/>
    </row>
    <row r="1457" spans="2:39" ht="15" customHeight="1">
      <c r="B1457" s="303"/>
      <c r="C1457" s="303"/>
      <c r="D1457" s="304"/>
      <c r="E1457" s="143"/>
      <c r="F1457" s="144"/>
      <c r="G1457" s="143"/>
      <c r="H1457" s="143"/>
      <c r="I1457" s="143"/>
      <c r="J1457" s="144"/>
      <c r="K1457" s="143"/>
      <c r="L1457" s="143"/>
      <c r="M1457" s="234"/>
      <c r="N1457" s="143"/>
      <c r="O1457" s="289"/>
      <c r="P1457" s="290">
        <f t="shared" ref="P1457:P1520" si="29">L1457-O1457</f>
        <v>0</v>
      </c>
      <c r="Z1457" s="228"/>
      <c r="AA1457" s="228"/>
      <c r="AB1457" s="233"/>
      <c r="AC1457" s="233"/>
      <c r="AD1457" s="222"/>
      <c r="AE1457" s="221"/>
      <c r="AF1457" s="233"/>
      <c r="AG1457" s="247"/>
      <c r="AH1457" s="221"/>
      <c r="AI1457" s="222"/>
      <c r="AJ1457" s="221"/>
      <c r="AK1457" s="221"/>
      <c r="AL1457" s="223"/>
      <c r="AM1457" s="213"/>
    </row>
    <row r="1458" spans="2:39" ht="15" customHeight="1">
      <c r="B1458" s="303"/>
      <c r="C1458" s="303"/>
      <c r="D1458" s="304"/>
      <c r="E1458" s="143"/>
      <c r="F1458" s="144"/>
      <c r="G1458" s="143"/>
      <c r="H1458" s="143"/>
      <c r="I1458" s="143"/>
      <c r="J1458" s="144"/>
      <c r="K1458" s="143"/>
      <c r="L1458" s="143"/>
      <c r="M1458" s="234"/>
      <c r="N1458" s="143"/>
      <c r="O1458" s="289"/>
      <c r="P1458" s="290">
        <f t="shared" si="29"/>
        <v>0</v>
      </c>
      <c r="Z1458" s="228"/>
      <c r="AA1458" s="228"/>
      <c r="AB1458" s="233"/>
      <c r="AC1458" s="233"/>
      <c r="AD1458" s="222"/>
      <c r="AE1458" s="221"/>
      <c r="AF1458" s="233"/>
      <c r="AG1458" s="247"/>
      <c r="AH1458" s="221"/>
      <c r="AI1458" s="222"/>
      <c r="AJ1458" s="221"/>
      <c r="AK1458" s="221"/>
      <c r="AL1458" s="223"/>
      <c r="AM1458" s="213"/>
    </row>
    <row r="1459" spans="2:39" ht="15" customHeight="1">
      <c r="B1459" s="303"/>
      <c r="C1459" s="303"/>
      <c r="D1459" s="304"/>
      <c r="E1459" s="143"/>
      <c r="F1459" s="144"/>
      <c r="G1459" s="143"/>
      <c r="H1459" s="143"/>
      <c r="I1459" s="143"/>
      <c r="J1459" s="144"/>
      <c r="K1459" s="143"/>
      <c r="L1459" s="143"/>
      <c r="M1459" s="234"/>
      <c r="N1459" s="143"/>
      <c r="O1459" s="289"/>
      <c r="P1459" s="290">
        <f t="shared" si="29"/>
        <v>0</v>
      </c>
      <c r="Z1459" s="228"/>
      <c r="AA1459" s="228"/>
      <c r="AB1459" s="233"/>
      <c r="AC1459" s="233"/>
      <c r="AD1459" s="222"/>
      <c r="AE1459" s="221"/>
      <c r="AF1459" s="233"/>
      <c r="AG1459" s="247"/>
      <c r="AH1459" s="221"/>
      <c r="AI1459" s="222"/>
      <c r="AJ1459" s="221"/>
      <c r="AK1459" s="221"/>
      <c r="AL1459" s="223"/>
      <c r="AM1459" s="213"/>
    </row>
    <row r="1460" spans="2:39" ht="15" customHeight="1">
      <c r="B1460" s="303"/>
      <c r="C1460" s="303"/>
      <c r="D1460" s="304"/>
      <c r="E1460" s="143"/>
      <c r="F1460" s="144"/>
      <c r="G1460" s="143"/>
      <c r="H1460" s="143"/>
      <c r="I1460" s="143"/>
      <c r="J1460" s="144"/>
      <c r="K1460" s="143"/>
      <c r="L1460" s="143"/>
      <c r="M1460" s="234"/>
      <c r="N1460" s="143"/>
      <c r="O1460" s="289"/>
      <c r="P1460" s="290">
        <f t="shared" si="29"/>
        <v>0</v>
      </c>
      <c r="Z1460" s="228"/>
      <c r="AA1460" s="228"/>
      <c r="AB1460" s="233"/>
      <c r="AC1460" s="233"/>
      <c r="AD1460" s="222"/>
      <c r="AE1460" s="221"/>
      <c r="AF1460" s="233"/>
      <c r="AG1460" s="247"/>
      <c r="AH1460" s="221"/>
      <c r="AI1460" s="222"/>
      <c r="AJ1460" s="221"/>
      <c r="AK1460" s="221"/>
      <c r="AL1460" s="223"/>
      <c r="AM1460" s="213"/>
    </row>
    <row r="1461" spans="2:39" ht="15" customHeight="1">
      <c r="B1461" s="303"/>
      <c r="C1461" s="303"/>
      <c r="D1461" s="304"/>
      <c r="E1461" s="143"/>
      <c r="F1461" s="144"/>
      <c r="G1461" s="143"/>
      <c r="H1461" s="143"/>
      <c r="I1461" s="143"/>
      <c r="J1461" s="144"/>
      <c r="K1461" s="143"/>
      <c r="L1461" s="143"/>
      <c r="M1461" s="234"/>
      <c r="N1461" s="143"/>
      <c r="O1461" s="289"/>
      <c r="P1461" s="290">
        <f t="shared" si="29"/>
        <v>0</v>
      </c>
      <c r="Z1461" s="228"/>
      <c r="AA1461" s="228"/>
      <c r="AB1461" s="233"/>
      <c r="AC1461" s="233"/>
      <c r="AD1461" s="222"/>
      <c r="AE1461" s="221"/>
      <c r="AF1461" s="233"/>
      <c r="AG1461" s="247"/>
      <c r="AH1461" s="221"/>
      <c r="AI1461" s="222"/>
      <c r="AJ1461" s="221"/>
      <c r="AK1461" s="221"/>
      <c r="AL1461" s="223"/>
      <c r="AM1461" s="213"/>
    </row>
    <row r="1462" spans="2:39" ht="15" customHeight="1">
      <c r="B1462" s="303"/>
      <c r="C1462" s="303"/>
      <c r="D1462" s="304"/>
      <c r="E1462" s="143"/>
      <c r="F1462" s="144"/>
      <c r="G1462" s="143"/>
      <c r="H1462" s="143"/>
      <c r="I1462" s="143"/>
      <c r="J1462" s="144"/>
      <c r="K1462" s="143"/>
      <c r="L1462" s="143"/>
      <c r="M1462" s="234"/>
      <c r="N1462" s="143"/>
      <c r="O1462" s="289"/>
      <c r="P1462" s="290">
        <f t="shared" si="29"/>
        <v>0</v>
      </c>
      <c r="Z1462" s="228"/>
      <c r="AA1462" s="228"/>
      <c r="AB1462" s="233"/>
      <c r="AC1462" s="233"/>
      <c r="AD1462" s="222"/>
      <c r="AE1462" s="221"/>
      <c r="AF1462" s="233"/>
      <c r="AG1462" s="247"/>
      <c r="AH1462" s="221"/>
      <c r="AI1462" s="222"/>
      <c r="AJ1462" s="221"/>
      <c r="AK1462" s="221"/>
      <c r="AL1462" s="223"/>
      <c r="AM1462" s="213"/>
    </row>
    <row r="1463" spans="2:39" ht="15" customHeight="1">
      <c r="B1463" s="303"/>
      <c r="C1463" s="303"/>
      <c r="D1463" s="304"/>
      <c r="E1463" s="143"/>
      <c r="F1463" s="144"/>
      <c r="G1463" s="143"/>
      <c r="H1463" s="143"/>
      <c r="I1463" s="143"/>
      <c r="J1463" s="144"/>
      <c r="K1463" s="143"/>
      <c r="L1463" s="143"/>
      <c r="M1463" s="234"/>
      <c r="N1463" s="143"/>
      <c r="O1463" s="289"/>
      <c r="P1463" s="290">
        <f t="shared" si="29"/>
        <v>0</v>
      </c>
      <c r="Z1463" s="228"/>
      <c r="AA1463" s="228"/>
      <c r="AB1463" s="233"/>
      <c r="AC1463" s="233"/>
      <c r="AD1463" s="222"/>
      <c r="AE1463" s="221"/>
      <c r="AF1463" s="233"/>
      <c r="AG1463" s="247"/>
      <c r="AH1463" s="221"/>
      <c r="AI1463" s="222"/>
      <c r="AJ1463" s="221"/>
      <c r="AK1463" s="221"/>
      <c r="AL1463" s="223"/>
      <c r="AM1463" s="213"/>
    </row>
    <row r="1464" spans="2:39" ht="15" customHeight="1">
      <c r="B1464" s="303"/>
      <c r="C1464" s="303"/>
      <c r="D1464" s="304"/>
      <c r="E1464" s="143"/>
      <c r="F1464" s="144"/>
      <c r="G1464" s="143"/>
      <c r="H1464" s="143"/>
      <c r="I1464" s="143"/>
      <c r="J1464" s="144"/>
      <c r="K1464" s="143"/>
      <c r="L1464" s="143"/>
      <c r="M1464" s="234"/>
      <c r="N1464" s="143"/>
      <c r="O1464" s="289"/>
      <c r="P1464" s="290">
        <f t="shared" si="29"/>
        <v>0</v>
      </c>
      <c r="Z1464" s="228"/>
      <c r="AA1464" s="228"/>
      <c r="AB1464" s="233"/>
      <c r="AC1464" s="233"/>
      <c r="AD1464" s="222"/>
      <c r="AE1464" s="221"/>
      <c r="AF1464" s="233"/>
      <c r="AG1464" s="247"/>
      <c r="AH1464" s="221"/>
      <c r="AI1464" s="222"/>
      <c r="AJ1464" s="221"/>
      <c r="AK1464" s="221"/>
      <c r="AL1464" s="223"/>
      <c r="AM1464" s="213"/>
    </row>
    <row r="1465" spans="2:39" ht="15" customHeight="1">
      <c r="B1465" s="303"/>
      <c r="C1465" s="303"/>
      <c r="D1465" s="304"/>
      <c r="E1465" s="143"/>
      <c r="F1465" s="144"/>
      <c r="G1465" s="143"/>
      <c r="H1465" s="143"/>
      <c r="I1465" s="143"/>
      <c r="J1465" s="144"/>
      <c r="K1465" s="143"/>
      <c r="L1465" s="143"/>
      <c r="M1465" s="234"/>
      <c r="N1465" s="143"/>
      <c r="O1465" s="289"/>
      <c r="P1465" s="290">
        <f t="shared" si="29"/>
        <v>0</v>
      </c>
      <c r="Z1465" s="228"/>
      <c r="AA1465" s="228"/>
      <c r="AB1465" s="233"/>
      <c r="AC1465" s="233"/>
      <c r="AD1465" s="222"/>
      <c r="AE1465" s="221"/>
      <c r="AF1465" s="233"/>
      <c r="AG1465" s="247"/>
      <c r="AH1465" s="221"/>
      <c r="AI1465" s="222"/>
      <c r="AJ1465" s="221"/>
      <c r="AK1465" s="221"/>
      <c r="AL1465" s="223"/>
      <c r="AM1465" s="213"/>
    </row>
    <row r="1466" spans="2:39" ht="15" customHeight="1">
      <c r="B1466" s="303"/>
      <c r="C1466" s="303"/>
      <c r="D1466" s="304"/>
      <c r="E1466" s="143"/>
      <c r="F1466" s="144"/>
      <c r="G1466" s="143"/>
      <c r="H1466" s="143"/>
      <c r="I1466" s="143"/>
      <c r="J1466" s="144"/>
      <c r="K1466" s="143"/>
      <c r="L1466" s="143"/>
      <c r="M1466" s="234"/>
      <c r="N1466" s="143"/>
      <c r="O1466" s="289"/>
      <c r="P1466" s="290">
        <f t="shared" si="29"/>
        <v>0</v>
      </c>
      <c r="Z1466" s="228"/>
      <c r="AA1466" s="228"/>
      <c r="AB1466" s="233"/>
      <c r="AC1466" s="233"/>
      <c r="AD1466" s="222"/>
      <c r="AE1466" s="221"/>
      <c r="AF1466" s="233"/>
      <c r="AG1466" s="247"/>
      <c r="AH1466" s="221"/>
      <c r="AI1466" s="222"/>
      <c r="AJ1466" s="221"/>
      <c r="AK1466" s="221"/>
      <c r="AL1466" s="223"/>
      <c r="AM1466" s="213"/>
    </row>
    <row r="1467" spans="2:39" ht="15" customHeight="1">
      <c r="B1467" s="303"/>
      <c r="C1467" s="303"/>
      <c r="D1467" s="304"/>
      <c r="E1467" s="143"/>
      <c r="F1467" s="144"/>
      <c r="G1467" s="143"/>
      <c r="H1467" s="143"/>
      <c r="I1467" s="143"/>
      <c r="J1467" s="144"/>
      <c r="K1467" s="143"/>
      <c r="L1467" s="143"/>
      <c r="M1467" s="234"/>
      <c r="N1467" s="143"/>
      <c r="O1467" s="289"/>
      <c r="P1467" s="290">
        <f t="shared" si="29"/>
        <v>0</v>
      </c>
      <c r="Z1467" s="228"/>
      <c r="AA1467" s="228"/>
      <c r="AB1467" s="233"/>
      <c r="AC1467" s="233"/>
      <c r="AD1467" s="222"/>
      <c r="AE1467" s="221"/>
      <c r="AF1467" s="233"/>
      <c r="AG1467" s="247"/>
      <c r="AH1467" s="221"/>
      <c r="AI1467" s="222"/>
      <c r="AJ1467" s="221"/>
      <c r="AK1467" s="221"/>
      <c r="AL1467" s="223"/>
      <c r="AM1467" s="213"/>
    </row>
    <row r="1468" spans="2:39" ht="15" customHeight="1">
      <c r="B1468" s="303"/>
      <c r="C1468" s="303"/>
      <c r="D1468" s="304"/>
      <c r="E1468" s="143"/>
      <c r="F1468" s="144"/>
      <c r="G1468" s="143"/>
      <c r="H1468" s="143"/>
      <c r="I1468" s="143"/>
      <c r="J1468" s="144"/>
      <c r="K1468" s="143"/>
      <c r="L1468" s="143"/>
      <c r="M1468" s="234"/>
      <c r="N1468" s="143"/>
      <c r="O1468" s="289"/>
      <c r="P1468" s="290">
        <f t="shared" si="29"/>
        <v>0</v>
      </c>
      <c r="Z1468" s="228"/>
      <c r="AA1468" s="228"/>
      <c r="AB1468" s="233"/>
      <c r="AC1468" s="233"/>
      <c r="AD1468" s="222"/>
      <c r="AE1468" s="221"/>
      <c r="AF1468" s="233"/>
      <c r="AG1468" s="247"/>
      <c r="AH1468" s="221"/>
      <c r="AI1468" s="222"/>
      <c r="AJ1468" s="221"/>
      <c r="AK1468" s="221"/>
      <c r="AL1468" s="223"/>
      <c r="AM1468" s="213"/>
    </row>
    <row r="1469" spans="2:39" ht="15" customHeight="1">
      <c r="B1469" s="303"/>
      <c r="C1469" s="303"/>
      <c r="D1469" s="304"/>
      <c r="E1469" s="143"/>
      <c r="F1469" s="144"/>
      <c r="G1469" s="143"/>
      <c r="H1469" s="143"/>
      <c r="I1469" s="143"/>
      <c r="J1469" s="144"/>
      <c r="K1469" s="143"/>
      <c r="L1469" s="143"/>
      <c r="M1469" s="234"/>
      <c r="N1469" s="143"/>
      <c r="O1469" s="289"/>
      <c r="P1469" s="290">
        <f t="shared" si="29"/>
        <v>0</v>
      </c>
      <c r="Z1469" s="228"/>
      <c r="AA1469" s="228"/>
      <c r="AB1469" s="233"/>
      <c r="AC1469" s="233"/>
      <c r="AD1469" s="222"/>
      <c r="AE1469" s="221"/>
      <c r="AF1469" s="233"/>
      <c r="AG1469" s="247"/>
      <c r="AH1469" s="221"/>
      <c r="AI1469" s="222"/>
      <c r="AJ1469" s="221"/>
      <c r="AK1469" s="221"/>
      <c r="AL1469" s="223"/>
      <c r="AM1469" s="213"/>
    </row>
    <row r="1470" spans="2:39" ht="15" customHeight="1">
      <c r="B1470" s="303"/>
      <c r="C1470" s="303"/>
      <c r="D1470" s="304"/>
      <c r="E1470" s="143"/>
      <c r="F1470" s="144"/>
      <c r="G1470" s="143"/>
      <c r="H1470" s="143"/>
      <c r="I1470" s="143"/>
      <c r="J1470" s="144"/>
      <c r="K1470" s="143"/>
      <c r="L1470" s="143"/>
      <c r="M1470" s="234"/>
      <c r="N1470" s="143"/>
      <c r="O1470" s="289"/>
      <c r="P1470" s="290">
        <f t="shared" si="29"/>
        <v>0</v>
      </c>
      <c r="Z1470" s="228"/>
      <c r="AA1470" s="228"/>
      <c r="AB1470" s="233"/>
      <c r="AC1470" s="233"/>
      <c r="AD1470" s="222"/>
      <c r="AE1470" s="221"/>
      <c r="AF1470" s="233"/>
      <c r="AG1470" s="247"/>
      <c r="AH1470" s="221"/>
      <c r="AI1470" s="222"/>
      <c r="AJ1470" s="221"/>
      <c r="AK1470" s="221"/>
      <c r="AL1470" s="223"/>
      <c r="AM1470" s="213"/>
    </row>
    <row r="1471" spans="2:39" ht="15" customHeight="1">
      <c r="B1471" s="303"/>
      <c r="C1471" s="303"/>
      <c r="D1471" s="304"/>
      <c r="E1471" s="143"/>
      <c r="F1471" s="144"/>
      <c r="G1471" s="143"/>
      <c r="H1471" s="143"/>
      <c r="I1471" s="143"/>
      <c r="J1471" s="144"/>
      <c r="K1471" s="143"/>
      <c r="L1471" s="143"/>
      <c r="M1471" s="234"/>
      <c r="N1471" s="143"/>
      <c r="O1471" s="289"/>
      <c r="P1471" s="290">
        <f t="shared" si="29"/>
        <v>0</v>
      </c>
      <c r="Z1471" s="228"/>
      <c r="AA1471" s="228"/>
      <c r="AB1471" s="233"/>
      <c r="AC1471" s="233"/>
      <c r="AD1471" s="222"/>
      <c r="AE1471" s="221"/>
      <c r="AF1471" s="233"/>
      <c r="AG1471" s="247"/>
      <c r="AH1471" s="221"/>
      <c r="AI1471" s="222"/>
      <c r="AJ1471" s="221"/>
      <c r="AK1471" s="221"/>
      <c r="AL1471" s="223"/>
      <c r="AM1471" s="213"/>
    </row>
    <row r="1472" spans="2:39" ht="15" customHeight="1">
      <c r="B1472" s="303"/>
      <c r="C1472" s="303"/>
      <c r="D1472" s="304"/>
      <c r="E1472" s="143"/>
      <c r="F1472" s="144"/>
      <c r="G1472" s="143"/>
      <c r="H1472" s="143"/>
      <c r="I1472" s="143"/>
      <c r="J1472" s="144"/>
      <c r="K1472" s="143"/>
      <c r="L1472" s="143"/>
      <c r="M1472" s="234"/>
      <c r="N1472" s="143"/>
      <c r="O1472" s="289"/>
      <c r="P1472" s="290">
        <f t="shared" si="29"/>
        <v>0</v>
      </c>
      <c r="Z1472" s="228"/>
      <c r="AA1472" s="228"/>
      <c r="AB1472" s="233"/>
      <c r="AC1472" s="233"/>
      <c r="AD1472" s="222"/>
      <c r="AE1472" s="221"/>
      <c r="AF1472" s="233"/>
      <c r="AG1472" s="247"/>
      <c r="AH1472" s="221"/>
      <c r="AI1472" s="222"/>
      <c r="AJ1472" s="221"/>
      <c r="AK1472" s="221"/>
      <c r="AL1472" s="223"/>
      <c r="AM1472" s="213"/>
    </row>
    <row r="1473" spans="2:39" ht="15" customHeight="1">
      <c r="B1473" s="303"/>
      <c r="C1473" s="303"/>
      <c r="D1473" s="304"/>
      <c r="E1473" s="143"/>
      <c r="F1473" s="144"/>
      <c r="G1473" s="143"/>
      <c r="H1473" s="143"/>
      <c r="I1473" s="143"/>
      <c r="J1473" s="144"/>
      <c r="K1473" s="143"/>
      <c r="L1473" s="143"/>
      <c r="M1473" s="234"/>
      <c r="N1473" s="143"/>
      <c r="O1473" s="289"/>
      <c r="P1473" s="290">
        <f t="shared" si="29"/>
        <v>0</v>
      </c>
      <c r="Z1473" s="228"/>
      <c r="AA1473" s="228"/>
      <c r="AB1473" s="233"/>
      <c r="AC1473" s="233"/>
      <c r="AD1473" s="222"/>
      <c r="AE1473" s="221"/>
      <c r="AF1473" s="233"/>
      <c r="AG1473" s="247"/>
      <c r="AH1473" s="221"/>
      <c r="AI1473" s="222"/>
      <c r="AJ1473" s="221"/>
      <c r="AK1473" s="221"/>
      <c r="AL1473" s="223"/>
      <c r="AM1473" s="213"/>
    </row>
    <row r="1474" spans="2:39" ht="15" customHeight="1">
      <c r="B1474" s="303"/>
      <c r="C1474" s="303"/>
      <c r="D1474" s="304"/>
      <c r="E1474" s="143"/>
      <c r="F1474" s="144"/>
      <c r="G1474" s="143"/>
      <c r="H1474" s="143"/>
      <c r="I1474" s="143"/>
      <c r="J1474" s="144"/>
      <c r="K1474" s="143"/>
      <c r="L1474" s="143"/>
      <c r="M1474" s="234"/>
      <c r="N1474" s="143"/>
      <c r="O1474" s="289"/>
      <c r="P1474" s="290">
        <f t="shared" si="29"/>
        <v>0</v>
      </c>
      <c r="Z1474" s="228"/>
      <c r="AA1474" s="228"/>
      <c r="AB1474" s="233"/>
      <c r="AC1474" s="233"/>
      <c r="AD1474" s="222"/>
      <c r="AE1474" s="221"/>
      <c r="AF1474" s="233"/>
      <c r="AG1474" s="247"/>
      <c r="AH1474" s="221"/>
      <c r="AI1474" s="222"/>
      <c r="AJ1474" s="221"/>
      <c r="AK1474" s="221"/>
      <c r="AL1474" s="223"/>
      <c r="AM1474" s="213"/>
    </row>
    <row r="1475" spans="2:39" ht="15" customHeight="1">
      <c r="B1475" s="303"/>
      <c r="C1475" s="303"/>
      <c r="D1475" s="304"/>
      <c r="E1475" s="143"/>
      <c r="F1475" s="144"/>
      <c r="G1475" s="143"/>
      <c r="H1475" s="143"/>
      <c r="I1475" s="143"/>
      <c r="J1475" s="144"/>
      <c r="K1475" s="143"/>
      <c r="L1475" s="143"/>
      <c r="M1475" s="234"/>
      <c r="N1475" s="143"/>
      <c r="O1475" s="289"/>
      <c r="P1475" s="290">
        <f t="shared" si="29"/>
        <v>0</v>
      </c>
      <c r="Z1475" s="228"/>
      <c r="AA1475" s="228"/>
      <c r="AB1475" s="233"/>
      <c r="AC1475" s="233"/>
      <c r="AD1475" s="222"/>
      <c r="AE1475" s="221"/>
      <c r="AF1475" s="233"/>
      <c r="AG1475" s="247"/>
      <c r="AH1475" s="221"/>
      <c r="AI1475" s="222"/>
      <c r="AJ1475" s="221"/>
      <c r="AK1475" s="221"/>
      <c r="AL1475" s="223"/>
      <c r="AM1475" s="213"/>
    </row>
    <row r="1476" spans="2:39" ht="15" customHeight="1">
      <c r="B1476" s="303"/>
      <c r="C1476" s="303"/>
      <c r="D1476" s="304"/>
      <c r="E1476" s="143"/>
      <c r="F1476" s="144"/>
      <c r="G1476" s="143"/>
      <c r="H1476" s="143"/>
      <c r="I1476" s="143"/>
      <c r="J1476" s="144"/>
      <c r="K1476" s="143"/>
      <c r="L1476" s="143"/>
      <c r="M1476" s="234"/>
      <c r="N1476" s="143"/>
      <c r="O1476" s="289"/>
      <c r="P1476" s="290">
        <f t="shared" si="29"/>
        <v>0</v>
      </c>
      <c r="Z1476" s="228"/>
      <c r="AA1476" s="228"/>
      <c r="AB1476" s="233"/>
      <c r="AC1476" s="233"/>
      <c r="AD1476" s="222"/>
      <c r="AE1476" s="221"/>
      <c r="AF1476" s="233"/>
      <c r="AG1476" s="247"/>
      <c r="AH1476" s="221"/>
      <c r="AI1476" s="222"/>
      <c r="AJ1476" s="221"/>
      <c r="AK1476" s="221"/>
      <c r="AL1476" s="223"/>
      <c r="AM1476" s="213"/>
    </row>
    <row r="1477" spans="2:39" ht="15" customHeight="1">
      <c r="B1477" s="303"/>
      <c r="C1477" s="303"/>
      <c r="D1477" s="304"/>
      <c r="E1477" s="143"/>
      <c r="F1477" s="144"/>
      <c r="G1477" s="143"/>
      <c r="H1477" s="143"/>
      <c r="I1477" s="143"/>
      <c r="J1477" s="144"/>
      <c r="K1477" s="143"/>
      <c r="L1477" s="143"/>
      <c r="M1477" s="234"/>
      <c r="N1477" s="143"/>
      <c r="O1477" s="289"/>
      <c r="P1477" s="290">
        <f t="shared" si="29"/>
        <v>0</v>
      </c>
      <c r="Z1477" s="228"/>
      <c r="AA1477" s="228"/>
      <c r="AB1477" s="233"/>
      <c r="AC1477" s="233"/>
      <c r="AD1477" s="222"/>
      <c r="AE1477" s="221"/>
      <c r="AF1477" s="233"/>
      <c r="AG1477" s="247"/>
      <c r="AH1477" s="221"/>
      <c r="AI1477" s="222"/>
      <c r="AJ1477" s="221"/>
      <c r="AK1477" s="221"/>
      <c r="AL1477" s="223"/>
      <c r="AM1477" s="213"/>
    </row>
    <row r="1478" spans="2:39" ht="15" customHeight="1">
      <c r="B1478" s="303"/>
      <c r="C1478" s="303"/>
      <c r="D1478" s="304"/>
      <c r="E1478" s="143"/>
      <c r="F1478" s="144"/>
      <c r="G1478" s="143"/>
      <c r="H1478" s="143"/>
      <c r="I1478" s="143"/>
      <c r="J1478" s="144"/>
      <c r="K1478" s="143"/>
      <c r="L1478" s="143"/>
      <c r="M1478" s="234"/>
      <c r="N1478" s="143"/>
      <c r="O1478" s="289"/>
      <c r="P1478" s="290">
        <f t="shared" si="29"/>
        <v>0</v>
      </c>
      <c r="Z1478" s="228"/>
      <c r="AA1478" s="228"/>
      <c r="AB1478" s="233"/>
      <c r="AC1478" s="233"/>
      <c r="AD1478" s="222"/>
      <c r="AE1478" s="221"/>
      <c r="AF1478" s="233"/>
      <c r="AG1478" s="247"/>
      <c r="AH1478" s="221"/>
      <c r="AI1478" s="222"/>
      <c r="AJ1478" s="221"/>
      <c r="AK1478" s="221"/>
      <c r="AL1478" s="223"/>
      <c r="AM1478" s="213"/>
    </row>
    <row r="1479" spans="2:39" ht="15" customHeight="1">
      <c r="B1479" s="303"/>
      <c r="C1479" s="303"/>
      <c r="D1479" s="304"/>
      <c r="E1479" s="143"/>
      <c r="F1479" s="144"/>
      <c r="G1479" s="143"/>
      <c r="H1479" s="143"/>
      <c r="I1479" s="143"/>
      <c r="J1479" s="144"/>
      <c r="K1479" s="143"/>
      <c r="L1479" s="143"/>
      <c r="M1479" s="234"/>
      <c r="N1479" s="143"/>
      <c r="O1479" s="289"/>
      <c r="P1479" s="290">
        <f t="shared" si="29"/>
        <v>0</v>
      </c>
      <c r="Z1479" s="228"/>
      <c r="AA1479" s="228"/>
      <c r="AB1479" s="233"/>
      <c r="AC1479" s="233"/>
      <c r="AD1479" s="222"/>
      <c r="AE1479" s="221"/>
      <c r="AF1479" s="233"/>
      <c r="AG1479" s="247"/>
      <c r="AH1479" s="221"/>
      <c r="AI1479" s="222"/>
      <c r="AJ1479" s="221"/>
      <c r="AK1479" s="221"/>
      <c r="AL1479" s="223"/>
      <c r="AM1479" s="213"/>
    </row>
    <row r="1480" spans="2:39" ht="15" customHeight="1">
      <c r="B1480" s="303"/>
      <c r="C1480" s="303"/>
      <c r="D1480" s="304"/>
      <c r="E1480" s="143"/>
      <c r="F1480" s="144"/>
      <c r="G1480" s="143"/>
      <c r="H1480" s="143"/>
      <c r="I1480" s="143"/>
      <c r="J1480" s="144"/>
      <c r="K1480" s="143"/>
      <c r="L1480" s="143"/>
      <c r="M1480" s="234"/>
      <c r="N1480" s="143"/>
      <c r="O1480" s="289"/>
      <c r="P1480" s="290">
        <f t="shared" si="29"/>
        <v>0</v>
      </c>
      <c r="Z1480" s="228"/>
      <c r="AA1480" s="228"/>
      <c r="AB1480" s="233"/>
      <c r="AC1480" s="233"/>
      <c r="AD1480" s="222"/>
      <c r="AE1480" s="221"/>
      <c r="AF1480" s="233"/>
      <c r="AG1480" s="247"/>
      <c r="AH1480" s="221"/>
      <c r="AI1480" s="222"/>
      <c r="AJ1480" s="221"/>
      <c r="AK1480" s="221"/>
      <c r="AL1480" s="223"/>
      <c r="AM1480" s="213"/>
    </row>
    <row r="1481" spans="2:39" ht="15" customHeight="1">
      <c r="B1481" s="303"/>
      <c r="C1481" s="303"/>
      <c r="D1481" s="304"/>
      <c r="E1481" s="143"/>
      <c r="F1481" s="144"/>
      <c r="G1481" s="143"/>
      <c r="H1481" s="143"/>
      <c r="I1481" s="143"/>
      <c r="J1481" s="144"/>
      <c r="K1481" s="143"/>
      <c r="L1481" s="143"/>
      <c r="M1481" s="234"/>
      <c r="N1481" s="143"/>
      <c r="O1481" s="289"/>
      <c r="P1481" s="290">
        <f t="shared" si="29"/>
        <v>0</v>
      </c>
      <c r="Z1481" s="228"/>
      <c r="AA1481" s="228"/>
      <c r="AB1481" s="233"/>
      <c r="AC1481" s="233"/>
      <c r="AD1481" s="222"/>
      <c r="AE1481" s="221"/>
      <c r="AF1481" s="233"/>
      <c r="AG1481" s="247"/>
      <c r="AH1481" s="221"/>
      <c r="AI1481" s="222"/>
      <c r="AJ1481" s="221"/>
      <c r="AK1481" s="221"/>
      <c r="AL1481" s="223"/>
      <c r="AM1481" s="213"/>
    </row>
    <row r="1482" spans="2:39" ht="15" customHeight="1">
      <c r="B1482" s="303"/>
      <c r="C1482" s="303"/>
      <c r="D1482" s="304"/>
      <c r="E1482" s="143"/>
      <c r="F1482" s="144"/>
      <c r="G1482" s="143"/>
      <c r="H1482" s="143"/>
      <c r="I1482" s="143"/>
      <c r="J1482" s="144"/>
      <c r="K1482" s="143"/>
      <c r="L1482" s="143"/>
      <c r="M1482" s="234"/>
      <c r="N1482" s="143"/>
      <c r="O1482" s="289"/>
      <c r="P1482" s="290">
        <f t="shared" si="29"/>
        <v>0</v>
      </c>
      <c r="Z1482" s="228"/>
      <c r="AA1482" s="228"/>
      <c r="AB1482" s="233"/>
      <c r="AC1482" s="233"/>
      <c r="AD1482" s="222"/>
      <c r="AE1482" s="221"/>
      <c r="AF1482" s="233"/>
      <c r="AG1482" s="247"/>
      <c r="AH1482" s="221"/>
      <c r="AI1482" s="222"/>
      <c r="AJ1482" s="221"/>
      <c r="AK1482" s="221"/>
      <c r="AL1482" s="223"/>
      <c r="AM1482" s="213"/>
    </row>
    <row r="1483" spans="2:39" ht="15" customHeight="1">
      <c r="B1483" s="303"/>
      <c r="C1483" s="303"/>
      <c r="D1483" s="304"/>
      <c r="E1483" s="143"/>
      <c r="F1483" s="144"/>
      <c r="G1483" s="143"/>
      <c r="H1483" s="143"/>
      <c r="I1483" s="143"/>
      <c r="J1483" s="144"/>
      <c r="K1483" s="143"/>
      <c r="L1483" s="143"/>
      <c r="M1483" s="234"/>
      <c r="N1483" s="143"/>
      <c r="O1483" s="289"/>
      <c r="P1483" s="290">
        <f t="shared" si="29"/>
        <v>0</v>
      </c>
      <c r="Z1483" s="228"/>
      <c r="AA1483" s="228"/>
      <c r="AB1483" s="233"/>
      <c r="AC1483" s="233"/>
      <c r="AD1483" s="222"/>
      <c r="AE1483" s="221"/>
      <c r="AF1483" s="233"/>
      <c r="AG1483" s="247"/>
      <c r="AH1483" s="221"/>
      <c r="AI1483" s="222"/>
      <c r="AJ1483" s="221"/>
      <c r="AK1483" s="221"/>
      <c r="AL1483" s="223"/>
      <c r="AM1483" s="213"/>
    </row>
    <row r="1484" spans="2:39" ht="15" customHeight="1">
      <c r="B1484" s="303"/>
      <c r="C1484" s="303"/>
      <c r="D1484" s="304"/>
      <c r="E1484" s="143"/>
      <c r="F1484" s="144"/>
      <c r="G1484" s="143"/>
      <c r="H1484" s="143"/>
      <c r="I1484" s="143"/>
      <c r="J1484" s="144"/>
      <c r="K1484" s="143"/>
      <c r="L1484" s="143"/>
      <c r="M1484" s="234"/>
      <c r="N1484" s="143"/>
      <c r="O1484" s="289"/>
      <c r="P1484" s="290">
        <f t="shared" si="29"/>
        <v>0</v>
      </c>
      <c r="Z1484" s="228"/>
      <c r="AA1484" s="228"/>
      <c r="AB1484" s="233"/>
      <c r="AC1484" s="233"/>
      <c r="AD1484" s="222"/>
      <c r="AE1484" s="221"/>
      <c r="AF1484" s="233"/>
      <c r="AG1484" s="247"/>
      <c r="AH1484" s="221"/>
      <c r="AI1484" s="222"/>
      <c r="AJ1484" s="221"/>
      <c r="AK1484" s="221"/>
      <c r="AL1484" s="223"/>
      <c r="AM1484" s="213"/>
    </row>
    <row r="1485" spans="2:39" ht="15" customHeight="1">
      <c r="B1485" s="303"/>
      <c r="C1485" s="303"/>
      <c r="D1485" s="304"/>
      <c r="E1485" s="143"/>
      <c r="F1485" s="144"/>
      <c r="G1485" s="143"/>
      <c r="H1485" s="143"/>
      <c r="I1485" s="143"/>
      <c r="J1485" s="144"/>
      <c r="K1485" s="143"/>
      <c r="L1485" s="143"/>
      <c r="M1485" s="234"/>
      <c r="N1485" s="143"/>
      <c r="O1485" s="289"/>
      <c r="P1485" s="290">
        <f t="shared" si="29"/>
        <v>0</v>
      </c>
      <c r="Z1485" s="228"/>
      <c r="AA1485" s="228"/>
      <c r="AB1485" s="233"/>
      <c r="AC1485" s="233"/>
      <c r="AD1485" s="222"/>
      <c r="AE1485" s="221"/>
      <c r="AF1485" s="233"/>
      <c r="AG1485" s="247"/>
      <c r="AH1485" s="221"/>
      <c r="AI1485" s="222"/>
      <c r="AJ1485" s="221"/>
      <c r="AK1485" s="221"/>
      <c r="AL1485" s="223"/>
      <c r="AM1485" s="213"/>
    </row>
    <row r="1486" spans="2:39" ht="15" customHeight="1">
      <c r="B1486" s="303"/>
      <c r="C1486" s="303"/>
      <c r="D1486" s="304"/>
      <c r="E1486" s="143"/>
      <c r="F1486" s="144"/>
      <c r="G1486" s="143"/>
      <c r="H1486" s="143"/>
      <c r="I1486" s="143"/>
      <c r="J1486" s="144"/>
      <c r="K1486" s="143"/>
      <c r="L1486" s="143"/>
      <c r="M1486" s="234"/>
      <c r="N1486" s="143"/>
      <c r="O1486" s="289"/>
      <c r="P1486" s="290">
        <f t="shared" si="29"/>
        <v>0</v>
      </c>
      <c r="Z1486" s="228"/>
      <c r="AA1486" s="228"/>
      <c r="AB1486" s="233"/>
      <c r="AC1486" s="233"/>
      <c r="AD1486" s="222"/>
      <c r="AE1486" s="221"/>
      <c r="AF1486" s="233"/>
      <c r="AG1486" s="247"/>
      <c r="AH1486" s="221"/>
      <c r="AI1486" s="222"/>
      <c r="AJ1486" s="221"/>
      <c r="AK1486" s="221"/>
      <c r="AL1486" s="223"/>
      <c r="AM1486" s="213"/>
    </row>
    <row r="1487" spans="2:39" ht="15" customHeight="1">
      <c r="B1487" s="303"/>
      <c r="C1487" s="303"/>
      <c r="D1487" s="304"/>
      <c r="E1487" s="143"/>
      <c r="F1487" s="144"/>
      <c r="G1487" s="143"/>
      <c r="H1487" s="143"/>
      <c r="I1487" s="143"/>
      <c r="J1487" s="144"/>
      <c r="K1487" s="143"/>
      <c r="L1487" s="143"/>
      <c r="M1487" s="234"/>
      <c r="N1487" s="143"/>
      <c r="O1487" s="289"/>
      <c r="P1487" s="290">
        <f t="shared" si="29"/>
        <v>0</v>
      </c>
      <c r="Z1487" s="228"/>
      <c r="AA1487" s="228"/>
      <c r="AB1487" s="233"/>
      <c r="AC1487" s="233"/>
      <c r="AD1487" s="222"/>
      <c r="AE1487" s="221"/>
      <c r="AF1487" s="233"/>
      <c r="AG1487" s="247"/>
      <c r="AH1487" s="221"/>
      <c r="AI1487" s="222"/>
      <c r="AJ1487" s="221"/>
      <c r="AK1487" s="221"/>
      <c r="AL1487" s="223"/>
      <c r="AM1487" s="213"/>
    </row>
    <row r="1488" spans="2:39" ht="15" customHeight="1">
      <c r="B1488" s="303"/>
      <c r="C1488" s="303"/>
      <c r="D1488" s="304"/>
      <c r="E1488" s="143"/>
      <c r="F1488" s="144"/>
      <c r="G1488" s="143"/>
      <c r="H1488" s="143"/>
      <c r="I1488" s="143"/>
      <c r="J1488" s="144"/>
      <c r="K1488" s="143"/>
      <c r="L1488" s="143"/>
      <c r="M1488" s="234"/>
      <c r="N1488" s="143"/>
      <c r="O1488" s="289"/>
      <c r="P1488" s="290">
        <f t="shared" si="29"/>
        <v>0</v>
      </c>
      <c r="Z1488" s="228"/>
      <c r="AA1488" s="228"/>
      <c r="AB1488" s="233"/>
      <c r="AC1488" s="233"/>
      <c r="AD1488" s="222"/>
      <c r="AE1488" s="221"/>
      <c r="AF1488" s="233"/>
      <c r="AG1488" s="247"/>
      <c r="AH1488" s="221"/>
      <c r="AI1488" s="222"/>
      <c r="AJ1488" s="221"/>
      <c r="AK1488" s="221"/>
      <c r="AL1488" s="223"/>
      <c r="AM1488" s="213"/>
    </row>
    <row r="1489" spans="2:39" ht="15" customHeight="1">
      <c r="B1489" s="303"/>
      <c r="C1489" s="303"/>
      <c r="D1489" s="304"/>
      <c r="E1489" s="143"/>
      <c r="F1489" s="144"/>
      <c r="G1489" s="143"/>
      <c r="H1489" s="143"/>
      <c r="I1489" s="143"/>
      <c r="J1489" s="144"/>
      <c r="K1489" s="143"/>
      <c r="L1489" s="143"/>
      <c r="M1489" s="234"/>
      <c r="N1489" s="143"/>
      <c r="O1489" s="289"/>
      <c r="P1489" s="290">
        <f t="shared" si="29"/>
        <v>0</v>
      </c>
      <c r="Z1489" s="228"/>
      <c r="AA1489" s="228"/>
      <c r="AB1489" s="233"/>
      <c r="AC1489" s="233"/>
      <c r="AD1489" s="222"/>
      <c r="AE1489" s="221"/>
      <c r="AF1489" s="233"/>
      <c r="AG1489" s="247"/>
      <c r="AH1489" s="221"/>
      <c r="AI1489" s="222"/>
      <c r="AJ1489" s="221"/>
      <c r="AK1489" s="221"/>
      <c r="AL1489" s="223"/>
      <c r="AM1489" s="213"/>
    </row>
    <row r="1490" spans="2:39" ht="15" customHeight="1">
      <c r="B1490" s="303"/>
      <c r="C1490" s="303"/>
      <c r="D1490" s="304"/>
      <c r="E1490" s="143"/>
      <c r="F1490" s="144"/>
      <c r="G1490" s="143"/>
      <c r="H1490" s="143"/>
      <c r="I1490" s="143"/>
      <c r="J1490" s="144"/>
      <c r="K1490" s="143"/>
      <c r="L1490" s="143"/>
      <c r="M1490" s="234"/>
      <c r="N1490" s="143"/>
      <c r="O1490" s="289"/>
      <c r="P1490" s="290">
        <f t="shared" si="29"/>
        <v>0</v>
      </c>
      <c r="Z1490" s="228"/>
      <c r="AA1490" s="228"/>
      <c r="AB1490" s="233"/>
      <c r="AC1490" s="233"/>
      <c r="AD1490" s="222"/>
      <c r="AE1490" s="221"/>
      <c r="AF1490" s="233"/>
      <c r="AG1490" s="247"/>
      <c r="AH1490" s="221"/>
      <c r="AI1490" s="222"/>
      <c r="AJ1490" s="221"/>
      <c r="AK1490" s="221"/>
      <c r="AL1490" s="223"/>
      <c r="AM1490" s="213"/>
    </row>
    <row r="1491" spans="2:39" ht="15" customHeight="1">
      <c r="B1491" s="303"/>
      <c r="C1491" s="303"/>
      <c r="D1491" s="304"/>
      <c r="E1491" s="143"/>
      <c r="F1491" s="144"/>
      <c r="G1491" s="143"/>
      <c r="H1491" s="143"/>
      <c r="I1491" s="143"/>
      <c r="J1491" s="144"/>
      <c r="K1491" s="143"/>
      <c r="L1491" s="143"/>
      <c r="M1491" s="234"/>
      <c r="N1491" s="143"/>
      <c r="O1491" s="289"/>
      <c r="P1491" s="290">
        <f t="shared" si="29"/>
        <v>0</v>
      </c>
      <c r="Z1491" s="228"/>
      <c r="AA1491" s="228"/>
      <c r="AB1491" s="233"/>
      <c r="AC1491" s="233"/>
      <c r="AD1491" s="222"/>
      <c r="AE1491" s="221"/>
      <c r="AF1491" s="233"/>
      <c r="AG1491" s="247"/>
      <c r="AH1491" s="221"/>
      <c r="AI1491" s="222"/>
      <c r="AJ1491" s="221"/>
      <c r="AK1491" s="221"/>
      <c r="AL1491" s="223"/>
      <c r="AM1491" s="213"/>
    </row>
    <row r="1492" spans="2:39" ht="15" customHeight="1">
      <c r="B1492" s="303"/>
      <c r="C1492" s="303"/>
      <c r="D1492" s="304"/>
      <c r="E1492" s="143"/>
      <c r="F1492" s="144"/>
      <c r="G1492" s="143"/>
      <c r="H1492" s="143"/>
      <c r="I1492" s="143"/>
      <c r="J1492" s="144"/>
      <c r="K1492" s="143"/>
      <c r="L1492" s="143"/>
      <c r="M1492" s="234"/>
      <c r="N1492" s="143"/>
      <c r="O1492" s="289"/>
      <c r="P1492" s="290">
        <f t="shared" si="29"/>
        <v>0</v>
      </c>
      <c r="Z1492" s="228"/>
      <c r="AA1492" s="228"/>
      <c r="AB1492" s="233"/>
      <c r="AC1492" s="233"/>
      <c r="AD1492" s="222"/>
      <c r="AE1492" s="221"/>
      <c r="AF1492" s="233"/>
      <c r="AG1492" s="247"/>
      <c r="AH1492" s="221"/>
      <c r="AI1492" s="222"/>
      <c r="AJ1492" s="221"/>
      <c r="AK1492" s="221"/>
      <c r="AL1492" s="223"/>
      <c r="AM1492" s="213"/>
    </row>
    <row r="1493" spans="2:39" ht="15" customHeight="1">
      <c r="B1493" s="303"/>
      <c r="C1493" s="303"/>
      <c r="D1493" s="304"/>
      <c r="E1493" s="143"/>
      <c r="F1493" s="144"/>
      <c r="G1493" s="143"/>
      <c r="H1493" s="143"/>
      <c r="I1493" s="143"/>
      <c r="J1493" s="144"/>
      <c r="K1493" s="143"/>
      <c r="L1493" s="143"/>
      <c r="M1493" s="234"/>
      <c r="N1493" s="143"/>
      <c r="O1493" s="289"/>
      <c r="P1493" s="290">
        <f t="shared" si="29"/>
        <v>0</v>
      </c>
      <c r="Z1493" s="228"/>
      <c r="AA1493" s="228"/>
      <c r="AB1493" s="233"/>
      <c r="AC1493" s="233"/>
      <c r="AD1493" s="222"/>
      <c r="AE1493" s="221"/>
      <c r="AF1493" s="233"/>
      <c r="AG1493" s="247"/>
      <c r="AH1493" s="221"/>
      <c r="AI1493" s="222"/>
      <c r="AJ1493" s="221"/>
      <c r="AK1493" s="221"/>
      <c r="AL1493" s="223"/>
      <c r="AM1493" s="213"/>
    </row>
    <row r="1494" spans="2:39" ht="15" customHeight="1">
      <c r="B1494" s="303"/>
      <c r="C1494" s="303"/>
      <c r="D1494" s="304"/>
      <c r="E1494" s="143"/>
      <c r="F1494" s="144"/>
      <c r="G1494" s="143"/>
      <c r="H1494" s="143"/>
      <c r="I1494" s="143"/>
      <c r="J1494" s="144"/>
      <c r="K1494" s="143"/>
      <c r="L1494" s="143"/>
      <c r="M1494" s="234"/>
      <c r="N1494" s="143"/>
      <c r="O1494" s="289"/>
      <c r="P1494" s="290">
        <f t="shared" si="29"/>
        <v>0</v>
      </c>
      <c r="Z1494" s="228"/>
      <c r="AA1494" s="228"/>
      <c r="AB1494" s="233"/>
      <c r="AC1494" s="233"/>
      <c r="AD1494" s="222"/>
      <c r="AE1494" s="221"/>
      <c r="AF1494" s="233"/>
      <c r="AG1494" s="247"/>
      <c r="AH1494" s="221"/>
      <c r="AI1494" s="222"/>
      <c r="AJ1494" s="221"/>
      <c r="AK1494" s="221"/>
      <c r="AL1494" s="223"/>
      <c r="AM1494" s="213"/>
    </row>
    <row r="1495" spans="2:39" ht="15" customHeight="1">
      <c r="B1495" s="303"/>
      <c r="C1495" s="303"/>
      <c r="D1495" s="304"/>
      <c r="E1495" s="143"/>
      <c r="F1495" s="144"/>
      <c r="G1495" s="143"/>
      <c r="H1495" s="143"/>
      <c r="I1495" s="143"/>
      <c r="J1495" s="144"/>
      <c r="K1495" s="143"/>
      <c r="L1495" s="143"/>
      <c r="M1495" s="234"/>
      <c r="N1495" s="143"/>
      <c r="O1495" s="289"/>
      <c r="P1495" s="290">
        <f t="shared" si="29"/>
        <v>0</v>
      </c>
      <c r="Z1495" s="228"/>
      <c r="AA1495" s="228"/>
      <c r="AB1495" s="233"/>
      <c r="AC1495" s="233"/>
      <c r="AD1495" s="222"/>
      <c r="AE1495" s="221"/>
      <c r="AF1495" s="233"/>
      <c r="AG1495" s="247"/>
      <c r="AH1495" s="221"/>
      <c r="AI1495" s="222"/>
      <c r="AJ1495" s="221"/>
      <c r="AK1495" s="221"/>
      <c r="AL1495" s="223"/>
      <c r="AM1495" s="213"/>
    </row>
    <row r="1496" spans="2:39" ht="15" customHeight="1">
      <c r="B1496" s="303"/>
      <c r="C1496" s="303"/>
      <c r="D1496" s="304"/>
      <c r="E1496" s="143"/>
      <c r="F1496" s="144"/>
      <c r="G1496" s="143"/>
      <c r="H1496" s="143"/>
      <c r="I1496" s="143"/>
      <c r="J1496" s="144"/>
      <c r="K1496" s="143"/>
      <c r="L1496" s="143"/>
      <c r="M1496" s="234"/>
      <c r="N1496" s="143"/>
      <c r="O1496" s="289"/>
      <c r="P1496" s="290">
        <f t="shared" si="29"/>
        <v>0</v>
      </c>
      <c r="Z1496" s="228"/>
      <c r="AA1496" s="228"/>
      <c r="AB1496" s="233"/>
      <c r="AC1496" s="233"/>
      <c r="AD1496" s="222"/>
      <c r="AE1496" s="221"/>
      <c r="AF1496" s="233"/>
      <c r="AG1496" s="247"/>
      <c r="AH1496" s="221"/>
      <c r="AI1496" s="222"/>
      <c r="AJ1496" s="221"/>
      <c r="AK1496" s="221"/>
      <c r="AL1496" s="223"/>
      <c r="AM1496" s="213"/>
    </row>
    <row r="1497" spans="2:39" ht="15" customHeight="1">
      <c r="B1497" s="303"/>
      <c r="C1497" s="303"/>
      <c r="D1497" s="304"/>
      <c r="E1497" s="143"/>
      <c r="F1497" s="144"/>
      <c r="G1497" s="143"/>
      <c r="H1497" s="143"/>
      <c r="I1497" s="143"/>
      <c r="J1497" s="144"/>
      <c r="K1497" s="143"/>
      <c r="L1497" s="143"/>
      <c r="M1497" s="234"/>
      <c r="N1497" s="143"/>
      <c r="O1497" s="289"/>
      <c r="P1497" s="290">
        <f t="shared" si="29"/>
        <v>0</v>
      </c>
      <c r="Z1497" s="228"/>
      <c r="AA1497" s="228"/>
      <c r="AB1497" s="233"/>
      <c r="AC1497" s="233"/>
      <c r="AD1497" s="222"/>
      <c r="AE1497" s="221"/>
      <c r="AF1497" s="233"/>
      <c r="AG1497" s="247"/>
      <c r="AH1497" s="221"/>
      <c r="AI1497" s="222"/>
      <c r="AJ1497" s="221"/>
      <c r="AK1497" s="221"/>
      <c r="AL1497" s="223"/>
      <c r="AM1497" s="213"/>
    </row>
    <row r="1498" spans="2:39" ht="15" customHeight="1">
      <c r="B1498" s="303"/>
      <c r="C1498" s="303"/>
      <c r="D1498" s="304"/>
      <c r="E1498" s="143"/>
      <c r="F1498" s="144"/>
      <c r="G1498" s="143"/>
      <c r="H1498" s="143"/>
      <c r="I1498" s="143"/>
      <c r="J1498" s="144"/>
      <c r="K1498" s="143"/>
      <c r="L1498" s="143"/>
      <c r="M1498" s="234"/>
      <c r="N1498" s="143"/>
      <c r="O1498" s="289"/>
      <c r="P1498" s="290">
        <f t="shared" si="29"/>
        <v>0</v>
      </c>
      <c r="Z1498" s="228"/>
      <c r="AA1498" s="228"/>
      <c r="AB1498" s="233"/>
      <c r="AC1498" s="233"/>
      <c r="AD1498" s="222"/>
      <c r="AE1498" s="221"/>
      <c r="AF1498" s="233"/>
      <c r="AG1498" s="247"/>
      <c r="AH1498" s="221"/>
      <c r="AI1498" s="222"/>
      <c r="AJ1498" s="221"/>
      <c r="AK1498" s="221"/>
      <c r="AL1498" s="223"/>
      <c r="AM1498" s="213"/>
    </row>
    <row r="1499" spans="2:39" ht="15" customHeight="1">
      <c r="B1499" s="303"/>
      <c r="C1499" s="303"/>
      <c r="D1499" s="304"/>
      <c r="E1499" s="143"/>
      <c r="F1499" s="144"/>
      <c r="G1499" s="143"/>
      <c r="H1499" s="143"/>
      <c r="I1499" s="143"/>
      <c r="J1499" s="144"/>
      <c r="K1499" s="143"/>
      <c r="L1499" s="143"/>
      <c r="M1499" s="234"/>
      <c r="N1499" s="143"/>
      <c r="O1499" s="289"/>
      <c r="P1499" s="290">
        <f t="shared" si="29"/>
        <v>0</v>
      </c>
      <c r="Z1499" s="228"/>
      <c r="AA1499" s="228"/>
      <c r="AB1499" s="233"/>
      <c r="AC1499" s="233"/>
      <c r="AD1499" s="222"/>
      <c r="AE1499" s="221"/>
      <c r="AF1499" s="233"/>
      <c r="AG1499" s="247"/>
      <c r="AH1499" s="221"/>
      <c r="AI1499" s="222"/>
      <c r="AJ1499" s="221"/>
      <c r="AK1499" s="221"/>
      <c r="AL1499" s="223"/>
      <c r="AM1499" s="213"/>
    </row>
    <row r="1500" spans="2:39" ht="15" customHeight="1">
      <c r="B1500" s="303"/>
      <c r="C1500" s="303"/>
      <c r="D1500" s="304"/>
      <c r="E1500" s="143"/>
      <c r="F1500" s="144"/>
      <c r="G1500" s="143"/>
      <c r="H1500" s="143"/>
      <c r="I1500" s="143"/>
      <c r="J1500" s="144"/>
      <c r="K1500" s="143"/>
      <c r="L1500" s="143"/>
      <c r="M1500" s="234"/>
      <c r="N1500" s="143"/>
      <c r="O1500" s="289"/>
      <c r="P1500" s="290">
        <f t="shared" si="29"/>
        <v>0</v>
      </c>
      <c r="Z1500" s="228"/>
      <c r="AA1500" s="228"/>
      <c r="AB1500" s="233"/>
      <c r="AC1500" s="233"/>
      <c r="AD1500" s="222"/>
      <c r="AE1500" s="221"/>
      <c r="AF1500" s="233"/>
      <c r="AG1500" s="247"/>
      <c r="AH1500" s="221"/>
      <c r="AI1500" s="222"/>
      <c r="AJ1500" s="221"/>
      <c r="AK1500" s="221"/>
      <c r="AL1500" s="223"/>
      <c r="AM1500" s="213"/>
    </row>
    <row r="1501" spans="2:39" ht="15" customHeight="1">
      <c r="B1501" s="303"/>
      <c r="C1501" s="303"/>
      <c r="D1501" s="304"/>
      <c r="E1501" s="143"/>
      <c r="F1501" s="144"/>
      <c r="G1501" s="143"/>
      <c r="H1501" s="143"/>
      <c r="I1501" s="143"/>
      <c r="J1501" s="144"/>
      <c r="K1501" s="143"/>
      <c r="L1501" s="143"/>
      <c r="M1501" s="234"/>
      <c r="N1501" s="143"/>
      <c r="O1501" s="289"/>
      <c r="P1501" s="290">
        <f t="shared" si="29"/>
        <v>0</v>
      </c>
      <c r="Z1501" s="228"/>
      <c r="AA1501" s="228"/>
      <c r="AB1501" s="233"/>
      <c r="AC1501" s="233"/>
      <c r="AD1501" s="222"/>
      <c r="AE1501" s="221"/>
      <c r="AF1501" s="233"/>
      <c r="AG1501" s="247"/>
      <c r="AH1501" s="221"/>
      <c r="AI1501" s="222"/>
      <c r="AJ1501" s="221"/>
      <c r="AK1501" s="221"/>
      <c r="AL1501" s="223"/>
      <c r="AM1501" s="213"/>
    </row>
    <row r="1502" spans="2:39" ht="15" customHeight="1">
      <c r="B1502" s="303"/>
      <c r="C1502" s="303"/>
      <c r="D1502" s="304"/>
      <c r="E1502" s="143"/>
      <c r="F1502" s="144"/>
      <c r="G1502" s="143"/>
      <c r="H1502" s="143"/>
      <c r="I1502" s="143"/>
      <c r="J1502" s="144"/>
      <c r="K1502" s="143"/>
      <c r="L1502" s="143"/>
      <c r="M1502" s="234"/>
      <c r="N1502" s="143"/>
      <c r="O1502" s="289"/>
      <c r="P1502" s="290">
        <f t="shared" si="29"/>
        <v>0</v>
      </c>
      <c r="Z1502" s="228"/>
      <c r="AA1502" s="228"/>
      <c r="AB1502" s="233"/>
      <c r="AC1502" s="233"/>
      <c r="AD1502" s="222"/>
      <c r="AE1502" s="221"/>
      <c r="AF1502" s="233"/>
      <c r="AG1502" s="247"/>
      <c r="AH1502" s="221"/>
      <c r="AI1502" s="222"/>
      <c r="AJ1502" s="221"/>
      <c r="AK1502" s="221"/>
      <c r="AL1502" s="223"/>
      <c r="AM1502" s="213"/>
    </row>
    <row r="1503" spans="2:39" ht="15" customHeight="1">
      <c r="B1503" s="303"/>
      <c r="C1503" s="303"/>
      <c r="D1503" s="304"/>
      <c r="E1503" s="143"/>
      <c r="F1503" s="144"/>
      <c r="G1503" s="143"/>
      <c r="H1503" s="143"/>
      <c r="I1503" s="143"/>
      <c r="J1503" s="144"/>
      <c r="K1503" s="143"/>
      <c r="L1503" s="143"/>
      <c r="M1503" s="234"/>
      <c r="N1503" s="143"/>
      <c r="O1503" s="289"/>
      <c r="P1503" s="290">
        <f t="shared" si="29"/>
        <v>0</v>
      </c>
      <c r="Z1503" s="228"/>
      <c r="AA1503" s="228"/>
      <c r="AB1503" s="233"/>
      <c r="AC1503" s="233"/>
      <c r="AD1503" s="222"/>
      <c r="AE1503" s="221"/>
      <c r="AF1503" s="233"/>
      <c r="AG1503" s="247"/>
      <c r="AH1503" s="221"/>
      <c r="AI1503" s="222"/>
      <c r="AJ1503" s="221"/>
      <c r="AK1503" s="221"/>
      <c r="AL1503" s="223"/>
      <c r="AM1503" s="213"/>
    </row>
    <row r="1504" spans="2:39" ht="15" customHeight="1">
      <c r="B1504" s="303"/>
      <c r="C1504" s="303"/>
      <c r="D1504" s="304"/>
      <c r="E1504" s="143"/>
      <c r="F1504" s="144"/>
      <c r="G1504" s="143"/>
      <c r="H1504" s="143"/>
      <c r="I1504" s="143"/>
      <c r="J1504" s="144"/>
      <c r="K1504" s="143"/>
      <c r="L1504" s="143"/>
      <c r="M1504" s="234"/>
      <c r="N1504" s="143"/>
      <c r="O1504" s="289"/>
      <c r="P1504" s="290">
        <f t="shared" si="29"/>
        <v>0</v>
      </c>
      <c r="Z1504" s="228"/>
      <c r="AA1504" s="228"/>
      <c r="AB1504" s="233"/>
      <c r="AC1504" s="233"/>
      <c r="AD1504" s="222"/>
      <c r="AE1504" s="221"/>
      <c r="AF1504" s="233"/>
      <c r="AG1504" s="247"/>
      <c r="AH1504" s="221"/>
      <c r="AI1504" s="222"/>
      <c r="AJ1504" s="221"/>
      <c r="AK1504" s="221"/>
      <c r="AL1504" s="223"/>
      <c r="AM1504" s="213"/>
    </row>
    <row r="1505" spans="2:39" ht="15" customHeight="1">
      <c r="B1505" s="303"/>
      <c r="C1505" s="303"/>
      <c r="D1505" s="304"/>
      <c r="E1505" s="143"/>
      <c r="F1505" s="144"/>
      <c r="G1505" s="143"/>
      <c r="H1505" s="143"/>
      <c r="I1505" s="143"/>
      <c r="J1505" s="144"/>
      <c r="K1505" s="143"/>
      <c r="L1505" s="143"/>
      <c r="M1505" s="234"/>
      <c r="N1505" s="143"/>
      <c r="O1505" s="289"/>
      <c r="P1505" s="290">
        <f t="shared" si="29"/>
        <v>0</v>
      </c>
      <c r="Z1505" s="228"/>
      <c r="AA1505" s="228"/>
      <c r="AB1505" s="233"/>
      <c r="AC1505" s="233"/>
      <c r="AD1505" s="222"/>
      <c r="AE1505" s="221"/>
      <c r="AF1505" s="233"/>
      <c r="AG1505" s="247"/>
      <c r="AH1505" s="221"/>
      <c r="AI1505" s="222"/>
      <c r="AJ1505" s="221"/>
      <c r="AK1505" s="221"/>
      <c r="AL1505" s="223"/>
      <c r="AM1505" s="213"/>
    </row>
    <row r="1506" spans="2:39" ht="15" customHeight="1">
      <c r="B1506" s="303"/>
      <c r="C1506" s="303"/>
      <c r="D1506" s="304"/>
      <c r="E1506" s="143"/>
      <c r="F1506" s="144"/>
      <c r="G1506" s="143"/>
      <c r="H1506" s="143"/>
      <c r="I1506" s="143"/>
      <c r="J1506" s="144"/>
      <c r="K1506" s="143"/>
      <c r="L1506" s="143"/>
      <c r="M1506" s="234"/>
      <c r="N1506" s="143"/>
      <c r="O1506" s="289"/>
      <c r="P1506" s="290">
        <f t="shared" si="29"/>
        <v>0</v>
      </c>
      <c r="Z1506" s="228"/>
      <c r="AA1506" s="228"/>
      <c r="AB1506" s="233"/>
      <c r="AC1506" s="233"/>
      <c r="AD1506" s="222"/>
      <c r="AE1506" s="221"/>
      <c r="AF1506" s="233"/>
      <c r="AG1506" s="247"/>
      <c r="AH1506" s="221"/>
      <c r="AI1506" s="222"/>
      <c r="AJ1506" s="221"/>
      <c r="AK1506" s="221"/>
      <c r="AL1506" s="223"/>
      <c r="AM1506" s="213"/>
    </row>
    <row r="1507" spans="2:39" ht="15" customHeight="1">
      <c r="B1507" s="303"/>
      <c r="C1507" s="303"/>
      <c r="D1507" s="304"/>
      <c r="E1507" s="143"/>
      <c r="F1507" s="144"/>
      <c r="G1507" s="143"/>
      <c r="H1507" s="143"/>
      <c r="I1507" s="143"/>
      <c r="J1507" s="144"/>
      <c r="K1507" s="143"/>
      <c r="L1507" s="143"/>
      <c r="M1507" s="234"/>
      <c r="N1507" s="143"/>
      <c r="O1507" s="289"/>
      <c r="P1507" s="290">
        <f t="shared" si="29"/>
        <v>0</v>
      </c>
      <c r="Z1507" s="228"/>
      <c r="AA1507" s="228"/>
      <c r="AB1507" s="233"/>
      <c r="AC1507" s="233"/>
      <c r="AD1507" s="222"/>
      <c r="AE1507" s="221"/>
      <c r="AF1507" s="233"/>
      <c r="AG1507" s="247"/>
      <c r="AH1507" s="221"/>
      <c r="AI1507" s="222"/>
      <c r="AJ1507" s="221"/>
      <c r="AK1507" s="221"/>
      <c r="AL1507" s="223"/>
      <c r="AM1507" s="213"/>
    </row>
    <row r="1508" spans="2:39" ht="15" customHeight="1">
      <c r="B1508" s="303"/>
      <c r="C1508" s="303"/>
      <c r="D1508" s="304"/>
      <c r="E1508" s="143"/>
      <c r="F1508" s="144"/>
      <c r="G1508" s="143"/>
      <c r="H1508" s="143"/>
      <c r="I1508" s="143"/>
      <c r="J1508" s="144"/>
      <c r="K1508" s="143"/>
      <c r="L1508" s="143"/>
      <c r="M1508" s="234"/>
      <c r="N1508" s="143"/>
      <c r="O1508" s="289"/>
      <c r="P1508" s="290">
        <f t="shared" si="29"/>
        <v>0</v>
      </c>
      <c r="Z1508" s="228"/>
      <c r="AA1508" s="228"/>
      <c r="AB1508" s="233"/>
      <c r="AC1508" s="233"/>
      <c r="AD1508" s="222"/>
      <c r="AE1508" s="221"/>
      <c r="AF1508" s="233"/>
      <c r="AG1508" s="247"/>
      <c r="AH1508" s="221"/>
      <c r="AI1508" s="222"/>
      <c r="AJ1508" s="221"/>
      <c r="AK1508" s="221"/>
      <c r="AL1508" s="223"/>
      <c r="AM1508" s="213"/>
    </row>
    <row r="1509" spans="2:39" ht="15" customHeight="1">
      <c r="B1509" s="303"/>
      <c r="C1509" s="303"/>
      <c r="D1509" s="304"/>
      <c r="E1509" s="143"/>
      <c r="F1509" s="144"/>
      <c r="G1509" s="143"/>
      <c r="H1509" s="143"/>
      <c r="I1509" s="143"/>
      <c r="J1509" s="144"/>
      <c r="K1509" s="143"/>
      <c r="L1509" s="143"/>
      <c r="M1509" s="234"/>
      <c r="N1509" s="143"/>
      <c r="O1509" s="289"/>
      <c r="P1509" s="290">
        <f t="shared" si="29"/>
        <v>0</v>
      </c>
      <c r="Z1509" s="228"/>
      <c r="AA1509" s="228"/>
      <c r="AB1509" s="233"/>
      <c r="AC1509" s="233"/>
      <c r="AD1509" s="222"/>
      <c r="AE1509" s="221"/>
      <c r="AF1509" s="233"/>
      <c r="AG1509" s="247"/>
      <c r="AH1509" s="221"/>
      <c r="AI1509" s="222"/>
      <c r="AJ1509" s="221"/>
      <c r="AK1509" s="221"/>
      <c r="AL1509" s="223"/>
      <c r="AM1509" s="213"/>
    </row>
    <row r="1510" spans="2:39" ht="15" customHeight="1">
      <c r="B1510" s="303"/>
      <c r="C1510" s="303"/>
      <c r="D1510" s="304"/>
      <c r="E1510" s="143"/>
      <c r="F1510" s="144"/>
      <c r="G1510" s="143"/>
      <c r="H1510" s="143"/>
      <c r="I1510" s="143"/>
      <c r="J1510" s="144"/>
      <c r="K1510" s="143"/>
      <c r="L1510" s="143"/>
      <c r="M1510" s="234"/>
      <c r="N1510" s="143"/>
      <c r="O1510" s="289"/>
      <c r="P1510" s="290">
        <f t="shared" si="29"/>
        <v>0</v>
      </c>
      <c r="Z1510" s="228"/>
      <c r="AA1510" s="228"/>
      <c r="AB1510" s="233"/>
      <c r="AC1510" s="233"/>
      <c r="AD1510" s="222"/>
      <c r="AE1510" s="221"/>
      <c r="AF1510" s="233"/>
      <c r="AG1510" s="247"/>
      <c r="AH1510" s="221"/>
      <c r="AI1510" s="222"/>
      <c r="AJ1510" s="221"/>
      <c r="AK1510" s="221"/>
      <c r="AL1510" s="223"/>
      <c r="AM1510" s="213"/>
    </row>
    <row r="1511" spans="2:39" ht="15" customHeight="1">
      <c r="B1511" s="303"/>
      <c r="C1511" s="303"/>
      <c r="D1511" s="304"/>
      <c r="E1511" s="143"/>
      <c r="F1511" s="144"/>
      <c r="G1511" s="143"/>
      <c r="H1511" s="143"/>
      <c r="I1511" s="143"/>
      <c r="J1511" s="144"/>
      <c r="K1511" s="143"/>
      <c r="L1511" s="143"/>
      <c r="M1511" s="234"/>
      <c r="N1511" s="143"/>
      <c r="O1511" s="289"/>
      <c r="P1511" s="290">
        <f t="shared" si="29"/>
        <v>0</v>
      </c>
      <c r="Z1511" s="228"/>
      <c r="AA1511" s="228"/>
      <c r="AB1511" s="233"/>
      <c r="AC1511" s="233"/>
      <c r="AD1511" s="222"/>
      <c r="AE1511" s="221"/>
      <c r="AF1511" s="233"/>
      <c r="AG1511" s="247"/>
      <c r="AH1511" s="221"/>
      <c r="AI1511" s="222"/>
      <c r="AJ1511" s="221"/>
      <c r="AK1511" s="221"/>
      <c r="AL1511" s="223"/>
      <c r="AM1511" s="213"/>
    </row>
    <row r="1512" spans="2:39" ht="15" customHeight="1">
      <c r="B1512" s="303"/>
      <c r="C1512" s="303"/>
      <c r="D1512" s="304"/>
      <c r="E1512" s="143"/>
      <c r="F1512" s="144"/>
      <c r="G1512" s="143"/>
      <c r="H1512" s="143"/>
      <c r="I1512" s="143"/>
      <c r="J1512" s="144"/>
      <c r="K1512" s="143"/>
      <c r="L1512" s="143"/>
      <c r="M1512" s="234"/>
      <c r="N1512" s="143"/>
      <c r="O1512" s="289"/>
      <c r="P1512" s="290">
        <f t="shared" si="29"/>
        <v>0</v>
      </c>
      <c r="Z1512" s="228"/>
      <c r="AA1512" s="228"/>
      <c r="AB1512" s="233"/>
      <c r="AC1512" s="233"/>
      <c r="AD1512" s="222"/>
      <c r="AE1512" s="221"/>
      <c r="AF1512" s="233"/>
      <c r="AG1512" s="247"/>
      <c r="AH1512" s="221"/>
      <c r="AI1512" s="222"/>
      <c r="AJ1512" s="221"/>
      <c r="AK1512" s="221"/>
      <c r="AL1512" s="223"/>
      <c r="AM1512" s="213"/>
    </row>
    <row r="1513" spans="2:39" ht="15" customHeight="1">
      <c r="B1513" s="303"/>
      <c r="C1513" s="303"/>
      <c r="D1513" s="304"/>
      <c r="E1513" s="143"/>
      <c r="F1513" s="144"/>
      <c r="G1513" s="143"/>
      <c r="H1513" s="143"/>
      <c r="I1513" s="143"/>
      <c r="J1513" s="144"/>
      <c r="K1513" s="143"/>
      <c r="L1513" s="143"/>
      <c r="M1513" s="234"/>
      <c r="N1513" s="143"/>
      <c r="O1513" s="289"/>
      <c r="P1513" s="290">
        <f t="shared" si="29"/>
        <v>0</v>
      </c>
      <c r="Z1513" s="228"/>
      <c r="AA1513" s="228"/>
      <c r="AB1513" s="233"/>
      <c r="AC1513" s="233"/>
      <c r="AD1513" s="222"/>
      <c r="AE1513" s="221"/>
      <c r="AF1513" s="233"/>
      <c r="AG1513" s="247"/>
      <c r="AH1513" s="221"/>
      <c r="AI1513" s="222"/>
      <c r="AJ1513" s="221"/>
      <c r="AK1513" s="221"/>
      <c r="AL1513" s="223"/>
      <c r="AM1513" s="213"/>
    </row>
    <row r="1514" spans="2:39" ht="15" customHeight="1">
      <c r="B1514" s="303"/>
      <c r="C1514" s="303"/>
      <c r="D1514" s="304"/>
      <c r="E1514" s="143"/>
      <c r="F1514" s="144"/>
      <c r="G1514" s="143"/>
      <c r="H1514" s="143"/>
      <c r="I1514" s="143"/>
      <c r="J1514" s="144"/>
      <c r="K1514" s="143"/>
      <c r="L1514" s="143"/>
      <c r="M1514" s="234"/>
      <c r="N1514" s="143"/>
      <c r="O1514" s="289"/>
      <c r="P1514" s="290">
        <f t="shared" si="29"/>
        <v>0</v>
      </c>
      <c r="Z1514" s="228"/>
      <c r="AA1514" s="228"/>
      <c r="AB1514" s="233"/>
      <c r="AC1514" s="233"/>
      <c r="AD1514" s="222"/>
      <c r="AE1514" s="221"/>
      <c r="AF1514" s="233"/>
      <c r="AG1514" s="247"/>
      <c r="AH1514" s="221"/>
      <c r="AI1514" s="222"/>
      <c r="AJ1514" s="221"/>
      <c r="AK1514" s="221"/>
      <c r="AL1514" s="223"/>
      <c r="AM1514" s="213"/>
    </row>
    <row r="1515" spans="2:39" ht="15" customHeight="1">
      <c r="B1515" s="303"/>
      <c r="C1515" s="303"/>
      <c r="D1515" s="304"/>
      <c r="E1515" s="143"/>
      <c r="F1515" s="144"/>
      <c r="G1515" s="143"/>
      <c r="H1515" s="143"/>
      <c r="I1515" s="143"/>
      <c r="J1515" s="144"/>
      <c r="K1515" s="143"/>
      <c r="L1515" s="143"/>
      <c r="M1515" s="234"/>
      <c r="N1515" s="143"/>
      <c r="O1515" s="289"/>
      <c r="P1515" s="290">
        <f t="shared" si="29"/>
        <v>0</v>
      </c>
      <c r="Z1515" s="228"/>
      <c r="AA1515" s="228"/>
      <c r="AB1515" s="233"/>
      <c r="AC1515" s="233"/>
      <c r="AD1515" s="222"/>
      <c r="AE1515" s="221"/>
      <c r="AF1515" s="233"/>
      <c r="AG1515" s="247"/>
      <c r="AH1515" s="221"/>
      <c r="AI1515" s="222"/>
      <c r="AJ1515" s="221"/>
      <c r="AK1515" s="221"/>
      <c r="AL1515" s="223"/>
      <c r="AM1515" s="213"/>
    </row>
    <row r="1516" spans="2:39" ht="15" customHeight="1">
      <c r="B1516" s="303"/>
      <c r="C1516" s="303"/>
      <c r="D1516" s="304"/>
      <c r="E1516" s="143"/>
      <c r="F1516" s="144"/>
      <c r="G1516" s="143"/>
      <c r="H1516" s="143"/>
      <c r="I1516" s="143"/>
      <c r="J1516" s="144"/>
      <c r="K1516" s="143"/>
      <c r="L1516" s="143"/>
      <c r="M1516" s="234"/>
      <c r="N1516" s="143"/>
      <c r="O1516" s="289"/>
      <c r="P1516" s="290">
        <f t="shared" si="29"/>
        <v>0</v>
      </c>
      <c r="Z1516" s="228"/>
      <c r="AA1516" s="228"/>
      <c r="AB1516" s="233"/>
      <c r="AC1516" s="233"/>
      <c r="AD1516" s="222"/>
      <c r="AE1516" s="221"/>
      <c r="AF1516" s="233"/>
      <c r="AG1516" s="247"/>
      <c r="AH1516" s="221"/>
      <c r="AI1516" s="222"/>
      <c r="AJ1516" s="221"/>
      <c r="AK1516" s="221"/>
      <c r="AL1516" s="223"/>
      <c r="AM1516" s="213"/>
    </row>
    <row r="1517" spans="2:39" ht="15" customHeight="1">
      <c r="B1517" s="303"/>
      <c r="C1517" s="303"/>
      <c r="D1517" s="304"/>
      <c r="E1517" s="143"/>
      <c r="F1517" s="144"/>
      <c r="G1517" s="143"/>
      <c r="H1517" s="143"/>
      <c r="I1517" s="143"/>
      <c r="J1517" s="144"/>
      <c r="K1517" s="143"/>
      <c r="L1517" s="143"/>
      <c r="M1517" s="234"/>
      <c r="N1517" s="143"/>
      <c r="O1517" s="289"/>
      <c r="P1517" s="290">
        <f t="shared" si="29"/>
        <v>0</v>
      </c>
      <c r="Z1517" s="228"/>
      <c r="AA1517" s="228"/>
      <c r="AB1517" s="233"/>
      <c r="AC1517" s="233"/>
      <c r="AD1517" s="222"/>
      <c r="AE1517" s="221"/>
      <c r="AF1517" s="233"/>
      <c r="AG1517" s="247"/>
      <c r="AH1517" s="221"/>
      <c r="AI1517" s="222"/>
      <c r="AJ1517" s="221"/>
      <c r="AK1517" s="221"/>
      <c r="AL1517" s="223"/>
      <c r="AM1517" s="213"/>
    </row>
    <row r="1518" spans="2:39" ht="15" customHeight="1">
      <c r="B1518" s="303"/>
      <c r="C1518" s="303"/>
      <c r="D1518" s="304"/>
      <c r="E1518" s="143"/>
      <c r="F1518" s="144"/>
      <c r="G1518" s="143"/>
      <c r="H1518" s="143"/>
      <c r="I1518" s="143"/>
      <c r="J1518" s="144"/>
      <c r="K1518" s="143"/>
      <c r="L1518" s="143"/>
      <c r="M1518" s="234"/>
      <c r="N1518" s="143"/>
      <c r="O1518" s="289"/>
      <c r="P1518" s="290">
        <f t="shared" si="29"/>
        <v>0</v>
      </c>
      <c r="Z1518" s="228"/>
      <c r="AA1518" s="228"/>
      <c r="AB1518" s="233"/>
      <c r="AC1518" s="233"/>
      <c r="AD1518" s="222"/>
      <c r="AE1518" s="221"/>
      <c r="AF1518" s="233"/>
      <c r="AG1518" s="247"/>
      <c r="AH1518" s="221"/>
      <c r="AI1518" s="222"/>
      <c r="AJ1518" s="221"/>
      <c r="AK1518" s="221"/>
      <c r="AL1518" s="223"/>
      <c r="AM1518" s="213"/>
    </row>
    <row r="1519" spans="2:39" ht="15" customHeight="1">
      <c r="B1519" s="303"/>
      <c r="C1519" s="303"/>
      <c r="D1519" s="304"/>
      <c r="E1519" s="143"/>
      <c r="F1519" s="144"/>
      <c r="G1519" s="143"/>
      <c r="H1519" s="143"/>
      <c r="I1519" s="143"/>
      <c r="J1519" s="144"/>
      <c r="K1519" s="143"/>
      <c r="L1519" s="143"/>
      <c r="M1519" s="234"/>
      <c r="N1519" s="143"/>
      <c r="O1519" s="289"/>
      <c r="P1519" s="290">
        <f t="shared" si="29"/>
        <v>0</v>
      </c>
      <c r="Z1519" s="228"/>
      <c r="AA1519" s="228"/>
      <c r="AB1519" s="233"/>
      <c r="AC1519" s="233"/>
      <c r="AD1519" s="222"/>
      <c r="AE1519" s="221"/>
      <c r="AF1519" s="233"/>
      <c r="AG1519" s="247"/>
      <c r="AH1519" s="221"/>
      <c r="AI1519" s="222"/>
      <c r="AJ1519" s="221"/>
      <c r="AK1519" s="221"/>
      <c r="AL1519" s="223"/>
      <c r="AM1519" s="213"/>
    </row>
    <row r="1520" spans="2:39" ht="15" customHeight="1">
      <c r="B1520" s="303"/>
      <c r="C1520" s="303"/>
      <c r="D1520" s="304"/>
      <c r="E1520" s="143"/>
      <c r="F1520" s="144"/>
      <c r="G1520" s="143"/>
      <c r="H1520" s="143"/>
      <c r="I1520" s="143"/>
      <c r="J1520" s="144"/>
      <c r="K1520" s="143"/>
      <c r="L1520" s="143"/>
      <c r="M1520" s="234"/>
      <c r="N1520" s="143"/>
      <c r="O1520" s="289"/>
      <c r="P1520" s="290">
        <f t="shared" si="29"/>
        <v>0</v>
      </c>
      <c r="Z1520" s="228"/>
      <c r="AA1520" s="228"/>
      <c r="AB1520" s="233"/>
      <c r="AC1520" s="233"/>
      <c r="AD1520" s="222"/>
      <c r="AE1520" s="221"/>
      <c r="AF1520" s="233"/>
      <c r="AG1520" s="247"/>
      <c r="AH1520" s="221"/>
      <c r="AI1520" s="222"/>
      <c r="AJ1520" s="221"/>
      <c r="AK1520" s="221"/>
      <c r="AL1520" s="223"/>
      <c r="AM1520" s="213"/>
    </row>
    <row r="1521" spans="2:39" ht="15" customHeight="1">
      <c r="B1521" s="303"/>
      <c r="C1521" s="303"/>
      <c r="D1521" s="304"/>
      <c r="E1521" s="143"/>
      <c r="F1521" s="144"/>
      <c r="G1521" s="143"/>
      <c r="H1521" s="143"/>
      <c r="I1521" s="143"/>
      <c r="J1521" s="144"/>
      <c r="K1521" s="143"/>
      <c r="L1521" s="143"/>
      <c r="M1521" s="234"/>
      <c r="N1521" s="143"/>
      <c r="O1521" s="289"/>
      <c r="P1521" s="290">
        <f t="shared" ref="P1521:P1584" si="30">L1521-O1521</f>
        <v>0</v>
      </c>
      <c r="Z1521" s="228"/>
      <c r="AA1521" s="228"/>
      <c r="AB1521" s="233"/>
      <c r="AC1521" s="233"/>
      <c r="AD1521" s="222"/>
      <c r="AE1521" s="221"/>
      <c r="AF1521" s="233"/>
      <c r="AG1521" s="247"/>
      <c r="AH1521" s="221"/>
      <c r="AI1521" s="222"/>
      <c r="AJ1521" s="221"/>
      <c r="AK1521" s="221"/>
      <c r="AL1521" s="223"/>
      <c r="AM1521" s="213"/>
    </row>
    <row r="1522" spans="2:39" ht="15" customHeight="1">
      <c r="B1522" s="303"/>
      <c r="C1522" s="303"/>
      <c r="D1522" s="304"/>
      <c r="E1522" s="143"/>
      <c r="F1522" s="144"/>
      <c r="G1522" s="143"/>
      <c r="H1522" s="143"/>
      <c r="I1522" s="143"/>
      <c r="J1522" s="144"/>
      <c r="K1522" s="143"/>
      <c r="L1522" s="143"/>
      <c r="M1522" s="234"/>
      <c r="N1522" s="143"/>
      <c r="O1522" s="289"/>
      <c r="P1522" s="290">
        <f t="shared" si="30"/>
        <v>0</v>
      </c>
      <c r="Z1522" s="228"/>
      <c r="AA1522" s="228"/>
      <c r="AB1522" s="233"/>
      <c r="AC1522" s="233"/>
      <c r="AD1522" s="222"/>
      <c r="AE1522" s="221"/>
      <c r="AF1522" s="233"/>
      <c r="AG1522" s="247"/>
      <c r="AH1522" s="221"/>
      <c r="AI1522" s="222"/>
      <c r="AJ1522" s="221"/>
      <c r="AK1522" s="221"/>
      <c r="AL1522" s="223"/>
      <c r="AM1522" s="213"/>
    </row>
    <row r="1523" spans="2:39" ht="15" customHeight="1">
      <c r="B1523" s="303"/>
      <c r="C1523" s="303"/>
      <c r="D1523" s="304"/>
      <c r="E1523" s="143"/>
      <c r="F1523" s="144"/>
      <c r="G1523" s="143"/>
      <c r="H1523" s="143"/>
      <c r="I1523" s="143"/>
      <c r="J1523" s="144"/>
      <c r="K1523" s="143"/>
      <c r="L1523" s="143"/>
      <c r="M1523" s="234"/>
      <c r="N1523" s="143"/>
      <c r="O1523" s="289"/>
      <c r="P1523" s="290">
        <f t="shared" si="30"/>
        <v>0</v>
      </c>
      <c r="Z1523" s="228"/>
      <c r="AA1523" s="228"/>
      <c r="AB1523" s="233"/>
      <c r="AC1523" s="233"/>
      <c r="AD1523" s="222"/>
      <c r="AE1523" s="221"/>
      <c r="AF1523" s="233"/>
      <c r="AG1523" s="247"/>
      <c r="AH1523" s="221"/>
      <c r="AI1523" s="222"/>
      <c r="AJ1523" s="221"/>
      <c r="AK1523" s="221"/>
      <c r="AL1523" s="223"/>
      <c r="AM1523" s="213"/>
    </row>
    <row r="1524" spans="2:39" ht="15" customHeight="1">
      <c r="B1524" s="303"/>
      <c r="C1524" s="303"/>
      <c r="D1524" s="304"/>
      <c r="E1524" s="143"/>
      <c r="F1524" s="144"/>
      <c r="G1524" s="143"/>
      <c r="H1524" s="143"/>
      <c r="I1524" s="143"/>
      <c r="J1524" s="144"/>
      <c r="K1524" s="143"/>
      <c r="L1524" s="143"/>
      <c r="M1524" s="234"/>
      <c r="N1524" s="143"/>
      <c r="O1524" s="289"/>
      <c r="P1524" s="290">
        <f t="shared" si="30"/>
        <v>0</v>
      </c>
      <c r="Z1524" s="228"/>
      <c r="AA1524" s="228"/>
      <c r="AB1524" s="233"/>
      <c r="AC1524" s="233"/>
      <c r="AD1524" s="222"/>
      <c r="AE1524" s="221"/>
      <c r="AF1524" s="233"/>
      <c r="AG1524" s="247"/>
      <c r="AH1524" s="221"/>
      <c r="AI1524" s="222"/>
      <c r="AJ1524" s="221"/>
      <c r="AK1524" s="221"/>
      <c r="AL1524" s="223"/>
      <c r="AM1524" s="213"/>
    </row>
    <row r="1525" spans="2:39" ht="15" customHeight="1">
      <c r="B1525" s="303"/>
      <c r="C1525" s="303"/>
      <c r="D1525" s="304"/>
      <c r="E1525" s="143"/>
      <c r="F1525" s="144"/>
      <c r="G1525" s="143"/>
      <c r="H1525" s="143"/>
      <c r="I1525" s="143"/>
      <c r="J1525" s="144"/>
      <c r="K1525" s="143"/>
      <c r="L1525" s="143"/>
      <c r="M1525" s="234"/>
      <c r="N1525" s="143"/>
      <c r="O1525" s="289"/>
      <c r="P1525" s="290">
        <f t="shared" si="30"/>
        <v>0</v>
      </c>
      <c r="Z1525" s="228"/>
      <c r="AA1525" s="228"/>
      <c r="AB1525" s="233"/>
      <c r="AC1525" s="233"/>
      <c r="AD1525" s="222"/>
      <c r="AE1525" s="221"/>
      <c r="AF1525" s="233"/>
      <c r="AG1525" s="247"/>
      <c r="AH1525" s="221"/>
      <c r="AI1525" s="222"/>
      <c r="AJ1525" s="221"/>
      <c r="AK1525" s="221"/>
      <c r="AL1525" s="223"/>
      <c r="AM1525" s="213"/>
    </row>
    <row r="1526" spans="2:39" ht="15" customHeight="1">
      <c r="B1526" s="303"/>
      <c r="C1526" s="303"/>
      <c r="D1526" s="304"/>
      <c r="E1526" s="143"/>
      <c r="F1526" s="144"/>
      <c r="G1526" s="143"/>
      <c r="H1526" s="143"/>
      <c r="I1526" s="143"/>
      <c r="J1526" s="144"/>
      <c r="K1526" s="143"/>
      <c r="L1526" s="143"/>
      <c r="M1526" s="234"/>
      <c r="N1526" s="143"/>
      <c r="O1526" s="289"/>
      <c r="P1526" s="290">
        <f t="shared" si="30"/>
        <v>0</v>
      </c>
      <c r="Z1526" s="228"/>
      <c r="AA1526" s="228"/>
      <c r="AB1526" s="233"/>
      <c r="AC1526" s="233"/>
      <c r="AD1526" s="222"/>
      <c r="AE1526" s="221"/>
      <c r="AF1526" s="233"/>
      <c r="AG1526" s="247"/>
      <c r="AH1526" s="221"/>
      <c r="AI1526" s="222"/>
      <c r="AJ1526" s="221"/>
      <c r="AK1526" s="221"/>
      <c r="AL1526" s="223"/>
      <c r="AM1526" s="213"/>
    </row>
    <row r="1527" spans="2:39" ht="15" customHeight="1">
      <c r="B1527" s="303"/>
      <c r="C1527" s="303"/>
      <c r="D1527" s="304"/>
      <c r="E1527" s="143"/>
      <c r="F1527" s="144"/>
      <c r="G1527" s="143"/>
      <c r="H1527" s="143"/>
      <c r="I1527" s="143"/>
      <c r="J1527" s="144"/>
      <c r="K1527" s="143"/>
      <c r="L1527" s="143"/>
      <c r="M1527" s="234"/>
      <c r="N1527" s="143"/>
      <c r="O1527" s="289"/>
      <c r="P1527" s="290">
        <f t="shared" si="30"/>
        <v>0</v>
      </c>
      <c r="Z1527" s="228"/>
      <c r="AA1527" s="228"/>
      <c r="AB1527" s="233"/>
      <c r="AC1527" s="233"/>
      <c r="AD1527" s="222"/>
      <c r="AE1527" s="221"/>
      <c r="AF1527" s="233"/>
      <c r="AG1527" s="247"/>
      <c r="AH1527" s="221"/>
      <c r="AI1527" s="222"/>
      <c r="AJ1527" s="221"/>
      <c r="AK1527" s="221"/>
      <c r="AL1527" s="223"/>
      <c r="AM1527" s="213"/>
    </row>
    <row r="1528" spans="2:39" ht="15" customHeight="1">
      <c r="B1528" s="303"/>
      <c r="C1528" s="303"/>
      <c r="D1528" s="304"/>
      <c r="E1528" s="143"/>
      <c r="F1528" s="144"/>
      <c r="G1528" s="143"/>
      <c r="H1528" s="143"/>
      <c r="I1528" s="143"/>
      <c r="J1528" s="144"/>
      <c r="K1528" s="143"/>
      <c r="L1528" s="143"/>
      <c r="M1528" s="234"/>
      <c r="N1528" s="143"/>
      <c r="O1528" s="289"/>
      <c r="P1528" s="290">
        <f t="shared" si="30"/>
        <v>0</v>
      </c>
      <c r="Z1528" s="228"/>
      <c r="AA1528" s="228"/>
      <c r="AB1528" s="233"/>
      <c r="AC1528" s="233"/>
      <c r="AD1528" s="222"/>
      <c r="AE1528" s="221"/>
      <c r="AF1528" s="233"/>
      <c r="AG1528" s="247"/>
      <c r="AH1528" s="221"/>
      <c r="AI1528" s="222"/>
      <c r="AJ1528" s="221"/>
      <c r="AK1528" s="221"/>
      <c r="AL1528" s="223"/>
      <c r="AM1528" s="213"/>
    </row>
    <row r="1529" spans="2:39" ht="15" customHeight="1">
      <c r="B1529" s="303"/>
      <c r="C1529" s="303"/>
      <c r="D1529" s="304"/>
      <c r="E1529" s="143"/>
      <c r="F1529" s="144"/>
      <c r="G1529" s="143"/>
      <c r="H1529" s="143"/>
      <c r="I1529" s="143"/>
      <c r="J1529" s="144"/>
      <c r="K1529" s="143"/>
      <c r="L1529" s="143"/>
      <c r="M1529" s="234"/>
      <c r="N1529" s="143"/>
      <c r="O1529" s="289"/>
      <c r="P1529" s="290">
        <f t="shared" si="30"/>
        <v>0</v>
      </c>
      <c r="Z1529" s="228"/>
      <c r="AA1529" s="228"/>
      <c r="AB1529" s="233"/>
      <c r="AC1529" s="233"/>
      <c r="AD1529" s="222"/>
      <c r="AE1529" s="221"/>
      <c r="AF1529" s="233"/>
      <c r="AG1529" s="247"/>
      <c r="AH1529" s="221"/>
      <c r="AI1529" s="222"/>
      <c r="AJ1529" s="221"/>
      <c r="AK1529" s="221"/>
      <c r="AL1529" s="223"/>
      <c r="AM1529" s="213"/>
    </row>
    <row r="1530" spans="2:39" ht="15" customHeight="1">
      <c r="B1530" s="303"/>
      <c r="C1530" s="303"/>
      <c r="D1530" s="304"/>
      <c r="E1530" s="143"/>
      <c r="F1530" s="144"/>
      <c r="G1530" s="143"/>
      <c r="H1530" s="143"/>
      <c r="I1530" s="143"/>
      <c r="J1530" s="144"/>
      <c r="K1530" s="143"/>
      <c r="L1530" s="143"/>
      <c r="M1530" s="234"/>
      <c r="N1530" s="143"/>
      <c r="O1530" s="289"/>
      <c r="P1530" s="290">
        <f t="shared" si="30"/>
        <v>0</v>
      </c>
      <c r="Z1530" s="228"/>
      <c r="AA1530" s="228"/>
      <c r="AB1530" s="233"/>
      <c r="AC1530" s="233"/>
      <c r="AD1530" s="222"/>
      <c r="AE1530" s="221"/>
      <c r="AF1530" s="233"/>
      <c r="AG1530" s="247"/>
      <c r="AH1530" s="221"/>
      <c r="AI1530" s="222"/>
      <c r="AJ1530" s="221"/>
      <c r="AK1530" s="221"/>
      <c r="AL1530" s="223"/>
      <c r="AM1530" s="213"/>
    </row>
    <row r="1531" spans="2:39" ht="15" customHeight="1">
      <c r="B1531" s="303"/>
      <c r="C1531" s="303"/>
      <c r="D1531" s="304"/>
      <c r="E1531" s="143"/>
      <c r="F1531" s="144"/>
      <c r="G1531" s="143"/>
      <c r="H1531" s="143"/>
      <c r="I1531" s="143"/>
      <c r="J1531" s="144"/>
      <c r="K1531" s="143"/>
      <c r="L1531" s="143"/>
      <c r="M1531" s="234"/>
      <c r="N1531" s="143"/>
      <c r="O1531" s="289"/>
      <c r="P1531" s="290">
        <f t="shared" si="30"/>
        <v>0</v>
      </c>
      <c r="Z1531" s="228"/>
      <c r="AA1531" s="228"/>
      <c r="AB1531" s="233"/>
      <c r="AC1531" s="233"/>
      <c r="AD1531" s="222"/>
      <c r="AE1531" s="221"/>
      <c r="AF1531" s="233"/>
      <c r="AG1531" s="247"/>
      <c r="AH1531" s="221"/>
      <c r="AI1531" s="222"/>
      <c r="AJ1531" s="221"/>
      <c r="AK1531" s="221"/>
      <c r="AL1531" s="223"/>
      <c r="AM1531" s="213"/>
    </row>
    <row r="1532" spans="2:39" ht="15" customHeight="1">
      <c r="B1532" s="303"/>
      <c r="C1532" s="303"/>
      <c r="D1532" s="304"/>
      <c r="E1532" s="143"/>
      <c r="F1532" s="144"/>
      <c r="G1532" s="143"/>
      <c r="H1532" s="143"/>
      <c r="I1532" s="143"/>
      <c r="J1532" s="144"/>
      <c r="K1532" s="143"/>
      <c r="L1532" s="143"/>
      <c r="M1532" s="234"/>
      <c r="N1532" s="143"/>
      <c r="O1532" s="289"/>
      <c r="P1532" s="290">
        <f t="shared" si="30"/>
        <v>0</v>
      </c>
      <c r="Z1532" s="228"/>
      <c r="AA1532" s="228"/>
      <c r="AB1532" s="233"/>
      <c r="AC1532" s="233"/>
      <c r="AD1532" s="222"/>
      <c r="AE1532" s="221"/>
      <c r="AF1532" s="233"/>
      <c r="AG1532" s="247"/>
      <c r="AH1532" s="221"/>
      <c r="AI1532" s="222"/>
      <c r="AJ1532" s="221"/>
      <c r="AK1532" s="221"/>
      <c r="AL1532" s="223"/>
      <c r="AM1532" s="213"/>
    </row>
    <row r="1533" spans="2:39" ht="15" customHeight="1">
      <c r="B1533" s="303"/>
      <c r="C1533" s="303"/>
      <c r="D1533" s="304"/>
      <c r="E1533" s="143"/>
      <c r="F1533" s="144"/>
      <c r="G1533" s="143"/>
      <c r="H1533" s="143"/>
      <c r="I1533" s="143"/>
      <c r="J1533" s="144"/>
      <c r="K1533" s="143"/>
      <c r="L1533" s="143"/>
      <c r="M1533" s="234"/>
      <c r="N1533" s="143"/>
      <c r="O1533" s="289"/>
      <c r="P1533" s="290">
        <f t="shared" si="30"/>
        <v>0</v>
      </c>
      <c r="Z1533" s="228"/>
      <c r="AA1533" s="228"/>
      <c r="AB1533" s="233"/>
      <c r="AC1533" s="233"/>
      <c r="AD1533" s="222"/>
      <c r="AE1533" s="221"/>
      <c r="AF1533" s="233"/>
      <c r="AG1533" s="247"/>
      <c r="AH1533" s="221"/>
      <c r="AI1533" s="222"/>
      <c r="AJ1533" s="221"/>
      <c r="AK1533" s="221"/>
      <c r="AL1533" s="223"/>
      <c r="AM1533" s="213"/>
    </row>
    <row r="1534" spans="2:39" ht="15" customHeight="1">
      <c r="B1534" s="303"/>
      <c r="C1534" s="303"/>
      <c r="D1534" s="304"/>
      <c r="E1534" s="143"/>
      <c r="F1534" s="144"/>
      <c r="G1534" s="143"/>
      <c r="H1534" s="143"/>
      <c r="I1534" s="143"/>
      <c r="J1534" s="144"/>
      <c r="K1534" s="143"/>
      <c r="L1534" s="143"/>
      <c r="M1534" s="234"/>
      <c r="N1534" s="143"/>
      <c r="O1534" s="289"/>
      <c r="P1534" s="290">
        <f t="shared" si="30"/>
        <v>0</v>
      </c>
      <c r="Z1534" s="228"/>
      <c r="AA1534" s="228"/>
      <c r="AB1534" s="233"/>
      <c r="AC1534" s="233"/>
      <c r="AD1534" s="222"/>
      <c r="AE1534" s="221"/>
      <c r="AF1534" s="233"/>
      <c r="AG1534" s="247"/>
      <c r="AH1534" s="221"/>
      <c r="AI1534" s="222"/>
      <c r="AJ1534" s="221"/>
      <c r="AK1534" s="221"/>
      <c r="AL1534" s="223"/>
      <c r="AM1534" s="213"/>
    </row>
    <row r="1535" spans="2:39" ht="15" customHeight="1">
      <c r="B1535" s="303"/>
      <c r="C1535" s="303"/>
      <c r="D1535" s="304"/>
      <c r="E1535" s="143"/>
      <c r="F1535" s="144"/>
      <c r="G1535" s="143"/>
      <c r="H1535" s="143"/>
      <c r="I1535" s="143"/>
      <c r="J1535" s="144"/>
      <c r="K1535" s="143"/>
      <c r="L1535" s="143"/>
      <c r="M1535" s="234"/>
      <c r="N1535" s="143"/>
      <c r="O1535" s="289"/>
      <c r="P1535" s="290">
        <f t="shared" si="30"/>
        <v>0</v>
      </c>
      <c r="Z1535" s="228"/>
      <c r="AA1535" s="228"/>
      <c r="AB1535" s="233"/>
      <c r="AC1535" s="233"/>
      <c r="AD1535" s="222"/>
      <c r="AE1535" s="221"/>
      <c r="AF1535" s="233"/>
      <c r="AG1535" s="247"/>
      <c r="AH1535" s="221"/>
      <c r="AI1535" s="222"/>
      <c r="AJ1535" s="221"/>
      <c r="AK1535" s="221"/>
      <c r="AL1535" s="223"/>
      <c r="AM1535" s="213"/>
    </row>
    <row r="1536" spans="2:39" ht="15" customHeight="1">
      <c r="B1536" s="303"/>
      <c r="C1536" s="303"/>
      <c r="D1536" s="304"/>
      <c r="E1536" s="143"/>
      <c r="F1536" s="144"/>
      <c r="G1536" s="143"/>
      <c r="H1536" s="143"/>
      <c r="I1536" s="143"/>
      <c r="J1536" s="144"/>
      <c r="K1536" s="143"/>
      <c r="L1536" s="143"/>
      <c r="M1536" s="234"/>
      <c r="N1536" s="143"/>
      <c r="O1536" s="289"/>
      <c r="P1536" s="290">
        <f t="shared" si="30"/>
        <v>0</v>
      </c>
      <c r="Z1536" s="228"/>
      <c r="AA1536" s="228"/>
      <c r="AB1536" s="233"/>
      <c r="AC1536" s="233"/>
      <c r="AD1536" s="222"/>
      <c r="AE1536" s="221"/>
      <c r="AF1536" s="233"/>
      <c r="AG1536" s="247"/>
      <c r="AH1536" s="221"/>
      <c r="AI1536" s="222"/>
      <c r="AJ1536" s="221"/>
      <c r="AK1536" s="221"/>
      <c r="AL1536" s="223"/>
      <c r="AM1536" s="213"/>
    </row>
    <row r="1537" spans="2:39" ht="15" customHeight="1">
      <c r="B1537" s="303"/>
      <c r="C1537" s="303"/>
      <c r="D1537" s="304"/>
      <c r="E1537" s="143"/>
      <c r="F1537" s="144"/>
      <c r="G1537" s="143"/>
      <c r="H1537" s="143"/>
      <c r="I1537" s="143"/>
      <c r="J1537" s="144"/>
      <c r="K1537" s="143"/>
      <c r="L1537" s="143"/>
      <c r="M1537" s="234"/>
      <c r="N1537" s="143"/>
      <c r="O1537" s="289"/>
      <c r="P1537" s="290">
        <f t="shared" si="30"/>
        <v>0</v>
      </c>
      <c r="Z1537" s="228"/>
      <c r="AA1537" s="228"/>
      <c r="AB1537" s="233"/>
      <c r="AC1537" s="233"/>
      <c r="AD1537" s="222"/>
      <c r="AE1537" s="221"/>
      <c r="AF1537" s="233"/>
      <c r="AG1537" s="247"/>
      <c r="AH1537" s="221"/>
      <c r="AI1537" s="222"/>
      <c r="AJ1537" s="221"/>
      <c r="AK1537" s="221"/>
      <c r="AL1537" s="223"/>
      <c r="AM1537" s="213"/>
    </row>
    <row r="1538" spans="2:39" ht="15" customHeight="1">
      <c r="B1538" s="303"/>
      <c r="C1538" s="303"/>
      <c r="D1538" s="304"/>
      <c r="E1538" s="143"/>
      <c r="F1538" s="144"/>
      <c r="G1538" s="143"/>
      <c r="H1538" s="143"/>
      <c r="I1538" s="143"/>
      <c r="J1538" s="144"/>
      <c r="K1538" s="143"/>
      <c r="L1538" s="143"/>
      <c r="M1538" s="234"/>
      <c r="N1538" s="143"/>
      <c r="O1538" s="289"/>
      <c r="P1538" s="290">
        <f t="shared" si="30"/>
        <v>0</v>
      </c>
      <c r="Z1538" s="228"/>
      <c r="AA1538" s="228"/>
      <c r="AB1538" s="233"/>
      <c r="AC1538" s="233"/>
      <c r="AD1538" s="222"/>
      <c r="AE1538" s="221"/>
      <c r="AF1538" s="233"/>
      <c r="AG1538" s="247"/>
      <c r="AH1538" s="221"/>
      <c r="AI1538" s="222"/>
      <c r="AJ1538" s="221"/>
      <c r="AK1538" s="221"/>
      <c r="AL1538" s="223"/>
      <c r="AM1538" s="213"/>
    </row>
    <row r="1539" spans="2:39" ht="15" customHeight="1">
      <c r="B1539" s="303"/>
      <c r="C1539" s="303"/>
      <c r="D1539" s="304"/>
      <c r="E1539" s="143"/>
      <c r="F1539" s="144"/>
      <c r="G1539" s="143"/>
      <c r="H1539" s="143"/>
      <c r="I1539" s="143"/>
      <c r="J1539" s="144"/>
      <c r="K1539" s="143"/>
      <c r="L1539" s="143"/>
      <c r="M1539" s="234"/>
      <c r="N1539" s="143"/>
      <c r="O1539" s="289"/>
      <c r="P1539" s="290">
        <f t="shared" si="30"/>
        <v>0</v>
      </c>
      <c r="Z1539" s="228"/>
      <c r="AA1539" s="228"/>
      <c r="AB1539" s="233"/>
      <c r="AC1539" s="233"/>
      <c r="AD1539" s="222"/>
      <c r="AE1539" s="221"/>
      <c r="AF1539" s="233"/>
      <c r="AG1539" s="247"/>
      <c r="AH1539" s="221"/>
      <c r="AI1539" s="222"/>
      <c r="AJ1539" s="221"/>
      <c r="AK1539" s="221"/>
      <c r="AL1539" s="223"/>
      <c r="AM1539" s="213"/>
    </row>
    <row r="1540" spans="2:39" ht="15" customHeight="1">
      <c r="B1540" s="303"/>
      <c r="C1540" s="303"/>
      <c r="D1540" s="304"/>
      <c r="E1540" s="143"/>
      <c r="F1540" s="144"/>
      <c r="G1540" s="143"/>
      <c r="H1540" s="143"/>
      <c r="I1540" s="143"/>
      <c r="J1540" s="144"/>
      <c r="K1540" s="143"/>
      <c r="L1540" s="143"/>
      <c r="M1540" s="234"/>
      <c r="N1540" s="143"/>
      <c r="O1540" s="289"/>
      <c r="P1540" s="290">
        <f t="shared" si="30"/>
        <v>0</v>
      </c>
      <c r="Z1540" s="228"/>
      <c r="AA1540" s="228"/>
      <c r="AB1540" s="233"/>
      <c r="AC1540" s="233"/>
      <c r="AD1540" s="222"/>
      <c r="AE1540" s="221"/>
      <c r="AF1540" s="233"/>
      <c r="AG1540" s="247"/>
      <c r="AH1540" s="221"/>
      <c r="AI1540" s="222"/>
      <c r="AJ1540" s="221"/>
      <c r="AK1540" s="221"/>
      <c r="AL1540" s="223"/>
      <c r="AM1540" s="213"/>
    </row>
    <row r="1541" spans="2:39" ht="15" customHeight="1">
      <c r="B1541" s="303"/>
      <c r="C1541" s="303"/>
      <c r="D1541" s="304"/>
      <c r="E1541" s="143"/>
      <c r="F1541" s="144"/>
      <c r="G1541" s="143"/>
      <c r="H1541" s="143"/>
      <c r="I1541" s="143"/>
      <c r="J1541" s="144"/>
      <c r="K1541" s="143"/>
      <c r="L1541" s="143"/>
      <c r="M1541" s="234"/>
      <c r="N1541" s="143"/>
      <c r="O1541" s="289"/>
      <c r="P1541" s="290">
        <f t="shared" si="30"/>
        <v>0</v>
      </c>
      <c r="Z1541" s="228"/>
      <c r="AA1541" s="228"/>
      <c r="AB1541" s="233"/>
      <c r="AC1541" s="233"/>
      <c r="AD1541" s="222"/>
      <c r="AE1541" s="221"/>
      <c r="AF1541" s="233"/>
      <c r="AG1541" s="247"/>
      <c r="AH1541" s="221"/>
      <c r="AI1541" s="222"/>
      <c r="AJ1541" s="221"/>
      <c r="AK1541" s="221"/>
      <c r="AL1541" s="223"/>
      <c r="AM1541" s="213"/>
    </row>
    <row r="1542" spans="2:39" ht="15" customHeight="1">
      <c r="B1542" s="303"/>
      <c r="C1542" s="303"/>
      <c r="D1542" s="304"/>
      <c r="E1542" s="143"/>
      <c r="F1542" s="144"/>
      <c r="G1542" s="143"/>
      <c r="H1542" s="143"/>
      <c r="I1542" s="143"/>
      <c r="J1542" s="144"/>
      <c r="K1542" s="143"/>
      <c r="L1542" s="143"/>
      <c r="M1542" s="234"/>
      <c r="N1542" s="143"/>
      <c r="O1542" s="289"/>
      <c r="P1542" s="290">
        <f t="shared" si="30"/>
        <v>0</v>
      </c>
      <c r="Z1542" s="228"/>
      <c r="AA1542" s="228"/>
      <c r="AB1542" s="233"/>
      <c r="AC1542" s="233"/>
      <c r="AD1542" s="222"/>
      <c r="AE1542" s="221"/>
      <c r="AF1542" s="233"/>
      <c r="AG1542" s="247"/>
      <c r="AH1542" s="221"/>
      <c r="AI1542" s="222"/>
      <c r="AJ1542" s="221"/>
      <c r="AK1542" s="221"/>
      <c r="AL1542" s="223"/>
      <c r="AM1542" s="213"/>
    </row>
    <row r="1543" spans="2:39" ht="15" customHeight="1">
      <c r="B1543" s="303"/>
      <c r="C1543" s="303"/>
      <c r="D1543" s="304"/>
      <c r="E1543" s="143"/>
      <c r="F1543" s="144"/>
      <c r="G1543" s="143"/>
      <c r="H1543" s="143"/>
      <c r="I1543" s="143"/>
      <c r="J1543" s="144"/>
      <c r="K1543" s="143"/>
      <c r="L1543" s="143"/>
      <c r="M1543" s="234"/>
      <c r="N1543" s="143"/>
      <c r="O1543" s="289"/>
      <c r="P1543" s="290">
        <f t="shared" si="30"/>
        <v>0</v>
      </c>
      <c r="Z1543" s="228"/>
      <c r="AA1543" s="228"/>
      <c r="AB1543" s="233"/>
      <c r="AC1543" s="233"/>
      <c r="AD1543" s="222"/>
      <c r="AE1543" s="221"/>
      <c r="AF1543" s="233"/>
      <c r="AG1543" s="247"/>
      <c r="AH1543" s="221"/>
      <c r="AI1543" s="222"/>
      <c r="AJ1543" s="221"/>
      <c r="AK1543" s="221"/>
      <c r="AL1543" s="223"/>
      <c r="AM1543" s="213"/>
    </row>
    <row r="1544" spans="2:39" ht="15" customHeight="1">
      <c r="B1544" s="303"/>
      <c r="C1544" s="303"/>
      <c r="D1544" s="304"/>
      <c r="E1544" s="143"/>
      <c r="F1544" s="144"/>
      <c r="G1544" s="143"/>
      <c r="H1544" s="143"/>
      <c r="I1544" s="143"/>
      <c r="J1544" s="144"/>
      <c r="K1544" s="143"/>
      <c r="L1544" s="143"/>
      <c r="M1544" s="234"/>
      <c r="N1544" s="143"/>
      <c r="O1544" s="289"/>
      <c r="P1544" s="290">
        <f t="shared" si="30"/>
        <v>0</v>
      </c>
      <c r="Z1544" s="228"/>
      <c r="AA1544" s="228"/>
      <c r="AB1544" s="233"/>
      <c r="AC1544" s="233"/>
      <c r="AD1544" s="222"/>
      <c r="AE1544" s="221"/>
      <c r="AF1544" s="233"/>
      <c r="AG1544" s="247"/>
      <c r="AH1544" s="221"/>
      <c r="AI1544" s="222"/>
      <c r="AJ1544" s="221"/>
      <c r="AK1544" s="221"/>
      <c r="AL1544" s="223"/>
      <c r="AM1544" s="213"/>
    </row>
    <row r="1545" spans="2:39" ht="15" customHeight="1">
      <c r="B1545" s="303"/>
      <c r="C1545" s="303"/>
      <c r="D1545" s="304"/>
      <c r="E1545" s="143"/>
      <c r="F1545" s="144"/>
      <c r="G1545" s="143"/>
      <c r="H1545" s="143"/>
      <c r="I1545" s="143"/>
      <c r="J1545" s="144"/>
      <c r="K1545" s="143"/>
      <c r="L1545" s="143"/>
      <c r="M1545" s="234"/>
      <c r="N1545" s="143"/>
      <c r="O1545" s="289"/>
      <c r="P1545" s="290">
        <f t="shared" si="30"/>
        <v>0</v>
      </c>
      <c r="Z1545" s="228"/>
      <c r="AA1545" s="228"/>
      <c r="AB1545" s="233"/>
      <c r="AC1545" s="233"/>
      <c r="AD1545" s="222"/>
      <c r="AE1545" s="221"/>
      <c r="AF1545" s="233"/>
      <c r="AG1545" s="247"/>
      <c r="AH1545" s="221"/>
      <c r="AI1545" s="222"/>
      <c r="AJ1545" s="221"/>
      <c r="AK1545" s="221"/>
      <c r="AL1545" s="223"/>
      <c r="AM1545" s="213"/>
    </row>
    <row r="1546" spans="2:39" ht="15" customHeight="1">
      <c r="B1546" s="303"/>
      <c r="C1546" s="303"/>
      <c r="D1546" s="304"/>
      <c r="E1546" s="143"/>
      <c r="F1546" s="144"/>
      <c r="G1546" s="143"/>
      <c r="H1546" s="143"/>
      <c r="I1546" s="143"/>
      <c r="J1546" s="144"/>
      <c r="K1546" s="143"/>
      <c r="L1546" s="143"/>
      <c r="M1546" s="234"/>
      <c r="N1546" s="143"/>
      <c r="O1546" s="289"/>
      <c r="P1546" s="290">
        <f t="shared" si="30"/>
        <v>0</v>
      </c>
      <c r="Z1546" s="228"/>
      <c r="AA1546" s="228"/>
      <c r="AB1546" s="233"/>
      <c r="AC1546" s="233"/>
      <c r="AD1546" s="222"/>
      <c r="AE1546" s="221"/>
      <c r="AF1546" s="233"/>
      <c r="AG1546" s="247"/>
      <c r="AH1546" s="221"/>
      <c r="AI1546" s="222"/>
      <c r="AJ1546" s="221"/>
      <c r="AK1546" s="221"/>
      <c r="AL1546" s="223"/>
      <c r="AM1546" s="213"/>
    </row>
    <row r="1547" spans="2:39" ht="15" customHeight="1">
      <c r="B1547" s="303"/>
      <c r="C1547" s="303"/>
      <c r="D1547" s="304"/>
      <c r="E1547" s="143"/>
      <c r="F1547" s="144"/>
      <c r="G1547" s="143"/>
      <c r="H1547" s="143"/>
      <c r="I1547" s="143"/>
      <c r="J1547" s="144"/>
      <c r="K1547" s="143"/>
      <c r="L1547" s="143"/>
      <c r="M1547" s="234"/>
      <c r="N1547" s="143"/>
      <c r="O1547" s="289"/>
      <c r="P1547" s="290">
        <f t="shared" si="30"/>
        <v>0</v>
      </c>
      <c r="Z1547" s="228"/>
      <c r="AA1547" s="228"/>
      <c r="AB1547" s="233"/>
      <c r="AC1547" s="233"/>
      <c r="AD1547" s="222"/>
      <c r="AE1547" s="221"/>
      <c r="AF1547" s="233"/>
      <c r="AG1547" s="247"/>
      <c r="AH1547" s="221"/>
      <c r="AI1547" s="222"/>
      <c r="AJ1547" s="221"/>
      <c r="AK1547" s="221"/>
      <c r="AL1547" s="223"/>
      <c r="AM1547" s="213"/>
    </row>
    <row r="1548" spans="2:39" ht="15" customHeight="1">
      <c r="B1548" s="303"/>
      <c r="C1548" s="303"/>
      <c r="D1548" s="304"/>
      <c r="E1548" s="143"/>
      <c r="F1548" s="144"/>
      <c r="G1548" s="143"/>
      <c r="H1548" s="143"/>
      <c r="I1548" s="143"/>
      <c r="J1548" s="144"/>
      <c r="K1548" s="143"/>
      <c r="L1548" s="143"/>
      <c r="M1548" s="234"/>
      <c r="N1548" s="143"/>
      <c r="O1548" s="289"/>
      <c r="P1548" s="290">
        <f t="shared" si="30"/>
        <v>0</v>
      </c>
      <c r="Z1548" s="228"/>
      <c r="AA1548" s="228"/>
      <c r="AB1548" s="233"/>
      <c r="AC1548" s="233"/>
      <c r="AD1548" s="222"/>
      <c r="AE1548" s="221"/>
      <c r="AF1548" s="233"/>
      <c r="AG1548" s="247"/>
      <c r="AH1548" s="221"/>
      <c r="AI1548" s="222"/>
      <c r="AJ1548" s="221"/>
      <c r="AK1548" s="221"/>
      <c r="AL1548" s="223"/>
      <c r="AM1548" s="213"/>
    </row>
    <row r="1549" spans="2:39" ht="15" customHeight="1">
      <c r="B1549" s="303"/>
      <c r="C1549" s="303"/>
      <c r="D1549" s="304"/>
      <c r="E1549" s="143"/>
      <c r="F1549" s="144"/>
      <c r="G1549" s="143"/>
      <c r="H1549" s="143"/>
      <c r="I1549" s="143"/>
      <c r="J1549" s="144"/>
      <c r="K1549" s="143"/>
      <c r="L1549" s="143"/>
      <c r="M1549" s="234"/>
      <c r="N1549" s="143"/>
      <c r="O1549" s="289"/>
      <c r="P1549" s="290">
        <f t="shared" si="30"/>
        <v>0</v>
      </c>
      <c r="Z1549" s="228"/>
      <c r="AA1549" s="228"/>
      <c r="AB1549" s="233"/>
      <c r="AC1549" s="233"/>
      <c r="AD1549" s="222"/>
      <c r="AE1549" s="221"/>
      <c r="AF1549" s="233"/>
      <c r="AG1549" s="247"/>
      <c r="AH1549" s="221"/>
      <c r="AI1549" s="222"/>
      <c r="AJ1549" s="221"/>
      <c r="AK1549" s="221"/>
      <c r="AL1549" s="223"/>
      <c r="AM1549" s="213"/>
    </row>
    <row r="1550" spans="2:39" ht="15" customHeight="1">
      <c r="B1550" s="303"/>
      <c r="C1550" s="303"/>
      <c r="D1550" s="304"/>
      <c r="E1550" s="143"/>
      <c r="F1550" s="144"/>
      <c r="G1550" s="143"/>
      <c r="H1550" s="143"/>
      <c r="I1550" s="143"/>
      <c r="J1550" s="144"/>
      <c r="K1550" s="143"/>
      <c r="L1550" s="143"/>
      <c r="M1550" s="234"/>
      <c r="N1550" s="143"/>
      <c r="O1550" s="289"/>
      <c r="P1550" s="290">
        <f t="shared" si="30"/>
        <v>0</v>
      </c>
      <c r="Z1550" s="228"/>
      <c r="AA1550" s="228"/>
      <c r="AB1550" s="233"/>
      <c r="AC1550" s="233"/>
      <c r="AD1550" s="222"/>
      <c r="AE1550" s="221"/>
      <c r="AF1550" s="233"/>
      <c r="AG1550" s="247"/>
      <c r="AH1550" s="221"/>
      <c r="AI1550" s="222"/>
      <c r="AJ1550" s="221"/>
      <c r="AK1550" s="221"/>
      <c r="AL1550" s="223"/>
      <c r="AM1550" s="213"/>
    </row>
    <row r="1551" spans="2:39" ht="15" customHeight="1">
      <c r="B1551" s="303"/>
      <c r="C1551" s="303"/>
      <c r="D1551" s="304"/>
      <c r="E1551" s="143"/>
      <c r="F1551" s="144"/>
      <c r="G1551" s="143"/>
      <c r="H1551" s="143"/>
      <c r="I1551" s="143"/>
      <c r="J1551" s="144"/>
      <c r="K1551" s="143"/>
      <c r="L1551" s="143"/>
      <c r="M1551" s="234"/>
      <c r="N1551" s="143"/>
      <c r="O1551" s="289"/>
      <c r="P1551" s="290">
        <f t="shared" si="30"/>
        <v>0</v>
      </c>
      <c r="Z1551" s="228"/>
      <c r="AA1551" s="228"/>
      <c r="AB1551" s="233"/>
      <c r="AC1551" s="233"/>
      <c r="AD1551" s="222"/>
      <c r="AE1551" s="221"/>
      <c r="AF1551" s="233"/>
      <c r="AG1551" s="247"/>
      <c r="AH1551" s="221"/>
      <c r="AI1551" s="222"/>
      <c r="AJ1551" s="221"/>
      <c r="AK1551" s="221"/>
      <c r="AL1551" s="223"/>
      <c r="AM1551" s="213"/>
    </row>
    <row r="1552" spans="2:39" ht="15" customHeight="1">
      <c r="B1552" s="303"/>
      <c r="C1552" s="303"/>
      <c r="D1552" s="304"/>
      <c r="E1552" s="143"/>
      <c r="F1552" s="144"/>
      <c r="G1552" s="143"/>
      <c r="H1552" s="143"/>
      <c r="I1552" s="143"/>
      <c r="J1552" s="144"/>
      <c r="K1552" s="143"/>
      <c r="L1552" s="143"/>
      <c r="M1552" s="234"/>
      <c r="N1552" s="143"/>
      <c r="O1552" s="289"/>
      <c r="P1552" s="290">
        <f t="shared" si="30"/>
        <v>0</v>
      </c>
      <c r="Z1552" s="228"/>
      <c r="AA1552" s="228"/>
      <c r="AB1552" s="233"/>
      <c r="AC1552" s="233"/>
      <c r="AD1552" s="222"/>
      <c r="AE1552" s="221"/>
      <c r="AF1552" s="233"/>
      <c r="AG1552" s="247"/>
      <c r="AH1552" s="221"/>
      <c r="AI1552" s="222"/>
      <c r="AJ1552" s="221"/>
      <c r="AK1552" s="221"/>
      <c r="AL1552" s="223"/>
      <c r="AM1552" s="213"/>
    </row>
    <row r="1553" spans="2:39" ht="15" customHeight="1">
      <c r="B1553" s="303"/>
      <c r="C1553" s="303"/>
      <c r="D1553" s="304"/>
      <c r="E1553" s="143"/>
      <c r="F1553" s="144"/>
      <c r="G1553" s="143"/>
      <c r="H1553" s="143"/>
      <c r="I1553" s="143"/>
      <c r="J1553" s="144"/>
      <c r="K1553" s="143"/>
      <c r="L1553" s="143"/>
      <c r="M1553" s="234"/>
      <c r="N1553" s="143"/>
      <c r="O1553" s="289"/>
      <c r="P1553" s="290">
        <f t="shared" si="30"/>
        <v>0</v>
      </c>
      <c r="Z1553" s="228"/>
      <c r="AA1553" s="228"/>
      <c r="AB1553" s="233"/>
      <c r="AC1553" s="233"/>
      <c r="AD1553" s="222"/>
      <c r="AE1553" s="221"/>
      <c r="AF1553" s="233"/>
      <c r="AG1553" s="247"/>
      <c r="AH1553" s="221"/>
      <c r="AI1553" s="222"/>
      <c r="AJ1553" s="221"/>
      <c r="AK1553" s="221"/>
      <c r="AL1553" s="223"/>
      <c r="AM1553" s="213"/>
    </row>
    <row r="1554" spans="2:39" ht="15" customHeight="1">
      <c r="B1554" s="303"/>
      <c r="C1554" s="303"/>
      <c r="D1554" s="304"/>
      <c r="E1554" s="143"/>
      <c r="F1554" s="144"/>
      <c r="G1554" s="143"/>
      <c r="H1554" s="143"/>
      <c r="I1554" s="143"/>
      <c r="J1554" s="144"/>
      <c r="K1554" s="143"/>
      <c r="L1554" s="143"/>
      <c r="M1554" s="234"/>
      <c r="N1554" s="143"/>
      <c r="O1554" s="289"/>
      <c r="P1554" s="290">
        <f t="shared" si="30"/>
        <v>0</v>
      </c>
      <c r="Z1554" s="228"/>
      <c r="AA1554" s="228"/>
      <c r="AB1554" s="233"/>
      <c r="AC1554" s="233"/>
      <c r="AD1554" s="222"/>
      <c r="AE1554" s="221"/>
      <c r="AF1554" s="233"/>
      <c r="AG1554" s="247"/>
      <c r="AH1554" s="221"/>
      <c r="AI1554" s="222"/>
      <c r="AJ1554" s="221"/>
      <c r="AK1554" s="221"/>
      <c r="AL1554" s="223"/>
      <c r="AM1554" s="213"/>
    </row>
    <row r="1555" spans="2:39" ht="15" customHeight="1">
      <c r="B1555" s="303"/>
      <c r="C1555" s="303"/>
      <c r="D1555" s="304"/>
      <c r="E1555" s="143"/>
      <c r="F1555" s="144"/>
      <c r="G1555" s="143"/>
      <c r="H1555" s="143"/>
      <c r="I1555" s="143"/>
      <c r="J1555" s="144"/>
      <c r="K1555" s="143"/>
      <c r="L1555" s="143"/>
      <c r="M1555" s="234"/>
      <c r="N1555" s="143"/>
      <c r="O1555" s="289"/>
      <c r="P1555" s="290">
        <f t="shared" si="30"/>
        <v>0</v>
      </c>
      <c r="Z1555" s="228"/>
      <c r="AA1555" s="228"/>
      <c r="AB1555" s="233"/>
      <c r="AC1555" s="233"/>
      <c r="AD1555" s="222"/>
      <c r="AE1555" s="221"/>
      <c r="AF1555" s="233"/>
      <c r="AG1555" s="247"/>
      <c r="AH1555" s="221"/>
      <c r="AI1555" s="222"/>
      <c r="AJ1555" s="221"/>
      <c r="AK1555" s="221"/>
      <c r="AL1555" s="223"/>
      <c r="AM1555" s="213"/>
    </row>
    <row r="1556" spans="2:39" ht="15" customHeight="1">
      <c r="B1556" s="303"/>
      <c r="C1556" s="303"/>
      <c r="D1556" s="304"/>
      <c r="E1556" s="143"/>
      <c r="F1556" s="144"/>
      <c r="G1556" s="143"/>
      <c r="H1556" s="143"/>
      <c r="I1556" s="143"/>
      <c r="J1556" s="144"/>
      <c r="K1556" s="143"/>
      <c r="L1556" s="143"/>
      <c r="M1556" s="234"/>
      <c r="N1556" s="143"/>
      <c r="O1556" s="289"/>
      <c r="P1556" s="290">
        <f t="shared" si="30"/>
        <v>0</v>
      </c>
      <c r="Z1556" s="228"/>
      <c r="AA1556" s="228"/>
      <c r="AB1556" s="233"/>
      <c r="AC1556" s="233"/>
      <c r="AD1556" s="222"/>
      <c r="AE1556" s="221"/>
      <c r="AF1556" s="233"/>
      <c r="AG1556" s="247"/>
      <c r="AH1556" s="221"/>
      <c r="AI1556" s="222"/>
      <c r="AJ1556" s="221"/>
      <c r="AK1556" s="221"/>
      <c r="AL1556" s="223"/>
      <c r="AM1556" s="213"/>
    </row>
    <row r="1557" spans="2:39" ht="15" customHeight="1">
      <c r="B1557" s="303"/>
      <c r="C1557" s="303"/>
      <c r="D1557" s="304"/>
      <c r="E1557" s="143"/>
      <c r="F1557" s="144"/>
      <c r="G1557" s="143"/>
      <c r="H1557" s="143"/>
      <c r="I1557" s="143"/>
      <c r="J1557" s="144"/>
      <c r="K1557" s="143"/>
      <c r="L1557" s="143"/>
      <c r="M1557" s="234"/>
      <c r="N1557" s="143"/>
      <c r="O1557" s="289"/>
      <c r="P1557" s="290">
        <f t="shared" si="30"/>
        <v>0</v>
      </c>
      <c r="Z1557" s="228"/>
      <c r="AA1557" s="228"/>
      <c r="AB1557" s="233"/>
      <c r="AC1557" s="233"/>
      <c r="AD1557" s="222"/>
      <c r="AE1557" s="221"/>
      <c r="AF1557" s="233"/>
      <c r="AG1557" s="247"/>
      <c r="AH1557" s="221"/>
      <c r="AI1557" s="222"/>
      <c r="AJ1557" s="221"/>
      <c r="AK1557" s="221"/>
      <c r="AL1557" s="223"/>
      <c r="AM1557" s="213"/>
    </row>
    <row r="1558" spans="2:39" ht="15" customHeight="1">
      <c r="B1558" s="303"/>
      <c r="C1558" s="303"/>
      <c r="D1558" s="304"/>
      <c r="E1558" s="143"/>
      <c r="F1558" s="144"/>
      <c r="G1558" s="143"/>
      <c r="H1558" s="143"/>
      <c r="I1558" s="143"/>
      <c r="J1558" s="144"/>
      <c r="K1558" s="143"/>
      <c r="L1558" s="143"/>
      <c r="M1558" s="234"/>
      <c r="N1558" s="143"/>
      <c r="O1558" s="289"/>
      <c r="P1558" s="290">
        <f t="shared" si="30"/>
        <v>0</v>
      </c>
      <c r="Z1558" s="228"/>
      <c r="AA1558" s="228"/>
      <c r="AB1558" s="233"/>
      <c r="AC1558" s="233"/>
      <c r="AD1558" s="222"/>
      <c r="AE1558" s="221"/>
      <c r="AF1558" s="233"/>
      <c r="AG1558" s="247"/>
      <c r="AH1558" s="221"/>
      <c r="AI1558" s="222"/>
      <c r="AJ1558" s="221"/>
      <c r="AK1558" s="221"/>
      <c r="AL1558" s="223"/>
      <c r="AM1558" s="213"/>
    </row>
    <row r="1559" spans="2:39" ht="15" customHeight="1">
      <c r="B1559" s="303"/>
      <c r="C1559" s="303"/>
      <c r="D1559" s="304"/>
      <c r="E1559" s="143"/>
      <c r="F1559" s="144"/>
      <c r="G1559" s="143"/>
      <c r="H1559" s="143"/>
      <c r="I1559" s="143"/>
      <c r="J1559" s="144"/>
      <c r="K1559" s="143"/>
      <c r="L1559" s="143"/>
      <c r="M1559" s="234"/>
      <c r="N1559" s="143"/>
      <c r="O1559" s="289"/>
      <c r="P1559" s="290">
        <f t="shared" si="30"/>
        <v>0</v>
      </c>
      <c r="Z1559" s="228"/>
      <c r="AA1559" s="228"/>
      <c r="AB1559" s="233"/>
      <c r="AC1559" s="233"/>
      <c r="AD1559" s="222"/>
      <c r="AE1559" s="221"/>
      <c r="AF1559" s="233"/>
      <c r="AG1559" s="247"/>
      <c r="AH1559" s="221"/>
      <c r="AI1559" s="222"/>
      <c r="AJ1559" s="221"/>
      <c r="AK1559" s="221"/>
      <c r="AL1559" s="223"/>
      <c r="AM1559" s="213"/>
    </row>
    <row r="1560" spans="2:39" ht="15" customHeight="1">
      <c r="B1560" s="303"/>
      <c r="C1560" s="303"/>
      <c r="D1560" s="304"/>
      <c r="E1560" s="143"/>
      <c r="F1560" s="144"/>
      <c r="G1560" s="143"/>
      <c r="H1560" s="143"/>
      <c r="I1560" s="143"/>
      <c r="J1560" s="144"/>
      <c r="K1560" s="143"/>
      <c r="L1560" s="143"/>
      <c r="M1560" s="234"/>
      <c r="N1560" s="143"/>
      <c r="O1560" s="289"/>
      <c r="P1560" s="290">
        <f t="shared" si="30"/>
        <v>0</v>
      </c>
      <c r="Z1560" s="228"/>
      <c r="AA1560" s="228"/>
      <c r="AB1560" s="233"/>
      <c r="AC1560" s="233"/>
      <c r="AD1560" s="222"/>
      <c r="AE1560" s="221"/>
      <c r="AF1560" s="233"/>
      <c r="AG1560" s="247"/>
      <c r="AH1560" s="221"/>
      <c r="AI1560" s="222"/>
      <c r="AJ1560" s="221"/>
      <c r="AK1560" s="221"/>
      <c r="AL1560" s="223"/>
      <c r="AM1560" s="213"/>
    </row>
    <row r="1561" spans="2:39" ht="15" customHeight="1">
      <c r="B1561" s="303"/>
      <c r="C1561" s="303"/>
      <c r="D1561" s="304"/>
      <c r="E1561" s="143"/>
      <c r="F1561" s="144"/>
      <c r="G1561" s="143"/>
      <c r="H1561" s="143"/>
      <c r="I1561" s="143"/>
      <c r="J1561" s="144"/>
      <c r="K1561" s="143"/>
      <c r="L1561" s="143"/>
      <c r="M1561" s="234"/>
      <c r="N1561" s="143"/>
      <c r="O1561" s="289"/>
      <c r="P1561" s="290">
        <f t="shared" si="30"/>
        <v>0</v>
      </c>
      <c r="Z1561" s="228"/>
      <c r="AA1561" s="228"/>
      <c r="AB1561" s="233"/>
      <c r="AC1561" s="233"/>
      <c r="AD1561" s="222"/>
      <c r="AE1561" s="221"/>
      <c r="AF1561" s="233"/>
      <c r="AG1561" s="247"/>
      <c r="AH1561" s="221"/>
      <c r="AI1561" s="222"/>
      <c r="AJ1561" s="221"/>
      <c r="AK1561" s="221"/>
      <c r="AL1561" s="223"/>
      <c r="AM1561" s="213"/>
    </row>
    <row r="1562" spans="2:39" ht="15" customHeight="1">
      <c r="B1562" s="303"/>
      <c r="C1562" s="303"/>
      <c r="D1562" s="304"/>
      <c r="E1562" s="143"/>
      <c r="F1562" s="144"/>
      <c r="G1562" s="143"/>
      <c r="H1562" s="143"/>
      <c r="I1562" s="143"/>
      <c r="J1562" s="144"/>
      <c r="K1562" s="143"/>
      <c r="L1562" s="143"/>
      <c r="M1562" s="234"/>
      <c r="N1562" s="143"/>
      <c r="O1562" s="289"/>
      <c r="P1562" s="290">
        <f t="shared" si="30"/>
        <v>0</v>
      </c>
      <c r="Z1562" s="228"/>
      <c r="AA1562" s="228"/>
      <c r="AB1562" s="233"/>
      <c r="AC1562" s="233"/>
      <c r="AD1562" s="222"/>
      <c r="AE1562" s="221"/>
      <c r="AF1562" s="233"/>
      <c r="AG1562" s="247"/>
      <c r="AH1562" s="221"/>
      <c r="AI1562" s="222"/>
      <c r="AJ1562" s="221"/>
      <c r="AK1562" s="221"/>
      <c r="AL1562" s="223"/>
      <c r="AM1562" s="213"/>
    </row>
    <row r="1563" spans="2:39" ht="15" customHeight="1">
      <c r="B1563" s="303"/>
      <c r="C1563" s="303"/>
      <c r="D1563" s="304"/>
      <c r="E1563" s="143"/>
      <c r="F1563" s="144"/>
      <c r="G1563" s="143"/>
      <c r="H1563" s="143"/>
      <c r="I1563" s="143"/>
      <c r="J1563" s="144"/>
      <c r="K1563" s="143"/>
      <c r="L1563" s="143"/>
      <c r="M1563" s="234"/>
      <c r="N1563" s="143"/>
      <c r="O1563" s="289"/>
      <c r="P1563" s="290">
        <f t="shared" si="30"/>
        <v>0</v>
      </c>
      <c r="Z1563" s="228"/>
      <c r="AA1563" s="228"/>
      <c r="AB1563" s="233"/>
      <c r="AC1563" s="233"/>
      <c r="AD1563" s="222"/>
      <c r="AE1563" s="221"/>
      <c r="AF1563" s="233"/>
      <c r="AG1563" s="247"/>
      <c r="AH1563" s="221"/>
      <c r="AI1563" s="222"/>
      <c r="AJ1563" s="221"/>
      <c r="AK1563" s="221"/>
      <c r="AL1563" s="223"/>
      <c r="AM1563" s="213"/>
    </row>
    <row r="1564" spans="2:39" ht="15" customHeight="1">
      <c r="B1564" s="303"/>
      <c r="C1564" s="303"/>
      <c r="D1564" s="304"/>
      <c r="E1564" s="143"/>
      <c r="F1564" s="144"/>
      <c r="G1564" s="143"/>
      <c r="H1564" s="143"/>
      <c r="I1564" s="143"/>
      <c r="J1564" s="144"/>
      <c r="K1564" s="143"/>
      <c r="L1564" s="143"/>
      <c r="M1564" s="234"/>
      <c r="N1564" s="143"/>
      <c r="O1564" s="289"/>
      <c r="P1564" s="290">
        <f t="shared" si="30"/>
        <v>0</v>
      </c>
      <c r="Z1564" s="228"/>
      <c r="AA1564" s="228"/>
      <c r="AB1564" s="233"/>
      <c r="AC1564" s="233"/>
      <c r="AD1564" s="222"/>
      <c r="AE1564" s="221"/>
      <c r="AF1564" s="233"/>
      <c r="AG1564" s="247"/>
      <c r="AH1564" s="221"/>
      <c r="AI1564" s="222"/>
      <c r="AJ1564" s="221"/>
      <c r="AK1564" s="221"/>
      <c r="AL1564" s="223"/>
      <c r="AM1564" s="213"/>
    </row>
    <row r="1565" spans="2:39" ht="15" customHeight="1">
      <c r="B1565" s="303"/>
      <c r="C1565" s="303"/>
      <c r="D1565" s="304"/>
      <c r="E1565" s="143"/>
      <c r="F1565" s="144"/>
      <c r="G1565" s="143"/>
      <c r="H1565" s="143"/>
      <c r="I1565" s="143"/>
      <c r="J1565" s="144"/>
      <c r="K1565" s="143"/>
      <c r="L1565" s="143"/>
      <c r="M1565" s="234"/>
      <c r="N1565" s="143"/>
      <c r="O1565" s="289"/>
      <c r="P1565" s="290">
        <f t="shared" si="30"/>
        <v>0</v>
      </c>
      <c r="Z1565" s="228"/>
      <c r="AA1565" s="228"/>
      <c r="AB1565" s="233"/>
      <c r="AC1565" s="233"/>
      <c r="AD1565" s="222"/>
      <c r="AE1565" s="221"/>
      <c r="AF1565" s="233"/>
      <c r="AG1565" s="247"/>
      <c r="AH1565" s="221"/>
      <c r="AI1565" s="222"/>
      <c r="AJ1565" s="221"/>
      <c r="AK1565" s="221"/>
      <c r="AL1565" s="223"/>
      <c r="AM1565" s="213"/>
    </row>
    <row r="1566" spans="2:39" ht="15" customHeight="1">
      <c r="B1566" s="303"/>
      <c r="C1566" s="303"/>
      <c r="D1566" s="304"/>
      <c r="E1566" s="143"/>
      <c r="F1566" s="144"/>
      <c r="G1566" s="143"/>
      <c r="H1566" s="143"/>
      <c r="I1566" s="143"/>
      <c r="J1566" s="144"/>
      <c r="K1566" s="143"/>
      <c r="L1566" s="143"/>
      <c r="M1566" s="234"/>
      <c r="N1566" s="143"/>
      <c r="O1566" s="289"/>
      <c r="P1566" s="290">
        <f t="shared" si="30"/>
        <v>0</v>
      </c>
      <c r="Z1566" s="228"/>
      <c r="AA1566" s="228"/>
      <c r="AB1566" s="233"/>
      <c r="AC1566" s="233"/>
      <c r="AD1566" s="222"/>
      <c r="AE1566" s="221"/>
      <c r="AF1566" s="233"/>
      <c r="AG1566" s="247"/>
      <c r="AH1566" s="221"/>
      <c r="AI1566" s="222"/>
      <c r="AJ1566" s="221"/>
      <c r="AK1566" s="221"/>
      <c r="AL1566" s="223"/>
      <c r="AM1566" s="213"/>
    </row>
    <row r="1567" spans="2:39" ht="15" customHeight="1">
      <c r="B1567" s="303"/>
      <c r="C1567" s="303"/>
      <c r="D1567" s="304"/>
      <c r="E1567" s="143"/>
      <c r="F1567" s="144"/>
      <c r="G1567" s="143"/>
      <c r="H1567" s="143"/>
      <c r="I1567" s="143"/>
      <c r="J1567" s="144"/>
      <c r="K1567" s="143"/>
      <c r="L1567" s="143"/>
      <c r="M1567" s="234"/>
      <c r="N1567" s="143"/>
      <c r="O1567" s="289"/>
      <c r="P1567" s="290">
        <f t="shared" si="30"/>
        <v>0</v>
      </c>
      <c r="Z1567" s="228"/>
      <c r="AA1567" s="228"/>
      <c r="AB1567" s="233"/>
      <c r="AC1567" s="233"/>
      <c r="AD1567" s="222"/>
      <c r="AE1567" s="221"/>
      <c r="AF1567" s="233"/>
      <c r="AG1567" s="247"/>
      <c r="AH1567" s="221"/>
      <c r="AI1567" s="222"/>
      <c r="AJ1567" s="221"/>
      <c r="AK1567" s="221"/>
      <c r="AL1567" s="223"/>
      <c r="AM1567" s="213"/>
    </row>
    <row r="1568" spans="2:39" ht="15" customHeight="1">
      <c r="B1568" s="303"/>
      <c r="C1568" s="303"/>
      <c r="D1568" s="304"/>
      <c r="E1568" s="143"/>
      <c r="F1568" s="144"/>
      <c r="G1568" s="143"/>
      <c r="H1568" s="143"/>
      <c r="I1568" s="143"/>
      <c r="J1568" s="144"/>
      <c r="K1568" s="143"/>
      <c r="L1568" s="143"/>
      <c r="M1568" s="234"/>
      <c r="N1568" s="143"/>
      <c r="O1568" s="289"/>
      <c r="P1568" s="290">
        <f t="shared" si="30"/>
        <v>0</v>
      </c>
      <c r="Z1568" s="228"/>
      <c r="AA1568" s="228"/>
      <c r="AB1568" s="233"/>
      <c r="AC1568" s="233"/>
      <c r="AD1568" s="222"/>
      <c r="AE1568" s="221"/>
      <c r="AF1568" s="233"/>
      <c r="AG1568" s="247"/>
      <c r="AH1568" s="221"/>
      <c r="AI1568" s="222"/>
      <c r="AJ1568" s="221"/>
      <c r="AK1568" s="221"/>
      <c r="AL1568" s="223"/>
      <c r="AM1568" s="213"/>
    </row>
    <row r="1569" spans="2:39" ht="15" customHeight="1">
      <c r="B1569" s="303"/>
      <c r="C1569" s="303"/>
      <c r="D1569" s="304"/>
      <c r="E1569" s="143"/>
      <c r="F1569" s="144"/>
      <c r="G1569" s="143"/>
      <c r="H1569" s="143"/>
      <c r="I1569" s="143"/>
      <c r="J1569" s="144"/>
      <c r="K1569" s="143"/>
      <c r="L1569" s="143"/>
      <c r="M1569" s="234"/>
      <c r="N1569" s="143"/>
      <c r="O1569" s="289"/>
      <c r="P1569" s="290">
        <f t="shared" si="30"/>
        <v>0</v>
      </c>
      <c r="Z1569" s="228"/>
      <c r="AA1569" s="228"/>
      <c r="AB1569" s="233"/>
      <c r="AC1569" s="233"/>
      <c r="AD1569" s="222"/>
      <c r="AE1569" s="221"/>
      <c r="AF1569" s="233"/>
      <c r="AG1569" s="247"/>
      <c r="AH1569" s="221"/>
      <c r="AI1569" s="222"/>
      <c r="AJ1569" s="221"/>
      <c r="AK1569" s="221"/>
      <c r="AL1569" s="223"/>
      <c r="AM1569" s="213"/>
    </row>
    <row r="1570" spans="2:39" ht="15" customHeight="1">
      <c r="B1570" s="303"/>
      <c r="C1570" s="303"/>
      <c r="D1570" s="304"/>
      <c r="E1570" s="143"/>
      <c r="F1570" s="144"/>
      <c r="G1570" s="143"/>
      <c r="H1570" s="143"/>
      <c r="I1570" s="143"/>
      <c r="J1570" s="144"/>
      <c r="K1570" s="143"/>
      <c r="L1570" s="143"/>
      <c r="M1570" s="234"/>
      <c r="N1570" s="143"/>
      <c r="O1570" s="289"/>
      <c r="P1570" s="290">
        <f t="shared" si="30"/>
        <v>0</v>
      </c>
      <c r="Z1570" s="228"/>
      <c r="AA1570" s="228"/>
      <c r="AB1570" s="233"/>
      <c r="AC1570" s="233"/>
      <c r="AD1570" s="222"/>
      <c r="AE1570" s="221"/>
      <c r="AF1570" s="233"/>
      <c r="AG1570" s="247"/>
      <c r="AH1570" s="221"/>
      <c r="AI1570" s="222"/>
      <c r="AJ1570" s="221"/>
      <c r="AK1570" s="221"/>
      <c r="AL1570" s="223"/>
      <c r="AM1570" s="213"/>
    </row>
    <row r="1571" spans="2:39" ht="15" customHeight="1">
      <c r="B1571" s="303"/>
      <c r="C1571" s="303"/>
      <c r="D1571" s="304"/>
      <c r="E1571" s="143"/>
      <c r="F1571" s="144"/>
      <c r="G1571" s="143"/>
      <c r="H1571" s="143"/>
      <c r="I1571" s="143"/>
      <c r="J1571" s="144"/>
      <c r="K1571" s="143"/>
      <c r="L1571" s="143"/>
      <c r="M1571" s="234"/>
      <c r="N1571" s="143"/>
      <c r="O1571" s="289"/>
      <c r="P1571" s="290">
        <f t="shared" si="30"/>
        <v>0</v>
      </c>
      <c r="Z1571" s="228"/>
      <c r="AA1571" s="228"/>
      <c r="AB1571" s="233"/>
      <c r="AC1571" s="233"/>
      <c r="AD1571" s="222"/>
      <c r="AE1571" s="221"/>
      <c r="AF1571" s="233"/>
      <c r="AG1571" s="247"/>
      <c r="AH1571" s="221"/>
      <c r="AI1571" s="222"/>
      <c r="AJ1571" s="221"/>
      <c r="AK1571" s="221"/>
      <c r="AL1571" s="223"/>
      <c r="AM1571" s="213"/>
    </row>
    <row r="1572" spans="2:39" ht="15" customHeight="1">
      <c r="B1572" s="303"/>
      <c r="C1572" s="303"/>
      <c r="D1572" s="304"/>
      <c r="E1572" s="143"/>
      <c r="F1572" s="144"/>
      <c r="G1572" s="143"/>
      <c r="H1572" s="143"/>
      <c r="I1572" s="143"/>
      <c r="J1572" s="144"/>
      <c r="K1572" s="143"/>
      <c r="L1572" s="143"/>
      <c r="M1572" s="234"/>
      <c r="N1572" s="143"/>
      <c r="O1572" s="289"/>
      <c r="P1572" s="290">
        <f t="shared" si="30"/>
        <v>0</v>
      </c>
      <c r="Z1572" s="228"/>
      <c r="AA1572" s="228"/>
      <c r="AB1572" s="233"/>
      <c r="AC1572" s="233"/>
      <c r="AD1572" s="222"/>
      <c r="AE1572" s="221"/>
      <c r="AF1572" s="233"/>
      <c r="AG1572" s="247"/>
      <c r="AH1572" s="221"/>
      <c r="AI1572" s="222"/>
      <c r="AJ1572" s="221"/>
      <c r="AK1572" s="221"/>
      <c r="AL1572" s="223"/>
      <c r="AM1572" s="213"/>
    </row>
    <row r="1573" spans="2:39" ht="15" customHeight="1">
      <c r="B1573" s="303"/>
      <c r="C1573" s="303"/>
      <c r="D1573" s="304"/>
      <c r="E1573" s="143"/>
      <c r="F1573" s="144"/>
      <c r="G1573" s="143"/>
      <c r="H1573" s="143"/>
      <c r="I1573" s="143"/>
      <c r="J1573" s="144"/>
      <c r="K1573" s="143"/>
      <c r="L1573" s="143"/>
      <c r="M1573" s="234"/>
      <c r="N1573" s="143"/>
      <c r="O1573" s="289"/>
      <c r="P1573" s="290">
        <f t="shared" si="30"/>
        <v>0</v>
      </c>
      <c r="Z1573" s="228"/>
      <c r="AA1573" s="228"/>
      <c r="AB1573" s="233"/>
      <c r="AC1573" s="233"/>
      <c r="AD1573" s="222"/>
      <c r="AE1573" s="221"/>
      <c r="AF1573" s="233"/>
      <c r="AG1573" s="247"/>
      <c r="AH1573" s="221"/>
      <c r="AI1573" s="222"/>
      <c r="AJ1573" s="221"/>
      <c r="AK1573" s="221"/>
      <c r="AL1573" s="223"/>
      <c r="AM1573" s="213"/>
    </row>
    <row r="1574" spans="2:39" ht="15" customHeight="1">
      <c r="B1574" s="303"/>
      <c r="C1574" s="303"/>
      <c r="D1574" s="304"/>
      <c r="E1574" s="143"/>
      <c r="F1574" s="144"/>
      <c r="G1574" s="143"/>
      <c r="H1574" s="143"/>
      <c r="I1574" s="143"/>
      <c r="J1574" s="144"/>
      <c r="K1574" s="143"/>
      <c r="L1574" s="143"/>
      <c r="M1574" s="234"/>
      <c r="N1574" s="143"/>
      <c r="O1574" s="289"/>
      <c r="P1574" s="290">
        <f t="shared" si="30"/>
        <v>0</v>
      </c>
      <c r="Z1574" s="228"/>
      <c r="AA1574" s="228"/>
      <c r="AB1574" s="233"/>
      <c r="AC1574" s="233"/>
      <c r="AD1574" s="222"/>
      <c r="AE1574" s="221"/>
      <c r="AF1574" s="233"/>
      <c r="AG1574" s="247"/>
      <c r="AH1574" s="221"/>
      <c r="AI1574" s="222"/>
      <c r="AJ1574" s="221"/>
      <c r="AK1574" s="221"/>
      <c r="AL1574" s="223"/>
      <c r="AM1574" s="213"/>
    </row>
    <row r="1575" spans="2:39" ht="15" customHeight="1">
      <c r="B1575" s="303"/>
      <c r="C1575" s="303"/>
      <c r="D1575" s="304"/>
      <c r="E1575" s="143"/>
      <c r="F1575" s="144"/>
      <c r="G1575" s="143"/>
      <c r="H1575" s="143"/>
      <c r="I1575" s="143"/>
      <c r="J1575" s="144"/>
      <c r="K1575" s="143"/>
      <c r="L1575" s="143"/>
      <c r="M1575" s="234"/>
      <c r="N1575" s="143"/>
      <c r="O1575" s="289"/>
      <c r="P1575" s="290">
        <f t="shared" si="30"/>
        <v>0</v>
      </c>
      <c r="Z1575" s="228"/>
      <c r="AA1575" s="228"/>
      <c r="AB1575" s="233"/>
      <c r="AC1575" s="233"/>
      <c r="AD1575" s="222"/>
      <c r="AE1575" s="221"/>
      <c r="AF1575" s="233"/>
      <c r="AG1575" s="247"/>
      <c r="AH1575" s="221"/>
      <c r="AI1575" s="222"/>
      <c r="AJ1575" s="221"/>
      <c r="AK1575" s="221"/>
      <c r="AL1575" s="223"/>
      <c r="AM1575" s="213"/>
    </row>
    <row r="1576" spans="2:39" ht="15" customHeight="1">
      <c r="B1576" s="303"/>
      <c r="C1576" s="303"/>
      <c r="D1576" s="304"/>
      <c r="E1576" s="143"/>
      <c r="F1576" s="144"/>
      <c r="G1576" s="143"/>
      <c r="H1576" s="143"/>
      <c r="I1576" s="143"/>
      <c r="J1576" s="144"/>
      <c r="K1576" s="143"/>
      <c r="L1576" s="143"/>
      <c r="M1576" s="234"/>
      <c r="N1576" s="143"/>
      <c r="O1576" s="289"/>
      <c r="P1576" s="290">
        <f t="shared" si="30"/>
        <v>0</v>
      </c>
      <c r="Z1576" s="228"/>
      <c r="AA1576" s="228"/>
      <c r="AB1576" s="233"/>
      <c r="AC1576" s="233"/>
      <c r="AD1576" s="222"/>
      <c r="AE1576" s="221"/>
      <c r="AF1576" s="233"/>
      <c r="AG1576" s="247"/>
      <c r="AH1576" s="221"/>
      <c r="AI1576" s="222"/>
      <c r="AJ1576" s="221"/>
      <c r="AK1576" s="221"/>
      <c r="AL1576" s="223"/>
      <c r="AM1576" s="213"/>
    </row>
    <row r="1577" spans="2:39" ht="15" customHeight="1">
      <c r="B1577" s="303"/>
      <c r="C1577" s="303"/>
      <c r="D1577" s="304"/>
      <c r="E1577" s="143"/>
      <c r="F1577" s="144"/>
      <c r="G1577" s="143"/>
      <c r="H1577" s="143"/>
      <c r="I1577" s="143"/>
      <c r="J1577" s="144"/>
      <c r="K1577" s="143"/>
      <c r="L1577" s="143"/>
      <c r="M1577" s="234"/>
      <c r="N1577" s="143"/>
      <c r="O1577" s="289"/>
      <c r="P1577" s="290">
        <f t="shared" si="30"/>
        <v>0</v>
      </c>
      <c r="Z1577" s="228"/>
      <c r="AA1577" s="228"/>
      <c r="AB1577" s="233"/>
      <c r="AC1577" s="233"/>
      <c r="AD1577" s="222"/>
      <c r="AE1577" s="221"/>
      <c r="AF1577" s="233"/>
      <c r="AG1577" s="247"/>
      <c r="AH1577" s="221"/>
      <c r="AI1577" s="222"/>
      <c r="AJ1577" s="221"/>
      <c r="AK1577" s="221"/>
      <c r="AL1577" s="223"/>
      <c r="AM1577" s="213"/>
    </row>
    <row r="1578" spans="2:39" ht="15" customHeight="1">
      <c r="B1578" s="303"/>
      <c r="C1578" s="303"/>
      <c r="D1578" s="304"/>
      <c r="E1578" s="143"/>
      <c r="F1578" s="144"/>
      <c r="G1578" s="143"/>
      <c r="H1578" s="143"/>
      <c r="I1578" s="143"/>
      <c r="J1578" s="144"/>
      <c r="K1578" s="143"/>
      <c r="L1578" s="143"/>
      <c r="M1578" s="234"/>
      <c r="N1578" s="143"/>
      <c r="O1578" s="289"/>
      <c r="P1578" s="290">
        <f t="shared" si="30"/>
        <v>0</v>
      </c>
      <c r="Z1578" s="228"/>
      <c r="AA1578" s="228"/>
      <c r="AB1578" s="233"/>
      <c r="AC1578" s="233"/>
      <c r="AD1578" s="222"/>
      <c r="AE1578" s="221"/>
      <c r="AF1578" s="233"/>
      <c r="AG1578" s="247"/>
      <c r="AH1578" s="221"/>
      <c r="AI1578" s="222"/>
      <c r="AJ1578" s="221"/>
      <c r="AK1578" s="221"/>
      <c r="AL1578" s="223"/>
      <c r="AM1578" s="213"/>
    </row>
    <row r="1579" spans="2:39" ht="15" customHeight="1">
      <c r="B1579" s="303"/>
      <c r="C1579" s="303"/>
      <c r="D1579" s="304"/>
      <c r="E1579" s="143"/>
      <c r="F1579" s="144"/>
      <c r="G1579" s="143"/>
      <c r="H1579" s="143"/>
      <c r="I1579" s="143"/>
      <c r="J1579" s="144"/>
      <c r="K1579" s="143"/>
      <c r="L1579" s="143"/>
      <c r="M1579" s="234"/>
      <c r="N1579" s="143"/>
      <c r="O1579" s="289"/>
      <c r="P1579" s="290">
        <f t="shared" si="30"/>
        <v>0</v>
      </c>
      <c r="Z1579" s="228"/>
      <c r="AA1579" s="228"/>
      <c r="AB1579" s="233"/>
      <c r="AC1579" s="233"/>
      <c r="AD1579" s="222"/>
      <c r="AE1579" s="221"/>
      <c r="AF1579" s="233"/>
      <c r="AG1579" s="247"/>
      <c r="AH1579" s="221"/>
      <c r="AI1579" s="222"/>
      <c r="AJ1579" s="221"/>
      <c r="AK1579" s="221"/>
      <c r="AL1579" s="223"/>
      <c r="AM1579" s="213"/>
    </row>
    <row r="1580" spans="2:39" ht="15" customHeight="1">
      <c r="B1580" s="303"/>
      <c r="C1580" s="303"/>
      <c r="D1580" s="304"/>
      <c r="E1580" s="143"/>
      <c r="F1580" s="144"/>
      <c r="G1580" s="143"/>
      <c r="H1580" s="143"/>
      <c r="I1580" s="143"/>
      <c r="J1580" s="144"/>
      <c r="K1580" s="143"/>
      <c r="L1580" s="143"/>
      <c r="M1580" s="234"/>
      <c r="N1580" s="143"/>
      <c r="O1580" s="289"/>
      <c r="P1580" s="290">
        <f t="shared" si="30"/>
        <v>0</v>
      </c>
      <c r="Z1580" s="228"/>
      <c r="AA1580" s="228"/>
      <c r="AB1580" s="233"/>
      <c r="AC1580" s="233"/>
      <c r="AD1580" s="222"/>
      <c r="AE1580" s="221"/>
      <c r="AF1580" s="233"/>
      <c r="AG1580" s="247"/>
      <c r="AH1580" s="221"/>
      <c r="AI1580" s="222"/>
      <c r="AJ1580" s="221"/>
      <c r="AK1580" s="221"/>
      <c r="AL1580" s="223"/>
      <c r="AM1580" s="213"/>
    </row>
    <row r="1581" spans="2:39" ht="15" customHeight="1">
      <c r="B1581" s="303"/>
      <c r="C1581" s="303"/>
      <c r="D1581" s="304"/>
      <c r="E1581" s="143"/>
      <c r="F1581" s="144"/>
      <c r="G1581" s="143"/>
      <c r="H1581" s="143"/>
      <c r="I1581" s="143"/>
      <c r="J1581" s="144"/>
      <c r="K1581" s="143"/>
      <c r="L1581" s="143"/>
      <c r="M1581" s="234"/>
      <c r="N1581" s="143"/>
      <c r="O1581" s="289"/>
      <c r="P1581" s="290">
        <f t="shared" si="30"/>
        <v>0</v>
      </c>
      <c r="Z1581" s="228"/>
      <c r="AA1581" s="228"/>
      <c r="AB1581" s="233"/>
      <c r="AC1581" s="233"/>
      <c r="AD1581" s="222"/>
      <c r="AE1581" s="221"/>
      <c r="AF1581" s="233"/>
      <c r="AG1581" s="247"/>
      <c r="AH1581" s="221"/>
      <c r="AI1581" s="222"/>
      <c r="AJ1581" s="221"/>
      <c r="AK1581" s="221"/>
      <c r="AL1581" s="223"/>
      <c r="AM1581" s="213"/>
    </row>
    <row r="1582" spans="2:39" ht="15" customHeight="1">
      <c r="B1582" s="303"/>
      <c r="C1582" s="303"/>
      <c r="D1582" s="304"/>
      <c r="E1582" s="143"/>
      <c r="F1582" s="144"/>
      <c r="G1582" s="143"/>
      <c r="H1582" s="143"/>
      <c r="I1582" s="143"/>
      <c r="J1582" s="144"/>
      <c r="K1582" s="143"/>
      <c r="L1582" s="143"/>
      <c r="M1582" s="234"/>
      <c r="N1582" s="143"/>
      <c r="O1582" s="289"/>
      <c r="P1582" s="290">
        <f t="shared" si="30"/>
        <v>0</v>
      </c>
      <c r="Z1582" s="228"/>
      <c r="AA1582" s="228"/>
      <c r="AB1582" s="233"/>
      <c r="AC1582" s="233"/>
      <c r="AD1582" s="222"/>
      <c r="AE1582" s="221"/>
      <c r="AF1582" s="233"/>
      <c r="AG1582" s="247"/>
      <c r="AH1582" s="221"/>
      <c r="AI1582" s="222"/>
      <c r="AJ1582" s="221"/>
      <c r="AK1582" s="221"/>
      <c r="AL1582" s="223"/>
      <c r="AM1582" s="213"/>
    </row>
    <row r="1583" spans="2:39" ht="15" customHeight="1">
      <c r="B1583" s="303"/>
      <c r="C1583" s="303"/>
      <c r="D1583" s="304"/>
      <c r="E1583" s="143"/>
      <c r="F1583" s="144"/>
      <c r="G1583" s="143"/>
      <c r="H1583" s="143"/>
      <c r="I1583" s="143"/>
      <c r="J1583" s="144"/>
      <c r="K1583" s="143"/>
      <c r="L1583" s="143"/>
      <c r="M1583" s="234"/>
      <c r="N1583" s="143"/>
      <c r="O1583" s="289"/>
      <c r="P1583" s="290">
        <f t="shared" si="30"/>
        <v>0</v>
      </c>
      <c r="Z1583" s="228"/>
      <c r="AA1583" s="228"/>
      <c r="AB1583" s="233"/>
      <c r="AC1583" s="233"/>
      <c r="AD1583" s="222"/>
      <c r="AE1583" s="221"/>
      <c r="AF1583" s="233"/>
      <c r="AG1583" s="247"/>
      <c r="AH1583" s="221"/>
      <c r="AI1583" s="222"/>
      <c r="AJ1583" s="221"/>
      <c r="AK1583" s="221"/>
      <c r="AL1583" s="223"/>
      <c r="AM1583" s="213"/>
    </row>
    <row r="1584" spans="2:39" ht="15" customHeight="1">
      <c r="B1584" s="303"/>
      <c r="C1584" s="303"/>
      <c r="D1584" s="304"/>
      <c r="E1584" s="143"/>
      <c r="F1584" s="144"/>
      <c r="G1584" s="143"/>
      <c r="H1584" s="143"/>
      <c r="I1584" s="143"/>
      <c r="J1584" s="144"/>
      <c r="K1584" s="143"/>
      <c r="L1584" s="143"/>
      <c r="M1584" s="234"/>
      <c r="N1584" s="143"/>
      <c r="O1584" s="289"/>
      <c r="P1584" s="290">
        <f t="shared" si="30"/>
        <v>0</v>
      </c>
      <c r="Z1584" s="228"/>
      <c r="AA1584" s="228"/>
      <c r="AB1584" s="233"/>
      <c r="AC1584" s="233"/>
      <c r="AD1584" s="222"/>
      <c r="AE1584" s="221"/>
      <c r="AF1584" s="233"/>
      <c r="AG1584" s="247"/>
      <c r="AH1584" s="221"/>
      <c r="AI1584" s="222"/>
      <c r="AJ1584" s="221"/>
      <c r="AK1584" s="221"/>
      <c r="AL1584" s="223"/>
      <c r="AM1584" s="213"/>
    </row>
    <row r="1585" spans="2:39" ht="15" customHeight="1">
      <c r="B1585" s="303"/>
      <c r="C1585" s="303"/>
      <c r="D1585" s="304"/>
      <c r="E1585" s="143"/>
      <c r="F1585" s="144"/>
      <c r="G1585" s="143"/>
      <c r="H1585" s="143"/>
      <c r="I1585" s="143"/>
      <c r="J1585" s="144"/>
      <c r="K1585" s="143"/>
      <c r="L1585" s="143"/>
      <c r="M1585" s="234"/>
      <c r="N1585" s="143"/>
      <c r="O1585" s="289"/>
      <c r="P1585" s="290">
        <f t="shared" ref="P1585:P1648" si="31">L1585-O1585</f>
        <v>0</v>
      </c>
      <c r="Z1585" s="228"/>
      <c r="AA1585" s="228"/>
      <c r="AB1585" s="233"/>
      <c r="AC1585" s="233"/>
      <c r="AD1585" s="222"/>
      <c r="AE1585" s="221"/>
      <c r="AF1585" s="233"/>
      <c r="AG1585" s="247"/>
      <c r="AH1585" s="221"/>
      <c r="AI1585" s="222"/>
      <c r="AJ1585" s="221"/>
      <c r="AK1585" s="221"/>
      <c r="AL1585" s="223"/>
      <c r="AM1585" s="213"/>
    </row>
    <row r="1586" spans="2:39" ht="15" customHeight="1">
      <c r="B1586" s="303"/>
      <c r="C1586" s="303"/>
      <c r="D1586" s="304"/>
      <c r="E1586" s="143"/>
      <c r="F1586" s="144"/>
      <c r="G1586" s="143"/>
      <c r="H1586" s="143"/>
      <c r="I1586" s="143"/>
      <c r="J1586" s="144"/>
      <c r="K1586" s="143"/>
      <c r="L1586" s="143"/>
      <c r="M1586" s="234"/>
      <c r="N1586" s="143"/>
      <c r="O1586" s="289"/>
      <c r="P1586" s="290">
        <f t="shared" si="31"/>
        <v>0</v>
      </c>
      <c r="Z1586" s="228"/>
      <c r="AA1586" s="228"/>
      <c r="AB1586" s="233"/>
      <c r="AC1586" s="233"/>
      <c r="AD1586" s="222"/>
      <c r="AE1586" s="221"/>
      <c r="AF1586" s="233"/>
      <c r="AG1586" s="247"/>
      <c r="AH1586" s="221"/>
      <c r="AI1586" s="222"/>
      <c r="AJ1586" s="221"/>
      <c r="AK1586" s="221"/>
      <c r="AL1586" s="223"/>
      <c r="AM1586" s="213"/>
    </row>
    <row r="1587" spans="2:39" ht="15" customHeight="1">
      <c r="B1587" s="303"/>
      <c r="C1587" s="303"/>
      <c r="D1587" s="304"/>
      <c r="E1587" s="143"/>
      <c r="F1587" s="144"/>
      <c r="G1587" s="143"/>
      <c r="H1587" s="143"/>
      <c r="I1587" s="143"/>
      <c r="J1587" s="144"/>
      <c r="K1587" s="143"/>
      <c r="L1587" s="143"/>
      <c r="M1587" s="234"/>
      <c r="N1587" s="143"/>
      <c r="O1587" s="289"/>
      <c r="P1587" s="290">
        <f t="shared" si="31"/>
        <v>0</v>
      </c>
      <c r="Z1587" s="228"/>
      <c r="AA1587" s="228"/>
      <c r="AB1587" s="233"/>
      <c r="AC1587" s="233"/>
      <c r="AD1587" s="222"/>
      <c r="AE1587" s="221"/>
      <c r="AF1587" s="233"/>
      <c r="AG1587" s="247"/>
      <c r="AH1587" s="221"/>
      <c r="AI1587" s="222"/>
      <c r="AJ1587" s="221"/>
      <c r="AK1587" s="221"/>
      <c r="AL1587" s="223"/>
      <c r="AM1587" s="213"/>
    </row>
    <row r="1588" spans="2:39" ht="15" customHeight="1">
      <c r="B1588" s="303"/>
      <c r="C1588" s="303"/>
      <c r="D1588" s="304"/>
      <c r="E1588" s="143"/>
      <c r="F1588" s="144"/>
      <c r="G1588" s="143"/>
      <c r="H1588" s="143"/>
      <c r="I1588" s="143"/>
      <c r="J1588" s="144"/>
      <c r="K1588" s="143"/>
      <c r="L1588" s="143"/>
      <c r="M1588" s="234"/>
      <c r="N1588" s="143"/>
      <c r="O1588" s="289"/>
      <c r="P1588" s="290">
        <f t="shared" si="31"/>
        <v>0</v>
      </c>
      <c r="Z1588" s="228"/>
      <c r="AA1588" s="228"/>
      <c r="AB1588" s="233"/>
      <c r="AC1588" s="233"/>
      <c r="AD1588" s="222"/>
      <c r="AE1588" s="221"/>
      <c r="AF1588" s="233"/>
      <c r="AG1588" s="247"/>
      <c r="AH1588" s="221"/>
      <c r="AI1588" s="222"/>
      <c r="AJ1588" s="221"/>
      <c r="AK1588" s="221"/>
      <c r="AL1588" s="223"/>
      <c r="AM1588" s="213"/>
    </row>
    <row r="1589" spans="2:39" ht="15" customHeight="1">
      <c r="B1589" s="303"/>
      <c r="C1589" s="303"/>
      <c r="D1589" s="304"/>
      <c r="E1589" s="143"/>
      <c r="F1589" s="144"/>
      <c r="G1589" s="143"/>
      <c r="H1589" s="143"/>
      <c r="I1589" s="143"/>
      <c r="J1589" s="144"/>
      <c r="K1589" s="143"/>
      <c r="L1589" s="143"/>
      <c r="M1589" s="234"/>
      <c r="N1589" s="143"/>
      <c r="O1589" s="289"/>
      <c r="P1589" s="290">
        <f t="shared" si="31"/>
        <v>0</v>
      </c>
      <c r="Z1589" s="228"/>
      <c r="AA1589" s="228"/>
      <c r="AB1589" s="233"/>
      <c r="AC1589" s="233"/>
      <c r="AD1589" s="222"/>
      <c r="AE1589" s="221"/>
      <c r="AF1589" s="233"/>
      <c r="AG1589" s="247"/>
      <c r="AH1589" s="221"/>
      <c r="AI1589" s="222"/>
      <c r="AJ1589" s="221"/>
      <c r="AK1589" s="221"/>
      <c r="AL1589" s="223"/>
      <c r="AM1589" s="213"/>
    </row>
    <row r="1590" spans="2:39" ht="15" customHeight="1">
      <c r="B1590" s="303"/>
      <c r="C1590" s="303"/>
      <c r="D1590" s="304"/>
      <c r="E1590" s="143"/>
      <c r="F1590" s="144"/>
      <c r="G1590" s="143"/>
      <c r="H1590" s="143"/>
      <c r="I1590" s="143"/>
      <c r="J1590" s="144"/>
      <c r="K1590" s="143"/>
      <c r="L1590" s="143"/>
      <c r="M1590" s="234"/>
      <c r="N1590" s="143"/>
      <c r="O1590" s="289"/>
      <c r="P1590" s="290">
        <f t="shared" si="31"/>
        <v>0</v>
      </c>
      <c r="Z1590" s="228"/>
      <c r="AA1590" s="228"/>
      <c r="AB1590" s="233"/>
      <c r="AC1590" s="233"/>
      <c r="AD1590" s="222"/>
      <c r="AE1590" s="221"/>
      <c r="AF1590" s="233"/>
      <c r="AG1590" s="247"/>
      <c r="AH1590" s="221"/>
      <c r="AI1590" s="222"/>
      <c r="AJ1590" s="221"/>
      <c r="AK1590" s="221"/>
      <c r="AL1590" s="223"/>
      <c r="AM1590" s="213"/>
    </row>
    <row r="1591" spans="2:39" ht="15" customHeight="1">
      <c r="B1591" s="303"/>
      <c r="C1591" s="303"/>
      <c r="D1591" s="304"/>
      <c r="E1591" s="143"/>
      <c r="F1591" s="144"/>
      <c r="G1591" s="143"/>
      <c r="H1591" s="143"/>
      <c r="I1591" s="143"/>
      <c r="J1591" s="144"/>
      <c r="K1591" s="143"/>
      <c r="L1591" s="143"/>
      <c r="M1591" s="234"/>
      <c r="N1591" s="143"/>
      <c r="O1591" s="289"/>
      <c r="P1591" s="290">
        <f t="shared" si="31"/>
        <v>0</v>
      </c>
      <c r="Z1591" s="228"/>
      <c r="AA1591" s="228"/>
      <c r="AB1591" s="233"/>
      <c r="AC1591" s="233"/>
      <c r="AD1591" s="222"/>
      <c r="AE1591" s="221"/>
      <c r="AF1591" s="233"/>
      <c r="AG1591" s="247"/>
      <c r="AH1591" s="221"/>
      <c r="AI1591" s="222"/>
      <c r="AJ1591" s="221"/>
      <c r="AK1591" s="221"/>
      <c r="AL1591" s="223"/>
      <c r="AM1591" s="213"/>
    </row>
    <row r="1592" spans="2:39" ht="15" customHeight="1">
      <c r="B1592" s="303"/>
      <c r="C1592" s="303"/>
      <c r="D1592" s="304"/>
      <c r="E1592" s="143"/>
      <c r="F1592" s="144"/>
      <c r="G1592" s="143"/>
      <c r="H1592" s="143"/>
      <c r="I1592" s="143"/>
      <c r="J1592" s="144"/>
      <c r="K1592" s="143"/>
      <c r="L1592" s="143"/>
      <c r="M1592" s="234"/>
      <c r="N1592" s="143"/>
      <c r="O1592" s="289"/>
      <c r="P1592" s="290">
        <f t="shared" si="31"/>
        <v>0</v>
      </c>
      <c r="Z1592" s="228"/>
      <c r="AA1592" s="228"/>
      <c r="AB1592" s="233"/>
      <c r="AC1592" s="233"/>
      <c r="AD1592" s="222"/>
      <c r="AE1592" s="221"/>
      <c r="AF1592" s="233"/>
      <c r="AG1592" s="247"/>
      <c r="AH1592" s="221"/>
      <c r="AI1592" s="222"/>
      <c r="AJ1592" s="221"/>
      <c r="AK1592" s="221"/>
      <c r="AL1592" s="223"/>
      <c r="AM1592" s="213"/>
    </row>
    <row r="1593" spans="2:39" ht="15" customHeight="1">
      <c r="B1593" s="303"/>
      <c r="C1593" s="303"/>
      <c r="D1593" s="304"/>
      <c r="E1593" s="143"/>
      <c r="F1593" s="144"/>
      <c r="G1593" s="143"/>
      <c r="H1593" s="143"/>
      <c r="I1593" s="143"/>
      <c r="J1593" s="144"/>
      <c r="K1593" s="143"/>
      <c r="L1593" s="143"/>
      <c r="M1593" s="234"/>
      <c r="N1593" s="143"/>
      <c r="O1593" s="289"/>
      <c r="P1593" s="290">
        <f t="shared" si="31"/>
        <v>0</v>
      </c>
      <c r="Z1593" s="228"/>
      <c r="AA1593" s="228"/>
      <c r="AB1593" s="233"/>
      <c r="AC1593" s="233"/>
      <c r="AD1593" s="222"/>
      <c r="AE1593" s="221"/>
      <c r="AF1593" s="233"/>
      <c r="AG1593" s="247"/>
      <c r="AH1593" s="221"/>
      <c r="AI1593" s="222"/>
      <c r="AJ1593" s="221"/>
      <c r="AK1593" s="221"/>
      <c r="AL1593" s="223"/>
      <c r="AM1593" s="213"/>
    </row>
    <row r="1594" spans="2:39" ht="15" customHeight="1">
      <c r="B1594" s="303"/>
      <c r="C1594" s="303"/>
      <c r="D1594" s="304"/>
      <c r="E1594" s="143"/>
      <c r="F1594" s="144"/>
      <c r="G1594" s="143"/>
      <c r="H1594" s="143"/>
      <c r="I1594" s="143"/>
      <c r="J1594" s="144"/>
      <c r="K1594" s="143"/>
      <c r="L1594" s="143"/>
      <c r="M1594" s="234"/>
      <c r="N1594" s="143"/>
      <c r="O1594" s="289"/>
      <c r="P1594" s="290">
        <f t="shared" si="31"/>
        <v>0</v>
      </c>
      <c r="Z1594" s="228"/>
      <c r="AA1594" s="228"/>
      <c r="AB1594" s="233"/>
      <c r="AC1594" s="233"/>
      <c r="AD1594" s="222"/>
      <c r="AE1594" s="221"/>
      <c r="AF1594" s="233"/>
      <c r="AG1594" s="247"/>
      <c r="AH1594" s="221"/>
      <c r="AI1594" s="222"/>
      <c r="AJ1594" s="221"/>
      <c r="AK1594" s="221"/>
      <c r="AL1594" s="223"/>
      <c r="AM1594" s="213"/>
    </row>
    <row r="1595" spans="2:39" ht="15" customHeight="1">
      <c r="B1595" s="303"/>
      <c r="C1595" s="303"/>
      <c r="D1595" s="304"/>
      <c r="E1595" s="143"/>
      <c r="F1595" s="144"/>
      <c r="G1595" s="143"/>
      <c r="H1595" s="143"/>
      <c r="I1595" s="143"/>
      <c r="J1595" s="144"/>
      <c r="K1595" s="143"/>
      <c r="L1595" s="143"/>
      <c r="M1595" s="234"/>
      <c r="N1595" s="143"/>
      <c r="O1595" s="289"/>
      <c r="P1595" s="290">
        <f t="shared" si="31"/>
        <v>0</v>
      </c>
      <c r="Z1595" s="228"/>
      <c r="AA1595" s="228"/>
      <c r="AB1595" s="233"/>
      <c r="AC1595" s="233"/>
      <c r="AD1595" s="222"/>
      <c r="AE1595" s="221"/>
      <c r="AF1595" s="233"/>
      <c r="AG1595" s="247"/>
      <c r="AH1595" s="221"/>
      <c r="AI1595" s="222"/>
      <c r="AJ1595" s="221"/>
      <c r="AK1595" s="221"/>
      <c r="AL1595" s="223"/>
      <c r="AM1595" s="213"/>
    </row>
    <row r="1596" spans="2:39" ht="15" customHeight="1">
      <c r="B1596" s="303"/>
      <c r="C1596" s="303"/>
      <c r="D1596" s="304"/>
      <c r="E1596" s="143"/>
      <c r="F1596" s="144"/>
      <c r="G1596" s="143"/>
      <c r="H1596" s="143"/>
      <c r="I1596" s="143"/>
      <c r="J1596" s="144"/>
      <c r="K1596" s="143"/>
      <c r="L1596" s="143"/>
      <c r="M1596" s="234"/>
      <c r="N1596" s="143"/>
      <c r="O1596" s="289"/>
      <c r="P1596" s="290">
        <f t="shared" si="31"/>
        <v>0</v>
      </c>
      <c r="Z1596" s="228"/>
      <c r="AA1596" s="228"/>
      <c r="AB1596" s="233"/>
      <c r="AC1596" s="233"/>
      <c r="AD1596" s="222"/>
      <c r="AE1596" s="221"/>
      <c r="AF1596" s="233"/>
      <c r="AG1596" s="247"/>
      <c r="AH1596" s="221"/>
      <c r="AI1596" s="222"/>
      <c r="AJ1596" s="221"/>
      <c r="AK1596" s="221"/>
      <c r="AL1596" s="223"/>
      <c r="AM1596" s="213"/>
    </row>
    <row r="1597" spans="2:39" ht="15" customHeight="1">
      <c r="B1597" s="303"/>
      <c r="C1597" s="303"/>
      <c r="D1597" s="304"/>
      <c r="E1597" s="143"/>
      <c r="F1597" s="144"/>
      <c r="G1597" s="143"/>
      <c r="H1597" s="143"/>
      <c r="I1597" s="143"/>
      <c r="J1597" s="144"/>
      <c r="K1597" s="143"/>
      <c r="L1597" s="143"/>
      <c r="M1597" s="234"/>
      <c r="N1597" s="143"/>
      <c r="O1597" s="289"/>
      <c r="P1597" s="290">
        <f t="shared" si="31"/>
        <v>0</v>
      </c>
      <c r="Z1597" s="228"/>
      <c r="AA1597" s="228"/>
      <c r="AB1597" s="233"/>
      <c r="AC1597" s="233"/>
      <c r="AD1597" s="222"/>
      <c r="AE1597" s="221"/>
      <c r="AF1597" s="233"/>
      <c r="AG1597" s="247"/>
      <c r="AH1597" s="221"/>
      <c r="AI1597" s="222"/>
      <c r="AJ1597" s="221"/>
      <c r="AK1597" s="221"/>
      <c r="AL1597" s="223"/>
      <c r="AM1597" s="213"/>
    </row>
    <row r="1598" spans="2:39" ht="15" customHeight="1">
      <c r="B1598" s="303"/>
      <c r="C1598" s="303"/>
      <c r="D1598" s="304"/>
      <c r="E1598" s="143"/>
      <c r="F1598" s="144"/>
      <c r="G1598" s="143"/>
      <c r="H1598" s="143"/>
      <c r="I1598" s="143"/>
      <c r="J1598" s="144"/>
      <c r="K1598" s="143"/>
      <c r="L1598" s="143"/>
      <c r="M1598" s="234"/>
      <c r="N1598" s="143"/>
      <c r="O1598" s="289"/>
      <c r="P1598" s="290">
        <f t="shared" si="31"/>
        <v>0</v>
      </c>
      <c r="Z1598" s="228"/>
      <c r="AA1598" s="228"/>
      <c r="AB1598" s="233"/>
      <c r="AC1598" s="233"/>
      <c r="AD1598" s="222"/>
      <c r="AE1598" s="221"/>
      <c r="AF1598" s="233"/>
      <c r="AG1598" s="247"/>
      <c r="AH1598" s="221"/>
      <c r="AI1598" s="222"/>
      <c r="AJ1598" s="221"/>
      <c r="AK1598" s="221"/>
      <c r="AL1598" s="223"/>
      <c r="AM1598" s="213"/>
    </row>
    <row r="1599" spans="2:39" ht="15" customHeight="1">
      <c r="B1599" s="303"/>
      <c r="C1599" s="303"/>
      <c r="D1599" s="304"/>
      <c r="E1599" s="143"/>
      <c r="F1599" s="144"/>
      <c r="G1599" s="143"/>
      <c r="H1599" s="143"/>
      <c r="I1599" s="143"/>
      <c r="J1599" s="144"/>
      <c r="K1599" s="143"/>
      <c r="L1599" s="143"/>
      <c r="M1599" s="234"/>
      <c r="N1599" s="143"/>
      <c r="O1599" s="289"/>
      <c r="P1599" s="290">
        <f t="shared" si="31"/>
        <v>0</v>
      </c>
      <c r="Z1599" s="228"/>
      <c r="AA1599" s="228"/>
      <c r="AB1599" s="233"/>
      <c r="AC1599" s="233"/>
      <c r="AD1599" s="222"/>
      <c r="AE1599" s="221"/>
      <c r="AF1599" s="233"/>
      <c r="AG1599" s="247"/>
      <c r="AH1599" s="221"/>
      <c r="AI1599" s="222"/>
      <c r="AJ1599" s="221"/>
      <c r="AK1599" s="221"/>
      <c r="AL1599" s="223"/>
      <c r="AM1599" s="213"/>
    </row>
    <row r="1600" spans="2:39" ht="15" customHeight="1">
      <c r="B1600" s="303"/>
      <c r="C1600" s="303"/>
      <c r="D1600" s="304"/>
      <c r="E1600" s="143"/>
      <c r="F1600" s="144"/>
      <c r="G1600" s="143"/>
      <c r="H1600" s="143"/>
      <c r="I1600" s="143"/>
      <c r="J1600" s="144"/>
      <c r="K1600" s="143"/>
      <c r="L1600" s="143"/>
      <c r="M1600" s="234"/>
      <c r="N1600" s="143"/>
      <c r="O1600" s="289"/>
      <c r="P1600" s="290">
        <f t="shared" si="31"/>
        <v>0</v>
      </c>
      <c r="Z1600" s="228"/>
      <c r="AA1600" s="228"/>
      <c r="AB1600" s="233"/>
      <c r="AC1600" s="233"/>
      <c r="AD1600" s="222"/>
      <c r="AE1600" s="221"/>
      <c r="AF1600" s="233"/>
      <c r="AG1600" s="247"/>
      <c r="AH1600" s="221"/>
      <c r="AI1600" s="222"/>
      <c r="AJ1600" s="221"/>
      <c r="AK1600" s="221"/>
      <c r="AL1600" s="223"/>
      <c r="AM1600" s="213"/>
    </row>
    <row r="1601" spans="2:39" ht="15" customHeight="1">
      <c r="B1601" s="303"/>
      <c r="C1601" s="303"/>
      <c r="D1601" s="304"/>
      <c r="E1601" s="143"/>
      <c r="F1601" s="144"/>
      <c r="G1601" s="143"/>
      <c r="H1601" s="143"/>
      <c r="I1601" s="143"/>
      <c r="J1601" s="144"/>
      <c r="K1601" s="143"/>
      <c r="L1601" s="143"/>
      <c r="M1601" s="234"/>
      <c r="N1601" s="143"/>
      <c r="O1601" s="289"/>
      <c r="P1601" s="290">
        <f t="shared" si="31"/>
        <v>0</v>
      </c>
      <c r="Z1601" s="228"/>
      <c r="AA1601" s="228"/>
      <c r="AB1601" s="233"/>
      <c r="AC1601" s="233"/>
      <c r="AD1601" s="222"/>
      <c r="AE1601" s="221"/>
      <c r="AF1601" s="233"/>
      <c r="AG1601" s="247"/>
      <c r="AH1601" s="221"/>
      <c r="AI1601" s="222"/>
      <c r="AJ1601" s="221"/>
      <c r="AK1601" s="221"/>
      <c r="AL1601" s="223"/>
      <c r="AM1601" s="213"/>
    </row>
    <row r="1602" spans="2:39" ht="15" customHeight="1">
      <c r="B1602" s="303"/>
      <c r="C1602" s="303"/>
      <c r="D1602" s="304"/>
      <c r="E1602" s="143"/>
      <c r="F1602" s="144"/>
      <c r="G1602" s="143"/>
      <c r="H1602" s="143"/>
      <c r="I1602" s="143"/>
      <c r="J1602" s="144"/>
      <c r="K1602" s="143"/>
      <c r="L1602" s="143"/>
      <c r="M1602" s="234"/>
      <c r="N1602" s="143"/>
      <c r="O1602" s="289"/>
      <c r="P1602" s="290">
        <f t="shared" si="31"/>
        <v>0</v>
      </c>
      <c r="Z1602" s="228"/>
      <c r="AA1602" s="228"/>
      <c r="AB1602" s="233"/>
      <c r="AC1602" s="233"/>
      <c r="AD1602" s="222"/>
      <c r="AE1602" s="221"/>
      <c r="AF1602" s="233"/>
      <c r="AG1602" s="247"/>
      <c r="AH1602" s="221"/>
      <c r="AI1602" s="222"/>
      <c r="AJ1602" s="221"/>
      <c r="AK1602" s="221"/>
      <c r="AL1602" s="223"/>
      <c r="AM1602" s="213"/>
    </row>
    <row r="1603" spans="2:39" ht="15" customHeight="1">
      <c r="B1603" s="303"/>
      <c r="C1603" s="303"/>
      <c r="D1603" s="304"/>
      <c r="E1603" s="143"/>
      <c r="F1603" s="144"/>
      <c r="G1603" s="143"/>
      <c r="H1603" s="143"/>
      <c r="I1603" s="143"/>
      <c r="J1603" s="144"/>
      <c r="K1603" s="143"/>
      <c r="L1603" s="143"/>
      <c r="M1603" s="234"/>
      <c r="N1603" s="143"/>
      <c r="O1603" s="289"/>
      <c r="P1603" s="290">
        <f t="shared" si="31"/>
        <v>0</v>
      </c>
      <c r="Z1603" s="228"/>
      <c r="AA1603" s="228"/>
      <c r="AB1603" s="233"/>
      <c r="AC1603" s="233"/>
      <c r="AD1603" s="222"/>
      <c r="AE1603" s="221"/>
      <c r="AF1603" s="233"/>
      <c r="AG1603" s="247"/>
      <c r="AH1603" s="221"/>
      <c r="AI1603" s="222"/>
      <c r="AJ1603" s="221"/>
      <c r="AK1603" s="221"/>
      <c r="AL1603" s="223"/>
      <c r="AM1603" s="213"/>
    </row>
    <row r="1604" spans="2:39" ht="15" customHeight="1">
      <c r="B1604" s="303"/>
      <c r="C1604" s="303"/>
      <c r="D1604" s="304"/>
      <c r="E1604" s="143"/>
      <c r="F1604" s="144"/>
      <c r="G1604" s="143"/>
      <c r="H1604" s="143"/>
      <c r="I1604" s="143"/>
      <c r="J1604" s="144"/>
      <c r="K1604" s="143"/>
      <c r="L1604" s="143"/>
      <c r="M1604" s="234"/>
      <c r="N1604" s="143"/>
      <c r="O1604" s="289"/>
      <c r="P1604" s="290">
        <f t="shared" si="31"/>
        <v>0</v>
      </c>
      <c r="Z1604" s="228"/>
      <c r="AA1604" s="228"/>
      <c r="AB1604" s="233"/>
      <c r="AC1604" s="233"/>
      <c r="AD1604" s="222"/>
      <c r="AE1604" s="221"/>
      <c r="AF1604" s="233"/>
      <c r="AG1604" s="247"/>
      <c r="AH1604" s="221"/>
      <c r="AI1604" s="222"/>
      <c r="AJ1604" s="221"/>
      <c r="AK1604" s="221"/>
      <c r="AL1604" s="223"/>
      <c r="AM1604" s="213"/>
    </row>
    <row r="1605" spans="2:39" ht="15" customHeight="1">
      <c r="B1605" s="303"/>
      <c r="C1605" s="303"/>
      <c r="D1605" s="304"/>
      <c r="E1605" s="143"/>
      <c r="F1605" s="144"/>
      <c r="G1605" s="143"/>
      <c r="H1605" s="143"/>
      <c r="I1605" s="143"/>
      <c r="J1605" s="144"/>
      <c r="K1605" s="143"/>
      <c r="L1605" s="143"/>
      <c r="M1605" s="234"/>
      <c r="N1605" s="143"/>
      <c r="O1605" s="289"/>
      <c r="P1605" s="290">
        <f t="shared" si="31"/>
        <v>0</v>
      </c>
      <c r="Z1605" s="228"/>
      <c r="AA1605" s="228"/>
      <c r="AB1605" s="233"/>
      <c r="AC1605" s="233"/>
      <c r="AD1605" s="222"/>
      <c r="AE1605" s="221"/>
      <c r="AF1605" s="233"/>
      <c r="AG1605" s="247"/>
      <c r="AH1605" s="221"/>
      <c r="AI1605" s="222"/>
      <c r="AJ1605" s="221"/>
      <c r="AK1605" s="221"/>
      <c r="AL1605" s="223"/>
      <c r="AM1605" s="213"/>
    </row>
    <row r="1606" spans="2:39" ht="15" customHeight="1">
      <c r="B1606" s="303"/>
      <c r="C1606" s="303"/>
      <c r="D1606" s="304"/>
      <c r="E1606" s="143"/>
      <c r="F1606" s="144"/>
      <c r="G1606" s="143"/>
      <c r="H1606" s="143"/>
      <c r="I1606" s="143"/>
      <c r="J1606" s="144"/>
      <c r="K1606" s="143"/>
      <c r="L1606" s="143"/>
      <c r="M1606" s="234"/>
      <c r="N1606" s="143"/>
      <c r="O1606" s="289"/>
      <c r="P1606" s="290">
        <f t="shared" si="31"/>
        <v>0</v>
      </c>
      <c r="Z1606" s="228"/>
      <c r="AA1606" s="228"/>
      <c r="AB1606" s="233"/>
      <c r="AC1606" s="233"/>
      <c r="AD1606" s="222"/>
      <c r="AE1606" s="221"/>
      <c r="AF1606" s="233"/>
      <c r="AG1606" s="247"/>
      <c r="AH1606" s="221"/>
      <c r="AI1606" s="222"/>
      <c r="AJ1606" s="221"/>
      <c r="AK1606" s="221"/>
      <c r="AL1606" s="223"/>
      <c r="AM1606" s="213"/>
    </row>
    <row r="1607" spans="2:39" ht="15" customHeight="1">
      <c r="B1607" s="303"/>
      <c r="C1607" s="303"/>
      <c r="D1607" s="304"/>
      <c r="E1607" s="143"/>
      <c r="F1607" s="144"/>
      <c r="G1607" s="143"/>
      <c r="H1607" s="143"/>
      <c r="I1607" s="143"/>
      <c r="J1607" s="144"/>
      <c r="K1607" s="143"/>
      <c r="L1607" s="143"/>
      <c r="M1607" s="234"/>
      <c r="N1607" s="143"/>
      <c r="O1607" s="289"/>
      <c r="P1607" s="290">
        <f t="shared" si="31"/>
        <v>0</v>
      </c>
      <c r="Z1607" s="228"/>
      <c r="AA1607" s="228"/>
      <c r="AB1607" s="233"/>
      <c r="AC1607" s="233"/>
      <c r="AD1607" s="222"/>
      <c r="AE1607" s="221"/>
      <c r="AF1607" s="233"/>
      <c r="AG1607" s="247"/>
      <c r="AH1607" s="221"/>
      <c r="AI1607" s="222"/>
      <c r="AJ1607" s="221"/>
      <c r="AK1607" s="221"/>
      <c r="AL1607" s="223"/>
      <c r="AM1607" s="213"/>
    </row>
    <row r="1608" spans="2:39" ht="15" customHeight="1">
      <c r="B1608" s="303"/>
      <c r="C1608" s="303"/>
      <c r="D1608" s="304"/>
      <c r="E1608" s="143"/>
      <c r="F1608" s="144"/>
      <c r="G1608" s="143"/>
      <c r="H1608" s="143"/>
      <c r="I1608" s="143"/>
      <c r="J1608" s="144"/>
      <c r="K1608" s="143"/>
      <c r="L1608" s="143"/>
      <c r="M1608" s="234"/>
      <c r="N1608" s="143"/>
      <c r="O1608" s="289"/>
      <c r="P1608" s="290">
        <f t="shared" si="31"/>
        <v>0</v>
      </c>
      <c r="Z1608" s="228"/>
      <c r="AA1608" s="228"/>
      <c r="AB1608" s="233"/>
      <c r="AC1608" s="233"/>
      <c r="AD1608" s="222"/>
      <c r="AE1608" s="221"/>
      <c r="AF1608" s="233"/>
      <c r="AG1608" s="247"/>
      <c r="AH1608" s="221"/>
      <c r="AI1608" s="222"/>
      <c r="AJ1608" s="221"/>
      <c r="AK1608" s="221"/>
      <c r="AL1608" s="223"/>
      <c r="AM1608" s="213"/>
    </row>
    <row r="1609" spans="2:39" ht="15" customHeight="1">
      <c r="B1609" s="303"/>
      <c r="C1609" s="303"/>
      <c r="D1609" s="304"/>
      <c r="E1609" s="143"/>
      <c r="F1609" s="144"/>
      <c r="G1609" s="143"/>
      <c r="H1609" s="143"/>
      <c r="I1609" s="143"/>
      <c r="J1609" s="144"/>
      <c r="K1609" s="143"/>
      <c r="L1609" s="143"/>
      <c r="M1609" s="234"/>
      <c r="N1609" s="143"/>
      <c r="O1609" s="289"/>
      <c r="P1609" s="290">
        <f t="shared" si="31"/>
        <v>0</v>
      </c>
      <c r="Z1609" s="228"/>
      <c r="AA1609" s="228"/>
      <c r="AB1609" s="233"/>
      <c r="AC1609" s="233"/>
      <c r="AD1609" s="222"/>
      <c r="AE1609" s="221"/>
      <c r="AF1609" s="233"/>
      <c r="AG1609" s="247"/>
      <c r="AH1609" s="221"/>
      <c r="AI1609" s="222"/>
      <c r="AJ1609" s="221"/>
      <c r="AK1609" s="221"/>
      <c r="AL1609" s="223"/>
      <c r="AM1609" s="213"/>
    </row>
    <row r="1610" spans="2:39" ht="15" customHeight="1">
      <c r="B1610" s="303"/>
      <c r="C1610" s="303"/>
      <c r="D1610" s="304"/>
      <c r="E1610" s="143"/>
      <c r="F1610" s="144"/>
      <c r="G1610" s="143"/>
      <c r="H1610" s="143"/>
      <c r="I1610" s="143"/>
      <c r="J1610" s="144"/>
      <c r="K1610" s="143"/>
      <c r="L1610" s="143"/>
      <c r="M1610" s="234"/>
      <c r="N1610" s="143"/>
      <c r="O1610" s="289"/>
      <c r="P1610" s="290">
        <f t="shared" si="31"/>
        <v>0</v>
      </c>
      <c r="Z1610" s="228"/>
      <c r="AA1610" s="228"/>
      <c r="AB1610" s="233"/>
      <c r="AC1610" s="233"/>
      <c r="AD1610" s="222"/>
      <c r="AE1610" s="221"/>
      <c r="AF1610" s="233"/>
      <c r="AG1610" s="247"/>
      <c r="AH1610" s="221"/>
      <c r="AI1610" s="222"/>
      <c r="AJ1610" s="221"/>
      <c r="AK1610" s="221"/>
      <c r="AL1610" s="223"/>
      <c r="AM1610" s="213"/>
    </row>
    <row r="1611" spans="2:39" ht="15" customHeight="1">
      <c r="B1611" s="303"/>
      <c r="C1611" s="303"/>
      <c r="D1611" s="304"/>
      <c r="E1611" s="143"/>
      <c r="F1611" s="144"/>
      <c r="G1611" s="143"/>
      <c r="H1611" s="143"/>
      <c r="I1611" s="143"/>
      <c r="J1611" s="144"/>
      <c r="K1611" s="143"/>
      <c r="L1611" s="143"/>
      <c r="M1611" s="234"/>
      <c r="N1611" s="143"/>
      <c r="O1611" s="289"/>
      <c r="P1611" s="290">
        <f t="shared" si="31"/>
        <v>0</v>
      </c>
      <c r="Z1611" s="228"/>
      <c r="AA1611" s="228"/>
      <c r="AB1611" s="233"/>
      <c r="AC1611" s="233"/>
      <c r="AD1611" s="222"/>
      <c r="AE1611" s="221"/>
      <c r="AF1611" s="233"/>
      <c r="AG1611" s="247"/>
      <c r="AH1611" s="221"/>
      <c r="AI1611" s="222"/>
      <c r="AJ1611" s="221"/>
      <c r="AK1611" s="221"/>
      <c r="AL1611" s="223"/>
      <c r="AM1611" s="213"/>
    </row>
    <row r="1612" spans="2:39" ht="15" customHeight="1">
      <c r="B1612" s="303"/>
      <c r="C1612" s="303"/>
      <c r="D1612" s="304"/>
      <c r="E1612" s="143"/>
      <c r="F1612" s="144"/>
      <c r="G1612" s="143"/>
      <c r="H1612" s="143"/>
      <c r="I1612" s="143"/>
      <c r="J1612" s="144"/>
      <c r="K1612" s="143"/>
      <c r="L1612" s="143"/>
      <c r="M1612" s="234"/>
      <c r="N1612" s="143"/>
      <c r="O1612" s="289"/>
      <c r="P1612" s="290">
        <f t="shared" si="31"/>
        <v>0</v>
      </c>
      <c r="Z1612" s="228"/>
      <c r="AA1612" s="228"/>
      <c r="AB1612" s="233"/>
      <c r="AC1612" s="233"/>
      <c r="AD1612" s="222"/>
      <c r="AE1612" s="221"/>
      <c r="AF1612" s="233"/>
      <c r="AG1612" s="247"/>
      <c r="AH1612" s="221"/>
      <c r="AI1612" s="222"/>
      <c r="AJ1612" s="221"/>
      <c r="AK1612" s="221"/>
      <c r="AL1612" s="223"/>
      <c r="AM1612" s="213"/>
    </row>
    <row r="1613" spans="2:39" ht="15" customHeight="1">
      <c r="B1613" s="303"/>
      <c r="C1613" s="303"/>
      <c r="D1613" s="304"/>
      <c r="E1613" s="143"/>
      <c r="F1613" s="144"/>
      <c r="G1613" s="143"/>
      <c r="H1613" s="143"/>
      <c r="I1613" s="143"/>
      <c r="J1613" s="144"/>
      <c r="K1613" s="143"/>
      <c r="L1613" s="143"/>
      <c r="M1613" s="234"/>
      <c r="N1613" s="143"/>
      <c r="O1613" s="289"/>
      <c r="P1613" s="290">
        <f t="shared" si="31"/>
        <v>0</v>
      </c>
      <c r="Z1613" s="228"/>
      <c r="AA1613" s="228"/>
      <c r="AB1613" s="233"/>
      <c r="AC1613" s="233"/>
      <c r="AD1613" s="222"/>
      <c r="AE1613" s="221"/>
      <c r="AF1613" s="233"/>
      <c r="AG1613" s="247"/>
      <c r="AH1613" s="221"/>
      <c r="AI1613" s="222"/>
      <c r="AJ1613" s="221"/>
      <c r="AK1613" s="221"/>
      <c r="AL1613" s="223"/>
      <c r="AM1613" s="213"/>
    </row>
    <row r="1614" spans="2:39" ht="15" customHeight="1">
      <c r="B1614" s="303"/>
      <c r="C1614" s="303"/>
      <c r="D1614" s="304"/>
      <c r="E1614" s="143"/>
      <c r="F1614" s="144"/>
      <c r="G1614" s="143"/>
      <c r="H1614" s="143"/>
      <c r="I1614" s="143"/>
      <c r="J1614" s="144"/>
      <c r="K1614" s="143"/>
      <c r="L1614" s="143"/>
      <c r="M1614" s="234"/>
      <c r="N1614" s="143"/>
      <c r="O1614" s="289"/>
      <c r="P1614" s="290">
        <f t="shared" si="31"/>
        <v>0</v>
      </c>
      <c r="Z1614" s="228"/>
      <c r="AA1614" s="228"/>
      <c r="AB1614" s="233"/>
      <c r="AC1614" s="233"/>
      <c r="AD1614" s="222"/>
      <c r="AE1614" s="221"/>
      <c r="AF1614" s="233"/>
      <c r="AG1614" s="247"/>
      <c r="AH1614" s="221"/>
      <c r="AI1614" s="222"/>
      <c r="AJ1614" s="221"/>
      <c r="AK1614" s="221"/>
      <c r="AL1614" s="223"/>
      <c r="AM1614" s="213"/>
    </row>
    <row r="1615" spans="2:39" ht="15" customHeight="1">
      <c r="B1615" s="303"/>
      <c r="C1615" s="303"/>
      <c r="D1615" s="304"/>
      <c r="E1615" s="143"/>
      <c r="F1615" s="144"/>
      <c r="G1615" s="143"/>
      <c r="H1615" s="143"/>
      <c r="I1615" s="143"/>
      <c r="J1615" s="144"/>
      <c r="K1615" s="143"/>
      <c r="L1615" s="143"/>
      <c r="M1615" s="234"/>
      <c r="N1615" s="143"/>
      <c r="O1615" s="289"/>
      <c r="P1615" s="290">
        <f t="shared" si="31"/>
        <v>0</v>
      </c>
      <c r="Z1615" s="228"/>
      <c r="AA1615" s="228"/>
      <c r="AB1615" s="233"/>
      <c r="AC1615" s="233"/>
      <c r="AD1615" s="222"/>
      <c r="AE1615" s="221"/>
      <c r="AF1615" s="233"/>
      <c r="AG1615" s="247"/>
      <c r="AH1615" s="221"/>
      <c r="AI1615" s="222"/>
      <c r="AJ1615" s="221"/>
      <c r="AK1615" s="221"/>
      <c r="AL1615" s="223"/>
      <c r="AM1615" s="213"/>
    </row>
    <row r="1616" spans="2:39" ht="15" customHeight="1">
      <c r="B1616" s="303"/>
      <c r="C1616" s="303"/>
      <c r="D1616" s="304"/>
      <c r="E1616" s="143"/>
      <c r="F1616" s="144"/>
      <c r="G1616" s="143"/>
      <c r="H1616" s="143"/>
      <c r="I1616" s="143"/>
      <c r="J1616" s="144"/>
      <c r="K1616" s="143"/>
      <c r="L1616" s="143"/>
      <c r="M1616" s="234"/>
      <c r="N1616" s="143"/>
      <c r="O1616" s="289"/>
      <c r="P1616" s="290">
        <f t="shared" si="31"/>
        <v>0</v>
      </c>
      <c r="Z1616" s="228"/>
      <c r="AA1616" s="228"/>
      <c r="AB1616" s="233"/>
      <c r="AC1616" s="233"/>
      <c r="AD1616" s="222"/>
      <c r="AE1616" s="221"/>
      <c r="AF1616" s="233"/>
      <c r="AG1616" s="247"/>
      <c r="AH1616" s="221"/>
      <c r="AI1616" s="222"/>
      <c r="AJ1616" s="221"/>
      <c r="AK1616" s="221"/>
      <c r="AL1616" s="223"/>
      <c r="AM1616" s="213"/>
    </row>
    <row r="1617" spans="2:39" ht="15" customHeight="1">
      <c r="B1617" s="303"/>
      <c r="C1617" s="303"/>
      <c r="D1617" s="304"/>
      <c r="E1617" s="143"/>
      <c r="F1617" s="144"/>
      <c r="G1617" s="143"/>
      <c r="H1617" s="143"/>
      <c r="I1617" s="143"/>
      <c r="J1617" s="144"/>
      <c r="K1617" s="143"/>
      <c r="L1617" s="143"/>
      <c r="M1617" s="234"/>
      <c r="N1617" s="143"/>
      <c r="O1617" s="289"/>
      <c r="P1617" s="290">
        <f t="shared" si="31"/>
        <v>0</v>
      </c>
      <c r="Z1617" s="228"/>
      <c r="AA1617" s="228"/>
      <c r="AB1617" s="233"/>
      <c r="AC1617" s="233"/>
      <c r="AD1617" s="222"/>
      <c r="AE1617" s="221"/>
      <c r="AF1617" s="233"/>
      <c r="AG1617" s="247"/>
      <c r="AH1617" s="221"/>
      <c r="AI1617" s="222"/>
      <c r="AJ1617" s="221"/>
      <c r="AK1617" s="221"/>
      <c r="AL1617" s="223"/>
      <c r="AM1617" s="213"/>
    </row>
    <row r="1618" spans="2:39" ht="15" customHeight="1">
      <c r="B1618" s="303"/>
      <c r="C1618" s="303"/>
      <c r="D1618" s="304"/>
      <c r="E1618" s="143"/>
      <c r="F1618" s="144"/>
      <c r="G1618" s="143"/>
      <c r="H1618" s="143"/>
      <c r="I1618" s="143"/>
      <c r="J1618" s="144"/>
      <c r="K1618" s="143"/>
      <c r="L1618" s="143"/>
      <c r="M1618" s="234"/>
      <c r="N1618" s="143"/>
      <c r="O1618" s="289"/>
      <c r="P1618" s="290">
        <f t="shared" si="31"/>
        <v>0</v>
      </c>
      <c r="Z1618" s="228"/>
      <c r="AA1618" s="228"/>
      <c r="AB1618" s="233"/>
      <c r="AC1618" s="233"/>
      <c r="AD1618" s="222"/>
      <c r="AE1618" s="221"/>
      <c r="AF1618" s="233"/>
      <c r="AG1618" s="247"/>
      <c r="AH1618" s="221"/>
      <c r="AI1618" s="222"/>
      <c r="AJ1618" s="221"/>
      <c r="AK1618" s="221"/>
      <c r="AL1618" s="223"/>
      <c r="AM1618" s="213"/>
    </row>
    <row r="1619" spans="2:39" ht="15" customHeight="1">
      <c r="B1619" s="303"/>
      <c r="C1619" s="303"/>
      <c r="D1619" s="304"/>
      <c r="E1619" s="143"/>
      <c r="F1619" s="144"/>
      <c r="G1619" s="143"/>
      <c r="H1619" s="143"/>
      <c r="I1619" s="143"/>
      <c r="J1619" s="144"/>
      <c r="K1619" s="143"/>
      <c r="L1619" s="143"/>
      <c r="M1619" s="234"/>
      <c r="N1619" s="143"/>
      <c r="O1619" s="289"/>
      <c r="P1619" s="290">
        <f t="shared" si="31"/>
        <v>0</v>
      </c>
      <c r="Z1619" s="228"/>
      <c r="AA1619" s="228"/>
      <c r="AB1619" s="233"/>
      <c r="AC1619" s="233"/>
      <c r="AD1619" s="222"/>
      <c r="AE1619" s="221"/>
      <c r="AF1619" s="233"/>
      <c r="AG1619" s="247"/>
      <c r="AH1619" s="221"/>
      <c r="AI1619" s="222"/>
      <c r="AJ1619" s="221"/>
      <c r="AK1619" s="221"/>
      <c r="AL1619" s="223"/>
      <c r="AM1619" s="213"/>
    </row>
    <row r="1620" spans="2:39" ht="15" customHeight="1">
      <c r="B1620" s="303"/>
      <c r="C1620" s="303"/>
      <c r="D1620" s="304"/>
      <c r="E1620" s="143"/>
      <c r="F1620" s="144"/>
      <c r="G1620" s="143"/>
      <c r="H1620" s="143"/>
      <c r="I1620" s="143"/>
      <c r="J1620" s="144"/>
      <c r="K1620" s="143"/>
      <c r="L1620" s="143"/>
      <c r="M1620" s="234"/>
      <c r="N1620" s="143"/>
      <c r="O1620" s="289"/>
      <c r="P1620" s="290">
        <f t="shared" si="31"/>
        <v>0</v>
      </c>
      <c r="Z1620" s="228"/>
      <c r="AA1620" s="228"/>
      <c r="AB1620" s="233"/>
      <c r="AC1620" s="233"/>
      <c r="AD1620" s="222"/>
      <c r="AE1620" s="221"/>
      <c r="AF1620" s="233"/>
      <c r="AG1620" s="247"/>
      <c r="AH1620" s="221"/>
      <c r="AI1620" s="222"/>
      <c r="AJ1620" s="221"/>
      <c r="AK1620" s="221"/>
      <c r="AL1620" s="223"/>
      <c r="AM1620" s="213"/>
    </row>
    <row r="1621" spans="2:39" ht="15" customHeight="1">
      <c r="B1621" s="303"/>
      <c r="C1621" s="303"/>
      <c r="D1621" s="304"/>
      <c r="E1621" s="143"/>
      <c r="F1621" s="144"/>
      <c r="G1621" s="143"/>
      <c r="H1621" s="143"/>
      <c r="I1621" s="143"/>
      <c r="J1621" s="144"/>
      <c r="K1621" s="143"/>
      <c r="L1621" s="143"/>
      <c r="M1621" s="234"/>
      <c r="N1621" s="143"/>
      <c r="O1621" s="289"/>
      <c r="P1621" s="290">
        <f t="shared" si="31"/>
        <v>0</v>
      </c>
      <c r="Z1621" s="228"/>
      <c r="AA1621" s="228"/>
      <c r="AB1621" s="233"/>
      <c r="AC1621" s="233"/>
      <c r="AD1621" s="222"/>
      <c r="AE1621" s="221"/>
      <c r="AF1621" s="233"/>
      <c r="AG1621" s="247"/>
      <c r="AH1621" s="221"/>
      <c r="AI1621" s="222"/>
      <c r="AJ1621" s="221"/>
      <c r="AK1621" s="221"/>
      <c r="AL1621" s="223"/>
      <c r="AM1621" s="213"/>
    </row>
    <row r="1622" spans="2:39" ht="15" customHeight="1">
      <c r="B1622" s="303"/>
      <c r="C1622" s="303"/>
      <c r="D1622" s="304"/>
      <c r="E1622" s="143"/>
      <c r="F1622" s="144"/>
      <c r="G1622" s="143"/>
      <c r="H1622" s="143"/>
      <c r="I1622" s="143"/>
      <c r="J1622" s="144"/>
      <c r="K1622" s="143"/>
      <c r="L1622" s="143"/>
      <c r="M1622" s="234"/>
      <c r="N1622" s="143"/>
      <c r="O1622" s="289"/>
      <c r="P1622" s="290">
        <f t="shared" si="31"/>
        <v>0</v>
      </c>
      <c r="Z1622" s="228"/>
      <c r="AA1622" s="228"/>
      <c r="AB1622" s="233"/>
      <c r="AC1622" s="233"/>
      <c r="AD1622" s="222"/>
      <c r="AE1622" s="221"/>
      <c r="AF1622" s="233"/>
      <c r="AG1622" s="247"/>
      <c r="AH1622" s="221"/>
      <c r="AI1622" s="222"/>
      <c r="AJ1622" s="221"/>
      <c r="AK1622" s="221"/>
      <c r="AL1622" s="223"/>
      <c r="AM1622" s="213"/>
    </row>
    <row r="1623" spans="2:39" ht="15" customHeight="1">
      <c r="B1623" s="303"/>
      <c r="C1623" s="303"/>
      <c r="D1623" s="304"/>
      <c r="E1623" s="143"/>
      <c r="F1623" s="144"/>
      <c r="G1623" s="143"/>
      <c r="H1623" s="143"/>
      <c r="I1623" s="143"/>
      <c r="J1623" s="144"/>
      <c r="K1623" s="143"/>
      <c r="L1623" s="143"/>
      <c r="M1623" s="234"/>
      <c r="N1623" s="143"/>
      <c r="O1623" s="289"/>
      <c r="P1623" s="290">
        <f t="shared" si="31"/>
        <v>0</v>
      </c>
      <c r="Z1623" s="228"/>
      <c r="AA1623" s="228"/>
      <c r="AB1623" s="233"/>
      <c r="AC1623" s="233"/>
      <c r="AD1623" s="222"/>
      <c r="AE1623" s="221"/>
      <c r="AF1623" s="233"/>
      <c r="AG1623" s="247"/>
      <c r="AH1623" s="221"/>
      <c r="AI1623" s="222"/>
      <c r="AJ1623" s="221"/>
      <c r="AK1623" s="221"/>
      <c r="AL1623" s="223"/>
      <c r="AM1623" s="213"/>
    </row>
    <row r="1624" spans="2:39" ht="15" customHeight="1">
      <c r="B1624" s="303"/>
      <c r="C1624" s="303"/>
      <c r="D1624" s="304"/>
      <c r="E1624" s="143"/>
      <c r="F1624" s="144"/>
      <c r="G1624" s="143"/>
      <c r="H1624" s="143"/>
      <c r="I1624" s="143"/>
      <c r="J1624" s="144"/>
      <c r="K1624" s="143"/>
      <c r="L1624" s="143"/>
      <c r="M1624" s="234"/>
      <c r="N1624" s="143"/>
      <c r="O1624" s="289"/>
      <c r="P1624" s="290">
        <f t="shared" si="31"/>
        <v>0</v>
      </c>
      <c r="Z1624" s="228"/>
      <c r="AA1624" s="228"/>
      <c r="AB1624" s="233"/>
      <c r="AC1624" s="233"/>
      <c r="AD1624" s="222"/>
      <c r="AE1624" s="221"/>
      <c r="AF1624" s="233"/>
      <c r="AG1624" s="247"/>
      <c r="AH1624" s="221"/>
      <c r="AI1624" s="222"/>
      <c r="AJ1624" s="221"/>
      <c r="AK1624" s="221"/>
      <c r="AL1624" s="223"/>
      <c r="AM1624" s="213"/>
    </row>
    <row r="1625" spans="2:39" ht="15" customHeight="1">
      <c r="B1625" s="303"/>
      <c r="C1625" s="303"/>
      <c r="D1625" s="304"/>
      <c r="E1625" s="143"/>
      <c r="F1625" s="144"/>
      <c r="G1625" s="143"/>
      <c r="H1625" s="143"/>
      <c r="I1625" s="143"/>
      <c r="J1625" s="144"/>
      <c r="K1625" s="143"/>
      <c r="L1625" s="143"/>
      <c r="M1625" s="234"/>
      <c r="N1625" s="143"/>
      <c r="O1625" s="289"/>
      <c r="P1625" s="290">
        <f t="shared" si="31"/>
        <v>0</v>
      </c>
      <c r="Z1625" s="228"/>
      <c r="AA1625" s="228"/>
      <c r="AB1625" s="233"/>
      <c r="AC1625" s="233"/>
      <c r="AD1625" s="222"/>
      <c r="AE1625" s="221"/>
      <c r="AF1625" s="233"/>
      <c r="AG1625" s="247"/>
      <c r="AH1625" s="221"/>
      <c r="AI1625" s="222"/>
      <c r="AJ1625" s="221"/>
      <c r="AK1625" s="221"/>
      <c r="AL1625" s="223"/>
      <c r="AM1625" s="213"/>
    </row>
    <row r="1626" spans="2:39" ht="15" customHeight="1">
      <c r="B1626" s="303"/>
      <c r="C1626" s="303"/>
      <c r="D1626" s="304"/>
      <c r="E1626" s="143"/>
      <c r="F1626" s="144"/>
      <c r="G1626" s="143"/>
      <c r="H1626" s="143"/>
      <c r="I1626" s="143"/>
      <c r="J1626" s="144"/>
      <c r="K1626" s="143"/>
      <c r="L1626" s="143"/>
      <c r="M1626" s="234"/>
      <c r="N1626" s="143"/>
      <c r="O1626" s="289"/>
      <c r="P1626" s="290">
        <f t="shared" si="31"/>
        <v>0</v>
      </c>
      <c r="Z1626" s="228"/>
      <c r="AA1626" s="228"/>
      <c r="AB1626" s="233"/>
      <c r="AC1626" s="233"/>
      <c r="AD1626" s="222"/>
      <c r="AE1626" s="221"/>
      <c r="AF1626" s="233"/>
      <c r="AG1626" s="247"/>
      <c r="AH1626" s="221"/>
      <c r="AI1626" s="222"/>
      <c r="AJ1626" s="221"/>
      <c r="AK1626" s="221"/>
      <c r="AL1626" s="223"/>
      <c r="AM1626" s="213"/>
    </row>
    <row r="1627" spans="2:39" ht="15" customHeight="1">
      <c r="B1627" s="303"/>
      <c r="C1627" s="303"/>
      <c r="D1627" s="304"/>
      <c r="E1627" s="143"/>
      <c r="F1627" s="144"/>
      <c r="G1627" s="143"/>
      <c r="H1627" s="143"/>
      <c r="I1627" s="143"/>
      <c r="J1627" s="144"/>
      <c r="K1627" s="143"/>
      <c r="L1627" s="143"/>
      <c r="M1627" s="234"/>
      <c r="N1627" s="143"/>
      <c r="O1627" s="289"/>
      <c r="P1627" s="290">
        <f t="shared" si="31"/>
        <v>0</v>
      </c>
      <c r="Z1627" s="228"/>
      <c r="AA1627" s="228"/>
      <c r="AB1627" s="233"/>
      <c r="AC1627" s="233"/>
      <c r="AD1627" s="222"/>
      <c r="AE1627" s="221"/>
      <c r="AF1627" s="233"/>
      <c r="AG1627" s="247"/>
      <c r="AH1627" s="221"/>
      <c r="AI1627" s="222"/>
      <c r="AJ1627" s="221"/>
      <c r="AK1627" s="221"/>
      <c r="AL1627" s="223"/>
      <c r="AM1627" s="213"/>
    </row>
    <row r="1628" spans="2:39" ht="15" customHeight="1">
      <c r="B1628" s="303"/>
      <c r="C1628" s="303"/>
      <c r="D1628" s="304"/>
      <c r="E1628" s="143"/>
      <c r="F1628" s="144"/>
      <c r="G1628" s="143"/>
      <c r="H1628" s="143"/>
      <c r="I1628" s="143"/>
      <c r="J1628" s="144"/>
      <c r="K1628" s="143"/>
      <c r="L1628" s="143"/>
      <c r="M1628" s="234"/>
      <c r="N1628" s="143"/>
      <c r="O1628" s="289"/>
      <c r="P1628" s="290">
        <f t="shared" si="31"/>
        <v>0</v>
      </c>
      <c r="Z1628" s="228"/>
      <c r="AA1628" s="228"/>
      <c r="AB1628" s="233"/>
      <c r="AC1628" s="233"/>
      <c r="AD1628" s="222"/>
      <c r="AE1628" s="221"/>
      <c r="AF1628" s="233"/>
      <c r="AG1628" s="247"/>
      <c r="AH1628" s="221"/>
      <c r="AI1628" s="222"/>
      <c r="AJ1628" s="221"/>
      <c r="AK1628" s="221"/>
      <c r="AL1628" s="223"/>
      <c r="AM1628" s="213"/>
    </row>
    <row r="1629" spans="2:39" ht="15" customHeight="1">
      <c r="B1629" s="303"/>
      <c r="C1629" s="303"/>
      <c r="D1629" s="304"/>
      <c r="E1629" s="143"/>
      <c r="F1629" s="144"/>
      <c r="G1629" s="143"/>
      <c r="H1629" s="143"/>
      <c r="I1629" s="143"/>
      <c r="J1629" s="144"/>
      <c r="K1629" s="143"/>
      <c r="L1629" s="143"/>
      <c r="M1629" s="234"/>
      <c r="N1629" s="143"/>
      <c r="O1629" s="289"/>
      <c r="P1629" s="290">
        <f t="shared" si="31"/>
        <v>0</v>
      </c>
      <c r="Z1629" s="228"/>
      <c r="AA1629" s="228"/>
      <c r="AB1629" s="233"/>
      <c r="AC1629" s="233"/>
      <c r="AD1629" s="222"/>
      <c r="AE1629" s="221"/>
      <c r="AF1629" s="233"/>
      <c r="AG1629" s="247"/>
      <c r="AH1629" s="221"/>
      <c r="AI1629" s="222"/>
      <c r="AJ1629" s="221"/>
      <c r="AK1629" s="221"/>
      <c r="AL1629" s="223"/>
      <c r="AM1629" s="213"/>
    </row>
    <row r="1630" spans="2:39" ht="15" customHeight="1">
      <c r="B1630" s="303"/>
      <c r="C1630" s="303"/>
      <c r="D1630" s="304"/>
      <c r="E1630" s="143"/>
      <c r="F1630" s="144"/>
      <c r="G1630" s="143"/>
      <c r="H1630" s="143"/>
      <c r="I1630" s="143"/>
      <c r="J1630" s="144"/>
      <c r="K1630" s="143"/>
      <c r="L1630" s="143"/>
      <c r="M1630" s="234"/>
      <c r="N1630" s="143"/>
      <c r="O1630" s="289"/>
      <c r="P1630" s="290">
        <f t="shared" si="31"/>
        <v>0</v>
      </c>
      <c r="Z1630" s="228"/>
      <c r="AA1630" s="228"/>
      <c r="AB1630" s="233"/>
      <c r="AC1630" s="233"/>
      <c r="AD1630" s="222"/>
      <c r="AE1630" s="221"/>
      <c r="AF1630" s="233"/>
      <c r="AG1630" s="247"/>
      <c r="AH1630" s="221"/>
      <c r="AI1630" s="222"/>
      <c r="AJ1630" s="221"/>
      <c r="AK1630" s="221"/>
      <c r="AL1630" s="223"/>
      <c r="AM1630" s="213"/>
    </row>
    <row r="1631" spans="2:39" ht="15" customHeight="1">
      <c r="B1631" s="303"/>
      <c r="C1631" s="303"/>
      <c r="D1631" s="304"/>
      <c r="E1631" s="143"/>
      <c r="F1631" s="144"/>
      <c r="G1631" s="143"/>
      <c r="H1631" s="143"/>
      <c r="I1631" s="143"/>
      <c r="J1631" s="144"/>
      <c r="K1631" s="143"/>
      <c r="L1631" s="143"/>
      <c r="M1631" s="234"/>
      <c r="N1631" s="143"/>
      <c r="O1631" s="289"/>
      <c r="P1631" s="290">
        <f t="shared" si="31"/>
        <v>0</v>
      </c>
      <c r="Z1631" s="228"/>
      <c r="AA1631" s="228"/>
      <c r="AB1631" s="233"/>
      <c r="AC1631" s="233"/>
      <c r="AD1631" s="222"/>
      <c r="AE1631" s="221"/>
      <c r="AF1631" s="233"/>
      <c r="AG1631" s="247"/>
      <c r="AH1631" s="221"/>
      <c r="AI1631" s="222"/>
      <c r="AJ1631" s="221"/>
      <c r="AK1631" s="221"/>
      <c r="AL1631" s="223"/>
      <c r="AM1631" s="213"/>
    </row>
    <row r="1632" spans="2:39" ht="15" customHeight="1">
      <c r="B1632" s="303"/>
      <c r="C1632" s="303"/>
      <c r="D1632" s="304"/>
      <c r="E1632" s="143"/>
      <c r="F1632" s="144"/>
      <c r="G1632" s="143"/>
      <c r="H1632" s="143"/>
      <c r="I1632" s="143"/>
      <c r="J1632" s="144"/>
      <c r="K1632" s="143"/>
      <c r="L1632" s="143"/>
      <c r="M1632" s="234"/>
      <c r="N1632" s="143"/>
      <c r="O1632" s="289"/>
      <c r="P1632" s="290">
        <f t="shared" si="31"/>
        <v>0</v>
      </c>
      <c r="Z1632" s="228"/>
      <c r="AA1632" s="228"/>
      <c r="AB1632" s="233"/>
      <c r="AC1632" s="233"/>
      <c r="AD1632" s="222"/>
      <c r="AE1632" s="221"/>
      <c r="AF1632" s="233"/>
      <c r="AG1632" s="247"/>
      <c r="AH1632" s="221"/>
      <c r="AI1632" s="222"/>
      <c r="AJ1632" s="221"/>
      <c r="AK1632" s="221"/>
      <c r="AL1632" s="223"/>
      <c r="AM1632" s="213"/>
    </row>
    <row r="1633" spans="2:39" ht="15" customHeight="1">
      <c r="B1633" s="303"/>
      <c r="C1633" s="303"/>
      <c r="D1633" s="304"/>
      <c r="E1633" s="143"/>
      <c r="F1633" s="144"/>
      <c r="G1633" s="143"/>
      <c r="H1633" s="143"/>
      <c r="I1633" s="143"/>
      <c r="J1633" s="144"/>
      <c r="K1633" s="143"/>
      <c r="L1633" s="143"/>
      <c r="M1633" s="234"/>
      <c r="N1633" s="143"/>
      <c r="O1633" s="289"/>
      <c r="P1633" s="290">
        <f t="shared" si="31"/>
        <v>0</v>
      </c>
      <c r="Z1633" s="228"/>
      <c r="AA1633" s="228"/>
      <c r="AB1633" s="233"/>
      <c r="AC1633" s="233"/>
      <c r="AD1633" s="222"/>
      <c r="AE1633" s="221"/>
      <c r="AF1633" s="233"/>
      <c r="AG1633" s="247"/>
      <c r="AH1633" s="221"/>
      <c r="AI1633" s="222"/>
      <c r="AJ1633" s="221"/>
      <c r="AK1633" s="221"/>
      <c r="AL1633" s="223"/>
      <c r="AM1633" s="213"/>
    </row>
    <row r="1634" spans="2:39" ht="15" customHeight="1">
      <c r="B1634" s="303"/>
      <c r="C1634" s="303"/>
      <c r="D1634" s="304"/>
      <c r="E1634" s="143"/>
      <c r="F1634" s="144"/>
      <c r="G1634" s="143"/>
      <c r="H1634" s="143"/>
      <c r="I1634" s="143"/>
      <c r="J1634" s="144"/>
      <c r="K1634" s="143"/>
      <c r="L1634" s="143"/>
      <c r="M1634" s="234"/>
      <c r="N1634" s="143"/>
      <c r="O1634" s="289"/>
      <c r="P1634" s="290">
        <f t="shared" si="31"/>
        <v>0</v>
      </c>
      <c r="Z1634" s="228"/>
      <c r="AA1634" s="228"/>
      <c r="AB1634" s="233"/>
      <c r="AC1634" s="233"/>
      <c r="AD1634" s="222"/>
      <c r="AE1634" s="221"/>
      <c r="AF1634" s="233"/>
      <c r="AG1634" s="247"/>
      <c r="AH1634" s="221"/>
      <c r="AI1634" s="222"/>
      <c r="AJ1634" s="221"/>
      <c r="AK1634" s="221"/>
      <c r="AL1634" s="223"/>
      <c r="AM1634" s="213"/>
    </row>
    <row r="1635" spans="2:39" ht="15" customHeight="1">
      <c r="B1635" s="303"/>
      <c r="C1635" s="303"/>
      <c r="D1635" s="304"/>
      <c r="E1635" s="143"/>
      <c r="F1635" s="144"/>
      <c r="G1635" s="143"/>
      <c r="H1635" s="143"/>
      <c r="I1635" s="143"/>
      <c r="J1635" s="144"/>
      <c r="K1635" s="143"/>
      <c r="L1635" s="143"/>
      <c r="M1635" s="234"/>
      <c r="N1635" s="143"/>
      <c r="O1635" s="289"/>
      <c r="P1635" s="290">
        <f t="shared" si="31"/>
        <v>0</v>
      </c>
      <c r="Z1635" s="228"/>
      <c r="AA1635" s="228"/>
      <c r="AB1635" s="233"/>
      <c r="AC1635" s="233"/>
      <c r="AD1635" s="222"/>
      <c r="AE1635" s="221"/>
      <c r="AF1635" s="233"/>
      <c r="AG1635" s="247"/>
      <c r="AH1635" s="221"/>
      <c r="AI1635" s="222"/>
      <c r="AJ1635" s="221"/>
      <c r="AK1635" s="221"/>
      <c r="AL1635" s="223"/>
      <c r="AM1635" s="213"/>
    </row>
    <row r="1636" spans="2:39" ht="15" customHeight="1">
      <c r="B1636" s="303"/>
      <c r="C1636" s="303"/>
      <c r="D1636" s="304"/>
      <c r="E1636" s="143"/>
      <c r="F1636" s="144"/>
      <c r="G1636" s="143"/>
      <c r="H1636" s="143"/>
      <c r="I1636" s="143"/>
      <c r="J1636" s="144"/>
      <c r="K1636" s="143"/>
      <c r="L1636" s="143"/>
      <c r="M1636" s="234"/>
      <c r="N1636" s="143"/>
      <c r="O1636" s="289"/>
      <c r="P1636" s="290">
        <f t="shared" si="31"/>
        <v>0</v>
      </c>
      <c r="Z1636" s="228"/>
      <c r="AA1636" s="228"/>
      <c r="AB1636" s="233"/>
      <c r="AC1636" s="233"/>
      <c r="AD1636" s="222"/>
      <c r="AE1636" s="221"/>
      <c r="AF1636" s="233"/>
      <c r="AG1636" s="247"/>
      <c r="AH1636" s="221"/>
      <c r="AI1636" s="222"/>
      <c r="AJ1636" s="221"/>
      <c r="AK1636" s="221"/>
      <c r="AL1636" s="223"/>
      <c r="AM1636" s="213"/>
    </row>
    <row r="1637" spans="2:39" ht="15" customHeight="1">
      <c r="B1637" s="303"/>
      <c r="C1637" s="303"/>
      <c r="D1637" s="304"/>
      <c r="E1637" s="143"/>
      <c r="F1637" s="144"/>
      <c r="G1637" s="143"/>
      <c r="H1637" s="143"/>
      <c r="I1637" s="143"/>
      <c r="J1637" s="144"/>
      <c r="K1637" s="143"/>
      <c r="L1637" s="143"/>
      <c r="M1637" s="234"/>
      <c r="N1637" s="143"/>
      <c r="O1637" s="289"/>
      <c r="P1637" s="290">
        <f t="shared" si="31"/>
        <v>0</v>
      </c>
      <c r="Z1637" s="228"/>
      <c r="AA1637" s="228"/>
      <c r="AB1637" s="233"/>
      <c r="AC1637" s="233"/>
      <c r="AD1637" s="222"/>
      <c r="AE1637" s="221"/>
      <c r="AF1637" s="233"/>
      <c r="AG1637" s="247"/>
      <c r="AH1637" s="221"/>
      <c r="AI1637" s="222"/>
      <c r="AJ1637" s="221"/>
      <c r="AK1637" s="221"/>
      <c r="AL1637" s="223"/>
      <c r="AM1637" s="213"/>
    </row>
    <row r="1638" spans="2:39" ht="15" customHeight="1">
      <c r="B1638" s="303"/>
      <c r="C1638" s="303"/>
      <c r="D1638" s="304"/>
      <c r="E1638" s="143"/>
      <c r="F1638" s="144"/>
      <c r="G1638" s="143"/>
      <c r="H1638" s="143"/>
      <c r="I1638" s="143"/>
      <c r="J1638" s="144"/>
      <c r="K1638" s="143"/>
      <c r="L1638" s="143"/>
      <c r="M1638" s="234"/>
      <c r="N1638" s="143"/>
      <c r="O1638" s="289"/>
      <c r="P1638" s="290">
        <f t="shared" si="31"/>
        <v>0</v>
      </c>
      <c r="Z1638" s="228"/>
      <c r="AA1638" s="228"/>
      <c r="AB1638" s="233"/>
      <c r="AC1638" s="233"/>
      <c r="AD1638" s="222"/>
      <c r="AE1638" s="221"/>
      <c r="AF1638" s="233"/>
      <c r="AG1638" s="247"/>
      <c r="AH1638" s="221"/>
      <c r="AI1638" s="222"/>
      <c r="AJ1638" s="221"/>
      <c r="AK1638" s="221"/>
      <c r="AL1638" s="223"/>
      <c r="AM1638" s="213"/>
    </row>
    <row r="1639" spans="2:39" ht="15" customHeight="1">
      <c r="B1639" s="303"/>
      <c r="C1639" s="303"/>
      <c r="D1639" s="304"/>
      <c r="E1639" s="143"/>
      <c r="F1639" s="144"/>
      <c r="G1639" s="143"/>
      <c r="H1639" s="143"/>
      <c r="I1639" s="143"/>
      <c r="J1639" s="144"/>
      <c r="K1639" s="143"/>
      <c r="L1639" s="143"/>
      <c r="M1639" s="234"/>
      <c r="N1639" s="143"/>
      <c r="O1639" s="289"/>
      <c r="P1639" s="290">
        <f t="shared" si="31"/>
        <v>0</v>
      </c>
      <c r="Z1639" s="228"/>
      <c r="AA1639" s="228"/>
      <c r="AB1639" s="233"/>
      <c r="AC1639" s="233"/>
      <c r="AD1639" s="222"/>
      <c r="AE1639" s="221"/>
      <c r="AF1639" s="233"/>
      <c r="AG1639" s="247"/>
      <c r="AH1639" s="221"/>
      <c r="AI1639" s="222"/>
      <c r="AJ1639" s="221"/>
      <c r="AK1639" s="221"/>
      <c r="AL1639" s="223"/>
      <c r="AM1639" s="213"/>
    </row>
    <row r="1640" spans="2:39" ht="15" customHeight="1">
      <c r="B1640" s="303"/>
      <c r="C1640" s="303"/>
      <c r="D1640" s="304"/>
      <c r="E1640" s="143"/>
      <c r="F1640" s="144"/>
      <c r="G1640" s="143"/>
      <c r="H1640" s="143"/>
      <c r="I1640" s="143"/>
      <c r="J1640" s="144"/>
      <c r="K1640" s="143"/>
      <c r="L1640" s="143"/>
      <c r="M1640" s="234"/>
      <c r="N1640" s="143"/>
      <c r="O1640" s="289"/>
      <c r="P1640" s="290">
        <f t="shared" si="31"/>
        <v>0</v>
      </c>
      <c r="Z1640" s="228"/>
      <c r="AA1640" s="228"/>
      <c r="AB1640" s="233"/>
      <c r="AC1640" s="233"/>
      <c r="AD1640" s="222"/>
      <c r="AE1640" s="221"/>
      <c r="AF1640" s="233"/>
      <c r="AG1640" s="247"/>
      <c r="AH1640" s="221"/>
      <c r="AI1640" s="222"/>
      <c r="AJ1640" s="221"/>
      <c r="AK1640" s="221"/>
      <c r="AL1640" s="223"/>
      <c r="AM1640" s="213"/>
    </row>
    <row r="1641" spans="2:39" ht="15" customHeight="1">
      <c r="B1641" s="303"/>
      <c r="C1641" s="303"/>
      <c r="D1641" s="304"/>
      <c r="E1641" s="143"/>
      <c r="F1641" s="144"/>
      <c r="G1641" s="143"/>
      <c r="H1641" s="143"/>
      <c r="I1641" s="143"/>
      <c r="J1641" s="144"/>
      <c r="K1641" s="143"/>
      <c r="L1641" s="143"/>
      <c r="M1641" s="234"/>
      <c r="N1641" s="143"/>
      <c r="O1641" s="289"/>
      <c r="P1641" s="290">
        <f t="shared" si="31"/>
        <v>0</v>
      </c>
      <c r="Z1641" s="228"/>
      <c r="AA1641" s="228"/>
      <c r="AB1641" s="233"/>
      <c r="AC1641" s="233"/>
      <c r="AD1641" s="222"/>
      <c r="AE1641" s="221"/>
      <c r="AF1641" s="233"/>
      <c r="AG1641" s="247"/>
      <c r="AH1641" s="221"/>
      <c r="AI1641" s="222"/>
      <c r="AJ1641" s="221"/>
      <c r="AK1641" s="221"/>
      <c r="AL1641" s="223"/>
      <c r="AM1641" s="213"/>
    </row>
    <row r="1642" spans="2:39" ht="15" customHeight="1">
      <c r="B1642" s="303"/>
      <c r="C1642" s="303"/>
      <c r="D1642" s="304"/>
      <c r="E1642" s="143"/>
      <c r="F1642" s="144"/>
      <c r="G1642" s="143"/>
      <c r="H1642" s="143"/>
      <c r="I1642" s="143"/>
      <c r="J1642" s="144"/>
      <c r="K1642" s="143"/>
      <c r="L1642" s="143"/>
      <c r="M1642" s="234"/>
      <c r="N1642" s="143"/>
      <c r="O1642" s="289"/>
      <c r="P1642" s="290">
        <f t="shared" si="31"/>
        <v>0</v>
      </c>
      <c r="Z1642" s="228"/>
      <c r="AA1642" s="228"/>
      <c r="AB1642" s="233"/>
      <c r="AC1642" s="233"/>
      <c r="AD1642" s="222"/>
      <c r="AE1642" s="221"/>
      <c r="AF1642" s="233"/>
      <c r="AG1642" s="247"/>
      <c r="AH1642" s="221"/>
      <c r="AI1642" s="222"/>
      <c r="AJ1642" s="221"/>
      <c r="AK1642" s="221"/>
      <c r="AL1642" s="223"/>
      <c r="AM1642" s="213"/>
    </row>
    <row r="1643" spans="2:39" ht="15" customHeight="1">
      <c r="B1643" s="303"/>
      <c r="C1643" s="303"/>
      <c r="D1643" s="304"/>
      <c r="E1643" s="143"/>
      <c r="F1643" s="144"/>
      <c r="G1643" s="143"/>
      <c r="H1643" s="143"/>
      <c r="I1643" s="143"/>
      <c r="J1643" s="144"/>
      <c r="K1643" s="143"/>
      <c r="L1643" s="143"/>
      <c r="M1643" s="234"/>
      <c r="N1643" s="143"/>
      <c r="O1643" s="289"/>
      <c r="P1643" s="290">
        <f t="shared" si="31"/>
        <v>0</v>
      </c>
      <c r="Z1643" s="228"/>
      <c r="AA1643" s="228"/>
      <c r="AB1643" s="233"/>
      <c r="AC1643" s="233"/>
      <c r="AD1643" s="222"/>
      <c r="AE1643" s="221"/>
      <c r="AF1643" s="233"/>
      <c r="AG1643" s="247"/>
      <c r="AH1643" s="221"/>
      <c r="AI1643" s="222"/>
      <c r="AJ1643" s="221"/>
      <c r="AK1643" s="221"/>
      <c r="AL1643" s="223"/>
      <c r="AM1643" s="213"/>
    </row>
    <row r="1644" spans="2:39" ht="15" customHeight="1">
      <c r="B1644" s="303"/>
      <c r="C1644" s="303"/>
      <c r="D1644" s="304"/>
      <c r="E1644" s="143"/>
      <c r="F1644" s="144"/>
      <c r="G1644" s="143"/>
      <c r="H1644" s="143"/>
      <c r="I1644" s="143"/>
      <c r="J1644" s="144"/>
      <c r="K1644" s="143"/>
      <c r="L1644" s="143"/>
      <c r="M1644" s="234"/>
      <c r="N1644" s="143"/>
      <c r="O1644" s="289"/>
      <c r="P1644" s="290">
        <f t="shared" si="31"/>
        <v>0</v>
      </c>
      <c r="Z1644" s="228"/>
      <c r="AA1644" s="228"/>
      <c r="AB1644" s="233"/>
      <c r="AC1644" s="233"/>
      <c r="AD1644" s="222"/>
      <c r="AE1644" s="221"/>
      <c r="AF1644" s="233"/>
      <c r="AG1644" s="247"/>
      <c r="AH1644" s="221"/>
      <c r="AI1644" s="222"/>
      <c r="AJ1644" s="221"/>
      <c r="AK1644" s="221"/>
      <c r="AL1644" s="223"/>
      <c r="AM1644" s="213"/>
    </row>
    <row r="1645" spans="2:39" ht="15" customHeight="1">
      <c r="B1645" s="303"/>
      <c r="C1645" s="303"/>
      <c r="D1645" s="304"/>
      <c r="E1645" s="143"/>
      <c r="F1645" s="144"/>
      <c r="G1645" s="143"/>
      <c r="H1645" s="143"/>
      <c r="I1645" s="143"/>
      <c r="J1645" s="144"/>
      <c r="K1645" s="143"/>
      <c r="L1645" s="143"/>
      <c r="M1645" s="234"/>
      <c r="N1645" s="143"/>
      <c r="O1645" s="289"/>
      <c r="P1645" s="290">
        <f t="shared" si="31"/>
        <v>0</v>
      </c>
      <c r="Z1645" s="228"/>
      <c r="AA1645" s="228"/>
      <c r="AB1645" s="233"/>
      <c r="AC1645" s="233"/>
      <c r="AD1645" s="222"/>
      <c r="AE1645" s="221"/>
      <c r="AF1645" s="233"/>
      <c r="AG1645" s="247"/>
      <c r="AH1645" s="221"/>
      <c r="AI1645" s="222"/>
      <c r="AJ1645" s="221"/>
      <c r="AK1645" s="221"/>
      <c r="AL1645" s="223"/>
      <c r="AM1645" s="213"/>
    </row>
    <row r="1646" spans="2:39" ht="15" customHeight="1">
      <c r="B1646" s="303"/>
      <c r="C1646" s="303"/>
      <c r="D1646" s="304"/>
      <c r="E1646" s="143"/>
      <c r="F1646" s="144"/>
      <c r="G1646" s="143"/>
      <c r="H1646" s="143"/>
      <c r="I1646" s="143"/>
      <c r="J1646" s="144"/>
      <c r="K1646" s="143"/>
      <c r="L1646" s="143"/>
      <c r="M1646" s="234"/>
      <c r="N1646" s="143"/>
      <c r="O1646" s="289"/>
      <c r="P1646" s="290">
        <f t="shared" si="31"/>
        <v>0</v>
      </c>
      <c r="Z1646" s="228"/>
      <c r="AA1646" s="228"/>
      <c r="AB1646" s="233"/>
      <c r="AC1646" s="233"/>
      <c r="AD1646" s="222"/>
      <c r="AE1646" s="221"/>
      <c r="AF1646" s="233"/>
      <c r="AG1646" s="247"/>
      <c r="AH1646" s="221"/>
      <c r="AI1646" s="222"/>
      <c r="AJ1646" s="221"/>
      <c r="AK1646" s="221"/>
      <c r="AL1646" s="223"/>
      <c r="AM1646" s="213"/>
    </row>
    <row r="1647" spans="2:39" ht="15" customHeight="1">
      <c r="B1647" s="303"/>
      <c r="C1647" s="303"/>
      <c r="D1647" s="304"/>
      <c r="E1647" s="143"/>
      <c r="F1647" s="144"/>
      <c r="G1647" s="143"/>
      <c r="H1647" s="143"/>
      <c r="I1647" s="143"/>
      <c r="J1647" s="144"/>
      <c r="K1647" s="143"/>
      <c r="L1647" s="143"/>
      <c r="M1647" s="234"/>
      <c r="N1647" s="143"/>
      <c r="O1647" s="289"/>
      <c r="P1647" s="290">
        <f t="shared" si="31"/>
        <v>0</v>
      </c>
      <c r="Z1647" s="228"/>
      <c r="AA1647" s="228"/>
      <c r="AB1647" s="233"/>
      <c r="AC1647" s="233"/>
      <c r="AD1647" s="222"/>
      <c r="AE1647" s="221"/>
      <c r="AF1647" s="233"/>
      <c r="AG1647" s="247"/>
      <c r="AH1647" s="221"/>
      <c r="AI1647" s="222"/>
      <c r="AJ1647" s="221"/>
      <c r="AK1647" s="221"/>
      <c r="AL1647" s="223"/>
      <c r="AM1647" s="213"/>
    </row>
    <row r="1648" spans="2:39" ht="15" customHeight="1">
      <c r="B1648" s="303"/>
      <c r="C1648" s="303"/>
      <c r="D1648" s="304"/>
      <c r="E1648" s="143"/>
      <c r="F1648" s="144"/>
      <c r="G1648" s="143"/>
      <c r="H1648" s="143"/>
      <c r="I1648" s="143"/>
      <c r="J1648" s="144"/>
      <c r="K1648" s="143"/>
      <c r="L1648" s="143"/>
      <c r="M1648" s="234"/>
      <c r="N1648" s="143"/>
      <c r="O1648" s="289"/>
      <c r="P1648" s="290">
        <f t="shared" si="31"/>
        <v>0</v>
      </c>
      <c r="Z1648" s="228"/>
      <c r="AA1648" s="228"/>
      <c r="AB1648" s="233"/>
      <c r="AC1648" s="233"/>
      <c r="AD1648" s="222"/>
      <c r="AE1648" s="221"/>
      <c r="AF1648" s="233"/>
      <c r="AG1648" s="247"/>
      <c r="AH1648" s="221"/>
      <c r="AI1648" s="222"/>
      <c r="AJ1648" s="221"/>
      <c r="AK1648" s="221"/>
      <c r="AL1648" s="223"/>
      <c r="AM1648" s="213"/>
    </row>
    <row r="1649" spans="2:39" ht="15" customHeight="1">
      <c r="B1649" s="303"/>
      <c r="C1649" s="303"/>
      <c r="D1649" s="304"/>
      <c r="E1649" s="143"/>
      <c r="F1649" s="144"/>
      <c r="G1649" s="143"/>
      <c r="H1649" s="143"/>
      <c r="I1649" s="143"/>
      <c r="J1649" s="144"/>
      <c r="K1649" s="143"/>
      <c r="L1649" s="143"/>
      <c r="M1649" s="234"/>
      <c r="N1649" s="143"/>
      <c r="O1649" s="289"/>
      <c r="P1649" s="290">
        <f t="shared" ref="P1649:P1712" si="32">L1649-O1649</f>
        <v>0</v>
      </c>
      <c r="Z1649" s="228"/>
      <c r="AA1649" s="228"/>
      <c r="AB1649" s="233"/>
      <c r="AC1649" s="233"/>
      <c r="AD1649" s="222"/>
      <c r="AE1649" s="221"/>
      <c r="AF1649" s="233"/>
      <c r="AG1649" s="247"/>
      <c r="AH1649" s="221"/>
      <c r="AI1649" s="222"/>
      <c r="AJ1649" s="221"/>
      <c r="AK1649" s="221"/>
      <c r="AL1649" s="223"/>
      <c r="AM1649" s="213"/>
    </row>
    <row r="1650" spans="2:39" ht="15" customHeight="1">
      <c r="B1650" s="303"/>
      <c r="C1650" s="303"/>
      <c r="D1650" s="304"/>
      <c r="E1650" s="143"/>
      <c r="F1650" s="144"/>
      <c r="G1650" s="143"/>
      <c r="H1650" s="143"/>
      <c r="I1650" s="143"/>
      <c r="J1650" s="144"/>
      <c r="K1650" s="143"/>
      <c r="L1650" s="143"/>
      <c r="M1650" s="234"/>
      <c r="N1650" s="143"/>
      <c r="O1650" s="289"/>
      <c r="P1650" s="290">
        <f t="shared" si="32"/>
        <v>0</v>
      </c>
      <c r="Z1650" s="228"/>
      <c r="AA1650" s="228"/>
      <c r="AB1650" s="233"/>
      <c r="AC1650" s="233"/>
      <c r="AD1650" s="222"/>
      <c r="AE1650" s="221"/>
      <c r="AF1650" s="233"/>
      <c r="AG1650" s="247"/>
      <c r="AH1650" s="221"/>
      <c r="AI1650" s="222"/>
      <c r="AJ1650" s="221"/>
      <c r="AK1650" s="221"/>
      <c r="AL1650" s="223"/>
      <c r="AM1650" s="213"/>
    </row>
    <row r="1651" spans="2:39" ht="15" customHeight="1">
      <c r="B1651" s="303"/>
      <c r="C1651" s="303"/>
      <c r="D1651" s="304"/>
      <c r="E1651" s="143"/>
      <c r="F1651" s="144"/>
      <c r="G1651" s="143"/>
      <c r="H1651" s="143"/>
      <c r="I1651" s="143"/>
      <c r="J1651" s="144"/>
      <c r="K1651" s="143"/>
      <c r="L1651" s="143"/>
      <c r="M1651" s="234"/>
      <c r="N1651" s="143"/>
      <c r="O1651" s="289"/>
      <c r="P1651" s="290">
        <f t="shared" si="32"/>
        <v>0</v>
      </c>
      <c r="Z1651" s="228"/>
      <c r="AA1651" s="228"/>
      <c r="AB1651" s="233"/>
      <c r="AC1651" s="233"/>
      <c r="AD1651" s="222"/>
      <c r="AE1651" s="221"/>
      <c r="AF1651" s="233"/>
      <c r="AG1651" s="247"/>
      <c r="AH1651" s="221"/>
      <c r="AI1651" s="222"/>
      <c r="AJ1651" s="221"/>
      <c r="AK1651" s="221"/>
      <c r="AL1651" s="223"/>
      <c r="AM1651" s="213"/>
    </row>
    <row r="1652" spans="2:39" ht="15" customHeight="1">
      <c r="B1652" s="303"/>
      <c r="C1652" s="303"/>
      <c r="D1652" s="304"/>
      <c r="E1652" s="143"/>
      <c r="F1652" s="144"/>
      <c r="G1652" s="143"/>
      <c r="H1652" s="143"/>
      <c r="I1652" s="143"/>
      <c r="J1652" s="144"/>
      <c r="K1652" s="143"/>
      <c r="L1652" s="143"/>
      <c r="M1652" s="234"/>
      <c r="N1652" s="143"/>
      <c r="O1652" s="289"/>
      <c r="P1652" s="290">
        <f t="shared" si="32"/>
        <v>0</v>
      </c>
      <c r="Z1652" s="228"/>
      <c r="AA1652" s="228"/>
      <c r="AB1652" s="233"/>
      <c r="AC1652" s="233"/>
      <c r="AD1652" s="222"/>
      <c r="AE1652" s="221"/>
      <c r="AF1652" s="233"/>
      <c r="AG1652" s="247"/>
      <c r="AH1652" s="221"/>
      <c r="AI1652" s="222"/>
      <c r="AJ1652" s="221"/>
      <c r="AK1652" s="221"/>
      <c r="AL1652" s="223"/>
      <c r="AM1652" s="213"/>
    </row>
    <row r="1653" spans="2:39" ht="15" customHeight="1">
      <c r="B1653" s="303"/>
      <c r="C1653" s="303"/>
      <c r="D1653" s="304"/>
      <c r="E1653" s="143"/>
      <c r="F1653" s="144"/>
      <c r="G1653" s="143"/>
      <c r="H1653" s="143"/>
      <c r="I1653" s="143"/>
      <c r="J1653" s="144"/>
      <c r="K1653" s="143"/>
      <c r="L1653" s="143"/>
      <c r="M1653" s="234"/>
      <c r="N1653" s="143"/>
      <c r="O1653" s="289"/>
      <c r="P1653" s="290">
        <f t="shared" si="32"/>
        <v>0</v>
      </c>
      <c r="Z1653" s="228"/>
      <c r="AA1653" s="228"/>
      <c r="AB1653" s="233"/>
      <c r="AC1653" s="233"/>
      <c r="AD1653" s="222"/>
      <c r="AE1653" s="221"/>
      <c r="AF1653" s="233"/>
      <c r="AG1653" s="247"/>
      <c r="AH1653" s="221"/>
      <c r="AI1653" s="222"/>
      <c r="AJ1653" s="221"/>
      <c r="AK1653" s="221"/>
      <c r="AL1653" s="223"/>
      <c r="AM1653" s="213"/>
    </row>
    <row r="1654" spans="2:39" ht="15" customHeight="1">
      <c r="B1654" s="303"/>
      <c r="C1654" s="303"/>
      <c r="D1654" s="304"/>
      <c r="E1654" s="143"/>
      <c r="F1654" s="144"/>
      <c r="G1654" s="143"/>
      <c r="H1654" s="143"/>
      <c r="I1654" s="143"/>
      <c r="J1654" s="144"/>
      <c r="K1654" s="143"/>
      <c r="L1654" s="143"/>
      <c r="M1654" s="234"/>
      <c r="N1654" s="143"/>
      <c r="O1654" s="289"/>
      <c r="P1654" s="290">
        <f t="shared" si="32"/>
        <v>0</v>
      </c>
      <c r="Z1654" s="228"/>
      <c r="AA1654" s="228"/>
      <c r="AB1654" s="233"/>
      <c r="AC1654" s="233"/>
      <c r="AD1654" s="222"/>
      <c r="AE1654" s="221"/>
      <c r="AF1654" s="233"/>
      <c r="AG1654" s="247"/>
      <c r="AH1654" s="221"/>
      <c r="AI1654" s="222"/>
      <c r="AJ1654" s="221"/>
      <c r="AK1654" s="221"/>
      <c r="AL1654" s="223"/>
      <c r="AM1654" s="213"/>
    </row>
    <row r="1655" spans="2:39" ht="15" customHeight="1">
      <c r="B1655" s="303"/>
      <c r="C1655" s="303"/>
      <c r="D1655" s="304"/>
      <c r="E1655" s="143"/>
      <c r="F1655" s="144"/>
      <c r="G1655" s="143"/>
      <c r="H1655" s="143"/>
      <c r="I1655" s="143"/>
      <c r="J1655" s="144"/>
      <c r="K1655" s="143"/>
      <c r="L1655" s="143"/>
      <c r="M1655" s="234"/>
      <c r="N1655" s="143"/>
      <c r="O1655" s="289"/>
      <c r="P1655" s="290">
        <f t="shared" si="32"/>
        <v>0</v>
      </c>
      <c r="Z1655" s="228"/>
      <c r="AA1655" s="228"/>
      <c r="AB1655" s="233"/>
      <c r="AC1655" s="233"/>
      <c r="AD1655" s="222"/>
      <c r="AE1655" s="221"/>
      <c r="AF1655" s="233"/>
      <c r="AG1655" s="247"/>
      <c r="AH1655" s="221"/>
      <c r="AI1655" s="222"/>
      <c r="AJ1655" s="221"/>
      <c r="AK1655" s="221"/>
      <c r="AL1655" s="223"/>
      <c r="AM1655" s="213"/>
    </row>
    <row r="1656" spans="2:39" ht="15" customHeight="1">
      <c r="B1656" s="303"/>
      <c r="C1656" s="303"/>
      <c r="D1656" s="304"/>
      <c r="E1656" s="143"/>
      <c r="F1656" s="144"/>
      <c r="G1656" s="143"/>
      <c r="H1656" s="143"/>
      <c r="I1656" s="143"/>
      <c r="J1656" s="144"/>
      <c r="K1656" s="143"/>
      <c r="L1656" s="143"/>
      <c r="M1656" s="234"/>
      <c r="N1656" s="143"/>
      <c r="O1656" s="289"/>
      <c r="P1656" s="290">
        <f t="shared" si="32"/>
        <v>0</v>
      </c>
      <c r="Z1656" s="228"/>
      <c r="AA1656" s="228"/>
      <c r="AB1656" s="233"/>
      <c r="AC1656" s="233"/>
      <c r="AD1656" s="222"/>
      <c r="AE1656" s="221"/>
      <c r="AF1656" s="233"/>
      <c r="AG1656" s="247"/>
      <c r="AH1656" s="221"/>
      <c r="AI1656" s="222"/>
      <c r="AJ1656" s="221"/>
      <c r="AK1656" s="221"/>
      <c r="AL1656" s="223"/>
      <c r="AM1656" s="213"/>
    </row>
    <row r="1657" spans="2:39" ht="15" customHeight="1">
      <c r="B1657" s="303"/>
      <c r="C1657" s="303"/>
      <c r="D1657" s="304"/>
      <c r="E1657" s="143"/>
      <c r="F1657" s="144"/>
      <c r="G1657" s="143"/>
      <c r="H1657" s="143"/>
      <c r="I1657" s="143"/>
      <c r="J1657" s="144"/>
      <c r="K1657" s="143"/>
      <c r="L1657" s="143"/>
      <c r="M1657" s="234"/>
      <c r="N1657" s="143"/>
      <c r="O1657" s="289"/>
      <c r="P1657" s="290">
        <f t="shared" si="32"/>
        <v>0</v>
      </c>
      <c r="Z1657" s="228"/>
      <c r="AA1657" s="228"/>
      <c r="AB1657" s="233"/>
      <c r="AC1657" s="233"/>
      <c r="AD1657" s="222"/>
      <c r="AE1657" s="221"/>
      <c r="AF1657" s="233"/>
      <c r="AG1657" s="247"/>
      <c r="AH1657" s="221"/>
      <c r="AI1657" s="222"/>
      <c r="AJ1657" s="221"/>
      <c r="AK1657" s="221"/>
      <c r="AL1657" s="223"/>
      <c r="AM1657" s="213"/>
    </row>
    <row r="1658" spans="2:39" ht="15" customHeight="1">
      <c r="B1658" s="303"/>
      <c r="C1658" s="303"/>
      <c r="D1658" s="304"/>
      <c r="E1658" s="143"/>
      <c r="F1658" s="144"/>
      <c r="G1658" s="143"/>
      <c r="H1658" s="143"/>
      <c r="I1658" s="143"/>
      <c r="J1658" s="144"/>
      <c r="K1658" s="143"/>
      <c r="L1658" s="143"/>
      <c r="M1658" s="234"/>
      <c r="N1658" s="143"/>
      <c r="O1658" s="289"/>
      <c r="P1658" s="290">
        <f t="shared" si="32"/>
        <v>0</v>
      </c>
      <c r="Z1658" s="228"/>
      <c r="AA1658" s="228"/>
      <c r="AB1658" s="233"/>
      <c r="AC1658" s="233"/>
      <c r="AD1658" s="222"/>
      <c r="AE1658" s="221"/>
      <c r="AF1658" s="233"/>
      <c r="AG1658" s="247"/>
      <c r="AH1658" s="221"/>
      <c r="AI1658" s="222"/>
      <c r="AJ1658" s="221"/>
      <c r="AK1658" s="221"/>
      <c r="AL1658" s="223"/>
      <c r="AM1658" s="213"/>
    </row>
    <row r="1659" spans="2:39" ht="15" customHeight="1">
      <c r="B1659" s="303"/>
      <c r="C1659" s="303"/>
      <c r="D1659" s="304"/>
      <c r="E1659" s="143"/>
      <c r="F1659" s="144"/>
      <c r="G1659" s="143"/>
      <c r="H1659" s="143"/>
      <c r="I1659" s="143"/>
      <c r="J1659" s="144"/>
      <c r="K1659" s="143"/>
      <c r="L1659" s="143"/>
      <c r="M1659" s="234"/>
      <c r="N1659" s="143"/>
      <c r="O1659" s="289"/>
      <c r="P1659" s="290">
        <f t="shared" si="32"/>
        <v>0</v>
      </c>
      <c r="Z1659" s="228"/>
      <c r="AA1659" s="228"/>
      <c r="AB1659" s="233"/>
      <c r="AC1659" s="233"/>
      <c r="AD1659" s="222"/>
      <c r="AE1659" s="221"/>
      <c r="AF1659" s="233"/>
      <c r="AG1659" s="247"/>
      <c r="AH1659" s="221"/>
      <c r="AI1659" s="222"/>
      <c r="AJ1659" s="221"/>
      <c r="AK1659" s="221"/>
      <c r="AL1659" s="223"/>
      <c r="AM1659" s="213"/>
    </row>
    <row r="1660" spans="2:39" ht="15" customHeight="1">
      <c r="B1660" s="303"/>
      <c r="C1660" s="303"/>
      <c r="D1660" s="304"/>
      <c r="E1660" s="143"/>
      <c r="F1660" s="144"/>
      <c r="G1660" s="143"/>
      <c r="H1660" s="143"/>
      <c r="I1660" s="143"/>
      <c r="J1660" s="144"/>
      <c r="K1660" s="143"/>
      <c r="L1660" s="143"/>
      <c r="M1660" s="234"/>
      <c r="N1660" s="143"/>
      <c r="O1660" s="289"/>
      <c r="P1660" s="290">
        <f t="shared" si="32"/>
        <v>0</v>
      </c>
      <c r="Z1660" s="228"/>
      <c r="AA1660" s="228"/>
      <c r="AB1660" s="233"/>
      <c r="AC1660" s="233"/>
      <c r="AD1660" s="222"/>
      <c r="AE1660" s="221"/>
      <c r="AF1660" s="233"/>
      <c r="AG1660" s="247"/>
      <c r="AH1660" s="221"/>
      <c r="AI1660" s="222"/>
      <c r="AJ1660" s="221"/>
      <c r="AK1660" s="221"/>
      <c r="AL1660" s="223"/>
      <c r="AM1660" s="213"/>
    </row>
    <row r="1661" spans="2:39" ht="15" customHeight="1">
      <c r="B1661" s="303"/>
      <c r="C1661" s="303"/>
      <c r="D1661" s="304"/>
      <c r="E1661" s="143"/>
      <c r="F1661" s="144"/>
      <c r="G1661" s="143"/>
      <c r="H1661" s="143"/>
      <c r="I1661" s="143"/>
      <c r="J1661" s="144"/>
      <c r="K1661" s="143"/>
      <c r="L1661" s="143"/>
      <c r="M1661" s="234"/>
      <c r="N1661" s="143"/>
      <c r="O1661" s="289"/>
      <c r="P1661" s="290">
        <f t="shared" si="32"/>
        <v>0</v>
      </c>
      <c r="Z1661" s="228"/>
      <c r="AA1661" s="228"/>
      <c r="AB1661" s="233"/>
      <c r="AC1661" s="233"/>
      <c r="AD1661" s="222"/>
      <c r="AE1661" s="221"/>
      <c r="AF1661" s="233"/>
      <c r="AG1661" s="247"/>
      <c r="AH1661" s="221"/>
      <c r="AI1661" s="222"/>
      <c r="AJ1661" s="221"/>
      <c r="AK1661" s="221"/>
      <c r="AL1661" s="223"/>
      <c r="AM1661" s="213"/>
    </row>
    <row r="1662" spans="2:39" ht="15" customHeight="1">
      <c r="B1662" s="303"/>
      <c r="C1662" s="303"/>
      <c r="D1662" s="304"/>
      <c r="E1662" s="143"/>
      <c r="F1662" s="144"/>
      <c r="G1662" s="143"/>
      <c r="H1662" s="143"/>
      <c r="I1662" s="143"/>
      <c r="J1662" s="144"/>
      <c r="K1662" s="143"/>
      <c r="L1662" s="143"/>
      <c r="M1662" s="234"/>
      <c r="N1662" s="143"/>
      <c r="O1662" s="289"/>
      <c r="P1662" s="290">
        <f t="shared" si="32"/>
        <v>0</v>
      </c>
      <c r="Z1662" s="228"/>
      <c r="AA1662" s="228"/>
      <c r="AB1662" s="233"/>
      <c r="AC1662" s="233"/>
      <c r="AD1662" s="222"/>
      <c r="AE1662" s="221"/>
      <c r="AF1662" s="233"/>
      <c r="AG1662" s="247"/>
      <c r="AH1662" s="221"/>
      <c r="AI1662" s="222"/>
      <c r="AJ1662" s="221"/>
      <c r="AK1662" s="221"/>
      <c r="AL1662" s="223"/>
      <c r="AM1662" s="213"/>
    </row>
    <row r="1663" spans="2:39" ht="15" customHeight="1">
      <c r="B1663" s="303"/>
      <c r="C1663" s="303"/>
      <c r="D1663" s="304"/>
      <c r="E1663" s="143"/>
      <c r="F1663" s="144"/>
      <c r="G1663" s="143"/>
      <c r="H1663" s="143"/>
      <c r="I1663" s="143"/>
      <c r="J1663" s="144"/>
      <c r="K1663" s="143"/>
      <c r="L1663" s="143"/>
      <c r="M1663" s="234"/>
      <c r="N1663" s="143"/>
      <c r="O1663" s="289"/>
      <c r="P1663" s="290">
        <f t="shared" si="32"/>
        <v>0</v>
      </c>
      <c r="Z1663" s="228"/>
      <c r="AA1663" s="228"/>
      <c r="AB1663" s="233"/>
      <c r="AC1663" s="233"/>
      <c r="AD1663" s="222"/>
      <c r="AE1663" s="221"/>
      <c r="AF1663" s="233"/>
      <c r="AG1663" s="247"/>
      <c r="AH1663" s="221"/>
      <c r="AI1663" s="222"/>
      <c r="AJ1663" s="221"/>
      <c r="AK1663" s="221"/>
      <c r="AL1663" s="223"/>
      <c r="AM1663" s="213"/>
    </row>
    <row r="1664" spans="2:39" ht="15" customHeight="1">
      <c r="B1664" s="303"/>
      <c r="C1664" s="303"/>
      <c r="D1664" s="304"/>
      <c r="E1664" s="143"/>
      <c r="F1664" s="144"/>
      <c r="G1664" s="143"/>
      <c r="H1664" s="143"/>
      <c r="I1664" s="143"/>
      <c r="J1664" s="144"/>
      <c r="K1664" s="143"/>
      <c r="L1664" s="143"/>
      <c r="M1664" s="234"/>
      <c r="N1664" s="143"/>
      <c r="O1664" s="289"/>
      <c r="P1664" s="290">
        <f t="shared" si="32"/>
        <v>0</v>
      </c>
      <c r="Z1664" s="228"/>
      <c r="AA1664" s="228"/>
      <c r="AB1664" s="233"/>
      <c r="AC1664" s="233"/>
      <c r="AD1664" s="222"/>
      <c r="AE1664" s="221"/>
      <c r="AF1664" s="233"/>
      <c r="AG1664" s="247"/>
      <c r="AH1664" s="221"/>
      <c r="AI1664" s="222"/>
      <c r="AJ1664" s="221"/>
      <c r="AK1664" s="221"/>
      <c r="AL1664" s="223"/>
      <c r="AM1664" s="213"/>
    </row>
    <row r="1665" spans="2:39" ht="15" customHeight="1">
      <c r="B1665" s="303"/>
      <c r="C1665" s="303"/>
      <c r="D1665" s="304"/>
      <c r="E1665" s="143"/>
      <c r="F1665" s="144"/>
      <c r="G1665" s="143"/>
      <c r="H1665" s="143"/>
      <c r="I1665" s="143"/>
      <c r="J1665" s="144"/>
      <c r="K1665" s="143"/>
      <c r="L1665" s="143"/>
      <c r="M1665" s="234"/>
      <c r="N1665" s="143"/>
      <c r="O1665" s="289"/>
      <c r="P1665" s="290">
        <f t="shared" si="32"/>
        <v>0</v>
      </c>
      <c r="Z1665" s="228"/>
      <c r="AA1665" s="228"/>
      <c r="AB1665" s="233"/>
      <c r="AC1665" s="233"/>
      <c r="AD1665" s="222"/>
      <c r="AE1665" s="221"/>
      <c r="AF1665" s="233"/>
      <c r="AG1665" s="247"/>
      <c r="AH1665" s="221"/>
      <c r="AI1665" s="222"/>
      <c r="AJ1665" s="221"/>
      <c r="AK1665" s="221"/>
      <c r="AL1665" s="223"/>
      <c r="AM1665" s="213"/>
    </row>
    <row r="1666" spans="2:39" ht="15" customHeight="1">
      <c r="B1666" s="303"/>
      <c r="C1666" s="303"/>
      <c r="D1666" s="304"/>
      <c r="E1666" s="143"/>
      <c r="F1666" s="144"/>
      <c r="G1666" s="143"/>
      <c r="H1666" s="143"/>
      <c r="I1666" s="143"/>
      <c r="J1666" s="144"/>
      <c r="K1666" s="143"/>
      <c r="L1666" s="143"/>
      <c r="M1666" s="234"/>
      <c r="N1666" s="143"/>
      <c r="O1666" s="289"/>
      <c r="P1666" s="290">
        <f t="shared" si="32"/>
        <v>0</v>
      </c>
      <c r="Z1666" s="228"/>
      <c r="AA1666" s="228"/>
      <c r="AB1666" s="233"/>
      <c r="AC1666" s="233"/>
      <c r="AD1666" s="222"/>
      <c r="AE1666" s="221"/>
      <c r="AF1666" s="233"/>
      <c r="AG1666" s="247"/>
      <c r="AH1666" s="221"/>
      <c r="AI1666" s="222"/>
      <c r="AJ1666" s="221"/>
      <c r="AK1666" s="221"/>
      <c r="AL1666" s="223"/>
      <c r="AM1666" s="213"/>
    </row>
    <row r="1667" spans="2:39" ht="15" customHeight="1">
      <c r="B1667" s="303"/>
      <c r="C1667" s="303"/>
      <c r="D1667" s="304"/>
      <c r="E1667" s="143"/>
      <c r="F1667" s="144"/>
      <c r="G1667" s="143"/>
      <c r="H1667" s="143"/>
      <c r="I1667" s="143"/>
      <c r="J1667" s="144"/>
      <c r="K1667" s="143"/>
      <c r="L1667" s="143"/>
      <c r="M1667" s="234"/>
      <c r="N1667" s="143"/>
      <c r="O1667" s="289"/>
      <c r="P1667" s="290">
        <f t="shared" si="32"/>
        <v>0</v>
      </c>
      <c r="Z1667" s="228"/>
      <c r="AA1667" s="228"/>
      <c r="AB1667" s="233"/>
      <c r="AC1667" s="233"/>
      <c r="AD1667" s="222"/>
      <c r="AE1667" s="221"/>
      <c r="AF1667" s="233"/>
      <c r="AG1667" s="247"/>
      <c r="AH1667" s="221"/>
      <c r="AI1667" s="222"/>
      <c r="AJ1667" s="221"/>
      <c r="AK1667" s="221"/>
      <c r="AL1667" s="223"/>
      <c r="AM1667" s="213"/>
    </row>
    <row r="1668" spans="2:39" ht="15" customHeight="1">
      <c r="B1668" s="303"/>
      <c r="C1668" s="303"/>
      <c r="D1668" s="304"/>
      <c r="E1668" s="143"/>
      <c r="F1668" s="144"/>
      <c r="G1668" s="143"/>
      <c r="H1668" s="143"/>
      <c r="I1668" s="143"/>
      <c r="J1668" s="144"/>
      <c r="K1668" s="143"/>
      <c r="L1668" s="143"/>
      <c r="M1668" s="234"/>
      <c r="N1668" s="143"/>
      <c r="O1668" s="289"/>
      <c r="P1668" s="290">
        <f t="shared" si="32"/>
        <v>0</v>
      </c>
      <c r="Z1668" s="228"/>
      <c r="AA1668" s="228"/>
      <c r="AB1668" s="233"/>
      <c r="AC1668" s="233"/>
      <c r="AD1668" s="222"/>
      <c r="AE1668" s="221"/>
      <c r="AF1668" s="233"/>
      <c r="AG1668" s="247"/>
      <c r="AH1668" s="221"/>
      <c r="AI1668" s="222"/>
      <c r="AJ1668" s="221"/>
      <c r="AK1668" s="221"/>
      <c r="AL1668" s="223"/>
      <c r="AM1668" s="213"/>
    </row>
    <row r="1669" spans="2:39" ht="15" customHeight="1">
      <c r="B1669" s="303"/>
      <c r="C1669" s="303"/>
      <c r="D1669" s="304"/>
      <c r="E1669" s="143"/>
      <c r="F1669" s="144"/>
      <c r="G1669" s="143"/>
      <c r="H1669" s="143"/>
      <c r="I1669" s="143"/>
      <c r="J1669" s="144"/>
      <c r="K1669" s="143"/>
      <c r="L1669" s="143"/>
      <c r="M1669" s="234"/>
      <c r="N1669" s="143"/>
      <c r="O1669" s="289"/>
      <c r="P1669" s="290">
        <f t="shared" si="32"/>
        <v>0</v>
      </c>
      <c r="Z1669" s="228"/>
      <c r="AA1669" s="228"/>
      <c r="AB1669" s="233"/>
      <c r="AC1669" s="233"/>
      <c r="AD1669" s="222"/>
      <c r="AE1669" s="221"/>
      <c r="AF1669" s="233"/>
      <c r="AG1669" s="247"/>
      <c r="AH1669" s="221"/>
      <c r="AI1669" s="222"/>
      <c r="AJ1669" s="221"/>
      <c r="AK1669" s="221"/>
      <c r="AL1669" s="223"/>
      <c r="AM1669" s="213"/>
    </row>
    <row r="1670" spans="2:39" ht="15" customHeight="1">
      <c r="B1670" s="303"/>
      <c r="C1670" s="303"/>
      <c r="D1670" s="304"/>
      <c r="E1670" s="143"/>
      <c r="F1670" s="144"/>
      <c r="G1670" s="143"/>
      <c r="H1670" s="143"/>
      <c r="I1670" s="143"/>
      <c r="J1670" s="144"/>
      <c r="K1670" s="143"/>
      <c r="L1670" s="143"/>
      <c r="M1670" s="234"/>
      <c r="N1670" s="143"/>
      <c r="O1670" s="289"/>
      <c r="P1670" s="290">
        <f t="shared" si="32"/>
        <v>0</v>
      </c>
      <c r="Z1670" s="228"/>
      <c r="AA1670" s="228"/>
      <c r="AB1670" s="233"/>
      <c r="AC1670" s="233"/>
      <c r="AD1670" s="222"/>
      <c r="AE1670" s="221"/>
      <c r="AF1670" s="233"/>
      <c r="AG1670" s="247"/>
      <c r="AH1670" s="221"/>
      <c r="AI1670" s="222"/>
      <c r="AJ1670" s="221"/>
      <c r="AK1670" s="221"/>
      <c r="AL1670" s="223"/>
      <c r="AM1670" s="213"/>
    </row>
    <row r="1671" spans="2:39" ht="15" customHeight="1">
      <c r="B1671" s="303"/>
      <c r="C1671" s="303"/>
      <c r="D1671" s="304"/>
      <c r="E1671" s="143"/>
      <c r="F1671" s="144"/>
      <c r="G1671" s="143"/>
      <c r="H1671" s="143"/>
      <c r="I1671" s="143"/>
      <c r="J1671" s="144"/>
      <c r="K1671" s="143"/>
      <c r="L1671" s="143"/>
      <c r="M1671" s="234"/>
      <c r="N1671" s="143"/>
      <c r="O1671" s="289"/>
      <c r="P1671" s="290">
        <f t="shared" si="32"/>
        <v>0</v>
      </c>
      <c r="Z1671" s="228"/>
      <c r="AA1671" s="228"/>
      <c r="AB1671" s="233"/>
      <c r="AC1671" s="233"/>
      <c r="AD1671" s="222"/>
      <c r="AE1671" s="221"/>
      <c r="AF1671" s="233"/>
      <c r="AG1671" s="247"/>
      <c r="AH1671" s="221"/>
      <c r="AI1671" s="222"/>
      <c r="AJ1671" s="221"/>
      <c r="AK1671" s="221"/>
      <c r="AL1671" s="223"/>
      <c r="AM1671" s="213"/>
    </row>
    <row r="1672" spans="2:39" ht="15" customHeight="1">
      <c r="B1672" s="303"/>
      <c r="C1672" s="303"/>
      <c r="D1672" s="304"/>
      <c r="E1672" s="143"/>
      <c r="F1672" s="144"/>
      <c r="G1672" s="143"/>
      <c r="H1672" s="143"/>
      <c r="I1672" s="143"/>
      <c r="J1672" s="144"/>
      <c r="K1672" s="143"/>
      <c r="L1672" s="143"/>
      <c r="M1672" s="234"/>
      <c r="N1672" s="143"/>
      <c r="O1672" s="289"/>
      <c r="P1672" s="290">
        <f t="shared" si="32"/>
        <v>0</v>
      </c>
      <c r="Z1672" s="228"/>
      <c r="AA1672" s="228"/>
      <c r="AB1672" s="233"/>
      <c r="AC1672" s="233"/>
      <c r="AD1672" s="222"/>
      <c r="AE1672" s="221"/>
      <c r="AF1672" s="233"/>
      <c r="AG1672" s="247"/>
      <c r="AH1672" s="221"/>
      <c r="AI1672" s="222"/>
      <c r="AJ1672" s="221"/>
      <c r="AK1672" s="221"/>
      <c r="AL1672" s="223"/>
      <c r="AM1672" s="213"/>
    </row>
    <row r="1673" spans="2:39" ht="15" customHeight="1">
      <c r="B1673" s="303"/>
      <c r="C1673" s="303"/>
      <c r="D1673" s="304"/>
      <c r="E1673" s="143"/>
      <c r="F1673" s="144"/>
      <c r="G1673" s="143"/>
      <c r="H1673" s="143"/>
      <c r="I1673" s="143"/>
      <c r="J1673" s="144"/>
      <c r="K1673" s="143"/>
      <c r="L1673" s="143"/>
      <c r="M1673" s="234"/>
      <c r="N1673" s="143"/>
      <c r="O1673" s="289"/>
      <c r="P1673" s="290">
        <f t="shared" si="32"/>
        <v>0</v>
      </c>
      <c r="Z1673" s="228"/>
      <c r="AA1673" s="228"/>
      <c r="AB1673" s="233"/>
      <c r="AC1673" s="233"/>
      <c r="AD1673" s="222"/>
      <c r="AE1673" s="221"/>
      <c r="AF1673" s="233"/>
      <c r="AG1673" s="247"/>
      <c r="AH1673" s="221"/>
      <c r="AI1673" s="222"/>
      <c r="AJ1673" s="221"/>
      <c r="AK1673" s="221"/>
      <c r="AL1673" s="223"/>
      <c r="AM1673" s="213"/>
    </row>
    <row r="1674" spans="2:39" ht="15" customHeight="1">
      <c r="B1674" s="303"/>
      <c r="C1674" s="303"/>
      <c r="D1674" s="304"/>
      <c r="E1674" s="143"/>
      <c r="F1674" s="144"/>
      <c r="G1674" s="143"/>
      <c r="H1674" s="143"/>
      <c r="I1674" s="143"/>
      <c r="J1674" s="144"/>
      <c r="K1674" s="143"/>
      <c r="L1674" s="143"/>
      <c r="M1674" s="234"/>
      <c r="N1674" s="143"/>
      <c r="O1674" s="289"/>
      <c r="P1674" s="290">
        <f t="shared" si="32"/>
        <v>0</v>
      </c>
      <c r="Z1674" s="228"/>
      <c r="AA1674" s="228"/>
      <c r="AB1674" s="233"/>
      <c r="AC1674" s="233"/>
      <c r="AD1674" s="222"/>
      <c r="AE1674" s="221"/>
      <c r="AF1674" s="233"/>
      <c r="AG1674" s="247"/>
      <c r="AH1674" s="221"/>
      <c r="AI1674" s="222"/>
      <c r="AJ1674" s="221"/>
      <c r="AK1674" s="221"/>
      <c r="AL1674" s="223"/>
      <c r="AM1674" s="213"/>
    </row>
    <row r="1675" spans="2:39" ht="15" customHeight="1">
      <c r="B1675" s="303"/>
      <c r="C1675" s="303"/>
      <c r="D1675" s="304"/>
      <c r="E1675" s="143"/>
      <c r="F1675" s="144"/>
      <c r="G1675" s="143"/>
      <c r="H1675" s="143"/>
      <c r="I1675" s="143"/>
      <c r="J1675" s="144"/>
      <c r="K1675" s="143"/>
      <c r="L1675" s="143"/>
      <c r="M1675" s="234"/>
      <c r="N1675" s="143"/>
      <c r="O1675" s="289"/>
      <c r="P1675" s="290">
        <f t="shared" si="32"/>
        <v>0</v>
      </c>
      <c r="Z1675" s="228"/>
      <c r="AA1675" s="228"/>
      <c r="AB1675" s="233"/>
      <c r="AC1675" s="233"/>
      <c r="AD1675" s="222"/>
      <c r="AE1675" s="221"/>
      <c r="AF1675" s="233"/>
      <c r="AG1675" s="247"/>
      <c r="AH1675" s="221"/>
      <c r="AI1675" s="222"/>
      <c r="AJ1675" s="221"/>
      <c r="AK1675" s="221"/>
      <c r="AL1675" s="223"/>
      <c r="AM1675" s="213"/>
    </row>
    <row r="1676" spans="2:39" ht="15" customHeight="1">
      <c r="B1676" s="303"/>
      <c r="C1676" s="303"/>
      <c r="D1676" s="304"/>
      <c r="E1676" s="143"/>
      <c r="F1676" s="144"/>
      <c r="G1676" s="143"/>
      <c r="H1676" s="143"/>
      <c r="I1676" s="143"/>
      <c r="J1676" s="144"/>
      <c r="K1676" s="143"/>
      <c r="L1676" s="143"/>
      <c r="M1676" s="234"/>
      <c r="N1676" s="143"/>
      <c r="O1676" s="289"/>
      <c r="P1676" s="290">
        <f t="shared" si="32"/>
        <v>0</v>
      </c>
      <c r="Z1676" s="228"/>
      <c r="AA1676" s="228"/>
      <c r="AB1676" s="233"/>
      <c r="AC1676" s="233"/>
      <c r="AD1676" s="222"/>
      <c r="AE1676" s="221"/>
      <c r="AF1676" s="233"/>
      <c r="AG1676" s="247"/>
      <c r="AH1676" s="221"/>
      <c r="AI1676" s="222"/>
      <c r="AJ1676" s="221"/>
      <c r="AK1676" s="221"/>
      <c r="AL1676" s="223"/>
      <c r="AM1676" s="213"/>
    </row>
    <row r="1677" spans="2:39" ht="15" customHeight="1">
      <c r="B1677" s="303"/>
      <c r="C1677" s="303"/>
      <c r="D1677" s="304"/>
      <c r="E1677" s="143"/>
      <c r="F1677" s="144"/>
      <c r="G1677" s="143"/>
      <c r="H1677" s="143"/>
      <c r="I1677" s="143"/>
      <c r="J1677" s="144"/>
      <c r="K1677" s="143"/>
      <c r="L1677" s="143"/>
      <c r="M1677" s="234"/>
      <c r="N1677" s="143"/>
      <c r="O1677" s="289"/>
      <c r="P1677" s="290">
        <f t="shared" si="32"/>
        <v>0</v>
      </c>
      <c r="Z1677" s="228"/>
      <c r="AA1677" s="228"/>
      <c r="AB1677" s="233"/>
      <c r="AC1677" s="233"/>
      <c r="AD1677" s="222"/>
      <c r="AE1677" s="221"/>
      <c r="AF1677" s="233"/>
      <c r="AG1677" s="247"/>
      <c r="AH1677" s="221"/>
      <c r="AI1677" s="222"/>
      <c r="AJ1677" s="221"/>
      <c r="AK1677" s="221"/>
      <c r="AL1677" s="223"/>
      <c r="AM1677" s="213"/>
    </row>
    <row r="1678" spans="2:39" ht="15" customHeight="1">
      <c r="B1678" s="303"/>
      <c r="C1678" s="303"/>
      <c r="D1678" s="304"/>
      <c r="E1678" s="143"/>
      <c r="F1678" s="144"/>
      <c r="G1678" s="143"/>
      <c r="H1678" s="143"/>
      <c r="I1678" s="143"/>
      <c r="J1678" s="144"/>
      <c r="K1678" s="143"/>
      <c r="L1678" s="143"/>
      <c r="M1678" s="234"/>
      <c r="N1678" s="143"/>
      <c r="O1678" s="289"/>
      <c r="P1678" s="290">
        <f t="shared" si="32"/>
        <v>0</v>
      </c>
      <c r="Z1678" s="228"/>
      <c r="AA1678" s="228"/>
      <c r="AB1678" s="233"/>
      <c r="AC1678" s="233"/>
      <c r="AD1678" s="222"/>
      <c r="AE1678" s="221"/>
      <c r="AF1678" s="233"/>
      <c r="AG1678" s="247"/>
      <c r="AH1678" s="221"/>
      <c r="AI1678" s="222"/>
      <c r="AJ1678" s="221"/>
      <c r="AK1678" s="221"/>
      <c r="AL1678" s="223"/>
      <c r="AM1678" s="213"/>
    </row>
    <row r="1679" spans="2:39" ht="15" customHeight="1">
      <c r="B1679" s="303"/>
      <c r="C1679" s="303"/>
      <c r="D1679" s="304"/>
      <c r="E1679" s="143"/>
      <c r="F1679" s="144"/>
      <c r="G1679" s="143"/>
      <c r="H1679" s="143"/>
      <c r="I1679" s="143"/>
      <c r="J1679" s="144"/>
      <c r="K1679" s="143"/>
      <c r="L1679" s="143"/>
      <c r="M1679" s="234"/>
      <c r="N1679" s="143"/>
      <c r="O1679" s="289"/>
      <c r="P1679" s="290">
        <f t="shared" si="32"/>
        <v>0</v>
      </c>
      <c r="Z1679" s="228"/>
      <c r="AA1679" s="228"/>
      <c r="AB1679" s="233"/>
      <c r="AC1679" s="233"/>
      <c r="AD1679" s="222"/>
      <c r="AE1679" s="221"/>
      <c r="AF1679" s="233"/>
      <c r="AG1679" s="247"/>
      <c r="AH1679" s="221"/>
      <c r="AI1679" s="222"/>
      <c r="AJ1679" s="221"/>
      <c r="AK1679" s="221"/>
      <c r="AL1679" s="223"/>
      <c r="AM1679" s="213"/>
    </row>
    <row r="1680" spans="2:39" ht="15" customHeight="1">
      <c r="B1680" s="303"/>
      <c r="C1680" s="303"/>
      <c r="D1680" s="304"/>
      <c r="E1680" s="143"/>
      <c r="F1680" s="144"/>
      <c r="G1680" s="143"/>
      <c r="H1680" s="143"/>
      <c r="I1680" s="143"/>
      <c r="J1680" s="144"/>
      <c r="K1680" s="143"/>
      <c r="L1680" s="143"/>
      <c r="M1680" s="234"/>
      <c r="N1680" s="143"/>
      <c r="O1680" s="289"/>
      <c r="P1680" s="290">
        <f t="shared" si="32"/>
        <v>0</v>
      </c>
      <c r="Z1680" s="228"/>
      <c r="AA1680" s="228"/>
      <c r="AB1680" s="233"/>
      <c r="AC1680" s="233"/>
      <c r="AD1680" s="222"/>
      <c r="AE1680" s="221"/>
      <c r="AF1680" s="233"/>
      <c r="AG1680" s="247"/>
      <c r="AH1680" s="221"/>
      <c r="AI1680" s="222"/>
      <c r="AJ1680" s="221"/>
      <c r="AK1680" s="221"/>
      <c r="AL1680" s="223"/>
      <c r="AM1680" s="213"/>
    </row>
    <row r="1681" spans="2:39" ht="15" customHeight="1">
      <c r="B1681" s="303"/>
      <c r="C1681" s="303"/>
      <c r="D1681" s="304"/>
      <c r="E1681" s="143"/>
      <c r="F1681" s="144"/>
      <c r="G1681" s="143"/>
      <c r="H1681" s="143"/>
      <c r="I1681" s="143"/>
      <c r="J1681" s="144"/>
      <c r="K1681" s="143"/>
      <c r="L1681" s="143"/>
      <c r="M1681" s="234"/>
      <c r="N1681" s="143"/>
      <c r="O1681" s="289"/>
      <c r="P1681" s="290">
        <f t="shared" si="32"/>
        <v>0</v>
      </c>
      <c r="Z1681" s="228"/>
      <c r="AA1681" s="228"/>
      <c r="AB1681" s="233"/>
      <c r="AC1681" s="233"/>
      <c r="AD1681" s="222"/>
      <c r="AE1681" s="221"/>
      <c r="AF1681" s="233"/>
      <c r="AG1681" s="247"/>
      <c r="AH1681" s="221"/>
      <c r="AI1681" s="222"/>
      <c r="AJ1681" s="221"/>
      <c r="AK1681" s="221"/>
      <c r="AL1681" s="223"/>
      <c r="AM1681" s="213"/>
    </row>
    <row r="1682" spans="2:39" ht="15" customHeight="1">
      <c r="B1682" s="303"/>
      <c r="C1682" s="303"/>
      <c r="D1682" s="304"/>
      <c r="E1682" s="143"/>
      <c r="F1682" s="144"/>
      <c r="G1682" s="143"/>
      <c r="H1682" s="143"/>
      <c r="I1682" s="143"/>
      <c r="J1682" s="144"/>
      <c r="K1682" s="143"/>
      <c r="L1682" s="143"/>
      <c r="M1682" s="234"/>
      <c r="N1682" s="143"/>
      <c r="O1682" s="289"/>
      <c r="P1682" s="290">
        <f t="shared" si="32"/>
        <v>0</v>
      </c>
      <c r="Z1682" s="228"/>
      <c r="AA1682" s="228"/>
      <c r="AB1682" s="233"/>
      <c r="AC1682" s="233"/>
      <c r="AD1682" s="222"/>
      <c r="AE1682" s="221"/>
      <c r="AF1682" s="233"/>
      <c r="AG1682" s="247"/>
      <c r="AH1682" s="221"/>
      <c r="AI1682" s="222"/>
      <c r="AJ1682" s="221"/>
      <c r="AK1682" s="221"/>
      <c r="AL1682" s="223"/>
      <c r="AM1682" s="213"/>
    </row>
    <row r="1683" spans="2:39" ht="15" customHeight="1">
      <c r="B1683" s="303"/>
      <c r="C1683" s="303"/>
      <c r="D1683" s="304"/>
      <c r="E1683" s="143"/>
      <c r="F1683" s="144"/>
      <c r="G1683" s="143"/>
      <c r="H1683" s="143"/>
      <c r="I1683" s="143"/>
      <c r="J1683" s="144"/>
      <c r="K1683" s="143"/>
      <c r="L1683" s="143"/>
      <c r="M1683" s="234"/>
      <c r="N1683" s="143"/>
      <c r="O1683" s="289"/>
      <c r="P1683" s="290">
        <f t="shared" si="32"/>
        <v>0</v>
      </c>
      <c r="Z1683" s="228"/>
      <c r="AA1683" s="228"/>
      <c r="AB1683" s="233"/>
      <c r="AC1683" s="233"/>
      <c r="AD1683" s="222"/>
      <c r="AE1683" s="221"/>
      <c r="AF1683" s="233"/>
      <c r="AG1683" s="247"/>
      <c r="AH1683" s="221"/>
      <c r="AI1683" s="222"/>
      <c r="AJ1683" s="221"/>
      <c r="AK1683" s="221"/>
      <c r="AL1683" s="223"/>
      <c r="AM1683" s="213"/>
    </row>
    <row r="1684" spans="2:39" ht="15" customHeight="1">
      <c r="B1684" s="303"/>
      <c r="C1684" s="303"/>
      <c r="D1684" s="304"/>
      <c r="E1684" s="143"/>
      <c r="F1684" s="144"/>
      <c r="G1684" s="143"/>
      <c r="H1684" s="143"/>
      <c r="I1684" s="143"/>
      <c r="J1684" s="144"/>
      <c r="K1684" s="143"/>
      <c r="L1684" s="143"/>
      <c r="M1684" s="234"/>
      <c r="N1684" s="143"/>
      <c r="O1684" s="289"/>
      <c r="P1684" s="290">
        <f t="shared" si="32"/>
        <v>0</v>
      </c>
      <c r="Z1684" s="228"/>
      <c r="AA1684" s="228"/>
      <c r="AB1684" s="233"/>
      <c r="AC1684" s="233"/>
      <c r="AD1684" s="222"/>
      <c r="AE1684" s="221"/>
      <c r="AF1684" s="233"/>
      <c r="AG1684" s="247"/>
      <c r="AH1684" s="221"/>
      <c r="AI1684" s="222"/>
      <c r="AJ1684" s="221"/>
      <c r="AK1684" s="221"/>
      <c r="AL1684" s="223"/>
      <c r="AM1684" s="213"/>
    </row>
    <row r="1685" spans="2:39" ht="15" customHeight="1">
      <c r="B1685" s="303"/>
      <c r="C1685" s="303"/>
      <c r="D1685" s="304"/>
      <c r="E1685" s="143"/>
      <c r="F1685" s="144"/>
      <c r="G1685" s="143"/>
      <c r="H1685" s="143"/>
      <c r="I1685" s="143"/>
      <c r="J1685" s="144"/>
      <c r="K1685" s="143"/>
      <c r="L1685" s="143"/>
      <c r="M1685" s="234"/>
      <c r="N1685" s="143"/>
      <c r="O1685" s="289"/>
      <c r="P1685" s="290">
        <f t="shared" si="32"/>
        <v>0</v>
      </c>
      <c r="Z1685" s="228"/>
      <c r="AA1685" s="228"/>
      <c r="AB1685" s="233"/>
      <c r="AC1685" s="233"/>
      <c r="AD1685" s="222"/>
      <c r="AE1685" s="221"/>
      <c r="AF1685" s="233"/>
      <c r="AG1685" s="247"/>
      <c r="AH1685" s="221"/>
      <c r="AI1685" s="222"/>
      <c r="AJ1685" s="221"/>
      <c r="AK1685" s="221"/>
      <c r="AL1685" s="223"/>
      <c r="AM1685" s="213"/>
    </row>
    <row r="1686" spans="2:39" ht="15" customHeight="1">
      <c r="B1686" s="303"/>
      <c r="C1686" s="303"/>
      <c r="D1686" s="304"/>
      <c r="E1686" s="143"/>
      <c r="F1686" s="144"/>
      <c r="G1686" s="143"/>
      <c r="H1686" s="143"/>
      <c r="I1686" s="143"/>
      <c r="J1686" s="144"/>
      <c r="K1686" s="143"/>
      <c r="L1686" s="143"/>
      <c r="M1686" s="234"/>
      <c r="N1686" s="143"/>
      <c r="O1686" s="289"/>
      <c r="P1686" s="290">
        <f t="shared" si="32"/>
        <v>0</v>
      </c>
      <c r="Z1686" s="228"/>
      <c r="AA1686" s="228"/>
      <c r="AB1686" s="233"/>
      <c r="AC1686" s="233"/>
      <c r="AD1686" s="222"/>
      <c r="AE1686" s="221"/>
      <c r="AF1686" s="233"/>
      <c r="AG1686" s="247"/>
      <c r="AH1686" s="221"/>
      <c r="AI1686" s="222"/>
      <c r="AJ1686" s="221"/>
      <c r="AK1686" s="221"/>
      <c r="AL1686" s="223"/>
      <c r="AM1686" s="213"/>
    </row>
    <row r="1687" spans="2:39" ht="15" customHeight="1">
      <c r="B1687" s="303"/>
      <c r="C1687" s="303"/>
      <c r="D1687" s="304"/>
      <c r="E1687" s="143"/>
      <c r="F1687" s="144"/>
      <c r="G1687" s="143"/>
      <c r="H1687" s="143"/>
      <c r="I1687" s="143"/>
      <c r="J1687" s="144"/>
      <c r="K1687" s="143"/>
      <c r="L1687" s="143"/>
      <c r="M1687" s="234"/>
      <c r="N1687" s="143"/>
      <c r="O1687" s="289"/>
      <c r="P1687" s="290">
        <f t="shared" si="32"/>
        <v>0</v>
      </c>
      <c r="Z1687" s="228"/>
      <c r="AA1687" s="228"/>
      <c r="AB1687" s="233"/>
      <c r="AC1687" s="233"/>
      <c r="AD1687" s="222"/>
      <c r="AE1687" s="221"/>
      <c r="AF1687" s="233"/>
      <c r="AG1687" s="247"/>
      <c r="AH1687" s="221"/>
      <c r="AI1687" s="222"/>
      <c r="AJ1687" s="221"/>
      <c r="AK1687" s="221"/>
      <c r="AL1687" s="223"/>
      <c r="AM1687" s="213"/>
    </row>
    <row r="1688" spans="2:39" ht="15" customHeight="1">
      <c r="B1688" s="303"/>
      <c r="C1688" s="303"/>
      <c r="D1688" s="304"/>
      <c r="E1688" s="143"/>
      <c r="F1688" s="144"/>
      <c r="G1688" s="143"/>
      <c r="H1688" s="143"/>
      <c r="I1688" s="143"/>
      <c r="J1688" s="144"/>
      <c r="K1688" s="143"/>
      <c r="L1688" s="143"/>
      <c r="M1688" s="234"/>
      <c r="N1688" s="143"/>
      <c r="O1688" s="289"/>
      <c r="P1688" s="290">
        <f t="shared" si="32"/>
        <v>0</v>
      </c>
      <c r="Z1688" s="228"/>
      <c r="AA1688" s="228"/>
      <c r="AB1688" s="233"/>
      <c r="AC1688" s="233"/>
      <c r="AD1688" s="222"/>
      <c r="AE1688" s="221"/>
      <c r="AF1688" s="233"/>
      <c r="AG1688" s="247"/>
      <c r="AH1688" s="221"/>
      <c r="AI1688" s="222"/>
      <c r="AJ1688" s="221"/>
      <c r="AK1688" s="221"/>
      <c r="AL1688" s="223"/>
      <c r="AM1688" s="213"/>
    </row>
    <row r="1689" spans="2:39" ht="15" customHeight="1">
      <c r="B1689" s="303"/>
      <c r="C1689" s="303"/>
      <c r="D1689" s="304"/>
      <c r="E1689" s="143"/>
      <c r="F1689" s="144"/>
      <c r="G1689" s="143"/>
      <c r="H1689" s="143"/>
      <c r="I1689" s="143"/>
      <c r="J1689" s="144"/>
      <c r="K1689" s="143"/>
      <c r="L1689" s="143"/>
      <c r="M1689" s="234"/>
      <c r="N1689" s="143"/>
      <c r="O1689" s="289"/>
      <c r="P1689" s="290">
        <f t="shared" si="32"/>
        <v>0</v>
      </c>
      <c r="Z1689" s="228"/>
      <c r="AA1689" s="228"/>
      <c r="AB1689" s="233"/>
      <c r="AC1689" s="233"/>
      <c r="AD1689" s="222"/>
      <c r="AE1689" s="221"/>
      <c r="AF1689" s="233"/>
      <c r="AG1689" s="247"/>
      <c r="AH1689" s="221"/>
      <c r="AI1689" s="222"/>
      <c r="AJ1689" s="221"/>
      <c r="AK1689" s="221"/>
      <c r="AL1689" s="223"/>
      <c r="AM1689" s="213"/>
    </row>
    <row r="1690" spans="2:39" ht="15" customHeight="1">
      <c r="B1690" s="303"/>
      <c r="C1690" s="303"/>
      <c r="D1690" s="304"/>
      <c r="E1690" s="143"/>
      <c r="F1690" s="144"/>
      <c r="G1690" s="143"/>
      <c r="H1690" s="143"/>
      <c r="I1690" s="143"/>
      <c r="J1690" s="144"/>
      <c r="K1690" s="143"/>
      <c r="L1690" s="143"/>
      <c r="M1690" s="234"/>
      <c r="N1690" s="143"/>
      <c r="O1690" s="289"/>
      <c r="P1690" s="290">
        <f t="shared" si="32"/>
        <v>0</v>
      </c>
      <c r="Z1690" s="228"/>
      <c r="AA1690" s="228"/>
      <c r="AB1690" s="233"/>
      <c r="AC1690" s="233"/>
      <c r="AD1690" s="222"/>
      <c r="AE1690" s="221"/>
      <c r="AF1690" s="233"/>
      <c r="AG1690" s="247"/>
      <c r="AH1690" s="221"/>
      <c r="AI1690" s="222"/>
      <c r="AJ1690" s="221"/>
      <c r="AK1690" s="221"/>
      <c r="AL1690" s="223"/>
      <c r="AM1690" s="213"/>
    </row>
    <row r="1691" spans="2:39" ht="15" customHeight="1">
      <c r="B1691" s="303"/>
      <c r="C1691" s="303"/>
      <c r="D1691" s="304"/>
      <c r="E1691" s="143"/>
      <c r="F1691" s="144"/>
      <c r="G1691" s="143"/>
      <c r="H1691" s="143"/>
      <c r="I1691" s="143"/>
      <c r="J1691" s="144"/>
      <c r="K1691" s="143"/>
      <c r="L1691" s="143"/>
      <c r="M1691" s="234"/>
      <c r="N1691" s="143"/>
      <c r="O1691" s="289"/>
      <c r="P1691" s="290">
        <f t="shared" si="32"/>
        <v>0</v>
      </c>
      <c r="Z1691" s="228"/>
      <c r="AA1691" s="228"/>
      <c r="AB1691" s="233"/>
      <c r="AC1691" s="233"/>
      <c r="AD1691" s="222"/>
      <c r="AE1691" s="221"/>
      <c r="AF1691" s="233"/>
      <c r="AG1691" s="247"/>
      <c r="AH1691" s="221"/>
      <c r="AI1691" s="222"/>
      <c r="AJ1691" s="221"/>
      <c r="AK1691" s="221"/>
      <c r="AL1691" s="223"/>
      <c r="AM1691" s="213"/>
    </row>
    <row r="1692" spans="2:39" ht="15" customHeight="1">
      <c r="B1692" s="303"/>
      <c r="C1692" s="303"/>
      <c r="D1692" s="304"/>
      <c r="E1692" s="143"/>
      <c r="F1692" s="144"/>
      <c r="G1692" s="143"/>
      <c r="H1692" s="143"/>
      <c r="I1692" s="143"/>
      <c r="J1692" s="144"/>
      <c r="K1692" s="143"/>
      <c r="L1692" s="143"/>
      <c r="M1692" s="234"/>
      <c r="N1692" s="143"/>
      <c r="O1692" s="289"/>
      <c r="P1692" s="290">
        <f t="shared" si="32"/>
        <v>0</v>
      </c>
      <c r="Z1692" s="228"/>
      <c r="AA1692" s="228"/>
      <c r="AB1692" s="233"/>
      <c r="AC1692" s="233"/>
      <c r="AD1692" s="222"/>
      <c r="AE1692" s="221"/>
      <c r="AF1692" s="233"/>
      <c r="AG1692" s="247"/>
      <c r="AH1692" s="221"/>
      <c r="AI1692" s="222"/>
      <c r="AJ1692" s="221"/>
      <c r="AK1692" s="221"/>
      <c r="AL1692" s="223"/>
      <c r="AM1692" s="213"/>
    </row>
    <row r="1693" spans="2:39" ht="15" customHeight="1">
      <c r="B1693" s="303"/>
      <c r="C1693" s="303"/>
      <c r="D1693" s="304"/>
      <c r="E1693" s="143"/>
      <c r="F1693" s="144"/>
      <c r="G1693" s="143"/>
      <c r="H1693" s="143"/>
      <c r="I1693" s="143"/>
      <c r="J1693" s="144"/>
      <c r="K1693" s="143"/>
      <c r="L1693" s="143"/>
      <c r="M1693" s="234"/>
      <c r="N1693" s="143"/>
      <c r="O1693" s="289"/>
      <c r="P1693" s="290">
        <f t="shared" si="32"/>
        <v>0</v>
      </c>
      <c r="Z1693" s="228"/>
      <c r="AA1693" s="228"/>
      <c r="AB1693" s="233"/>
      <c r="AC1693" s="233"/>
      <c r="AD1693" s="222"/>
      <c r="AE1693" s="221"/>
      <c r="AF1693" s="233"/>
      <c r="AG1693" s="247"/>
      <c r="AH1693" s="221"/>
      <c r="AI1693" s="222"/>
      <c r="AJ1693" s="221"/>
      <c r="AK1693" s="221"/>
      <c r="AL1693" s="223"/>
      <c r="AM1693" s="213"/>
    </row>
    <row r="1694" spans="2:39" ht="15" customHeight="1">
      <c r="B1694" s="303"/>
      <c r="C1694" s="303"/>
      <c r="D1694" s="304"/>
      <c r="E1694" s="143"/>
      <c r="F1694" s="144"/>
      <c r="G1694" s="143"/>
      <c r="H1694" s="143"/>
      <c r="I1694" s="143"/>
      <c r="J1694" s="144"/>
      <c r="K1694" s="143"/>
      <c r="L1694" s="143"/>
      <c r="M1694" s="234"/>
      <c r="N1694" s="143"/>
      <c r="O1694" s="289"/>
      <c r="P1694" s="290">
        <f t="shared" si="32"/>
        <v>0</v>
      </c>
      <c r="Z1694" s="228"/>
      <c r="AA1694" s="228"/>
      <c r="AB1694" s="233"/>
      <c r="AC1694" s="233"/>
      <c r="AD1694" s="222"/>
      <c r="AE1694" s="221"/>
      <c r="AF1694" s="233"/>
      <c r="AG1694" s="247"/>
      <c r="AH1694" s="221"/>
      <c r="AI1694" s="222"/>
      <c r="AJ1694" s="221"/>
      <c r="AK1694" s="221"/>
      <c r="AL1694" s="223"/>
      <c r="AM1694" s="213"/>
    </row>
    <row r="1695" spans="2:39" ht="15" customHeight="1">
      <c r="B1695" s="303"/>
      <c r="C1695" s="303"/>
      <c r="D1695" s="304"/>
      <c r="E1695" s="143"/>
      <c r="F1695" s="144"/>
      <c r="G1695" s="143"/>
      <c r="H1695" s="143"/>
      <c r="I1695" s="143"/>
      <c r="J1695" s="144"/>
      <c r="K1695" s="143"/>
      <c r="L1695" s="143"/>
      <c r="M1695" s="234"/>
      <c r="N1695" s="143"/>
      <c r="O1695" s="289"/>
      <c r="P1695" s="290">
        <f t="shared" si="32"/>
        <v>0</v>
      </c>
      <c r="Z1695" s="228"/>
      <c r="AA1695" s="228"/>
      <c r="AB1695" s="233"/>
      <c r="AC1695" s="233"/>
      <c r="AD1695" s="222"/>
      <c r="AE1695" s="221"/>
      <c r="AF1695" s="233"/>
      <c r="AG1695" s="247"/>
      <c r="AH1695" s="221"/>
      <c r="AI1695" s="222"/>
      <c r="AJ1695" s="221"/>
      <c r="AK1695" s="221"/>
      <c r="AL1695" s="223"/>
      <c r="AM1695" s="213"/>
    </row>
    <row r="1696" spans="2:39" ht="15" customHeight="1">
      <c r="B1696" s="303"/>
      <c r="C1696" s="303"/>
      <c r="D1696" s="304"/>
      <c r="E1696" s="143"/>
      <c r="F1696" s="144"/>
      <c r="G1696" s="143"/>
      <c r="H1696" s="143"/>
      <c r="I1696" s="143"/>
      <c r="J1696" s="144"/>
      <c r="K1696" s="143"/>
      <c r="L1696" s="143"/>
      <c r="M1696" s="234"/>
      <c r="N1696" s="143"/>
      <c r="O1696" s="289"/>
      <c r="P1696" s="290">
        <f t="shared" si="32"/>
        <v>0</v>
      </c>
      <c r="Z1696" s="228"/>
      <c r="AA1696" s="228"/>
      <c r="AB1696" s="233"/>
      <c r="AC1696" s="233"/>
      <c r="AD1696" s="222"/>
      <c r="AE1696" s="221"/>
      <c r="AF1696" s="233"/>
      <c r="AG1696" s="247"/>
      <c r="AH1696" s="221"/>
      <c r="AI1696" s="222"/>
      <c r="AJ1696" s="221"/>
      <c r="AK1696" s="221"/>
      <c r="AL1696" s="223"/>
      <c r="AM1696" s="213"/>
    </row>
    <row r="1697" spans="2:39" ht="15" customHeight="1">
      <c r="B1697" s="303"/>
      <c r="C1697" s="303"/>
      <c r="D1697" s="304"/>
      <c r="E1697" s="143"/>
      <c r="F1697" s="144"/>
      <c r="G1697" s="143"/>
      <c r="H1697" s="143"/>
      <c r="I1697" s="143"/>
      <c r="J1697" s="144"/>
      <c r="K1697" s="143"/>
      <c r="L1697" s="143"/>
      <c r="M1697" s="234"/>
      <c r="N1697" s="143"/>
      <c r="O1697" s="289"/>
      <c r="P1697" s="290">
        <f t="shared" si="32"/>
        <v>0</v>
      </c>
      <c r="Z1697" s="228"/>
      <c r="AA1697" s="228"/>
      <c r="AB1697" s="233"/>
      <c r="AC1697" s="233"/>
      <c r="AD1697" s="222"/>
      <c r="AE1697" s="221"/>
      <c r="AF1697" s="233"/>
      <c r="AG1697" s="247"/>
      <c r="AH1697" s="221"/>
      <c r="AI1697" s="222"/>
      <c r="AJ1697" s="221"/>
      <c r="AK1697" s="221"/>
      <c r="AL1697" s="223"/>
      <c r="AM1697" s="213"/>
    </row>
    <row r="1698" spans="2:39" ht="15" customHeight="1">
      <c r="B1698" s="303"/>
      <c r="C1698" s="303"/>
      <c r="D1698" s="304"/>
      <c r="E1698" s="143"/>
      <c r="F1698" s="144"/>
      <c r="G1698" s="143"/>
      <c r="H1698" s="143"/>
      <c r="I1698" s="143"/>
      <c r="J1698" s="144"/>
      <c r="K1698" s="143"/>
      <c r="L1698" s="143"/>
      <c r="M1698" s="234"/>
      <c r="N1698" s="143"/>
      <c r="O1698" s="289"/>
      <c r="P1698" s="290">
        <f t="shared" si="32"/>
        <v>0</v>
      </c>
      <c r="Z1698" s="228"/>
      <c r="AA1698" s="228"/>
      <c r="AB1698" s="233"/>
      <c r="AC1698" s="233"/>
      <c r="AD1698" s="222"/>
      <c r="AE1698" s="221"/>
      <c r="AF1698" s="233"/>
      <c r="AG1698" s="247"/>
      <c r="AH1698" s="221"/>
      <c r="AI1698" s="222"/>
      <c r="AJ1698" s="221"/>
      <c r="AK1698" s="221"/>
      <c r="AL1698" s="223"/>
      <c r="AM1698" s="213"/>
    </row>
    <row r="1699" spans="2:39" ht="15" customHeight="1">
      <c r="B1699" s="303"/>
      <c r="C1699" s="303"/>
      <c r="D1699" s="304"/>
      <c r="E1699" s="143"/>
      <c r="F1699" s="144"/>
      <c r="G1699" s="143"/>
      <c r="H1699" s="143"/>
      <c r="I1699" s="143"/>
      <c r="J1699" s="144"/>
      <c r="K1699" s="143"/>
      <c r="L1699" s="143"/>
      <c r="M1699" s="234"/>
      <c r="N1699" s="143"/>
      <c r="O1699" s="289"/>
      <c r="P1699" s="290">
        <f t="shared" si="32"/>
        <v>0</v>
      </c>
      <c r="Z1699" s="228"/>
      <c r="AA1699" s="228"/>
      <c r="AB1699" s="233"/>
      <c r="AC1699" s="233"/>
      <c r="AD1699" s="222"/>
      <c r="AE1699" s="221"/>
      <c r="AF1699" s="233"/>
      <c r="AG1699" s="247"/>
      <c r="AH1699" s="221"/>
      <c r="AI1699" s="222"/>
      <c r="AJ1699" s="221"/>
      <c r="AK1699" s="221"/>
      <c r="AL1699" s="223"/>
      <c r="AM1699" s="213"/>
    </row>
    <row r="1700" spans="2:39" ht="15" customHeight="1">
      <c r="B1700" s="303"/>
      <c r="C1700" s="303"/>
      <c r="D1700" s="304"/>
      <c r="E1700" s="143"/>
      <c r="F1700" s="144"/>
      <c r="G1700" s="143"/>
      <c r="H1700" s="143"/>
      <c r="I1700" s="143"/>
      <c r="J1700" s="144"/>
      <c r="K1700" s="143"/>
      <c r="L1700" s="143"/>
      <c r="M1700" s="234"/>
      <c r="N1700" s="143"/>
      <c r="O1700" s="289"/>
      <c r="P1700" s="290">
        <f t="shared" si="32"/>
        <v>0</v>
      </c>
      <c r="Z1700" s="228"/>
      <c r="AA1700" s="228"/>
      <c r="AB1700" s="233"/>
      <c r="AC1700" s="233"/>
      <c r="AD1700" s="222"/>
      <c r="AE1700" s="221"/>
      <c r="AF1700" s="233"/>
      <c r="AG1700" s="247"/>
      <c r="AH1700" s="221"/>
      <c r="AI1700" s="222"/>
      <c r="AJ1700" s="221"/>
      <c r="AK1700" s="221"/>
      <c r="AL1700" s="223"/>
      <c r="AM1700" s="213"/>
    </row>
    <row r="1701" spans="2:39" ht="15" customHeight="1">
      <c r="B1701" s="303"/>
      <c r="C1701" s="303"/>
      <c r="D1701" s="304"/>
      <c r="E1701" s="143"/>
      <c r="F1701" s="144"/>
      <c r="G1701" s="143"/>
      <c r="H1701" s="143"/>
      <c r="I1701" s="143"/>
      <c r="J1701" s="144"/>
      <c r="K1701" s="143"/>
      <c r="L1701" s="143"/>
      <c r="M1701" s="234"/>
      <c r="N1701" s="143"/>
      <c r="O1701" s="289"/>
      <c r="P1701" s="290">
        <f t="shared" si="32"/>
        <v>0</v>
      </c>
      <c r="Z1701" s="228"/>
      <c r="AA1701" s="228"/>
      <c r="AB1701" s="233"/>
      <c r="AC1701" s="233"/>
      <c r="AD1701" s="222"/>
      <c r="AE1701" s="221"/>
      <c r="AF1701" s="233"/>
      <c r="AG1701" s="247"/>
      <c r="AH1701" s="221"/>
      <c r="AI1701" s="222"/>
      <c r="AJ1701" s="221"/>
      <c r="AK1701" s="221"/>
      <c r="AL1701" s="223"/>
      <c r="AM1701" s="213"/>
    </row>
    <row r="1702" spans="2:39" ht="15" customHeight="1">
      <c r="B1702" s="303"/>
      <c r="C1702" s="303"/>
      <c r="D1702" s="304"/>
      <c r="E1702" s="143"/>
      <c r="F1702" s="144"/>
      <c r="G1702" s="143"/>
      <c r="H1702" s="143"/>
      <c r="I1702" s="143"/>
      <c r="J1702" s="144"/>
      <c r="K1702" s="143"/>
      <c r="L1702" s="143"/>
      <c r="M1702" s="234"/>
      <c r="N1702" s="143"/>
      <c r="O1702" s="289"/>
      <c r="P1702" s="290">
        <f t="shared" si="32"/>
        <v>0</v>
      </c>
      <c r="Z1702" s="228"/>
      <c r="AA1702" s="228"/>
      <c r="AB1702" s="233"/>
      <c r="AC1702" s="233"/>
      <c r="AD1702" s="222"/>
      <c r="AE1702" s="221"/>
      <c r="AF1702" s="233"/>
      <c r="AG1702" s="247"/>
      <c r="AH1702" s="221"/>
      <c r="AI1702" s="222"/>
      <c r="AJ1702" s="221"/>
      <c r="AK1702" s="221"/>
      <c r="AL1702" s="223"/>
      <c r="AM1702" s="213"/>
    </row>
    <row r="1703" spans="2:39" ht="15" customHeight="1">
      <c r="B1703" s="303"/>
      <c r="C1703" s="303"/>
      <c r="D1703" s="304"/>
      <c r="E1703" s="143"/>
      <c r="F1703" s="144"/>
      <c r="G1703" s="143"/>
      <c r="H1703" s="143"/>
      <c r="I1703" s="143"/>
      <c r="J1703" s="144"/>
      <c r="K1703" s="143"/>
      <c r="L1703" s="143"/>
      <c r="M1703" s="234"/>
      <c r="N1703" s="143"/>
      <c r="O1703" s="289"/>
      <c r="P1703" s="290">
        <f t="shared" si="32"/>
        <v>0</v>
      </c>
      <c r="Z1703" s="228"/>
      <c r="AA1703" s="228"/>
      <c r="AB1703" s="233"/>
      <c r="AC1703" s="233"/>
      <c r="AD1703" s="222"/>
      <c r="AE1703" s="221"/>
      <c r="AF1703" s="233"/>
      <c r="AG1703" s="247"/>
      <c r="AH1703" s="221"/>
      <c r="AI1703" s="222"/>
      <c r="AJ1703" s="221"/>
      <c r="AK1703" s="221"/>
      <c r="AL1703" s="223"/>
      <c r="AM1703" s="213"/>
    </row>
    <row r="1704" spans="2:39" ht="15" customHeight="1">
      <c r="B1704" s="303"/>
      <c r="C1704" s="303"/>
      <c r="D1704" s="304"/>
      <c r="E1704" s="143"/>
      <c r="F1704" s="144"/>
      <c r="G1704" s="143"/>
      <c r="H1704" s="143"/>
      <c r="I1704" s="143"/>
      <c r="J1704" s="144"/>
      <c r="K1704" s="143"/>
      <c r="L1704" s="143"/>
      <c r="M1704" s="234"/>
      <c r="N1704" s="143"/>
      <c r="O1704" s="289"/>
      <c r="P1704" s="290">
        <f t="shared" si="32"/>
        <v>0</v>
      </c>
      <c r="Z1704" s="228"/>
      <c r="AA1704" s="228"/>
      <c r="AB1704" s="233"/>
      <c r="AC1704" s="233"/>
      <c r="AD1704" s="222"/>
      <c r="AE1704" s="221"/>
      <c r="AF1704" s="233"/>
      <c r="AG1704" s="247"/>
      <c r="AH1704" s="221"/>
      <c r="AI1704" s="222"/>
      <c r="AJ1704" s="221"/>
      <c r="AK1704" s="221"/>
      <c r="AL1704" s="223"/>
      <c r="AM1704" s="213"/>
    </row>
    <row r="1705" spans="2:39" ht="15" customHeight="1">
      <c r="B1705" s="303"/>
      <c r="C1705" s="303"/>
      <c r="D1705" s="304"/>
      <c r="E1705" s="143"/>
      <c r="F1705" s="144"/>
      <c r="G1705" s="143"/>
      <c r="H1705" s="143"/>
      <c r="I1705" s="143"/>
      <c r="J1705" s="144"/>
      <c r="K1705" s="143"/>
      <c r="L1705" s="143"/>
      <c r="M1705" s="234"/>
      <c r="N1705" s="143"/>
      <c r="O1705" s="289"/>
      <c r="P1705" s="290">
        <f t="shared" si="32"/>
        <v>0</v>
      </c>
      <c r="Z1705" s="228"/>
      <c r="AA1705" s="228"/>
      <c r="AB1705" s="233"/>
      <c r="AC1705" s="233"/>
      <c r="AD1705" s="222"/>
      <c r="AE1705" s="221"/>
      <c r="AF1705" s="233"/>
      <c r="AG1705" s="247"/>
      <c r="AH1705" s="221"/>
      <c r="AI1705" s="222"/>
      <c r="AJ1705" s="221"/>
      <c r="AK1705" s="221"/>
      <c r="AL1705" s="223"/>
      <c r="AM1705" s="213"/>
    </row>
    <row r="1706" spans="2:39" ht="15" customHeight="1">
      <c r="B1706" s="303"/>
      <c r="C1706" s="303"/>
      <c r="D1706" s="304"/>
      <c r="E1706" s="143"/>
      <c r="F1706" s="144"/>
      <c r="G1706" s="143"/>
      <c r="H1706" s="143"/>
      <c r="I1706" s="143"/>
      <c r="J1706" s="144"/>
      <c r="K1706" s="143"/>
      <c r="L1706" s="143"/>
      <c r="M1706" s="234"/>
      <c r="N1706" s="143"/>
      <c r="O1706" s="289"/>
      <c r="P1706" s="290">
        <f t="shared" si="32"/>
        <v>0</v>
      </c>
      <c r="Z1706" s="228"/>
      <c r="AA1706" s="228"/>
      <c r="AB1706" s="233"/>
      <c r="AC1706" s="233"/>
      <c r="AD1706" s="222"/>
      <c r="AE1706" s="221"/>
      <c r="AF1706" s="233"/>
      <c r="AG1706" s="247"/>
      <c r="AH1706" s="221"/>
      <c r="AI1706" s="222"/>
      <c r="AJ1706" s="221"/>
      <c r="AK1706" s="221"/>
      <c r="AL1706" s="223"/>
      <c r="AM1706" s="213"/>
    </row>
    <row r="1707" spans="2:39" ht="15" customHeight="1">
      <c r="B1707" s="303"/>
      <c r="C1707" s="303"/>
      <c r="D1707" s="304"/>
      <c r="E1707" s="143"/>
      <c r="F1707" s="144"/>
      <c r="G1707" s="143"/>
      <c r="H1707" s="143"/>
      <c r="I1707" s="143"/>
      <c r="J1707" s="144"/>
      <c r="K1707" s="143"/>
      <c r="L1707" s="143"/>
      <c r="M1707" s="234"/>
      <c r="N1707" s="143"/>
      <c r="O1707" s="289"/>
      <c r="P1707" s="290">
        <f t="shared" si="32"/>
        <v>0</v>
      </c>
      <c r="Z1707" s="228"/>
      <c r="AA1707" s="228"/>
      <c r="AB1707" s="233"/>
      <c r="AC1707" s="233"/>
      <c r="AD1707" s="222"/>
      <c r="AE1707" s="221"/>
      <c r="AF1707" s="233"/>
      <c r="AG1707" s="247"/>
      <c r="AH1707" s="221"/>
      <c r="AI1707" s="222"/>
      <c r="AJ1707" s="221"/>
      <c r="AK1707" s="221"/>
      <c r="AL1707" s="223"/>
      <c r="AM1707" s="213"/>
    </row>
    <row r="1708" spans="2:39" ht="15" customHeight="1">
      <c r="B1708" s="303"/>
      <c r="C1708" s="303"/>
      <c r="D1708" s="304"/>
      <c r="E1708" s="143"/>
      <c r="F1708" s="144"/>
      <c r="G1708" s="143"/>
      <c r="H1708" s="143"/>
      <c r="I1708" s="143"/>
      <c r="J1708" s="144"/>
      <c r="K1708" s="143"/>
      <c r="L1708" s="143"/>
      <c r="M1708" s="234"/>
      <c r="N1708" s="143"/>
      <c r="O1708" s="289"/>
      <c r="P1708" s="290">
        <f t="shared" si="32"/>
        <v>0</v>
      </c>
      <c r="Z1708" s="228"/>
      <c r="AA1708" s="228"/>
      <c r="AB1708" s="233"/>
      <c r="AC1708" s="233"/>
      <c r="AD1708" s="222"/>
      <c r="AE1708" s="221"/>
      <c r="AF1708" s="233"/>
      <c r="AG1708" s="247"/>
      <c r="AH1708" s="221"/>
      <c r="AI1708" s="222"/>
      <c r="AJ1708" s="221"/>
      <c r="AK1708" s="221"/>
      <c r="AL1708" s="223"/>
      <c r="AM1708" s="213"/>
    </row>
    <row r="1709" spans="2:39" ht="15" customHeight="1">
      <c r="B1709" s="303"/>
      <c r="C1709" s="303"/>
      <c r="D1709" s="304"/>
      <c r="E1709" s="143"/>
      <c r="F1709" s="144"/>
      <c r="G1709" s="143"/>
      <c r="H1709" s="143"/>
      <c r="I1709" s="143"/>
      <c r="J1709" s="144"/>
      <c r="K1709" s="143"/>
      <c r="L1709" s="143"/>
      <c r="M1709" s="234"/>
      <c r="N1709" s="143"/>
      <c r="O1709" s="289"/>
      <c r="P1709" s="290">
        <f t="shared" si="32"/>
        <v>0</v>
      </c>
      <c r="Z1709" s="228"/>
      <c r="AA1709" s="228"/>
      <c r="AB1709" s="233"/>
      <c r="AC1709" s="233"/>
      <c r="AD1709" s="222"/>
      <c r="AE1709" s="221"/>
      <c r="AF1709" s="233"/>
      <c r="AG1709" s="247"/>
      <c r="AH1709" s="221"/>
      <c r="AI1709" s="222"/>
      <c r="AJ1709" s="221"/>
      <c r="AK1709" s="221"/>
      <c r="AL1709" s="223"/>
      <c r="AM1709" s="213"/>
    </row>
    <row r="1710" spans="2:39" ht="15" customHeight="1">
      <c r="B1710" s="303"/>
      <c r="C1710" s="303"/>
      <c r="D1710" s="304"/>
      <c r="E1710" s="143"/>
      <c r="F1710" s="144"/>
      <c r="G1710" s="143"/>
      <c r="H1710" s="143"/>
      <c r="I1710" s="143"/>
      <c r="J1710" s="144"/>
      <c r="K1710" s="143"/>
      <c r="L1710" s="143"/>
      <c r="M1710" s="234"/>
      <c r="N1710" s="143"/>
      <c r="O1710" s="289"/>
      <c r="P1710" s="290">
        <f t="shared" si="32"/>
        <v>0</v>
      </c>
      <c r="Z1710" s="228"/>
      <c r="AA1710" s="228"/>
      <c r="AB1710" s="233"/>
      <c r="AC1710" s="233"/>
      <c r="AD1710" s="222"/>
      <c r="AE1710" s="221"/>
      <c r="AF1710" s="233"/>
      <c r="AG1710" s="247"/>
      <c r="AH1710" s="221"/>
      <c r="AI1710" s="222"/>
      <c r="AJ1710" s="221"/>
      <c r="AK1710" s="221"/>
      <c r="AL1710" s="223"/>
      <c r="AM1710" s="213"/>
    </row>
    <row r="1711" spans="2:39" ht="15" customHeight="1">
      <c r="B1711" s="303"/>
      <c r="C1711" s="303"/>
      <c r="D1711" s="304"/>
      <c r="E1711" s="143"/>
      <c r="F1711" s="144"/>
      <c r="G1711" s="143"/>
      <c r="H1711" s="143"/>
      <c r="I1711" s="143"/>
      <c r="J1711" s="144"/>
      <c r="K1711" s="143"/>
      <c r="L1711" s="143"/>
      <c r="M1711" s="234"/>
      <c r="N1711" s="143"/>
      <c r="O1711" s="289"/>
      <c r="P1711" s="290">
        <f t="shared" si="32"/>
        <v>0</v>
      </c>
      <c r="Z1711" s="228"/>
      <c r="AA1711" s="228"/>
      <c r="AB1711" s="233"/>
      <c r="AC1711" s="233"/>
      <c r="AD1711" s="222"/>
      <c r="AE1711" s="221"/>
      <c r="AF1711" s="233"/>
      <c r="AG1711" s="247"/>
      <c r="AH1711" s="221"/>
      <c r="AI1711" s="222"/>
      <c r="AJ1711" s="221"/>
      <c r="AK1711" s="221"/>
      <c r="AL1711" s="223"/>
      <c r="AM1711" s="213"/>
    </row>
    <row r="1712" spans="2:39" ht="15" customHeight="1">
      <c r="B1712" s="303"/>
      <c r="C1712" s="303"/>
      <c r="D1712" s="304"/>
      <c r="E1712" s="143"/>
      <c r="F1712" s="144"/>
      <c r="G1712" s="143"/>
      <c r="H1712" s="143"/>
      <c r="I1712" s="143"/>
      <c r="J1712" s="144"/>
      <c r="K1712" s="143"/>
      <c r="L1712" s="143"/>
      <c r="M1712" s="234"/>
      <c r="N1712" s="143"/>
      <c r="O1712" s="289"/>
      <c r="P1712" s="290">
        <f t="shared" si="32"/>
        <v>0</v>
      </c>
      <c r="Z1712" s="228"/>
      <c r="AA1712" s="228"/>
      <c r="AB1712" s="233"/>
      <c r="AC1712" s="233"/>
      <c r="AD1712" s="222"/>
      <c r="AE1712" s="221"/>
      <c r="AF1712" s="233"/>
      <c r="AG1712" s="247"/>
      <c r="AH1712" s="221"/>
      <c r="AI1712" s="222"/>
      <c r="AJ1712" s="221"/>
      <c r="AK1712" s="221"/>
      <c r="AL1712" s="223"/>
      <c r="AM1712" s="213"/>
    </row>
    <row r="1713" spans="2:39" ht="15" customHeight="1">
      <c r="B1713" s="303"/>
      <c r="C1713" s="303"/>
      <c r="D1713" s="304"/>
      <c r="E1713" s="143"/>
      <c r="F1713" s="144"/>
      <c r="G1713" s="143"/>
      <c r="H1713" s="143"/>
      <c r="I1713" s="143"/>
      <c r="J1713" s="144"/>
      <c r="K1713" s="143"/>
      <c r="L1713" s="143"/>
      <c r="M1713" s="234"/>
      <c r="N1713" s="143"/>
      <c r="O1713" s="289"/>
      <c r="P1713" s="290">
        <f t="shared" ref="P1713:P1776" si="33">L1713-O1713</f>
        <v>0</v>
      </c>
      <c r="Z1713" s="228"/>
      <c r="AA1713" s="228"/>
      <c r="AB1713" s="233"/>
      <c r="AC1713" s="233"/>
      <c r="AD1713" s="222"/>
      <c r="AE1713" s="221"/>
      <c r="AF1713" s="233"/>
      <c r="AG1713" s="247"/>
      <c r="AH1713" s="221"/>
      <c r="AI1713" s="222"/>
      <c r="AJ1713" s="221"/>
      <c r="AK1713" s="221"/>
      <c r="AL1713" s="223"/>
      <c r="AM1713" s="213"/>
    </row>
    <row r="1714" spans="2:39" ht="15" customHeight="1">
      <c r="B1714" s="303"/>
      <c r="C1714" s="303"/>
      <c r="D1714" s="304"/>
      <c r="E1714" s="143"/>
      <c r="F1714" s="144"/>
      <c r="G1714" s="143"/>
      <c r="H1714" s="143"/>
      <c r="I1714" s="143"/>
      <c r="J1714" s="144"/>
      <c r="K1714" s="143"/>
      <c r="L1714" s="143"/>
      <c r="M1714" s="234"/>
      <c r="N1714" s="143"/>
      <c r="O1714" s="289"/>
      <c r="P1714" s="290">
        <f t="shared" si="33"/>
        <v>0</v>
      </c>
      <c r="Z1714" s="228"/>
      <c r="AA1714" s="228"/>
      <c r="AB1714" s="233"/>
      <c r="AC1714" s="233"/>
      <c r="AD1714" s="222"/>
      <c r="AE1714" s="221"/>
      <c r="AF1714" s="233"/>
      <c r="AG1714" s="247"/>
      <c r="AH1714" s="221"/>
      <c r="AI1714" s="222"/>
      <c r="AJ1714" s="221"/>
      <c r="AK1714" s="221"/>
      <c r="AL1714" s="223"/>
      <c r="AM1714" s="213"/>
    </row>
    <row r="1715" spans="2:39" ht="15" customHeight="1">
      <c r="B1715" s="303"/>
      <c r="C1715" s="303"/>
      <c r="D1715" s="304"/>
      <c r="E1715" s="143"/>
      <c r="F1715" s="144"/>
      <c r="G1715" s="143"/>
      <c r="H1715" s="143"/>
      <c r="I1715" s="143"/>
      <c r="J1715" s="144"/>
      <c r="K1715" s="143"/>
      <c r="L1715" s="143"/>
      <c r="M1715" s="234"/>
      <c r="N1715" s="143"/>
      <c r="O1715" s="289"/>
      <c r="P1715" s="290">
        <f t="shared" si="33"/>
        <v>0</v>
      </c>
      <c r="Z1715" s="228"/>
      <c r="AA1715" s="228"/>
      <c r="AB1715" s="233"/>
      <c r="AC1715" s="233"/>
      <c r="AD1715" s="222"/>
      <c r="AE1715" s="221"/>
      <c r="AF1715" s="233"/>
      <c r="AG1715" s="247"/>
      <c r="AH1715" s="221"/>
      <c r="AI1715" s="222"/>
      <c r="AJ1715" s="221"/>
      <c r="AK1715" s="221"/>
      <c r="AL1715" s="223"/>
      <c r="AM1715" s="213"/>
    </row>
    <row r="1716" spans="2:39" ht="15" customHeight="1">
      <c r="B1716" s="303"/>
      <c r="C1716" s="303"/>
      <c r="D1716" s="304"/>
      <c r="E1716" s="143"/>
      <c r="F1716" s="144"/>
      <c r="G1716" s="143"/>
      <c r="H1716" s="143"/>
      <c r="I1716" s="143"/>
      <c r="J1716" s="144"/>
      <c r="K1716" s="143"/>
      <c r="L1716" s="143"/>
      <c r="M1716" s="234"/>
      <c r="N1716" s="143"/>
      <c r="O1716" s="289"/>
      <c r="P1716" s="290">
        <f t="shared" si="33"/>
        <v>0</v>
      </c>
      <c r="Z1716" s="228"/>
      <c r="AA1716" s="228"/>
      <c r="AB1716" s="233"/>
      <c r="AC1716" s="233"/>
      <c r="AD1716" s="222"/>
      <c r="AE1716" s="221"/>
      <c r="AF1716" s="233"/>
      <c r="AG1716" s="247"/>
      <c r="AH1716" s="221"/>
      <c r="AI1716" s="222"/>
      <c r="AJ1716" s="221"/>
      <c r="AK1716" s="221"/>
      <c r="AL1716" s="223"/>
      <c r="AM1716" s="213"/>
    </row>
    <row r="1717" spans="2:39" ht="15" customHeight="1">
      <c r="B1717" s="303"/>
      <c r="C1717" s="303"/>
      <c r="D1717" s="304"/>
      <c r="E1717" s="143"/>
      <c r="F1717" s="144"/>
      <c r="G1717" s="143"/>
      <c r="H1717" s="143"/>
      <c r="I1717" s="143"/>
      <c r="J1717" s="144"/>
      <c r="K1717" s="143"/>
      <c r="L1717" s="143"/>
      <c r="M1717" s="234"/>
      <c r="N1717" s="143"/>
      <c r="O1717" s="289"/>
      <c r="P1717" s="290">
        <f t="shared" si="33"/>
        <v>0</v>
      </c>
      <c r="Z1717" s="228"/>
      <c r="AA1717" s="228"/>
      <c r="AB1717" s="233"/>
      <c r="AC1717" s="233"/>
      <c r="AD1717" s="222"/>
      <c r="AE1717" s="221"/>
      <c r="AF1717" s="233"/>
      <c r="AG1717" s="247"/>
      <c r="AH1717" s="221"/>
      <c r="AI1717" s="222"/>
      <c r="AJ1717" s="221"/>
      <c r="AK1717" s="221"/>
      <c r="AL1717" s="223"/>
      <c r="AM1717" s="213"/>
    </row>
    <row r="1718" spans="2:39" ht="15" customHeight="1">
      <c r="B1718" s="303"/>
      <c r="C1718" s="303"/>
      <c r="D1718" s="304"/>
      <c r="E1718" s="143"/>
      <c r="F1718" s="144"/>
      <c r="G1718" s="143"/>
      <c r="H1718" s="143"/>
      <c r="I1718" s="143"/>
      <c r="J1718" s="144"/>
      <c r="K1718" s="143"/>
      <c r="L1718" s="143"/>
      <c r="M1718" s="234"/>
      <c r="N1718" s="143"/>
      <c r="O1718" s="289"/>
      <c r="P1718" s="290">
        <f t="shared" si="33"/>
        <v>0</v>
      </c>
      <c r="Z1718" s="228"/>
      <c r="AA1718" s="228"/>
      <c r="AB1718" s="233"/>
      <c r="AC1718" s="233"/>
      <c r="AD1718" s="222"/>
      <c r="AE1718" s="221"/>
      <c r="AF1718" s="233"/>
      <c r="AG1718" s="247"/>
      <c r="AH1718" s="221"/>
      <c r="AI1718" s="222"/>
      <c r="AJ1718" s="221"/>
      <c r="AK1718" s="221"/>
      <c r="AL1718" s="223"/>
      <c r="AM1718" s="213"/>
    </row>
    <row r="1719" spans="2:39" ht="15" customHeight="1">
      <c r="B1719" s="303"/>
      <c r="C1719" s="303"/>
      <c r="D1719" s="304"/>
      <c r="E1719" s="143"/>
      <c r="F1719" s="144"/>
      <c r="G1719" s="143"/>
      <c r="H1719" s="143"/>
      <c r="I1719" s="143"/>
      <c r="J1719" s="144"/>
      <c r="K1719" s="143"/>
      <c r="L1719" s="143"/>
      <c r="M1719" s="234"/>
      <c r="N1719" s="143"/>
      <c r="O1719" s="289"/>
      <c r="P1719" s="290">
        <f t="shared" si="33"/>
        <v>0</v>
      </c>
      <c r="Z1719" s="228"/>
      <c r="AA1719" s="228"/>
      <c r="AB1719" s="233"/>
      <c r="AC1719" s="233"/>
      <c r="AD1719" s="222"/>
      <c r="AE1719" s="221"/>
      <c r="AF1719" s="233"/>
      <c r="AG1719" s="247"/>
      <c r="AH1719" s="221"/>
      <c r="AI1719" s="222"/>
      <c r="AJ1719" s="221"/>
      <c r="AK1719" s="221"/>
      <c r="AL1719" s="223"/>
      <c r="AM1719" s="213"/>
    </row>
    <row r="1720" spans="2:39" ht="15" customHeight="1">
      <c r="B1720" s="303"/>
      <c r="C1720" s="303"/>
      <c r="D1720" s="304"/>
      <c r="E1720" s="143"/>
      <c r="F1720" s="144"/>
      <c r="G1720" s="143"/>
      <c r="H1720" s="143"/>
      <c r="I1720" s="143"/>
      <c r="J1720" s="144"/>
      <c r="K1720" s="143"/>
      <c r="L1720" s="143"/>
      <c r="M1720" s="234"/>
      <c r="N1720" s="143"/>
      <c r="O1720" s="289"/>
      <c r="P1720" s="290">
        <f t="shared" si="33"/>
        <v>0</v>
      </c>
      <c r="Z1720" s="228"/>
      <c r="AA1720" s="228"/>
      <c r="AB1720" s="233"/>
      <c r="AC1720" s="233"/>
      <c r="AD1720" s="222"/>
      <c r="AE1720" s="221"/>
      <c r="AF1720" s="233"/>
      <c r="AG1720" s="247"/>
      <c r="AH1720" s="221"/>
      <c r="AI1720" s="222"/>
      <c r="AJ1720" s="221"/>
      <c r="AK1720" s="221"/>
      <c r="AL1720" s="223"/>
      <c r="AM1720" s="213"/>
    </row>
    <row r="1721" spans="2:39" ht="15" customHeight="1">
      <c r="B1721" s="303"/>
      <c r="C1721" s="303"/>
      <c r="D1721" s="304"/>
      <c r="E1721" s="143"/>
      <c r="F1721" s="144"/>
      <c r="G1721" s="143"/>
      <c r="H1721" s="143"/>
      <c r="I1721" s="143"/>
      <c r="J1721" s="144"/>
      <c r="K1721" s="143"/>
      <c r="L1721" s="143"/>
      <c r="M1721" s="234"/>
      <c r="N1721" s="143"/>
      <c r="O1721" s="289"/>
      <c r="P1721" s="290">
        <f t="shared" si="33"/>
        <v>0</v>
      </c>
      <c r="Z1721" s="228"/>
      <c r="AA1721" s="228"/>
      <c r="AB1721" s="233"/>
      <c r="AC1721" s="233"/>
      <c r="AD1721" s="222"/>
      <c r="AE1721" s="221"/>
      <c r="AF1721" s="233"/>
      <c r="AG1721" s="247"/>
      <c r="AH1721" s="221"/>
      <c r="AI1721" s="222"/>
      <c r="AJ1721" s="221"/>
      <c r="AK1721" s="221"/>
      <c r="AL1721" s="223"/>
      <c r="AM1721" s="213"/>
    </row>
    <row r="1722" spans="2:39" ht="15" customHeight="1">
      <c r="B1722" s="303"/>
      <c r="C1722" s="303"/>
      <c r="D1722" s="304"/>
      <c r="E1722" s="143"/>
      <c r="F1722" s="144"/>
      <c r="G1722" s="143"/>
      <c r="H1722" s="143"/>
      <c r="I1722" s="143"/>
      <c r="J1722" s="144"/>
      <c r="K1722" s="143"/>
      <c r="L1722" s="143"/>
      <c r="M1722" s="234"/>
      <c r="N1722" s="143"/>
      <c r="O1722" s="289"/>
      <c r="P1722" s="290">
        <f t="shared" si="33"/>
        <v>0</v>
      </c>
      <c r="Z1722" s="228"/>
      <c r="AA1722" s="228"/>
      <c r="AB1722" s="233"/>
      <c r="AC1722" s="233"/>
      <c r="AD1722" s="222"/>
      <c r="AE1722" s="221"/>
      <c r="AF1722" s="233"/>
      <c r="AG1722" s="247"/>
      <c r="AH1722" s="221"/>
      <c r="AI1722" s="222"/>
      <c r="AJ1722" s="221"/>
      <c r="AK1722" s="221"/>
      <c r="AL1722" s="223"/>
      <c r="AM1722" s="213"/>
    </row>
    <row r="1723" spans="2:39" ht="15" customHeight="1">
      <c r="B1723" s="303"/>
      <c r="C1723" s="303"/>
      <c r="D1723" s="304"/>
      <c r="E1723" s="143"/>
      <c r="F1723" s="144"/>
      <c r="G1723" s="143"/>
      <c r="H1723" s="143"/>
      <c r="I1723" s="143"/>
      <c r="J1723" s="144"/>
      <c r="K1723" s="143"/>
      <c r="L1723" s="143"/>
      <c r="M1723" s="234"/>
      <c r="N1723" s="143"/>
      <c r="O1723" s="289"/>
      <c r="P1723" s="290">
        <f t="shared" si="33"/>
        <v>0</v>
      </c>
      <c r="Z1723" s="228"/>
      <c r="AA1723" s="228"/>
      <c r="AB1723" s="233"/>
      <c r="AC1723" s="233"/>
      <c r="AD1723" s="222"/>
      <c r="AE1723" s="221"/>
      <c r="AF1723" s="233"/>
      <c r="AG1723" s="247"/>
      <c r="AH1723" s="221"/>
      <c r="AI1723" s="222"/>
      <c r="AJ1723" s="221"/>
      <c r="AK1723" s="221"/>
      <c r="AL1723" s="223"/>
      <c r="AM1723" s="213"/>
    </row>
    <row r="1724" spans="2:39" ht="15" customHeight="1">
      <c r="B1724" s="303"/>
      <c r="C1724" s="303"/>
      <c r="D1724" s="304"/>
      <c r="E1724" s="143"/>
      <c r="F1724" s="144"/>
      <c r="G1724" s="143"/>
      <c r="H1724" s="143"/>
      <c r="I1724" s="143"/>
      <c r="J1724" s="144"/>
      <c r="K1724" s="143"/>
      <c r="L1724" s="143"/>
      <c r="M1724" s="234"/>
      <c r="N1724" s="143"/>
      <c r="O1724" s="289"/>
      <c r="P1724" s="290">
        <f t="shared" si="33"/>
        <v>0</v>
      </c>
      <c r="Z1724" s="228"/>
      <c r="AA1724" s="228"/>
      <c r="AB1724" s="233"/>
      <c r="AC1724" s="233"/>
      <c r="AD1724" s="222"/>
      <c r="AE1724" s="221"/>
      <c r="AF1724" s="233"/>
      <c r="AG1724" s="247"/>
      <c r="AH1724" s="221"/>
      <c r="AI1724" s="222"/>
      <c r="AJ1724" s="221"/>
      <c r="AK1724" s="221"/>
      <c r="AL1724" s="223"/>
      <c r="AM1724" s="213"/>
    </row>
    <row r="1725" spans="2:39" ht="15" customHeight="1">
      <c r="B1725" s="303"/>
      <c r="C1725" s="303"/>
      <c r="D1725" s="304"/>
      <c r="E1725" s="143"/>
      <c r="F1725" s="144"/>
      <c r="G1725" s="143"/>
      <c r="H1725" s="143"/>
      <c r="I1725" s="143"/>
      <c r="J1725" s="144"/>
      <c r="K1725" s="143"/>
      <c r="L1725" s="143"/>
      <c r="M1725" s="234"/>
      <c r="N1725" s="143"/>
      <c r="O1725" s="289"/>
      <c r="P1725" s="290">
        <f t="shared" si="33"/>
        <v>0</v>
      </c>
      <c r="Z1725" s="228"/>
      <c r="AA1725" s="228"/>
      <c r="AB1725" s="233"/>
      <c r="AC1725" s="233"/>
      <c r="AD1725" s="222"/>
      <c r="AE1725" s="221"/>
      <c r="AF1725" s="233"/>
      <c r="AG1725" s="247"/>
      <c r="AH1725" s="221"/>
      <c r="AI1725" s="222"/>
      <c r="AJ1725" s="221"/>
      <c r="AK1725" s="221"/>
      <c r="AL1725" s="223"/>
      <c r="AM1725" s="213"/>
    </row>
    <row r="1726" spans="2:39" ht="15" customHeight="1">
      <c r="B1726" s="303"/>
      <c r="C1726" s="303"/>
      <c r="D1726" s="304"/>
      <c r="E1726" s="143"/>
      <c r="F1726" s="144"/>
      <c r="G1726" s="143"/>
      <c r="H1726" s="143"/>
      <c r="I1726" s="143"/>
      <c r="J1726" s="144"/>
      <c r="K1726" s="143"/>
      <c r="L1726" s="143"/>
      <c r="M1726" s="234"/>
      <c r="N1726" s="143"/>
      <c r="O1726" s="289"/>
      <c r="P1726" s="290">
        <f t="shared" si="33"/>
        <v>0</v>
      </c>
      <c r="Z1726" s="228"/>
      <c r="AA1726" s="228"/>
      <c r="AB1726" s="233"/>
      <c r="AC1726" s="233"/>
      <c r="AD1726" s="222"/>
      <c r="AE1726" s="221"/>
      <c r="AF1726" s="233"/>
      <c r="AG1726" s="247"/>
      <c r="AH1726" s="221"/>
      <c r="AI1726" s="222"/>
      <c r="AJ1726" s="221"/>
      <c r="AK1726" s="221"/>
      <c r="AL1726" s="223"/>
      <c r="AM1726" s="213"/>
    </row>
    <row r="1727" spans="2:39" ht="15" customHeight="1">
      <c r="B1727" s="303"/>
      <c r="C1727" s="303"/>
      <c r="D1727" s="304"/>
      <c r="E1727" s="143"/>
      <c r="F1727" s="144"/>
      <c r="G1727" s="143"/>
      <c r="H1727" s="143"/>
      <c r="I1727" s="143"/>
      <c r="J1727" s="144"/>
      <c r="K1727" s="143"/>
      <c r="L1727" s="143"/>
      <c r="M1727" s="234"/>
      <c r="N1727" s="143"/>
      <c r="O1727" s="289"/>
      <c r="P1727" s="290">
        <f t="shared" si="33"/>
        <v>0</v>
      </c>
      <c r="Z1727" s="228"/>
      <c r="AA1727" s="228"/>
      <c r="AB1727" s="233"/>
      <c r="AC1727" s="233"/>
      <c r="AD1727" s="222"/>
      <c r="AE1727" s="221"/>
      <c r="AF1727" s="233"/>
      <c r="AG1727" s="247"/>
      <c r="AH1727" s="221"/>
      <c r="AI1727" s="222"/>
      <c r="AJ1727" s="221"/>
      <c r="AK1727" s="221"/>
      <c r="AL1727" s="223"/>
      <c r="AM1727" s="213"/>
    </row>
    <row r="1728" spans="2:39" ht="15" customHeight="1">
      <c r="B1728" s="303"/>
      <c r="C1728" s="303"/>
      <c r="D1728" s="304"/>
      <c r="E1728" s="143"/>
      <c r="F1728" s="144"/>
      <c r="G1728" s="143"/>
      <c r="H1728" s="143"/>
      <c r="I1728" s="143"/>
      <c r="J1728" s="144"/>
      <c r="K1728" s="143"/>
      <c r="L1728" s="143"/>
      <c r="M1728" s="234"/>
      <c r="N1728" s="143"/>
      <c r="O1728" s="289"/>
      <c r="P1728" s="290">
        <f t="shared" si="33"/>
        <v>0</v>
      </c>
      <c r="Z1728" s="228"/>
      <c r="AA1728" s="228"/>
      <c r="AB1728" s="233"/>
      <c r="AC1728" s="233"/>
      <c r="AD1728" s="222"/>
      <c r="AE1728" s="221"/>
      <c r="AF1728" s="233"/>
      <c r="AG1728" s="247"/>
      <c r="AH1728" s="221"/>
      <c r="AI1728" s="222"/>
      <c r="AJ1728" s="221"/>
      <c r="AK1728" s="221"/>
      <c r="AL1728" s="223"/>
      <c r="AM1728" s="213"/>
    </row>
    <row r="1729" spans="2:39" ht="15" customHeight="1">
      <c r="B1729" s="303"/>
      <c r="C1729" s="303"/>
      <c r="D1729" s="304"/>
      <c r="E1729" s="143"/>
      <c r="F1729" s="144"/>
      <c r="G1729" s="143"/>
      <c r="H1729" s="143"/>
      <c r="I1729" s="143"/>
      <c r="J1729" s="144"/>
      <c r="K1729" s="143"/>
      <c r="L1729" s="143"/>
      <c r="M1729" s="234"/>
      <c r="N1729" s="143"/>
      <c r="O1729" s="289"/>
      <c r="P1729" s="290">
        <f t="shared" si="33"/>
        <v>0</v>
      </c>
      <c r="Z1729" s="228"/>
      <c r="AA1729" s="228"/>
      <c r="AB1729" s="233"/>
      <c r="AC1729" s="233"/>
      <c r="AD1729" s="222"/>
      <c r="AE1729" s="221"/>
      <c r="AF1729" s="233"/>
      <c r="AG1729" s="247"/>
      <c r="AH1729" s="221"/>
      <c r="AI1729" s="222"/>
      <c r="AJ1729" s="221"/>
      <c r="AK1729" s="221"/>
      <c r="AL1729" s="223"/>
      <c r="AM1729" s="213"/>
    </row>
    <row r="1730" spans="2:39" ht="15" customHeight="1">
      <c r="B1730" s="303"/>
      <c r="C1730" s="303"/>
      <c r="D1730" s="304"/>
      <c r="E1730" s="143"/>
      <c r="F1730" s="144"/>
      <c r="G1730" s="143"/>
      <c r="H1730" s="143"/>
      <c r="I1730" s="143"/>
      <c r="J1730" s="144"/>
      <c r="K1730" s="143"/>
      <c r="L1730" s="143"/>
      <c r="M1730" s="234"/>
      <c r="N1730" s="143"/>
      <c r="O1730" s="289"/>
      <c r="P1730" s="290">
        <f t="shared" si="33"/>
        <v>0</v>
      </c>
      <c r="Z1730" s="228"/>
      <c r="AA1730" s="228"/>
      <c r="AB1730" s="233"/>
      <c r="AC1730" s="233"/>
      <c r="AD1730" s="222"/>
      <c r="AE1730" s="221"/>
      <c r="AF1730" s="233"/>
      <c r="AG1730" s="247"/>
      <c r="AH1730" s="221"/>
      <c r="AI1730" s="222"/>
      <c r="AJ1730" s="221"/>
      <c r="AK1730" s="221"/>
      <c r="AL1730" s="223"/>
      <c r="AM1730" s="213"/>
    </row>
    <row r="1731" spans="2:39" ht="15" customHeight="1">
      <c r="B1731" s="303"/>
      <c r="C1731" s="303"/>
      <c r="D1731" s="304"/>
      <c r="E1731" s="143"/>
      <c r="F1731" s="144"/>
      <c r="G1731" s="143"/>
      <c r="H1731" s="143"/>
      <c r="I1731" s="143"/>
      <c r="J1731" s="144"/>
      <c r="K1731" s="143"/>
      <c r="L1731" s="143"/>
      <c r="M1731" s="234"/>
      <c r="N1731" s="143"/>
      <c r="O1731" s="289"/>
      <c r="P1731" s="290">
        <f t="shared" si="33"/>
        <v>0</v>
      </c>
      <c r="Z1731" s="228"/>
      <c r="AA1731" s="228"/>
      <c r="AB1731" s="233"/>
      <c r="AC1731" s="233"/>
      <c r="AD1731" s="222"/>
      <c r="AE1731" s="221"/>
      <c r="AF1731" s="233"/>
      <c r="AG1731" s="247"/>
      <c r="AH1731" s="221"/>
      <c r="AI1731" s="222"/>
      <c r="AJ1731" s="221"/>
      <c r="AK1731" s="221"/>
      <c r="AL1731" s="223"/>
      <c r="AM1731" s="213"/>
    </row>
    <row r="1732" spans="2:39" ht="15" customHeight="1">
      <c r="B1732" s="303"/>
      <c r="C1732" s="303"/>
      <c r="D1732" s="304"/>
      <c r="E1732" s="143"/>
      <c r="F1732" s="144"/>
      <c r="G1732" s="143"/>
      <c r="H1732" s="143"/>
      <c r="I1732" s="143"/>
      <c r="J1732" s="144"/>
      <c r="K1732" s="143"/>
      <c r="L1732" s="143"/>
      <c r="M1732" s="234"/>
      <c r="N1732" s="143"/>
      <c r="O1732" s="289"/>
      <c r="P1732" s="290">
        <f t="shared" si="33"/>
        <v>0</v>
      </c>
      <c r="Z1732" s="228"/>
      <c r="AA1732" s="228"/>
      <c r="AB1732" s="233"/>
      <c r="AC1732" s="233"/>
      <c r="AD1732" s="222"/>
      <c r="AE1732" s="221"/>
      <c r="AF1732" s="233"/>
      <c r="AG1732" s="247"/>
      <c r="AH1732" s="221"/>
      <c r="AI1732" s="222"/>
      <c r="AJ1732" s="221"/>
      <c r="AK1732" s="221"/>
      <c r="AL1732" s="223"/>
      <c r="AM1732" s="213"/>
    </row>
    <row r="1733" spans="2:39" ht="15" customHeight="1">
      <c r="B1733" s="303"/>
      <c r="C1733" s="303"/>
      <c r="D1733" s="304"/>
      <c r="E1733" s="143"/>
      <c r="F1733" s="144"/>
      <c r="G1733" s="143"/>
      <c r="H1733" s="143"/>
      <c r="I1733" s="143"/>
      <c r="J1733" s="144"/>
      <c r="K1733" s="143"/>
      <c r="L1733" s="143"/>
      <c r="M1733" s="234"/>
      <c r="N1733" s="143"/>
      <c r="O1733" s="289"/>
      <c r="P1733" s="290">
        <f t="shared" si="33"/>
        <v>0</v>
      </c>
      <c r="Z1733" s="228"/>
      <c r="AA1733" s="228"/>
      <c r="AB1733" s="233"/>
      <c r="AC1733" s="233"/>
      <c r="AD1733" s="222"/>
      <c r="AE1733" s="221"/>
      <c r="AF1733" s="233"/>
      <c r="AG1733" s="247"/>
      <c r="AH1733" s="221"/>
      <c r="AI1733" s="222"/>
      <c r="AJ1733" s="221"/>
      <c r="AK1733" s="221"/>
      <c r="AL1733" s="223"/>
      <c r="AM1733" s="213"/>
    </row>
    <row r="1734" spans="2:39" ht="15" customHeight="1">
      <c r="B1734" s="303"/>
      <c r="C1734" s="303"/>
      <c r="D1734" s="304"/>
      <c r="E1734" s="143"/>
      <c r="F1734" s="144"/>
      <c r="G1734" s="143"/>
      <c r="H1734" s="143"/>
      <c r="I1734" s="143"/>
      <c r="J1734" s="144"/>
      <c r="K1734" s="143"/>
      <c r="L1734" s="143"/>
      <c r="M1734" s="234"/>
      <c r="N1734" s="143"/>
      <c r="O1734" s="289"/>
      <c r="P1734" s="290">
        <f t="shared" si="33"/>
        <v>0</v>
      </c>
      <c r="Z1734" s="228"/>
      <c r="AA1734" s="228"/>
      <c r="AB1734" s="233"/>
      <c r="AC1734" s="233"/>
      <c r="AD1734" s="222"/>
      <c r="AE1734" s="221"/>
      <c r="AF1734" s="233"/>
      <c r="AG1734" s="247"/>
      <c r="AH1734" s="221"/>
      <c r="AI1734" s="222"/>
      <c r="AJ1734" s="221"/>
      <c r="AK1734" s="221"/>
      <c r="AL1734" s="223"/>
      <c r="AM1734" s="213"/>
    </row>
    <row r="1735" spans="2:39" ht="15" customHeight="1">
      <c r="B1735" s="303"/>
      <c r="C1735" s="303"/>
      <c r="D1735" s="304"/>
      <c r="E1735" s="143"/>
      <c r="F1735" s="144"/>
      <c r="G1735" s="143"/>
      <c r="H1735" s="143"/>
      <c r="I1735" s="143"/>
      <c r="J1735" s="144"/>
      <c r="K1735" s="143"/>
      <c r="L1735" s="143"/>
      <c r="M1735" s="234"/>
      <c r="N1735" s="143"/>
      <c r="O1735" s="289"/>
      <c r="P1735" s="290">
        <f t="shared" si="33"/>
        <v>0</v>
      </c>
      <c r="Z1735" s="228"/>
      <c r="AA1735" s="228"/>
      <c r="AB1735" s="233"/>
      <c r="AC1735" s="233"/>
      <c r="AD1735" s="222"/>
      <c r="AE1735" s="221"/>
      <c r="AF1735" s="233"/>
      <c r="AG1735" s="247"/>
      <c r="AH1735" s="221"/>
      <c r="AI1735" s="222"/>
      <c r="AJ1735" s="221"/>
      <c r="AK1735" s="221"/>
      <c r="AL1735" s="223"/>
      <c r="AM1735" s="213"/>
    </row>
    <row r="1736" spans="2:39" ht="15" customHeight="1">
      <c r="B1736" s="303"/>
      <c r="C1736" s="303"/>
      <c r="D1736" s="304"/>
      <c r="E1736" s="143"/>
      <c r="F1736" s="144"/>
      <c r="G1736" s="143"/>
      <c r="H1736" s="143"/>
      <c r="I1736" s="143"/>
      <c r="J1736" s="144"/>
      <c r="K1736" s="143"/>
      <c r="L1736" s="143"/>
      <c r="M1736" s="234"/>
      <c r="N1736" s="143"/>
      <c r="O1736" s="289"/>
      <c r="P1736" s="290">
        <f t="shared" si="33"/>
        <v>0</v>
      </c>
      <c r="Z1736" s="228"/>
      <c r="AA1736" s="228"/>
      <c r="AB1736" s="233"/>
      <c r="AC1736" s="233"/>
      <c r="AD1736" s="222"/>
      <c r="AE1736" s="221"/>
      <c r="AF1736" s="233"/>
      <c r="AG1736" s="247"/>
      <c r="AH1736" s="221"/>
      <c r="AI1736" s="222"/>
      <c r="AJ1736" s="221"/>
      <c r="AK1736" s="221"/>
      <c r="AL1736" s="223"/>
      <c r="AM1736" s="213"/>
    </row>
    <row r="1737" spans="2:39" ht="15" customHeight="1">
      <c r="B1737" s="303"/>
      <c r="C1737" s="303"/>
      <c r="D1737" s="304"/>
      <c r="E1737" s="143"/>
      <c r="F1737" s="144"/>
      <c r="G1737" s="143"/>
      <c r="H1737" s="143"/>
      <c r="I1737" s="143"/>
      <c r="J1737" s="144"/>
      <c r="K1737" s="143"/>
      <c r="L1737" s="143"/>
      <c r="M1737" s="234"/>
      <c r="N1737" s="143"/>
      <c r="O1737" s="289"/>
      <c r="P1737" s="290">
        <f t="shared" si="33"/>
        <v>0</v>
      </c>
      <c r="Z1737" s="228"/>
      <c r="AA1737" s="228"/>
      <c r="AB1737" s="233"/>
      <c r="AC1737" s="233"/>
      <c r="AD1737" s="222"/>
      <c r="AE1737" s="221"/>
      <c r="AF1737" s="233"/>
      <c r="AG1737" s="247"/>
      <c r="AH1737" s="221"/>
      <c r="AI1737" s="222"/>
      <c r="AJ1737" s="221"/>
      <c r="AK1737" s="221"/>
      <c r="AL1737" s="223"/>
      <c r="AM1737" s="213"/>
    </row>
    <row r="1738" spans="2:39" ht="15" customHeight="1">
      <c r="B1738" s="303"/>
      <c r="C1738" s="303"/>
      <c r="D1738" s="304"/>
      <c r="E1738" s="143"/>
      <c r="F1738" s="144"/>
      <c r="G1738" s="143"/>
      <c r="H1738" s="143"/>
      <c r="I1738" s="143"/>
      <c r="J1738" s="144"/>
      <c r="K1738" s="143"/>
      <c r="L1738" s="143"/>
      <c r="M1738" s="234"/>
      <c r="N1738" s="143"/>
      <c r="O1738" s="289"/>
      <c r="P1738" s="290">
        <f t="shared" si="33"/>
        <v>0</v>
      </c>
      <c r="Z1738" s="228"/>
      <c r="AA1738" s="228"/>
      <c r="AB1738" s="233"/>
      <c r="AC1738" s="233"/>
      <c r="AD1738" s="222"/>
      <c r="AE1738" s="221"/>
      <c r="AF1738" s="233"/>
      <c r="AG1738" s="247"/>
      <c r="AH1738" s="221"/>
      <c r="AI1738" s="222"/>
      <c r="AJ1738" s="221"/>
      <c r="AK1738" s="221"/>
      <c r="AL1738" s="223"/>
      <c r="AM1738" s="213"/>
    </row>
    <row r="1739" spans="2:39" ht="15" customHeight="1">
      <c r="B1739" s="303"/>
      <c r="C1739" s="303"/>
      <c r="D1739" s="304"/>
      <c r="E1739" s="143"/>
      <c r="F1739" s="144"/>
      <c r="G1739" s="143"/>
      <c r="H1739" s="143"/>
      <c r="I1739" s="143"/>
      <c r="J1739" s="144"/>
      <c r="K1739" s="143"/>
      <c r="L1739" s="143"/>
      <c r="M1739" s="234"/>
      <c r="N1739" s="143"/>
      <c r="O1739" s="289"/>
      <c r="P1739" s="290">
        <f t="shared" si="33"/>
        <v>0</v>
      </c>
      <c r="Z1739" s="228"/>
      <c r="AA1739" s="228"/>
      <c r="AB1739" s="233"/>
      <c r="AC1739" s="233"/>
      <c r="AD1739" s="222"/>
      <c r="AE1739" s="221"/>
      <c r="AF1739" s="233"/>
      <c r="AG1739" s="247"/>
      <c r="AH1739" s="221"/>
      <c r="AI1739" s="222"/>
      <c r="AJ1739" s="221"/>
      <c r="AK1739" s="221"/>
      <c r="AL1739" s="223"/>
      <c r="AM1739" s="213"/>
    </row>
    <row r="1740" spans="2:39" ht="15" customHeight="1">
      <c r="B1740" s="303"/>
      <c r="C1740" s="303"/>
      <c r="D1740" s="304"/>
      <c r="E1740" s="143"/>
      <c r="F1740" s="144"/>
      <c r="G1740" s="143"/>
      <c r="H1740" s="143"/>
      <c r="I1740" s="143"/>
      <c r="J1740" s="144"/>
      <c r="K1740" s="143"/>
      <c r="L1740" s="143"/>
      <c r="M1740" s="234"/>
      <c r="N1740" s="143"/>
      <c r="O1740" s="289"/>
      <c r="P1740" s="290">
        <f t="shared" si="33"/>
        <v>0</v>
      </c>
      <c r="Z1740" s="228"/>
      <c r="AA1740" s="228"/>
      <c r="AB1740" s="233"/>
      <c r="AC1740" s="233"/>
      <c r="AD1740" s="222"/>
      <c r="AE1740" s="221"/>
      <c r="AF1740" s="233"/>
      <c r="AG1740" s="247"/>
      <c r="AH1740" s="221"/>
      <c r="AI1740" s="222"/>
      <c r="AJ1740" s="221"/>
      <c r="AK1740" s="221"/>
      <c r="AL1740" s="223"/>
      <c r="AM1740" s="213"/>
    </row>
    <row r="1741" spans="2:39" ht="15" customHeight="1">
      <c r="B1741" s="303"/>
      <c r="C1741" s="303"/>
      <c r="D1741" s="304"/>
      <c r="E1741" s="143"/>
      <c r="F1741" s="144"/>
      <c r="G1741" s="143"/>
      <c r="H1741" s="143"/>
      <c r="I1741" s="143"/>
      <c r="J1741" s="144"/>
      <c r="K1741" s="143"/>
      <c r="L1741" s="143"/>
      <c r="M1741" s="234"/>
      <c r="N1741" s="143"/>
      <c r="O1741" s="289"/>
      <c r="P1741" s="290">
        <f t="shared" si="33"/>
        <v>0</v>
      </c>
      <c r="Z1741" s="228"/>
      <c r="AA1741" s="228"/>
      <c r="AB1741" s="233"/>
      <c r="AC1741" s="233"/>
      <c r="AD1741" s="222"/>
      <c r="AE1741" s="221"/>
      <c r="AF1741" s="233"/>
      <c r="AG1741" s="247"/>
      <c r="AH1741" s="221"/>
      <c r="AI1741" s="222"/>
      <c r="AJ1741" s="221"/>
      <c r="AK1741" s="221"/>
      <c r="AL1741" s="223"/>
      <c r="AM1741" s="213"/>
    </row>
    <row r="1742" spans="2:39" ht="15" customHeight="1">
      <c r="B1742" s="303"/>
      <c r="C1742" s="303"/>
      <c r="D1742" s="304"/>
      <c r="E1742" s="143"/>
      <c r="F1742" s="144"/>
      <c r="G1742" s="143"/>
      <c r="H1742" s="143"/>
      <c r="I1742" s="143"/>
      <c r="J1742" s="144"/>
      <c r="K1742" s="143"/>
      <c r="L1742" s="143"/>
      <c r="M1742" s="234"/>
      <c r="N1742" s="143"/>
      <c r="O1742" s="289"/>
      <c r="P1742" s="290">
        <f t="shared" si="33"/>
        <v>0</v>
      </c>
      <c r="Z1742" s="228"/>
      <c r="AA1742" s="228"/>
      <c r="AB1742" s="233"/>
      <c r="AC1742" s="233"/>
      <c r="AD1742" s="222"/>
      <c r="AE1742" s="221"/>
      <c r="AF1742" s="233"/>
      <c r="AG1742" s="247"/>
      <c r="AH1742" s="221"/>
      <c r="AI1742" s="222"/>
      <c r="AJ1742" s="221"/>
      <c r="AK1742" s="221"/>
      <c r="AL1742" s="223"/>
      <c r="AM1742" s="213"/>
    </row>
    <row r="1743" spans="2:39" ht="15" customHeight="1">
      <c r="B1743" s="303"/>
      <c r="C1743" s="303"/>
      <c r="D1743" s="304"/>
      <c r="E1743" s="143"/>
      <c r="F1743" s="144"/>
      <c r="G1743" s="143"/>
      <c r="H1743" s="143"/>
      <c r="I1743" s="143"/>
      <c r="J1743" s="144"/>
      <c r="K1743" s="143"/>
      <c r="L1743" s="143"/>
      <c r="M1743" s="234"/>
      <c r="N1743" s="143"/>
      <c r="O1743" s="289"/>
      <c r="P1743" s="290">
        <f t="shared" si="33"/>
        <v>0</v>
      </c>
      <c r="Z1743" s="228"/>
      <c r="AA1743" s="228"/>
      <c r="AB1743" s="233"/>
      <c r="AC1743" s="233"/>
      <c r="AD1743" s="222"/>
      <c r="AE1743" s="221"/>
      <c r="AF1743" s="233"/>
      <c r="AG1743" s="247"/>
      <c r="AH1743" s="221"/>
      <c r="AI1743" s="222"/>
      <c r="AJ1743" s="221"/>
      <c r="AK1743" s="221"/>
      <c r="AL1743" s="223"/>
      <c r="AM1743" s="213"/>
    </row>
    <row r="1744" spans="2:39" ht="15" customHeight="1">
      <c r="B1744" s="303"/>
      <c r="C1744" s="303"/>
      <c r="D1744" s="304"/>
      <c r="E1744" s="143"/>
      <c r="F1744" s="144"/>
      <c r="G1744" s="143"/>
      <c r="H1744" s="143"/>
      <c r="I1744" s="143"/>
      <c r="J1744" s="144"/>
      <c r="K1744" s="143"/>
      <c r="L1744" s="143"/>
      <c r="M1744" s="234"/>
      <c r="N1744" s="143"/>
      <c r="O1744" s="289"/>
      <c r="P1744" s="290">
        <f t="shared" si="33"/>
        <v>0</v>
      </c>
      <c r="Z1744" s="228"/>
      <c r="AA1744" s="228"/>
      <c r="AB1744" s="233"/>
      <c r="AC1744" s="233"/>
      <c r="AD1744" s="222"/>
      <c r="AE1744" s="221"/>
      <c r="AF1744" s="233"/>
      <c r="AG1744" s="247"/>
      <c r="AH1744" s="221"/>
      <c r="AI1744" s="222"/>
      <c r="AJ1744" s="221"/>
      <c r="AK1744" s="221"/>
      <c r="AL1744" s="223"/>
      <c r="AM1744" s="213"/>
    </row>
    <row r="1745" spans="2:39" ht="15" customHeight="1">
      <c r="B1745" s="303"/>
      <c r="C1745" s="303"/>
      <c r="D1745" s="304"/>
      <c r="E1745" s="143"/>
      <c r="F1745" s="144"/>
      <c r="G1745" s="143"/>
      <c r="H1745" s="143"/>
      <c r="I1745" s="143"/>
      <c r="J1745" s="144"/>
      <c r="K1745" s="143"/>
      <c r="L1745" s="143"/>
      <c r="M1745" s="234"/>
      <c r="N1745" s="143"/>
      <c r="O1745" s="289"/>
      <c r="P1745" s="290">
        <f t="shared" si="33"/>
        <v>0</v>
      </c>
      <c r="Z1745" s="228"/>
      <c r="AA1745" s="228"/>
      <c r="AB1745" s="233"/>
      <c r="AC1745" s="233"/>
      <c r="AD1745" s="222"/>
      <c r="AE1745" s="221"/>
      <c r="AF1745" s="233"/>
      <c r="AG1745" s="247"/>
      <c r="AH1745" s="221"/>
      <c r="AI1745" s="222"/>
      <c r="AJ1745" s="221"/>
      <c r="AK1745" s="221"/>
      <c r="AL1745" s="223"/>
      <c r="AM1745" s="213"/>
    </row>
    <row r="1746" spans="2:39" ht="15" customHeight="1">
      <c r="B1746" s="303"/>
      <c r="C1746" s="303"/>
      <c r="D1746" s="304"/>
      <c r="E1746" s="143"/>
      <c r="F1746" s="144"/>
      <c r="G1746" s="143"/>
      <c r="H1746" s="143"/>
      <c r="I1746" s="143"/>
      <c r="J1746" s="144"/>
      <c r="K1746" s="143"/>
      <c r="L1746" s="143"/>
      <c r="M1746" s="234"/>
      <c r="N1746" s="143"/>
      <c r="O1746" s="289"/>
      <c r="P1746" s="290">
        <f t="shared" si="33"/>
        <v>0</v>
      </c>
      <c r="Z1746" s="228"/>
      <c r="AA1746" s="228"/>
      <c r="AB1746" s="233"/>
      <c r="AC1746" s="233"/>
      <c r="AD1746" s="222"/>
      <c r="AE1746" s="221"/>
      <c r="AF1746" s="233"/>
      <c r="AG1746" s="247"/>
      <c r="AH1746" s="221"/>
      <c r="AI1746" s="222"/>
      <c r="AJ1746" s="221"/>
      <c r="AK1746" s="221"/>
      <c r="AL1746" s="223"/>
      <c r="AM1746" s="213"/>
    </row>
    <row r="1747" spans="2:39" ht="15" customHeight="1">
      <c r="B1747" s="303"/>
      <c r="C1747" s="303"/>
      <c r="D1747" s="304"/>
      <c r="E1747" s="143"/>
      <c r="F1747" s="144"/>
      <c r="G1747" s="143"/>
      <c r="H1747" s="143"/>
      <c r="I1747" s="143"/>
      <c r="J1747" s="144"/>
      <c r="K1747" s="143"/>
      <c r="L1747" s="143"/>
      <c r="M1747" s="234"/>
      <c r="N1747" s="143"/>
      <c r="O1747" s="289"/>
      <c r="P1747" s="290">
        <f t="shared" si="33"/>
        <v>0</v>
      </c>
      <c r="Z1747" s="228"/>
      <c r="AA1747" s="228"/>
      <c r="AB1747" s="233"/>
      <c r="AC1747" s="233"/>
      <c r="AD1747" s="222"/>
      <c r="AE1747" s="221"/>
      <c r="AF1747" s="233"/>
      <c r="AG1747" s="247"/>
      <c r="AH1747" s="221"/>
      <c r="AI1747" s="222"/>
      <c r="AJ1747" s="221"/>
      <c r="AK1747" s="221"/>
      <c r="AL1747" s="223"/>
      <c r="AM1747" s="213"/>
    </row>
    <row r="1748" spans="2:39" ht="15" customHeight="1">
      <c r="B1748" s="303"/>
      <c r="C1748" s="303"/>
      <c r="D1748" s="304"/>
      <c r="E1748" s="143"/>
      <c r="F1748" s="144"/>
      <c r="G1748" s="143"/>
      <c r="H1748" s="143"/>
      <c r="I1748" s="143"/>
      <c r="J1748" s="144"/>
      <c r="K1748" s="143"/>
      <c r="L1748" s="143"/>
      <c r="M1748" s="234"/>
      <c r="N1748" s="143"/>
      <c r="O1748" s="289"/>
      <c r="P1748" s="290">
        <f t="shared" si="33"/>
        <v>0</v>
      </c>
      <c r="Z1748" s="228"/>
      <c r="AA1748" s="228"/>
      <c r="AB1748" s="233"/>
      <c r="AC1748" s="233"/>
      <c r="AD1748" s="222"/>
      <c r="AE1748" s="221"/>
      <c r="AF1748" s="233"/>
      <c r="AG1748" s="247"/>
      <c r="AH1748" s="221"/>
      <c r="AI1748" s="222"/>
      <c r="AJ1748" s="221"/>
      <c r="AK1748" s="221"/>
      <c r="AL1748" s="223"/>
      <c r="AM1748" s="213"/>
    </row>
    <row r="1749" spans="2:39" ht="15" customHeight="1">
      <c r="B1749" s="303"/>
      <c r="C1749" s="303"/>
      <c r="D1749" s="304"/>
      <c r="E1749" s="143"/>
      <c r="F1749" s="144"/>
      <c r="G1749" s="143"/>
      <c r="H1749" s="143"/>
      <c r="I1749" s="143"/>
      <c r="J1749" s="144"/>
      <c r="K1749" s="143"/>
      <c r="L1749" s="143"/>
      <c r="M1749" s="234"/>
      <c r="N1749" s="143"/>
      <c r="O1749" s="289"/>
      <c r="P1749" s="290">
        <f t="shared" si="33"/>
        <v>0</v>
      </c>
      <c r="Z1749" s="228"/>
      <c r="AA1749" s="228"/>
      <c r="AB1749" s="233"/>
      <c r="AC1749" s="233"/>
      <c r="AD1749" s="222"/>
      <c r="AE1749" s="221"/>
      <c r="AF1749" s="233"/>
      <c r="AG1749" s="247"/>
      <c r="AH1749" s="221"/>
      <c r="AI1749" s="222"/>
      <c r="AJ1749" s="221"/>
      <c r="AK1749" s="221"/>
      <c r="AL1749" s="223"/>
      <c r="AM1749" s="213"/>
    </row>
    <row r="1750" spans="2:39" ht="15" customHeight="1">
      <c r="B1750" s="303"/>
      <c r="C1750" s="303"/>
      <c r="D1750" s="304"/>
      <c r="E1750" s="143"/>
      <c r="F1750" s="144"/>
      <c r="G1750" s="143"/>
      <c r="H1750" s="143"/>
      <c r="I1750" s="143"/>
      <c r="J1750" s="144"/>
      <c r="K1750" s="143"/>
      <c r="L1750" s="143"/>
      <c r="M1750" s="234"/>
      <c r="N1750" s="143"/>
      <c r="O1750" s="289"/>
      <c r="P1750" s="290">
        <f t="shared" si="33"/>
        <v>0</v>
      </c>
      <c r="Z1750" s="228"/>
      <c r="AA1750" s="228"/>
      <c r="AB1750" s="233"/>
      <c r="AC1750" s="233"/>
      <c r="AD1750" s="222"/>
      <c r="AE1750" s="221"/>
      <c r="AF1750" s="233"/>
      <c r="AG1750" s="247"/>
      <c r="AH1750" s="221"/>
      <c r="AI1750" s="222"/>
      <c r="AJ1750" s="221"/>
      <c r="AK1750" s="221"/>
      <c r="AL1750" s="223"/>
      <c r="AM1750" s="213"/>
    </row>
    <row r="1751" spans="2:39" ht="15" customHeight="1">
      <c r="B1751" s="303"/>
      <c r="C1751" s="303"/>
      <c r="D1751" s="304"/>
      <c r="E1751" s="143"/>
      <c r="F1751" s="144"/>
      <c r="G1751" s="143"/>
      <c r="H1751" s="143"/>
      <c r="I1751" s="143"/>
      <c r="J1751" s="144"/>
      <c r="K1751" s="143"/>
      <c r="L1751" s="143"/>
      <c r="M1751" s="234"/>
      <c r="N1751" s="143"/>
      <c r="O1751" s="289"/>
      <c r="P1751" s="290">
        <f t="shared" si="33"/>
        <v>0</v>
      </c>
      <c r="Z1751" s="228"/>
      <c r="AA1751" s="228"/>
      <c r="AB1751" s="233"/>
      <c r="AC1751" s="233"/>
      <c r="AD1751" s="222"/>
      <c r="AE1751" s="221"/>
      <c r="AF1751" s="233"/>
      <c r="AG1751" s="247"/>
      <c r="AH1751" s="221"/>
      <c r="AI1751" s="222"/>
      <c r="AJ1751" s="221"/>
      <c r="AK1751" s="221"/>
      <c r="AL1751" s="223"/>
      <c r="AM1751" s="213"/>
    </row>
    <row r="1752" spans="2:39" ht="15" customHeight="1">
      <c r="B1752" s="303"/>
      <c r="C1752" s="303"/>
      <c r="D1752" s="304"/>
      <c r="E1752" s="143"/>
      <c r="F1752" s="144"/>
      <c r="G1752" s="143"/>
      <c r="H1752" s="143"/>
      <c r="I1752" s="143"/>
      <c r="J1752" s="144"/>
      <c r="K1752" s="143"/>
      <c r="L1752" s="143"/>
      <c r="M1752" s="234"/>
      <c r="N1752" s="143"/>
      <c r="O1752" s="289"/>
      <c r="P1752" s="290">
        <f t="shared" si="33"/>
        <v>0</v>
      </c>
      <c r="Z1752" s="228"/>
      <c r="AA1752" s="228"/>
      <c r="AB1752" s="233"/>
      <c r="AC1752" s="233"/>
      <c r="AD1752" s="222"/>
      <c r="AE1752" s="221"/>
      <c r="AF1752" s="233"/>
      <c r="AG1752" s="247"/>
      <c r="AH1752" s="221"/>
      <c r="AI1752" s="222"/>
      <c r="AJ1752" s="221"/>
      <c r="AK1752" s="221"/>
      <c r="AL1752" s="223"/>
      <c r="AM1752" s="213"/>
    </row>
    <row r="1753" spans="2:39" ht="15" customHeight="1">
      <c r="B1753" s="303"/>
      <c r="C1753" s="303"/>
      <c r="D1753" s="304"/>
      <c r="E1753" s="143"/>
      <c r="F1753" s="144"/>
      <c r="G1753" s="143"/>
      <c r="H1753" s="143"/>
      <c r="I1753" s="143"/>
      <c r="J1753" s="144"/>
      <c r="K1753" s="143"/>
      <c r="L1753" s="143"/>
      <c r="M1753" s="234"/>
      <c r="N1753" s="143"/>
      <c r="O1753" s="289"/>
      <c r="P1753" s="290">
        <f t="shared" si="33"/>
        <v>0</v>
      </c>
      <c r="Z1753" s="228"/>
      <c r="AA1753" s="228"/>
      <c r="AB1753" s="233"/>
      <c r="AC1753" s="233"/>
      <c r="AD1753" s="222"/>
      <c r="AE1753" s="221"/>
      <c r="AF1753" s="233"/>
      <c r="AG1753" s="247"/>
      <c r="AH1753" s="221"/>
      <c r="AI1753" s="222"/>
      <c r="AJ1753" s="221"/>
      <c r="AK1753" s="221"/>
      <c r="AL1753" s="223"/>
      <c r="AM1753" s="213"/>
    </row>
    <row r="1754" spans="2:39" ht="15" customHeight="1">
      <c r="B1754" s="303"/>
      <c r="C1754" s="303"/>
      <c r="D1754" s="304"/>
      <c r="E1754" s="143"/>
      <c r="F1754" s="144"/>
      <c r="G1754" s="143"/>
      <c r="H1754" s="143"/>
      <c r="I1754" s="143"/>
      <c r="J1754" s="144"/>
      <c r="K1754" s="143"/>
      <c r="L1754" s="143"/>
      <c r="M1754" s="234"/>
      <c r="N1754" s="143"/>
      <c r="O1754" s="289"/>
      <c r="P1754" s="290">
        <f t="shared" si="33"/>
        <v>0</v>
      </c>
      <c r="Z1754" s="228"/>
      <c r="AA1754" s="228"/>
      <c r="AB1754" s="233"/>
      <c r="AC1754" s="233"/>
      <c r="AD1754" s="222"/>
      <c r="AE1754" s="221"/>
      <c r="AF1754" s="233"/>
      <c r="AG1754" s="247"/>
      <c r="AH1754" s="221"/>
      <c r="AI1754" s="222"/>
      <c r="AJ1754" s="221"/>
      <c r="AK1754" s="221"/>
      <c r="AL1754" s="223"/>
      <c r="AM1754" s="213"/>
    </row>
    <row r="1755" spans="2:39" ht="15" customHeight="1">
      <c r="B1755" s="303"/>
      <c r="C1755" s="303"/>
      <c r="D1755" s="304"/>
      <c r="E1755" s="143"/>
      <c r="F1755" s="144"/>
      <c r="G1755" s="143"/>
      <c r="H1755" s="143"/>
      <c r="I1755" s="143"/>
      <c r="J1755" s="144"/>
      <c r="K1755" s="143"/>
      <c r="L1755" s="143"/>
      <c r="M1755" s="234"/>
      <c r="N1755" s="143"/>
      <c r="O1755" s="289"/>
      <c r="P1755" s="290">
        <f t="shared" si="33"/>
        <v>0</v>
      </c>
      <c r="Z1755" s="228"/>
      <c r="AA1755" s="228"/>
      <c r="AB1755" s="233"/>
      <c r="AC1755" s="233"/>
      <c r="AD1755" s="222"/>
      <c r="AE1755" s="221"/>
      <c r="AF1755" s="233"/>
      <c r="AG1755" s="247"/>
      <c r="AH1755" s="221"/>
      <c r="AI1755" s="222"/>
      <c r="AJ1755" s="221"/>
      <c r="AK1755" s="221"/>
      <c r="AL1755" s="223"/>
      <c r="AM1755" s="213"/>
    </row>
    <row r="1756" spans="2:39" ht="15" customHeight="1">
      <c r="B1756" s="303"/>
      <c r="C1756" s="303"/>
      <c r="D1756" s="304"/>
      <c r="E1756" s="143"/>
      <c r="F1756" s="144"/>
      <c r="G1756" s="143"/>
      <c r="H1756" s="143"/>
      <c r="I1756" s="143"/>
      <c r="J1756" s="144"/>
      <c r="K1756" s="143"/>
      <c r="L1756" s="143"/>
      <c r="M1756" s="234"/>
      <c r="N1756" s="143"/>
      <c r="O1756" s="289"/>
      <c r="P1756" s="290">
        <f t="shared" si="33"/>
        <v>0</v>
      </c>
      <c r="Z1756" s="228"/>
      <c r="AA1756" s="228"/>
      <c r="AB1756" s="233"/>
      <c r="AC1756" s="233"/>
      <c r="AD1756" s="222"/>
      <c r="AE1756" s="221"/>
      <c r="AF1756" s="233"/>
      <c r="AG1756" s="247"/>
      <c r="AH1756" s="221"/>
      <c r="AI1756" s="222"/>
      <c r="AJ1756" s="221"/>
      <c r="AK1756" s="221"/>
      <c r="AL1756" s="223"/>
      <c r="AM1756" s="213"/>
    </row>
    <row r="1757" spans="2:39" ht="15" customHeight="1">
      <c r="B1757" s="303"/>
      <c r="C1757" s="303"/>
      <c r="D1757" s="304"/>
      <c r="E1757" s="143"/>
      <c r="F1757" s="144"/>
      <c r="G1757" s="143"/>
      <c r="H1757" s="143"/>
      <c r="I1757" s="143"/>
      <c r="J1757" s="144"/>
      <c r="K1757" s="143"/>
      <c r="L1757" s="143"/>
      <c r="M1757" s="234"/>
      <c r="N1757" s="143"/>
      <c r="O1757" s="289"/>
      <c r="P1757" s="290">
        <f t="shared" si="33"/>
        <v>0</v>
      </c>
      <c r="Z1757" s="228"/>
      <c r="AA1757" s="228"/>
      <c r="AB1757" s="233"/>
      <c r="AC1757" s="233"/>
      <c r="AD1757" s="222"/>
      <c r="AE1757" s="221"/>
      <c r="AF1757" s="233"/>
      <c r="AG1757" s="247"/>
      <c r="AH1757" s="221"/>
      <c r="AI1757" s="222"/>
      <c r="AJ1757" s="221"/>
      <c r="AK1757" s="221"/>
      <c r="AL1757" s="223"/>
      <c r="AM1757" s="213"/>
    </row>
    <row r="1758" spans="2:39" ht="15" customHeight="1">
      <c r="B1758" s="303"/>
      <c r="C1758" s="303"/>
      <c r="D1758" s="304"/>
      <c r="E1758" s="143"/>
      <c r="F1758" s="144"/>
      <c r="G1758" s="143"/>
      <c r="H1758" s="143"/>
      <c r="I1758" s="143"/>
      <c r="J1758" s="144"/>
      <c r="K1758" s="143"/>
      <c r="L1758" s="143"/>
      <c r="M1758" s="234"/>
      <c r="N1758" s="143"/>
      <c r="O1758" s="289"/>
      <c r="P1758" s="290">
        <f t="shared" si="33"/>
        <v>0</v>
      </c>
      <c r="Z1758" s="228"/>
      <c r="AA1758" s="228"/>
      <c r="AB1758" s="233"/>
      <c r="AC1758" s="233"/>
      <c r="AD1758" s="222"/>
      <c r="AE1758" s="221"/>
      <c r="AF1758" s="233"/>
      <c r="AG1758" s="247"/>
      <c r="AH1758" s="221"/>
      <c r="AI1758" s="222"/>
      <c r="AJ1758" s="221"/>
      <c r="AK1758" s="221"/>
      <c r="AL1758" s="223"/>
      <c r="AM1758" s="213"/>
    </row>
    <row r="1759" spans="2:39" ht="15" customHeight="1">
      <c r="B1759" s="303"/>
      <c r="C1759" s="303"/>
      <c r="D1759" s="304"/>
      <c r="E1759" s="143"/>
      <c r="F1759" s="144"/>
      <c r="G1759" s="143"/>
      <c r="H1759" s="143"/>
      <c r="I1759" s="143"/>
      <c r="J1759" s="144"/>
      <c r="K1759" s="143"/>
      <c r="L1759" s="143"/>
      <c r="M1759" s="234"/>
      <c r="N1759" s="143"/>
      <c r="O1759" s="289"/>
      <c r="P1759" s="290">
        <f t="shared" si="33"/>
        <v>0</v>
      </c>
      <c r="Z1759" s="228"/>
      <c r="AA1759" s="228"/>
      <c r="AB1759" s="233"/>
      <c r="AC1759" s="233"/>
      <c r="AD1759" s="222"/>
      <c r="AE1759" s="221"/>
      <c r="AF1759" s="233"/>
      <c r="AG1759" s="247"/>
      <c r="AH1759" s="221"/>
      <c r="AI1759" s="222"/>
      <c r="AJ1759" s="221"/>
      <c r="AK1759" s="221"/>
      <c r="AL1759" s="223"/>
      <c r="AM1759" s="213"/>
    </row>
    <row r="1760" spans="2:39" ht="15" customHeight="1">
      <c r="B1760" s="303"/>
      <c r="C1760" s="303"/>
      <c r="D1760" s="304"/>
      <c r="E1760" s="143"/>
      <c r="F1760" s="144"/>
      <c r="G1760" s="143"/>
      <c r="H1760" s="143"/>
      <c r="I1760" s="143"/>
      <c r="J1760" s="144"/>
      <c r="K1760" s="143"/>
      <c r="L1760" s="143"/>
      <c r="M1760" s="234"/>
      <c r="N1760" s="143"/>
      <c r="O1760" s="289"/>
      <c r="P1760" s="290">
        <f t="shared" si="33"/>
        <v>0</v>
      </c>
      <c r="Z1760" s="228"/>
      <c r="AA1760" s="228"/>
      <c r="AB1760" s="233"/>
      <c r="AC1760" s="233"/>
      <c r="AD1760" s="222"/>
      <c r="AE1760" s="221"/>
      <c r="AF1760" s="233"/>
      <c r="AG1760" s="247"/>
      <c r="AH1760" s="221"/>
      <c r="AI1760" s="222"/>
      <c r="AJ1760" s="221"/>
      <c r="AK1760" s="221"/>
      <c r="AL1760" s="223"/>
      <c r="AM1760" s="213"/>
    </row>
    <row r="1761" spans="2:39" ht="15" customHeight="1">
      <c r="B1761" s="303"/>
      <c r="C1761" s="303"/>
      <c r="D1761" s="304"/>
      <c r="E1761" s="143"/>
      <c r="F1761" s="144"/>
      <c r="G1761" s="143"/>
      <c r="H1761" s="143"/>
      <c r="I1761" s="143"/>
      <c r="J1761" s="144"/>
      <c r="K1761" s="143"/>
      <c r="L1761" s="143"/>
      <c r="M1761" s="234"/>
      <c r="N1761" s="143"/>
      <c r="O1761" s="289"/>
      <c r="P1761" s="290">
        <f t="shared" si="33"/>
        <v>0</v>
      </c>
      <c r="Z1761" s="228"/>
      <c r="AA1761" s="228"/>
      <c r="AB1761" s="233"/>
      <c r="AC1761" s="233"/>
      <c r="AD1761" s="222"/>
      <c r="AE1761" s="221"/>
      <c r="AF1761" s="233"/>
      <c r="AG1761" s="247"/>
      <c r="AH1761" s="221"/>
      <c r="AI1761" s="222"/>
      <c r="AJ1761" s="221"/>
      <c r="AK1761" s="221"/>
      <c r="AL1761" s="223"/>
      <c r="AM1761" s="213"/>
    </row>
    <row r="1762" spans="2:39" ht="15" customHeight="1">
      <c r="B1762" s="303"/>
      <c r="C1762" s="303"/>
      <c r="D1762" s="304"/>
      <c r="E1762" s="143"/>
      <c r="F1762" s="144"/>
      <c r="G1762" s="143"/>
      <c r="H1762" s="143"/>
      <c r="I1762" s="143"/>
      <c r="J1762" s="144"/>
      <c r="K1762" s="143"/>
      <c r="L1762" s="143"/>
      <c r="M1762" s="234"/>
      <c r="N1762" s="143"/>
      <c r="O1762" s="289"/>
      <c r="P1762" s="290">
        <f t="shared" si="33"/>
        <v>0</v>
      </c>
      <c r="Z1762" s="228"/>
      <c r="AA1762" s="228"/>
      <c r="AB1762" s="233"/>
      <c r="AC1762" s="233"/>
      <c r="AD1762" s="222"/>
      <c r="AE1762" s="221"/>
      <c r="AF1762" s="233"/>
      <c r="AG1762" s="247"/>
      <c r="AH1762" s="221"/>
      <c r="AI1762" s="222"/>
      <c r="AJ1762" s="221"/>
      <c r="AK1762" s="221"/>
      <c r="AL1762" s="223"/>
      <c r="AM1762" s="213"/>
    </row>
    <row r="1763" spans="2:39" ht="15" customHeight="1">
      <c r="B1763" s="303"/>
      <c r="C1763" s="303"/>
      <c r="D1763" s="304"/>
      <c r="E1763" s="143"/>
      <c r="F1763" s="144"/>
      <c r="G1763" s="143"/>
      <c r="H1763" s="143"/>
      <c r="I1763" s="143"/>
      <c r="J1763" s="144"/>
      <c r="K1763" s="143"/>
      <c r="L1763" s="143"/>
      <c r="M1763" s="234"/>
      <c r="N1763" s="143"/>
      <c r="O1763" s="289"/>
      <c r="P1763" s="290">
        <f t="shared" si="33"/>
        <v>0</v>
      </c>
      <c r="Z1763" s="228"/>
      <c r="AA1763" s="228"/>
      <c r="AB1763" s="233"/>
      <c r="AC1763" s="233"/>
      <c r="AD1763" s="222"/>
      <c r="AE1763" s="221"/>
      <c r="AF1763" s="233"/>
      <c r="AG1763" s="247"/>
      <c r="AH1763" s="221"/>
      <c r="AI1763" s="222"/>
      <c r="AJ1763" s="221"/>
      <c r="AK1763" s="221"/>
      <c r="AL1763" s="223"/>
      <c r="AM1763" s="213"/>
    </row>
    <row r="1764" spans="2:39" ht="15" customHeight="1">
      <c r="B1764" s="303"/>
      <c r="C1764" s="303"/>
      <c r="D1764" s="304"/>
      <c r="E1764" s="143"/>
      <c r="F1764" s="144"/>
      <c r="G1764" s="143"/>
      <c r="H1764" s="143"/>
      <c r="I1764" s="143"/>
      <c r="J1764" s="144"/>
      <c r="K1764" s="143"/>
      <c r="L1764" s="143"/>
      <c r="M1764" s="234"/>
      <c r="N1764" s="143"/>
      <c r="O1764" s="289"/>
      <c r="P1764" s="290">
        <f t="shared" si="33"/>
        <v>0</v>
      </c>
      <c r="Z1764" s="228"/>
      <c r="AA1764" s="228"/>
      <c r="AB1764" s="233"/>
      <c r="AC1764" s="233"/>
      <c r="AD1764" s="222"/>
      <c r="AE1764" s="221"/>
      <c r="AF1764" s="233"/>
      <c r="AG1764" s="247"/>
      <c r="AH1764" s="221"/>
      <c r="AI1764" s="222"/>
      <c r="AJ1764" s="221"/>
      <c r="AK1764" s="221"/>
      <c r="AL1764" s="223"/>
      <c r="AM1764" s="213"/>
    </row>
    <row r="1765" spans="2:39" ht="15" customHeight="1">
      <c r="B1765" s="303"/>
      <c r="C1765" s="303"/>
      <c r="D1765" s="304"/>
      <c r="E1765" s="143"/>
      <c r="F1765" s="144"/>
      <c r="G1765" s="143"/>
      <c r="H1765" s="143"/>
      <c r="I1765" s="143"/>
      <c r="J1765" s="144"/>
      <c r="K1765" s="143"/>
      <c r="L1765" s="143"/>
      <c r="M1765" s="234"/>
      <c r="N1765" s="143"/>
      <c r="O1765" s="289"/>
      <c r="P1765" s="290">
        <f t="shared" si="33"/>
        <v>0</v>
      </c>
      <c r="Z1765" s="228"/>
      <c r="AA1765" s="228"/>
      <c r="AB1765" s="233"/>
      <c r="AC1765" s="233"/>
      <c r="AD1765" s="222"/>
      <c r="AE1765" s="221"/>
      <c r="AF1765" s="233"/>
      <c r="AG1765" s="247"/>
      <c r="AH1765" s="221"/>
      <c r="AI1765" s="222"/>
      <c r="AJ1765" s="221"/>
      <c r="AK1765" s="221"/>
      <c r="AL1765" s="223"/>
      <c r="AM1765" s="213"/>
    </row>
    <row r="1766" spans="2:39" ht="15" customHeight="1">
      <c r="B1766" s="303"/>
      <c r="C1766" s="303"/>
      <c r="D1766" s="304"/>
      <c r="E1766" s="143"/>
      <c r="F1766" s="144"/>
      <c r="G1766" s="143"/>
      <c r="H1766" s="143"/>
      <c r="I1766" s="143"/>
      <c r="J1766" s="144"/>
      <c r="K1766" s="143"/>
      <c r="L1766" s="143"/>
      <c r="M1766" s="234"/>
      <c r="N1766" s="143"/>
      <c r="O1766" s="289"/>
      <c r="P1766" s="290">
        <f t="shared" si="33"/>
        <v>0</v>
      </c>
      <c r="Z1766" s="228"/>
      <c r="AA1766" s="228"/>
      <c r="AB1766" s="233"/>
      <c r="AC1766" s="233"/>
      <c r="AD1766" s="222"/>
      <c r="AE1766" s="221"/>
      <c r="AF1766" s="233"/>
      <c r="AG1766" s="247"/>
      <c r="AH1766" s="221"/>
      <c r="AI1766" s="222"/>
      <c r="AJ1766" s="221"/>
      <c r="AK1766" s="221"/>
      <c r="AL1766" s="223"/>
      <c r="AM1766" s="213"/>
    </row>
    <row r="1767" spans="2:39" ht="15" customHeight="1">
      <c r="B1767" s="303"/>
      <c r="C1767" s="303"/>
      <c r="D1767" s="304"/>
      <c r="E1767" s="143"/>
      <c r="F1767" s="144"/>
      <c r="G1767" s="143"/>
      <c r="H1767" s="143"/>
      <c r="I1767" s="143"/>
      <c r="J1767" s="144"/>
      <c r="K1767" s="143"/>
      <c r="L1767" s="143"/>
      <c r="M1767" s="234"/>
      <c r="N1767" s="143"/>
      <c r="O1767" s="289"/>
      <c r="P1767" s="290">
        <f t="shared" si="33"/>
        <v>0</v>
      </c>
      <c r="Z1767" s="228"/>
      <c r="AA1767" s="228"/>
      <c r="AB1767" s="233"/>
      <c r="AC1767" s="233"/>
      <c r="AD1767" s="222"/>
      <c r="AE1767" s="221"/>
      <c r="AF1767" s="233"/>
      <c r="AG1767" s="247"/>
      <c r="AH1767" s="221"/>
      <c r="AI1767" s="222"/>
      <c r="AJ1767" s="221"/>
      <c r="AK1767" s="221"/>
      <c r="AL1767" s="223"/>
      <c r="AM1767" s="213"/>
    </row>
    <row r="1768" spans="2:39" ht="15" customHeight="1">
      <c r="B1768" s="303"/>
      <c r="C1768" s="303"/>
      <c r="D1768" s="304"/>
      <c r="E1768" s="143"/>
      <c r="F1768" s="144"/>
      <c r="G1768" s="143"/>
      <c r="H1768" s="143"/>
      <c r="I1768" s="143"/>
      <c r="J1768" s="144"/>
      <c r="K1768" s="143"/>
      <c r="L1768" s="143"/>
      <c r="M1768" s="234"/>
      <c r="N1768" s="143"/>
      <c r="O1768" s="289"/>
      <c r="P1768" s="290">
        <f t="shared" si="33"/>
        <v>0</v>
      </c>
      <c r="Z1768" s="228"/>
      <c r="AA1768" s="228"/>
      <c r="AB1768" s="233"/>
      <c r="AC1768" s="233"/>
      <c r="AD1768" s="222"/>
      <c r="AE1768" s="221"/>
      <c r="AF1768" s="233"/>
      <c r="AG1768" s="247"/>
      <c r="AH1768" s="221"/>
      <c r="AI1768" s="222"/>
      <c r="AJ1768" s="221"/>
      <c r="AK1768" s="221"/>
      <c r="AL1768" s="223"/>
      <c r="AM1768" s="213"/>
    </row>
    <row r="1769" spans="2:39" ht="15" customHeight="1">
      <c r="B1769" s="303"/>
      <c r="C1769" s="303"/>
      <c r="D1769" s="304"/>
      <c r="E1769" s="143"/>
      <c r="F1769" s="144"/>
      <c r="G1769" s="143"/>
      <c r="H1769" s="143"/>
      <c r="I1769" s="143"/>
      <c r="J1769" s="144"/>
      <c r="K1769" s="143"/>
      <c r="L1769" s="143"/>
      <c r="M1769" s="234"/>
      <c r="N1769" s="143"/>
      <c r="O1769" s="289"/>
      <c r="P1769" s="290">
        <f t="shared" si="33"/>
        <v>0</v>
      </c>
      <c r="Z1769" s="228"/>
      <c r="AA1769" s="228"/>
      <c r="AB1769" s="233"/>
      <c r="AC1769" s="233"/>
      <c r="AD1769" s="222"/>
      <c r="AE1769" s="221"/>
      <c r="AF1769" s="233"/>
      <c r="AG1769" s="247"/>
      <c r="AH1769" s="221"/>
      <c r="AI1769" s="222"/>
      <c r="AJ1769" s="221"/>
      <c r="AK1769" s="221"/>
      <c r="AL1769" s="223"/>
      <c r="AM1769" s="213"/>
    </row>
    <row r="1770" spans="2:39" ht="15" customHeight="1">
      <c r="B1770" s="303"/>
      <c r="C1770" s="303"/>
      <c r="D1770" s="304"/>
      <c r="E1770" s="143"/>
      <c r="F1770" s="144"/>
      <c r="G1770" s="143"/>
      <c r="H1770" s="143"/>
      <c r="I1770" s="143"/>
      <c r="J1770" s="144"/>
      <c r="K1770" s="143"/>
      <c r="L1770" s="143"/>
      <c r="M1770" s="234"/>
      <c r="N1770" s="143"/>
      <c r="O1770" s="289"/>
      <c r="P1770" s="290">
        <f t="shared" si="33"/>
        <v>0</v>
      </c>
      <c r="Z1770" s="228"/>
      <c r="AA1770" s="228"/>
      <c r="AB1770" s="233"/>
      <c r="AC1770" s="233"/>
      <c r="AD1770" s="222"/>
      <c r="AE1770" s="221"/>
      <c r="AF1770" s="233"/>
      <c r="AG1770" s="247"/>
      <c r="AH1770" s="221"/>
      <c r="AI1770" s="222"/>
      <c r="AJ1770" s="221"/>
      <c r="AK1770" s="221"/>
      <c r="AL1770" s="223"/>
      <c r="AM1770" s="213"/>
    </row>
    <row r="1771" spans="2:39" ht="15" customHeight="1">
      <c r="B1771" s="303"/>
      <c r="C1771" s="303"/>
      <c r="D1771" s="304"/>
      <c r="E1771" s="143"/>
      <c r="F1771" s="144"/>
      <c r="G1771" s="143"/>
      <c r="H1771" s="143"/>
      <c r="I1771" s="143"/>
      <c r="J1771" s="144"/>
      <c r="K1771" s="143"/>
      <c r="L1771" s="143"/>
      <c r="M1771" s="234"/>
      <c r="N1771" s="143"/>
      <c r="O1771" s="289"/>
      <c r="P1771" s="290">
        <f t="shared" si="33"/>
        <v>0</v>
      </c>
      <c r="Z1771" s="228"/>
      <c r="AA1771" s="228"/>
      <c r="AB1771" s="233"/>
      <c r="AC1771" s="233"/>
      <c r="AD1771" s="222"/>
      <c r="AE1771" s="221"/>
      <c r="AF1771" s="233"/>
      <c r="AG1771" s="247"/>
      <c r="AH1771" s="221"/>
      <c r="AI1771" s="222"/>
      <c r="AJ1771" s="221"/>
      <c r="AK1771" s="221"/>
      <c r="AL1771" s="223"/>
      <c r="AM1771" s="213"/>
    </row>
    <row r="1772" spans="2:39" ht="15" customHeight="1">
      <c r="B1772" s="303"/>
      <c r="C1772" s="303"/>
      <c r="D1772" s="304"/>
      <c r="E1772" s="143"/>
      <c r="F1772" s="144"/>
      <c r="G1772" s="143"/>
      <c r="H1772" s="143"/>
      <c r="I1772" s="143"/>
      <c r="J1772" s="144"/>
      <c r="K1772" s="143"/>
      <c r="L1772" s="143"/>
      <c r="M1772" s="234"/>
      <c r="N1772" s="143"/>
      <c r="O1772" s="289"/>
      <c r="P1772" s="290">
        <f t="shared" si="33"/>
        <v>0</v>
      </c>
      <c r="Z1772" s="228"/>
      <c r="AA1772" s="228"/>
      <c r="AB1772" s="233"/>
      <c r="AC1772" s="233"/>
      <c r="AD1772" s="222"/>
      <c r="AE1772" s="221"/>
      <c r="AF1772" s="233"/>
      <c r="AG1772" s="247"/>
      <c r="AH1772" s="221"/>
      <c r="AI1772" s="222"/>
      <c r="AJ1772" s="221"/>
      <c r="AK1772" s="221"/>
      <c r="AL1772" s="223"/>
      <c r="AM1772" s="213"/>
    </row>
    <row r="1773" spans="2:39" ht="15" customHeight="1">
      <c r="B1773" s="303"/>
      <c r="C1773" s="303"/>
      <c r="D1773" s="304"/>
      <c r="E1773" s="143"/>
      <c r="F1773" s="144"/>
      <c r="G1773" s="143"/>
      <c r="H1773" s="143"/>
      <c r="I1773" s="143"/>
      <c r="J1773" s="144"/>
      <c r="K1773" s="143"/>
      <c r="L1773" s="143"/>
      <c r="M1773" s="234"/>
      <c r="N1773" s="143"/>
      <c r="O1773" s="289"/>
      <c r="P1773" s="290">
        <f t="shared" si="33"/>
        <v>0</v>
      </c>
      <c r="Z1773" s="228"/>
      <c r="AA1773" s="228"/>
      <c r="AB1773" s="233"/>
      <c r="AC1773" s="233"/>
      <c r="AD1773" s="222"/>
      <c r="AE1773" s="221"/>
      <c r="AF1773" s="233"/>
      <c r="AG1773" s="247"/>
      <c r="AH1773" s="221"/>
      <c r="AI1773" s="222"/>
      <c r="AJ1773" s="221"/>
      <c r="AK1773" s="221"/>
      <c r="AL1773" s="223"/>
      <c r="AM1773" s="213"/>
    </row>
    <row r="1774" spans="2:39" ht="15" customHeight="1">
      <c r="B1774" s="303"/>
      <c r="C1774" s="303"/>
      <c r="D1774" s="304"/>
      <c r="E1774" s="143"/>
      <c r="F1774" s="144"/>
      <c r="G1774" s="143"/>
      <c r="H1774" s="143"/>
      <c r="I1774" s="143"/>
      <c r="J1774" s="144"/>
      <c r="K1774" s="143"/>
      <c r="L1774" s="143"/>
      <c r="M1774" s="234"/>
      <c r="N1774" s="143"/>
      <c r="O1774" s="289"/>
      <c r="P1774" s="290">
        <f t="shared" si="33"/>
        <v>0</v>
      </c>
      <c r="Z1774" s="228"/>
      <c r="AA1774" s="228"/>
      <c r="AB1774" s="233"/>
      <c r="AC1774" s="233"/>
      <c r="AD1774" s="222"/>
      <c r="AE1774" s="221"/>
      <c r="AF1774" s="233"/>
      <c r="AG1774" s="247"/>
      <c r="AH1774" s="221"/>
      <c r="AI1774" s="222"/>
      <c r="AJ1774" s="221"/>
      <c r="AK1774" s="221"/>
      <c r="AL1774" s="223"/>
      <c r="AM1774" s="213"/>
    </row>
    <row r="1775" spans="2:39" ht="15" customHeight="1">
      <c r="B1775" s="303"/>
      <c r="C1775" s="303"/>
      <c r="D1775" s="304"/>
      <c r="E1775" s="143"/>
      <c r="F1775" s="144"/>
      <c r="G1775" s="143"/>
      <c r="H1775" s="143"/>
      <c r="I1775" s="143"/>
      <c r="J1775" s="144"/>
      <c r="K1775" s="143"/>
      <c r="L1775" s="143"/>
      <c r="M1775" s="234"/>
      <c r="N1775" s="143"/>
      <c r="O1775" s="289"/>
      <c r="P1775" s="290">
        <f t="shared" si="33"/>
        <v>0</v>
      </c>
      <c r="Z1775" s="228"/>
      <c r="AA1775" s="228"/>
      <c r="AB1775" s="233"/>
      <c r="AC1775" s="233"/>
      <c r="AD1775" s="222"/>
      <c r="AE1775" s="221"/>
      <c r="AF1775" s="233"/>
      <c r="AG1775" s="247"/>
      <c r="AH1775" s="221"/>
      <c r="AI1775" s="222"/>
      <c r="AJ1775" s="221"/>
      <c r="AK1775" s="221"/>
      <c r="AL1775" s="223"/>
      <c r="AM1775" s="213"/>
    </row>
    <row r="1776" spans="2:39" ht="15" customHeight="1">
      <c r="B1776" s="303"/>
      <c r="C1776" s="303"/>
      <c r="D1776" s="304"/>
      <c r="E1776" s="143"/>
      <c r="F1776" s="144"/>
      <c r="G1776" s="143"/>
      <c r="H1776" s="143"/>
      <c r="I1776" s="143"/>
      <c r="J1776" s="144"/>
      <c r="K1776" s="143"/>
      <c r="L1776" s="143"/>
      <c r="M1776" s="234"/>
      <c r="N1776" s="143"/>
      <c r="O1776" s="289"/>
      <c r="P1776" s="290">
        <f t="shared" si="33"/>
        <v>0</v>
      </c>
      <c r="Z1776" s="228"/>
      <c r="AA1776" s="228"/>
      <c r="AB1776" s="233"/>
      <c r="AC1776" s="233"/>
      <c r="AD1776" s="222"/>
      <c r="AE1776" s="221"/>
      <c r="AF1776" s="233"/>
      <c r="AG1776" s="247"/>
      <c r="AH1776" s="221"/>
      <c r="AI1776" s="222"/>
      <c r="AJ1776" s="221"/>
      <c r="AK1776" s="221"/>
      <c r="AL1776" s="223"/>
      <c r="AM1776" s="213"/>
    </row>
    <row r="1777" spans="2:39" ht="15" customHeight="1">
      <c r="B1777" s="303"/>
      <c r="C1777" s="303"/>
      <c r="D1777" s="304"/>
      <c r="E1777" s="143"/>
      <c r="F1777" s="144"/>
      <c r="G1777" s="143"/>
      <c r="H1777" s="143"/>
      <c r="I1777" s="143"/>
      <c r="J1777" s="144"/>
      <c r="K1777" s="143"/>
      <c r="L1777" s="143"/>
      <c r="M1777" s="234"/>
      <c r="N1777" s="143"/>
      <c r="O1777" s="289"/>
      <c r="P1777" s="290">
        <f t="shared" ref="P1777:P1840" si="34">L1777-O1777</f>
        <v>0</v>
      </c>
      <c r="Z1777" s="228"/>
      <c r="AA1777" s="228"/>
      <c r="AB1777" s="233"/>
      <c r="AC1777" s="233"/>
      <c r="AD1777" s="222"/>
      <c r="AE1777" s="221"/>
      <c r="AF1777" s="233"/>
      <c r="AG1777" s="247"/>
      <c r="AH1777" s="221"/>
      <c r="AI1777" s="222"/>
      <c r="AJ1777" s="221"/>
      <c r="AK1777" s="221"/>
      <c r="AL1777" s="223"/>
      <c r="AM1777" s="213"/>
    </row>
    <row r="1778" spans="2:39" ht="15" customHeight="1">
      <c r="B1778" s="303"/>
      <c r="C1778" s="303"/>
      <c r="D1778" s="304"/>
      <c r="E1778" s="143"/>
      <c r="F1778" s="144"/>
      <c r="G1778" s="143"/>
      <c r="H1778" s="143"/>
      <c r="I1778" s="143"/>
      <c r="J1778" s="144"/>
      <c r="K1778" s="143"/>
      <c r="L1778" s="143"/>
      <c r="M1778" s="234"/>
      <c r="N1778" s="143"/>
      <c r="O1778" s="289"/>
      <c r="P1778" s="290">
        <f t="shared" si="34"/>
        <v>0</v>
      </c>
      <c r="Z1778" s="228"/>
      <c r="AA1778" s="228"/>
      <c r="AB1778" s="233"/>
      <c r="AC1778" s="233"/>
      <c r="AD1778" s="222"/>
      <c r="AE1778" s="221"/>
      <c r="AF1778" s="233"/>
      <c r="AG1778" s="247"/>
      <c r="AH1778" s="221"/>
      <c r="AI1778" s="222"/>
      <c r="AJ1778" s="221"/>
      <c r="AK1778" s="221"/>
      <c r="AL1778" s="223"/>
      <c r="AM1778" s="213"/>
    </row>
    <row r="1779" spans="2:39" ht="15" customHeight="1">
      <c r="B1779" s="303"/>
      <c r="C1779" s="303"/>
      <c r="D1779" s="304"/>
      <c r="E1779" s="143"/>
      <c r="F1779" s="144"/>
      <c r="G1779" s="143"/>
      <c r="H1779" s="143"/>
      <c r="I1779" s="143"/>
      <c r="J1779" s="144"/>
      <c r="K1779" s="143"/>
      <c r="L1779" s="143"/>
      <c r="M1779" s="234"/>
      <c r="N1779" s="143"/>
      <c r="O1779" s="289"/>
      <c r="P1779" s="290">
        <f t="shared" si="34"/>
        <v>0</v>
      </c>
      <c r="Z1779" s="228"/>
      <c r="AA1779" s="228"/>
      <c r="AB1779" s="233"/>
      <c r="AC1779" s="233"/>
      <c r="AD1779" s="222"/>
      <c r="AE1779" s="221"/>
      <c r="AF1779" s="233"/>
      <c r="AG1779" s="247"/>
      <c r="AH1779" s="221"/>
      <c r="AI1779" s="222"/>
      <c r="AJ1779" s="221"/>
      <c r="AK1779" s="221"/>
      <c r="AL1779" s="223"/>
      <c r="AM1779" s="213"/>
    </row>
    <row r="1780" spans="2:39" ht="15" customHeight="1">
      <c r="B1780" s="303"/>
      <c r="C1780" s="303"/>
      <c r="D1780" s="304"/>
      <c r="E1780" s="143"/>
      <c r="F1780" s="144"/>
      <c r="G1780" s="143"/>
      <c r="H1780" s="143"/>
      <c r="I1780" s="143"/>
      <c r="J1780" s="144"/>
      <c r="K1780" s="143"/>
      <c r="L1780" s="143"/>
      <c r="M1780" s="234"/>
      <c r="N1780" s="143"/>
      <c r="O1780" s="289"/>
      <c r="P1780" s="290">
        <f t="shared" si="34"/>
        <v>0</v>
      </c>
      <c r="Z1780" s="228"/>
      <c r="AA1780" s="228"/>
      <c r="AB1780" s="233"/>
      <c r="AC1780" s="233"/>
      <c r="AD1780" s="222"/>
      <c r="AE1780" s="221"/>
      <c r="AF1780" s="233"/>
      <c r="AG1780" s="247"/>
      <c r="AH1780" s="221"/>
      <c r="AI1780" s="222"/>
      <c r="AJ1780" s="221"/>
      <c r="AK1780" s="221"/>
      <c r="AL1780" s="223"/>
      <c r="AM1780" s="213"/>
    </row>
    <row r="1781" spans="2:39" ht="15" customHeight="1">
      <c r="B1781" s="303"/>
      <c r="C1781" s="303"/>
      <c r="D1781" s="304"/>
      <c r="E1781" s="143"/>
      <c r="F1781" s="144"/>
      <c r="G1781" s="143"/>
      <c r="H1781" s="143"/>
      <c r="I1781" s="143"/>
      <c r="J1781" s="144"/>
      <c r="K1781" s="143"/>
      <c r="L1781" s="143"/>
      <c r="M1781" s="234"/>
      <c r="N1781" s="143"/>
      <c r="O1781" s="289"/>
      <c r="P1781" s="290">
        <f t="shared" si="34"/>
        <v>0</v>
      </c>
      <c r="Z1781" s="228"/>
      <c r="AA1781" s="228"/>
      <c r="AB1781" s="233"/>
      <c r="AC1781" s="233"/>
      <c r="AD1781" s="222"/>
      <c r="AE1781" s="221"/>
      <c r="AF1781" s="233"/>
      <c r="AG1781" s="247"/>
      <c r="AH1781" s="221"/>
      <c r="AI1781" s="222"/>
      <c r="AJ1781" s="221"/>
      <c r="AK1781" s="221"/>
      <c r="AL1781" s="223"/>
      <c r="AM1781" s="213"/>
    </row>
    <row r="1782" spans="2:39" ht="15" customHeight="1">
      <c r="B1782" s="303"/>
      <c r="C1782" s="303"/>
      <c r="D1782" s="304"/>
      <c r="E1782" s="143"/>
      <c r="F1782" s="144"/>
      <c r="G1782" s="143"/>
      <c r="H1782" s="143"/>
      <c r="I1782" s="143"/>
      <c r="J1782" s="144"/>
      <c r="K1782" s="143"/>
      <c r="L1782" s="143"/>
      <c r="M1782" s="234"/>
      <c r="N1782" s="143"/>
      <c r="O1782" s="289"/>
      <c r="P1782" s="290">
        <f t="shared" si="34"/>
        <v>0</v>
      </c>
      <c r="Z1782" s="228"/>
      <c r="AA1782" s="228"/>
      <c r="AB1782" s="233"/>
      <c r="AC1782" s="233"/>
      <c r="AD1782" s="222"/>
      <c r="AE1782" s="221"/>
      <c r="AF1782" s="233"/>
      <c r="AG1782" s="247"/>
      <c r="AH1782" s="221"/>
      <c r="AI1782" s="222"/>
      <c r="AJ1782" s="221"/>
      <c r="AK1782" s="221"/>
      <c r="AL1782" s="223"/>
      <c r="AM1782" s="213"/>
    </row>
    <row r="1783" spans="2:39" ht="15" customHeight="1">
      <c r="B1783" s="303"/>
      <c r="C1783" s="303"/>
      <c r="D1783" s="304"/>
      <c r="E1783" s="143"/>
      <c r="F1783" s="144"/>
      <c r="G1783" s="143"/>
      <c r="H1783" s="143"/>
      <c r="I1783" s="143"/>
      <c r="J1783" s="144"/>
      <c r="K1783" s="143"/>
      <c r="L1783" s="143"/>
      <c r="M1783" s="234"/>
      <c r="N1783" s="143"/>
      <c r="O1783" s="289"/>
      <c r="P1783" s="290">
        <f t="shared" si="34"/>
        <v>0</v>
      </c>
      <c r="Z1783" s="228"/>
      <c r="AA1783" s="228"/>
      <c r="AB1783" s="233"/>
      <c r="AC1783" s="233"/>
      <c r="AD1783" s="222"/>
      <c r="AE1783" s="221"/>
      <c r="AF1783" s="233"/>
      <c r="AG1783" s="247"/>
      <c r="AH1783" s="221"/>
      <c r="AI1783" s="222"/>
      <c r="AJ1783" s="221"/>
      <c r="AK1783" s="221"/>
      <c r="AL1783" s="223"/>
      <c r="AM1783" s="213"/>
    </row>
    <row r="1784" spans="2:39" ht="15" customHeight="1">
      <c r="B1784" s="303"/>
      <c r="C1784" s="303"/>
      <c r="D1784" s="304"/>
      <c r="E1784" s="143"/>
      <c r="F1784" s="144"/>
      <c r="G1784" s="143"/>
      <c r="H1784" s="143"/>
      <c r="I1784" s="143"/>
      <c r="J1784" s="144"/>
      <c r="K1784" s="143"/>
      <c r="L1784" s="143"/>
      <c r="M1784" s="234"/>
      <c r="N1784" s="143"/>
      <c r="O1784" s="289"/>
      <c r="P1784" s="290">
        <f t="shared" si="34"/>
        <v>0</v>
      </c>
      <c r="Z1784" s="228"/>
      <c r="AA1784" s="228"/>
      <c r="AB1784" s="233"/>
      <c r="AC1784" s="233"/>
      <c r="AD1784" s="222"/>
      <c r="AE1784" s="221"/>
      <c r="AF1784" s="233"/>
      <c r="AG1784" s="247"/>
      <c r="AH1784" s="221"/>
      <c r="AI1784" s="222"/>
      <c r="AJ1784" s="221"/>
      <c r="AK1784" s="221"/>
      <c r="AL1784" s="223"/>
      <c r="AM1784" s="213"/>
    </row>
    <row r="1785" spans="2:39" ht="15" customHeight="1">
      <c r="B1785" s="303"/>
      <c r="C1785" s="303"/>
      <c r="D1785" s="304"/>
      <c r="E1785" s="143"/>
      <c r="F1785" s="144"/>
      <c r="G1785" s="143"/>
      <c r="H1785" s="143"/>
      <c r="I1785" s="143"/>
      <c r="J1785" s="144"/>
      <c r="K1785" s="143"/>
      <c r="L1785" s="143"/>
      <c r="M1785" s="234"/>
      <c r="N1785" s="143"/>
      <c r="O1785" s="289"/>
      <c r="P1785" s="290">
        <f t="shared" si="34"/>
        <v>0</v>
      </c>
      <c r="Z1785" s="228"/>
      <c r="AA1785" s="228"/>
      <c r="AB1785" s="233"/>
      <c r="AC1785" s="233"/>
      <c r="AD1785" s="222"/>
      <c r="AE1785" s="221"/>
      <c r="AF1785" s="233"/>
      <c r="AG1785" s="247"/>
      <c r="AH1785" s="221"/>
      <c r="AI1785" s="222"/>
      <c r="AJ1785" s="221"/>
      <c r="AK1785" s="221"/>
      <c r="AL1785" s="223"/>
      <c r="AM1785" s="213"/>
    </row>
    <row r="1786" spans="2:39" ht="15" customHeight="1">
      <c r="B1786" s="303"/>
      <c r="C1786" s="303"/>
      <c r="D1786" s="304"/>
      <c r="E1786" s="143"/>
      <c r="F1786" s="144"/>
      <c r="G1786" s="143"/>
      <c r="H1786" s="143"/>
      <c r="I1786" s="143"/>
      <c r="J1786" s="144"/>
      <c r="K1786" s="143"/>
      <c r="L1786" s="143"/>
      <c r="M1786" s="234"/>
      <c r="N1786" s="143"/>
      <c r="O1786" s="289"/>
      <c r="P1786" s="290">
        <f t="shared" si="34"/>
        <v>0</v>
      </c>
      <c r="Z1786" s="228"/>
      <c r="AA1786" s="228"/>
      <c r="AB1786" s="233"/>
      <c r="AC1786" s="233"/>
      <c r="AD1786" s="222"/>
      <c r="AE1786" s="221"/>
      <c r="AF1786" s="233"/>
      <c r="AG1786" s="247"/>
      <c r="AH1786" s="221"/>
      <c r="AI1786" s="222"/>
      <c r="AJ1786" s="221"/>
      <c r="AK1786" s="221"/>
      <c r="AL1786" s="223"/>
      <c r="AM1786" s="213"/>
    </row>
    <row r="1787" spans="2:39" ht="15" customHeight="1">
      <c r="B1787" s="303"/>
      <c r="C1787" s="303"/>
      <c r="D1787" s="304"/>
      <c r="E1787" s="143"/>
      <c r="F1787" s="144"/>
      <c r="G1787" s="143"/>
      <c r="H1787" s="143"/>
      <c r="I1787" s="143"/>
      <c r="J1787" s="144"/>
      <c r="K1787" s="143"/>
      <c r="L1787" s="143"/>
      <c r="M1787" s="234"/>
      <c r="N1787" s="143"/>
      <c r="O1787" s="289"/>
      <c r="P1787" s="290">
        <f t="shared" si="34"/>
        <v>0</v>
      </c>
      <c r="Z1787" s="228"/>
      <c r="AA1787" s="228"/>
      <c r="AB1787" s="233"/>
      <c r="AC1787" s="233"/>
      <c r="AD1787" s="222"/>
      <c r="AE1787" s="221"/>
      <c r="AF1787" s="233"/>
      <c r="AG1787" s="247"/>
      <c r="AH1787" s="221"/>
      <c r="AI1787" s="222"/>
      <c r="AJ1787" s="221"/>
      <c r="AK1787" s="221"/>
      <c r="AL1787" s="223"/>
      <c r="AM1787" s="213"/>
    </row>
    <row r="1788" spans="2:39" ht="15" customHeight="1">
      <c r="B1788" s="303"/>
      <c r="C1788" s="303"/>
      <c r="D1788" s="304"/>
      <c r="E1788" s="143"/>
      <c r="F1788" s="144"/>
      <c r="G1788" s="143"/>
      <c r="H1788" s="143"/>
      <c r="I1788" s="143"/>
      <c r="J1788" s="144"/>
      <c r="K1788" s="143"/>
      <c r="L1788" s="143"/>
      <c r="M1788" s="234"/>
      <c r="N1788" s="143"/>
      <c r="O1788" s="289"/>
      <c r="P1788" s="290">
        <f t="shared" si="34"/>
        <v>0</v>
      </c>
      <c r="Z1788" s="228"/>
      <c r="AA1788" s="228"/>
      <c r="AB1788" s="233"/>
      <c r="AC1788" s="233"/>
      <c r="AD1788" s="222"/>
      <c r="AE1788" s="221"/>
      <c r="AF1788" s="233"/>
      <c r="AG1788" s="247"/>
      <c r="AH1788" s="221"/>
      <c r="AI1788" s="222"/>
      <c r="AJ1788" s="221"/>
      <c r="AK1788" s="221"/>
      <c r="AL1788" s="223"/>
      <c r="AM1788" s="213"/>
    </row>
    <row r="1789" spans="2:39" ht="15" customHeight="1">
      <c r="B1789" s="303"/>
      <c r="C1789" s="303"/>
      <c r="D1789" s="304"/>
      <c r="E1789" s="143"/>
      <c r="F1789" s="144"/>
      <c r="G1789" s="143"/>
      <c r="H1789" s="143"/>
      <c r="I1789" s="143"/>
      <c r="J1789" s="144"/>
      <c r="K1789" s="143"/>
      <c r="L1789" s="143"/>
      <c r="M1789" s="234"/>
      <c r="N1789" s="143"/>
      <c r="O1789" s="289"/>
      <c r="P1789" s="290">
        <f t="shared" si="34"/>
        <v>0</v>
      </c>
      <c r="Z1789" s="228"/>
      <c r="AA1789" s="228"/>
      <c r="AB1789" s="233"/>
      <c r="AC1789" s="233"/>
      <c r="AD1789" s="222"/>
      <c r="AE1789" s="221"/>
      <c r="AF1789" s="233"/>
      <c r="AG1789" s="247"/>
      <c r="AH1789" s="221"/>
      <c r="AI1789" s="222"/>
      <c r="AJ1789" s="221"/>
      <c r="AK1789" s="221"/>
      <c r="AL1789" s="223"/>
      <c r="AM1789" s="213"/>
    </row>
    <row r="1790" spans="2:39" ht="15" customHeight="1">
      <c r="B1790" s="303"/>
      <c r="C1790" s="303"/>
      <c r="D1790" s="304"/>
      <c r="E1790" s="143"/>
      <c r="F1790" s="144"/>
      <c r="G1790" s="143"/>
      <c r="H1790" s="143"/>
      <c r="I1790" s="143"/>
      <c r="J1790" s="144"/>
      <c r="K1790" s="143"/>
      <c r="L1790" s="143"/>
      <c r="M1790" s="234"/>
      <c r="N1790" s="143"/>
      <c r="O1790" s="289"/>
      <c r="P1790" s="290">
        <f t="shared" si="34"/>
        <v>0</v>
      </c>
      <c r="Z1790" s="228"/>
      <c r="AA1790" s="228"/>
      <c r="AB1790" s="233"/>
      <c r="AC1790" s="233"/>
      <c r="AD1790" s="222"/>
      <c r="AE1790" s="221"/>
      <c r="AF1790" s="233"/>
      <c r="AG1790" s="247"/>
      <c r="AH1790" s="221"/>
      <c r="AI1790" s="222"/>
      <c r="AJ1790" s="221"/>
      <c r="AK1790" s="221"/>
      <c r="AL1790" s="223"/>
      <c r="AM1790" s="213"/>
    </row>
    <row r="1791" spans="2:39" ht="15" customHeight="1">
      <c r="B1791" s="303"/>
      <c r="C1791" s="303"/>
      <c r="D1791" s="304"/>
      <c r="E1791" s="143"/>
      <c r="F1791" s="144"/>
      <c r="G1791" s="143"/>
      <c r="H1791" s="143"/>
      <c r="I1791" s="143"/>
      <c r="J1791" s="144"/>
      <c r="K1791" s="143"/>
      <c r="L1791" s="143"/>
      <c r="M1791" s="234"/>
      <c r="N1791" s="143"/>
      <c r="O1791" s="289"/>
      <c r="P1791" s="290">
        <f t="shared" si="34"/>
        <v>0</v>
      </c>
      <c r="Z1791" s="228"/>
      <c r="AA1791" s="228"/>
      <c r="AB1791" s="233"/>
      <c r="AC1791" s="233"/>
      <c r="AD1791" s="222"/>
      <c r="AE1791" s="221"/>
      <c r="AF1791" s="233"/>
      <c r="AG1791" s="247"/>
      <c r="AH1791" s="221"/>
      <c r="AI1791" s="222"/>
      <c r="AJ1791" s="221"/>
      <c r="AK1791" s="221"/>
      <c r="AL1791" s="223"/>
      <c r="AM1791" s="213"/>
    </row>
    <row r="1792" spans="2:39" ht="15" customHeight="1">
      <c r="B1792" s="303"/>
      <c r="C1792" s="303"/>
      <c r="D1792" s="304"/>
      <c r="E1792" s="143"/>
      <c r="F1792" s="144"/>
      <c r="G1792" s="143"/>
      <c r="H1792" s="143"/>
      <c r="I1792" s="143"/>
      <c r="J1792" s="144"/>
      <c r="K1792" s="143"/>
      <c r="L1792" s="143"/>
      <c r="M1792" s="234"/>
      <c r="N1792" s="143"/>
      <c r="O1792" s="289"/>
      <c r="P1792" s="290">
        <f t="shared" si="34"/>
        <v>0</v>
      </c>
      <c r="Z1792" s="228"/>
      <c r="AA1792" s="228"/>
      <c r="AB1792" s="233"/>
      <c r="AC1792" s="233"/>
      <c r="AD1792" s="222"/>
      <c r="AE1792" s="221"/>
      <c r="AF1792" s="233"/>
      <c r="AG1792" s="247"/>
      <c r="AH1792" s="221"/>
      <c r="AI1792" s="222"/>
      <c r="AJ1792" s="221"/>
      <c r="AK1792" s="221"/>
      <c r="AL1792" s="223"/>
      <c r="AM1792" s="213"/>
    </row>
    <row r="1793" spans="2:39" ht="15" customHeight="1">
      <c r="B1793" s="303"/>
      <c r="C1793" s="303"/>
      <c r="D1793" s="304"/>
      <c r="E1793" s="143"/>
      <c r="F1793" s="144"/>
      <c r="G1793" s="143"/>
      <c r="H1793" s="143"/>
      <c r="I1793" s="143"/>
      <c r="J1793" s="144"/>
      <c r="K1793" s="143"/>
      <c r="L1793" s="143"/>
      <c r="M1793" s="234"/>
      <c r="N1793" s="143"/>
      <c r="O1793" s="289"/>
      <c r="P1793" s="290">
        <f t="shared" si="34"/>
        <v>0</v>
      </c>
      <c r="Z1793" s="228"/>
      <c r="AA1793" s="228"/>
      <c r="AB1793" s="233"/>
      <c r="AC1793" s="233"/>
      <c r="AD1793" s="222"/>
      <c r="AE1793" s="221"/>
      <c r="AF1793" s="233"/>
      <c r="AG1793" s="247"/>
      <c r="AH1793" s="221"/>
      <c r="AI1793" s="222"/>
      <c r="AJ1793" s="221"/>
      <c r="AK1793" s="221"/>
      <c r="AL1793" s="223"/>
      <c r="AM1793" s="213"/>
    </row>
    <row r="1794" spans="2:39" ht="15" customHeight="1">
      <c r="B1794" s="303"/>
      <c r="C1794" s="303"/>
      <c r="D1794" s="304"/>
      <c r="E1794" s="143"/>
      <c r="F1794" s="144"/>
      <c r="G1794" s="143"/>
      <c r="H1794" s="143"/>
      <c r="I1794" s="143"/>
      <c r="J1794" s="144"/>
      <c r="K1794" s="143"/>
      <c r="L1794" s="143"/>
      <c r="M1794" s="234"/>
      <c r="N1794" s="143"/>
      <c r="O1794" s="289"/>
      <c r="P1794" s="290">
        <f t="shared" si="34"/>
        <v>0</v>
      </c>
      <c r="Z1794" s="228"/>
      <c r="AA1794" s="228"/>
      <c r="AB1794" s="233"/>
      <c r="AC1794" s="233"/>
      <c r="AD1794" s="222"/>
      <c r="AE1794" s="221"/>
      <c r="AF1794" s="233"/>
      <c r="AG1794" s="247"/>
      <c r="AH1794" s="221"/>
      <c r="AI1794" s="222"/>
      <c r="AJ1794" s="221"/>
      <c r="AK1794" s="221"/>
      <c r="AL1794" s="223"/>
      <c r="AM1794" s="213"/>
    </row>
    <row r="1795" spans="2:39" ht="15" customHeight="1">
      <c r="B1795" s="303"/>
      <c r="C1795" s="303"/>
      <c r="D1795" s="304"/>
      <c r="E1795" s="143"/>
      <c r="F1795" s="144"/>
      <c r="G1795" s="143"/>
      <c r="H1795" s="143"/>
      <c r="I1795" s="143"/>
      <c r="J1795" s="144"/>
      <c r="K1795" s="143"/>
      <c r="L1795" s="143"/>
      <c r="M1795" s="234"/>
      <c r="N1795" s="143"/>
      <c r="O1795" s="289"/>
      <c r="P1795" s="290">
        <f t="shared" si="34"/>
        <v>0</v>
      </c>
      <c r="Z1795" s="228"/>
      <c r="AA1795" s="228"/>
      <c r="AB1795" s="233"/>
      <c r="AC1795" s="233"/>
      <c r="AD1795" s="222"/>
      <c r="AE1795" s="221"/>
      <c r="AF1795" s="233"/>
      <c r="AG1795" s="247"/>
      <c r="AH1795" s="221"/>
      <c r="AI1795" s="222"/>
      <c r="AJ1795" s="221"/>
      <c r="AK1795" s="221"/>
      <c r="AL1795" s="223"/>
      <c r="AM1795" s="213"/>
    </row>
    <row r="1796" spans="2:39" ht="15" customHeight="1">
      <c r="B1796" s="303"/>
      <c r="C1796" s="303"/>
      <c r="D1796" s="304"/>
      <c r="E1796" s="143"/>
      <c r="F1796" s="144"/>
      <c r="G1796" s="143"/>
      <c r="H1796" s="143"/>
      <c r="I1796" s="143"/>
      <c r="J1796" s="144"/>
      <c r="K1796" s="143"/>
      <c r="L1796" s="143"/>
      <c r="M1796" s="234"/>
      <c r="N1796" s="143"/>
      <c r="O1796" s="289"/>
      <c r="P1796" s="290">
        <f t="shared" si="34"/>
        <v>0</v>
      </c>
      <c r="Z1796" s="228"/>
      <c r="AA1796" s="228"/>
      <c r="AB1796" s="233"/>
      <c r="AC1796" s="233"/>
      <c r="AD1796" s="222"/>
      <c r="AE1796" s="221"/>
      <c r="AF1796" s="233"/>
      <c r="AG1796" s="247"/>
      <c r="AH1796" s="221"/>
      <c r="AI1796" s="222"/>
      <c r="AJ1796" s="221"/>
      <c r="AK1796" s="221"/>
      <c r="AL1796" s="223"/>
      <c r="AM1796" s="213"/>
    </row>
    <row r="1797" spans="2:39" ht="15" customHeight="1">
      <c r="B1797" s="303"/>
      <c r="C1797" s="303"/>
      <c r="D1797" s="304"/>
      <c r="E1797" s="143"/>
      <c r="F1797" s="144"/>
      <c r="G1797" s="143"/>
      <c r="H1797" s="143"/>
      <c r="I1797" s="143"/>
      <c r="J1797" s="144"/>
      <c r="K1797" s="143"/>
      <c r="L1797" s="143"/>
      <c r="M1797" s="234"/>
      <c r="N1797" s="143"/>
      <c r="O1797" s="289"/>
      <c r="P1797" s="290">
        <f t="shared" si="34"/>
        <v>0</v>
      </c>
      <c r="Z1797" s="228"/>
      <c r="AA1797" s="228"/>
      <c r="AB1797" s="233"/>
      <c r="AC1797" s="233"/>
      <c r="AD1797" s="222"/>
      <c r="AE1797" s="221"/>
      <c r="AF1797" s="233"/>
      <c r="AG1797" s="247"/>
      <c r="AH1797" s="221"/>
      <c r="AI1797" s="222"/>
      <c r="AJ1797" s="221"/>
      <c r="AK1797" s="221"/>
      <c r="AL1797" s="223"/>
      <c r="AM1797" s="213"/>
    </row>
    <row r="1798" spans="2:39" ht="15" customHeight="1">
      <c r="B1798" s="303"/>
      <c r="C1798" s="303"/>
      <c r="D1798" s="304"/>
      <c r="E1798" s="143"/>
      <c r="F1798" s="144"/>
      <c r="G1798" s="143"/>
      <c r="H1798" s="143"/>
      <c r="I1798" s="143"/>
      <c r="J1798" s="144"/>
      <c r="K1798" s="143"/>
      <c r="L1798" s="143"/>
      <c r="M1798" s="234"/>
      <c r="N1798" s="143"/>
      <c r="O1798" s="289"/>
      <c r="P1798" s="290">
        <f t="shared" si="34"/>
        <v>0</v>
      </c>
      <c r="Z1798" s="228"/>
      <c r="AA1798" s="228"/>
      <c r="AB1798" s="233"/>
      <c r="AC1798" s="233"/>
      <c r="AD1798" s="222"/>
      <c r="AE1798" s="221"/>
      <c r="AF1798" s="233"/>
      <c r="AG1798" s="247"/>
      <c r="AH1798" s="221"/>
      <c r="AI1798" s="222"/>
      <c r="AJ1798" s="221"/>
      <c r="AK1798" s="221"/>
      <c r="AL1798" s="223"/>
      <c r="AM1798" s="213"/>
    </row>
    <row r="1799" spans="2:39" ht="15" customHeight="1">
      <c r="B1799" s="303"/>
      <c r="C1799" s="303"/>
      <c r="D1799" s="304"/>
      <c r="E1799" s="143"/>
      <c r="F1799" s="144"/>
      <c r="G1799" s="143"/>
      <c r="H1799" s="143"/>
      <c r="I1799" s="143"/>
      <c r="J1799" s="144"/>
      <c r="K1799" s="143"/>
      <c r="L1799" s="143"/>
      <c r="M1799" s="234"/>
      <c r="N1799" s="143"/>
      <c r="O1799" s="289"/>
      <c r="P1799" s="290">
        <f t="shared" si="34"/>
        <v>0</v>
      </c>
      <c r="Z1799" s="228"/>
      <c r="AA1799" s="228"/>
      <c r="AB1799" s="233"/>
      <c r="AC1799" s="233"/>
      <c r="AD1799" s="222"/>
      <c r="AE1799" s="221"/>
      <c r="AF1799" s="233"/>
      <c r="AG1799" s="247"/>
      <c r="AH1799" s="221"/>
      <c r="AI1799" s="222"/>
      <c r="AJ1799" s="221"/>
      <c r="AK1799" s="221"/>
      <c r="AL1799" s="223"/>
      <c r="AM1799" s="213"/>
    </row>
    <row r="1800" spans="2:39" ht="15" customHeight="1">
      <c r="B1800" s="303"/>
      <c r="C1800" s="303"/>
      <c r="D1800" s="304"/>
      <c r="E1800" s="143"/>
      <c r="F1800" s="144"/>
      <c r="G1800" s="143"/>
      <c r="H1800" s="143"/>
      <c r="I1800" s="143"/>
      <c r="J1800" s="144"/>
      <c r="K1800" s="143"/>
      <c r="L1800" s="143"/>
      <c r="M1800" s="234"/>
      <c r="N1800" s="143"/>
      <c r="O1800" s="289"/>
      <c r="P1800" s="290">
        <f t="shared" si="34"/>
        <v>0</v>
      </c>
      <c r="Z1800" s="228"/>
      <c r="AA1800" s="228"/>
      <c r="AB1800" s="233"/>
      <c r="AC1800" s="233"/>
      <c r="AD1800" s="222"/>
      <c r="AE1800" s="221"/>
      <c r="AF1800" s="233"/>
      <c r="AG1800" s="247"/>
      <c r="AH1800" s="221"/>
      <c r="AI1800" s="222"/>
      <c r="AJ1800" s="221"/>
      <c r="AK1800" s="221"/>
      <c r="AL1800" s="223"/>
      <c r="AM1800" s="213"/>
    </row>
    <row r="1801" spans="2:39" ht="15" customHeight="1">
      <c r="B1801" s="303"/>
      <c r="C1801" s="303"/>
      <c r="D1801" s="304"/>
      <c r="E1801" s="143"/>
      <c r="F1801" s="144"/>
      <c r="G1801" s="143"/>
      <c r="H1801" s="143"/>
      <c r="I1801" s="143"/>
      <c r="J1801" s="144"/>
      <c r="K1801" s="143"/>
      <c r="L1801" s="143"/>
      <c r="M1801" s="234"/>
      <c r="N1801" s="143"/>
      <c r="O1801" s="289"/>
      <c r="P1801" s="290">
        <f t="shared" si="34"/>
        <v>0</v>
      </c>
      <c r="Z1801" s="228"/>
      <c r="AA1801" s="228"/>
      <c r="AB1801" s="233"/>
      <c r="AC1801" s="233"/>
      <c r="AD1801" s="222"/>
      <c r="AE1801" s="221"/>
      <c r="AF1801" s="233"/>
      <c r="AG1801" s="247"/>
      <c r="AH1801" s="221"/>
      <c r="AI1801" s="222"/>
      <c r="AJ1801" s="221"/>
      <c r="AK1801" s="221"/>
      <c r="AL1801" s="223"/>
      <c r="AM1801" s="213"/>
    </row>
    <row r="1802" spans="2:39" ht="15" customHeight="1">
      <c r="B1802" s="303"/>
      <c r="C1802" s="303"/>
      <c r="D1802" s="304"/>
      <c r="E1802" s="143"/>
      <c r="F1802" s="144"/>
      <c r="G1802" s="143"/>
      <c r="H1802" s="143"/>
      <c r="I1802" s="143"/>
      <c r="J1802" s="144"/>
      <c r="K1802" s="143"/>
      <c r="L1802" s="143"/>
      <c r="M1802" s="234"/>
      <c r="N1802" s="143"/>
      <c r="O1802" s="289"/>
      <c r="P1802" s="290">
        <f t="shared" si="34"/>
        <v>0</v>
      </c>
      <c r="Z1802" s="228"/>
      <c r="AA1802" s="228"/>
      <c r="AB1802" s="233"/>
      <c r="AC1802" s="233"/>
      <c r="AD1802" s="222"/>
      <c r="AE1802" s="221"/>
      <c r="AF1802" s="233"/>
      <c r="AG1802" s="247"/>
      <c r="AH1802" s="221"/>
      <c r="AI1802" s="222"/>
      <c r="AJ1802" s="221"/>
      <c r="AK1802" s="221"/>
      <c r="AL1802" s="223"/>
      <c r="AM1802" s="213"/>
    </row>
    <row r="1803" spans="2:39" ht="15" customHeight="1">
      <c r="B1803" s="303"/>
      <c r="C1803" s="303"/>
      <c r="D1803" s="304"/>
      <c r="E1803" s="143"/>
      <c r="F1803" s="144"/>
      <c r="G1803" s="143"/>
      <c r="H1803" s="143"/>
      <c r="I1803" s="143"/>
      <c r="J1803" s="144"/>
      <c r="K1803" s="143"/>
      <c r="L1803" s="143"/>
      <c r="M1803" s="234"/>
      <c r="N1803" s="143"/>
      <c r="O1803" s="289"/>
      <c r="P1803" s="290">
        <f t="shared" si="34"/>
        <v>0</v>
      </c>
      <c r="Z1803" s="228"/>
      <c r="AA1803" s="228"/>
      <c r="AB1803" s="233"/>
      <c r="AC1803" s="233"/>
      <c r="AD1803" s="222"/>
      <c r="AE1803" s="221"/>
      <c r="AF1803" s="233"/>
      <c r="AG1803" s="247"/>
      <c r="AH1803" s="221"/>
      <c r="AI1803" s="222"/>
      <c r="AJ1803" s="221"/>
      <c r="AK1803" s="221"/>
      <c r="AL1803" s="223"/>
      <c r="AM1803" s="213"/>
    </row>
    <row r="1804" spans="2:39" ht="15" customHeight="1">
      <c r="B1804" s="303"/>
      <c r="C1804" s="303"/>
      <c r="D1804" s="304"/>
      <c r="E1804" s="143"/>
      <c r="F1804" s="144"/>
      <c r="G1804" s="143"/>
      <c r="H1804" s="143"/>
      <c r="I1804" s="143"/>
      <c r="J1804" s="144"/>
      <c r="K1804" s="143"/>
      <c r="L1804" s="143"/>
      <c r="M1804" s="234"/>
      <c r="N1804" s="143"/>
      <c r="O1804" s="289"/>
      <c r="P1804" s="290">
        <f t="shared" si="34"/>
        <v>0</v>
      </c>
      <c r="Z1804" s="228"/>
      <c r="AA1804" s="228"/>
      <c r="AB1804" s="233"/>
      <c r="AC1804" s="233"/>
      <c r="AD1804" s="222"/>
      <c r="AE1804" s="221"/>
      <c r="AF1804" s="233"/>
      <c r="AG1804" s="247"/>
      <c r="AH1804" s="221"/>
      <c r="AI1804" s="222"/>
      <c r="AJ1804" s="221"/>
      <c r="AK1804" s="221"/>
      <c r="AL1804" s="223"/>
      <c r="AM1804" s="213"/>
    </row>
    <row r="1805" spans="2:39" ht="15" customHeight="1">
      <c r="B1805" s="303"/>
      <c r="C1805" s="303"/>
      <c r="D1805" s="304"/>
      <c r="E1805" s="143"/>
      <c r="F1805" s="144"/>
      <c r="G1805" s="143"/>
      <c r="H1805" s="143"/>
      <c r="I1805" s="143"/>
      <c r="J1805" s="144"/>
      <c r="K1805" s="143"/>
      <c r="L1805" s="143"/>
      <c r="M1805" s="234"/>
      <c r="N1805" s="143"/>
      <c r="O1805" s="289"/>
      <c r="P1805" s="290">
        <f t="shared" si="34"/>
        <v>0</v>
      </c>
      <c r="Z1805" s="228"/>
      <c r="AA1805" s="228"/>
      <c r="AB1805" s="233"/>
      <c r="AC1805" s="233"/>
      <c r="AD1805" s="222"/>
      <c r="AE1805" s="221"/>
      <c r="AF1805" s="233"/>
      <c r="AG1805" s="247"/>
      <c r="AH1805" s="221"/>
      <c r="AI1805" s="222"/>
      <c r="AJ1805" s="221"/>
      <c r="AK1805" s="221"/>
      <c r="AL1805" s="223"/>
      <c r="AM1805" s="213"/>
    </row>
    <row r="1806" spans="2:39" ht="15" customHeight="1">
      <c r="B1806" s="303"/>
      <c r="C1806" s="303"/>
      <c r="D1806" s="304"/>
      <c r="E1806" s="143"/>
      <c r="F1806" s="144"/>
      <c r="G1806" s="143"/>
      <c r="H1806" s="143"/>
      <c r="I1806" s="143"/>
      <c r="J1806" s="144"/>
      <c r="K1806" s="143"/>
      <c r="L1806" s="143"/>
      <c r="M1806" s="234"/>
      <c r="N1806" s="143"/>
      <c r="O1806" s="289"/>
      <c r="P1806" s="290">
        <f t="shared" si="34"/>
        <v>0</v>
      </c>
      <c r="Z1806" s="228"/>
      <c r="AA1806" s="228"/>
      <c r="AB1806" s="233"/>
      <c r="AC1806" s="233"/>
      <c r="AD1806" s="222"/>
      <c r="AE1806" s="221"/>
      <c r="AF1806" s="233"/>
      <c r="AG1806" s="247"/>
      <c r="AH1806" s="221"/>
      <c r="AI1806" s="222"/>
      <c r="AJ1806" s="221"/>
      <c r="AK1806" s="221"/>
      <c r="AL1806" s="223"/>
      <c r="AM1806" s="213"/>
    </row>
    <row r="1807" spans="2:39" ht="15" customHeight="1">
      <c r="B1807" s="303"/>
      <c r="C1807" s="303"/>
      <c r="D1807" s="304"/>
      <c r="E1807" s="143"/>
      <c r="F1807" s="144"/>
      <c r="G1807" s="143"/>
      <c r="H1807" s="143"/>
      <c r="I1807" s="143"/>
      <c r="J1807" s="144"/>
      <c r="K1807" s="143"/>
      <c r="L1807" s="143"/>
      <c r="M1807" s="234"/>
      <c r="N1807" s="143"/>
      <c r="O1807" s="289"/>
      <c r="P1807" s="290">
        <f t="shared" si="34"/>
        <v>0</v>
      </c>
      <c r="Z1807" s="228"/>
      <c r="AA1807" s="228"/>
      <c r="AB1807" s="233"/>
      <c r="AC1807" s="233"/>
      <c r="AD1807" s="222"/>
      <c r="AE1807" s="221"/>
      <c r="AF1807" s="233"/>
      <c r="AG1807" s="247"/>
      <c r="AH1807" s="221"/>
      <c r="AI1807" s="222"/>
      <c r="AJ1807" s="221"/>
      <c r="AK1807" s="221"/>
      <c r="AL1807" s="223"/>
      <c r="AM1807" s="213"/>
    </row>
    <row r="1808" spans="2:39" ht="15" customHeight="1">
      <c r="B1808" s="303"/>
      <c r="C1808" s="303"/>
      <c r="D1808" s="304"/>
      <c r="E1808" s="143"/>
      <c r="F1808" s="144"/>
      <c r="G1808" s="143"/>
      <c r="H1808" s="143"/>
      <c r="I1808" s="143"/>
      <c r="J1808" s="144"/>
      <c r="K1808" s="143"/>
      <c r="L1808" s="143"/>
      <c r="M1808" s="234"/>
      <c r="N1808" s="143"/>
      <c r="O1808" s="289"/>
      <c r="P1808" s="290">
        <f t="shared" si="34"/>
        <v>0</v>
      </c>
      <c r="Z1808" s="228"/>
      <c r="AA1808" s="228"/>
      <c r="AB1808" s="233"/>
      <c r="AC1808" s="233"/>
      <c r="AD1808" s="222"/>
      <c r="AE1808" s="221"/>
      <c r="AF1808" s="233"/>
      <c r="AG1808" s="247"/>
      <c r="AH1808" s="221"/>
      <c r="AI1808" s="222"/>
      <c r="AJ1808" s="221"/>
      <c r="AK1808" s="221"/>
      <c r="AL1808" s="223"/>
      <c r="AM1808" s="213"/>
    </row>
    <row r="1809" spans="2:39" ht="15" customHeight="1">
      <c r="B1809" s="303"/>
      <c r="C1809" s="303"/>
      <c r="D1809" s="304"/>
      <c r="E1809" s="143"/>
      <c r="F1809" s="144"/>
      <c r="G1809" s="143"/>
      <c r="H1809" s="143"/>
      <c r="I1809" s="143"/>
      <c r="J1809" s="144"/>
      <c r="K1809" s="143"/>
      <c r="L1809" s="143"/>
      <c r="M1809" s="234"/>
      <c r="N1809" s="143"/>
      <c r="O1809" s="289"/>
      <c r="P1809" s="290">
        <f t="shared" si="34"/>
        <v>0</v>
      </c>
      <c r="Z1809" s="228"/>
      <c r="AA1809" s="228"/>
      <c r="AB1809" s="233"/>
      <c r="AC1809" s="233"/>
      <c r="AD1809" s="222"/>
      <c r="AE1809" s="221"/>
      <c r="AF1809" s="233"/>
      <c r="AG1809" s="247"/>
      <c r="AH1809" s="221"/>
      <c r="AI1809" s="222"/>
      <c r="AJ1809" s="221"/>
      <c r="AK1809" s="221"/>
      <c r="AL1809" s="223"/>
      <c r="AM1809" s="213"/>
    </row>
    <row r="1810" spans="2:39" ht="15" customHeight="1">
      <c r="B1810" s="303"/>
      <c r="C1810" s="303"/>
      <c r="D1810" s="304"/>
      <c r="E1810" s="143"/>
      <c r="F1810" s="144"/>
      <c r="G1810" s="143"/>
      <c r="H1810" s="143"/>
      <c r="I1810" s="143"/>
      <c r="J1810" s="144"/>
      <c r="K1810" s="143"/>
      <c r="L1810" s="143"/>
      <c r="M1810" s="234"/>
      <c r="N1810" s="143"/>
      <c r="O1810" s="289"/>
      <c r="P1810" s="290">
        <f t="shared" si="34"/>
        <v>0</v>
      </c>
      <c r="Z1810" s="228"/>
      <c r="AA1810" s="228"/>
      <c r="AB1810" s="233"/>
      <c r="AC1810" s="233"/>
      <c r="AD1810" s="222"/>
      <c r="AE1810" s="221"/>
      <c r="AF1810" s="233"/>
      <c r="AG1810" s="247"/>
      <c r="AH1810" s="221"/>
      <c r="AI1810" s="222"/>
      <c r="AJ1810" s="221"/>
      <c r="AK1810" s="221"/>
      <c r="AL1810" s="223"/>
      <c r="AM1810" s="213"/>
    </row>
    <row r="1811" spans="2:39" ht="15" customHeight="1">
      <c r="B1811" s="303"/>
      <c r="C1811" s="303"/>
      <c r="D1811" s="304"/>
      <c r="E1811" s="143"/>
      <c r="F1811" s="144"/>
      <c r="G1811" s="143"/>
      <c r="H1811" s="143"/>
      <c r="I1811" s="143"/>
      <c r="J1811" s="144"/>
      <c r="K1811" s="143"/>
      <c r="L1811" s="143"/>
      <c r="M1811" s="234"/>
      <c r="N1811" s="143"/>
      <c r="O1811" s="289"/>
      <c r="P1811" s="290">
        <f t="shared" si="34"/>
        <v>0</v>
      </c>
      <c r="Z1811" s="228"/>
      <c r="AA1811" s="228"/>
      <c r="AB1811" s="233"/>
      <c r="AC1811" s="233"/>
      <c r="AD1811" s="222"/>
      <c r="AE1811" s="221"/>
      <c r="AF1811" s="233"/>
      <c r="AG1811" s="247"/>
      <c r="AH1811" s="221"/>
      <c r="AI1811" s="222"/>
      <c r="AJ1811" s="221"/>
      <c r="AK1811" s="221"/>
      <c r="AL1811" s="223"/>
      <c r="AM1811" s="213"/>
    </row>
    <row r="1812" spans="2:39" ht="15" customHeight="1">
      <c r="B1812" s="303"/>
      <c r="C1812" s="303"/>
      <c r="D1812" s="304"/>
      <c r="E1812" s="143"/>
      <c r="F1812" s="144"/>
      <c r="G1812" s="143"/>
      <c r="H1812" s="143"/>
      <c r="I1812" s="143"/>
      <c r="J1812" s="144"/>
      <c r="K1812" s="143"/>
      <c r="L1812" s="143"/>
      <c r="M1812" s="234"/>
      <c r="N1812" s="143"/>
      <c r="O1812" s="289"/>
      <c r="P1812" s="290">
        <f t="shared" si="34"/>
        <v>0</v>
      </c>
      <c r="Z1812" s="228"/>
      <c r="AA1812" s="228"/>
      <c r="AB1812" s="233"/>
      <c r="AC1812" s="233"/>
      <c r="AD1812" s="222"/>
      <c r="AE1812" s="221"/>
      <c r="AF1812" s="233"/>
      <c r="AG1812" s="247"/>
      <c r="AH1812" s="221"/>
      <c r="AI1812" s="222"/>
      <c r="AJ1812" s="221"/>
      <c r="AK1812" s="221"/>
      <c r="AL1812" s="223"/>
      <c r="AM1812" s="213"/>
    </row>
    <row r="1813" spans="2:39" ht="15" customHeight="1">
      <c r="B1813" s="303"/>
      <c r="C1813" s="303"/>
      <c r="D1813" s="304"/>
      <c r="E1813" s="143"/>
      <c r="F1813" s="144"/>
      <c r="G1813" s="143"/>
      <c r="H1813" s="143"/>
      <c r="I1813" s="143"/>
      <c r="J1813" s="144"/>
      <c r="K1813" s="143"/>
      <c r="L1813" s="143"/>
      <c r="M1813" s="234"/>
      <c r="N1813" s="143"/>
      <c r="O1813" s="289"/>
      <c r="P1813" s="290">
        <f t="shared" si="34"/>
        <v>0</v>
      </c>
      <c r="Z1813" s="228"/>
      <c r="AA1813" s="228"/>
      <c r="AB1813" s="233"/>
      <c r="AC1813" s="233"/>
      <c r="AD1813" s="222"/>
      <c r="AE1813" s="221"/>
      <c r="AF1813" s="233"/>
      <c r="AG1813" s="247"/>
      <c r="AH1813" s="221"/>
      <c r="AI1813" s="222"/>
      <c r="AJ1813" s="221"/>
      <c r="AK1813" s="221"/>
      <c r="AL1813" s="223"/>
      <c r="AM1813" s="213"/>
    </row>
    <row r="1814" spans="2:39" ht="15" customHeight="1">
      <c r="B1814" s="303"/>
      <c r="C1814" s="303"/>
      <c r="D1814" s="304"/>
      <c r="E1814" s="143"/>
      <c r="F1814" s="144"/>
      <c r="G1814" s="143"/>
      <c r="H1814" s="143"/>
      <c r="I1814" s="143"/>
      <c r="J1814" s="144"/>
      <c r="K1814" s="143"/>
      <c r="L1814" s="143"/>
      <c r="M1814" s="234"/>
      <c r="N1814" s="143"/>
      <c r="O1814" s="289"/>
      <c r="P1814" s="290">
        <f t="shared" si="34"/>
        <v>0</v>
      </c>
      <c r="Z1814" s="228"/>
      <c r="AA1814" s="228"/>
      <c r="AB1814" s="233"/>
      <c r="AC1814" s="233"/>
      <c r="AD1814" s="222"/>
      <c r="AE1814" s="221"/>
      <c r="AF1814" s="233"/>
      <c r="AG1814" s="247"/>
      <c r="AH1814" s="221"/>
      <c r="AI1814" s="222"/>
      <c r="AJ1814" s="221"/>
      <c r="AK1814" s="221"/>
      <c r="AL1814" s="223"/>
      <c r="AM1814" s="213"/>
    </row>
    <row r="1815" spans="2:39" ht="15" customHeight="1">
      <c r="B1815" s="303"/>
      <c r="C1815" s="303"/>
      <c r="D1815" s="304"/>
      <c r="E1815" s="143"/>
      <c r="F1815" s="144"/>
      <c r="G1815" s="143"/>
      <c r="H1815" s="143"/>
      <c r="I1815" s="143"/>
      <c r="J1815" s="144"/>
      <c r="K1815" s="143"/>
      <c r="L1815" s="143"/>
      <c r="M1815" s="234"/>
      <c r="N1815" s="143"/>
      <c r="O1815" s="289"/>
      <c r="P1815" s="290">
        <f t="shared" si="34"/>
        <v>0</v>
      </c>
      <c r="Z1815" s="228"/>
      <c r="AA1815" s="228"/>
      <c r="AB1815" s="233"/>
      <c r="AC1815" s="233"/>
      <c r="AD1815" s="222"/>
      <c r="AE1815" s="221"/>
      <c r="AF1815" s="233"/>
      <c r="AG1815" s="247"/>
      <c r="AH1815" s="221"/>
      <c r="AI1815" s="222"/>
      <c r="AJ1815" s="221"/>
      <c r="AK1815" s="221"/>
      <c r="AL1815" s="223"/>
      <c r="AM1815" s="213"/>
    </row>
    <row r="1816" spans="2:39" ht="15" customHeight="1">
      <c r="B1816" s="303"/>
      <c r="C1816" s="303"/>
      <c r="D1816" s="304"/>
      <c r="E1816" s="143"/>
      <c r="F1816" s="144"/>
      <c r="G1816" s="143"/>
      <c r="H1816" s="143"/>
      <c r="I1816" s="143"/>
      <c r="J1816" s="144"/>
      <c r="K1816" s="143"/>
      <c r="L1816" s="143"/>
      <c r="M1816" s="234"/>
      <c r="N1816" s="143"/>
      <c r="O1816" s="289"/>
      <c r="P1816" s="290">
        <f t="shared" si="34"/>
        <v>0</v>
      </c>
      <c r="Z1816" s="228"/>
      <c r="AA1816" s="228"/>
      <c r="AB1816" s="233"/>
      <c r="AC1816" s="233"/>
      <c r="AD1816" s="222"/>
      <c r="AE1816" s="221"/>
      <c r="AF1816" s="233"/>
      <c r="AG1816" s="247"/>
      <c r="AH1816" s="221"/>
      <c r="AI1816" s="222"/>
      <c r="AJ1816" s="221"/>
      <c r="AK1816" s="221"/>
      <c r="AL1816" s="223"/>
      <c r="AM1816" s="213"/>
    </row>
    <row r="1817" spans="2:39" ht="15" customHeight="1">
      <c r="B1817" s="303"/>
      <c r="C1817" s="303"/>
      <c r="D1817" s="304"/>
      <c r="E1817" s="143"/>
      <c r="F1817" s="144"/>
      <c r="G1817" s="143"/>
      <c r="H1817" s="143"/>
      <c r="I1817" s="143"/>
      <c r="J1817" s="144"/>
      <c r="K1817" s="143"/>
      <c r="L1817" s="143"/>
      <c r="M1817" s="234"/>
      <c r="N1817" s="143"/>
      <c r="O1817" s="289"/>
      <c r="P1817" s="290">
        <f t="shared" si="34"/>
        <v>0</v>
      </c>
      <c r="Z1817" s="228"/>
      <c r="AA1817" s="228"/>
      <c r="AB1817" s="233"/>
      <c r="AC1817" s="233"/>
      <c r="AD1817" s="222"/>
      <c r="AE1817" s="221"/>
      <c r="AF1817" s="233"/>
      <c r="AG1817" s="247"/>
      <c r="AH1817" s="221"/>
      <c r="AI1817" s="222"/>
      <c r="AJ1817" s="221"/>
      <c r="AK1817" s="221"/>
      <c r="AL1817" s="223"/>
      <c r="AM1817" s="213"/>
    </row>
    <row r="1818" spans="2:39" ht="15" customHeight="1">
      <c r="B1818" s="303"/>
      <c r="C1818" s="303"/>
      <c r="D1818" s="304"/>
      <c r="E1818" s="143"/>
      <c r="F1818" s="144"/>
      <c r="G1818" s="143"/>
      <c r="H1818" s="143"/>
      <c r="I1818" s="143"/>
      <c r="J1818" s="144"/>
      <c r="K1818" s="143"/>
      <c r="L1818" s="143"/>
      <c r="M1818" s="234"/>
      <c r="N1818" s="143"/>
      <c r="O1818" s="289"/>
      <c r="P1818" s="290">
        <f t="shared" si="34"/>
        <v>0</v>
      </c>
      <c r="Z1818" s="228"/>
      <c r="AA1818" s="228"/>
      <c r="AB1818" s="233"/>
      <c r="AC1818" s="233"/>
      <c r="AD1818" s="222"/>
      <c r="AE1818" s="221"/>
      <c r="AF1818" s="233"/>
      <c r="AG1818" s="247"/>
      <c r="AH1818" s="221"/>
      <c r="AI1818" s="222"/>
      <c r="AJ1818" s="221"/>
      <c r="AK1818" s="221"/>
      <c r="AL1818" s="223"/>
      <c r="AM1818" s="213"/>
    </row>
    <row r="1819" spans="2:39" ht="15" customHeight="1">
      <c r="B1819" s="303"/>
      <c r="C1819" s="303"/>
      <c r="D1819" s="304"/>
      <c r="E1819" s="143"/>
      <c r="F1819" s="144"/>
      <c r="G1819" s="143"/>
      <c r="H1819" s="143"/>
      <c r="I1819" s="143"/>
      <c r="J1819" s="144"/>
      <c r="K1819" s="143"/>
      <c r="L1819" s="143"/>
      <c r="M1819" s="234"/>
      <c r="N1819" s="143"/>
      <c r="O1819" s="289"/>
      <c r="P1819" s="290">
        <f t="shared" si="34"/>
        <v>0</v>
      </c>
      <c r="Z1819" s="228"/>
      <c r="AA1819" s="228"/>
      <c r="AB1819" s="233"/>
      <c r="AC1819" s="233"/>
      <c r="AD1819" s="222"/>
      <c r="AE1819" s="221"/>
      <c r="AF1819" s="233"/>
      <c r="AG1819" s="247"/>
      <c r="AH1819" s="221"/>
      <c r="AI1819" s="222"/>
      <c r="AJ1819" s="221"/>
      <c r="AK1819" s="221"/>
      <c r="AL1819" s="223"/>
      <c r="AM1819" s="213"/>
    </row>
    <row r="1820" spans="2:39" ht="15" customHeight="1">
      <c r="B1820" s="303"/>
      <c r="C1820" s="303"/>
      <c r="D1820" s="304"/>
      <c r="E1820" s="143"/>
      <c r="F1820" s="144"/>
      <c r="G1820" s="143"/>
      <c r="H1820" s="143"/>
      <c r="I1820" s="143"/>
      <c r="J1820" s="144"/>
      <c r="K1820" s="143"/>
      <c r="L1820" s="143"/>
      <c r="M1820" s="234"/>
      <c r="N1820" s="143"/>
      <c r="O1820" s="289"/>
      <c r="P1820" s="290">
        <f t="shared" si="34"/>
        <v>0</v>
      </c>
      <c r="Z1820" s="228"/>
      <c r="AA1820" s="228"/>
      <c r="AB1820" s="233"/>
      <c r="AC1820" s="233"/>
      <c r="AD1820" s="222"/>
      <c r="AE1820" s="221"/>
      <c r="AF1820" s="233"/>
      <c r="AG1820" s="247"/>
      <c r="AH1820" s="221"/>
      <c r="AI1820" s="222"/>
      <c r="AJ1820" s="221"/>
      <c r="AK1820" s="221"/>
      <c r="AL1820" s="223"/>
      <c r="AM1820" s="213"/>
    </row>
    <row r="1821" spans="2:39" ht="15" customHeight="1">
      <c r="B1821" s="303"/>
      <c r="C1821" s="303"/>
      <c r="D1821" s="304"/>
      <c r="E1821" s="143"/>
      <c r="F1821" s="144"/>
      <c r="G1821" s="143"/>
      <c r="H1821" s="143"/>
      <c r="I1821" s="143"/>
      <c r="J1821" s="144"/>
      <c r="K1821" s="143"/>
      <c r="L1821" s="143"/>
      <c r="M1821" s="234"/>
      <c r="N1821" s="143"/>
      <c r="O1821" s="289"/>
      <c r="P1821" s="290">
        <f t="shared" si="34"/>
        <v>0</v>
      </c>
      <c r="Z1821" s="228"/>
      <c r="AA1821" s="228"/>
      <c r="AB1821" s="233"/>
      <c r="AC1821" s="233"/>
      <c r="AD1821" s="222"/>
      <c r="AE1821" s="221"/>
      <c r="AF1821" s="233"/>
      <c r="AG1821" s="247"/>
      <c r="AH1821" s="221"/>
      <c r="AI1821" s="222"/>
      <c r="AJ1821" s="221"/>
      <c r="AK1821" s="221"/>
      <c r="AL1821" s="223"/>
      <c r="AM1821" s="213"/>
    </row>
    <row r="1822" spans="2:39" ht="15" customHeight="1">
      <c r="B1822" s="303"/>
      <c r="C1822" s="303"/>
      <c r="D1822" s="304"/>
      <c r="E1822" s="143"/>
      <c r="F1822" s="144"/>
      <c r="G1822" s="143"/>
      <c r="H1822" s="143"/>
      <c r="I1822" s="143"/>
      <c r="J1822" s="144"/>
      <c r="K1822" s="143"/>
      <c r="L1822" s="143"/>
      <c r="M1822" s="234"/>
      <c r="N1822" s="143"/>
      <c r="O1822" s="289"/>
      <c r="P1822" s="290">
        <f t="shared" si="34"/>
        <v>0</v>
      </c>
      <c r="Z1822" s="228"/>
      <c r="AA1822" s="228"/>
      <c r="AB1822" s="233"/>
      <c r="AC1822" s="233"/>
      <c r="AD1822" s="222"/>
      <c r="AE1822" s="221"/>
      <c r="AF1822" s="233"/>
      <c r="AG1822" s="247"/>
      <c r="AH1822" s="221"/>
      <c r="AI1822" s="222"/>
      <c r="AJ1822" s="221"/>
      <c r="AK1822" s="221"/>
      <c r="AL1822" s="223"/>
      <c r="AM1822" s="213"/>
    </row>
    <row r="1823" spans="2:39" ht="15" customHeight="1">
      <c r="B1823" s="303"/>
      <c r="C1823" s="303"/>
      <c r="D1823" s="304"/>
      <c r="E1823" s="143"/>
      <c r="F1823" s="144"/>
      <c r="G1823" s="143"/>
      <c r="H1823" s="143"/>
      <c r="I1823" s="143"/>
      <c r="J1823" s="144"/>
      <c r="K1823" s="143"/>
      <c r="L1823" s="143"/>
      <c r="M1823" s="234"/>
      <c r="N1823" s="143"/>
      <c r="O1823" s="289"/>
      <c r="P1823" s="290">
        <f t="shared" si="34"/>
        <v>0</v>
      </c>
      <c r="Z1823" s="228"/>
      <c r="AA1823" s="228"/>
      <c r="AB1823" s="233"/>
      <c r="AC1823" s="233"/>
      <c r="AD1823" s="222"/>
      <c r="AE1823" s="221"/>
      <c r="AF1823" s="233"/>
      <c r="AG1823" s="247"/>
      <c r="AH1823" s="221"/>
      <c r="AI1823" s="222"/>
      <c r="AJ1823" s="221"/>
      <c r="AK1823" s="221"/>
      <c r="AL1823" s="223"/>
      <c r="AM1823" s="213"/>
    </row>
    <row r="1824" spans="2:39" ht="15" customHeight="1">
      <c r="B1824" s="303"/>
      <c r="C1824" s="303"/>
      <c r="D1824" s="304"/>
      <c r="E1824" s="143"/>
      <c r="F1824" s="144"/>
      <c r="G1824" s="143"/>
      <c r="H1824" s="143"/>
      <c r="I1824" s="143"/>
      <c r="J1824" s="144"/>
      <c r="K1824" s="143"/>
      <c r="L1824" s="143"/>
      <c r="M1824" s="234"/>
      <c r="N1824" s="143"/>
      <c r="O1824" s="289"/>
      <c r="P1824" s="290">
        <f t="shared" si="34"/>
        <v>0</v>
      </c>
      <c r="Z1824" s="228"/>
      <c r="AA1824" s="228"/>
      <c r="AB1824" s="233"/>
      <c r="AC1824" s="233"/>
      <c r="AD1824" s="222"/>
      <c r="AE1824" s="221"/>
      <c r="AF1824" s="233"/>
      <c r="AG1824" s="247"/>
      <c r="AH1824" s="221"/>
      <c r="AI1824" s="222"/>
      <c r="AJ1824" s="221"/>
      <c r="AK1824" s="221"/>
      <c r="AL1824" s="223"/>
      <c r="AM1824" s="213"/>
    </row>
    <row r="1825" spans="2:39" ht="15" customHeight="1">
      <c r="B1825" s="303"/>
      <c r="C1825" s="303"/>
      <c r="D1825" s="304"/>
      <c r="E1825" s="143"/>
      <c r="F1825" s="144"/>
      <c r="G1825" s="143"/>
      <c r="H1825" s="143"/>
      <c r="I1825" s="143"/>
      <c r="J1825" s="144"/>
      <c r="K1825" s="143"/>
      <c r="L1825" s="143"/>
      <c r="M1825" s="234"/>
      <c r="N1825" s="143"/>
      <c r="O1825" s="289"/>
      <c r="P1825" s="290">
        <f t="shared" si="34"/>
        <v>0</v>
      </c>
      <c r="Z1825" s="228"/>
      <c r="AA1825" s="228"/>
      <c r="AB1825" s="233"/>
      <c r="AC1825" s="233"/>
      <c r="AD1825" s="222"/>
      <c r="AE1825" s="221"/>
      <c r="AF1825" s="233"/>
      <c r="AG1825" s="247"/>
      <c r="AH1825" s="221"/>
      <c r="AI1825" s="222"/>
      <c r="AJ1825" s="221"/>
      <c r="AK1825" s="221"/>
      <c r="AL1825" s="223"/>
      <c r="AM1825" s="213"/>
    </row>
    <row r="1826" spans="2:39" ht="15" customHeight="1">
      <c r="B1826" s="303"/>
      <c r="C1826" s="303"/>
      <c r="D1826" s="304"/>
      <c r="E1826" s="143"/>
      <c r="F1826" s="144"/>
      <c r="G1826" s="143"/>
      <c r="H1826" s="143"/>
      <c r="I1826" s="143"/>
      <c r="J1826" s="144"/>
      <c r="K1826" s="143"/>
      <c r="L1826" s="143"/>
      <c r="M1826" s="234"/>
      <c r="N1826" s="143"/>
      <c r="O1826" s="289"/>
      <c r="P1826" s="290">
        <f t="shared" si="34"/>
        <v>0</v>
      </c>
      <c r="Z1826" s="228"/>
      <c r="AA1826" s="228"/>
      <c r="AB1826" s="233"/>
      <c r="AC1826" s="233"/>
      <c r="AD1826" s="222"/>
      <c r="AE1826" s="221"/>
      <c r="AF1826" s="233"/>
      <c r="AG1826" s="247"/>
      <c r="AH1826" s="221"/>
      <c r="AI1826" s="222"/>
      <c r="AJ1826" s="221"/>
      <c r="AK1826" s="221"/>
      <c r="AL1826" s="223"/>
      <c r="AM1826" s="213"/>
    </row>
    <row r="1827" spans="2:39" ht="15" customHeight="1">
      <c r="B1827" s="303"/>
      <c r="C1827" s="303"/>
      <c r="D1827" s="304"/>
      <c r="E1827" s="143"/>
      <c r="F1827" s="144"/>
      <c r="G1827" s="143"/>
      <c r="H1827" s="143"/>
      <c r="I1827" s="143"/>
      <c r="J1827" s="144"/>
      <c r="K1827" s="143"/>
      <c r="L1827" s="143"/>
      <c r="M1827" s="234"/>
      <c r="N1827" s="143"/>
      <c r="O1827" s="289"/>
      <c r="P1827" s="290">
        <f t="shared" si="34"/>
        <v>0</v>
      </c>
      <c r="Z1827" s="228"/>
      <c r="AA1827" s="228"/>
      <c r="AB1827" s="233"/>
      <c r="AC1827" s="233"/>
      <c r="AD1827" s="222"/>
      <c r="AE1827" s="221"/>
      <c r="AF1827" s="233"/>
      <c r="AG1827" s="247"/>
      <c r="AH1827" s="221"/>
      <c r="AI1827" s="222"/>
      <c r="AJ1827" s="221"/>
      <c r="AK1827" s="221"/>
      <c r="AL1827" s="223"/>
      <c r="AM1827" s="213"/>
    </row>
    <row r="1828" spans="2:39" ht="15" customHeight="1">
      <c r="B1828" s="303"/>
      <c r="C1828" s="303"/>
      <c r="D1828" s="304"/>
      <c r="E1828" s="143"/>
      <c r="F1828" s="144"/>
      <c r="G1828" s="143"/>
      <c r="H1828" s="143"/>
      <c r="I1828" s="143"/>
      <c r="J1828" s="144"/>
      <c r="K1828" s="143"/>
      <c r="L1828" s="143"/>
      <c r="M1828" s="234"/>
      <c r="N1828" s="143"/>
      <c r="O1828" s="289"/>
      <c r="P1828" s="290">
        <f t="shared" si="34"/>
        <v>0</v>
      </c>
      <c r="Z1828" s="228"/>
      <c r="AA1828" s="228"/>
      <c r="AB1828" s="233"/>
      <c r="AC1828" s="233"/>
      <c r="AD1828" s="222"/>
      <c r="AE1828" s="221"/>
      <c r="AF1828" s="233"/>
      <c r="AG1828" s="247"/>
      <c r="AH1828" s="221"/>
      <c r="AI1828" s="222"/>
      <c r="AJ1828" s="221"/>
      <c r="AK1828" s="221"/>
      <c r="AL1828" s="223"/>
      <c r="AM1828" s="213"/>
    </row>
    <row r="1829" spans="2:39" ht="15" customHeight="1">
      <c r="B1829" s="303"/>
      <c r="C1829" s="303"/>
      <c r="D1829" s="304"/>
      <c r="E1829" s="143"/>
      <c r="F1829" s="144"/>
      <c r="G1829" s="143"/>
      <c r="H1829" s="143"/>
      <c r="I1829" s="143"/>
      <c r="J1829" s="144"/>
      <c r="K1829" s="143"/>
      <c r="L1829" s="143"/>
      <c r="M1829" s="234"/>
      <c r="N1829" s="143"/>
      <c r="O1829" s="289"/>
      <c r="P1829" s="290">
        <f t="shared" si="34"/>
        <v>0</v>
      </c>
      <c r="Z1829" s="228"/>
      <c r="AA1829" s="228"/>
      <c r="AB1829" s="233"/>
      <c r="AC1829" s="233"/>
      <c r="AD1829" s="222"/>
      <c r="AE1829" s="221"/>
      <c r="AF1829" s="233"/>
      <c r="AG1829" s="247"/>
      <c r="AH1829" s="221"/>
      <c r="AI1829" s="222"/>
      <c r="AJ1829" s="221"/>
      <c r="AK1829" s="221"/>
      <c r="AL1829" s="223"/>
      <c r="AM1829" s="213"/>
    </row>
    <row r="1830" spans="2:39" ht="15" customHeight="1">
      <c r="B1830" s="303"/>
      <c r="C1830" s="303"/>
      <c r="D1830" s="304"/>
      <c r="E1830" s="143"/>
      <c r="F1830" s="144"/>
      <c r="G1830" s="143"/>
      <c r="H1830" s="143"/>
      <c r="I1830" s="143"/>
      <c r="J1830" s="144"/>
      <c r="K1830" s="143"/>
      <c r="L1830" s="143"/>
      <c r="M1830" s="234"/>
      <c r="N1830" s="143"/>
      <c r="O1830" s="289"/>
      <c r="P1830" s="290">
        <f t="shared" si="34"/>
        <v>0</v>
      </c>
      <c r="Z1830" s="228"/>
      <c r="AA1830" s="228"/>
      <c r="AB1830" s="233"/>
      <c r="AC1830" s="233"/>
      <c r="AD1830" s="222"/>
      <c r="AE1830" s="221"/>
      <c r="AF1830" s="233"/>
      <c r="AG1830" s="247"/>
      <c r="AH1830" s="221"/>
      <c r="AI1830" s="222"/>
      <c r="AJ1830" s="221"/>
      <c r="AK1830" s="221"/>
      <c r="AL1830" s="223"/>
      <c r="AM1830" s="213"/>
    </row>
    <row r="1831" spans="2:39" ht="15" customHeight="1">
      <c r="B1831" s="303"/>
      <c r="C1831" s="303"/>
      <c r="D1831" s="304"/>
      <c r="E1831" s="143"/>
      <c r="F1831" s="144"/>
      <c r="G1831" s="143"/>
      <c r="H1831" s="143"/>
      <c r="I1831" s="143"/>
      <c r="J1831" s="144"/>
      <c r="K1831" s="143"/>
      <c r="L1831" s="143"/>
      <c r="M1831" s="234"/>
      <c r="N1831" s="143"/>
      <c r="O1831" s="289"/>
      <c r="P1831" s="290">
        <f t="shared" si="34"/>
        <v>0</v>
      </c>
      <c r="Z1831" s="228"/>
      <c r="AA1831" s="228"/>
      <c r="AB1831" s="233"/>
      <c r="AC1831" s="233"/>
      <c r="AD1831" s="222"/>
      <c r="AE1831" s="221"/>
      <c r="AF1831" s="233"/>
      <c r="AG1831" s="247"/>
      <c r="AH1831" s="221"/>
      <c r="AI1831" s="222"/>
      <c r="AJ1831" s="221"/>
      <c r="AK1831" s="221"/>
      <c r="AL1831" s="223"/>
      <c r="AM1831" s="213"/>
    </row>
    <row r="1832" spans="2:39" ht="15" customHeight="1">
      <c r="B1832" s="303"/>
      <c r="C1832" s="303"/>
      <c r="D1832" s="304"/>
      <c r="E1832" s="143"/>
      <c r="F1832" s="144"/>
      <c r="G1832" s="143"/>
      <c r="H1832" s="143"/>
      <c r="I1832" s="143"/>
      <c r="J1832" s="144"/>
      <c r="K1832" s="143"/>
      <c r="L1832" s="143"/>
      <c r="M1832" s="234"/>
      <c r="N1832" s="143"/>
      <c r="O1832" s="289"/>
      <c r="P1832" s="290">
        <f t="shared" si="34"/>
        <v>0</v>
      </c>
      <c r="Z1832" s="228"/>
      <c r="AA1832" s="228"/>
      <c r="AB1832" s="233"/>
      <c r="AC1832" s="233"/>
      <c r="AD1832" s="222"/>
      <c r="AE1832" s="221"/>
      <c r="AF1832" s="233"/>
      <c r="AG1832" s="247"/>
      <c r="AH1832" s="221"/>
      <c r="AI1832" s="222"/>
      <c r="AJ1832" s="221"/>
      <c r="AK1832" s="221"/>
      <c r="AL1832" s="223"/>
      <c r="AM1832" s="213"/>
    </row>
    <row r="1833" spans="2:39" ht="15" customHeight="1">
      <c r="B1833" s="303"/>
      <c r="C1833" s="303"/>
      <c r="D1833" s="304"/>
      <c r="E1833" s="143"/>
      <c r="F1833" s="144"/>
      <c r="G1833" s="143"/>
      <c r="H1833" s="143"/>
      <c r="I1833" s="143"/>
      <c r="J1833" s="144"/>
      <c r="K1833" s="143"/>
      <c r="L1833" s="143"/>
      <c r="M1833" s="234"/>
      <c r="N1833" s="143"/>
      <c r="O1833" s="289"/>
      <c r="P1833" s="290">
        <f t="shared" si="34"/>
        <v>0</v>
      </c>
      <c r="Z1833" s="228"/>
      <c r="AA1833" s="228"/>
      <c r="AB1833" s="233"/>
      <c r="AC1833" s="233"/>
      <c r="AD1833" s="222"/>
      <c r="AE1833" s="221"/>
      <c r="AF1833" s="233"/>
      <c r="AG1833" s="247"/>
      <c r="AH1833" s="221"/>
      <c r="AI1833" s="222"/>
      <c r="AJ1833" s="221"/>
      <c r="AK1833" s="221"/>
      <c r="AL1833" s="223"/>
      <c r="AM1833" s="213"/>
    </row>
    <row r="1834" spans="2:39" ht="15" customHeight="1">
      <c r="B1834" s="303"/>
      <c r="C1834" s="303"/>
      <c r="D1834" s="304"/>
      <c r="E1834" s="143"/>
      <c r="F1834" s="144"/>
      <c r="G1834" s="143"/>
      <c r="H1834" s="143"/>
      <c r="I1834" s="143"/>
      <c r="J1834" s="144"/>
      <c r="K1834" s="143"/>
      <c r="L1834" s="143"/>
      <c r="M1834" s="234"/>
      <c r="N1834" s="143"/>
      <c r="O1834" s="289"/>
      <c r="P1834" s="290">
        <f t="shared" si="34"/>
        <v>0</v>
      </c>
      <c r="Z1834" s="228"/>
      <c r="AA1834" s="228"/>
      <c r="AB1834" s="233"/>
      <c r="AC1834" s="233"/>
      <c r="AD1834" s="222"/>
      <c r="AE1834" s="221"/>
      <c r="AF1834" s="233"/>
      <c r="AG1834" s="247"/>
      <c r="AH1834" s="221"/>
      <c r="AI1834" s="222"/>
      <c r="AJ1834" s="221"/>
      <c r="AK1834" s="221"/>
      <c r="AL1834" s="223"/>
      <c r="AM1834" s="213"/>
    </row>
    <row r="1835" spans="2:39" ht="15" customHeight="1">
      <c r="B1835" s="303"/>
      <c r="C1835" s="303"/>
      <c r="D1835" s="304"/>
      <c r="E1835" s="143"/>
      <c r="F1835" s="144"/>
      <c r="G1835" s="143"/>
      <c r="H1835" s="143"/>
      <c r="I1835" s="143"/>
      <c r="J1835" s="144"/>
      <c r="K1835" s="143"/>
      <c r="L1835" s="143"/>
      <c r="M1835" s="234"/>
      <c r="N1835" s="143"/>
      <c r="O1835" s="289"/>
      <c r="P1835" s="290">
        <f t="shared" si="34"/>
        <v>0</v>
      </c>
      <c r="Z1835" s="228"/>
      <c r="AA1835" s="228"/>
      <c r="AB1835" s="233"/>
      <c r="AC1835" s="233"/>
      <c r="AD1835" s="222"/>
      <c r="AE1835" s="221"/>
      <c r="AF1835" s="233"/>
      <c r="AG1835" s="247"/>
      <c r="AH1835" s="221"/>
      <c r="AI1835" s="222"/>
      <c r="AJ1835" s="221"/>
      <c r="AK1835" s="221"/>
      <c r="AL1835" s="223"/>
      <c r="AM1835" s="213"/>
    </row>
    <row r="1836" spans="2:39" ht="15" customHeight="1">
      <c r="B1836" s="303"/>
      <c r="C1836" s="303"/>
      <c r="D1836" s="304"/>
      <c r="E1836" s="143"/>
      <c r="F1836" s="144"/>
      <c r="G1836" s="143"/>
      <c r="H1836" s="143"/>
      <c r="I1836" s="143"/>
      <c r="J1836" s="144"/>
      <c r="K1836" s="143"/>
      <c r="L1836" s="143"/>
      <c r="M1836" s="234"/>
      <c r="N1836" s="143"/>
      <c r="O1836" s="289"/>
      <c r="P1836" s="290">
        <f t="shared" si="34"/>
        <v>0</v>
      </c>
      <c r="Z1836" s="228"/>
      <c r="AA1836" s="228"/>
      <c r="AB1836" s="233"/>
      <c r="AC1836" s="233"/>
      <c r="AD1836" s="222"/>
      <c r="AE1836" s="221"/>
      <c r="AF1836" s="233"/>
      <c r="AG1836" s="247"/>
      <c r="AH1836" s="221"/>
      <c r="AI1836" s="222"/>
      <c r="AJ1836" s="221"/>
      <c r="AK1836" s="221"/>
      <c r="AL1836" s="223"/>
      <c r="AM1836" s="213"/>
    </row>
    <row r="1837" spans="2:39" ht="15" customHeight="1">
      <c r="B1837" s="303"/>
      <c r="C1837" s="303"/>
      <c r="D1837" s="304"/>
      <c r="E1837" s="143"/>
      <c r="F1837" s="144"/>
      <c r="G1837" s="143"/>
      <c r="H1837" s="143"/>
      <c r="I1837" s="143"/>
      <c r="J1837" s="144"/>
      <c r="K1837" s="143"/>
      <c r="L1837" s="143"/>
      <c r="M1837" s="234"/>
      <c r="N1837" s="143"/>
      <c r="O1837" s="289"/>
      <c r="P1837" s="290">
        <f t="shared" si="34"/>
        <v>0</v>
      </c>
      <c r="Z1837" s="228"/>
      <c r="AA1837" s="228"/>
      <c r="AB1837" s="233"/>
      <c r="AC1837" s="233"/>
      <c r="AD1837" s="222"/>
      <c r="AE1837" s="221"/>
      <c r="AF1837" s="233"/>
      <c r="AG1837" s="247"/>
      <c r="AH1837" s="221"/>
      <c r="AI1837" s="222"/>
      <c r="AJ1837" s="221"/>
      <c r="AK1837" s="221"/>
      <c r="AL1837" s="223"/>
      <c r="AM1837" s="213"/>
    </row>
    <row r="1838" spans="2:39" ht="15" customHeight="1">
      <c r="B1838" s="303"/>
      <c r="C1838" s="303"/>
      <c r="D1838" s="304"/>
      <c r="E1838" s="143"/>
      <c r="F1838" s="144"/>
      <c r="G1838" s="143"/>
      <c r="H1838" s="143"/>
      <c r="I1838" s="143"/>
      <c r="J1838" s="144"/>
      <c r="K1838" s="143"/>
      <c r="L1838" s="143"/>
      <c r="M1838" s="234"/>
      <c r="N1838" s="143"/>
      <c r="O1838" s="289"/>
      <c r="P1838" s="290">
        <f t="shared" si="34"/>
        <v>0</v>
      </c>
      <c r="Z1838" s="228"/>
      <c r="AA1838" s="228"/>
      <c r="AB1838" s="233"/>
      <c r="AC1838" s="233"/>
      <c r="AD1838" s="222"/>
      <c r="AE1838" s="221"/>
      <c r="AF1838" s="233"/>
      <c r="AG1838" s="247"/>
      <c r="AH1838" s="221"/>
      <c r="AI1838" s="222"/>
      <c r="AJ1838" s="221"/>
      <c r="AK1838" s="221"/>
      <c r="AL1838" s="223"/>
      <c r="AM1838" s="213"/>
    </row>
    <row r="1839" spans="2:39" ht="15" customHeight="1">
      <c r="B1839" s="303"/>
      <c r="C1839" s="303"/>
      <c r="D1839" s="304"/>
      <c r="E1839" s="143"/>
      <c r="F1839" s="144"/>
      <c r="G1839" s="143"/>
      <c r="H1839" s="143"/>
      <c r="I1839" s="143"/>
      <c r="J1839" s="144"/>
      <c r="K1839" s="143"/>
      <c r="L1839" s="143"/>
      <c r="M1839" s="234"/>
      <c r="N1839" s="143"/>
      <c r="O1839" s="289"/>
      <c r="P1839" s="290">
        <f t="shared" si="34"/>
        <v>0</v>
      </c>
      <c r="Z1839" s="228"/>
      <c r="AA1839" s="228"/>
      <c r="AB1839" s="233"/>
      <c r="AC1839" s="233"/>
      <c r="AD1839" s="222"/>
      <c r="AE1839" s="221"/>
      <c r="AF1839" s="233"/>
      <c r="AG1839" s="247"/>
      <c r="AH1839" s="221"/>
      <c r="AI1839" s="222"/>
      <c r="AJ1839" s="221"/>
      <c r="AK1839" s="221"/>
      <c r="AL1839" s="223"/>
      <c r="AM1839" s="213"/>
    </row>
    <row r="1840" spans="2:39" ht="15" customHeight="1">
      <c r="B1840" s="303"/>
      <c r="C1840" s="303"/>
      <c r="D1840" s="304"/>
      <c r="E1840" s="143"/>
      <c r="F1840" s="144"/>
      <c r="G1840" s="143"/>
      <c r="H1840" s="143"/>
      <c r="I1840" s="143"/>
      <c r="J1840" s="144"/>
      <c r="K1840" s="143"/>
      <c r="L1840" s="143"/>
      <c r="M1840" s="234"/>
      <c r="N1840" s="143"/>
      <c r="O1840" s="289"/>
      <c r="P1840" s="290">
        <f t="shared" si="34"/>
        <v>0</v>
      </c>
      <c r="Z1840" s="228"/>
      <c r="AA1840" s="228"/>
      <c r="AB1840" s="233"/>
      <c r="AC1840" s="233"/>
      <c r="AD1840" s="222"/>
      <c r="AE1840" s="221"/>
      <c r="AF1840" s="233"/>
      <c r="AG1840" s="247"/>
      <c r="AH1840" s="221"/>
      <c r="AI1840" s="222"/>
      <c r="AJ1840" s="221"/>
      <c r="AK1840" s="221"/>
      <c r="AL1840" s="223"/>
      <c r="AM1840" s="213"/>
    </row>
    <row r="1841" spans="2:39" ht="15" customHeight="1">
      <c r="B1841" s="303"/>
      <c r="C1841" s="303"/>
      <c r="D1841" s="304"/>
      <c r="E1841" s="143"/>
      <c r="F1841" s="144"/>
      <c r="G1841" s="143"/>
      <c r="H1841" s="143"/>
      <c r="I1841" s="143"/>
      <c r="J1841" s="144"/>
      <c r="K1841" s="143"/>
      <c r="L1841" s="143"/>
      <c r="M1841" s="234"/>
      <c r="N1841" s="143"/>
      <c r="O1841" s="289"/>
      <c r="P1841" s="290">
        <f t="shared" ref="P1841:P1904" si="35">L1841-O1841</f>
        <v>0</v>
      </c>
      <c r="Z1841" s="228"/>
      <c r="AA1841" s="228"/>
      <c r="AB1841" s="233"/>
      <c r="AC1841" s="233"/>
      <c r="AD1841" s="222"/>
      <c r="AE1841" s="221"/>
      <c r="AF1841" s="233"/>
      <c r="AG1841" s="247"/>
      <c r="AH1841" s="221"/>
      <c r="AI1841" s="222"/>
      <c r="AJ1841" s="221"/>
      <c r="AK1841" s="221"/>
      <c r="AL1841" s="223"/>
      <c r="AM1841" s="213"/>
    </row>
    <row r="1842" spans="2:39" ht="15" customHeight="1">
      <c r="B1842" s="303"/>
      <c r="C1842" s="303"/>
      <c r="D1842" s="304"/>
      <c r="E1842" s="143"/>
      <c r="F1842" s="144"/>
      <c r="G1842" s="143"/>
      <c r="H1842" s="143"/>
      <c r="I1842" s="143"/>
      <c r="J1842" s="144"/>
      <c r="K1842" s="143"/>
      <c r="L1842" s="143"/>
      <c r="M1842" s="234"/>
      <c r="N1842" s="143"/>
      <c r="O1842" s="289"/>
      <c r="P1842" s="290">
        <f t="shared" si="35"/>
        <v>0</v>
      </c>
      <c r="Z1842" s="228"/>
      <c r="AA1842" s="228"/>
      <c r="AB1842" s="233"/>
      <c r="AC1842" s="233"/>
      <c r="AD1842" s="222"/>
      <c r="AE1842" s="221"/>
      <c r="AF1842" s="233"/>
      <c r="AG1842" s="247"/>
      <c r="AH1842" s="221"/>
      <c r="AI1842" s="222"/>
      <c r="AJ1842" s="221"/>
      <c r="AK1842" s="221"/>
      <c r="AL1842" s="223"/>
      <c r="AM1842" s="213"/>
    </row>
    <row r="1843" spans="2:39" ht="15" customHeight="1">
      <c r="B1843" s="303"/>
      <c r="C1843" s="303"/>
      <c r="D1843" s="304"/>
      <c r="E1843" s="143"/>
      <c r="F1843" s="144"/>
      <c r="G1843" s="143"/>
      <c r="H1843" s="143"/>
      <c r="I1843" s="143"/>
      <c r="J1843" s="144"/>
      <c r="K1843" s="143"/>
      <c r="L1843" s="143"/>
      <c r="M1843" s="234"/>
      <c r="N1843" s="143"/>
      <c r="O1843" s="289"/>
      <c r="P1843" s="290">
        <f t="shared" si="35"/>
        <v>0</v>
      </c>
      <c r="Z1843" s="228"/>
      <c r="AA1843" s="228"/>
      <c r="AB1843" s="233"/>
      <c r="AC1843" s="233"/>
      <c r="AD1843" s="222"/>
      <c r="AE1843" s="221"/>
      <c r="AF1843" s="233"/>
      <c r="AG1843" s="247"/>
      <c r="AH1843" s="221"/>
      <c r="AI1843" s="222"/>
      <c r="AJ1843" s="221"/>
      <c r="AK1843" s="221"/>
      <c r="AL1843" s="223"/>
      <c r="AM1843" s="213"/>
    </row>
    <row r="1844" spans="2:39" ht="15" customHeight="1">
      <c r="B1844" s="303"/>
      <c r="C1844" s="303"/>
      <c r="D1844" s="304"/>
      <c r="E1844" s="143"/>
      <c r="F1844" s="144"/>
      <c r="G1844" s="143"/>
      <c r="H1844" s="143"/>
      <c r="I1844" s="143"/>
      <c r="J1844" s="144"/>
      <c r="K1844" s="143"/>
      <c r="L1844" s="143"/>
      <c r="M1844" s="234"/>
      <c r="N1844" s="143"/>
      <c r="O1844" s="289"/>
      <c r="P1844" s="290">
        <f t="shared" si="35"/>
        <v>0</v>
      </c>
      <c r="Z1844" s="228"/>
      <c r="AA1844" s="228"/>
      <c r="AB1844" s="233"/>
      <c r="AC1844" s="233"/>
      <c r="AD1844" s="222"/>
      <c r="AE1844" s="221"/>
      <c r="AF1844" s="233"/>
      <c r="AG1844" s="247"/>
      <c r="AH1844" s="221"/>
      <c r="AI1844" s="222"/>
      <c r="AJ1844" s="221"/>
      <c r="AK1844" s="221"/>
      <c r="AL1844" s="223"/>
      <c r="AM1844" s="213"/>
    </row>
    <row r="1845" spans="2:39" ht="15" customHeight="1">
      <c r="B1845" s="303"/>
      <c r="C1845" s="303"/>
      <c r="D1845" s="304"/>
      <c r="E1845" s="143"/>
      <c r="F1845" s="144"/>
      <c r="G1845" s="143"/>
      <c r="H1845" s="143"/>
      <c r="I1845" s="143"/>
      <c r="J1845" s="144"/>
      <c r="K1845" s="143"/>
      <c r="L1845" s="143"/>
      <c r="M1845" s="234"/>
      <c r="N1845" s="143"/>
      <c r="O1845" s="289"/>
      <c r="P1845" s="290">
        <f t="shared" si="35"/>
        <v>0</v>
      </c>
      <c r="Z1845" s="228"/>
      <c r="AA1845" s="228"/>
      <c r="AB1845" s="233"/>
      <c r="AC1845" s="233"/>
      <c r="AD1845" s="222"/>
      <c r="AE1845" s="221"/>
      <c r="AF1845" s="233"/>
      <c r="AG1845" s="247"/>
      <c r="AH1845" s="221"/>
      <c r="AI1845" s="222"/>
      <c r="AJ1845" s="221"/>
      <c r="AK1845" s="221"/>
      <c r="AL1845" s="223"/>
      <c r="AM1845" s="213"/>
    </row>
    <row r="1846" spans="2:39" ht="15" customHeight="1">
      <c r="B1846" s="303"/>
      <c r="C1846" s="303"/>
      <c r="D1846" s="304"/>
      <c r="E1846" s="143"/>
      <c r="F1846" s="144"/>
      <c r="G1846" s="143"/>
      <c r="H1846" s="143"/>
      <c r="I1846" s="143"/>
      <c r="J1846" s="144"/>
      <c r="K1846" s="143"/>
      <c r="L1846" s="143"/>
      <c r="M1846" s="234"/>
      <c r="N1846" s="143"/>
      <c r="O1846" s="289"/>
      <c r="P1846" s="290">
        <f t="shared" si="35"/>
        <v>0</v>
      </c>
      <c r="Z1846" s="228"/>
      <c r="AA1846" s="228"/>
      <c r="AB1846" s="233"/>
      <c r="AC1846" s="233"/>
      <c r="AD1846" s="222"/>
      <c r="AE1846" s="221"/>
      <c r="AF1846" s="233"/>
      <c r="AG1846" s="247"/>
      <c r="AH1846" s="221"/>
      <c r="AI1846" s="222"/>
      <c r="AJ1846" s="221"/>
      <c r="AK1846" s="221"/>
      <c r="AL1846" s="223"/>
      <c r="AM1846" s="213"/>
    </row>
    <row r="1847" spans="2:39" ht="15" customHeight="1">
      <c r="B1847" s="303"/>
      <c r="C1847" s="303"/>
      <c r="D1847" s="304"/>
      <c r="E1847" s="143"/>
      <c r="F1847" s="144"/>
      <c r="G1847" s="143"/>
      <c r="H1847" s="143"/>
      <c r="I1847" s="143"/>
      <c r="J1847" s="144"/>
      <c r="K1847" s="143"/>
      <c r="L1847" s="143"/>
      <c r="M1847" s="234"/>
      <c r="N1847" s="143"/>
      <c r="O1847" s="289"/>
      <c r="P1847" s="290">
        <f t="shared" si="35"/>
        <v>0</v>
      </c>
      <c r="Z1847" s="228"/>
      <c r="AA1847" s="228"/>
      <c r="AB1847" s="233"/>
      <c r="AC1847" s="233"/>
      <c r="AD1847" s="222"/>
      <c r="AE1847" s="221"/>
      <c r="AF1847" s="233"/>
      <c r="AG1847" s="247"/>
      <c r="AH1847" s="221"/>
      <c r="AI1847" s="222"/>
      <c r="AJ1847" s="221"/>
      <c r="AK1847" s="221"/>
      <c r="AL1847" s="223"/>
      <c r="AM1847" s="213"/>
    </row>
    <row r="1848" spans="2:39" ht="15" customHeight="1">
      <c r="B1848" s="303"/>
      <c r="C1848" s="303"/>
      <c r="D1848" s="304"/>
      <c r="E1848" s="143"/>
      <c r="F1848" s="144"/>
      <c r="G1848" s="143"/>
      <c r="H1848" s="143"/>
      <c r="I1848" s="143"/>
      <c r="J1848" s="144"/>
      <c r="K1848" s="143"/>
      <c r="L1848" s="143"/>
      <c r="M1848" s="234"/>
      <c r="N1848" s="143"/>
      <c r="O1848" s="289"/>
      <c r="P1848" s="290">
        <f t="shared" si="35"/>
        <v>0</v>
      </c>
      <c r="Z1848" s="228"/>
      <c r="AA1848" s="228"/>
      <c r="AB1848" s="233"/>
      <c r="AC1848" s="233"/>
      <c r="AD1848" s="222"/>
      <c r="AE1848" s="221"/>
      <c r="AF1848" s="233"/>
      <c r="AG1848" s="247"/>
      <c r="AH1848" s="221"/>
      <c r="AI1848" s="222"/>
      <c r="AJ1848" s="221"/>
      <c r="AK1848" s="221"/>
      <c r="AL1848" s="223"/>
      <c r="AM1848" s="213"/>
    </row>
    <row r="1849" spans="2:39" ht="15" customHeight="1">
      <c r="B1849" s="303"/>
      <c r="C1849" s="303"/>
      <c r="D1849" s="304"/>
      <c r="E1849" s="143"/>
      <c r="F1849" s="144"/>
      <c r="G1849" s="143"/>
      <c r="H1849" s="143"/>
      <c r="I1849" s="143"/>
      <c r="J1849" s="144"/>
      <c r="K1849" s="143"/>
      <c r="L1849" s="143"/>
      <c r="M1849" s="234"/>
      <c r="N1849" s="143"/>
      <c r="O1849" s="289"/>
      <c r="P1849" s="290">
        <f t="shared" si="35"/>
        <v>0</v>
      </c>
      <c r="Z1849" s="228"/>
      <c r="AA1849" s="228"/>
      <c r="AB1849" s="233"/>
      <c r="AC1849" s="233"/>
      <c r="AD1849" s="222"/>
      <c r="AE1849" s="221"/>
      <c r="AF1849" s="233"/>
      <c r="AG1849" s="247"/>
      <c r="AH1849" s="221"/>
      <c r="AI1849" s="222"/>
      <c r="AJ1849" s="221"/>
      <c r="AK1849" s="221"/>
      <c r="AL1849" s="223"/>
      <c r="AM1849" s="213"/>
    </row>
    <row r="1850" spans="2:39" ht="15" customHeight="1">
      <c r="B1850" s="303"/>
      <c r="C1850" s="303"/>
      <c r="D1850" s="304"/>
      <c r="E1850" s="143"/>
      <c r="F1850" s="144"/>
      <c r="G1850" s="143"/>
      <c r="H1850" s="143"/>
      <c r="I1850" s="143"/>
      <c r="J1850" s="144"/>
      <c r="K1850" s="143"/>
      <c r="L1850" s="143"/>
      <c r="M1850" s="234"/>
      <c r="N1850" s="143"/>
      <c r="O1850" s="289"/>
      <c r="P1850" s="290">
        <f t="shared" si="35"/>
        <v>0</v>
      </c>
      <c r="Z1850" s="228"/>
      <c r="AA1850" s="228"/>
      <c r="AB1850" s="233"/>
      <c r="AC1850" s="233"/>
      <c r="AD1850" s="222"/>
      <c r="AE1850" s="221"/>
      <c r="AF1850" s="233"/>
      <c r="AG1850" s="247"/>
      <c r="AH1850" s="221"/>
      <c r="AI1850" s="222"/>
      <c r="AJ1850" s="221"/>
      <c r="AK1850" s="221"/>
      <c r="AL1850" s="223"/>
      <c r="AM1850" s="213"/>
    </row>
    <row r="1851" spans="2:39" ht="15" customHeight="1">
      <c r="B1851" s="303"/>
      <c r="C1851" s="303"/>
      <c r="D1851" s="304"/>
      <c r="E1851" s="143"/>
      <c r="F1851" s="144"/>
      <c r="G1851" s="143"/>
      <c r="H1851" s="143"/>
      <c r="I1851" s="143"/>
      <c r="J1851" s="144"/>
      <c r="K1851" s="143"/>
      <c r="L1851" s="143"/>
      <c r="M1851" s="234"/>
      <c r="N1851" s="143"/>
      <c r="O1851" s="289"/>
      <c r="P1851" s="290">
        <f t="shared" si="35"/>
        <v>0</v>
      </c>
      <c r="Z1851" s="228"/>
      <c r="AA1851" s="228"/>
      <c r="AB1851" s="233"/>
      <c r="AC1851" s="233"/>
      <c r="AD1851" s="222"/>
      <c r="AE1851" s="221"/>
      <c r="AF1851" s="233"/>
      <c r="AG1851" s="247"/>
      <c r="AH1851" s="221"/>
      <c r="AI1851" s="222"/>
      <c r="AJ1851" s="221"/>
      <c r="AK1851" s="221"/>
      <c r="AL1851" s="223"/>
      <c r="AM1851" s="213"/>
    </row>
    <row r="1852" spans="2:39" ht="15" customHeight="1">
      <c r="B1852" s="303"/>
      <c r="C1852" s="303"/>
      <c r="D1852" s="304"/>
      <c r="E1852" s="143"/>
      <c r="F1852" s="144"/>
      <c r="G1852" s="143"/>
      <c r="H1852" s="143"/>
      <c r="I1852" s="143"/>
      <c r="J1852" s="144"/>
      <c r="K1852" s="143"/>
      <c r="L1852" s="143"/>
      <c r="M1852" s="234"/>
      <c r="N1852" s="143"/>
      <c r="O1852" s="289"/>
      <c r="P1852" s="290">
        <f t="shared" si="35"/>
        <v>0</v>
      </c>
      <c r="Z1852" s="228"/>
      <c r="AA1852" s="228"/>
      <c r="AB1852" s="233"/>
      <c r="AC1852" s="233"/>
      <c r="AD1852" s="222"/>
      <c r="AE1852" s="221"/>
      <c r="AF1852" s="233"/>
      <c r="AG1852" s="247"/>
      <c r="AH1852" s="221"/>
      <c r="AI1852" s="222"/>
      <c r="AJ1852" s="221"/>
      <c r="AK1852" s="221"/>
      <c r="AL1852" s="223"/>
      <c r="AM1852" s="213"/>
    </row>
    <row r="1853" spans="2:39" ht="15" customHeight="1">
      <c r="B1853" s="303"/>
      <c r="C1853" s="303"/>
      <c r="D1853" s="304"/>
      <c r="E1853" s="143"/>
      <c r="F1853" s="144"/>
      <c r="G1853" s="143"/>
      <c r="H1853" s="143"/>
      <c r="I1853" s="143"/>
      <c r="J1853" s="144"/>
      <c r="K1853" s="143"/>
      <c r="L1853" s="143"/>
      <c r="M1853" s="234"/>
      <c r="N1853" s="143"/>
      <c r="O1853" s="289"/>
      <c r="P1853" s="290">
        <f t="shared" si="35"/>
        <v>0</v>
      </c>
      <c r="Z1853" s="228"/>
      <c r="AA1853" s="228"/>
      <c r="AB1853" s="233"/>
      <c r="AC1853" s="233"/>
      <c r="AD1853" s="222"/>
      <c r="AE1853" s="221"/>
      <c r="AF1853" s="233"/>
      <c r="AG1853" s="247"/>
      <c r="AH1853" s="221"/>
      <c r="AI1853" s="222"/>
      <c r="AJ1853" s="221"/>
      <c r="AK1853" s="221"/>
      <c r="AL1853" s="223"/>
      <c r="AM1853" s="213"/>
    </row>
    <row r="1854" spans="2:39" ht="15" customHeight="1">
      <c r="B1854" s="303"/>
      <c r="C1854" s="303"/>
      <c r="D1854" s="304"/>
      <c r="E1854" s="143"/>
      <c r="F1854" s="144"/>
      <c r="G1854" s="143"/>
      <c r="H1854" s="143"/>
      <c r="I1854" s="143"/>
      <c r="J1854" s="144"/>
      <c r="K1854" s="143"/>
      <c r="L1854" s="143"/>
      <c r="M1854" s="234"/>
      <c r="N1854" s="143"/>
      <c r="O1854" s="289"/>
      <c r="P1854" s="290">
        <f t="shared" si="35"/>
        <v>0</v>
      </c>
      <c r="Z1854" s="228"/>
      <c r="AA1854" s="228"/>
      <c r="AB1854" s="233"/>
      <c r="AC1854" s="233"/>
      <c r="AD1854" s="222"/>
      <c r="AE1854" s="221"/>
      <c r="AF1854" s="233"/>
      <c r="AG1854" s="247"/>
      <c r="AH1854" s="221"/>
      <c r="AI1854" s="222"/>
      <c r="AJ1854" s="221"/>
      <c r="AK1854" s="221"/>
      <c r="AL1854" s="223"/>
      <c r="AM1854" s="213"/>
    </row>
    <row r="1855" spans="2:39" ht="15" customHeight="1">
      <c r="B1855" s="303"/>
      <c r="C1855" s="303"/>
      <c r="D1855" s="304"/>
      <c r="E1855" s="143"/>
      <c r="F1855" s="144"/>
      <c r="G1855" s="143"/>
      <c r="H1855" s="143"/>
      <c r="I1855" s="143"/>
      <c r="J1855" s="144"/>
      <c r="K1855" s="143"/>
      <c r="L1855" s="143"/>
      <c r="M1855" s="234"/>
      <c r="N1855" s="143"/>
      <c r="O1855" s="289"/>
      <c r="P1855" s="290">
        <f t="shared" si="35"/>
        <v>0</v>
      </c>
      <c r="Z1855" s="228"/>
      <c r="AA1855" s="228"/>
      <c r="AB1855" s="233"/>
      <c r="AC1855" s="233"/>
      <c r="AD1855" s="222"/>
      <c r="AE1855" s="221"/>
      <c r="AF1855" s="233"/>
      <c r="AG1855" s="247"/>
      <c r="AH1855" s="221"/>
      <c r="AI1855" s="222"/>
      <c r="AJ1855" s="221"/>
      <c r="AK1855" s="221"/>
      <c r="AL1855" s="223"/>
      <c r="AM1855" s="213"/>
    </row>
    <row r="1856" spans="2:39" ht="15" customHeight="1">
      <c r="B1856" s="303"/>
      <c r="C1856" s="303"/>
      <c r="D1856" s="304"/>
      <c r="E1856" s="143"/>
      <c r="F1856" s="144"/>
      <c r="G1856" s="143"/>
      <c r="H1856" s="143"/>
      <c r="I1856" s="143"/>
      <c r="J1856" s="144"/>
      <c r="K1856" s="143"/>
      <c r="L1856" s="143"/>
      <c r="M1856" s="234"/>
      <c r="N1856" s="143"/>
      <c r="O1856" s="289"/>
      <c r="P1856" s="290">
        <f t="shared" si="35"/>
        <v>0</v>
      </c>
      <c r="Z1856" s="228"/>
      <c r="AA1856" s="228"/>
      <c r="AB1856" s="233"/>
      <c r="AC1856" s="233"/>
      <c r="AD1856" s="222"/>
      <c r="AE1856" s="221"/>
      <c r="AF1856" s="233"/>
      <c r="AG1856" s="247"/>
      <c r="AH1856" s="221"/>
      <c r="AI1856" s="222"/>
      <c r="AJ1856" s="221"/>
      <c r="AK1856" s="221"/>
      <c r="AL1856" s="223"/>
      <c r="AM1856" s="213"/>
    </row>
    <row r="1857" spans="2:39" ht="15" customHeight="1">
      <c r="B1857" s="303"/>
      <c r="C1857" s="303"/>
      <c r="D1857" s="304"/>
      <c r="E1857" s="143"/>
      <c r="F1857" s="144"/>
      <c r="G1857" s="143"/>
      <c r="H1857" s="143"/>
      <c r="I1857" s="143"/>
      <c r="J1857" s="144"/>
      <c r="K1857" s="143"/>
      <c r="L1857" s="143"/>
      <c r="M1857" s="234"/>
      <c r="N1857" s="143"/>
      <c r="O1857" s="289"/>
      <c r="P1857" s="290">
        <f t="shared" si="35"/>
        <v>0</v>
      </c>
      <c r="Z1857" s="228"/>
      <c r="AA1857" s="228"/>
      <c r="AB1857" s="233"/>
      <c r="AC1857" s="233"/>
      <c r="AD1857" s="222"/>
      <c r="AE1857" s="221"/>
      <c r="AF1857" s="233"/>
      <c r="AG1857" s="247"/>
      <c r="AH1857" s="221"/>
      <c r="AI1857" s="222"/>
      <c r="AJ1857" s="221"/>
      <c r="AK1857" s="221"/>
      <c r="AL1857" s="223"/>
      <c r="AM1857" s="213"/>
    </row>
    <row r="1858" spans="2:39" ht="15" customHeight="1">
      <c r="B1858" s="303"/>
      <c r="C1858" s="303"/>
      <c r="D1858" s="304"/>
      <c r="E1858" s="143"/>
      <c r="F1858" s="144"/>
      <c r="G1858" s="143"/>
      <c r="H1858" s="143"/>
      <c r="I1858" s="143"/>
      <c r="J1858" s="144"/>
      <c r="K1858" s="143"/>
      <c r="L1858" s="143"/>
      <c r="M1858" s="234"/>
      <c r="N1858" s="143"/>
      <c r="O1858" s="289"/>
      <c r="P1858" s="290">
        <f t="shared" si="35"/>
        <v>0</v>
      </c>
      <c r="Z1858" s="228"/>
      <c r="AA1858" s="228"/>
      <c r="AB1858" s="233"/>
      <c r="AC1858" s="233"/>
      <c r="AD1858" s="222"/>
      <c r="AE1858" s="221"/>
      <c r="AF1858" s="233"/>
      <c r="AG1858" s="247"/>
      <c r="AH1858" s="221"/>
      <c r="AI1858" s="222"/>
      <c r="AJ1858" s="221"/>
      <c r="AK1858" s="221"/>
      <c r="AL1858" s="223"/>
      <c r="AM1858" s="213"/>
    </row>
    <row r="1859" spans="2:39" ht="15" customHeight="1">
      <c r="B1859" s="303"/>
      <c r="C1859" s="303"/>
      <c r="D1859" s="304"/>
      <c r="E1859" s="143"/>
      <c r="F1859" s="144"/>
      <c r="G1859" s="143"/>
      <c r="H1859" s="143"/>
      <c r="I1859" s="143"/>
      <c r="J1859" s="144"/>
      <c r="K1859" s="143"/>
      <c r="L1859" s="143"/>
      <c r="M1859" s="234"/>
      <c r="N1859" s="143"/>
      <c r="O1859" s="289"/>
      <c r="P1859" s="290">
        <f t="shared" si="35"/>
        <v>0</v>
      </c>
      <c r="Z1859" s="228"/>
      <c r="AA1859" s="228"/>
      <c r="AB1859" s="233"/>
      <c r="AC1859" s="233"/>
      <c r="AD1859" s="222"/>
      <c r="AE1859" s="221"/>
      <c r="AF1859" s="233"/>
      <c r="AG1859" s="247"/>
      <c r="AH1859" s="221"/>
      <c r="AI1859" s="222"/>
      <c r="AJ1859" s="221"/>
      <c r="AK1859" s="221"/>
      <c r="AL1859" s="223"/>
      <c r="AM1859" s="213"/>
    </row>
    <row r="1860" spans="2:39" ht="15" customHeight="1">
      <c r="B1860" s="303"/>
      <c r="C1860" s="303"/>
      <c r="D1860" s="304"/>
      <c r="E1860" s="143"/>
      <c r="F1860" s="144"/>
      <c r="G1860" s="143"/>
      <c r="H1860" s="143"/>
      <c r="I1860" s="143"/>
      <c r="J1860" s="144"/>
      <c r="K1860" s="143"/>
      <c r="L1860" s="143"/>
      <c r="M1860" s="234"/>
      <c r="N1860" s="143"/>
      <c r="O1860" s="289"/>
      <c r="P1860" s="290">
        <f t="shared" si="35"/>
        <v>0</v>
      </c>
      <c r="Z1860" s="228"/>
      <c r="AA1860" s="228"/>
      <c r="AB1860" s="233"/>
      <c r="AC1860" s="233"/>
      <c r="AD1860" s="222"/>
      <c r="AE1860" s="221"/>
      <c r="AF1860" s="233"/>
      <c r="AG1860" s="247"/>
      <c r="AH1860" s="221"/>
      <c r="AI1860" s="222"/>
      <c r="AJ1860" s="221"/>
      <c r="AK1860" s="221"/>
      <c r="AL1860" s="223"/>
      <c r="AM1860" s="213"/>
    </row>
    <row r="1861" spans="2:39" ht="15" customHeight="1">
      <c r="B1861" s="303"/>
      <c r="C1861" s="303"/>
      <c r="D1861" s="304"/>
      <c r="E1861" s="143"/>
      <c r="F1861" s="144"/>
      <c r="G1861" s="143"/>
      <c r="H1861" s="143"/>
      <c r="I1861" s="143"/>
      <c r="J1861" s="144"/>
      <c r="K1861" s="143"/>
      <c r="L1861" s="143"/>
      <c r="M1861" s="234"/>
      <c r="N1861" s="143"/>
      <c r="O1861" s="289"/>
      <c r="P1861" s="290">
        <f t="shared" si="35"/>
        <v>0</v>
      </c>
      <c r="Z1861" s="228"/>
      <c r="AA1861" s="228"/>
      <c r="AB1861" s="233"/>
      <c r="AC1861" s="233"/>
      <c r="AD1861" s="222"/>
      <c r="AE1861" s="221"/>
      <c r="AF1861" s="233"/>
      <c r="AG1861" s="247"/>
      <c r="AH1861" s="221"/>
      <c r="AI1861" s="222"/>
      <c r="AJ1861" s="221"/>
      <c r="AK1861" s="221"/>
      <c r="AL1861" s="223"/>
      <c r="AM1861" s="213"/>
    </row>
    <row r="1862" spans="2:39" ht="15" customHeight="1">
      <c r="B1862" s="303"/>
      <c r="C1862" s="303"/>
      <c r="D1862" s="304"/>
      <c r="E1862" s="143"/>
      <c r="F1862" s="144"/>
      <c r="G1862" s="143"/>
      <c r="H1862" s="143"/>
      <c r="I1862" s="143"/>
      <c r="J1862" s="144"/>
      <c r="K1862" s="143"/>
      <c r="L1862" s="143"/>
      <c r="M1862" s="234"/>
      <c r="N1862" s="143"/>
      <c r="O1862" s="289"/>
      <c r="P1862" s="290">
        <f t="shared" si="35"/>
        <v>0</v>
      </c>
      <c r="Z1862" s="228"/>
      <c r="AA1862" s="228"/>
      <c r="AB1862" s="233"/>
      <c r="AC1862" s="233"/>
      <c r="AD1862" s="222"/>
      <c r="AE1862" s="221"/>
      <c r="AF1862" s="233"/>
      <c r="AG1862" s="247"/>
      <c r="AH1862" s="221"/>
      <c r="AI1862" s="222"/>
      <c r="AJ1862" s="221"/>
      <c r="AK1862" s="221"/>
      <c r="AL1862" s="223"/>
      <c r="AM1862" s="213"/>
    </row>
    <row r="1863" spans="2:39" ht="15" customHeight="1">
      <c r="B1863" s="303"/>
      <c r="C1863" s="303"/>
      <c r="D1863" s="304"/>
      <c r="E1863" s="143"/>
      <c r="F1863" s="144"/>
      <c r="G1863" s="143"/>
      <c r="H1863" s="143"/>
      <c r="I1863" s="143"/>
      <c r="J1863" s="144"/>
      <c r="K1863" s="143"/>
      <c r="L1863" s="143"/>
      <c r="M1863" s="234"/>
      <c r="N1863" s="143"/>
      <c r="O1863" s="289"/>
      <c r="P1863" s="290">
        <f t="shared" si="35"/>
        <v>0</v>
      </c>
      <c r="Z1863" s="228"/>
      <c r="AA1863" s="228"/>
      <c r="AB1863" s="233"/>
      <c r="AC1863" s="233"/>
      <c r="AD1863" s="222"/>
      <c r="AE1863" s="221"/>
      <c r="AF1863" s="233"/>
      <c r="AG1863" s="247"/>
      <c r="AH1863" s="221"/>
      <c r="AI1863" s="222"/>
      <c r="AJ1863" s="221"/>
      <c r="AK1863" s="221"/>
      <c r="AL1863" s="223"/>
      <c r="AM1863" s="213"/>
    </row>
    <row r="1864" spans="2:39" ht="15" customHeight="1">
      <c r="B1864" s="303"/>
      <c r="C1864" s="303"/>
      <c r="D1864" s="304"/>
      <c r="E1864" s="143"/>
      <c r="F1864" s="144"/>
      <c r="G1864" s="143"/>
      <c r="H1864" s="143"/>
      <c r="I1864" s="143"/>
      <c r="J1864" s="144"/>
      <c r="K1864" s="143"/>
      <c r="L1864" s="143"/>
      <c r="M1864" s="234"/>
      <c r="N1864" s="143"/>
      <c r="O1864" s="289"/>
      <c r="P1864" s="290">
        <f t="shared" si="35"/>
        <v>0</v>
      </c>
      <c r="Z1864" s="228"/>
      <c r="AA1864" s="228"/>
      <c r="AB1864" s="233"/>
      <c r="AC1864" s="233"/>
      <c r="AD1864" s="222"/>
      <c r="AE1864" s="221"/>
      <c r="AF1864" s="233"/>
      <c r="AG1864" s="247"/>
      <c r="AH1864" s="221"/>
      <c r="AI1864" s="222"/>
      <c r="AJ1864" s="221"/>
      <c r="AK1864" s="221"/>
      <c r="AL1864" s="223"/>
      <c r="AM1864" s="213"/>
    </row>
    <row r="1865" spans="2:39" ht="15" customHeight="1">
      <c r="B1865" s="303"/>
      <c r="C1865" s="303"/>
      <c r="D1865" s="304"/>
      <c r="E1865" s="143"/>
      <c r="F1865" s="144"/>
      <c r="G1865" s="143"/>
      <c r="H1865" s="143"/>
      <c r="I1865" s="143"/>
      <c r="J1865" s="144"/>
      <c r="K1865" s="143"/>
      <c r="L1865" s="143"/>
      <c r="M1865" s="234"/>
      <c r="N1865" s="143"/>
      <c r="O1865" s="289"/>
      <c r="P1865" s="290">
        <f t="shared" si="35"/>
        <v>0</v>
      </c>
      <c r="Z1865" s="228"/>
      <c r="AA1865" s="228"/>
      <c r="AB1865" s="233"/>
      <c r="AC1865" s="233"/>
      <c r="AD1865" s="222"/>
      <c r="AE1865" s="221"/>
      <c r="AF1865" s="233"/>
      <c r="AG1865" s="247"/>
      <c r="AH1865" s="221"/>
      <c r="AI1865" s="222"/>
      <c r="AJ1865" s="221"/>
      <c r="AK1865" s="221"/>
      <c r="AL1865" s="223"/>
      <c r="AM1865" s="213"/>
    </row>
    <row r="1866" spans="2:39" ht="15" customHeight="1">
      <c r="B1866" s="303"/>
      <c r="C1866" s="303"/>
      <c r="D1866" s="304"/>
      <c r="E1866" s="143"/>
      <c r="F1866" s="144"/>
      <c r="G1866" s="143"/>
      <c r="H1866" s="143"/>
      <c r="I1866" s="143"/>
      <c r="J1866" s="144"/>
      <c r="K1866" s="143"/>
      <c r="L1866" s="143"/>
      <c r="M1866" s="234"/>
      <c r="N1866" s="143"/>
      <c r="O1866" s="289"/>
      <c r="P1866" s="290">
        <f t="shared" si="35"/>
        <v>0</v>
      </c>
      <c r="Z1866" s="228"/>
      <c r="AA1866" s="228"/>
      <c r="AB1866" s="233"/>
      <c r="AC1866" s="233"/>
      <c r="AD1866" s="222"/>
      <c r="AE1866" s="221"/>
      <c r="AF1866" s="233"/>
      <c r="AG1866" s="247"/>
      <c r="AH1866" s="221"/>
      <c r="AI1866" s="222"/>
      <c r="AJ1866" s="221"/>
      <c r="AK1866" s="221"/>
      <c r="AL1866" s="223"/>
      <c r="AM1866" s="213"/>
    </row>
    <row r="1867" spans="2:39" ht="15" customHeight="1">
      <c r="B1867" s="303"/>
      <c r="C1867" s="303"/>
      <c r="D1867" s="304"/>
      <c r="E1867" s="143"/>
      <c r="F1867" s="144"/>
      <c r="G1867" s="143"/>
      <c r="H1867" s="143"/>
      <c r="I1867" s="143"/>
      <c r="J1867" s="144"/>
      <c r="K1867" s="143"/>
      <c r="L1867" s="143"/>
      <c r="M1867" s="234"/>
      <c r="N1867" s="143"/>
      <c r="O1867" s="289"/>
      <c r="P1867" s="290">
        <f t="shared" si="35"/>
        <v>0</v>
      </c>
      <c r="Z1867" s="228"/>
      <c r="AA1867" s="228"/>
      <c r="AB1867" s="233"/>
      <c r="AC1867" s="233"/>
      <c r="AD1867" s="222"/>
      <c r="AE1867" s="221"/>
      <c r="AF1867" s="233"/>
      <c r="AG1867" s="247"/>
      <c r="AH1867" s="221"/>
      <c r="AI1867" s="222"/>
      <c r="AJ1867" s="221"/>
      <c r="AK1867" s="221"/>
      <c r="AL1867" s="223"/>
      <c r="AM1867" s="213"/>
    </row>
    <row r="1868" spans="2:39" ht="15" customHeight="1">
      <c r="B1868" s="303"/>
      <c r="C1868" s="303"/>
      <c r="D1868" s="304"/>
      <c r="E1868" s="143"/>
      <c r="F1868" s="144"/>
      <c r="G1868" s="143"/>
      <c r="H1868" s="143"/>
      <c r="I1868" s="143"/>
      <c r="J1868" s="144"/>
      <c r="K1868" s="143"/>
      <c r="L1868" s="143"/>
      <c r="M1868" s="234"/>
      <c r="N1868" s="143"/>
      <c r="O1868" s="289"/>
      <c r="P1868" s="290">
        <f t="shared" si="35"/>
        <v>0</v>
      </c>
      <c r="Z1868" s="228"/>
      <c r="AA1868" s="228"/>
      <c r="AB1868" s="233"/>
      <c r="AC1868" s="233"/>
      <c r="AD1868" s="222"/>
      <c r="AE1868" s="221"/>
      <c r="AF1868" s="233"/>
      <c r="AG1868" s="247"/>
      <c r="AH1868" s="221"/>
      <c r="AI1868" s="222"/>
      <c r="AJ1868" s="221"/>
      <c r="AK1868" s="221"/>
      <c r="AL1868" s="223"/>
      <c r="AM1868" s="213"/>
    </row>
    <row r="1869" spans="2:39" ht="15" customHeight="1">
      <c r="B1869" s="303"/>
      <c r="C1869" s="303"/>
      <c r="D1869" s="304"/>
      <c r="E1869" s="143"/>
      <c r="F1869" s="144"/>
      <c r="G1869" s="143"/>
      <c r="H1869" s="143"/>
      <c r="I1869" s="143"/>
      <c r="J1869" s="144"/>
      <c r="K1869" s="143"/>
      <c r="L1869" s="143"/>
      <c r="M1869" s="234"/>
      <c r="N1869" s="143"/>
      <c r="O1869" s="289"/>
      <c r="P1869" s="290">
        <f t="shared" si="35"/>
        <v>0</v>
      </c>
      <c r="Z1869" s="228"/>
      <c r="AA1869" s="228"/>
      <c r="AB1869" s="233"/>
      <c r="AC1869" s="233"/>
      <c r="AD1869" s="222"/>
      <c r="AE1869" s="221"/>
      <c r="AF1869" s="233"/>
      <c r="AG1869" s="247"/>
      <c r="AH1869" s="221"/>
      <c r="AI1869" s="222"/>
      <c r="AJ1869" s="221"/>
      <c r="AK1869" s="221"/>
      <c r="AL1869" s="223"/>
      <c r="AM1869" s="213"/>
    </row>
    <row r="1870" spans="2:39" ht="15" customHeight="1">
      <c r="B1870" s="303"/>
      <c r="C1870" s="303"/>
      <c r="D1870" s="304"/>
      <c r="E1870" s="143"/>
      <c r="F1870" s="144"/>
      <c r="G1870" s="143"/>
      <c r="H1870" s="143"/>
      <c r="I1870" s="143"/>
      <c r="J1870" s="144"/>
      <c r="K1870" s="143"/>
      <c r="L1870" s="143"/>
      <c r="M1870" s="234"/>
      <c r="N1870" s="143"/>
      <c r="O1870" s="289"/>
      <c r="P1870" s="290">
        <f t="shared" si="35"/>
        <v>0</v>
      </c>
      <c r="Z1870" s="228"/>
      <c r="AA1870" s="228"/>
      <c r="AB1870" s="233"/>
      <c r="AC1870" s="233"/>
      <c r="AD1870" s="222"/>
      <c r="AE1870" s="221"/>
      <c r="AF1870" s="233"/>
      <c r="AG1870" s="247"/>
      <c r="AH1870" s="221"/>
      <c r="AI1870" s="222"/>
      <c r="AJ1870" s="221"/>
      <c r="AK1870" s="221"/>
      <c r="AL1870" s="223"/>
      <c r="AM1870" s="213"/>
    </row>
    <row r="1871" spans="2:39" ht="15" customHeight="1">
      <c r="B1871" s="303"/>
      <c r="C1871" s="303"/>
      <c r="D1871" s="304"/>
      <c r="E1871" s="143"/>
      <c r="F1871" s="144"/>
      <c r="G1871" s="143"/>
      <c r="H1871" s="143"/>
      <c r="I1871" s="143"/>
      <c r="J1871" s="144"/>
      <c r="K1871" s="143"/>
      <c r="L1871" s="143"/>
      <c r="M1871" s="234"/>
      <c r="N1871" s="143"/>
      <c r="O1871" s="289"/>
      <c r="P1871" s="290">
        <f t="shared" si="35"/>
        <v>0</v>
      </c>
      <c r="Z1871" s="228"/>
      <c r="AA1871" s="228"/>
      <c r="AB1871" s="233"/>
      <c r="AC1871" s="233"/>
      <c r="AD1871" s="222"/>
      <c r="AE1871" s="221"/>
      <c r="AF1871" s="233"/>
      <c r="AG1871" s="247"/>
      <c r="AH1871" s="221"/>
      <c r="AI1871" s="222"/>
      <c r="AJ1871" s="221"/>
      <c r="AK1871" s="221"/>
      <c r="AL1871" s="223"/>
      <c r="AM1871" s="213"/>
    </row>
    <row r="1872" spans="2:39" ht="15" customHeight="1">
      <c r="B1872" s="303"/>
      <c r="C1872" s="303"/>
      <c r="D1872" s="304"/>
      <c r="E1872" s="143"/>
      <c r="F1872" s="144"/>
      <c r="G1872" s="143"/>
      <c r="H1872" s="143"/>
      <c r="I1872" s="143"/>
      <c r="J1872" s="144"/>
      <c r="K1872" s="143"/>
      <c r="L1872" s="143"/>
      <c r="M1872" s="234"/>
      <c r="N1872" s="143"/>
      <c r="O1872" s="289"/>
      <c r="P1872" s="290">
        <f t="shared" si="35"/>
        <v>0</v>
      </c>
      <c r="Z1872" s="228"/>
      <c r="AA1872" s="228"/>
      <c r="AB1872" s="233"/>
      <c r="AC1872" s="233"/>
      <c r="AD1872" s="222"/>
      <c r="AE1872" s="221"/>
      <c r="AF1872" s="233"/>
      <c r="AG1872" s="247"/>
      <c r="AH1872" s="221"/>
      <c r="AI1872" s="222"/>
      <c r="AJ1872" s="221"/>
      <c r="AK1872" s="221"/>
      <c r="AL1872" s="223"/>
      <c r="AM1872" s="213"/>
    </row>
    <row r="1873" spans="2:39" ht="15" customHeight="1">
      <c r="B1873" s="303"/>
      <c r="C1873" s="303"/>
      <c r="D1873" s="304"/>
      <c r="E1873" s="143"/>
      <c r="F1873" s="144"/>
      <c r="G1873" s="143"/>
      <c r="H1873" s="143"/>
      <c r="I1873" s="143"/>
      <c r="J1873" s="144"/>
      <c r="K1873" s="143"/>
      <c r="L1873" s="143"/>
      <c r="M1873" s="234"/>
      <c r="N1873" s="143"/>
      <c r="O1873" s="289"/>
      <c r="P1873" s="290">
        <f t="shared" si="35"/>
        <v>0</v>
      </c>
      <c r="Z1873" s="228"/>
      <c r="AA1873" s="228"/>
      <c r="AB1873" s="233"/>
      <c r="AC1873" s="233"/>
      <c r="AD1873" s="222"/>
      <c r="AE1873" s="221"/>
      <c r="AF1873" s="233"/>
      <c r="AG1873" s="247"/>
      <c r="AH1873" s="221"/>
      <c r="AI1873" s="222"/>
      <c r="AJ1873" s="221"/>
      <c r="AK1873" s="221"/>
      <c r="AL1873" s="223"/>
      <c r="AM1873" s="213"/>
    </row>
    <row r="1874" spans="2:39" ht="15" customHeight="1">
      <c r="B1874" s="303"/>
      <c r="C1874" s="303"/>
      <c r="D1874" s="304"/>
      <c r="E1874" s="143"/>
      <c r="F1874" s="144"/>
      <c r="G1874" s="143"/>
      <c r="H1874" s="143"/>
      <c r="I1874" s="143"/>
      <c r="J1874" s="144"/>
      <c r="K1874" s="143"/>
      <c r="L1874" s="143"/>
      <c r="M1874" s="234"/>
      <c r="N1874" s="143"/>
      <c r="O1874" s="289"/>
      <c r="P1874" s="290">
        <f t="shared" si="35"/>
        <v>0</v>
      </c>
      <c r="Z1874" s="228"/>
      <c r="AA1874" s="228"/>
      <c r="AB1874" s="233"/>
      <c r="AC1874" s="233"/>
      <c r="AD1874" s="222"/>
      <c r="AE1874" s="221"/>
      <c r="AF1874" s="233"/>
      <c r="AG1874" s="247"/>
      <c r="AH1874" s="221"/>
      <c r="AI1874" s="222"/>
      <c r="AJ1874" s="221"/>
      <c r="AK1874" s="221"/>
      <c r="AL1874" s="223"/>
      <c r="AM1874" s="213"/>
    </row>
    <row r="1875" spans="2:39" ht="15" customHeight="1">
      <c r="B1875" s="303"/>
      <c r="C1875" s="303"/>
      <c r="D1875" s="304"/>
      <c r="E1875" s="143"/>
      <c r="F1875" s="144"/>
      <c r="G1875" s="143"/>
      <c r="H1875" s="143"/>
      <c r="I1875" s="143"/>
      <c r="J1875" s="144"/>
      <c r="K1875" s="143"/>
      <c r="L1875" s="143"/>
      <c r="M1875" s="234"/>
      <c r="N1875" s="143"/>
      <c r="O1875" s="289"/>
      <c r="P1875" s="290">
        <f t="shared" si="35"/>
        <v>0</v>
      </c>
      <c r="Z1875" s="228"/>
      <c r="AA1875" s="228"/>
      <c r="AB1875" s="233"/>
      <c r="AC1875" s="233"/>
      <c r="AD1875" s="222"/>
      <c r="AE1875" s="221"/>
      <c r="AF1875" s="233"/>
      <c r="AG1875" s="247"/>
      <c r="AH1875" s="221"/>
      <c r="AI1875" s="222"/>
      <c r="AJ1875" s="221"/>
      <c r="AK1875" s="221"/>
      <c r="AL1875" s="223"/>
      <c r="AM1875" s="213"/>
    </row>
    <row r="1876" spans="2:39" ht="15" customHeight="1">
      <c r="B1876" s="303"/>
      <c r="C1876" s="303"/>
      <c r="D1876" s="304"/>
      <c r="E1876" s="143"/>
      <c r="F1876" s="144"/>
      <c r="G1876" s="143"/>
      <c r="H1876" s="143"/>
      <c r="I1876" s="143"/>
      <c r="J1876" s="144"/>
      <c r="K1876" s="143"/>
      <c r="L1876" s="143"/>
      <c r="M1876" s="234"/>
      <c r="N1876" s="143"/>
      <c r="O1876" s="289"/>
      <c r="P1876" s="290">
        <f t="shared" si="35"/>
        <v>0</v>
      </c>
      <c r="Z1876" s="228"/>
      <c r="AA1876" s="228"/>
      <c r="AB1876" s="233"/>
      <c r="AC1876" s="233"/>
      <c r="AD1876" s="222"/>
      <c r="AE1876" s="221"/>
      <c r="AF1876" s="233"/>
      <c r="AG1876" s="247"/>
      <c r="AH1876" s="221"/>
      <c r="AI1876" s="222"/>
      <c r="AJ1876" s="221"/>
      <c r="AK1876" s="221"/>
      <c r="AL1876" s="223"/>
      <c r="AM1876" s="213"/>
    </row>
    <row r="1877" spans="2:39" ht="15" customHeight="1">
      <c r="B1877" s="303"/>
      <c r="C1877" s="303"/>
      <c r="D1877" s="304"/>
      <c r="E1877" s="143"/>
      <c r="F1877" s="144"/>
      <c r="G1877" s="143"/>
      <c r="H1877" s="143"/>
      <c r="I1877" s="143"/>
      <c r="J1877" s="144"/>
      <c r="K1877" s="143"/>
      <c r="L1877" s="143"/>
      <c r="M1877" s="234"/>
      <c r="N1877" s="143"/>
      <c r="O1877" s="289"/>
      <c r="P1877" s="290">
        <f t="shared" si="35"/>
        <v>0</v>
      </c>
      <c r="Z1877" s="228"/>
      <c r="AA1877" s="228"/>
      <c r="AB1877" s="233"/>
      <c r="AC1877" s="233"/>
      <c r="AD1877" s="222"/>
      <c r="AE1877" s="221"/>
      <c r="AF1877" s="233"/>
      <c r="AG1877" s="247"/>
      <c r="AH1877" s="221"/>
      <c r="AI1877" s="222"/>
      <c r="AJ1877" s="221"/>
      <c r="AK1877" s="221"/>
      <c r="AL1877" s="223"/>
      <c r="AM1877" s="213"/>
    </row>
    <row r="1878" spans="2:39" ht="15" customHeight="1">
      <c r="B1878" s="303"/>
      <c r="C1878" s="303"/>
      <c r="D1878" s="304"/>
      <c r="E1878" s="143"/>
      <c r="F1878" s="144"/>
      <c r="G1878" s="143"/>
      <c r="H1878" s="143"/>
      <c r="I1878" s="143"/>
      <c r="J1878" s="144"/>
      <c r="K1878" s="143"/>
      <c r="L1878" s="143"/>
      <c r="M1878" s="234"/>
      <c r="N1878" s="143"/>
      <c r="O1878" s="289"/>
      <c r="P1878" s="290">
        <f t="shared" si="35"/>
        <v>0</v>
      </c>
      <c r="Z1878" s="228"/>
      <c r="AA1878" s="228"/>
      <c r="AB1878" s="233"/>
      <c r="AC1878" s="233"/>
      <c r="AD1878" s="222"/>
      <c r="AE1878" s="221"/>
      <c r="AF1878" s="233"/>
      <c r="AG1878" s="247"/>
      <c r="AH1878" s="221"/>
      <c r="AI1878" s="222"/>
      <c r="AJ1878" s="221"/>
      <c r="AK1878" s="221"/>
      <c r="AL1878" s="223"/>
      <c r="AM1878" s="213"/>
    </row>
    <row r="1879" spans="2:39" ht="15" customHeight="1">
      <c r="B1879" s="303"/>
      <c r="C1879" s="303"/>
      <c r="D1879" s="304"/>
      <c r="E1879" s="143"/>
      <c r="F1879" s="144"/>
      <c r="G1879" s="143"/>
      <c r="H1879" s="143"/>
      <c r="I1879" s="143"/>
      <c r="J1879" s="144"/>
      <c r="K1879" s="143"/>
      <c r="L1879" s="143"/>
      <c r="M1879" s="234"/>
      <c r="N1879" s="143"/>
      <c r="O1879" s="289"/>
      <c r="P1879" s="290">
        <f t="shared" si="35"/>
        <v>0</v>
      </c>
      <c r="Z1879" s="228"/>
      <c r="AA1879" s="228"/>
      <c r="AB1879" s="233"/>
      <c r="AC1879" s="233"/>
      <c r="AD1879" s="222"/>
      <c r="AE1879" s="221"/>
      <c r="AF1879" s="233"/>
      <c r="AG1879" s="247"/>
      <c r="AH1879" s="221"/>
      <c r="AI1879" s="222"/>
      <c r="AJ1879" s="221"/>
      <c r="AK1879" s="221"/>
      <c r="AL1879" s="223"/>
      <c r="AM1879" s="213"/>
    </row>
    <row r="1880" spans="2:39" ht="15" customHeight="1">
      <c r="B1880" s="303"/>
      <c r="C1880" s="303"/>
      <c r="D1880" s="304"/>
      <c r="E1880" s="143"/>
      <c r="F1880" s="144"/>
      <c r="G1880" s="143"/>
      <c r="H1880" s="143"/>
      <c r="I1880" s="143"/>
      <c r="J1880" s="144"/>
      <c r="K1880" s="143"/>
      <c r="L1880" s="143"/>
      <c r="M1880" s="234"/>
      <c r="N1880" s="143"/>
      <c r="O1880" s="289"/>
      <c r="P1880" s="290">
        <f t="shared" si="35"/>
        <v>0</v>
      </c>
      <c r="Z1880" s="228"/>
      <c r="AA1880" s="228"/>
      <c r="AB1880" s="233"/>
      <c r="AC1880" s="233"/>
      <c r="AD1880" s="222"/>
      <c r="AE1880" s="221"/>
      <c r="AF1880" s="233"/>
      <c r="AG1880" s="247"/>
      <c r="AH1880" s="221"/>
      <c r="AI1880" s="222"/>
      <c r="AJ1880" s="221"/>
      <c r="AK1880" s="221"/>
      <c r="AL1880" s="223"/>
      <c r="AM1880" s="213"/>
    </row>
    <row r="1881" spans="2:39" ht="15" customHeight="1">
      <c r="B1881" s="303"/>
      <c r="C1881" s="303"/>
      <c r="D1881" s="304"/>
      <c r="E1881" s="143"/>
      <c r="F1881" s="144"/>
      <c r="G1881" s="143"/>
      <c r="H1881" s="143"/>
      <c r="I1881" s="143"/>
      <c r="J1881" s="144"/>
      <c r="K1881" s="143"/>
      <c r="L1881" s="143"/>
      <c r="M1881" s="234"/>
      <c r="N1881" s="143"/>
      <c r="O1881" s="289"/>
      <c r="P1881" s="290">
        <f t="shared" si="35"/>
        <v>0</v>
      </c>
      <c r="Z1881" s="228"/>
      <c r="AA1881" s="228"/>
      <c r="AB1881" s="233"/>
      <c r="AC1881" s="233"/>
      <c r="AD1881" s="222"/>
      <c r="AE1881" s="221"/>
      <c r="AF1881" s="233"/>
      <c r="AG1881" s="247"/>
      <c r="AH1881" s="221"/>
      <c r="AI1881" s="222"/>
      <c r="AJ1881" s="221"/>
      <c r="AK1881" s="221"/>
      <c r="AL1881" s="223"/>
      <c r="AM1881" s="213"/>
    </row>
    <row r="1882" spans="2:39" ht="15" customHeight="1">
      <c r="B1882" s="303"/>
      <c r="C1882" s="303"/>
      <c r="D1882" s="304"/>
      <c r="E1882" s="143"/>
      <c r="F1882" s="144"/>
      <c r="G1882" s="143"/>
      <c r="H1882" s="143"/>
      <c r="I1882" s="143"/>
      <c r="J1882" s="144"/>
      <c r="K1882" s="143"/>
      <c r="L1882" s="143"/>
      <c r="M1882" s="234"/>
      <c r="N1882" s="143"/>
      <c r="O1882" s="289"/>
      <c r="P1882" s="290">
        <f t="shared" si="35"/>
        <v>0</v>
      </c>
      <c r="Z1882" s="228"/>
      <c r="AA1882" s="228"/>
      <c r="AB1882" s="233"/>
      <c r="AC1882" s="233"/>
      <c r="AD1882" s="222"/>
      <c r="AE1882" s="221"/>
      <c r="AF1882" s="233"/>
      <c r="AG1882" s="247"/>
      <c r="AH1882" s="221"/>
      <c r="AI1882" s="222"/>
      <c r="AJ1882" s="221"/>
      <c r="AK1882" s="221"/>
      <c r="AL1882" s="223"/>
      <c r="AM1882" s="213"/>
    </row>
    <row r="1883" spans="2:39" ht="15" customHeight="1">
      <c r="B1883" s="303"/>
      <c r="C1883" s="303"/>
      <c r="D1883" s="304"/>
      <c r="E1883" s="143"/>
      <c r="F1883" s="144"/>
      <c r="G1883" s="143"/>
      <c r="H1883" s="143"/>
      <c r="I1883" s="143"/>
      <c r="J1883" s="144"/>
      <c r="K1883" s="143"/>
      <c r="L1883" s="143"/>
      <c r="M1883" s="234"/>
      <c r="N1883" s="143"/>
      <c r="O1883" s="289"/>
      <c r="P1883" s="290">
        <f t="shared" si="35"/>
        <v>0</v>
      </c>
      <c r="Z1883" s="228"/>
      <c r="AA1883" s="228"/>
      <c r="AB1883" s="233"/>
      <c r="AC1883" s="233"/>
      <c r="AD1883" s="222"/>
      <c r="AE1883" s="221"/>
      <c r="AF1883" s="233"/>
      <c r="AG1883" s="247"/>
      <c r="AH1883" s="221"/>
      <c r="AI1883" s="222"/>
      <c r="AJ1883" s="221"/>
      <c r="AK1883" s="221"/>
      <c r="AL1883" s="223"/>
      <c r="AM1883" s="213"/>
    </row>
    <row r="1884" spans="2:39" ht="15" customHeight="1">
      <c r="B1884" s="303"/>
      <c r="C1884" s="303"/>
      <c r="D1884" s="304"/>
      <c r="E1884" s="143"/>
      <c r="F1884" s="144"/>
      <c r="G1884" s="143"/>
      <c r="H1884" s="143"/>
      <c r="I1884" s="143"/>
      <c r="J1884" s="144"/>
      <c r="K1884" s="143"/>
      <c r="L1884" s="143"/>
      <c r="M1884" s="234"/>
      <c r="N1884" s="143"/>
      <c r="O1884" s="289"/>
      <c r="P1884" s="290">
        <f t="shared" si="35"/>
        <v>0</v>
      </c>
      <c r="Z1884" s="228"/>
      <c r="AA1884" s="228"/>
      <c r="AB1884" s="233"/>
      <c r="AC1884" s="233"/>
      <c r="AD1884" s="222"/>
      <c r="AE1884" s="221"/>
      <c r="AF1884" s="233"/>
      <c r="AG1884" s="247"/>
      <c r="AH1884" s="221"/>
      <c r="AI1884" s="222"/>
      <c r="AJ1884" s="221"/>
      <c r="AK1884" s="221"/>
      <c r="AL1884" s="223"/>
      <c r="AM1884" s="213"/>
    </row>
    <row r="1885" spans="2:39" ht="15" customHeight="1">
      <c r="B1885" s="303"/>
      <c r="C1885" s="303"/>
      <c r="D1885" s="304"/>
      <c r="E1885" s="143"/>
      <c r="F1885" s="144"/>
      <c r="G1885" s="143"/>
      <c r="H1885" s="143"/>
      <c r="I1885" s="143"/>
      <c r="J1885" s="144"/>
      <c r="K1885" s="143"/>
      <c r="L1885" s="143"/>
      <c r="M1885" s="234"/>
      <c r="N1885" s="143"/>
      <c r="O1885" s="289"/>
      <c r="P1885" s="290">
        <f t="shared" si="35"/>
        <v>0</v>
      </c>
      <c r="Z1885" s="228"/>
      <c r="AA1885" s="228"/>
      <c r="AB1885" s="233"/>
      <c r="AC1885" s="233"/>
      <c r="AD1885" s="222"/>
      <c r="AE1885" s="221"/>
      <c r="AF1885" s="233"/>
      <c r="AG1885" s="247"/>
      <c r="AH1885" s="221"/>
      <c r="AI1885" s="222"/>
      <c r="AJ1885" s="221"/>
      <c r="AK1885" s="221"/>
      <c r="AL1885" s="223"/>
      <c r="AM1885" s="213"/>
    </row>
    <row r="1886" spans="2:39" ht="15" customHeight="1">
      <c r="B1886" s="303"/>
      <c r="C1886" s="303"/>
      <c r="D1886" s="304"/>
      <c r="E1886" s="143"/>
      <c r="F1886" s="144"/>
      <c r="G1886" s="143"/>
      <c r="H1886" s="143"/>
      <c r="I1886" s="143"/>
      <c r="J1886" s="144"/>
      <c r="K1886" s="143"/>
      <c r="L1886" s="143"/>
      <c r="M1886" s="234"/>
      <c r="N1886" s="143"/>
      <c r="O1886" s="289"/>
      <c r="P1886" s="290">
        <f t="shared" si="35"/>
        <v>0</v>
      </c>
      <c r="Z1886" s="228"/>
      <c r="AA1886" s="228"/>
      <c r="AB1886" s="233"/>
      <c r="AC1886" s="233"/>
      <c r="AD1886" s="222"/>
      <c r="AE1886" s="221"/>
      <c r="AF1886" s="233"/>
      <c r="AG1886" s="247"/>
      <c r="AH1886" s="221"/>
      <c r="AI1886" s="222"/>
      <c r="AJ1886" s="221"/>
      <c r="AK1886" s="221"/>
      <c r="AL1886" s="223"/>
      <c r="AM1886" s="213"/>
    </row>
    <row r="1887" spans="2:39" ht="15" customHeight="1">
      <c r="B1887" s="303"/>
      <c r="C1887" s="303"/>
      <c r="D1887" s="304"/>
      <c r="E1887" s="143"/>
      <c r="F1887" s="144"/>
      <c r="G1887" s="143"/>
      <c r="H1887" s="143"/>
      <c r="I1887" s="143"/>
      <c r="J1887" s="144"/>
      <c r="K1887" s="143"/>
      <c r="L1887" s="143"/>
      <c r="M1887" s="234"/>
      <c r="N1887" s="143"/>
      <c r="O1887" s="289"/>
      <c r="P1887" s="290">
        <f t="shared" si="35"/>
        <v>0</v>
      </c>
      <c r="Z1887" s="228"/>
      <c r="AA1887" s="228"/>
      <c r="AB1887" s="233"/>
      <c r="AC1887" s="233"/>
      <c r="AD1887" s="222"/>
      <c r="AE1887" s="221"/>
      <c r="AF1887" s="233"/>
      <c r="AG1887" s="247"/>
      <c r="AH1887" s="221"/>
      <c r="AI1887" s="222"/>
      <c r="AJ1887" s="221"/>
      <c r="AK1887" s="221"/>
      <c r="AL1887" s="223"/>
      <c r="AM1887" s="213"/>
    </row>
    <row r="1888" spans="2:39" ht="15" customHeight="1">
      <c r="B1888" s="303"/>
      <c r="C1888" s="303"/>
      <c r="D1888" s="304"/>
      <c r="E1888" s="143"/>
      <c r="F1888" s="144"/>
      <c r="G1888" s="143"/>
      <c r="H1888" s="143"/>
      <c r="I1888" s="143"/>
      <c r="J1888" s="144"/>
      <c r="K1888" s="143"/>
      <c r="L1888" s="143"/>
      <c r="M1888" s="234"/>
      <c r="N1888" s="143"/>
      <c r="O1888" s="289"/>
      <c r="P1888" s="290">
        <f t="shared" si="35"/>
        <v>0</v>
      </c>
      <c r="Z1888" s="228"/>
      <c r="AA1888" s="228"/>
      <c r="AB1888" s="233"/>
      <c r="AC1888" s="233"/>
      <c r="AD1888" s="222"/>
      <c r="AE1888" s="221"/>
      <c r="AF1888" s="233"/>
      <c r="AG1888" s="247"/>
      <c r="AH1888" s="221"/>
      <c r="AI1888" s="222"/>
      <c r="AJ1888" s="221"/>
      <c r="AK1888" s="221"/>
      <c r="AL1888" s="223"/>
      <c r="AM1888" s="213"/>
    </row>
    <row r="1889" spans="2:39" ht="15" customHeight="1">
      <c r="B1889" s="303"/>
      <c r="C1889" s="303"/>
      <c r="D1889" s="304"/>
      <c r="E1889" s="143"/>
      <c r="F1889" s="144"/>
      <c r="G1889" s="143"/>
      <c r="H1889" s="143"/>
      <c r="I1889" s="143"/>
      <c r="J1889" s="144"/>
      <c r="K1889" s="143"/>
      <c r="L1889" s="143"/>
      <c r="M1889" s="234"/>
      <c r="N1889" s="143"/>
      <c r="O1889" s="289"/>
      <c r="P1889" s="290">
        <f t="shared" si="35"/>
        <v>0</v>
      </c>
      <c r="Z1889" s="228"/>
      <c r="AA1889" s="228"/>
      <c r="AB1889" s="233"/>
      <c r="AC1889" s="233"/>
      <c r="AD1889" s="222"/>
      <c r="AE1889" s="221"/>
      <c r="AF1889" s="233"/>
      <c r="AG1889" s="247"/>
      <c r="AH1889" s="221"/>
      <c r="AI1889" s="222"/>
      <c r="AJ1889" s="221"/>
      <c r="AK1889" s="221"/>
      <c r="AL1889" s="223"/>
      <c r="AM1889" s="213"/>
    </row>
    <row r="1890" spans="2:39" ht="15" customHeight="1">
      <c r="B1890" s="303"/>
      <c r="C1890" s="303"/>
      <c r="D1890" s="304"/>
      <c r="E1890" s="143"/>
      <c r="F1890" s="144"/>
      <c r="G1890" s="143"/>
      <c r="H1890" s="143"/>
      <c r="I1890" s="143"/>
      <c r="J1890" s="144"/>
      <c r="K1890" s="143"/>
      <c r="L1890" s="143"/>
      <c r="M1890" s="234"/>
      <c r="N1890" s="143"/>
      <c r="O1890" s="289"/>
      <c r="P1890" s="290">
        <f t="shared" si="35"/>
        <v>0</v>
      </c>
      <c r="Z1890" s="228"/>
      <c r="AA1890" s="228"/>
      <c r="AB1890" s="233"/>
      <c r="AC1890" s="233"/>
      <c r="AD1890" s="222"/>
      <c r="AE1890" s="221"/>
      <c r="AF1890" s="233"/>
      <c r="AG1890" s="247"/>
      <c r="AH1890" s="221"/>
      <c r="AI1890" s="222"/>
      <c r="AJ1890" s="221"/>
      <c r="AK1890" s="221"/>
      <c r="AL1890" s="223"/>
      <c r="AM1890" s="213"/>
    </row>
    <row r="1891" spans="2:39" ht="15" customHeight="1">
      <c r="B1891" s="303"/>
      <c r="C1891" s="303"/>
      <c r="D1891" s="304"/>
      <c r="E1891" s="143"/>
      <c r="F1891" s="144"/>
      <c r="G1891" s="143"/>
      <c r="H1891" s="143"/>
      <c r="I1891" s="143"/>
      <c r="J1891" s="144"/>
      <c r="K1891" s="143"/>
      <c r="L1891" s="143"/>
      <c r="M1891" s="234"/>
      <c r="N1891" s="143"/>
      <c r="O1891" s="289"/>
      <c r="P1891" s="290">
        <f t="shared" si="35"/>
        <v>0</v>
      </c>
      <c r="Z1891" s="228"/>
      <c r="AA1891" s="228"/>
      <c r="AB1891" s="233"/>
      <c r="AC1891" s="233"/>
      <c r="AD1891" s="222"/>
      <c r="AE1891" s="221"/>
      <c r="AF1891" s="233"/>
      <c r="AG1891" s="247"/>
      <c r="AH1891" s="221"/>
      <c r="AI1891" s="222"/>
      <c r="AJ1891" s="221"/>
      <c r="AK1891" s="221"/>
      <c r="AL1891" s="223"/>
      <c r="AM1891" s="213"/>
    </row>
    <row r="1892" spans="2:39" ht="15" customHeight="1">
      <c r="B1892" s="303"/>
      <c r="C1892" s="303"/>
      <c r="D1892" s="304"/>
      <c r="E1892" s="143"/>
      <c r="F1892" s="144"/>
      <c r="G1892" s="143"/>
      <c r="H1892" s="143"/>
      <c r="I1892" s="143"/>
      <c r="J1892" s="144"/>
      <c r="K1892" s="143"/>
      <c r="L1892" s="143"/>
      <c r="M1892" s="234"/>
      <c r="N1892" s="143"/>
      <c r="O1892" s="289"/>
      <c r="P1892" s="290">
        <f t="shared" si="35"/>
        <v>0</v>
      </c>
      <c r="Z1892" s="228"/>
      <c r="AA1892" s="228"/>
      <c r="AB1892" s="233"/>
      <c r="AC1892" s="233"/>
      <c r="AD1892" s="222"/>
      <c r="AE1892" s="221"/>
      <c r="AF1892" s="233"/>
      <c r="AG1892" s="247"/>
      <c r="AH1892" s="221"/>
      <c r="AI1892" s="222"/>
      <c r="AJ1892" s="221"/>
      <c r="AK1892" s="221"/>
      <c r="AL1892" s="223"/>
      <c r="AM1892" s="213"/>
    </row>
    <row r="1893" spans="2:39" ht="15" customHeight="1">
      <c r="B1893" s="303"/>
      <c r="C1893" s="303"/>
      <c r="D1893" s="304"/>
      <c r="E1893" s="143"/>
      <c r="F1893" s="144"/>
      <c r="G1893" s="143"/>
      <c r="H1893" s="143"/>
      <c r="I1893" s="143"/>
      <c r="J1893" s="144"/>
      <c r="K1893" s="143"/>
      <c r="L1893" s="143"/>
      <c r="M1893" s="234"/>
      <c r="N1893" s="143"/>
      <c r="O1893" s="289"/>
      <c r="P1893" s="290">
        <f t="shared" si="35"/>
        <v>0</v>
      </c>
      <c r="Z1893" s="228"/>
      <c r="AA1893" s="228"/>
      <c r="AB1893" s="233"/>
      <c r="AC1893" s="233"/>
      <c r="AD1893" s="222"/>
      <c r="AE1893" s="221"/>
      <c r="AF1893" s="233"/>
      <c r="AG1893" s="247"/>
      <c r="AH1893" s="221"/>
      <c r="AI1893" s="222"/>
      <c r="AJ1893" s="221"/>
      <c r="AK1893" s="221"/>
      <c r="AL1893" s="223"/>
      <c r="AM1893" s="213"/>
    </row>
    <row r="1894" spans="2:39" ht="15" customHeight="1">
      <c r="B1894" s="303"/>
      <c r="C1894" s="303"/>
      <c r="D1894" s="304"/>
      <c r="E1894" s="143"/>
      <c r="F1894" s="144"/>
      <c r="G1894" s="143"/>
      <c r="H1894" s="143"/>
      <c r="I1894" s="143"/>
      <c r="J1894" s="144"/>
      <c r="K1894" s="143"/>
      <c r="L1894" s="143"/>
      <c r="M1894" s="234"/>
      <c r="N1894" s="143"/>
      <c r="O1894" s="289"/>
      <c r="P1894" s="290">
        <f t="shared" si="35"/>
        <v>0</v>
      </c>
      <c r="Z1894" s="228"/>
      <c r="AA1894" s="228"/>
      <c r="AB1894" s="233"/>
      <c r="AC1894" s="233"/>
      <c r="AD1894" s="222"/>
      <c r="AE1894" s="221"/>
      <c r="AF1894" s="233"/>
      <c r="AG1894" s="247"/>
      <c r="AH1894" s="221"/>
      <c r="AI1894" s="222"/>
      <c r="AJ1894" s="221"/>
      <c r="AK1894" s="221"/>
      <c r="AL1894" s="223"/>
      <c r="AM1894" s="213"/>
    </row>
    <row r="1895" spans="2:39" ht="15" customHeight="1">
      <c r="B1895" s="303"/>
      <c r="C1895" s="303"/>
      <c r="D1895" s="304"/>
      <c r="E1895" s="143"/>
      <c r="F1895" s="144"/>
      <c r="G1895" s="143"/>
      <c r="H1895" s="143"/>
      <c r="I1895" s="143"/>
      <c r="J1895" s="144"/>
      <c r="K1895" s="143"/>
      <c r="L1895" s="143"/>
      <c r="M1895" s="234"/>
      <c r="N1895" s="143"/>
      <c r="O1895" s="289"/>
      <c r="P1895" s="290">
        <f t="shared" si="35"/>
        <v>0</v>
      </c>
      <c r="Z1895" s="228"/>
      <c r="AA1895" s="228"/>
      <c r="AB1895" s="233"/>
      <c r="AC1895" s="233"/>
      <c r="AD1895" s="222"/>
      <c r="AE1895" s="221"/>
      <c r="AF1895" s="233"/>
      <c r="AG1895" s="247"/>
      <c r="AH1895" s="221"/>
      <c r="AI1895" s="222"/>
      <c r="AJ1895" s="221"/>
      <c r="AK1895" s="221"/>
      <c r="AL1895" s="223"/>
      <c r="AM1895" s="213"/>
    </row>
    <row r="1896" spans="2:39" ht="15" customHeight="1">
      <c r="B1896" s="303"/>
      <c r="C1896" s="303"/>
      <c r="D1896" s="304"/>
      <c r="E1896" s="143"/>
      <c r="F1896" s="144"/>
      <c r="G1896" s="143"/>
      <c r="H1896" s="143"/>
      <c r="I1896" s="143"/>
      <c r="J1896" s="144"/>
      <c r="K1896" s="143"/>
      <c r="L1896" s="143"/>
      <c r="M1896" s="234"/>
      <c r="N1896" s="143"/>
      <c r="O1896" s="289"/>
      <c r="P1896" s="290">
        <f t="shared" si="35"/>
        <v>0</v>
      </c>
      <c r="Z1896" s="228"/>
      <c r="AA1896" s="228"/>
      <c r="AB1896" s="233"/>
      <c r="AC1896" s="233"/>
      <c r="AD1896" s="222"/>
      <c r="AE1896" s="221"/>
      <c r="AF1896" s="233"/>
      <c r="AG1896" s="247"/>
      <c r="AH1896" s="221"/>
      <c r="AI1896" s="222"/>
      <c r="AJ1896" s="221"/>
      <c r="AK1896" s="221"/>
      <c r="AL1896" s="223"/>
      <c r="AM1896" s="213"/>
    </row>
    <row r="1897" spans="2:39" ht="15" customHeight="1">
      <c r="B1897" s="303"/>
      <c r="C1897" s="303"/>
      <c r="D1897" s="304"/>
      <c r="E1897" s="143"/>
      <c r="F1897" s="144"/>
      <c r="G1897" s="143"/>
      <c r="H1897" s="143"/>
      <c r="I1897" s="143"/>
      <c r="J1897" s="144"/>
      <c r="K1897" s="143"/>
      <c r="L1897" s="143"/>
      <c r="M1897" s="234"/>
      <c r="N1897" s="143"/>
      <c r="O1897" s="289"/>
      <c r="P1897" s="290">
        <f t="shared" si="35"/>
        <v>0</v>
      </c>
      <c r="Z1897" s="228"/>
      <c r="AA1897" s="228"/>
      <c r="AB1897" s="233"/>
      <c r="AC1897" s="233"/>
      <c r="AD1897" s="222"/>
      <c r="AE1897" s="221"/>
      <c r="AF1897" s="233"/>
      <c r="AG1897" s="247"/>
      <c r="AH1897" s="221"/>
      <c r="AI1897" s="222"/>
      <c r="AJ1897" s="221"/>
      <c r="AK1897" s="221"/>
      <c r="AL1897" s="223"/>
      <c r="AM1897" s="213"/>
    </row>
    <row r="1898" spans="2:39" ht="15" customHeight="1">
      <c r="B1898" s="303"/>
      <c r="C1898" s="303"/>
      <c r="D1898" s="304"/>
      <c r="E1898" s="143"/>
      <c r="F1898" s="144"/>
      <c r="G1898" s="143"/>
      <c r="H1898" s="143"/>
      <c r="I1898" s="143"/>
      <c r="J1898" s="144"/>
      <c r="K1898" s="143"/>
      <c r="L1898" s="143"/>
      <c r="M1898" s="234"/>
      <c r="N1898" s="143"/>
      <c r="O1898" s="289"/>
      <c r="P1898" s="290">
        <f t="shared" si="35"/>
        <v>0</v>
      </c>
      <c r="Z1898" s="228"/>
      <c r="AA1898" s="228"/>
      <c r="AB1898" s="233"/>
      <c r="AC1898" s="233"/>
      <c r="AD1898" s="222"/>
      <c r="AE1898" s="221"/>
      <c r="AF1898" s="233"/>
      <c r="AG1898" s="247"/>
      <c r="AH1898" s="221"/>
      <c r="AI1898" s="222"/>
      <c r="AJ1898" s="221"/>
      <c r="AK1898" s="221"/>
      <c r="AL1898" s="223"/>
      <c r="AM1898" s="213"/>
    </row>
    <row r="1899" spans="2:39" ht="15" customHeight="1">
      <c r="B1899" s="303"/>
      <c r="C1899" s="303"/>
      <c r="D1899" s="304"/>
      <c r="E1899" s="143"/>
      <c r="F1899" s="144"/>
      <c r="G1899" s="143"/>
      <c r="H1899" s="143"/>
      <c r="I1899" s="143"/>
      <c r="J1899" s="144"/>
      <c r="K1899" s="143"/>
      <c r="L1899" s="143"/>
      <c r="M1899" s="234"/>
      <c r="N1899" s="143"/>
      <c r="O1899" s="289"/>
      <c r="P1899" s="290">
        <f t="shared" si="35"/>
        <v>0</v>
      </c>
      <c r="Z1899" s="228"/>
      <c r="AA1899" s="228"/>
      <c r="AB1899" s="233"/>
      <c r="AC1899" s="233"/>
      <c r="AD1899" s="222"/>
      <c r="AE1899" s="221"/>
      <c r="AF1899" s="233"/>
      <c r="AG1899" s="247"/>
      <c r="AH1899" s="221"/>
      <c r="AI1899" s="222"/>
      <c r="AJ1899" s="221"/>
      <c r="AK1899" s="221"/>
      <c r="AL1899" s="223"/>
      <c r="AM1899" s="213"/>
    </row>
    <row r="1900" spans="2:39" ht="15" customHeight="1">
      <c r="B1900" s="303"/>
      <c r="C1900" s="303"/>
      <c r="D1900" s="304"/>
      <c r="E1900" s="143"/>
      <c r="F1900" s="144"/>
      <c r="G1900" s="143"/>
      <c r="H1900" s="143"/>
      <c r="I1900" s="143"/>
      <c r="J1900" s="144"/>
      <c r="K1900" s="143"/>
      <c r="L1900" s="143"/>
      <c r="M1900" s="234"/>
      <c r="N1900" s="143"/>
      <c r="O1900" s="289"/>
      <c r="P1900" s="290">
        <f t="shared" si="35"/>
        <v>0</v>
      </c>
      <c r="Z1900" s="239"/>
      <c r="AA1900" s="239"/>
      <c r="AB1900" s="251"/>
      <c r="AC1900" s="240"/>
      <c r="AD1900" s="226"/>
      <c r="AE1900" s="225"/>
      <c r="AF1900" s="240"/>
      <c r="AG1900" s="250"/>
      <c r="AH1900" s="225"/>
      <c r="AI1900" s="226"/>
      <c r="AJ1900" s="225"/>
      <c r="AK1900" s="225"/>
      <c r="AL1900" s="227"/>
      <c r="AM1900" s="213"/>
    </row>
    <row r="1901" spans="2:39" ht="15" customHeight="1">
      <c r="B1901" s="303"/>
      <c r="C1901" s="303"/>
      <c r="D1901" s="304"/>
      <c r="E1901" s="143"/>
      <c r="F1901" s="144"/>
      <c r="G1901" s="143"/>
      <c r="H1901" s="143"/>
      <c r="I1901" s="143"/>
      <c r="J1901" s="144"/>
      <c r="K1901" s="143"/>
      <c r="L1901" s="143"/>
      <c r="M1901" s="234"/>
      <c r="N1901" s="143"/>
      <c r="O1901" s="289"/>
      <c r="P1901" s="290">
        <f t="shared" si="35"/>
        <v>0</v>
      </c>
      <c r="Z1901" s="228"/>
      <c r="AA1901" s="228"/>
      <c r="AB1901" s="251"/>
      <c r="AC1901" s="237"/>
      <c r="AD1901" s="222"/>
      <c r="AE1901" s="221"/>
      <c r="AF1901" s="237"/>
      <c r="AG1901" s="247"/>
      <c r="AH1901" s="221"/>
      <c r="AI1901" s="222"/>
      <c r="AJ1901" s="221"/>
      <c r="AK1901" s="221"/>
      <c r="AL1901" s="223"/>
      <c r="AM1901" s="213"/>
    </row>
    <row r="1902" spans="2:39" ht="15" customHeight="1">
      <c r="B1902" s="303"/>
      <c r="C1902" s="303"/>
      <c r="D1902" s="304"/>
      <c r="E1902" s="143"/>
      <c r="F1902" s="144"/>
      <c r="G1902" s="143"/>
      <c r="H1902" s="143"/>
      <c r="I1902" s="143"/>
      <c r="J1902" s="144"/>
      <c r="K1902" s="143"/>
      <c r="L1902" s="143"/>
      <c r="M1902" s="234"/>
      <c r="N1902" s="143"/>
      <c r="O1902" s="289"/>
      <c r="P1902" s="290">
        <f t="shared" si="35"/>
        <v>0</v>
      </c>
      <c r="Z1902" s="228"/>
      <c r="AA1902" s="228"/>
      <c r="AB1902" s="251"/>
      <c r="AC1902" s="237"/>
      <c r="AD1902" s="222"/>
      <c r="AE1902" s="221"/>
      <c r="AF1902" s="237"/>
      <c r="AG1902" s="247"/>
      <c r="AH1902" s="221"/>
      <c r="AI1902" s="222"/>
      <c r="AJ1902" s="221"/>
      <c r="AK1902" s="221"/>
      <c r="AL1902" s="223"/>
      <c r="AM1902" s="213"/>
    </row>
    <row r="1903" spans="2:39" ht="15" customHeight="1">
      <c r="B1903" s="303"/>
      <c r="C1903" s="303"/>
      <c r="D1903" s="304"/>
      <c r="E1903" s="143"/>
      <c r="F1903" s="144"/>
      <c r="G1903" s="143"/>
      <c r="H1903" s="143"/>
      <c r="I1903" s="143"/>
      <c r="J1903" s="144"/>
      <c r="K1903" s="143"/>
      <c r="L1903" s="143"/>
      <c r="M1903" s="234"/>
      <c r="N1903" s="143"/>
      <c r="O1903" s="289"/>
      <c r="P1903" s="290">
        <f t="shared" si="35"/>
        <v>0</v>
      </c>
      <c r="Z1903" s="228"/>
      <c r="AA1903" s="228"/>
      <c r="AB1903" s="251"/>
      <c r="AC1903" s="237"/>
      <c r="AD1903" s="222"/>
      <c r="AE1903" s="221"/>
      <c r="AF1903" s="237"/>
      <c r="AG1903" s="247"/>
      <c r="AH1903" s="221"/>
      <c r="AI1903" s="222"/>
      <c r="AJ1903" s="221"/>
      <c r="AK1903" s="221"/>
      <c r="AL1903" s="223"/>
      <c r="AM1903" s="213"/>
    </row>
    <row r="1904" spans="2:39" ht="15" customHeight="1">
      <c r="B1904" s="303"/>
      <c r="C1904" s="303"/>
      <c r="D1904" s="304"/>
      <c r="E1904" s="143"/>
      <c r="F1904" s="144"/>
      <c r="G1904" s="143"/>
      <c r="H1904" s="143"/>
      <c r="I1904" s="143"/>
      <c r="J1904" s="144"/>
      <c r="K1904" s="143"/>
      <c r="L1904" s="143"/>
      <c r="M1904" s="234"/>
      <c r="N1904" s="143"/>
      <c r="O1904" s="289"/>
      <c r="P1904" s="290">
        <f t="shared" si="35"/>
        <v>0</v>
      </c>
      <c r="Z1904" s="228"/>
      <c r="AA1904" s="228"/>
      <c r="AB1904" s="251"/>
      <c r="AC1904" s="237"/>
      <c r="AD1904" s="222"/>
      <c r="AE1904" s="221"/>
      <c r="AF1904" s="237"/>
      <c r="AG1904" s="247"/>
      <c r="AH1904" s="221"/>
      <c r="AI1904" s="222"/>
      <c r="AJ1904" s="221"/>
      <c r="AK1904" s="221"/>
      <c r="AL1904" s="223"/>
      <c r="AM1904" s="213"/>
    </row>
    <row r="1905" spans="2:39" ht="15" customHeight="1">
      <c r="B1905" s="303"/>
      <c r="C1905" s="303"/>
      <c r="D1905" s="304"/>
      <c r="E1905" s="143"/>
      <c r="F1905" s="144"/>
      <c r="G1905" s="143"/>
      <c r="H1905" s="143"/>
      <c r="I1905" s="143"/>
      <c r="J1905" s="144"/>
      <c r="K1905" s="143"/>
      <c r="L1905" s="143"/>
      <c r="M1905" s="234"/>
      <c r="N1905" s="143"/>
      <c r="O1905" s="289"/>
      <c r="P1905" s="290">
        <f t="shared" ref="P1905:P1968" si="36">L1905-O1905</f>
        <v>0</v>
      </c>
      <c r="Z1905" s="228"/>
      <c r="AA1905" s="228"/>
      <c r="AB1905" s="251"/>
      <c r="AC1905" s="237"/>
      <c r="AD1905" s="222"/>
      <c r="AE1905" s="221"/>
      <c r="AF1905" s="237"/>
      <c r="AG1905" s="247"/>
      <c r="AH1905" s="221"/>
      <c r="AI1905" s="222"/>
      <c r="AJ1905" s="221"/>
      <c r="AK1905" s="221"/>
      <c r="AL1905" s="223"/>
      <c r="AM1905" s="213"/>
    </row>
    <row r="1906" spans="2:39" ht="15" customHeight="1">
      <c r="B1906" s="303"/>
      <c r="C1906" s="303"/>
      <c r="D1906" s="304"/>
      <c r="E1906" s="143"/>
      <c r="F1906" s="144"/>
      <c r="G1906" s="143"/>
      <c r="H1906" s="143"/>
      <c r="I1906" s="143"/>
      <c r="J1906" s="144"/>
      <c r="K1906" s="143"/>
      <c r="L1906" s="143"/>
      <c r="M1906" s="234"/>
      <c r="N1906" s="143"/>
      <c r="O1906" s="289"/>
      <c r="P1906" s="290">
        <f t="shared" si="36"/>
        <v>0</v>
      </c>
      <c r="Z1906" s="228"/>
      <c r="AA1906" s="228"/>
      <c r="AB1906" s="251"/>
      <c r="AC1906" s="237"/>
      <c r="AD1906" s="222"/>
      <c r="AE1906" s="221"/>
      <c r="AF1906" s="237"/>
      <c r="AG1906" s="247"/>
      <c r="AH1906" s="221"/>
      <c r="AI1906" s="222"/>
      <c r="AJ1906" s="221"/>
      <c r="AK1906" s="221"/>
      <c r="AL1906" s="223"/>
      <c r="AM1906" s="213"/>
    </row>
    <row r="1907" spans="2:39" ht="15" customHeight="1">
      <c r="B1907" s="303"/>
      <c r="C1907" s="303"/>
      <c r="D1907" s="304"/>
      <c r="E1907" s="143"/>
      <c r="F1907" s="144"/>
      <c r="G1907" s="143"/>
      <c r="H1907" s="143"/>
      <c r="I1907" s="143"/>
      <c r="J1907" s="144"/>
      <c r="K1907" s="143"/>
      <c r="L1907" s="143"/>
      <c r="M1907" s="234"/>
      <c r="N1907" s="143"/>
      <c r="O1907" s="289"/>
      <c r="P1907" s="290">
        <f t="shared" si="36"/>
        <v>0</v>
      </c>
      <c r="Z1907" s="228"/>
      <c r="AA1907" s="228"/>
      <c r="AB1907" s="251"/>
      <c r="AC1907" s="237"/>
      <c r="AD1907" s="222"/>
      <c r="AE1907" s="221"/>
      <c r="AF1907" s="237"/>
      <c r="AG1907" s="247"/>
      <c r="AH1907" s="221"/>
      <c r="AI1907" s="222"/>
      <c r="AJ1907" s="221"/>
      <c r="AK1907" s="221"/>
      <c r="AL1907" s="223"/>
      <c r="AM1907" s="213"/>
    </row>
    <row r="1908" spans="2:39" ht="15" customHeight="1">
      <c r="B1908" s="303"/>
      <c r="C1908" s="303"/>
      <c r="D1908" s="304"/>
      <c r="E1908" s="143"/>
      <c r="F1908" s="144"/>
      <c r="G1908" s="143"/>
      <c r="H1908" s="143"/>
      <c r="I1908" s="143"/>
      <c r="J1908" s="144"/>
      <c r="K1908" s="143"/>
      <c r="L1908" s="143"/>
      <c r="M1908" s="234"/>
      <c r="N1908" s="143"/>
      <c r="O1908" s="289"/>
      <c r="P1908" s="290">
        <f t="shared" si="36"/>
        <v>0</v>
      </c>
      <c r="Z1908" s="228"/>
      <c r="AA1908" s="228"/>
      <c r="AB1908" s="251"/>
      <c r="AC1908" s="237"/>
      <c r="AD1908" s="222"/>
      <c r="AE1908" s="221"/>
      <c r="AF1908" s="237"/>
      <c r="AG1908" s="247"/>
      <c r="AH1908" s="221"/>
      <c r="AI1908" s="222"/>
      <c r="AJ1908" s="221"/>
      <c r="AK1908" s="221"/>
      <c r="AL1908" s="223"/>
      <c r="AM1908" s="213"/>
    </row>
    <row r="1909" spans="2:39" ht="15" customHeight="1">
      <c r="B1909" s="303"/>
      <c r="C1909" s="303"/>
      <c r="D1909" s="304"/>
      <c r="E1909" s="143"/>
      <c r="F1909" s="144"/>
      <c r="G1909" s="143"/>
      <c r="H1909" s="143"/>
      <c r="I1909" s="143"/>
      <c r="J1909" s="144"/>
      <c r="K1909" s="143"/>
      <c r="L1909" s="143"/>
      <c r="M1909" s="234"/>
      <c r="N1909" s="143"/>
      <c r="O1909" s="289"/>
      <c r="P1909" s="290">
        <f t="shared" si="36"/>
        <v>0</v>
      </c>
      <c r="Z1909" s="228"/>
      <c r="AA1909" s="228"/>
      <c r="AB1909" s="251"/>
      <c r="AC1909" s="237"/>
      <c r="AD1909" s="222"/>
      <c r="AE1909" s="221"/>
      <c r="AF1909" s="237"/>
      <c r="AG1909" s="247"/>
      <c r="AH1909" s="221"/>
      <c r="AI1909" s="222"/>
      <c r="AJ1909" s="221"/>
      <c r="AK1909" s="221"/>
      <c r="AL1909" s="223"/>
      <c r="AM1909" s="213"/>
    </row>
    <row r="1910" spans="2:39" ht="15" customHeight="1">
      <c r="B1910" s="303"/>
      <c r="C1910" s="303"/>
      <c r="D1910" s="304"/>
      <c r="E1910" s="143"/>
      <c r="F1910" s="144"/>
      <c r="G1910" s="143"/>
      <c r="H1910" s="143"/>
      <c r="I1910" s="143"/>
      <c r="J1910" s="144"/>
      <c r="K1910" s="143"/>
      <c r="L1910" s="143"/>
      <c r="M1910" s="234"/>
      <c r="N1910" s="143"/>
      <c r="O1910" s="289"/>
      <c r="P1910" s="290">
        <f t="shared" si="36"/>
        <v>0</v>
      </c>
      <c r="Z1910" s="228"/>
      <c r="AA1910" s="228"/>
      <c r="AB1910" s="251"/>
      <c r="AC1910" s="237"/>
      <c r="AD1910" s="222"/>
      <c r="AE1910" s="221"/>
      <c r="AF1910" s="237"/>
      <c r="AG1910" s="247"/>
      <c r="AH1910" s="221"/>
      <c r="AI1910" s="222"/>
      <c r="AJ1910" s="221"/>
      <c r="AK1910" s="221"/>
      <c r="AL1910" s="223"/>
      <c r="AM1910" s="213"/>
    </row>
    <row r="1911" spans="2:39" ht="15" customHeight="1">
      <c r="B1911" s="303"/>
      <c r="C1911" s="303"/>
      <c r="D1911" s="304"/>
      <c r="E1911" s="143"/>
      <c r="F1911" s="144"/>
      <c r="G1911" s="143"/>
      <c r="H1911" s="143"/>
      <c r="I1911" s="143"/>
      <c r="J1911" s="144"/>
      <c r="K1911" s="143"/>
      <c r="L1911" s="143"/>
      <c r="M1911" s="234"/>
      <c r="N1911" s="143"/>
      <c r="O1911" s="289"/>
      <c r="P1911" s="290">
        <f t="shared" si="36"/>
        <v>0</v>
      </c>
      <c r="Z1911" s="228"/>
      <c r="AA1911" s="228"/>
      <c r="AB1911" s="251"/>
      <c r="AC1911" s="237"/>
      <c r="AD1911" s="222"/>
      <c r="AE1911" s="221"/>
      <c r="AF1911" s="237"/>
      <c r="AG1911" s="247"/>
      <c r="AH1911" s="221"/>
      <c r="AI1911" s="222"/>
      <c r="AJ1911" s="221"/>
      <c r="AK1911" s="221"/>
      <c r="AL1911" s="223"/>
      <c r="AM1911" s="213"/>
    </row>
    <row r="1912" spans="2:39" ht="15" customHeight="1">
      <c r="B1912" s="303"/>
      <c r="C1912" s="303"/>
      <c r="D1912" s="304"/>
      <c r="E1912" s="143"/>
      <c r="F1912" s="144"/>
      <c r="G1912" s="143"/>
      <c r="H1912" s="143"/>
      <c r="I1912" s="143"/>
      <c r="J1912" s="144"/>
      <c r="K1912" s="143"/>
      <c r="L1912" s="143"/>
      <c r="M1912" s="234"/>
      <c r="N1912" s="143"/>
      <c r="O1912" s="289"/>
      <c r="P1912" s="290">
        <f t="shared" si="36"/>
        <v>0</v>
      </c>
      <c r="Z1912" s="228"/>
      <c r="AA1912" s="228"/>
      <c r="AB1912" s="251"/>
      <c r="AC1912" s="237"/>
      <c r="AD1912" s="222"/>
      <c r="AE1912" s="221"/>
      <c r="AF1912" s="237"/>
      <c r="AG1912" s="247"/>
      <c r="AH1912" s="221"/>
      <c r="AI1912" s="222"/>
      <c r="AJ1912" s="221"/>
      <c r="AK1912" s="221"/>
      <c r="AL1912" s="223"/>
      <c r="AM1912" s="213"/>
    </row>
    <row r="1913" spans="2:39" ht="15" customHeight="1">
      <c r="B1913" s="303"/>
      <c r="C1913" s="303"/>
      <c r="D1913" s="304"/>
      <c r="E1913" s="143"/>
      <c r="F1913" s="144"/>
      <c r="G1913" s="143"/>
      <c r="H1913" s="143"/>
      <c r="I1913" s="143"/>
      <c r="J1913" s="144"/>
      <c r="K1913" s="143"/>
      <c r="L1913" s="143"/>
      <c r="M1913" s="234"/>
      <c r="N1913" s="143"/>
      <c r="O1913" s="289"/>
      <c r="P1913" s="290">
        <f t="shared" si="36"/>
        <v>0</v>
      </c>
      <c r="Z1913" s="228"/>
      <c r="AA1913" s="228"/>
      <c r="AB1913" s="251"/>
      <c r="AC1913" s="237"/>
      <c r="AD1913" s="222"/>
      <c r="AE1913" s="221"/>
      <c r="AF1913" s="237"/>
      <c r="AG1913" s="247"/>
      <c r="AH1913" s="221"/>
      <c r="AI1913" s="222"/>
      <c r="AJ1913" s="221"/>
      <c r="AK1913" s="221"/>
      <c r="AL1913" s="223"/>
      <c r="AM1913" s="213"/>
    </row>
    <row r="1914" spans="2:39" ht="15" customHeight="1">
      <c r="B1914" s="303"/>
      <c r="C1914" s="303"/>
      <c r="D1914" s="304"/>
      <c r="E1914" s="143"/>
      <c r="F1914" s="144"/>
      <c r="G1914" s="143"/>
      <c r="H1914" s="143"/>
      <c r="I1914" s="143"/>
      <c r="J1914" s="144"/>
      <c r="K1914" s="143"/>
      <c r="L1914" s="143"/>
      <c r="M1914" s="234"/>
      <c r="N1914" s="143"/>
      <c r="O1914" s="289"/>
      <c r="P1914" s="290">
        <f t="shared" si="36"/>
        <v>0</v>
      </c>
      <c r="Z1914" s="228"/>
      <c r="AA1914" s="228"/>
      <c r="AB1914" s="251"/>
      <c r="AC1914" s="237"/>
      <c r="AD1914" s="222"/>
      <c r="AE1914" s="221"/>
      <c r="AF1914" s="237"/>
      <c r="AG1914" s="247"/>
      <c r="AH1914" s="221"/>
      <c r="AI1914" s="222"/>
      <c r="AJ1914" s="221"/>
      <c r="AK1914" s="221"/>
      <c r="AL1914" s="223"/>
      <c r="AM1914" s="213"/>
    </row>
    <row r="1915" spans="2:39" ht="15" customHeight="1">
      <c r="B1915" s="303"/>
      <c r="C1915" s="303"/>
      <c r="D1915" s="304"/>
      <c r="E1915" s="143"/>
      <c r="F1915" s="144"/>
      <c r="G1915" s="143"/>
      <c r="H1915" s="143"/>
      <c r="I1915" s="143"/>
      <c r="J1915" s="144"/>
      <c r="K1915" s="143"/>
      <c r="L1915" s="143"/>
      <c r="M1915" s="234"/>
      <c r="N1915" s="143"/>
      <c r="O1915" s="289"/>
      <c r="P1915" s="290">
        <f t="shared" si="36"/>
        <v>0</v>
      </c>
      <c r="Z1915" s="228"/>
      <c r="AA1915" s="228"/>
      <c r="AB1915" s="251"/>
      <c r="AC1915" s="237"/>
      <c r="AD1915" s="222"/>
      <c r="AE1915" s="221"/>
      <c r="AF1915" s="237"/>
      <c r="AG1915" s="247"/>
      <c r="AH1915" s="221"/>
      <c r="AI1915" s="222"/>
      <c r="AJ1915" s="221"/>
      <c r="AK1915" s="221"/>
      <c r="AL1915" s="223"/>
      <c r="AM1915" s="213"/>
    </row>
    <row r="1916" spans="2:39" ht="15" customHeight="1">
      <c r="B1916" s="303"/>
      <c r="C1916" s="303"/>
      <c r="D1916" s="304"/>
      <c r="E1916" s="143"/>
      <c r="F1916" s="144"/>
      <c r="G1916" s="143"/>
      <c r="H1916" s="143"/>
      <c r="I1916" s="143"/>
      <c r="J1916" s="144"/>
      <c r="K1916" s="143"/>
      <c r="L1916" s="143"/>
      <c r="M1916" s="234"/>
      <c r="N1916" s="143"/>
      <c r="O1916" s="289"/>
      <c r="P1916" s="290">
        <f t="shared" si="36"/>
        <v>0</v>
      </c>
      <c r="Z1916" s="228"/>
      <c r="AA1916" s="228"/>
      <c r="AB1916" s="251"/>
      <c r="AC1916" s="237"/>
      <c r="AD1916" s="222"/>
      <c r="AE1916" s="221"/>
      <c r="AF1916" s="237"/>
      <c r="AG1916" s="247"/>
      <c r="AH1916" s="221"/>
      <c r="AI1916" s="222"/>
      <c r="AJ1916" s="221"/>
      <c r="AK1916" s="221"/>
      <c r="AL1916" s="223"/>
      <c r="AM1916" s="213"/>
    </row>
    <row r="1917" spans="2:39" ht="15" customHeight="1">
      <c r="B1917" s="303"/>
      <c r="C1917" s="303"/>
      <c r="D1917" s="304"/>
      <c r="E1917" s="143"/>
      <c r="F1917" s="144"/>
      <c r="G1917" s="143"/>
      <c r="H1917" s="143"/>
      <c r="I1917" s="143"/>
      <c r="J1917" s="144"/>
      <c r="K1917" s="143"/>
      <c r="L1917" s="143"/>
      <c r="M1917" s="234"/>
      <c r="N1917" s="143"/>
      <c r="O1917" s="289"/>
      <c r="P1917" s="290">
        <f t="shared" si="36"/>
        <v>0</v>
      </c>
      <c r="Z1917" s="228"/>
      <c r="AA1917" s="228"/>
      <c r="AB1917" s="251"/>
      <c r="AC1917" s="237"/>
      <c r="AD1917" s="222"/>
      <c r="AE1917" s="221"/>
      <c r="AF1917" s="237"/>
      <c r="AG1917" s="247"/>
      <c r="AH1917" s="221"/>
      <c r="AI1917" s="222"/>
      <c r="AJ1917" s="221"/>
      <c r="AK1917" s="221"/>
      <c r="AL1917" s="223"/>
      <c r="AM1917" s="213"/>
    </row>
    <row r="1918" spans="2:39" ht="15" customHeight="1">
      <c r="B1918" s="303"/>
      <c r="C1918" s="303"/>
      <c r="D1918" s="304"/>
      <c r="E1918" s="143"/>
      <c r="F1918" s="144"/>
      <c r="G1918" s="143"/>
      <c r="H1918" s="143"/>
      <c r="I1918" s="143"/>
      <c r="J1918" s="144"/>
      <c r="K1918" s="143"/>
      <c r="L1918" s="143"/>
      <c r="M1918" s="234"/>
      <c r="N1918" s="143"/>
      <c r="O1918" s="289"/>
      <c r="P1918" s="290">
        <f t="shared" si="36"/>
        <v>0</v>
      </c>
      <c r="Z1918" s="228"/>
      <c r="AA1918" s="228"/>
      <c r="AB1918" s="251"/>
      <c r="AC1918" s="237"/>
      <c r="AD1918" s="222"/>
      <c r="AE1918" s="221"/>
      <c r="AF1918" s="237"/>
      <c r="AG1918" s="247"/>
      <c r="AH1918" s="221"/>
      <c r="AI1918" s="222"/>
      <c r="AJ1918" s="221"/>
      <c r="AK1918" s="221"/>
      <c r="AL1918" s="223"/>
      <c r="AM1918" s="213"/>
    </row>
    <row r="1919" spans="2:39" ht="15" customHeight="1">
      <c r="B1919" s="303"/>
      <c r="C1919" s="303"/>
      <c r="D1919" s="304"/>
      <c r="E1919" s="143"/>
      <c r="F1919" s="144"/>
      <c r="G1919" s="143"/>
      <c r="H1919" s="143"/>
      <c r="I1919" s="143"/>
      <c r="J1919" s="144"/>
      <c r="K1919" s="143"/>
      <c r="L1919" s="143"/>
      <c r="M1919" s="234"/>
      <c r="N1919" s="143"/>
      <c r="O1919" s="289"/>
      <c r="P1919" s="290">
        <f t="shared" si="36"/>
        <v>0</v>
      </c>
      <c r="Z1919" s="228"/>
      <c r="AA1919" s="228"/>
      <c r="AB1919" s="251"/>
      <c r="AC1919" s="237"/>
      <c r="AD1919" s="222"/>
      <c r="AE1919" s="221"/>
      <c r="AF1919" s="237"/>
      <c r="AG1919" s="247"/>
      <c r="AH1919" s="221"/>
      <c r="AI1919" s="222"/>
      <c r="AJ1919" s="221"/>
      <c r="AK1919" s="221"/>
      <c r="AL1919" s="223"/>
      <c r="AM1919" s="213"/>
    </row>
    <row r="1920" spans="2:39" ht="15" customHeight="1">
      <c r="B1920" s="303"/>
      <c r="C1920" s="303"/>
      <c r="D1920" s="304"/>
      <c r="E1920" s="143"/>
      <c r="F1920" s="144"/>
      <c r="G1920" s="143"/>
      <c r="H1920" s="143"/>
      <c r="I1920" s="143"/>
      <c r="J1920" s="144"/>
      <c r="K1920" s="143"/>
      <c r="L1920" s="143"/>
      <c r="M1920" s="234"/>
      <c r="N1920" s="143"/>
      <c r="O1920" s="289"/>
      <c r="P1920" s="290">
        <f t="shared" si="36"/>
        <v>0</v>
      </c>
      <c r="Z1920" s="228"/>
      <c r="AA1920" s="228"/>
      <c r="AB1920" s="251"/>
      <c r="AC1920" s="237"/>
      <c r="AD1920" s="222"/>
      <c r="AE1920" s="221"/>
      <c r="AF1920" s="237"/>
      <c r="AG1920" s="247"/>
      <c r="AH1920" s="221"/>
      <c r="AI1920" s="222"/>
      <c r="AJ1920" s="221"/>
      <c r="AK1920" s="221"/>
      <c r="AL1920" s="223"/>
      <c r="AM1920" s="213"/>
    </row>
    <row r="1921" spans="2:39" ht="15" customHeight="1">
      <c r="B1921" s="303"/>
      <c r="C1921" s="303"/>
      <c r="D1921" s="304"/>
      <c r="E1921" s="143"/>
      <c r="F1921" s="144"/>
      <c r="G1921" s="143"/>
      <c r="H1921" s="143"/>
      <c r="I1921" s="143"/>
      <c r="J1921" s="144"/>
      <c r="K1921" s="143"/>
      <c r="L1921" s="143"/>
      <c r="M1921" s="234"/>
      <c r="N1921" s="143"/>
      <c r="O1921" s="289"/>
      <c r="P1921" s="290">
        <f t="shared" si="36"/>
        <v>0</v>
      </c>
      <c r="Z1921" s="228"/>
      <c r="AA1921" s="228"/>
      <c r="AB1921" s="251"/>
      <c r="AC1921" s="237"/>
      <c r="AD1921" s="222"/>
      <c r="AE1921" s="221"/>
      <c r="AF1921" s="237"/>
      <c r="AG1921" s="247"/>
      <c r="AH1921" s="221"/>
      <c r="AI1921" s="222"/>
      <c r="AJ1921" s="221"/>
      <c r="AK1921" s="221"/>
      <c r="AL1921" s="223"/>
      <c r="AM1921" s="213"/>
    </row>
    <row r="1922" spans="2:39" ht="15" customHeight="1">
      <c r="B1922" s="303"/>
      <c r="C1922" s="303"/>
      <c r="D1922" s="304"/>
      <c r="E1922" s="143"/>
      <c r="F1922" s="144"/>
      <c r="G1922" s="143"/>
      <c r="H1922" s="143"/>
      <c r="I1922" s="143"/>
      <c r="J1922" s="144"/>
      <c r="K1922" s="143"/>
      <c r="L1922" s="143"/>
      <c r="M1922" s="234"/>
      <c r="N1922" s="143"/>
      <c r="O1922" s="289"/>
      <c r="P1922" s="290">
        <f t="shared" si="36"/>
        <v>0</v>
      </c>
      <c r="Z1922" s="228"/>
      <c r="AA1922" s="228"/>
      <c r="AB1922" s="251"/>
      <c r="AC1922" s="237"/>
      <c r="AD1922" s="222"/>
      <c r="AE1922" s="221"/>
      <c r="AF1922" s="237"/>
      <c r="AG1922" s="247"/>
      <c r="AH1922" s="221"/>
      <c r="AI1922" s="222"/>
      <c r="AJ1922" s="221"/>
      <c r="AK1922" s="221"/>
      <c r="AL1922" s="223"/>
      <c r="AM1922" s="213"/>
    </row>
    <row r="1923" spans="2:39" ht="15" customHeight="1">
      <c r="B1923" s="303"/>
      <c r="C1923" s="303"/>
      <c r="D1923" s="304"/>
      <c r="E1923" s="143"/>
      <c r="F1923" s="144"/>
      <c r="G1923" s="143"/>
      <c r="H1923" s="143"/>
      <c r="I1923" s="143"/>
      <c r="J1923" s="144"/>
      <c r="K1923" s="143"/>
      <c r="L1923" s="143"/>
      <c r="M1923" s="234"/>
      <c r="N1923" s="143"/>
      <c r="O1923" s="289"/>
      <c r="P1923" s="290">
        <f t="shared" si="36"/>
        <v>0</v>
      </c>
      <c r="Z1923" s="228"/>
      <c r="AA1923" s="228"/>
      <c r="AB1923" s="251"/>
      <c r="AC1923" s="237"/>
      <c r="AD1923" s="222"/>
      <c r="AE1923" s="221"/>
      <c r="AF1923" s="237"/>
      <c r="AG1923" s="247"/>
      <c r="AH1923" s="221"/>
      <c r="AI1923" s="222"/>
      <c r="AJ1923" s="221"/>
      <c r="AK1923" s="221"/>
      <c r="AL1923" s="223"/>
      <c r="AM1923" s="213"/>
    </row>
    <row r="1924" spans="2:39" ht="15" customHeight="1">
      <c r="B1924" s="303"/>
      <c r="C1924" s="303"/>
      <c r="D1924" s="304"/>
      <c r="E1924" s="143"/>
      <c r="F1924" s="144"/>
      <c r="G1924" s="143"/>
      <c r="H1924" s="143"/>
      <c r="I1924" s="143"/>
      <c r="J1924" s="144"/>
      <c r="K1924" s="143"/>
      <c r="L1924" s="143"/>
      <c r="M1924" s="234"/>
      <c r="N1924" s="143"/>
      <c r="O1924" s="289"/>
      <c r="P1924" s="290">
        <f t="shared" si="36"/>
        <v>0</v>
      </c>
      <c r="Z1924" s="228"/>
      <c r="AA1924" s="228"/>
      <c r="AB1924" s="251"/>
      <c r="AC1924" s="237"/>
      <c r="AD1924" s="222"/>
      <c r="AE1924" s="221"/>
      <c r="AF1924" s="237"/>
      <c r="AG1924" s="247"/>
      <c r="AH1924" s="221"/>
      <c r="AI1924" s="222"/>
      <c r="AJ1924" s="221"/>
      <c r="AK1924" s="221"/>
      <c r="AL1924" s="223"/>
      <c r="AM1924" s="213"/>
    </row>
    <row r="1925" spans="2:39" ht="15" customHeight="1">
      <c r="B1925" s="303"/>
      <c r="C1925" s="303"/>
      <c r="D1925" s="304"/>
      <c r="E1925" s="143"/>
      <c r="F1925" s="144"/>
      <c r="G1925" s="143"/>
      <c r="H1925" s="143"/>
      <c r="I1925" s="143"/>
      <c r="J1925" s="144"/>
      <c r="K1925" s="143"/>
      <c r="L1925" s="143"/>
      <c r="M1925" s="234"/>
      <c r="N1925" s="143"/>
      <c r="O1925" s="289"/>
      <c r="P1925" s="290">
        <f t="shared" si="36"/>
        <v>0</v>
      </c>
      <c r="Z1925" s="228"/>
      <c r="AA1925" s="228"/>
      <c r="AB1925" s="251"/>
      <c r="AC1925" s="237"/>
      <c r="AD1925" s="222"/>
      <c r="AE1925" s="221"/>
      <c r="AF1925" s="237"/>
      <c r="AG1925" s="247"/>
      <c r="AH1925" s="221"/>
      <c r="AI1925" s="222"/>
      <c r="AJ1925" s="221"/>
      <c r="AK1925" s="221"/>
      <c r="AL1925" s="223"/>
      <c r="AM1925" s="213"/>
    </row>
    <row r="1926" spans="2:39" ht="15" customHeight="1">
      <c r="B1926" s="303"/>
      <c r="C1926" s="303"/>
      <c r="D1926" s="304"/>
      <c r="E1926" s="143"/>
      <c r="F1926" s="144"/>
      <c r="G1926" s="143"/>
      <c r="H1926" s="143"/>
      <c r="I1926" s="143"/>
      <c r="J1926" s="144"/>
      <c r="K1926" s="143"/>
      <c r="L1926" s="143"/>
      <c r="M1926" s="234"/>
      <c r="N1926" s="143"/>
      <c r="O1926" s="289"/>
      <c r="P1926" s="290">
        <f t="shared" si="36"/>
        <v>0</v>
      </c>
      <c r="Z1926" s="228"/>
      <c r="AA1926" s="228"/>
      <c r="AB1926" s="251"/>
      <c r="AC1926" s="237"/>
      <c r="AD1926" s="222"/>
      <c r="AE1926" s="221"/>
      <c r="AF1926" s="237"/>
      <c r="AG1926" s="247"/>
      <c r="AH1926" s="221"/>
      <c r="AI1926" s="222"/>
      <c r="AJ1926" s="221"/>
      <c r="AK1926" s="221"/>
      <c r="AL1926" s="223"/>
      <c r="AM1926" s="213"/>
    </row>
    <row r="1927" spans="2:39" ht="15" customHeight="1">
      <c r="B1927" s="303"/>
      <c r="C1927" s="303"/>
      <c r="D1927" s="304"/>
      <c r="E1927" s="143"/>
      <c r="F1927" s="144"/>
      <c r="G1927" s="143"/>
      <c r="H1927" s="143"/>
      <c r="I1927" s="143"/>
      <c r="J1927" s="144"/>
      <c r="K1927" s="143"/>
      <c r="L1927" s="143"/>
      <c r="M1927" s="234"/>
      <c r="N1927" s="143"/>
      <c r="O1927" s="289"/>
      <c r="P1927" s="290">
        <f t="shared" si="36"/>
        <v>0</v>
      </c>
      <c r="Z1927" s="228"/>
      <c r="AA1927" s="228"/>
      <c r="AB1927" s="251"/>
      <c r="AC1927" s="237"/>
      <c r="AD1927" s="222"/>
      <c r="AE1927" s="221"/>
      <c r="AF1927" s="237"/>
      <c r="AG1927" s="247"/>
      <c r="AH1927" s="221"/>
      <c r="AI1927" s="222"/>
      <c r="AJ1927" s="221"/>
      <c r="AK1927" s="221"/>
      <c r="AL1927" s="223"/>
      <c r="AM1927" s="213"/>
    </row>
    <row r="1928" spans="2:39" ht="15" customHeight="1">
      <c r="B1928" s="303"/>
      <c r="C1928" s="303"/>
      <c r="D1928" s="304"/>
      <c r="E1928" s="143"/>
      <c r="F1928" s="144"/>
      <c r="G1928" s="143"/>
      <c r="H1928" s="143"/>
      <c r="I1928" s="143"/>
      <c r="J1928" s="144"/>
      <c r="K1928" s="143"/>
      <c r="L1928" s="143"/>
      <c r="M1928" s="234"/>
      <c r="N1928" s="143"/>
      <c r="O1928" s="289"/>
      <c r="P1928" s="290">
        <f t="shared" si="36"/>
        <v>0</v>
      </c>
      <c r="Z1928" s="228"/>
      <c r="AA1928" s="228"/>
      <c r="AB1928" s="251"/>
      <c r="AC1928" s="237"/>
      <c r="AD1928" s="222"/>
      <c r="AE1928" s="221"/>
      <c r="AF1928" s="237"/>
      <c r="AG1928" s="247"/>
      <c r="AH1928" s="221"/>
      <c r="AI1928" s="222"/>
      <c r="AJ1928" s="221"/>
      <c r="AK1928" s="221"/>
      <c r="AL1928" s="223"/>
      <c r="AM1928" s="213"/>
    </row>
    <row r="1929" spans="2:39" ht="15" customHeight="1">
      <c r="B1929" s="303"/>
      <c r="C1929" s="303"/>
      <c r="D1929" s="304"/>
      <c r="E1929" s="143"/>
      <c r="F1929" s="144"/>
      <c r="G1929" s="143"/>
      <c r="H1929" s="143"/>
      <c r="I1929" s="143"/>
      <c r="J1929" s="144"/>
      <c r="K1929" s="143"/>
      <c r="L1929" s="143"/>
      <c r="M1929" s="234"/>
      <c r="N1929" s="143"/>
      <c r="O1929" s="289"/>
      <c r="P1929" s="290">
        <f t="shared" si="36"/>
        <v>0</v>
      </c>
      <c r="Z1929" s="228"/>
      <c r="AA1929" s="228"/>
      <c r="AB1929" s="251"/>
      <c r="AC1929" s="237"/>
      <c r="AD1929" s="222"/>
      <c r="AE1929" s="221"/>
      <c r="AF1929" s="237"/>
      <c r="AG1929" s="247"/>
      <c r="AH1929" s="221"/>
      <c r="AI1929" s="222"/>
      <c r="AJ1929" s="221"/>
      <c r="AK1929" s="221"/>
      <c r="AL1929" s="223"/>
      <c r="AM1929" s="213"/>
    </row>
    <row r="1930" spans="2:39" ht="15" customHeight="1">
      <c r="B1930" s="303"/>
      <c r="C1930" s="303"/>
      <c r="D1930" s="304"/>
      <c r="E1930" s="143"/>
      <c r="F1930" s="144"/>
      <c r="G1930" s="143"/>
      <c r="H1930" s="143"/>
      <c r="I1930" s="143"/>
      <c r="J1930" s="144"/>
      <c r="K1930" s="143"/>
      <c r="L1930" s="143"/>
      <c r="M1930" s="234"/>
      <c r="N1930" s="143"/>
      <c r="O1930" s="289"/>
      <c r="P1930" s="290">
        <f t="shared" si="36"/>
        <v>0</v>
      </c>
      <c r="Z1930" s="228"/>
      <c r="AA1930" s="228"/>
      <c r="AB1930" s="251"/>
      <c r="AC1930" s="237"/>
      <c r="AD1930" s="222"/>
      <c r="AE1930" s="221"/>
      <c r="AF1930" s="237"/>
      <c r="AG1930" s="247"/>
      <c r="AH1930" s="221"/>
      <c r="AI1930" s="222"/>
      <c r="AJ1930" s="221"/>
      <c r="AK1930" s="221"/>
      <c r="AL1930" s="223"/>
      <c r="AM1930" s="213"/>
    </row>
    <row r="1931" spans="2:39" ht="15" customHeight="1">
      <c r="B1931" s="303"/>
      <c r="C1931" s="303"/>
      <c r="D1931" s="304"/>
      <c r="E1931" s="143"/>
      <c r="F1931" s="144"/>
      <c r="G1931" s="143"/>
      <c r="H1931" s="143"/>
      <c r="I1931" s="143"/>
      <c r="J1931" s="144"/>
      <c r="K1931" s="143"/>
      <c r="L1931" s="143"/>
      <c r="M1931" s="234"/>
      <c r="N1931" s="143"/>
      <c r="O1931" s="289"/>
      <c r="P1931" s="290">
        <f t="shared" si="36"/>
        <v>0</v>
      </c>
      <c r="Z1931" s="228"/>
      <c r="AA1931" s="228"/>
      <c r="AB1931" s="251"/>
      <c r="AC1931" s="237"/>
      <c r="AD1931" s="222"/>
      <c r="AE1931" s="221"/>
      <c r="AF1931" s="237"/>
      <c r="AG1931" s="247"/>
      <c r="AH1931" s="221"/>
      <c r="AI1931" s="222"/>
      <c r="AJ1931" s="221"/>
      <c r="AK1931" s="221"/>
      <c r="AL1931" s="223"/>
      <c r="AM1931" s="213"/>
    </row>
    <row r="1932" spans="2:39" ht="15" customHeight="1">
      <c r="B1932" s="303"/>
      <c r="C1932" s="303"/>
      <c r="D1932" s="304"/>
      <c r="E1932" s="143"/>
      <c r="F1932" s="144"/>
      <c r="G1932" s="143"/>
      <c r="H1932" s="143"/>
      <c r="I1932" s="143"/>
      <c r="J1932" s="144"/>
      <c r="K1932" s="143"/>
      <c r="L1932" s="143"/>
      <c r="M1932" s="234"/>
      <c r="N1932" s="143"/>
      <c r="O1932" s="289"/>
      <c r="P1932" s="290">
        <f t="shared" si="36"/>
        <v>0</v>
      </c>
      <c r="Z1932" s="228"/>
      <c r="AA1932" s="228"/>
      <c r="AB1932" s="251"/>
      <c r="AC1932" s="237"/>
      <c r="AD1932" s="222"/>
      <c r="AE1932" s="221"/>
      <c r="AF1932" s="237"/>
      <c r="AG1932" s="247"/>
      <c r="AH1932" s="221"/>
      <c r="AI1932" s="222"/>
      <c r="AJ1932" s="221"/>
      <c r="AK1932" s="221"/>
      <c r="AL1932" s="223"/>
      <c r="AM1932" s="213"/>
    </row>
    <row r="1933" spans="2:39" ht="15" customHeight="1">
      <c r="B1933" s="303"/>
      <c r="C1933" s="303"/>
      <c r="D1933" s="304"/>
      <c r="E1933" s="143"/>
      <c r="F1933" s="144"/>
      <c r="G1933" s="143"/>
      <c r="H1933" s="143"/>
      <c r="I1933" s="143"/>
      <c r="J1933" s="144"/>
      <c r="K1933" s="143"/>
      <c r="L1933" s="143"/>
      <c r="M1933" s="234"/>
      <c r="N1933" s="143"/>
      <c r="O1933" s="289"/>
      <c r="P1933" s="290">
        <f t="shared" si="36"/>
        <v>0</v>
      </c>
      <c r="Z1933" s="228"/>
      <c r="AA1933" s="228"/>
      <c r="AB1933" s="251"/>
      <c r="AC1933" s="237"/>
      <c r="AD1933" s="222"/>
      <c r="AE1933" s="221"/>
      <c r="AF1933" s="237"/>
      <c r="AG1933" s="247"/>
      <c r="AH1933" s="221"/>
      <c r="AI1933" s="222"/>
      <c r="AJ1933" s="221"/>
      <c r="AK1933" s="221"/>
      <c r="AL1933" s="223"/>
      <c r="AM1933" s="213"/>
    </row>
    <row r="1934" spans="2:39" ht="15" customHeight="1">
      <c r="B1934" s="303"/>
      <c r="C1934" s="303"/>
      <c r="D1934" s="304"/>
      <c r="E1934" s="143"/>
      <c r="F1934" s="144"/>
      <c r="G1934" s="143"/>
      <c r="H1934" s="143"/>
      <c r="I1934" s="143"/>
      <c r="J1934" s="144"/>
      <c r="K1934" s="143"/>
      <c r="L1934" s="143"/>
      <c r="M1934" s="234"/>
      <c r="N1934" s="143"/>
      <c r="O1934" s="289"/>
      <c r="P1934" s="290">
        <f t="shared" si="36"/>
        <v>0</v>
      </c>
      <c r="Z1934" s="228"/>
      <c r="AA1934" s="228"/>
      <c r="AB1934" s="251"/>
      <c r="AC1934" s="237"/>
      <c r="AD1934" s="222"/>
      <c r="AE1934" s="221"/>
      <c r="AF1934" s="237"/>
      <c r="AG1934" s="247"/>
      <c r="AH1934" s="221"/>
      <c r="AI1934" s="222"/>
      <c r="AJ1934" s="221"/>
      <c r="AK1934" s="221"/>
      <c r="AL1934" s="223"/>
      <c r="AM1934" s="213"/>
    </row>
    <row r="1935" spans="2:39" ht="15" customHeight="1">
      <c r="B1935" s="303"/>
      <c r="C1935" s="303"/>
      <c r="D1935" s="304"/>
      <c r="E1935" s="143"/>
      <c r="F1935" s="144"/>
      <c r="G1935" s="143"/>
      <c r="H1935" s="143"/>
      <c r="I1935" s="143"/>
      <c r="J1935" s="144"/>
      <c r="K1935" s="143"/>
      <c r="L1935" s="143"/>
      <c r="M1935" s="234"/>
      <c r="N1935" s="143"/>
      <c r="O1935" s="289"/>
      <c r="P1935" s="290">
        <f t="shared" si="36"/>
        <v>0</v>
      </c>
      <c r="Z1935" s="228"/>
      <c r="AA1935" s="228"/>
      <c r="AB1935" s="251"/>
      <c r="AC1935" s="237"/>
      <c r="AD1935" s="222"/>
      <c r="AE1935" s="221"/>
      <c r="AF1935" s="237"/>
      <c r="AG1935" s="247"/>
      <c r="AH1935" s="221"/>
      <c r="AI1935" s="222"/>
      <c r="AJ1935" s="221"/>
      <c r="AK1935" s="221"/>
      <c r="AL1935" s="223"/>
      <c r="AM1935" s="213"/>
    </row>
    <row r="1936" spans="2:39" ht="15" customHeight="1">
      <c r="B1936" s="303"/>
      <c r="C1936" s="303"/>
      <c r="D1936" s="304"/>
      <c r="E1936" s="143"/>
      <c r="F1936" s="144"/>
      <c r="G1936" s="143"/>
      <c r="H1936" s="143"/>
      <c r="I1936" s="143"/>
      <c r="J1936" s="144"/>
      <c r="K1936" s="143"/>
      <c r="L1936" s="143"/>
      <c r="M1936" s="234"/>
      <c r="N1936" s="143"/>
      <c r="O1936" s="289"/>
      <c r="P1936" s="290">
        <f t="shared" si="36"/>
        <v>0</v>
      </c>
      <c r="Z1936" s="228"/>
      <c r="AA1936" s="228"/>
      <c r="AB1936" s="251"/>
      <c r="AC1936" s="237"/>
      <c r="AD1936" s="222"/>
      <c r="AE1936" s="221"/>
      <c r="AF1936" s="237"/>
      <c r="AG1936" s="247"/>
      <c r="AH1936" s="221"/>
      <c r="AI1936" s="222"/>
      <c r="AJ1936" s="221"/>
      <c r="AK1936" s="221"/>
      <c r="AL1936" s="223"/>
      <c r="AM1936" s="213"/>
    </row>
    <row r="1937" spans="2:39" ht="15" customHeight="1">
      <c r="B1937" s="303"/>
      <c r="C1937" s="303"/>
      <c r="D1937" s="304"/>
      <c r="E1937" s="143"/>
      <c r="F1937" s="144"/>
      <c r="G1937" s="143"/>
      <c r="H1937" s="143"/>
      <c r="I1937" s="143"/>
      <c r="J1937" s="144"/>
      <c r="K1937" s="143"/>
      <c r="L1937" s="143"/>
      <c r="M1937" s="234"/>
      <c r="N1937" s="143"/>
      <c r="O1937" s="289"/>
      <c r="P1937" s="290">
        <f t="shared" si="36"/>
        <v>0</v>
      </c>
      <c r="Z1937" s="228"/>
      <c r="AA1937" s="228"/>
      <c r="AB1937" s="251"/>
      <c r="AC1937" s="237"/>
      <c r="AD1937" s="222"/>
      <c r="AE1937" s="221"/>
      <c r="AF1937" s="237"/>
      <c r="AG1937" s="247"/>
      <c r="AH1937" s="221"/>
      <c r="AI1937" s="222"/>
      <c r="AJ1937" s="221"/>
      <c r="AK1937" s="221"/>
      <c r="AL1937" s="223"/>
      <c r="AM1937" s="213"/>
    </row>
    <row r="1938" spans="2:39" ht="15" customHeight="1">
      <c r="B1938" s="303"/>
      <c r="C1938" s="303"/>
      <c r="D1938" s="304"/>
      <c r="E1938" s="143"/>
      <c r="F1938" s="144"/>
      <c r="G1938" s="143"/>
      <c r="H1938" s="143"/>
      <c r="I1938" s="143"/>
      <c r="J1938" s="144"/>
      <c r="K1938" s="143"/>
      <c r="L1938" s="143"/>
      <c r="M1938" s="234"/>
      <c r="N1938" s="143"/>
      <c r="O1938" s="289"/>
      <c r="P1938" s="290">
        <f t="shared" si="36"/>
        <v>0</v>
      </c>
      <c r="Z1938" s="228"/>
      <c r="AA1938" s="228"/>
      <c r="AB1938" s="251"/>
      <c r="AC1938" s="237"/>
      <c r="AD1938" s="222"/>
      <c r="AE1938" s="221"/>
      <c r="AF1938" s="237"/>
      <c r="AG1938" s="247"/>
      <c r="AH1938" s="221"/>
      <c r="AI1938" s="222"/>
      <c r="AJ1938" s="221"/>
      <c r="AK1938" s="221"/>
      <c r="AL1938" s="223"/>
      <c r="AM1938" s="213"/>
    </row>
    <row r="1939" spans="2:39" ht="15" customHeight="1">
      <c r="B1939" s="303"/>
      <c r="C1939" s="303"/>
      <c r="D1939" s="304"/>
      <c r="E1939" s="143"/>
      <c r="F1939" s="144"/>
      <c r="G1939" s="143"/>
      <c r="H1939" s="143"/>
      <c r="I1939" s="143"/>
      <c r="J1939" s="144"/>
      <c r="K1939" s="143"/>
      <c r="L1939" s="143"/>
      <c r="M1939" s="234"/>
      <c r="N1939" s="143"/>
      <c r="O1939" s="289"/>
      <c r="P1939" s="290">
        <f t="shared" si="36"/>
        <v>0</v>
      </c>
      <c r="Z1939" s="228"/>
      <c r="AA1939" s="228"/>
      <c r="AB1939" s="251"/>
      <c r="AC1939" s="237"/>
      <c r="AD1939" s="222"/>
      <c r="AE1939" s="221"/>
      <c r="AF1939" s="237"/>
      <c r="AG1939" s="247"/>
      <c r="AH1939" s="221"/>
      <c r="AI1939" s="222"/>
      <c r="AJ1939" s="221"/>
      <c r="AK1939" s="221"/>
      <c r="AL1939" s="223"/>
      <c r="AM1939" s="213"/>
    </row>
    <row r="1940" spans="2:39" ht="15" customHeight="1">
      <c r="B1940" s="303"/>
      <c r="C1940" s="303"/>
      <c r="D1940" s="304"/>
      <c r="E1940" s="143"/>
      <c r="F1940" s="144"/>
      <c r="G1940" s="143"/>
      <c r="H1940" s="143"/>
      <c r="I1940" s="143"/>
      <c r="J1940" s="144"/>
      <c r="K1940" s="143"/>
      <c r="L1940" s="143"/>
      <c r="M1940" s="234"/>
      <c r="N1940" s="143"/>
      <c r="O1940" s="289"/>
      <c r="P1940" s="290">
        <f t="shared" si="36"/>
        <v>0</v>
      </c>
      <c r="Z1940" s="228"/>
      <c r="AA1940" s="228"/>
      <c r="AB1940" s="251"/>
      <c r="AC1940" s="237"/>
      <c r="AD1940" s="222"/>
      <c r="AE1940" s="221"/>
      <c r="AF1940" s="237"/>
      <c r="AG1940" s="247"/>
      <c r="AH1940" s="221"/>
      <c r="AI1940" s="222"/>
      <c r="AJ1940" s="221"/>
      <c r="AK1940" s="221"/>
      <c r="AL1940" s="223"/>
      <c r="AM1940" s="213"/>
    </row>
    <row r="1941" spans="2:39" ht="15" customHeight="1">
      <c r="B1941" s="303"/>
      <c r="C1941" s="303"/>
      <c r="D1941" s="304"/>
      <c r="E1941" s="143"/>
      <c r="F1941" s="144"/>
      <c r="G1941" s="143"/>
      <c r="H1941" s="143"/>
      <c r="I1941" s="143"/>
      <c r="J1941" s="144"/>
      <c r="K1941" s="143"/>
      <c r="L1941" s="143"/>
      <c r="M1941" s="234"/>
      <c r="N1941" s="143"/>
      <c r="O1941" s="289"/>
      <c r="P1941" s="290">
        <f t="shared" si="36"/>
        <v>0</v>
      </c>
      <c r="Z1941" s="228"/>
      <c r="AA1941" s="228"/>
      <c r="AB1941" s="251"/>
      <c r="AC1941" s="237"/>
      <c r="AD1941" s="222"/>
      <c r="AE1941" s="221"/>
      <c r="AF1941" s="237"/>
      <c r="AG1941" s="247"/>
      <c r="AH1941" s="221"/>
      <c r="AI1941" s="222"/>
      <c r="AJ1941" s="221"/>
      <c r="AK1941" s="221"/>
      <c r="AL1941" s="223"/>
      <c r="AM1941" s="213"/>
    </row>
    <row r="1942" spans="2:39" ht="15" customHeight="1">
      <c r="B1942" s="303"/>
      <c r="C1942" s="303"/>
      <c r="D1942" s="304"/>
      <c r="E1942" s="143"/>
      <c r="F1942" s="144"/>
      <c r="G1942" s="143"/>
      <c r="H1942" s="143"/>
      <c r="I1942" s="143"/>
      <c r="J1942" s="144"/>
      <c r="K1942" s="143"/>
      <c r="L1942" s="143"/>
      <c r="M1942" s="234"/>
      <c r="N1942" s="143"/>
      <c r="O1942" s="289"/>
      <c r="P1942" s="290">
        <f t="shared" si="36"/>
        <v>0</v>
      </c>
      <c r="Z1942" s="228"/>
      <c r="AA1942" s="228"/>
      <c r="AB1942" s="251"/>
      <c r="AC1942" s="237"/>
      <c r="AD1942" s="222"/>
      <c r="AE1942" s="221"/>
      <c r="AF1942" s="237"/>
      <c r="AG1942" s="247"/>
      <c r="AH1942" s="221"/>
      <c r="AI1942" s="222"/>
      <c r="AJ1942" s="221"/>
      <c r="AK1942" s="221"/>
      <c r="AL1942" s="223"/>
      <c r="AM1942" s="213"/>
    </row>
    <row r="1943" spans="2:39" ht="15" customHeight="1">
      <c r="B1943" s="303"/>
      <c r="C1943" s="303"/>
      <c r="D1943" s="304"/>
      <c r="E1943" s="143"/>
      <c r="F1943" s="144"/>
      <c r="G1943" s="143"/>
      <c r="H1943" s="143"/>
      <c r="I1943" s="143"/>
      <c r="J1943" s="144"/>
      <c r="K1943" s="143"/>
      <c r="L1943" s="143"/>
      <c r="M1943" s="234"/>
      <c r="N1943" s="143"/>
      <c r="O1943" s="289"/>
      <c r="P1943" s="290">
        <f t="shared" si="36"/>
        <v>0</v>
      </c>
      <c r="Z1943" s="228"/>
      <c r="AA1943" s="228"/>
      <c r="AB1943" s="251"/>
      <c r="AC1943" s="237"/>
      <c r="AD1943" s="222"/>
      <c r="AE1943" s="221"/>
      <c r="AF1943" s="237"/>
      <c r="AG1943" s="247"/>
      <c r="AH1943" s="221"/>
      <c r="AI1943" s="222"/>
      <c r="AJ1943" s="221"/>
      <c r="AK1943" s="221"/>
      <c r="AL1943" s="223"/>
      <c r="AM1943" s="213"/>
    </row>
    <row r="1944" spans="2:39" ht="15" customHeight="1">
      <c r="B1944" s="303"/>
      <c r="C1944" s="303"/>
      <c r="D1944" s="304"/>
      <c r="E1944" s="143"/>
      <c r="F1944" s="144"/>
      <c r="G1944" s="143"/>
      <c r="H1944" s="143"/>
      <c r="I1944" s="143"/>
      <c r="J1944" s="144"/>
      <c r="K1944" s="143"/>
      <c r="L1944" s="143"/>
      <c r="M1944" s="234"/>
      <c r="N1944" s="143"/>
      <c r="O1944" s="289"/>
      <c r="P1944" s="290">
        <f t="shared" si="36"/>
        <v>0</v>
      </c>
      <c r="Z1944" s="228"/>
      <c r="AA1944" s="228"/>
      <c r="AB1944" s="251"/>
      <c r="AC1944" s="237"/>
      <c r="AD1944" s="222"/>
      <c r="AE1944" s="221"/>
      <c r="AF1944" s="237"/>
      <c r="AG1944" s="247"/>
      <c r="AH1944" s="221"/>
      <c r="AI1944" s="222"/>
      <c r="AJ1944" s="221"/>
      <c r="AK1944" s="221"/>
      <c r="AL1944" s="223"/>
      <c r="AM1944" s="213"/>
    </row>
    <row r="1945" spans="2:39" ht="15" customHeight="1">
      <c r="B1945" s="303"/>
      <c r="C1945" s="303"/>
      <c r="D1945" s="304"/>
      <c r="E1945" s="143"/>
      <c r="F1945" s="144"/>
      <c r="G1945" s="143"/>
      <c r="H1945" s="143"/>
      <c r="I1945" s="143"/>
      <c r="J1945" s="144"/>
      <c r="K1945" s="143"/>
      <c r="L1945" s="143"/>
      <c r="M1945" s="234"/>
      <c r="N1945" s="143"/>
      <c r="O1945" s="289"/>
      <c r="P1945" s="290">
        <f t="shared" si="36"/>
        <v>0</v>
      </c>
      <c r="Z1945" s="228"/>
      <c r="AA1945" s="228"/>
      <c r="AB1945" s="251"/>
      <c r="AC1945" s="237"/>
      <c r="AD1945" s="222"/>
      <c r="AE1945" s="221"/>
      <c r="AF1945" s="237"/>
      <c r="AG1945" s="247"/>
      <c r="AH1945" s="221"/>
      <c r="AI1945" s="222"/>
      <c r="AJ1945" s="221"/>
      <c r="AK1945" s="221"/>
      <c r="AL1945" s="223"/>
      <c r="AM1945" s="213"/>
    </row>
    <row r="1946" spans="2:39" ht="15" customHeight="1">
      <c r="B1946" s="303"/>
      <c r="C1946" s="303"/>
      <c r="D1946" s="304"/>
      <c r="E1946" s="143"/>
      <c r="F1946" s="144"/>
      <c r="G1946" s="143"/>
      <c r="H1946" s="143"/>
      <c r="I1946" s="143"/>
      <c r="J1946" s="144"/>
      <c r="K1946" s="143"/>
      <c r="L1946" s="143"/>
      <c r="M1946" s="234"/>
      <c r="N1946" s="143"/>
      <c r="O1946" s="289"/>
      <c r="P1946" s="290">
        <f t="shared" si="36"/>
        <v>0</v>
      </c>
      <c r="Z1946" s="228"/>
      <c r="AA1946" s="228"/>
      <c r="AB1946" s="251"/>
      <c r="AC1946" s="237"/>
      <c r="AD1946" s="222"/>
      <c r="AE1946" s="221"/>
      <c r="AF1946" s="237"/>
      <c r="AG1946" s="247"/>
      <c r="AH1946" s="221"/>
      <c r="AI1946" s="222"/>
      <c r="AJ1946" s="221"/>
      <c r="AK1946" s="221"/>
      <c r="AL1946" s="223"/>
      <c r="AM1946" s="213"/>
    </row>
    <row r="1947" spans="2:39" ht="15" customHeight="1">
      <c r="B1947" s="303"/>
      <c r="C1947" s="303"/>
      <c r="D1947" s="304"/>
      <c r="E1947" s="143"/>
      <c r="F1947" s="144"/>
      <c r="G1947" s="143"/>
      <c r="H1947" s="143"/>
      <c r="I1947" s="143"/>
      <c r="J1947" s="144"/>
      <c r="K1947" s="143"/>
      <c r="L1947" s="143"/>
      <c r="M1947" s="234"/>
      <c r="N1947" s="143"/>
      <c r="O1947" s="289"/>
      <c r="P1947" s="290">
        <f t="shared" si="36"/>
        <v>0</v>
      </c>
      <c r="Z1947" s="228"/>
      <c r="AA1947" s="228"/>
      <c r="AB1947" s="251"/>
      <c r="AC1947" s="237"/>
      <c r="AD1947" s="222"/>
      <c r="AE1947" s="221"/>
      <c r="AF1947" s="237"/>
      <c r="AG1947" s="247"/>
      <c r="AH1947" s="221"/>
      <c r="AI1947" s="222"/>
      <c r="AJ1947" s="221"/>
      <c r="AK1947" s="221"/>
      <c r="AL1947" s="223"/>
      <c r="AM1947" s="213"/>
    </row>
    <row r="1948" spans="2:39" ht="15" customHeight="1">
      <c r="B1948" s="303"/>
      <c r="C1948" s="303"/>
      <c r="D1948" s="304"/>
      <c r="E1948" s="143"/>
      <c r="F1948" s="144"/>
      <c r="G1948" s="143"/>
      <c r="H1948" s="143"/>
      <c r="I1948" s="143"/>
      <c r="J1948" s="144"/>
      <c r="K1948" s="143"/>
      <c r="L1948" s="143"/>
      <c r="M1948" s="234"/>
      <c r="N1948" s="143"/>
      <c r="O1948" s="289"/>
      <c r="P1948" s="290">
        <f t="shared" si="36"/>
        <v>0</v>
      </c>
      <c r="Z1948" s="228"/>
      <c r="AA1948" s="228"/>
      <c r="AB1948" s="251"/>
      <c r="AC1948" s="237"/>
      <c r="AD1948" s="222"/>
      <c r="AE1948" s="221"/>
      <c r="AF1948" s="237"/>
      <c r="AG1948" s="247"/>
      <c r="AH1948" s="221"/>
      <c r="AI1948" s="222"/>
      <c r="AJ1948" s="221"/>
      <c r="AK1948" s="221"/>
      <c r="AL1948" s="223"/>
      <c r="AM1948" s="213"/>
    </row>
    <row r="1949" spans="2:39" ht="15" customHeight="1">
      <c r="B1949" s="303"/>
      <c r="C1949" s="303"/>
      <c r="D1949" s="304"/>
      <c r="E1949" s="143"/>
      <c r="F1949" s="144"/>
      <c r="G1949" s="143"/>
      <c r="H1949" s="143"/>
      <c r="I1949" s="143"/>
      <c r="J1949" s="144"/>
      <c r="K1949" s="143"/>
      <c r="L1949" s="143"/>
      <c r="M1949" s="234"/>
      <c r="N1949" s="143"/>
      <c r="O1949" s="289"/>
      <c r="P1949" s="290">
        <f t="shared" si="36"/>
        <v>0</v>
      </c>
      <c r="Z1949" s="228"/>
      <c r="AA1949" s="228"/>
      <c r="AB1949" s="251"/>
      <c r="AC1949" s="237"/>
      <c r="AD1949" s="222"/>
      <c r="AE1949" s="221"/>
      <c r="AF1949" s="237"/>
      <c r="AG1949" s="247"/>
      <c r="AH1949" s="221"/>
      <c r="AI1949" s="222"/>
      <c r="AJ1949" s="221"/>
      <c r="AK1949" s="221"/>
      <c r="AL1949" s="223"/>
      <c r="AM1949" s="213"/>
    </row>
    <row r="1950" spans="2:39" ht="15" customHeight="1">
      <c r="B1950" s="303"/>
      <c r="C1950" s="303"/>
      <c r="D1950" s="304"/>
      <c r="E1950" s="143"/>
      <c r="F1950" s="144"/>
      <c r="G1950" s="143"/>
      <c r="H1950" s="143"/>
      <c r="I1950" s="143"/>
      <c r="J1950" s="144"/>
      <c r="K1950" s="143"/>
      <c r="L1950" s="143"/>
      <c r="M1950" s="234"/>
      <c r="N1950" s="143"/>
      <c r="O1950" s="289"/>
      <c r="P1950" s="290">
        <f t="shared" si="36"/>
        <v>0</v>
      </c>
      <c r="Z1950" s="228"/>
      <c r="AA1950" s="228"/>
      <c r="AB1950" s="251"/>
      <c r="AC1950" s="237"/>
      <c r="AD1950" s="222"/>
      <c r="AE1950" s="221"/>
      <c r="AF1950" s="237"/>
      <c r="AG1950" s="247"/>
      <c r="AH1950" s="221"/>
      <c r="AI1950" s="222"/>
      <c r="AJ1950" s="221"/>
      <c r="AK1950" s="221"/>
      <c r="AL1950" s="223"/>
      <c r="AM1950" s="213"/>
    </row>
    <row r="1951" spans="2:39" ht="15" customHeight="1">
      <c r="B1951" s="303"/>
      <c r="C1951" s="303"/>
      <c r="D1951" s="304"/>
      <c r="E1951" s="143"/>
      <c r="F1951" s="144"/>
      <c r="G1951" s="143"/>
      <c r="H1951" s="143"/>
      <c r="I1951" s="143"/>
      <c r="J1951" s="144"/>
      <c r="K1951" s="143"/>
      <c r="L1951" s="143"/>
      <c r="M1951" s="234"/>
      <c r="N1951" s="143"/>
      <c r="O1951" s="289"/>
      <c r="P1951" s="290">
        <f t="shared" si="36"/>
        <v>0</v>
      </c>
      <c r="Z1951" s="228"/>
      <c r="AA1951" s="228"/>
      <c r="AB1951" s="251"/>
      <c r="AC1951" s="237"/>
      <c r="AD1951" s="222"/>
      <c r="AE1951" s="221"/>
      <c r="AF1951" s="237"/>
      <c r="AG1951" s="247"/>
      <c r="AH1951" s="221"/>
      <c r="AI1951" s="222"/>
      <c r="AJ1951" s="221"/>
      <c r="AK1951" s="221"/>
      <c r="AL1951" s="223"/>
      <c r="AM1951" s="213"/>
    </row>
    <row r="1952" spans="2:39" ht="15" customHeight="1">
      <c r="B1952" s="303"/>
      <c r="C1952" s="303"/>
      <c r="D1952" s="304"/>
      <c r="E1952" s="143"/>
      <c r="F1952" s="144"/>
      <c r="G1952" s="143"/>
      <c r="H1952" s="143"/>
      <c r="I1952" s="143"/>
      <c r="J1952" s="144"/>
      <c r="K1952" s="143"/>
      <c r="L1952" s="143"/>
      <c r="M1952" s="234"/>
      <c r="N1952" s="143"/>
      <c r="O1952" s="289"/>
      <c r="P1952" s="290">
        <f t="shared" si="36"/>
        <v>0</v>
      </c>
      <c r="Z1952" s="228"/>
      <c r="AA1952" s="228"/>
      <c r="AB1952" s="251"/>
      <c r="AC1952" s="237"/>
      <c r="AD1952" s="222"/>
      <c r="AE1952" s="221"/>
      <c r="AF1952" s="237"/>
      <c r="AG1952" s="247"/>
      <c r="AH1952" s="221"/>
      <c r="AI1952" s="222"/>
      <c r="AJ1952" s="221"/>
      <c r="AK1952" s="221"/>
      <c r="AL1952" s="223"/>
      <c r="AM1952" s="213"/>
    </row>
    <row r="1953" spans="2:39" ht="15" customHeight="1">
      <c r="B1953" s="303"/>
      <c r="C1953" s="303"/>
      <c r="D1953" s="304"/>
      <c r="E1953" s="143"/>
      <c r="F1953" s="144"/>
      <c r="G1953" s="143"/>
      <c r="H1953" s="143"/>
      <c r="I1953" s="143"/>
      <c r="J1953" s="144"/>
      <c r="K1953" s="143"/>
      <c r="L1953" s="143"/>
      <c r="M1953" s="234"/>
      <c r="N1953" s="143"/>
      <c r="O1953" s="289"/>
      <c r="P1953" s="290">
        <f t="shared" si="36"/>
        <v>0</v>
      </c>
      <c r="Z1953" s="228"/>
      <c r="AA1953" s="228"/>
      <c r="AB1953" s="251"/>
      <c r="AC1953" s="237"/>
      <c r="AD1953" s="222"/>
      <c r="AE1953" s="221"/>
      <c r="AF1953" s="237"/>
      <c r="AG1953" s="247"/>
      <c r="AH1953" s="221"/>
      <c r="AI1953" s="222"/>
      <c r="AJ1953" s="221"/>
      <c r="AK1953" s="221"/>
      <c r="AL1953" s="223"/>
      <c r="AM1953" s="213"/>
    </row>
    <row r="1954" spans="2:39" ht="15" customHeight="1">
      <c r="B1954" s="303"/>
      <c r="C1954" s="303"/>
      <c r="D1954" s="304"/>
      <c r="E1954" s="143"/>
      <c r="F1954" s="144"/>
      <c r="G1954" s="143"/>
      <c r="H1954" s="143"/>
      <c r="I1954" s="143"/>
      <c r="J1954" s="144"/>
      <c r="K1954" s="143"/>
      <c r="L1954" s="143"/>
      <c r="M1954" s="234"/>
      <c r="N1954" s="143"/>
      <c r="O1954" s="289"/>
      <c r="P1954" s="290">
        <f t="shared" si="36"/>
        <v>0</v>
      </c>
      <c r="Z1954" s="228"/>
      <c r="AA1954" s="228"/>
      <c r="AB1954" s="251"/>
      <c r="AC1954" s="237"/>
      <c r="AD1954" s="222"/>
      <c r="AE1954" s="221"/>
      <c r="AF1954" s="237"/>
      <c r="AG1954" s="247"/>
      <c r="AH1954" s="221"/>
      <c r="AI1954" s="222"/>
      <c r="AJ1954" s="221"/>
      <c r="AK1954" s="221"/>
      <c r="AL1954" s="223"/>
      <c r="AM1954" s="213"/>
    </row>
    <row r="1955" spans="2:39" ht="15" customHeight="1">
      <c r="B1955" s="303"/>
      <c r="C1955" s="303"/>
      <c r="D1955" s="304"/>
      <c r="E1955" s="143"/>
      <c r="F1955" s="144"/>
      <c r="G1955" s="143"/>
      <c r="H1955" s="143"/>
      <c r="I1955" s="143"/>
      <c r="J1955" s="144"/>
      <c r="K1955" s="143"/>
      <c r="L1955" s="143"/>
      <c r="M1955" s="234"/>
      <c r="N1955" s="143"/>
      <c r="O1955" s="289"/>
      <c r="P1955" s="290">
        <f t="shared" si="36"/>
        <v>0</v>
      </c>
      <c r="Z1955" s="228"/>
      <c r="AA1955" s="228"/>
      <c r="AB1955" s="251"/>
      <c r="AC1955" s="237"/>
      <c r="AD1955" s="222"/>
      <c r="AE1955" s="221"/>
      <c r="AF1955" s="237"/>
      <c r="AG1955" s="247"/>
      <c r="AH1955" s="221"/>
      <c r="AI1955" s="222"/>
      <c r="AJ1955" s="221"/>
      <c r="AK1955" s="221"/>
      <c r="AL1955" s="223"/>
      <c r="AM1955" s="213"/>
    </row>
    <row r="1956" spans="2:39" ht="15" customHeight="1">
      <c r="B1956" s="303"/>
      <c r="C1956" s="303"/>
      <c r="D1956" s="304"/>
      <c r="E1956" s="143"/>
      <c r="F1956" s="144"/>
      <c r="G1956" s="143"/>
      <c r="H1956" s="143"/>
      <c r="I1956" s="143"/>
      <c r="J1956" s="144"/>
      <c r="K1956" s="143"/>
      <c r="L1956" s="143"/>
      <c r="M1956" s="234"/>
      <c r="N1956" s="143"/>
      <c r="O1956" s="289"/>
      <c r="P1956" s="290">
        <f t="shared" si="36"/>
        <v>0</v>
      </c>
      <c r="Z1956" s="228"/>
      <c r="AA1956" s="228"/>
      <c r="AB1956" s="251"/>
      <c r="AC1956" s="237"/>
      <c r="AD1956" s="222"/>
      <c r="AE1956" s="221"/>
      <c r="AF1956" s="237"/>
      <c r="AG1956" s="247"/>
      <c r="AH1956" s="221"/>
      <c r="AI1956" s="222"/>
      <c r="AJ1956" s="221"/>
      <c r="AK1956" s="221"/>
      <c r="AL1956" s="223"/>
      <c r="AM1956" s="213"/>
    </row>
    <row r="1957" spans="2:39" ht="15" customHeight="1">
      <c r="B1957" s="303"/>
      <c r="C1957" s="303"/>
      <c r="D1957" s="304"/>
      <c r="E1957" s="143"/>
      <c r="F1957" s="144"/>
      <c r="G1957" s="143"/>
      <c r="H1957" s="143"/>
      <c r="I1957" s="143"/>
      <c r="J1957" s="144"/>
      <c r="K1957" s="143"/>
      <c r="L1957" s="143"/>
      <c r="M1957" s="234"/>
      <c r="N1957" s="143"/>
      <c r="O1957" s="289"/>
      <c r="P1957" s="290">
        <f t="shared" si="36"/>
        <v>0</v>
      </c>
      <c r="Z1957" s="228"/>
      <c r="AA1957" s="228"/>
      <c r="AB1957" s="251"/>
      <c r="AC1957" s="237"/>
      <c r="AD1957" s="222"/>
      <c r="AE1957" s="221"/>
      <c r="AF1957" s="237"/>
      <c r="AG1957" s="247"/>
      <c r="AH1957" s="221"/>
      <c r="AI1957" s="222"/>
      <c r="AJ1957" s="221"/>
      <c r="AK1957" s="221"/>
      <c r="AL1957" s="223"/>
      <c r="AM1957" s="213"/>
    </row>
    <row r="1958" spans="2:39" ht="15" customHeight="1">
      <c r="B1958" s="303"/>
      <c r="C1958" s="303"/>
      <c r="D1958" s="304"/>
      <c r="E1958" s="143"/>
      <c r="F1958" s="144"/>
      <c r="G1958" s="143"/>
      <c r="H1958" s="143"/>
      <c r="I1958" s="143"/>
      <c r="J1958" s="144"/>
      <c r="K1958" s="143"/>
      <c r="L1958" s="143"/>
      <c r="M1958" s="234"/>
      <c r="N1958" s="143"/>
      <c r="O1958" s="289"/>
      <c r="P1958" s="290">
        <f t="shared" si="36"/>
        <v>0</v>
      </c>
      <c r="Z1958" s="228"/>
      <c r="AA1958" s="228"/>
      <c r="AB1958" s="251"/>
      <c r="AC1958" s="237"/>
      <c r="AD1958" s="222"/>
      <c r="AE1958" s="221"/>
      <c r="AF1958" s="237"/>
      <c r="AG1958" s="247"/>
      <c r="AH1958" s="221"/>
      <c r="AI1958" s="222"/>
      <c r="AJ1958" s="221"/>
      <c r="AK1958" s="221"/>
      <c r="AL1958" s="223"/>
      <c r="AM1958" s="213"/>
    </row>
    <row r="1959" spans="2:39" ht="15" customHeight="1">
      <c r="B1959" s="303"/>
      <c r="C1959" s="303"/>
      <c r="D1959" s="304"/>
      <c r="E1959" s="143"/>
      <c r="F1959" s="144"/>
      <c r="G1959" s="143"/>
      <c r="H1959" s="143"/>
      <c r="I1959" s="143"/>
      <c r="J1959" s="144"/>
      <c r="K1959" s="143"/>
      <c r="L1959" s="143"/>
      <c r="M1959" s="234"/>
      <c r="N1959" s="143"/>
      <c r="O1959" s="289"/>
      <c r="P1959" s="290">
        <f t="shared" si="36"/>
        <v>0</v>
      </c>
      <c r="Z1959" s="228"/>
      <c r="AA1959" s="228"/>
      <c r="AB1959" s="251"/>
      <c r="AC1959" s="237"/>
      <c r="AD1959" s="222"/>
      <c r="AE1959" s="221"/>
      <c r="AF1959" s="237"/>
      <c r="AG1959" s="247"/>
      <c r="AH1959" s="221"/>
      <c r="AI1959" s="222"/>
      <c r="AJ1959" s="221"/>
      <c r="AK1959" s="221"/>
      <c r="AL1959" s="223"/>
      <c r="AM1959" s="213"/>
    </row>
    <row r="1960" spans="2:39" ht="15" customHeight="1">
      <c r="B1960" s="303"/>
      <c r="C1960" s="303"/>
      <c r="D1960" s="304"/>
      <c r="E1960" s="143"/>
      <c r="F1960" s="144"/>
      <c r="G1960" s="143"/>
      <c r="H1960" s="143"/>
      <c r="I1960" s="143"/>
      <c r="J1960" s="144"/>
      <c r="K1960" s="143"/>
      <c r="L1960" s="143"/>
      <c r="M1960" s="234"/>
      <c r="N1960" s="143"/>
      <c r="O1960" s="289"/>
      <c r="P1960" s="290">
        <f t="shared" si="36"/>
        <v>0</v>
      </c>
      <c r="Z1960" s="228"/>
      <c r="AA1960" s="228"/>
      <c r="AB1960" s="251"/>
      <c r="AC1960" s="237"/>
      <c r="AD1960" s="222"/>
      <c r="AE1960" s="221"/>
      <c r="AF1960" s="237"/>
      <c r="AG1960" s="247"/>
      <c r="AH1960" s="221"/>
      <c r="AI1960" s="222"/>
      <c r="AJ1960" s="221"/>
      <c r="AK1960" s="221"/>
      <c r="AL1960" s="223"/>
      <c r="AM1960" s="213"/>
    </row>
    <row r="1961" spans="2:39" ht="15" customHeight="1">
      <c r="B1961" s="303"/>
      <c r="C1961" s="303"/>
      <c r="D1961" s="304"/>
      <c r="E1961" s="143"/>
      <c r="F1961" s="144"/>
      <c r="G1961" s="143"/>
      <c r="H1961" s="143"/>
      <c r="I1961" s="143"/>
      <c r="J1961" s="144"/>
      <c r="K1961" s="143"/>
      <c r="L1961" s="143"/>
      <c r="M1961" s="234"/>
      <c r="N1961" s="143"/>
      <c r="O1961" s="289"/>
      <c r="P1961" s="290">
        <f t="shared" si="36"/>
        <v>0</v>
      </c>
      <c r="Z1961" s="228"/>
      <c r="AA1961" s="228"/>
      <c r="AB1961" s="251"/>
      <c r="AC1961" s="237"/>
      <c r="AD1961" s="222"/>
      <c r="AE1961" s="221"/>
      <c r="AF1961" s="237"/>
      <c r="AG1961" s="247"/>
      <c r="AH1961" s="221"/>
      <c r="AI1961" s="222"/>
      <c r="AJ1961" s="221"/>
      <c r="AK1961" s="221"/>
      <c r="AL1961" s="223"/>
      <c r="AM1961" s="213"/>
    </row>
    <row r="1962" spans="2:39" ht="15" customHeight="1">
      <c r="B1962" s="303"/>
      <c r="C1962" s="303"/>
      <c r="D1962" s="304"/>
      <c r="E1962" s="143"/>
      <c r="F1962" s="144"/>
      <c r="G1962" s="143"/>
      <c r="H1962" s="143"/>
      <c r="I1962" s="143"/>
      <c r="J1962" s="144"/>
      <c r="K1962" s="143"/>
      <c r="L1962" s="143"/>
      <c r="M1962" s="234"/>
      <c r="N1962" s="143"/>
      <c r="O1962" s="289"/>
      <c r="P1962" s="290">
        <f t="shared" si="36"/>
        <v>0</v>
      </c>
      <c r="Z1962" s="228"/>
      <c r="AA1962" s="228"/>
      <c r="AB1962" s="251"/>
      <c r="AC1962" s="237"/>
      <c r="AD1962" s="222"/>
      <c r="AE1962" s="221"/>
      <c r="AF1962" s="237"/>
      <c r="AG1962" s="247"/>
      <c r="AH1962" s="221"/>
      <c r="AI1962" s="222"/>
      <c r="AJ1962" s="221"/>
      <c r="AK1962" s="221"/>
      <c r="AL1962" s="223"/>
      <c r="AM1962" s="213"/>
    </row>
    <row r="1963" spans="2:39" ht="15" customHeight="1">
      <c r="B1963" s="303"/>
      <c r="C1963" s="303"/>
      <c r="D1963" s="304"/>
      <c r="E1963" s="143"/>
      <c r="F1963" s="144"/>
      <c r="G1963" s="143"/>
      <c r="H1963" s="143"/>
      <c r="I1963" s="143"/>
      <c r="J1963" s="144"/>
      <c r="K1963" s="143"/>
      <c r="L1963" s="143"/>
      <c r="M1963" s="234"/>
      <c r="N1963" s="143"/>
      <c r="O1963" s="289"/>
      <c r="P1963" s="290">
        <f t="shared" si="36"/>
        <v>0</v>
      </c>
      <c r="Z1963" s="228"/>
      <c r="AA1963" s="228"/>
      <c r="AB1963" s="251"/>
      <c r="AC1963" s="237"/>
      <c r="AD1963" s="222"/>
      <c r="AE1963" s="221"/>
      <c r="AF1963" s="237"/>
      <c r="AG1963" s="247"/>
      <c r="AH1963" s="221"/>
      <c r="AI1963" s="222"/>
      <c r="AJ1963" s="221"/>
      <c r="AK1963" s="221"/>
      <c r="AL1963" s="223"/>
      <c r="AM1963" s="213"/>
    </row>
    <row r="1964" spans="2:39" ht="15" customHeight="1">
      <c r="B1964" s="303"/>
      <c r="C1964" s="303"/>
      <c r="D1964" s="304"/>
      <c r="E1964" s="143"/>
      <c r="F1964" s="144"/>
      <c r="G1964" s="143"/>
      <c r="H1964" s="143"/>
      <c r="I1964" s="143"/>
      <c r="J1964" s="144"/>
      <c r="K1964" s="143"/>
      <c r="L1964" s="143"/>
      <c r="M1964" s="234"/>
      <c r="N1964" s="143"/>
      <c r="O1964" s="289"/>
      <c r="P1964" s="290">
        <f t="shared" si="36"/>
        <v>0</v>
      </c>
      <c r="Z1964" s="228"/>
      <c r="AA1964" s="228"/>
      <c r="AB1964" s="251"/>
      <c r="AC1964" s="237"/>
      <c r="AD1964" s="222"/>
      <c r="AE1964" s="221"/>
      <c r="AF1964" s="237"/>
      <c r="AG1964" s="247"/>
      <c r="AH1964" s="221"/>
      <c r="AI1964" s="222"/>
      <c r="AJ1964" s="221"/>
      <c r="AK1964" s="221"/>
      <c r="AL1964" s="223"/>
      <c r="AM1964" s="213"/>
    </row>
    <row r="1965" spans="2:39" ht="15" customHeight="1">
      <c r="B1965" s="303"/>
      <c r="C1965" s="303"/>
      <c r="D1965" s="304"/>
      <c r="E1965" s="143"/>
      <c r="F1965" s="144"/>
      <c r="G1965" s="143"/>
      <c r="H1965" s="143"/>
      <c r="I1965" s="143"/>
      <c r="J1965" s="144"/>
      <c r="K1965" s="143"/>
      <c r="L1965" s="143"/>
      <c r="M1965" s="234"/>
      <c r="N1965" s="143"/>
      <c r="O1965" s="289"/>
      <c r="P1965" s="290">
        <f t="shared" si="36"/>
        <v>0</v>
      </c>
      <c r="Z1965" s="228"/>
      <c r="AA1965" s="228"/>
      <c r="AB1965" s="251"/>
      <c r="AC1965" s="237"/>
      <c r="AD1965" s="222"/>
      <c r="AE1965" s="221"/>
      <c r="AF1965" s="237"/>
      <c r="AG1965" s="247"/>
      <c r="AH1965" s="221"/>
      <c r="AI1965" s="222"/>
      <c r="AJ1965" s="221"/>
      <c r="AK1965" s="221"/>
      <c r="AL1965" s="223"/>
      <c r="AM1965" s="213"/>
    </row>
    <row r="1966" spans="2:39" ht="15" customHeight="1">
      <c r="B1966" s="303"/>
      <c r="C1966" s="303"/>
      <c r="D1966" s="304"/>
      <c r="E1966" s="143"/>
      <c r="F1966" s="144"/>
      <c r="G1966" s="143"/>
      <c r="H1966" s="143"/>
      <c r="I1966" s="143"/>
      <c r="J1966" s="144"/>
      <c r="K1966" s="143"/>
      <c r="L1966" s="143"/>
      <c r="M1966" s="234"/>
      <c r="N1966" s="143"/>
      <c r="O1966" s="289"/>
      <c r="P1966" s="290">
        <f t="shared" si="36"/>
        <v>0</v>
      </c>
      <c r="Z1966" s="228"/>
      <c r="AA1966" s="228"/>
      <c r="AB1966" s="251"/>
      <c r="AC1966" s="237"/>
      <c r="AD1966" s="222"/>
      <c r="AE1966" s="221"/>
      <c r="AF1966" s="237"/>
      <c r="AG1966" s="247"/>
      <c r="AH1966" s="221"/>
      <c r="AI1966" s="222"/>
      <c r="AJ1966" s="221"/>
      <c r="AK1966" s="221"/>
      <c r="AL1966" s="223"/>
      <c r="AM1966" s="213"/>
    </row>
    <row r="1967" spans="2:39" ht="15" customHeight="1">
      <c r="B1967" s="303"/>
      <c r="C1967" s="303"/>
      <c r="D1967" s="304"/>
      <c r="E1967" s="143"/>
      <c r="F1967" s="144"/>
      <c r="G1967" s="143"/>
      <c r="H1967" s="143"/>
      <c r="I1967" s="143"/>
      <c r="J1967" s="144"/>
      <c r="K1967" s="143"/>
      <c r="L1967" s="143"/>
      <c r="M1967" s="234"/>
      <c r="N1967" s="143"/>
      <c r="O1967" s="289"/>
      <c r="P1967" s="290">
        <f t="shared" si="36"/>
        <v>0</v>
      </c>
      <c r="Z1967" s="228"/>
      <c r="AA1967" s="228"/>
      <c r="AB1967" s="251"/>
      <c r="AC1967" s="237"/>
      <c r="AD1967" s="222"/>
      <c r="AE1967" s="221"/>
      <c r="AF1967" s="237"/>
      <c r="AG1967" s="247"/>
      <c r="AH1967" s="221"/>
      <c r="AI1967" s="222"/>
      <c r="AJ1967" s="221"/>
      <c r="AK1967" s="221"/>
      <c r="AL1967" s="223"/>
      <c r="AM1967" s="213"/>
    </row>
    <row r="1968" spans="2:39" ht="15" customHeight="1">
      <c r="B1968" s="303"/>
      <c r="C1968" s="303"/>
      <c r="D1968" s="304"/>
      <c r="E1968" s="143"/>
      <c r="F1968" s="144"/>
      <c r="G1968" s="143"/>
      <c r="H1968" s="143"/>
      <c r="I1968" s="143"/>
      <c r="J1968" s="144"/>
      <c r="K1968" s="143"/>
      <c r="L1968" s="143"/>
      <c r="M1968" s="234"/>
      <c r="N1968" s="143"/>
      <c r="O1968" s="289"/>
      <c r="P1968" s="290">
        <f t="shared" si="36"/>
        <v>0</v>
      </c>
      <c r="Z1968" s="228"/>
      <c r="AA1968" s="228"/>
      <c r="AB1968" s="251"/>
      <c r="AC1968" s="237"/>
      <c r="AD1968" s="222"/>
      <c r="AE1968" s="221"/>
      <c r="AF1968" s="237"/>
      <c r="AG1968" s="247"/>
      <c r="AH1968" s="221"/>
      <c r="AI1968" s="222"/>
      <c r="AJ1968" s="221"/>
      <c r="AK1968" s="221"/>
      <c r="AL1968" s="223"/>
      <c r="AM1968" s="213"/>
    </row>
    <row r="1969" spans="2:39" ht="15" customHeight="1">
      <c r="B1969" s="303"/>
      <c r="C1969" s="303"/>
      <c r="D1969" s="304"/>
      <c r="E1969" s="143"/>
      <c r="F1969" s="144"/>
      <c r="G1969" s="143"/>
      <c r="H1969" s="143"/>
      <c r="I1969" s="143"/>
      <c r="J1969" s="144"/>
      <c r="K1969" s="143"/>
      <c r="L1969" s="143"/>
      <c r="M1969" s="234"/>
      <c r="N1969" s="143"/>
      <c r="O1969" s="289"/>
      <c r="P1969" s="290">
        <f t="shared" ref="P1969:P2032" si="37">L1969-O1969</f>
        <v>0</v>
      </c>
      <c r="Z1969" s="228"/>
      <c r="AA1969" s="228"/>
      <c r="AB1969" s="251"/>
      <c r="AC1969" s="237"/>
      <c r="AD1969" s="222"/>
      <c r="AE1969" s="221"/>
      <c r="AF1969" s="237"/>
      <c r="AG1969" s="247"/>
      <c r="AH1969" s="221"/>
      <c r="AI1969" s="222"/>
      <c r="AJ1969" s="221"/>
      <c r="AK1969" s="221"/>
      <c r="AL1969" s="223"/>
      <c r="AM1969" s="213"/>
    </row>
    <row r="1970" spans="2:39" ht="15" customHeight="1">
      <c r="B1970" s="303"/>
      <c r="C1970" s="303"/>
      <c r="D1970" s="304"/>
      <c r="E1970" s="143"/>
      <c r="F1970" s="144"/>
      <c r="G1970" s="143"/>
      <c r="H1970" s="143"/>
      <c r="I1970" s="143"/>
      <c r="J1970" s="144"/>
      <c r="K1970" s="143"/>
      <c r="L1970" s="143"/>
      <c r="M1970" s="234"/>
      <c r="N1970" s="143"/>
      <c r="O1970" s="289"/>
      <c r="P1970" s="290">
        <f t="shared" si="37"/>
        <v>0</v>
      </c>
      <c r="Z1970" s="228"/>
      <c r="AA1970" s="228"/>
      <c r="AB1970" s="251"/>
      <c r="AC1970" s="237"/>
      <c r="AD1970" s="222"/>
      <c r="AE1970" s="221"/>
      <c r="AF1970" s="237"/>
      <c r="AG1970" s="247"/>
      <c r="AH1970" s="221"/>
      <c r="AI1970" s="222"/>
      <c r="AJ1970" s="221"/>
      <c r="AK1970" s="221"/>
      <c r="AL1970" s="223"/>
      <c r="AM1970" s="213"/>
    </row>
    <row r="1971" spans="2:39" ht="15" customHeight="1">
      <c r="B1971" s="303"/>
      <c r="C1971" s="303"/>
      <c r="D1971" s="304"/>
      <c r="E1971" s="143"/>
      <c r="F1971" s="144"/>
      <c r="G1971" s="143"/>
      <c r="H1971" s="143"/>
      <c r="I1971" s="143"/>
      <c r="J1971" s="144"/>
      <c r="K1971" s="143"/>
      <c r="L1971" s="143"/>
      <c r="M1971" s="234"/>
      <c r="N1971" s="143"/>
      <c r="O1971" s="289"/>
      <c r="P1971" s="290">
        <f t="shared" si="37"/>
        <v>0</v>
      </c>
      <c r="Z1971" s="228"/>
      <c r="AA1971" s="228"/>
      <c r="AB1971" s="251"/>
      <c r="AC1971" s="237"/>
      <c r="AD1971" s="222"/>
      <c r="AE1971" s="221"/>
      <c r="AF1971" s="237"/>
      <c r="AG1971" s="247"/>
      <c r="AH1971" s="221"/>
      <c r="AI1971" s="222"/>
      <c r="AJ1971" s="221"/>
      <c r="AK1971" s="221"/>
      <c r="AL1971" s="223"/>
      <c r="AM1971" s="213"/>
    </row>
    <row r="1972" spans="2:39" ht="15" customHeight="1">
      <c r="B1972" s="303"/>
      <c r="C1972" s="303"/>
      <c r="D1972" s="304"/>
      <c r="E1972" s="143"/>
      <c r="F1972" s="144"/>
      <c r="G1972" s="143"/>
      <c r="H1972" s="143"/>
      <c r="I1972" s="143"/>
      <c r="J1972" s="144"/>
      <c r="K1972" s="143"/>
      <c r="L1972" s="143"/>
      <c r="M1972" s="234"/>
      <c r="N1972" s="143"/>
      <c r="O1972" s="289"/>
      <c r="P1972" s="290">
        <f t="shared" si="37"/>
        <v>0</v>
      </c>
      <c r="Z1972" s="228"/>
      <c r="AA1972" s="228"/>
      <c r="AB1972" s="251"/>
      <c r="AC1972" s="237"/>
      <c r="AD1972" s="222"/>
      <c r="AE1972" s="221"/>
      <c r="AF1972" s="237"/>
      <c r="AG1972" s="247"/>
      <c r="AH1972" s="221"/>
      <c r="AI1972" s="222"/>
      <c r="AJ1972" s="221"/>
      <c r="AK1972" s="221"/>
      <c r="AL1972" s="223"/>
      <c r="AM1972" s="213"/>
    </row>
    <row r="1973" spans="2:39" ht="15" customHeight="1">
      <c r="B1973" s="303"/>
      <c r="C1973" s="303"/>
      <c r="D1973" s="304"/>
      <c r="E1973" s="143"/>
      <c r="F1973" s="144"/>
      <c r="G1973" s="143"/>
      <c r="H1973" s="143"/>
      <c r="I1973" s="143"/>
      <c r="J1973" s="144"/>
      <c r="K1973" s="143"/>
      <c r="L1973" s="143"/>
      <c r="M1973" s="234"/>
      <c r="N1973" s="143"/>
      <c r="O1973" s="289"/>
      <c r="P1973" s="290">
        <f t="shared" si="37"/>
        <v>0</v>
      </c>
      <c r="Z1973" s="228"/>
      <c r="AA1973" s="228"/>
      <c r="AB1973" s="251"/>
      <c r="AC1973" s="237"/>
      <c r="AD1973" s="222"/>
      <c r="AE1973" s="221"/>
      <c r="AF1973" s="237"/>
      <c r="AG1973" s="247"/>
      <c r="AH1973" s="221"/>
      <c r="AI1973" s="222"/>
      <c r="AJ1973" s="221"/>
      <c r="AK1973" s="221"/>
      <c r="AL1973" s="223"/>
      <c r="AM1973" s="213"/>
    </row>
    <row r="1974" spans="2:39" ht="15" customHeight="1">
      <c r="B1974" s="303"/>
      <c r="C1974" s="303"/>
      <c r="D1974" s="304"/>
      <c r="E1974" s="143"/>
      <c r="F1974" s="144"/>
      <c r="G1974" s="143"/>
      <c r="H1974" s="143"/>
      <c r="I1974" s="143"/>
      <c r="J1974" s="144"/>
      <c r="K1974" s="143"/>
      <c r="L1974" s="143"/>
      <c r="M1974" s="234"/>
      <c r="N1974" s="143"/>
      <c r="O1974" s="289"/>
      <c r="P1974" s="290">
        <f t="shared" si="37"/>
        <v>0</v>
      </c>
      <c r="Z1974" s="228"/>
      <c r="AA1974" s="228"/>
      <c r="AB1974" s="251"/>
      <c r="AC1974" s="237"/>
      <c r="AD1974" s="222"/>
      <c r="AE1974" s="221"/>
      <c r="AF1974" s="237"/>
      <c r="AG1974" s="247"/>
      <c r="AH1974" s="221"/>
      <c r="AI1974" s="222"/>
      <c r="AJ1974" s="221"/>
      <c r="AK1974" s="221"/>
      <c r="AL1974" s="223"/>
      <c r="AM1974" s="213"/>
    </row>
    <row r="1975" spans="2:39" ht="15" customHeight="1">
      <c r="B1975" s="303"/>
      <c r="C1975" s="303"/>
      <c r="D1975" s="304"/>
      <c r="E1975" s="143"/>
      <c r="F1975" s="144"/>
      <c r="G1975" s="143"/>
      <c r="H1975" s="143"/>
      <c r="I1975" s="143"/>
      <c r="J1975" s="144"/>
      <c r="K1975" s="143"/>
      <c r="L1975" s="143"/>
      <c r="M1975" s="234"/>
      <c r="N1975" s="143"/>
      <c r="O1975" s="289"/>
      <c r="P1975" s="290">
        <f t="shared" si="37"/>
        <v>0</v>
      </c>
      <c r="Z1975" s="228"/>
      <c r="AA1975" s="228"/>
      <c r="AB1975" s="251"/>
      <c r="AC1975" s="237"/>
      <c r="AD1975" s="222"/>
      <c r="AE1975" s="221"/>
      <c r="AF1975" s="237"/>
      <c r="AG1975" s="247"/>
      <c r="AH1975" s="221"/>
      <c r="AI1975" s="222"/>
      <c r="AJ1975" s="221"/>
      <c r="AK1975" s="221"/>
      <c r="AL1975" s="223"/>
      <c r="AM1975" s="213"/>
    </row>
    <row r="1976" spans="2:39" ht="15" customHeight="1">
      <c r="B1976" s="303"/>
      <c r="C1976" s="303"/>
      <c r="D1976" s="304"/>
      <c r="E1976" s="143"/>
      <c r="F1976" s="144"/>
      <c r="G1976" s="143"/>
      <c r="H1976" s="143"/>
      <c r="I1976" s="143"/>
      <c r="J1976" s="144"/>
      <c r="K1976" s="143"/>
      <c r="L1976" s="143"/>
      <c r="M1976" s="234"/>
      <c r="N1976" s="143"/>
      <c r="O1976" s="289"/>
      <c r="P1976" s="290">
        <f t="shared" si="37"/>
        <v>0</v>
      </c>
      <c r="Z1976" s="228"/>
      <c r="AA1976" s="228"/>
      <c r="AB1976" s="251"/>
      <c r="AC1976" s="237"/>
      <c r="AD1976" s="222"/>
      <c r="AE1976" s="221"/>
      <c r="AF1976" s="237"/>
      <c r="AG1976" s="247"/>
      <c r="AH1976" s="221"/>
      <c r="AI1976" s="222"/>
      <c r="AJ1976" s="221"/>
      <c r="AK1976" s="221"/>
      <c r="AL1976" s="223"/>
      <c r="AM1976" s="213"/>
    </row>
    <row r="1977" spans="2:39" ht="15" customHeight="1">
      <c r="B1977" s="303"/>
      <c r="C1977" s="303"/>
      <c r="D1977" s="304"/>
      <c r="E1977" s="143"/>
      <c r="F1977" s="144"/>
      <c r="G1977" s="143"/>
      <c r="H1977" s="143"/>
      <c r="I1977" s="143"/>
      <c r="J1977" s="144"/>
      <c r="K1977" s="143"/>
      <c r="L1977" s="143"/>
      <c r="M1977" s="234"/>
      <c r="N1977" s="143"/>
      <c r="O1977" s="289"/>
      <c r="P1977" s="290">
        <f t="shared" si="37"/>
        <v>0</v>
      </c>
      <c r="Z1977" s="228"/>
      <c r="AA1977" s="228"/>
      <c r="AB1977" s="251"/>
      <c r="AC1977" s="237"/>
      <c r="AD1977" s="222"/>
      <c r="AE1977" s="221"/>
      <c r="AF1977" s="237"/>
      <c r="AG1977" s="247"/>
      <c r="AH1977" s="221"/>
      <c r="AI1977" s="222"/>
      <c r="AJ1977" s="221"/>
      <c r="AK1977" s="221"/>
      <c r="AL1977" s="223"/>
      <c r="AM1977" s="213"/>
    </row>
    <row r="1978" spans="2:39" ht="15" customHeight="1">
      <c r="B1978" s="303"/>
      <c r="C1978" s="303"/>
      <c r="D1978" s="304"/>
      <c r="E1978" s="143"/>
      <c r="F1978" s="144"/>
      <c r="G1978" s="143"/>
      <c r="H1978" s="143"/>
      <c r="I1978" s="143"/>
      <c r="J1978" s="144"/>
      <c r="K1978" s="143"/>
      <c r="L1978" s="143"/>
      <c r="M1978" s="234"/>
      <c r="N1978" s="143"/>
      <c r="O1978" s="289"/>
      <c r="P1978" s="290">
        <f t="shared" si="37"/>
        <v>0</v>
      </c>
      <c r="Z1978" s="228"/>
      <c r="AA1978" s="228"/>
      <c r="AB1978" s="251"/>
      <c r="AC1978" s="237"/>
      <c r="AD1978" s="222"/>
      <c r="AE1978" s="221"/>
      <c r="AF1978" s="237"/>
      <c r="AG1978" s="247"/>
      <c r="AH1978" s="221"/>
      <c r="AI1978" s="222"/>
      <c r="AJ1978" s="221"/>
      <c r="AK1978" s="221"/>
      <c r="AL1978" s="223"/>
      <c r="AM1978" s="213"/>
    </row>
    <row r="1979" spans="2:39" ht="15" customHeight="1">
      <c r="B1979" s="303"/>
      <c r="C1979" s="303"/>
      <c r="D1979" s="304"/>
      <c r="E1979" s="143"/>
      <c r="F1979" s="144"/>
      <c r="G1979" s="143"/>
      <c r="H1979" s="143"/>
      <c r="I1979" s="143"/>
      <c r="J1979" s="144"/>
      <c r="K1979" s="143"/>
      <c r="L1979" s="143"/>
      <c r="M1979" s="234"/>
      <c r="N1979" s="143"/>
      <c r="O1979" s="289"/>
      <c r="P1979" s="290">
        <f t="shared" si="37"/>
        <v>0</v>
      </c>
      <c r="Z1979" s="228"/>
      <c r="AA1979" s="228"/>
      <c r="AB1979" s="251"/>
      <c r="AC1979" s="237"/>
      <c r="AD1979" s="222"/>
      <c r="AE1979" s="221"/>
      <c r="AF1979" s="237"/>
      <c r="AG1979" s="247"/>
      <c r="AH1979" s="221"/>
      <c r="AI1979" s="222"/>
      <c r="AJ1979" s="221"/>
      <c r="AK1979" s="221"/>
      <c r="AL1979" s="223"/>
      <c r="AM1979" s="213"/>
    </row>
    <row r="1980" spans="2:39" ht="15" customHeight="1">
      <c r="B1980" s="303"/>
      <c r="C1980" s="303"/>
      <c r="D1980" s="304"/>
      <c r="E1980" s="143"/>
      <c r="F1980" s="144"/>
      <c r="G1980" s="143"/>
      <c r="H1980" s="143"/>
      <c r="I1980" s="143"/>
      <c r="J1980" s="144"/>
      <c r="K1980" s="143"/>
      <c r="L1980" s="143"/>
      <c r="M1980" s="234"/>
      <c r="N1980" s="143"/>
      <c r="O1980" s="289"/>
      <c r="P1980" s="290">
        <f t="shared" si="37"/>
        <v>0</v>
      </c>
      <c r="Z1980" s="228"/>
      <c r="AA1980" s="228"/>
      <c r="AB1980" s="251"/>
      <c r="AC1980" s="237"/>
      <c r="AD1980" s="222"/>
      <c r="AE1980" s="221"/>
      <c r="AF1980" s="237"/>
      <c r="AG1980" s="247"/>
      <c r="AH1980" s="221"/>
      <c r="AI1980" s="222"/>
      <c r="AJ1980" s="221"/>
      <c r="AK1980" s="221"/>
      <c r="AL1980" s="223"/>
      <c r="AM1980" s="213"/>
    </row>
    <row r="1981" spans="2:39" ht="15" customHeight="1">
      <c r="B1981" s="303"/>
      <c r="C1981" s="303"/>
      <c r="D1981" s="304"/>
      <c r="E1981" s="143"/>
      <c r="F1981" s="144"/>
      <c r="G1981" s="143"/>
      <c r="H1981" s="143"/>
      <c r="I1981" s="143"/>
      <c r="J1981" s="144"/>
      <c r="K1981" s="143"/>
      <c r="L1981" s="143"/>
      <c r="M1981" s="234"/>
      <c r="N1981" s="143"/>
      <c r="O1981" s="289"/>
      <c r="P1981" s="290">
        <f t="shared" si="37"/>
        <v>0</v>
      </c>
      <c r="Z1981" s="228"/>
      <c r="AA1981" s="228"/>
      <c r="AB1981" s="251"/>
      <c r="AC1981" s="237"/>
      <c r="AD1981" s="222"/>
      <c r="AE1981" s="221"/>
      <c r="AF1981" s="237"/>
      <c r="AG1981" s="247"/>
      <c r="AH1981" s="221"/>
      <c r="AI1981" s="222"/>
      <c r="AJ1981" s="221"/>
      <c r="AK1981" s="221"/>
      <c r="AL1981" s="223"/>
      <c r="AM1981" s="213"/>
    </row>
    <row r="1982" spans="2:39" ht="15" customHeight="1">
      <c r="B1982" s="303"/>
      <c r="C1982" s="303"/>
      <c r="D1982" s="304"/>
      <c r="E1982" s="143"/>
      <c r="F1982" s="144"/>
      <c r="G1982" s="143"/>
      <c r="H1982" s="143"/>
      <c r="I1982" s="143"/>
      <c r="J1982" s="144"/>
      <c r="K1982" s="143"/>
      <c r="L1982" s="143"/>
      <c r="M1982" s="234"/>
      <c r="N1982" s="143"/>
      <c r="O1982" s="289"/>
      <c r="P1982" s="290">
        <f t="shared" si="37"/>
        <v>0</v>
      </c>
      <c r="Z1982" s="228"/>
      <c r="AA1982" s="228"/>
      <c r="AB1982" s="251"/>
      <c r="AC1982" s="237"/>
      <c r="AD1982" s="222"/>
      <c r="AE1982" s="221"/>
      <c r="AF1982" s="237"/>
      <c r="AG1982" s="247"/>
      <c r="AH1982" s="221"/>
      <c r="AI1982" s="222"/>
      <c r="AJ1982" s="221"/>
      <c r="AK1982" s="221"/>
      <c r="AL1982" s="223"/>
      <c r="AM1982" s="213"/>
    </row>
    <row r="1983" spans="2:39" ht="15" customHeight="1">
      <c r="B1983" s="303"/>
      <c r="C1983" s="303"/>
      <c r="D1983" s="304"/>
      <c r="E1983" s="143"/>
      <c r="F1983" s="144"/>
      <c r="G1983" s="143"/>
      <c r="H1983" s="143"/>
      <c r="I1983" s="143"/>
      <c r="J1983" s="144"/>
      <c r="K1983" s="143"/>
      <c r="L1983" s="143"/>
      <c r="M1983" s="234"/>
      <c r="N1983" s="143"/>
      <c r="O1983" s="289"/>
      <c r="P1983" s="290">
        <f t="shared" si="37"/>
        <v>0</v>
      </c>
      <c r="Z1983" s="228"/>
      <c r="AA1983" s="228"/>
      <c r="AB1983" s="251"/>
      <c r="AC1983" s="237"/>
      <c r="AD1983" s="222"/>
      <c r="AE1983" s="221"/>
      <c r="AF1983" s="237"/>
      <c r="AG1983" s="247"/>
      <c r="AH1983" s="221"/>
      <c r="AI1983" s="222"/>
      <c r="AJ1983" s="221"/>
      <c r="AK1983" s="221"/>
      <c r="AL1983" s="223"/>
      <c r="AM1983" s="213"/>
    </row>
    <row r="1984" spans="2:39" ht="15" customHeight="1">
      <c r="B1984" s="303"/>
      <c r="C1984" s="303"/>
      <c r="D1984" s="304"/>
      <c r="E1984" s="143"/>
      <c r="F1984" s="144"/>
      <c r="G1984" s="143"/>
      <c r="H1984" s="143"/>
      <c r="I1984" s="143"/>
      <c r="J1984" s="144"/>
      <c r="K1984" s="143"/>
      <c r="L1984" s="143"/>
      <c r="M1984" s="234"/>
      <c r="N1984" s="143"/>
      <c r="O1984" s="289"/>
      <c r="P1984" s="290">
        <f t="shared" si="37"/>
        <v>0</v>
      </c>
      <c r="Z1984" s="228"/>
      <c r="AA1984" s="228"/>
      <c r="AB1984" s="251"/>
      <c r="AC1984" s="237"/>
      <c r="AD1984" s="222"/>
      <c r="AE1984" s="221"/>
      <c r="AF1984" s="237"/>
      <c r="AG1984" s="247"/>
      <c r="AH1984" s="221"/>
      <c r="AI1984" s="222"/>
      <c r="AJ1984" s="221"/>
      <c r="AK1984" s="221"/>
      <c r="AL1984" s="223"/>
      <c r="AM1984" s="213"/>
    </row>
    <row r="1985" spans="2:39" ht="15" customHeight="1">
      <c r="B1985" s="303"/>
      <c r="C1985" s="303"/>
      <c r="D1985" s="304"/>
      <c r="E1985" s="143"/>
      <c r="F1985" s="144"/>
      <c r="G1985" s="143"/>
      <c r="H1985" s="143"/>
      <c r="I1985" s="143"/>
      <c r="J1985" s="144"/>
      <c r="K1985" s="143"/>
      <c r="L1985" s="143"/>
      <c r="M1985" s="234"/>
      <c r="N1985" s="143"/>
      <c r="O1985" s="289"/>
      <c r="P1985" s="290">
        <f t="shared" si="37"/>
        <v>0</v>
      </c>
      <c r="Z1985" s="228"/>
      <c r="AA1985" s="228"/>
      <c r="AB1985" s="251"/>
      <c r="AC1985" s="237"/>
      <c r="AD1985" s="222"/>
      <c r="AE1985" s="221"/>
      <c r="AF1985" s="237"/>
      <c r="AG1985" s="247"/>
      <c r="AH1985" s="221"/>
      <c r="AI1985" s="222"/>
      <c r="AJ1985" s="221"/>
      <c r="AK1985" s="221"/>
      <c r="AL1985" s="223"/>
      <c r="AM1985" s="213"/>
    </row>
    <row r="1986" spans="2:39" ht="15" customHeight="1">
      <c r="B1986" s="303"/>
      <c r="C1986" s="303"/>
      <c r="D1986" s="304"/>
      <c r="E1986" s="143"/>
      <c r="F1986" s="144"/>
      <c r="G1986" s="143"/>
      <c r="H1986" s="143"/>
      <c r="I1986" s="143"/>
      <c r="J1986" s="144"/>
      <c r="K1986" s="143"/>
      <c r="L1986" s="143"/>
      <c r="M1986" s="234"/>
      <c r="N1986" s="143"/>
      <c r="O1986" s="289"/>
      <c r="P1986" s="290">
        <f t="shared" si="37"/>
        <v>0</v>
      </c>
      <c r="Z1986" s="228"/>
      <c r="AA1986" s="228"/>
      <c r="AB1986" s="251"/>
      <c r="AC1986" s="237"/>
      <c r="AD1986" s="222"/>
      <c r="AE1986" s="221"/>
      <c r="AF1986" s="237"/>
      <c r="AG1986" s="247"/>
      <c r="AH1986" s="221"/>
      <c r="AI1986" s="222"/>
      <c r="AJ1986" s="221"/>
      <c r="AK1986" s="221"/>
      <c r="AL1986" s="223"/>
      <c r="AM1986" s="213"/>
    </row>
    <row r="1987" spans="2:39" ht="15" customHeight="1">
      <c r="B1987" s="303"/>
      <c r="C1987" s="303"/>
      <c r="D1987" s="304"/>
      <c r="E1987" s="143"/>
      <c r="F1987" s="144"/>
      <c r="G1987" s="143"/>
      <c r="H1987" s="143"/>
      <c r="I1987" s="143"/>
      <c r="J1987" s="144"/>
      <c r="K1987" s="143"/>
      <c r="L1987" s="143"/>
      <c r="M1987" s="234"/>
      <c r="N1987" s="143"/>
      <c r="O1987" s="289"/>
      <c r="P1987" s="290">
        <f t="shared" si="37"/>
        <v>0</v>
      </c>
      <c r="Z1987" s="228"/>
      <c r="AA1987" s="228"/>
      <c r="AB1987" s="251"/>
      <c r="AC1987" s="237"/>
      <c r="AD1987" s="222"/>
      <c r="AE1987" s="221"/>
      <c r="AF1987" s="237"/>
      <c r="AG1987" s="247"/>
      <c r="AH1987" s="221"/>
      <c r="AI1987" s="222"/>
      <c r="AJ1987" s="221"/>
      <c r="AK1987" s="221"/>
      <c r="AL1987" s="223"/>
      <c r="AM1987" s="213"/>
    </row>
    <row r="1988" spans="2:39" ht="15" customHeight="1">
      <c r="B1988" s="303"/>
      <c r="C1988" s="303"/>
      <c r="D1988" s="304"/>
      <c r="E1988" s="143"/>
      <c r="F1988" s="144"/>
      <c r="G1988" s="143"/>
      <c r="H1988" s="143"/>
      <c r="I1988" s="143"/>
      <c r="J1988" s="144"/>
      <c r="K1988" s="143"/>
      <c r="L1988" s="143"/>
      <c r="M1988" s="234"/>
      <c r="N1988" s="143"/>
      <c r="O1988" s="289"/>
      <c r="P1988" s="290">
        <f t="shared" si="37"/>
        <v>0</v>
      </c>
      <c r="Z1988" s="228"/>
      <c r="AA1988" s="228"/>
      <c r="AB1988" s="251"/>
      <c r="AC1988" s="237"/>
      <c r="AD1988" s="222"/>
      <c r="AE1988" s="221"/>
      <c r="AF1988" s="237"/>
      <c r="AG1988" s="247"/>
      <c r="AH1988" s="221"/>
      <c r="AI1988" s="222"/>
      <c r="AJ1988" s="221"/>
      <c r="AK1988" s="221"/>
      <c r="AL1988" s="223"/>
      <c r="AM1988" s="213"/>
    </row>
    <row r="1989" spans="2:39" ht="15" customHeight="1">
      <c r="B1989" s="303"/>
      <c r="C1989" s="303"/>
      <c r="D1989" s="304"/>
      <c r="E1989" s="143"/>
      <c r="F1989" s="144"/>
      <c r="G1989" s="143"/>
      <c r="H1989" s="143"/>
      <c r="I1989" s="143"/>
      <c r="J1989" s="144"/>
      <c r="K1989" s="143"/>
      <c r="L1989" s="143"/>
      <c r="M1989" s="234"/>
      <c r="N1989" s="143"/>
      <c r="O1989" s="289"/>
      <c r="P1989" s="290">
        <f t="shared" si="37"/>
        <v>0</v>
      </c>
      <c r="Z1989" s="228"/>
      <c r="AA1989" s="228"/>
      <c r="AB1989" s="251"/>
      <c r="AC1989" s="237"/>
      <c r="AD1989" s="222"/>
      <c r="AE1989" s="221"/>
      <c r="AF1989" s="237"/>
      <c r="AG1989" s="247"/>
      <c r="AH1989" s="221"/>
      <c r="AI1989" s="222"/>
      <c r="AJ1989" s="221"/>
      <c r="AK1989" s="221"/>
      <c r="AL1989" s="223"/>
      <c r="AM1989" s="213"/>
    </row>
    <row r="1990" spans="2:39" ht="15" customHeight="1">
      <c r="B1990" s="303"/>
      <c r="C1990" s="303"/>
      <c r="D1990" s="304"/>
      <c r="E1990" s="143"/>
      <c r="F1990" s="144"/>
      <c r="G1990" s="143"/>
      <c r="H1990" s="143"/>
      <c r="I1990" s="143"/>
      <c r="J1990" s="144"/>
      <c r="K1990" s="143"/>
      <c r="L1990" s="143"/>
      <c r="M1990" s="234"/>
      <c r="N1990" s="143"/>
      <c r="O1990" s="289"/>
      <c r="P1990" s="290">
        <f t="shared" si="37"/>
        <v>0</v>
      </c>
      <c r="Z1990" s="228"/>
      <c r="AA1990" s="228"/>
      <c r="AB1990" s="251"/>
      <c r="AC1990" s="237"/>
      <c r="AD1990" s="222"/>
      <c r="AE1990" s="221"/>
      <c r="AF1990" s="237"/>
      <c r="AG1990" s="247"/>
      <c r="AH1990" s="221"/>
      <c r="AI1990" s="222"/>
      <c r="AJ1990" s="221"/>
      <c r="AK1990" s="221"/>
      <c r="AL1990" s="223"/>
      <c r="AM1990" s="213"/>
    </row>
    <row r="1991" spans="2:39" ht="15" customHeight="1">
      <c r="B1991" s="303"/>
      <c r="C1991" s="303"/>
      <c r="D1991" s="304"/>
      <c r="E1991" s="143"/>
      <c r="F1991" s="144"/>
      <c r="G1991" s="143"/>
      <c r="H1991" s="143"/>
      <c r="I1991" s="143"/>
      <c r="J1991" s="144"/>
      <c r="K1991" s="143"/>
      <c r="L1991" s="143"/>
      <c r="M1991" s="234"/>
      <c r="N1991" s="143"/>
      <c r="O1991" s="289"/>
      <c r="P1991" s="290">
        <f t="shared" si="37"/>
        <v>0</v>
      </c>
      <c r="Z1991" s="228"/>
      <c r="AA1991" s="228"/>
      <c r="AB1991" s="251"/>
      <c r="AC1991" s="237"/>
      <c r="AD1991" s="222"/>
      <c r="AE1991" s="221"/>
      <c r="AF1991" s="237"/>
      <c r="AG1991" s="247"/>
      <c r="AH1991" s="221"/>
      <c r="AI1991" s="222"/>
      <c r="AJ1991" s="221"/>
      <c r="AK1991" s="221"/>
      <c r="AL1991" s="223"/>
      <c r="AM1991" s="213"/>
    </row>
    <row r="1992" spans="2:39" ht="15" customHeight="1">
      <c r="B1992" s="303"/>
      <c r="C1992" s="303"/>
      <c r="D1992" s="304"/>
      <c r="E1992" s="143"/>
      <c r="F1992" s="144"/>
      <c r="G1992" s="143"/>
      <c r="H1992" s="143"/>
      <c r="I1992" s="143"/>
      <c r="J1992" s="144"/>
      <c r="K1992" s="143"/>
      <c r="L1992" s="143"/>
      <c r="M1992" s="234"/>
      <c r="N1992" s="143"/>
      <c r="O1992" s="289"/>
      <c r="P1992" s="290">
        <f t="shared" si="37"/>
        <v>0</v>
      </c>
      <c r="Z1992" s="228"/>
      <c r="AA1992" s="228"/>
      <c r="AB1992" s="251"/>
      <c r="AC1992" s="237"/>
      <c r="AD1992" s="222"/>
      <c r="AE1992" s="221"/>
      <c r="AF1992" s="237"/>
      <c r="AG1992" s="247"/>
      <c r="AH1992" s="221"/>
      <c r="AI1992" s="222"/>
      <c r="AJ1992" s="221"/>
      <c r="AK1992" s="221"/>
      <c r="AL1992" s="223"/>
      <c r="AM1992" s="213"/>
    </row>
    <row r="1993" spans="2:39" ht="15" customHeight="1">
      <c r="B1993" s="303"/>
      <c r="C1993" s="303"/>
      <c r="D1993" s="304"/>
      <c r="E1993" s="143"/>
      <c r="F1993" s="144"/>
      <c r="G1993" s="143"/>
      <c r="H1993" s="143"/>
      <c r="I1993" s="143"/>
      <c r="J1993" s="144"/>
      <c r="K1993" s="143"/>
      <c r="L1993" s="143"/>
      <c r="M1993" s="234"/>
      <c r="N1993" s="143"/>
      <c r="O1993" s="289"/>
      <c r="P1993" s="290">
        <f t="shared" si="37"/>
        <v>0</v>
      </c>
      <c r="Z1993" s="228"/>
      <c r="AA1993" s="228"/>
      <c r="AB1993" s="251"/>
      <c r="AC1993" s="237"/>
      <c r="AD1993" s="222"/>
      <c r="AE1993" s="221"/>
      <c r="AF1993" s="237"/>
      <c r="AG1993" s="247"/>
      <c r="AH1993" s="221"/>
      <c r="AI1993" s="222"/>
      <c r="AJ1993" s="221"/>
      <c r="AK1993" s="221"/>
      <c r="AL1993" s="223"/>
      <c r="AM1993" s="213"/>
    </row>
    <row r="1994" spans="2:39" ht="15" customHeight="1">
      <c r="B1994" s="303"/>
      <c r="C1994" s="303"/>
      <c r="D1994" s="304"/>
      <c r="E1994" s="143"/>
      <c r="F1994" s="144"/>
      <c r="G1994" s="143"/>
      <c r="H1994" s="143"/>
      <c r="I1994" s="143"/>
      <c r="J1994" s="144"/>
      <c r="K1994" s="143"/>
      <c r="L1994" s="143"/>
      <c r="M1994" s="234"/>
      <c r="N1994" s="143"/>
      <c r="O1994" s="289"/>
      <c r="P1994" s="290">
        <f t="shared" si="37"/>
        <v>0</v>
      </c>
      <c r="Z1994" s="228"/>
      <c r="AA1994" s="228"/>
      <c r="AB1994" s="251"/>
      <c r="AC1994" s="237"/>
      <c r="AD1994" s="222"/>
      <c r="AE1994" s="221"/>
      <c r="AF1994" s="237"/>
      <c r="AG1994" s="247"/>
      <c r="AH1994" s="221"/>
      <c r="AI1994" s="222"/>
      <c r="AJ1994" s="221"/>
      <c r="AK1994" s="221"/>
      <c r="AL1994" s="223"/>
      <c r="AM1994" s="213"/>
    </row>
    <row r="1995" spans="2:39" ht="15" customHeight="1">
      <c r="B1995" s="303"/>
      <c r="C1995" s="303"/>
      <c r="D1995" s="304"/>
      <c r="E1995" s="143"/>
      <c r="F1995" s="144"/>
      <c r="G1995" s="143"/>
      <c r="H1995" s="143"/>
      <c r="I1995" s="143"/>
      <c r="J1995" s="144"/>
      <c r="K1995" s="143"/>
      <c r="L1995" s="143"/>
      <c r="M1995" s="234"/>
      <c r="N1995" s="143"/>
      <c r="O1995" s="289"/>
      <c r="P1995" s="290">
        <f t="shared" si="37"/>
        <v>0</v>
      </c>
      <c r="Z1995" s="228"/>
      <c r="AA1995" s="228"/>
      <c r="AB1995" s="251"/>
      <c r="AC1995" s="237"/>
      <c r="AD1995" s="222"/>
      <c r="AE1995" s="221"/>
      <c r="AF1995" s="237"/>
      <c r="AG1995" s="247"/>
      <c r="AH1995" s="221"/>
      <c r="AI1995" s="222"/>
      <c r="AJ1995" s="221"/>
      <c r="AK1995" s="221"/>
      <c r="AL1995" s="223"/>
      <c r="AM1995" s="213"/>
    </row>
    <row r="1996" spans="2:39" ht="15" customHeight="1">
      <c r="B1996" s="303"/>
      <c r="C1996" s="303"/>
      <c r="D1996" s="304"/>
      <c r="E1996" s="143"/>
      <c r="F1996" s="144"/>
      <c r="G1996" s="143"/>
      <c r="H1996" s="143"/>
      <c r="I1996" s="143"/>
      <c r="J1996" s="144"/>
      <c r="K1996" s="143"/>
      <c r="L1996" s="143"/>
      <c r="M1996" s="234"/>
      <c r="N1996" s="143"/>
      <c r="O1996" s="289"/>
      <c r="P1996" s="290">
        <f t="shared" si="37"/>
        <v>0</v>
      </c>
      <c r="Z1996" s="228"/>
      <c r="AA1996" s="228"/>
      <c r="AB1996" s="251"/>
      <c r="AC1996" s="237"/>
      <c r="AD1996" s="222"/>
      <c r="AE1996" s="221"/>
      <c r="AF1996" s="237"/>
      <c r="AG1996" s="247"/>
      <c r="AH1996" s="221"/>
      <c r="AI1996" s="222"/>
      <c r="AJ1996" s="221"/>
      <c r="AK1996" s="221"/>
      <c r="AL1996" s="223"/>
      <c r="AM1996" s="213"/>
    </row>
    <row r="1997" spans="2:39" ht="15" customHeight="1">
      <c r="B1997" s="303"/>
      <c r="C1997" s="303"/>
      <c r="D1997" s="304"/>
      <c r="E1997" s="143"/>
      <c r="F1997" s="144"/>
      <c r="G1997" s="143"/>
      <c r="H1997" s="143"/>
      <c r="I1997" s="143"/>
      <c r="J1997" s="144"/>
      <c r="K1997" s="143"/>
      <c r="L1997" s="143"/>
      <c r="M1997" s="234"/>
      <c r="N1997" s="143"/>
      <c r="O1997" s="289"/>
      <c r="P1997" s="290">
        <f t="shared" si="37"/>
        <v>0</v>
      </c>
      <c r="Z1997" s="228"/>
      <c r="AA1997" s="228"/>
      <c r="AB1997" s="251"/>
      <c r="AC1997" s="237"/>
      <c r="AD1997" s="222"/>
      <c r="AE1997" s="221"/>
      <c r="AF1997" s="237"/>
      <c r="AG1997" s="247"/>
      <c r="AH1997" s="221"/>
      <c r="AI1997" s="222"/>
      <c r="AJ1997" s="221"/>
      <c r="AK1997" s="221"/>
      <c r="AL1997" s="223"/>
      <c r="AM1997" s="213"/>
    </row>
    <row r="1998" spans="2:39" ht="15" customHeight="1">
      <c r="B1998" s="303"/>
      <c r="C1998" s="303"/>
      <c r="D1998" s="304"/>
      <c r="E1998" s="143"/>
      <c r="F1998" s="144"/>
      <c r="G1998" s="143"/>
      <c r="H1998" s="143"/>
      <c r="I1998" s="143"/>
      <c r="J1998" s="144"/>
      <c r="K1998" s="143"/>
      <c r="L1998" s="143"/>
      <c r="M1998" s="234"/>
      <c r="N1998" s="143"/>
      <c r="O1998" s="289"/>
      <c r="P1998" s="290">
        <f t="shared" si="37"/>
        <v>0</v>
      </c>
      <c r="Z1998" s="228"/>
      <c r="AA1998" s="228"/>
      <c r="AB1998" s="251"/>
      <c r="AC1998" s="237"/>
      <c r="AD1998" s="222"/>
      <c r="AE1998" s="221"/>
      <c r="AF1998" s="237"/>
      <c r="AG1998" s="247"/>
      <c r="AH1998" s="221"/>
      <c r="AI1998" s="222"/>
      <c r="AJ1998" s="221"/>
      <c r="AK1998" s="221"/>
      <c r="AL1998" s="223"/>
      <c r="AM1998" s="213"/>
    </row>
    <row r="1999" spans="2:39" ht="15" customHeight="1">
      <c r="B1999" s="303"/>
      <c r="C1999" s="303"/>
      <c r="D1999" s="304"/>
      <c r="E1999" s="143"/>
      <c r="F1999" s="144"/>
      <c r="G1999" s="143"/>
      <c r="H1999" s="143"/>
      <c r="I1999" s="143"/>
      <c r="J1999" s="144"/>
      <c r="K1999" s="143"/>
      <c r="L1999" s="143"/>
      <c r="M1999" s="234"/>
      <c r="N1999" s="143"/>
      <c r="O1999" s="289"/>
      <c r="P1999" s="290">
        <f t="shared" si="37"/>
        <v>0</v>
      </c>
      <c r="Z1999" s="228"/>
      <c r="AA1999" s="228"/>
      <c r="AB1999" s="251"/>
      <c r="AC1999" s="237"/>
      <c r="AD1999" s="222"/>
      <c r="AE1999" s="221"/>
      <c r="AF1999" s="237"/>
      <c r="AG1999" s="247"/>
      <c r="AH1999" s="221"/>
      <c r="AI1999" s="222"/>
      <c r="AJ1999" s="221"/>
      <c r="AK1999" s="221"/>
      <c r="AL1999" s="223"/>
      <c r="AM1999" s="213"/>
    </row>
    <row r="2000" spans="2:39" ht="15" customHeight="1">
      <c r="B2000" s="303"/>
      <c r="C2000" s="303"/>
      <c r="D2000" s="304"/>
      <c r="E2000" s="143"/>
      <c r="F2000" s="144"/>
      <c r="G2000" s="143"/>
      <c r="H2000" s="143"/>
      <c r="I2000" s="143"/>
      <c r="J2000" s="144"/>
      <c r="K2000" s="143"/>
      <c r="L2000" s="143"/>
      <c r="M2000" s="234"/>
      <c r="N2000" s="143"/>
      <c r="O2000" s="289"/>
      <c r="P2000" s="290">
        <f t="shared" si="37"/>
        <v>0</v>
      </c>
      <c r="Z2000" s="228"/>
      <c r="AA2000" s="228"/>
      <c r="AB2000" s="251"/>
      <c r="AC2000" s="237"/>
      <c r="AD2000" s="222"/>
      <c r="AE2000" s="221"/>
      <c r="AF2000" s="237"/>
      <c r="AG2000" s="247"/>
      <c r="AH2000" s="221"/>
      <c r="AI2000" s="222"/>
      <c r="AJ2000" s="221"/>
      <c r="AK2000" s="221"/>
      <c r="AL2000" s="223"/>
      <c r="AM2000" s="213"/>
    </row>
    <row r="2001" spans="2:39" ht="15" customHeight="1">
      <c r="B2001" s="303"/>
      <c r="C2001" s="303"/>
      <c r="D2001" s="304"/>
      <c r="E2001" s="143"/>
      <c r="F2001" s="144"/>
      <c r="G2001" s="143"/>
      <c r="H2001" s="143"/>
      <c r="I2001" s="143"/>
      <c r="J2001" s="144"/>
      <c r="K2001" s="143"/>
      <c r="L2001" s="143"/>
      <c r="M2001" s="234"/>
      <c r="N2001" s="143"/>
      <c r="O2001" s="289"/>
      <c r="P2001" s="290">
        <f t="shared" si="37"/>
        <v>0</v>
      </c>
      <c r="Z2001" s="228"/>
      <c r="AA2001" s="228"/>
      <c r="AB2001" s="251"/>
      <c r="AC2001" s="237"/>
      <c r="AD2001" s="222"/>
      <c r="AE2001" s="221"/>
      <c r="AF2001" s="237"/>
      <c r="AG2001" s="247"/>
      <c r="AH2001" s="221"/>
      <c r="AI2001" s="222"/>
      <c r="AJ2001" s="221"/>
      <c r="AK2001" s="221"/>
      <c r="AL2001" s="223"/>
      <c r="AM2001" s="213"/>
    </row>
    <row r="2002" spans="2:39" ht="15" customHeight="1">
      <c r="B2002" s="303"/>
      <c r="C2002" s="303"/>
      <c r="D2002" s="304"/>
      <c r="E2002" s="143"/>
      <c r="F2002" s="144"/>
      <c r="G2002" s="143"/>
      <c r="H2002" s="143"/>
      <c r="I2002" s="143"/>
      <c r="J2002" s="144"/>
      <c r="K2002" s="143"/>
      <c r="L2002" s="143"/>
      <c r="M2002" s="234"/>
      <c r="N2002" s="143"/>
      <c r="O2002" s="289"/>
      <c r="P2002" s="290">
        <f t="shared" si="37"/>
        <v>0</v>
      </c>
      <c r="Z2002" s="228"/>
      <c r="AA2002" s="228"/>
      <c r="AB2002" s="251"/>
      <c r="AC2002" s="237"/>
      <c r="AD2002" s="222"/>
      <c r="AE2002" s="221"/>
      <c r="AF2002" s="237"/>
      <c r="AG2002" s="247"/>
      <c r="AH2002" s="221"/>
      <c r="AI2002" s="222"/>
      <c r="AJ2002" s="221"/>
      <c r="AK2002" s="221"/>
      <c r="AL2002" s="223"/>
      <c r="AM2002" s="213"/>
    </row>
    <row r="2003" spans="2:39" ht="15" customHeight="1">
      <c r="B2003" s="303"/>
      <c r="C2003" s="303"/>
      <c r="D2003" s="304"/>
      <c r="E2003" s="143"/>
      <c r="F2003" s="144"/>
      <c r="G2003" s="143"/>
      <c r="H2003" s="143"/>
      <c r="I2003" s="143"/>
      <c r="J2003" s="144"/>
      <c r="K2003" s="143"/>
      <c r="L2003" s="143"/>
      <c r="M2003" s="234"/>
      <c r="N2003" s="143"/>
      <c r="O2003" s="289"/>
      <c r="P2003" s="290">
        <f t="shared" si="37"/>
        <v>0</v>
      </c>
      <c r="Z2003" s="228"/>
      <c r="AA2003" s="228"/>
      <c r="AB2003" s="251"/>
      <c r="AC2003" s="237"/>
      <c r="AD2003" s="222"/>
      <c r="AE2003" s="221"/>
      <c r="AF2003" s="237"/>
      <c r="AG2003" s="247"/>
      <c r="AH2003" s="221"/>
      <c r="AI2003" s="222"/>
      <c r="AJ2003" s="221"/>
      <c r="AK2003" s="221"/>
      <c r="AL2003" s="223"/>
      <c r="AM2003" s="213"/>
    </row>
    <row r="2004" spans="2:39" ht="15" customHeight="1">
      <c r="B2004" s="303"/>
      <c r="C2004" s="303"/>
      <c r="D2004" s="304"/>
      <c r="E2004" s="143"/>
      <c r="F2004" s="144"/>
      <c r="G2004" s="143"/>
      <c r="H2004" s="143"/>
      <c r="I2004" s="143"/>
      <c r="J2004" s="144"/>
      <c r="K2004" s="143"/>
      <c r="L2004" s="143"/>
      <c r="M2004" s="234"/>
      <c r="N2004" s="143"/>
      <c r="O2004" s="289"/>
      <c r="P2004" s="290">
        <f t="shared" si="37"/>
        <v>0</v>
      </c>
      <c r="Z2004" s="228"/>
      <c r="AA2004" s="228"/>
      <c r="AB2004" s="251"/>
      <c r="AC2004" s="237"/>
      <c r="AD2004" s="222"/>
      <c r="AE2004" s="221"/>
      <c r="AF2004" s="237"/>
      <c r="AG2004" s="247"/>
      <c r="AH2004" s="221"/>
      <c r="AI2004" s="222"/>
      <c r="AJ2004" s="221"/>
      <c r="AK2004" s="221"/>
      <c r="AL2004" s="223"/>
      <c r="AM2004" s="213"/>
    </row>
    <row r="2005" spans="2:39" ht="15" customHeight="1">
      <c r="B2005" s="303"/>
      <c r="C2005" s="303"/>
      <c r="D2005" s="304"/>
      <c r="E2005" s="143"/>
      <c r="F2005" s="144"/>
      <c r="G2005" s="143"/>
      <c r="H2005" s="143"/>
      <c r="I2005" s="143"/>
      <c r="J2005" s="144"/>
      <c r="K2005" s="143"/>
      <c r="L2005" s="143"/>
      <c r="M2005" s="234"/>
      <c r="N2005" s="143"/>
      <c r="O2005" s="289"/>
      <c r="P2005" s="290">
        <f t="shared" si="37"/>
        <v>0</v>
      </c>
      <c r="Z2005" s="228"/>
      <c r="AA2005" s="228"/>
      <c r="AB2005" s="251"/>
      <c r="AC2005" s="237"/>
      <c r="AD2005" s="222"/>
      <c r="AE2005" s="221"/>
      <c r="AF2005" s="237"/>
      <c r="AG2005" s="247"/>
      <c r="AH2005" s="221"/>
      <c r="AI2005" s="222"/>
      <c r="AJ2005" s="221"/>
      <c r="AK2005" s="221"/>
      <c r="AL2005" s="223"/>
      <c r="AM2005" s="213"/>
    </row>
    <row r="2006" spans="2:39" ht="15" customHeight="1">
      <c r="B2006" s="303"/>
      <c r="C2006" s="303"/>
      <c r="D2006" s="304"/>
      <c r="E2006" s="143"/>
      <c r="F2006" s="144"/>
      <c r="G2006" s="143"/>
      <c r="H2006" s="143"/>
      <c r="I2006" s="143"/>
      <c r="J2006" s="144"/>
      <c r="K2006" s="143"/>
      <c r="L2006" s="143"/>
      <c r="M2006" s="234"/>
      <c r="N2006" s="143"/>
      <c r="O2006" s="289"/>
      <c r="P2006" s="290">
        <f t="shared" si="37"/>
        <v>0</v>
      </c>
      <c r="Z2006" s="228"/>
      <c r="AA2006" s="228"/>
      <c r="AB2006" s="251"/>
      <c r="AC2006" s="237"/>
      <c r="AD2006" s="222"/>
      <c r="AE2006" s="221"/>
      <c r="AF2006" s="237"/>
      <c r="AG2006" s="247"/>
      <c r="AH2006" s="221"/>
      <c r="AI2006" s="222"/>
      <c r="AJ2006" s="221"/>
      <c r="AK2006" s="221"/>
      <c r="AL2006" s="223"/>
      <c r="AM2006" s="213"/>
    </row>
    <row r="2007" spans="2:39" ht="15" customHeight="1">
      <c r="B2007" s="303"/>
      <c r="C2007" s="303"/>
      <c r="D2007" s="304"/>
      <c r="E2007" s="143"/>
      <c r="F2007" s="144"/>
      <c r="G2007" s="143"/>
      <c r="H2007" s="143"/>
      <c r="I2007" s="143"/>
      <c r="J2007" s="144"/>
      <c r="K2007" s="143"/>
      <c r="L2007" s="143"/>
      <c r="M2007" s="234"/>
      <c r="N2007" s="143"/>
      <c r="O2007" s="289"/>
      <c r="P2007" s="290">
        <f t="shared" si="37"/>
        <v>0</v>
      </c>
      <c r="Z2007" s="228"/>
      <c r="AA2007" s="228"/>
      <c r="AB2007" s="251"/>
      <c r="AC2007" s="237"/>
      <c r="AD2007" s="222"/>
      <c r="AE2007" s="221"/>
      <c r="AF2007" s="237"/>
      <c r="AG2007" s="247"/>
      <c r="AH2007" s="221"/>
      <c r="AI2007" s="222"/>
      <c r="AJ2007" s="221"/>
      <c r="AK2007" s="221"/>
      <c r="AL2007" s="223"/>
      <c r="AM2007" s="213"/>
    </row>
    <row r="2008" spans="2:39" ht="15" customHeight="1">
      <c r="B2008" s="303"/>
      <c r="C2008" s="303"/>
      <c r="D2008" s="304"/>
      <c r="E2008" s="143"/>
      <c r="F2008" s="144"/>
      <c r="G2008" s="143"/>
      <c r="H2008" s="143"/>
      <c r="I2008" s="143"/>
      <c r="J2008" s="144"/>
      <c r="K2008" s="143"/>
      <c r="L2008" s="143"/>
      <c r="M2008" s="234"/>
      <c r="N2008" s="143"/>
      <c r="O2008" s="289"/>
      <c r="P2008" s="290">
        <f t="shared" si="37"/>
        <v>0</v>
      </c>
      <c r="Z2008" s="228"/>
      <c r="AA2008" s="228"/>
      <c r="AB2008" s="251"/>
      <c r="AC2008" s="237"/>
      <c r="AD2008" s="222"/>
      <c r="AE2008" s="221"/>
      <c r="AF2008" s="237"/>
      <c r="AG2008" s="247"/>
      <c r="AH2008" s="221"/>
      <c r="AI2008" s="222"/>
      <c r="AJ2008" s="221"/>
      <c r="AK2008" s="221"/>
      <c r="AL2008" s="223"/>
      <c r="AM2008" s="213"/>
    </row>
    <row r="2009" spans="2:39" ht="15" customHeight="1">
      <c r="B2009" s="303"/>
      <c r="C2009" s="303"/>
      <c r="D2009" s="304"/>
      <c r="E2009" s="143"/>
      <c r="F2009" s="144"/>
      <c r="G2009" s="143"/>
      <c r="H2009" s="143"/>
      <c r="I2009" s="143"/>
      <c r="J2009" s="144"/>
      <c r="K2009" s="143"/>
      <c r="L2009" s="143"/>
      <c r="M2009" s="234"/>
      <c r="N2009" s="143"/>
      <c r="O2009" s="289"/>
      <c r="P2009" s="290">
        <f t="shared" si="37"/>
        <v>0</v>
      </c>
      <c r="Z2009" s="228"/>
      <c r="AA2009" s="228"/>
      <c r="AB2009" s="251"/>
      <c r="AC2009" s="237"/>
      <c r="AD2009" s="222"/>
      <c r="AE2009" s="221"/>
      <c r="AF2009" s="237"/>
      <c r="AG2009" s="247"/>
      <c r="AH2009" s="221"/>
      <c r="AI2009" s="222"/>
      <c r="AJ2009" s="221"/>
      <c r="AK2009" s="221"/>
      <c r="AL2009" s="223"/>
      <c r="AM2009" s="213"/>
    </row>
    <row r="2010" spans="2:39" ht="15" customHeight="1">
      <c r="B2010" s="303"/>
      <c r="C2010" s="303"/>
      <c r="D2010" s="304"/>
      <c r="E2010" s="143"/>
      <c r="F2010" s="144"/>
      <c r="G2010" s="143"/>
      <c r="H2010" s="143"/>
      <c r="I2010" s="143"/>
      <c r="J2010" s="144"/>
      <c r="K2010" s="143"/>
      <c r="L2010" s="143"/>
      <c r="M2010" s="234"/>
      <c r="N2010" s="143"/>
      <c r="O2010" s="289"/>
      <c r="P2010" s="290">
        <f t="shared" si="37"/>
        <v>0</v>
      </c>
      <c r="Z2010" s="228"/>
      <c r="AA2010" s="228"/>
      <c r="AB2010" s="251"/>
      <c r="AC2010" s="237"/>
      <c r="AD2010" s="222"/>
      <c r="AE2010" s="221"/>
      <c r="AF2010" s="237"/>
      <c r="AG2010" s="247"/>
      <c r="AH2010" s="221"/>
      <c r="AI2010" s="222"/>
      <c r="AJ2010" s="221"/>
      <c r="AK2010" s="221"/>
      <c r="AL2010" s="223"/>
      <c r="AM2010" s="213"/>
    </row>
    <row r="2011" spans="2:39" ht="15" customHeight="1">
      <c r="B2011" s="303"/>
      <c r="C2011" s="303"/>
      <c r="D2011" s="304"/>
      <c r="E2011" s="143"/>
      <c r="F2011" s="144"/>
      <c r="G2011" s="143"/>
      <c r="H2011" s="143"/>
      <c r="I2011" s="143"/>
      <c r="J2011" s="144"/>
      <c r="K2011" s="143"/>
      <c r="L2011" s="143"/>
      <c r="M2011" s="234"/>
      <c r="N2011" s="143"/>
      <c r="O2011" s="289"/>
      <c r="P2011" s="290">
        <f t="shared" si="37"/>
        <v>0</v>
      </c>
      <c r="Z2011" s="228"/>
      <c r="AA2011" s="228"/>
      <c r="AB2011" s="251"/>
      <c r="AC2011" s="237"/>
      <c r="AD2011" s="222"/>
      <c r="AE2011" s="221"/>
      <c r="AF2011" s="237"/>
      <c r="AG2011" s="247"/>
      <c r="AH2011" s="221"/>
      <c r="AI2011" s="222"/>
      <c r="AJ2011" s="221"/>
      <c r="AK2011" s="221"/>
      <c r="AL2011" s="223"/>
      <c r="AM2011" s="213"/>
    </row>
    <row r="2012" spans="2:39" ht="15" customHeight="1">
      <c r="B2012" s="303"/>
      <c r="C2012" s="303"/>
      <c r="D2012" s="304"/>
      <c r="E2012" s="143"/>
      <c r="F2012" s="144"/>
      <c r="G2012" s="143"/>
      <c r="H2012" s="143"/>
      <c r="I2012" s="143"/>
      <c r="J2012" s="144"/>
      <c r="K2012" s="143"/>
      <c r="L2012" s="143"/>
      <c r="M2012" s="234"/>
      <c r="N2012" s="143"/>
      <c r="O2012" s="289"/>
      <c r="P2012" s="290">
        <f t="shared" si="37"/>
        <v>0</v>
      </c>
      <c r="Z2012" s="228"/>
      <c r="AA2012" s="228"/>
      <c r="AB2012" s="251"/>
      <c r="AC2012" s="237"/>
      <c r="AD2012" s="222"/>
      <c r="AE2012" s="221"/>
      <c r="AF2012" s="237"/>
      <c r="AG2012" s="247"/>
      <c r="AH2012" s="221"/>
      <c r="AI2012" s="222"/>
      <c r="AJ2012" s="221"/>
      <c r="AK2012" s="221"/>
      <c r="AL2012" s="223"/>
      <c r="AM2012" s="213"/>
    </row>
    <row r="2013" spans="2:39" ht="15" customHeight="1">
      <c r="B2013" s="303"/>
      <c r="C2013" s="303"/>
      <c r="D2013" s="304"/>
      <c r="E2013" s="143"/>
      <c r="F2013" s="144"/>
      <c r="G2013" s="143"/>
      <c r="H2013" s="143"/>
      <c r="I2013" s="143"/>
      <c r="J2013" s="144"/>
      <c r="K2013" s="143"/>
      <c r="L2013" s="143"/>
      <c r="M2013" s="234"/>
      <c r="N2013" s="143"/>
      <c r="O2013" s="289"/>
      <c r="P2013" s="290">
        <f t="shared" si="37"/>
        <v>0</v>
      </c>
      <c r="Z2013" s="228"/>
      <c r="AA2013" s="228"/>
      <c r="AB2013" s="251"/>
      <c r="AC2013" s="237"/>
      <c r="AD2013" s="222"/>
      <c r="AE2013" s="221"/>
      <c r="AF2013" s="237"/>
      <c r="AG2013" s="247"/>
      <c r="AH2013" s="221"/>
      <c r="AI2013" s="222"/>
      <c r="AJ2013" s="221"/>
      <c r="AK2013" s="221"/>
      <c r="AL2013" s="223"/>
      <c r="AM2013" s="213"/>
    </row>
    <row r="2014" spans="2:39" ht="15" customHeight="1">
      <c r="B2014" s="303"/>
      <c r="C2014" s="303"/>
      <c r="D2014" s="304"/>
      <c r="E2014" s="143"/>
      <c r="F2014" s="144"/>
      <c r="G2014" s="143"/>
      <c r="H2014" s="143"/>
      <c r="I2014" s="143"/>
      <c r="J2014" s="144"/>
      <c r="K2014" s="143"/>
      <c r="L2014" s="143"/>
      <c r="M2014" s="234"/>
      <c r="N2014" s="143"/>
      <c r="O2014" s="289"/>
      <c r="P2014" s="290">
        <f t="shared" si="37"/>
        <v>0</v>
      </c>
      <c r="Z2014" s="228"/>
      <c r="AA2014" s="228"/>
      <c r="AB2014" s="251"/>
      <c r="AC2014" s="237"/>
      <c r="AD2014" s="222"/>
      <c r="AE2014" s="221"/>
      <c r="AF2014" s="237"/>
      <c r="AG2014" s="247"/>
      <c r="AH2014" s="221"/>
      <c r="AI2014" s="222"/>
      <c r="AJ2014" s="221"/>
      <c r="AK2014" s="221"/>
      <c r="AL2014" s="223"/>
      <c r="AM2014" s="213"/>
    </row>
    <row r="2015" spans="2:39" ht="15" customHeight="1">
      <c r="B2015" s="303"/>
      <c r="C2015" s="303"/>
      <c r="D2015" s="304"/>
      <c r="E2015" s="143"/>
      <c r="F2015" s="144"/>
      <c r="G2015" s="143"/>
      <c r="H2015" s="143"/>
      <c r="I2015" s="143"/>
      <c r="J2015" s="144"/>
      <c r="K2015" s="143"/>
      <c r="L2015" s="143"/>
      <c r="M2015" s="234"/>
      <c r="N2015" s="143"/>
      <c r="O2015" s="289"/>
      <c r="P2015" s="290">
        <f t="shared" si="37"/>
        <v>0</v>
      </c>
      <c r="Z2015" s="228"/>
      <c r="AA2015" s="228"/>
      <c r="AB2015" s="251"/>
      <c r="AC2015" s="237"/>
      <c r="AD2015" s="222"/>
      <c r="AE2015" s="221"/>
      <c r="AF2015" s="237"/>
      <c r="AG2015" s="247"/>
      <c r="AH2015" s="221"/>
      <c r="AI2015" s="222"/>
      <c r="AJ2015" s="221"/>
      <c r="AK2015" s="221"/>
      <c r="AL2015" s="223"/>
      <c r="AM2015" s="213"/>
    </row>
    <row r="2016" spans="2:39" ht="15" customHeight="1">
      <c r="B2016" s="303"/>
      <c r="C2016" s="303"/>
      <c r="D2016" s="304"/>
      <c r="E2016" s="143"/>
      <c r="F2016" s="144"/>
      <c r="G2016" s="143"/>
      <c r="H2016" s="143"/>
      <c r="I2016" s="143"/>
      <c r="J2016" s="144"/>
      <c r="K2016" s="143"/>
      <c r="L2016" s="143"/>
      <c r="M2016" s="234"/>
      <c r="N2016" s="143"/>
      <c r="O2016" s="289"/>
      <c r="P2016" s="290">
        <f t="shared" si="37"/>
        <v>0</v>
      </c>
      <c r="Z2016" s="228"/>
      <c r="AA2016" s="228"/>
      <c r="AB2016" s="251"/>
      <c r="AC2016" s="237"/>
      <c r="AD2016" s="222"/>
      <c r="AE2016" s="221"/>
      <c r="AF2016" s="237"/>
      <c r="AG2016" s="247"/>
      <c r="AH2016" s="221"/>
      <c r="AI2016" s="222"/>
      <c r="AJ2016" s="221"/>
      <c r="AK2016" s="221"/>
      <c r="AL2016" s="223"/>
      <c r="AM2016" s="213"/>
    </row>
    <row r="2017" spans="2:39" ht="15" customHeight="1">
      <c r="B2017" s="303"/>
      <c r="C2017" s="303"/>
      <c r="D2017" s="304"/>
      <c r="E2017" s="143"/>
      <c r="F2017" s="144"/>
      <c r="G2017" s="143"/>
      <c r="H2017" s="143"/>
      <c r="I2017" s="143"/>
      <c r="J2017" s="144"/>
      <c r="K2017" s="143"/>
      <c r="L2017" s="143"/>
      <c r="M2017" s="234"/>
      <c r="N2017" s="143"/>
      <c r="O2017" s="289"/>
      <c r="P2017" s="290">
        <f t="shared" si="37"/>
        <v>0</v>
      </c>
      <c r="Z2017" s="228"/>
      <c r="AA2017" s="228"/>
      <c r="AB2017" s="251"/>
      <c r="AC2017" s="237"/>
      <c r="AD2017" s="222"/>
      <c r="AE2017" s="221"/>
      <c r="AF2017" s="237"/>
      <c r="AG2017" s="247"/>
      <c r="AH2017" s="221"/>
      <c r="AI2017" s="222"/>
      <c r="AJ2017" s="221"/>
      <c r="AK2017" s="221"/>
      <c r="AL2017" s="223"/>
      <c r="AM2017" s="213"/>
    </row>
    <row r="2018" spans="2:39" ht="15" customHeight="1">
      <c r="B2018" s="303"/>
      <c r="C2018" s="303"/>
      <c r="D2018" s="304"/>
      <c r="E2018" s="143"/>
      <c r="F2018" s="144"/>
      <c r="G2018" s="143"/>
      <c r="H2018" s="143"/>
      <c r="I2018" s="143"/>
      <c r="J2018" s="144"/>
      <c r="K2018" s="143"/>
      <c r="L2018" s="143"/>
      <c r="M2018" s="234"/>
      <c r="N2018" s="143"/>
      <c r="O2018" s="289"/>
      <c r="P2018" s="290">
        <f t="shared" si="37"/>
        <v>0</v>
      </c>
      <c r="Z2018" s="228"/>
      <c r="AA2018" s="228"/>
      <c r="AB2018" s="251"/>
      <c r="AC2018" s="237"/>
      <c r="AD2018" s="222"/>
      <c r="AE2018" s="221"/>
      <c r="AF2018" s="237"/>
      <c r="AG2018" s="247"/>
      <c r="AH2018" s="221"/>
      <c r="AI2018" s="222"/>
      <c r="AJ2018" s="221"/>
      <c r="AK2018" s="221"/>
      <c r="AL2018" s="223"/>
      <c r="AM2018" s="213"/>
    </row>
    <row r="2019" spans="2:39" ht="15" customHeight="1">
      <c r="B2019" s="303"/>
      <c r="C2019" s="303"/>
      <c r="D2019" s="304"/>
      <c r="E2019" s="143"/>
      <c r="F2019" s="144"/>
      <c r="G2019" s="143"/>
      <c r="H2019" s="143"/>
      <c r="I2019" s="143"/>
      <c r="J2019" s="144"/>
      <c r="K2019" s="143"/>
      <c r="L2019" s="143"/>
      <c r="M2019" s="234"/>
      <c r="N2019" s="143"/>
      <c r="O2019" s="289"/>
      <c r="P2019" s="290">
        <f t="shared" si="37"/>
        <v>0</v>
      </c>
      <c r="Z2019" s="228"/>
      <c r="AA2019" s="228"/>
      <c r="AB2019" s="251"/>
      <c r="AC2019" s="237"/>
      <c r="AD2019" s="222"/>
      <c r="AE2019" s="221"/>
      <c r="AF2019" s="237"/>
      <c r="AG2019" s="247"/>
      <c r="AH2019" s="221"/>
      <c r="AI2019" s="222"/>
      <c r="AJ2019" s="221"/>
      <c r="AK2019" s="221"/>
      <c r="AL2019" s="223"/>
      <c r="AM2019" s="213"/>
    </row>
    <row r="2020" spans="2:39" ht="15" customHeight="1">
      <c r="B2020" s="303"/>
      <c r="C2020" s="303"/>
      <c r="D2020" s="304"/>
      <c r="E2020" s="143"/>
      <c r="F2020" s="144"/>
      <c r="G2020" s="143"/>
      <c r="H2020" s="143"/>
      <c r="I2020" s="143"/>
      <c r="J2020" s="144"/>
      <c r="K2020" s="143"/>
      <c r="L2020" s="143"/>
      <c r="M2020" s="234"/>
      <c r="N2020" s="143"/>
      <c r="O2020" s="289"/>
      <c r="P2020" s="290">
        <f t="shared" si="37"/>
        <v>0</v>
      </c>
      <c r="Z2020" s="228"/>
      <c r="AA2020" s="228"/>
      <c r="AB2020" s="251"/>
      <c r="AC2020" s="237"/>
      <c r="AD2020" s="222"/>
      <c r="AE2020" s="221"/>
      <c r="AF2020" s="237"/>
      <c r="AG2020" s="247"/>
      <c r="AH2020" s="221"/>
      <c r="AI2020" s="222"/>
      <c r="AJ2020" s="221"/>
      <c r="AK2020" s="221"/>
      <c r="AL2020" s="223"/>
      <c r="AM2020" s="213"/>
    </row>
    <row r="2021" spans="2:39" ht="15" customHeight="1">
      <c r="B2021" s="303"/>
      <c r="C2021" s="303"/>
      <c r="D2021" s="304"/>
      <c r="E2021" s="143"/>
      <c r="F2021" s="144"/>
      <c r="G2021" s="143"/>
      <c r="H2021" s="143"/>
      <c r="I2021" s="143"/>
      <c r="J2021" s="144"/>
      <c r="K2021" s="143"/>
      <c r="L2021" s="143"/>
      <c r="M2021" s="234"/>
      <c r="N2021" s="143"/>
      <c r="O2021" s="289"/>
      <c r="P2021" s="290">
        <f t="shared" si="37"/>
        <v>0</v>
      </c>
      <c r="Z2021" s="228"/>
      <c r="AA2021" s="228"/>
      <c r="AB2021" s="251"/>
      <c r="AC2021" s="237"/>
      <c r="AD2021" s="222"/>
      <c r="AE2021" s="221"/>
      <c r="AF2021" s="237"/>
      <c r="AG2021" s="247"/>
      <c r="AH2021" s="221"/>
      <c r="AI2021" s="222"/>
      <c r="AJ2021" s="221"/>
      <c r="AK2021" s="221"/>
      <c r="AL2021" s="223"/>
      <c r="AM2021" s="213"/>
    </row>
    <row r="2022" spans="2:39" ht="15" customHeight="1">
      <c r="B2022" s="303"/>
      <c r="C2022" s="303"/>
      <c r="D2022" s="304"/>
      <c r="E2022" s="143"/>
      <c r="F2022" s="144"/>
      <c r="G2022" s="143"/>
      <c r="H2022" s="143"/>
      <c r="I2022" s="143"/>
      <c r="J2022" s="144"/>
      <c r="K2022" s="143"/>
      <c r="L2022" s="143"/>
      <c r="M2022" s="234"/>
      <c r="N2022" s="143"/>
      <c r="O2022" s="289"/>
      <c r="P2022" s="290">
        <f t="shared" si="37"/>
        <v>0</v>
      </c>
      <c r="Z2022" s="228"/>
      <c r="AA2022" s="228"/>
      <c r="AB2022" s="251"/>
      <c r="AC2022" s="237"/>
      <c r="AD2022" s="222"/>
      <c r="AE2022" s="221"/>
      <c r="AF2022" s="237"/>
      <c r="AG2022" s="247"/>
      <c r="AH2022" s="221"/>
      <c r="AI2022" s="222"/>
      <c r="AJ2022" s="221"/>
      <c r="AK2022" s="221"/>
      <c r="AL2022" s="223"/>
      <c r="AM2022" s="213"/>
    </row>
    <row r="2023" spans="2:39" ht="15" customHeight="1">
      <c r="B2023" s="303"/>
      <c r="C2023" s="303"/>
      <c r="D2023" s="304"/>
      <c r="E2023" s="143"/>
      <c r="F2023" s="144"/>
      <c r="G2023" s="143"/>
      <c r="H2023" s="143"/>
      <c r="I2023" s="143"/>
      <c r="J2023" s="144"/>
      <c r="K2023" s="143"/>
      <c r="L2023" s="143"/>
      <c r="M2023" s="234"/>
      <c r="N2023" s="143"/>
      <c r="O2023" s="289"/>
      <c r="P2023" s="290">
        <f t="shared" si="37"/>
        <v>0</v>
      </c>
      <c r="Z2023" s="228"/>
      <c r="AA2023" s="228"/>
      <c r="AB2023" s="251"/>
      <c r="AC2023" s="237"/>
      <c r="AD2023" s="222"/>
      <c r="AE2023" s="221"/>
      <c r="AF2023" s="237"/>
      <c r="AG2023" s="247"/>
      <c r="AH2023" s="221"/>
      <c r="AI2023" s="222"/>
      <c r="AJ2023" s="221"/>
      <c r="AK2023" s="221"/>
      <c r="AL2023" s="223"/>
      <c r="AM2023" s="213"/>
    </row>
    <row r="2024" spans="2:39" ht="15" customHeight="1">
      <c r="B2024" s="303"/>
      <c r="C2024" s="303"/>
      <c r="D2024" s="304"/>
      <c r="E2024" s="143"/>
      <c r="F2024" s="144"/>
      <c r="G2024" s="143"/>
      <c r="H2024" s="143"/>
      <c r="I2024" s="143"/>
      <c r="J2024" s="144"/>
      <c r="K2024" s="143"/>
      <c r="L2024" s="143"/>
      <c r="M2024" s="234"/>
      <c r="N2024" s="143"/>
      <c r="O2024" s="289"/>
      <c r="P2024" s="290">
        <f t="shared" si="37"/>
        <v>0</v>
      </c>
      <c r="Z2024" s="228"/>
      <c r="AA2024" s="228"/>
      <c r="AB2024" s="251"/>
      <c r="AC2024" s="237"/>
      <c r="AD2024" s="222"/>
      <c r="AE2024" s="221"/>
      <c r="AF2024" s="237"/>
      <c r="AG2024" s="247"/>
      <c r="AH2024" s="221"/>
      <c r="AI2024" s="222"/>
      <c r="AJ2024" s="221"/>
      <c r="AK2024" s="221"/>
      <c r="AL2024" s="223"/>
      <c r="AM2024" s="213"/>
    </row>
    <row r="2025" spans="2:39" ht="15" customHeight="1">
      <c r="B2025" s="303"/>
      <c r="C2025" s="303"/>
      <c r="D2025" s="304"/>
      <c r="E2025" s="143"/>
      <c r="F2025" s="144"/>
      <c r="G2025" s="143"/>
      <c r="H2025" s="143"/>
      <c r="I2025" s="143"/>
      <c r="J2025" s="144"/>
      <c r="K2025" s="143"/>
      <c r="L2025" s="143"/>
      <c r="M2025" s="234"/>
      <c r="N2025" s="143"/>
      <c r="O2025" s="289"/>
      <c r="P2025" s="290">
        <f t="shared" si="37"/>
        <v>0</v>
      </c>
      <c r="Z2025" s="228"/>
      <c r="AA2025" s="228"/>
      <c r="AB2025" s="251"/>
      <c r="AC2025" s="237"/>
      <c r="AD2025" s="222"/>
      <c r="AE2025" s="221"/>
      <c r="AF2025" s="237"/>
      <c r="AG2025" s="247"/>
      <c r="AH2025" s="221"/>
      <c r="AI2025" s="222"/>
      <c r="AJ2025" s="221"/>
      <c r="AK2025" s="221"/>
      <c r="AL2025" s="223"/>
      <c r="AM2025" s="213"/>
    </row>
    <row r="2026" spans="2:39" ht="15" customHeight="1">
      <c r="B2026" s="303"/>
      <c r="C2026" s="303"/>
      <c r="D2026" s="304"/>
      <c r="E2026" s="143"/>
      <c r="F2026" s="144"/>
      <c r="G2026" s="143"/>
      <c r="H2026" s="143"/>
      <c r="I2026" s="143"/>
      <c r="J2026" s="144"/>
      <c r="K2026" s="143"/>
      <c r="L2026" s="143"/>
      <c r="M2026" s="234"/>
      <c r="N2026" s="143"/>
      <c r="O2026" s="289"/>
      <c r="P2026" s="290">
        <f t="shared" si="37"/>
        <v>0</v>
      </c>
      <c r="Z2026" s="228"/>
      <c r="AA2026" s="228"/>
      <c r="AB2026" s="251"/>
      <c r="AC2026" s="237"/>
      <c r="AD2026" s="222"/>
      <c r="AE2026" s="221"/>
      <c r="AF2026" s="237"/>
      <c r="AG2026" s="247"/>
      <c r="AH2026" s="221"/>
      <c r="AI2026" s="222"/>
      <c r="AJ2026" s="221"/>
      <c r="AK2026" s="221"/>
      <c r="AL2026" s="223"/>
      <c r="AM2026" s="213"/>
    </row>
    <row r="2027" spans="2:39" ht="15" customHeight="1">
      <c r="B2027" s="303"/>
      <c r="C2027" s="303"/>
      <c r="D2027" s="304"/>
      <c r="E2027" s="143"/>
      <c r="F2027" s="144"/>
      <c r="G2027" s="143"/>
      <c r="H2027" s="143"/>
      <c r="I2027" s="143"/>
      <c r="J2027" s="144"/>
      <c r="K2027" s="143"/>
      <c r="L2027" s="143"/>
      <c r="M2027" s="234"/>
      <c r="N2027" s="143"/>
      <c r="O2027" s="289"/>
      <c r="P2027" s="290">
        <f t="shared" si="37"/>
        <v>0</v>
      </c>
      <c r="Z2027" s="228"/>
      <c r="AA2027" s="228"/>
      <c r="AB2027" s="251"/>
      <c r="AC2027" s="237"/>
      <c r="AD2027" s="222"/>
      <c r="AE2027" s="221"/>
      <c r="AF2027" s="237"/>
      <c r="AG2027" s="247"/>
      <c r="AH2027" s="221"/>
      <c r="AI2027" s="222"/>
      <c r="AJ2027" s="221"/>
      <c r="AK2027" s="221"/>
      <c r="AL2027" s="223"/>
      <c r="AM2027" s="213"/>
    </row>
    <row r="2028" spans="2:39" ht="15" customHeight="1">
      <c r="B2028" s="303"/>
      <c r="C2028" s="303"/>
      <c r="D2028" s="304"/>
      <c r="E2028" s="143"/>
      <c r="F2028" s="144"/>
      <c r="G2028" s="143"/>
      <c r="H2028" s="143"/>
      <c r="I2028" s="143"/>
      <c r="J2028" s="144"/>
      <c r="K2028" s="143"/>
      <c r="L2028" s="143"/>
      <c r="M2028" s="234"/>
      <c r="N2028" s="143"/>
      <c r="O2028" s="289"/>
      <c r="P2028" s="290">
        <f t="shared" si="37"/>
        <v>0</v>
      </c>
      <c r="Z2028" s="228"/>
      <c r="AA2028" s="228"/>
      <c r="AB2028" s="251"/>
      <c r="AC2028" s="237"/>
      <c r="AD2028" s="222"/>
      <c r="AE2028" s="221"/>
      <c r="AF2028" s="237"/>
      <c r="AG2028" s="247"/>
      <c r="AH2028" s="221"/>
      <c r="AI2028" s="222"/>
      <c r="AJ2028" s="221"/>
      <c r="AK2028" s="221"/>
      <c r="AL2028" s="223"/>
      <c r="AM2028" s="213"/>
    </row>
    <row r="2029" spans="2:39" ht="15" customHeight="1">
      <c r="B2029" s="303"/>
      <c r="C2029" s="303"/>
      <c r="D2029" s="304"/>
      <c r="E2029" s="143"/>
      <c r="F2029" s="144"/>
      <c r="G2029" s="143"/>
      <c r="H2029" s="143"/>
      <c r="I2029" s="143"/>
      <c r="J2029" s="144"/>
      <c r="K2029" s="143"/>
      <c r="L2029" s="143"/>
      <c r="M2029" s="234"/>
      <c r="N2029" s="143"/>
      <c r="O2029" s="289"/>
      <c r="P2029" s="290">
        <f t="shared" si="37"/>
        <v>0</v>
      </c>
      <c r="Z2029" s="228"/>
      <c r="AA2029" s="228"/>
      <c r="AB2029" s="251"/>
      <c r="AC2029" s="237"/>
      <c r="AD2029" s="222"/>
      <c r="AE2029" s="221"/>
      <c r="AF2029" s="237"/>
      <c r="AG2029" s="247"/>
      <c r="AH2029" s="221"/>
      <c r="AI2029" s="222"/>
      <c r="AJ2029" s="221"/>
      <c r="AK2029" s="221"/>
      <c r="AL2029" s="223"/>
      <c r="AM2029" s="213"/>
    </row>
    <row r="2030" spans="2:39" ht="15" customHeight="1">
      <c r="B2030" s="303"/>
      <c r="C2030" s="303"/>
      <c r="D2030" s="304"/>
      <c r="E2030" s="143"/>
      <c r="F2030" s="144"/>
      <c r="G2030" s="143"/>
      <c r="H2030" s="143"/>
      <c r="I2030" s="143"/>
      <c r="J2030" s="144"/>
      <c r="K2030" s="143"/>
      <c r="L2030" s="143"/>
      <c r="M2030" s="234"/>
      <c r="N2030" s="143"/>
      <c r="O2030" s="289"/>
      <c r="P2030" s="290">
        <f t="shared" si="37"/>
        <v>0</v>
      </c>
      <c r="Z2030" s="228"/>
      <c r="AA2030" s="228"/>
      <c r="AB2030" s="251"/>
      <c r="AC2030" s="237"/>
      <c r="AD2030" s="222"/>
      <c r="AE2030" s="221"/>
      <c r="AF2030" s="237"/>
      <c r="AG2030" s="247"/>
      <c r="AH2030" s="221"/>
      <c r="AI2030" s="222"/>
      <c r="AJ2030" s="221"/>
      <c r="AK2030" s="221"/>
      <c r="AL2030" s="223"/>
      <c r="AM2030" s="213"/>
    </row>
    <row r="2031" spans="2:39" ht="15" customHeight="1">
      <c r="B2031" s="303"/>
      <c r="C2031" s="303"/>
      <c r="D2031" s="304"/>
      <c r="E2031" s="143"/>
      <c r="F2031" s="144"/>
      <c r="G2031" s="143"/>
      <c r="H2031" s="143"/>
      <c r="I2031" s="143"/>
      <c r="J2031" s="144"/>
      <c r="K2031" s="143"/>
      <c r="L2031" s="143"/>
      <c r="M2031" s="234"/>
      <c r="N2031" s="143"/>
      <c r="O2031" s="289"/>
      <c r="P2031" s="290">
        <f t="shared" si="37"/>
        <v>0</v>
      </c>
      <c r="Z2031" s="228"/>
      <c r="AA2031" s="228"/>
      <c r="AB2031" s="251"/>
      <c r="AC2031" s="237"/>
      <c r="AD2031" s="222"/>
      <c r="AE2031" s="221"/>
      <c r="AF2031" s="237"/>
      <c r="AG2031" s="247"/>
      <c r="AH2031" s="221"/>
      <c r="AI2031" s="222"/>
      <c r="AJ2031" s="221"/>
      <c r="AK2031" s="221"/>
      <c r="AL2031" s="223"/>
      <c r="AM2031" s="213"/>
    </row>
    <row r="2032" spans="2:39" ht="15" customHeight="1">
      <c r="B2032" s="303"/>
      <c r="C2032" s="303"/>
      <c r="D2032" s="304"/>
      <c r="E2032" s="143"/>
      <c r="F2032" s="144"/>
      <c r="G2032" s="143"/>
      <c r="H2032" s="143"/>
      <c r="I2032" s="143"/>
      <c r="J2032" s="144"/>
      <c r="K2032" s="143"/>
      <c r="L2032" s="143"/>
      <c r="M2032" s="234"/>
      <c r="N2032" s="143"/>
      <c r="O2032" s="289"/>
      <c r="P2032" s="290">
        <f t="shared" si="37"/>
        <v>0</v>
      </c>
      <c r="Z2032" s="228"/>
      <c r="AA2032" s="228"/>
      <c r="AB2032" s="251"/>
      <c r="AC2032" s="237"/>
      <c r="AD2032" s="222"/>
      <c r="AE2032" s="221"/>
      <c r="AF2032" s="237"/>
      <c r="AG2032" s="247"/>
      <c r="AH2032" s="221"/>
      <c r="AI2032" s="222"/>
      <c r="AJ2032" s="221"/>
      <c r="AK2032" s="221"/>
      <c r="AL2032" s="223"/>
      <c r="AM2032" s="213"/>
    </row>
    <row r="2033" spans="2:39" ht="15" customHeight="1">
      <c r="B2033" s="303"/>
      <c r="C2033" s="303"/>
      <c r="D2033" s="304"/>
      <c r="E2033" s="143"/>
      <c r="F2033" s="144"/>
      <c r="G2033" s="143"/>
      <c r="H2033" s="143"/>
      <c r="I2033" s="143"/>
      <c r="J2033" s="144"/>
      <c r="K2033" s="143"/>
      <c r="L2033" s="143"/>
      <c r="M2033" s="234"/>
      <c r="N2033" s="143"/>
      <c r="O2033" s="289"/>
      <c r="P2033" s="290">
        <f t="shared" ref="P2033:P2096" si="38">L2033-O2033</f>
        <v>0</v>
      </c>
      <c r="Z2033" s="228"/>
      <c r="AA2033" s="228"/>
      <c r="AB2033" s="251"/>
      <c r="AC2033" s="237"/>
      <c r="AD2033" s="222"/>
      <c r="AE2033" s="221"/>
      <c r="AF2033" s="237"/>
      <c r="AG2033" s="247"/>
      <c r="AH2033" s="221"/>
      <c r="AI2033" s="222"/>
      <c r="AJ2033" s="221"/>
      <c r="AK2033" s="221"/>
      <c r="AL2033" s="223"/>
      <c r="AM2033" s="213"/>
    </row>
    <row r="2034" spans="2:39" ht="15" customHeight="1">
      <c r="B2034" s="303"/>
      <c r="C2034" s="303"/>
      <c r="D2034" s="304"/>
      <c r="E2034" s="143"/>
      <c r="F2034" s="144"/>
      <c r="G2034" s="143"/>
      <c r="H2034" s="143"/>
      <c r="I2034" s="143"/>
      <c r="J2034" s="144"/>
      <c r="K2034" s="143"/>
      <c r="L2034" s="143"/>
      <c r="M2034" s="234"/>
      <c r="N2034" s="143"/>
      <c r="O2034" s="289"/>
      <c r="P2034" s="290">
        <f t="shared" si="38"/>
        <v>0</v>
      </c>
      <c r="Z2034" s="228"/>
      <c r="AA2034" s="228"/>
      <c r="AB2034" s="251"/>
      <c r="AC2034" s="237"/>
      <c r="AD2034" s="222"/>
      <c r="AE2034" s="221"/>
      <c r="AF2034" s="237"/>
      <c r="AG2034" s="247"/>
      <c r="AH2034" s="221"/>
      <c r="AI2034" s="222"/>
      <c r="AJ2034" s="221"/>
      <c r="AK2034" s="221"/>
      <c r="AL2034" s="223"/>
      <c r="AM2034" s="213"/>
    </row>
    <row r="2035" spans="2:39" ht="15" customHeight="1">
      <c r="B2035" s="303"/>
      <c r="C2035" s="303"/>
      <c r="D2035" s="304"/>
      <c r="E2035" s="143"/>
      <c r="F2035" s="144"/>
      <c r="G2035" s="143"/>
      <c r="H2035" s="143"/>
      <c r="I2035" s="143"/>
      <c r="J2035" s="144"/>
      <c r="K2035" s="143"/>
      <c r="L2035" s="143"/>
      <c r="M2035" s="234"/>
      <c r="N2035" s="143"/>
      <c r="O2035" s="289"/>
      <c r="P2035" s="290">
        <f t="shared" si="38"/>
        <v>0</v>
      </c>
      <c r="Z2035" s="228"/>
      <c r="AA2035" s="228"/>
      <c r="AB2035" s="251"/>
      <c r="AC2035" s="237"/>
      <c r="AD2035" s="222"/>
      <c r="AE2035" s="221"/>
      <c r="AF2035" s="237"/>
      <c r="AG2035" s="247"/>
      <c r="AH2035" s="221"/>
      <c r="AI2035" s="222"/>
      <c r="AJ2035" s="221"/>
      <c r="AK2035" s="221"/>
      <c r="AL2035" s="223"/>
      <c r="AM2035" s="213"/>
    </row>
    <row r="2036" spans="2:39" ht="15" customHeight="1">
      <c r="B2036" s="303"/>
      <c r="C2036" s="303"/>
      <c r="D2036" s="304"/>
      <c r="E2036" s="143"/>
      <c r="F2036" s="144"/>
      <c r="G2036" s="143"/>
      <c r="H2036" s="143"/>
      <c r="I2036" s="143"/>
      <c r="J2036" s="144"/>
      <c r="K2036" s="143"/>
      <c r="L2036" s="143"/>
      <c r="M2036" s="234"/>
      <c r="N2036" s="143"/>
      <c r="O2036" s="289"/>
      <c r="P2036" s="290">
        <f t="shared" si="38"/>
        <v>0</v>
      </c>
      <c r="Z2036" s="228"/>
      <c r="AA2036" s="228"/>
      <c r="AB2036" s="251"/>
      <c r="AC2036" s="237"/>
      <c r="AD2036" s="222"/>
      <c r="AE2036" s="221"/>
      <c r="AF2036" s="237"/>
      <c r="AG2036" s="247"/>
      <c r="AH2036" s="221"/>
      <c r="AI2036" s="222"/>
      <c r="AJ2036" s="221"/>
      <c r="AK2036" s="221"/>
      <c r="AL2036" s="223"/>
      <c r="AM2036" s="213"/>
    </row>
    <row r="2037" spans="2:39" ht="15" customHeight="1">
      <c r="B2037" s="303"/>
      <c r="C2037" s="303"/>
      <c r="D2037" s="304"/>
      <c r="E2037" s="143"/>
      <c r="F2037" s="144"/>
      <c r="G2037" s="143"/>
      <c r="H2037" s="143"/>
      <c r="I2037" s="143"/>
      <c r="J2037" s="144"/>
      <c r="K2037" s="143"/>
      <c r="L2037" s="143"/>
      <c r="M2037" s="234"/>
      <c r="N2037" s="143"/>
      <c r="O2037" s="289"/>
      <c r="P2037" s="290">
        <f t="shared" si="38"/>
        <v>0</v>
      </c>
      <c r="Z2037" s="228"/>
      <c r="AA2037" s="228"/>
      <c r="AB2037" s="251"/>
      <c r="AC2037" s="237"/>
      <c r="AD2037" s="222"/>
      <c r="AE2037" s="221"/>
      <c r="AF2037" s="237"/>
      <c r="AG2037" s="247"/>
      <c r="AH2037" s="221"/>
      <c r="AI2037" s="222"/>
      <c r="AJ2037" s="221"/>
      <c r="AK2037" s="221"/>
      <c r="AL2037" s="223"/>
      <c r="AM2037" s="213"/>
    </row>
    <row r="2038" spans="2:39" ht="15" customHeight="1">
      <c r="B2038" s="303"/>
      <c r="C2038" s="303"/>
      <c r="D2038" s="304"/>
      <c r="E2038" s="143"/>
      <c r="F2038" s="144"/>
      <c r="G2038" s="143"/>
      <c r="H2038" s="143"/>
      <c r="I2038" s="143"/>
      <c r="J2038" s="144"/>
      <c r="K2038" s="143"/>
      <c r="L2038" s="143"/>
      <c r="M2038" s="234"/>
      <c r="N2038" s="143"/>
      <c r="O2038" s="289"/>
      <c r="P2038" s="290">
        <f t="shared" si="38"/>
        <v>0</v>
      </c>
      <c r="Z2038" s="228"/>
      <c r="AA2038" s="228"/>
      <c r="AB2038" s="251"/>
      <c r="AC2038" s="237"/>
      <c r="AD2038" s="222"/>
      <c r="AE2038" s="221"/>
      <c r="AF2038" s="237"/>
      <c r="AG2038" s="247"/>
      <c r="AH2038" s="221"/>
      <c r="AI2038" s="222"/>
      <c r="AJ2038" s="221"/>
      <c r="AK2038" s="221"/>
      <c r="AL2038" s="223"/>
      <c r="AM2038" s="213"/>
    </row>
    <row r="2039" spans="2:39" ht="15" customHeight="1">
      <c r="B2039" s="303"/>
      <c r="C2039" s="303"/>
      <c r="D2039" s="304"/>
      <c r="E2039" s="143"/>
      <c r="F2039" s="144"/>
      <c r="G2039" s="143"/>
      <c r="H2039" s="143"/>
      <c r="I2039" s="143"/>
      <c r="J2039" s="144"/>
      <c r="K2039" s="143"/>
      <c r="L2039" s="143"/>
      <c r="M2039" s="234"/>
      <c r="N2039" s="143"/>
      <c r="O2039" s="289"/>
      <c r="P2039" s="290">
        <f t="shared" si="38"/>
        <v>0</v>
      </c>
      <c r="Z2039" s="228"/>
      <c r="AA2039" s="228"/>
      <c r="AB2039" s="251"/>
      <c r="AC2039" s="237"/>
      <c r="AD2039" s="222"/>
      <c r="AE2039" s="221"/>
      <c r="AF2039" s="237"/>
      <c r="AG2039" s="247"/>
      <c r="AH2039" s="221"/>
      <c r="AI2039" s="222"/>
      <c r="AJ2039" s="221"/>
      <c r="AK2039" s="221"/>
      <c r="AL2039" s="223"/>
      <c r="AM2039" s="213"/>
    </row>
    <row r="2040" spans="2:39" ht="15" customHeight="1">
      <c r="B2040" s="303"/>
      <c r="C2040" s="303"/>
      <c r="D2040" s="304"/>
      <c r="E2040" s="143"/>
      <c r="F2040" s="144"/>
      <c r="G2040" s="143"/>
      <c r="H2040" s="143"/>
      <c r="I2040" s="143"/>
      <c r="J2040" s="144"/>
      <c r="K2040" s="143"/>
      <c r="L2040" s="143"/>
      <c r="M2040" s="234"/>
      <c r="N2040" s="143"/>
      <c r="O2040" s="289"/>
      <c r="P2040" s="290">
        <f t="shared" si="38"/>
        <v>0</v>
      </c>
      <c r="Z2040" s="228"/>
      <c r="AA2040" s="228"/>
      <c r="AB2040" s="251"/>
      <c r="AC2040" s="237"/>
      <c r="AD2040" s="222"/>
      <c r="AE2040" s="221"/>
      <c r="AF2040" s="237"/>
      <c r="AG2040" s="247"/>
      <c r="AH2040" s="221"/>
      <c r="AI2040" s="222"/>
      <c r="AJ2040" s="221"/>
      <c r="AK2040" s="221"/>
      <c r="AL2040" s="223"/>
      <c r="AM2040" s="213"/>
    </row>
    <row r="2041" spans="2:39" ht="15" customHeight="1">
      <c r="B2041" s="303"/>
      <c r="C2041" s="303"/>
      <c r="D2041" s="304"/>
      <c r="E2041" s="143"/>
      <c r="F2041" s="144"/>
      <c r="G2041" s="143"/>
      <c r="H2041" s="143"/>
      <c r="I2041" s="143"/>
      <c r="J2041" s="144"/>
      <c r="K2041" s="143"/>
      <c r="L2041" s="143"/>
      <c r="M2041" s="234"/>
      <c r="N2041" s="143"/>
      <c r="O2041" s="289"/>
      <c r="P2041" s="290">
        <f t="shared" si="38"/>
        <v>0</v>
      </c>
      <c r="Z2041" s="228"/>
      <c r="AA2041" s="228"/>
      <c r="AB2041" s="251"/>
      <c r="AC2041" s="237"/>
      <c r="AD2041" s="222"/>
      <c r="AE2041" s="221"/>
      <c r="AF2041" s="237"/>
      <c r="AG2041" s="247"/>
      <c r="AH2041" s="221"/>
      <c r="AI2041" s="222"/>
      <c r="AJ2041" s="221"/>
      <c r="AK2041" s="221"/>
      <c r="AL2041" s="223"/>
      <c r="AM2041" s="213"/>
    </row>
    <row r="2042" spans="2:39" ht="15" customHeight="1">
      <c r="B2042" s="303"/>
      <c r="C2042" s="303"/>
      <c r="D2042" s="304"/>
      <c r="E2042" s="143"/>
      <c r="F2042" s="144"/>
      <c r="G2042" s="143"/>
      <c r="H2042" s="143"/>
      <c r="I2042" s="143"/>
      <c r="J2042" s="144"/>
      <c r="K2042" s="143"/>
      <c r="L2042" s="143"/>
      <c r="M2042" s="234"/>
      <c r="N2042" s="143"/>
      <c r="O2042" s="289"/>
      <c r="P2042" s="290">
        <f t="shared" si="38"/>
        <v>0</v>
      </c>
      <c r="Z2042" s="228"/>
      <c r="AA2042" s="228"/>
      <c r="AB2042" s="251"/>
      <c r="AC2042" s="237"/>
      <c r="AD2042" s="222"/>
      <c r="AE2042" s="221"/>
      <c r="AF2042" s="237"/>
      <c r="AG2042" s="247"/>
      <c r="AH2042" s="221"/>
      <c r="AI2042" s="222"/>
      <c r="AJ2042" s="221"/>
      <c r="AK2042" s="221"/>
      <c r="AL2042" s="223"/>
      <c r="AM2042" s="213"/>
    </row>
    <row r="2043" spans="2:39" ht="15" customHeight="1">
      <c r="B2043" s="303"/>
      <c r="C2043" s="303"/>
      <c r="D2043" s="304"/>
      <c r="E2043" s="143"/>
      <c r="F2043" s="144"/>
      <c r="G2043" s="143"/>
      <c r="H2043" s="143"/>
      <c r="I2043" s="143"/>
      <c r="J2043" s="144"/>
      <c r="K2043" s="143"/>
      <c r="L2043" s="143"/>
      <c r="M2043" s="234"/>
      <c r="N2043" s="143"/>
      <c r="O2043" s="289"/>
      <c r="P2043" s="290">
        <f t="shared" si="38"/>
        <v>0</v>
      </c>
      <c r="Z2043" s="228"/>
      <c r="AA2043" s="228"/>
      <c r="AB2043" s="251"/>
      <c r="AC2043" s="237"/>
      <c r="AD2043" s="222"/>
      <c r="AE2043" s="221"/>
      <c r="AF2043" s="237"/>
      <c r="AG2043" s="247"/>
      <c r="AH2043" s="221"/>
      <c r="AI2043" s="222"/>
      <c r="AJ2043" s="221"/>
      <c r="AK2043" s="221"/>
      <c r="AL2043" s="223"/>
      <c r="AM2043" s="213"/>
    </row>
    <row r="2044" spans="2:39" ht="15" customHeight="1">
      <c r="B2044" s="303"/>
      <c r="C2044" s="303"/>
      <c r="D2044" s="304"/>
      <c r="E2044" s="143"/>
      <c r="F2044" s="144"/>
      <c r="G2044" s="143"/>
      <c r="H2044" s="143"/>
      <c r="I2044" s="143"/>
      <c r="J2044" s="144"/>
      <c r="K2044" s="143"/>
      <c r="L2044" s="143"/>
      <c r="M2044" s="234"/>
      <c r="N2044" s="143"/>
      <c r="O2044" s="289"/>
      <c r="P2044" s="290">
        <f t="shared" si="38"/>
        <v>0</v>
      </c>
      <c r="Z2044" s="228"/>
      <c r="AA2044" s="228"/>
      <c r="AB2044" s="251"/>
      <c r="AC2044" s="237"/>
      <c r="AD2044" s="222"/>
      <c r="AE2044" s="221"/>
      <c r="AF2044" s="237"/>
      <c r="AG2044" s="247"/>
      <c r="AH2044" s="221"/>
      <c r="AI2044" s="222"/>
      <c r="AJ2044" s="221"/>
      <c r="AK2044" s="221"/>
      <c r="AL2044" s="223"/>
      <c r="AM2044" s="213"/>
    </row>
    <row r="2045" spans="2:39" ht="15" customHeight="1">
      <c r="B2045" s="303"/>
      <c r="C2045" s="303"/>
      <c r="D2045" s="304"/>
      <c r="E2045" s="143"/>
      <c r="F2045" s="144"/>
      <c r="G2045" s="143"/>
      <c r="H2045" s="143"/>
      <c r="I2045" s="143"/>
      <c r="J2045" s="144"/>
      <c r="K2045" s="143"/>
      <c r="L2045" s="143"/>
      <c r="M2045" s="234"/>
      <c r="N2045" s="143"/>
      <c r="O2045" s="289"/>
      <c r="P2045" s="290">
        <f t="shared" si="38"/>
        <v>0</v>
      </c>
      <c r="Z2045" s="228"/>
      <c r="AA2045" s="228"/>
      <c r="AB2045" s="251"/>
      <c r="AC2045" s="237"/>
      <c r="AD2045" s="222"/>
      <c r="AE2045" s="221"/>
      <c r="AF2045" s="237"/>
      <c r="AG2045" s="247"/>
      <c r="AH2045" s="221"/>
      <c r="AI2045" s="222"/>
      <c r="AJ2045" s="221"/>
      <c r="AK2045" s="221"/>
      <c r="AL2045" s="223"/>
      <c r="AM2045" s="213"/>
    </row>
    <row r="2046" spans="2:39" ht="15" customHeight="1">
      <c r="B2046" s="303"/>
      <c r="C2046" s="303"/>
      <c r="D2046" s="304"/>
      <c r="E2046" s="143"/>
      <c r="F2046" s="144"/>
      <c r="G2046" s="143"/>
      <c r="H2046" s="143"/>
      <c r="I2046" s="143"/>
      <c r="J2046" s="144"/>
      <c r="K2046" s="143"/>
      <c r="L2046" s="143"/>
      <c r="M2046" s="234"/>
      <c r="N2046" s="143"/>
      <c r="O2046" s="289"/>
      <c r="P2046" s="290">
        <f t="shared" si="38"/>
        <v>0</v>
      </c>
      <c r="Z2046" s="228"/>
      <c r="AA2046" s="228"/>
      <c r="AB2046" s="251"/>
      <c r="AC2046" s="237"/>
      <c r="AD2046" s="222"/>
      <c r="AE2046" s="221"/>
      <c r="AF2046" s="237"/>
      <c r="AG2046" s="247"/>
      <c r="AH2046" s="221"/>
      <c r="AI2046" s="222"/>
      <c r="AJ2046" s="221"/>
      <c r="AK2046" s="221"/>
      <c r="AL2046" s="223"/>
      <c r="AM2046" s="213"/>
    </row>
    <row r="2047" spans="2:39" ht="15" customHeight="1">
      <c r="B2047" s="303"/>
      <c r="C2047" s="303"/>
      <c r="D2047" s="304"/>
      <c r="E2047" s="143"/>
      <c r="F2047" s="144"/>
      <c r="G2047" s="143"/>
      <c r="H2047" s="143"/>
      <c r="I2047" s="143"/>
      <c r="J2047" s="144"/>
      <c r="K2047" s="143"/>
      <c r="L2047" s="143"/>
      <c r="M2047" s="234"/>
      <c r="N2047" s="143"/>
      <c r="O2047" s="289"/>
      <c r="P2047" s="290">
        <f t="shared" si="38"/>
        <v>0</v>
      </c>
      <c r="Z2047" s="228"/>
      <c r="AA2047" s="228"/>
      <c r="AB2047" s="251"/>
      <c r="AC2047" s="237"/>
      <c r="AD2047" s="222"/>
      <c r="AE2047" s="221"/>
      <c r="AF2047" s="237"/>
      <c r="AG2047" s="247"/>
      <c r="AH2047" s="221"/>
      <c r="AI2047" s="222"/>
      <c r="AJ2047" s="221"/>
      <c r="AK2047" s="221"/>
      <c r="AL2047" s="223"/>
      <c r="AM2047" s="213"/>
    </row>
    <row r="2048" spans="2:39" ht="15" customHeight="1">
      <c r="B2048" s="303"/>
      <c r="C2048" s="303"/>
      <c r="D2048" s="304"/>
      <c r="E2048" s="143"/>
      <c r="F2048" s="144"/>
      <c r="G2048" s="143"/>
      <c r="H2048" s="143"/>
      <c r="I2048" s="143"/>
      <c r="J2048" s="144"/>
      <c r="K2048" s="143"/>
      <c r="L2048" s="143"/>
      <c r="M2048" s="234"/>
      <c r="N2048" s="143"/>
      <c r="O2048" s="289"/>
      <c r="P2048" s="290">
        <f t="shared" si="38"/>
        <v>0</v>
      </c>
      <c r="Z2048" s="228"/>
      <c r="AA2048" s="228"/>
      <c r="AB2048" s="251"/>
      <c r="AC2048" s="237"/>
      <c r="AD2048" s="222"/>
      <c r="AE2048" s="221"/>
      <c r="AF2048" s="237"/>
      <c r="AG2048" s="247"/>
      <c r="AH2048" s="221"/>
      <c r="AI2048" s="222"/>
      <c r="AJ2048" s="221"/>
      <c r="AK2048" s="221"/>
      <c r="AL2048" s="223"/>
      <c r="AM2048" s="213"/>
    </row>
    <row r="2049" spans="2:39" ht="15" customHeight="1">
      <c r="B2049" s="303"/>
      <c r="C2049" s="303"/>
      <c r="D2049" s="304"/>
      <c r="E2049" s="143"/>
      <c r="F2049" s="144"/>
      <c r="G2049" s="143"/>
      <c r="H2049" s="143"/>
      <c r="I2049" s="143"/>
      <c r="J2049" s="144"/>
      <c r="K2049" s="143"/>
      <c r="L2049" s="143"/>
      <c r="M2049" s="234"/>
      <c r="N2049" s="143"/>
      <c r="O2049" s="289"/>
      <c r="P2049" s="290">
        <f t="shared" si="38"/>
        <v>0</v>
      </c>
      <c r="Z2049" s="228"/>
      <c r="AA2049" s="228"/>
      <c r="AB2049" s="251"/>
      <c r="AC2049" s="237"/>
      <c r="AD2049" s="222"/>
      <c r="AE2049" s="221"/>
      <c r="AF2049" s="237"/>
      <c r="AG2049" s="247"/>
      <c r="AH2049" s="221"/>
      <c r="AI2049" s="222"/>
      <c r="AJ2049" s="221"/>
      <c r="AK2049" s="221"/>
      <c r="AL2049" s="223"/>
      <c r="AM2049" s="213"/>
    </row>
    <row r="2050" spans="2:39" ht="15" customHeight="1">
      <c r="B2050" s="303"/>
      <c r="C2050" s="303"/>
      <c r="D2050" s="304"/>
      <c r="E2050" s="143"/>
      <c r="F2050" s="144"/>
      <c r="G2050" s="143"/>
      <c r="H2050" s="143"/>
      <c r="I2050" s="143"/>
      <c r="J2050" s="144"/>
      <c r="K2050" s="143"/>
      <c r="L2050" s="143"/>
      <c r="M2050" s="234"/>
      <c r="N2050" s="143"/>
      <c r="O2050" s="289"/>
      <c r="P2050" s="290">
        <f t="shared" si="38"/>
        <v>0</v>
      </c>
      <c r="Z2050" s="228"/>
      <c r="AA2050" s="228"/>
      <c r="AB2050" s="251"/>
      <c r="AC2050" s="237"/>
      <c r="AD2050" s="222"/>
      <c r="AE2050" s="221"/>
      <c r="AF2050" s="237"/>
      <c r="AG2050" s="247"/>
      <c r="AH2050" s="221"/>
      <c r="AI2050" s="222"/>
      <c r="AJ2050" s="221"/>
      <c r="AK2050" s="221"/>
      <c r="AL2050" s="223"/>
      <c r="AM2050" s="213"/>
    </row>
    <row r="2051" spans="2:39" ht="15" customHeight="1">
      <c r="B2051" s="303"/>
      <c r="C2051" s="303"/>
      <c r="D2051" s="304"/>
      <c r="E2051" s="143"/>
      <c r="F2051" s="144"/>
      <c r="G2051" s="143"/>
      <c r="H2051" s="143"/>
      <c r="I2051" s="143"/>
      <c r="J2051" s="144"/>
      <c r="K2051" s="143"/>
      <c r="L2051" s="143"/>
      <c r="M2051" s="234"/>
      <c r="N2051" s="143"/>
      <c r="O2051" s="289"/>
      <c r="P2051" s="290">
        <f t="shared" si="38"/>
        <v>0</v>
      </c>
      <c r="Z2051" s="228"/>
      <c r="AA2051" s="228"/>
      <c r="AB2051" s="251"/>
      <c r="AC2051" s="237"/>
      <c r="AD2051" s="222"/>
      <c r="AE2051" s="221"/>
      <c r="AF2051" s="237"/>
      <c r="AG2051" s="247"/>
      <c r="AH2051" s="221"/>
      <c r="AI2051" s="222"/>
      <c r="AJ2051" s="221"/>
      <c r="AK2051" s="221"/>
      <c r="AL2051" s="223"/>
      <c r="AM2051" s="213"/>
    </row>
    <row r="2052" spans="2:39" ht="15" customHeight="1">
      <c r="B2052" s="303"/>
      <c r="C2052" s="303"/>
      <c r="D2052" s="304"/>
      <c r="E2052" s="143"/>
      <c r="F2052" s="144"/>
      <c r="G2052" s="143"/>
      <c r="H2052" s="143"/>
      <c r="I2052" s="143"/>
      <c r="J2052" s="144"/>
      <c r="K2052" s="143"/>
      <c r="L2052" s="143"/>
      <c r="M2052" s="234"/>
      <c r="N2052" s="143"/>
      <c r="O2052" s="289"/>
      <c r="P2052" s="290">
        <f t="shared" si="38"/>
        <v>0</v>
      </c>
      <c r="Z2052" s="228"/>
      <c r="AA2052" s="228"/>
      <c r="AB2052" s="251"/>
      <c r="AC2052" s="237"/>
      <c r="AD2052" s="222"/>
      <c r="AE2052" s="221"/>
      <c r="AF2052" s="237"/>
      <c r="AG2052" s="247"/>
      <c r="AH2052" s="221"/>
      <c r="AI2052" s="222"/>
      <c r="AJ2052" s="221"/>
      <c r="AK2052" s="221"/>
      <c r="AL2052" s="223"/>
      <c r="AM2052" s="213"/>
    </row>
    <row r="2053" spans="2:39" ht="15" customHeight="1">
      <c r="B2053" s="303"/>
      <c r="C2053" s="303"/>
      <c r="D2053" s="304"/>
      <c r="E2053" s="143"/>
      <c r="F2053" s="144"/>
      <c r="G2053" s="143"/>
      <c r="H2053" s="143"/>
      <c r="I2053" s="143"/>
      <c r="J2053" s="144"/>
      <c r="K2053" s="143"/>
      <c r="L2053" s="143"/>
      <c r="M2053" s="234"/>
      <c r="N2053" s="143"/>
      <c r="O2053" s="289"/>
      <c r="P2053" s="290">
        <f t="shared" si="38"/>
        <v>0</v>
      </c>
      <c r="Z2053" s="228"/>
      <c r="AA2053" s="228"/>
      <c r="AB2053" s="251"/>
      <c r="AC2053" s="237"/>
      <c r="AD2053" s="222"/>
      <c r="AE2053" s="221"/>
      <c r="AF2053" s="237"/>
      <c r="AG2053" s="247"/>
      <c r="AH2053" s="221"/>
      <c r="AI2053" s="222"/>
      <c r="AJ2053" s="221"/>
      <c r="AK2053" s="221"/>
      <c r="AL2053" s="223"/>
      <c r="AM2053" s="213"/>
    </row>
    <row r="2054" spans="2:39" ht="15" customHeight="1">
      <c r="B2054" s="303"/>
      <c r="C2054" s="303"/>
      <c r="D2054" s="304"/>
      <c r="E2054" s="143"/>
      <c r="F2054" s="144"/>
      <c r="G2054" s="143"/>
      <c r="H2054" s="143"/>
      <c r="I2054" s="143"/>
      <c r="J2054" s="144"/>
      <c r="K2054" s="143"/>
      <c r="L2054" s="143"/>
      <c r="M2054" s="234"/>
      <c r="N2054" s="143"/>
      <c r="O2054" s="289"/>
      <c r="P2054" s="290">
        <f t="shared" si="38"/>
        <v>0</v>
      </c>
      <c r="Z2054" s="228"/>
      <c r="AA2054" s="228"/>
      <c r="AB2054" s="251"/>
      <c r="AC2054" s="237"/>
      <c r="AD2054" s="222"/>
      <c r="AE2054" s="221"/>
      <c r="AF2054" s="237"/>
      <c r="AG2054" s="247"/>
      <c r="AH2054" s="221"/>
      <c r="AI2054" s="222"/>
      <c r="AJ2054" s="221"/>
      <c r="AK2054" s="221"/>
      <c r="AL2054" s="223"/>
      <c r="AM2054" s="213"/>
    </row>
    <row r="2055" spans="2:39" ht="15" customHeight="1">
      <c r="B2055" s="303"/>
      <c r="C2055" s="303"/>
      <c r="D2055" s="304"/>
      <c r="E2055" s="143"/>
      <c r="F2055" s="144"/>
      <c r="G2055" s="143"/>
      <c r="H2055" s="143"/>
      <c r="I2055" s="143"/>
      <c r="J2055" s="144"/>
      <c r="K2055" s="143"/>
      <c r="L2055" s="143"/>
      <c r="M2055" s="234"/>
      <c r="N2055" s="143"/>
      <c r="O2055" s="289"/>
      <c r="P2055" s="290">
        <f t="shared" si="38"/>
        <v>0</v>
      </c>
      <c r="Z2055" s="228"/>
      <c r="AA2055" s="228"/>
      <c r="AB2055" s="251"/>
      <c r="AC2055" s="237"/>
      <c r="AD2055" s="222"/>
      <c r="AE2055" s="221"/>
      <c r="AF2055" s="237"/>
      <c r="AG2055" s="247"/>
      <c r="AH2055" s="221"/>
      <c r="AI2055" s="222"/>
      <c r="AJ2055" s="221"/>
      <c r="AK2055" s="221"/>
      <c r="AL2055" s="223"/>
      <c r="AM2055" s="213"/>
    </row>
    <row r="2056" spans="2:39" ht="15" customHeight="1">
      <c r="B2056" s="303"/>
      <c r="C2056" s="303"/>
      <c r="D2056" s="304"/>
      <c r="E2056" s="143"/>
      <c r="F2056" s="144"/>
      <c r="G2056" s="143"/>
      <c r="H2056" s="143"/>
      <c r="I2056" s="143"/>
      <c r="J2056" s="144"/>
      <c r="K2056" s="143"/>
      <c r="L2056" s="143"/>
      <c r="M2056" s="234"/>
      <c r="N2056" s="143"/>
      <c r="O2056" s="289"/>
      <c r="P2056" s="290">
        <f t="shared" si="38"/>
        <v>0</v>
      </c>
      <c r="Z2056" s="228"/>
      <c r="AA2056" s="228"/>
      <c r="AB2056" s="251"/>
      <c r="AC2056" s="237"/>
      <c r="AD2056" s="222"/>
      <c r="AE2056" s="221"/>
      <c r="AF2056" s="237"/>
      <c r="AG2056" s="247"/>
      <c r="AH2056" s="221"/>
      <c r="AI2056" s="222"/>
      <c r="AJ2056" s="221"/>
      <c r="AK2056" s="221"/>
      <c r="AL2056" s="223"/>
      <c r="AM2056" s="213"/>
    </row>
    <row r="2057" spans="2:39" ht="15" customHeight="1">
      <c r="B2057" s="303"/>
      <c r="C2057" s="303"/>
      <c r="D2057" s="304"/>
      <c r="E2057" s="143"/>
      <c r="F2057" s="144"/>
      <c r="G2057" s="143"/>
      <c r="H2057" s="143"/>
      <c r="I2057" s="143"/>
      <c r="J2057" s="144"/>
      <c r="K2057" s="143"/>
      <c r="L2057" s="143"/>
      <c r="M2057" s="234"/>
      <c r="N2057" s="143"/>
      <c r="O2057" s="289"/>
      <c r="P2057" s="290">
        <f t="shared" si="38"/>
        <v>0</v>
      </c>
      <c r="Z2057" s="228"/>
      <c r="AA2057" s="228"/>
      <c r="AB2057" s="251"/>
      <c r="AC2057" s="237"/>
      <c r="AD2057" s="222"/>
      <c r="AE2057" s="221"/>
      <c r="AF2057" s="237"/>
      <c r="AG2057" s="247"/>
      <c r="AH2057" s="221"/>
      <c r="AI2057" s="222"/>
      <c r="AJ2057" s="221"/>
      <c r="AK2057" s="221"/>
      <c r="AL2057" s="223"/>
      <c r="AM2057" s="213"/>
    </row>
    <row r="2058" spans="2:39" ht="15" customHeight="1">
      <c r="B2058" s="303"/>
      <c r="C2058" s="303"/>
      <c r="D2058" s="304"/>
      <c r="E2058" s="143"/>
      <c r="F2058" s="144"/>
      <c r="G2058" s="143"/>
      <c r="H2058" s="143"/>
      <c r="I2058" s="143"/>
      <c r="J2058" s="144"/>
      <c r="K2058" s="143"/>
      <c r="L2058" s="143"/>
      <c r="M2058" s="234"/>
      <c r="N2058" s="143"/>
      <c r="O2058" s="289"/>
      <c r="P2058" s="290">
        <f t="shared" si="38"/>
        <v>0</v>
      </c>
      <c r="Z2058" s="228"/>
      <c r="AA2058" s="228"/>
      <c r="AB2058" s="251"/>
      <c r="AC2058" s="237"/>
      <c r="AD2058" s="222"/>
      <c r="AE2058" s="221"/>
      <c r="AF2058" s="237"/>
      <c r="AG2058" s="247"/>
      <c r="AH2058" s="221"/>
      <c r="AI2058" s="222"/>
      <c r="AJ2058" s="221"/>
      <c r="AK2058" s="221"/>
      <c r="AL2058" s="223"/>
      <c r="AM2058" s="213"/>
    </row>
    <row r="2059" spans="2:39" ht="15" customHeight="1">
      <c r="B2059" s="303"/>
      <c r="C2059" s="303"/>
      <c r="D2059" s="304"/>
      <c r="E2059" s="143"/>
      <c r="F2059" s="144"/>
      <c r="G2059" s="143"/>
      <c r="H2059" s="143"/>
      <c r="I2059" s="143"/>
      <c r="J2059" s="144"/>
      <c r="K2059" s="143"/>
      <c r="L2059" s="143"/>
      <c r="M2059" s="234"/>
      <c r="N2059" s="143"/>
      <c r="O2059" s="289"/>
      <c r="P2059" s="290">
        <f t="shared" si="38"/>
        <v>0</v>
      </c>
      <c r="Z2059" s="228"/>
      <c r="AA2059" s="228"/>
      <c r="AB2059" s="251"/>
      <c r="AC2059" s="237"/>
      <c r="AD2059" s="222"/>
      <c r="AE2059" s="221"/>
      <c r="AF2059" s="237"/>
      <c r="AG2059" s="247"/>
      <c r="AH2059" s="221"/>
      <c r="AI2059" s="222"/>
      <c r="AJ2059" s="221"/>
      <c r="AK2059" s="221"/>
      <c r="AL2059" s="223"/>
      <c r="AM2059" s="213"/>
    </row>
    <row r="2060" spans="2:39" ht="15" customHeight="1">
      <c r="B2060" s="303"/>
      <c r="C2060" s="303"/>
      <c r="D2060" s="304"/>
      <c r="E2060" s="143"/>
      <c r="F2060" s="144"/>
      <c r="G2060" s="143"/>
      <c r="H2060" s="143"/>
      <c r="I2060" s="143"/>
      <c r="J2060" s="144"/>
      <c r="K2060" s="143"/>
      <c r="L2060" s="143"/>
      <c r="M2060" s="234"/>
      <c r="N2060" s="143"/>
      <c r="O2060" s="289"/>
      <c r="P2060" s="290">
        <f t="shared" si="38"/>
        <v>0</v>
      </c>
      <c r="Z2060" s="228"/>
      <c r="AA2060" s="228"/>
      <c r="AB2060" s="251"/>
      <c r="AC2060" s="237"/>
      <c r="AD2060" s="222"/>
      <c r="AE2060" s="221"/>
      <c r="AF2060" s="237"/>
      <c r="AG2060" s="247"/>
      <c r="AH2060" s="221"/>
      <c r="AI2060" s="222"/>
      <c r="AJ2060" s="221"/>
      <c r="AK2060" s="221"/>
      <c r="AL2060" s="223"/>
      <c r="AM2060" s="213"/>
    </row>
    <row r="2061" spans="2:39" ht="15" customHeight="1">
      <c r="B2061" s="303"/>
      <c r="C2061" s="303"/>
      <c r="D2061" s="304"/>
      <c r="E2061" s="143"/>
      <c r="F2061" s="144"/>
      <c r="G2061" s="143"/>
      <c r="H2061" s="143"/>
      <c r="I2061" s="143"/>
      <c r="J2061" s="144"/>
      <c r="K2061" s="143"/>
      <c r="L2061" s="143"/>
      <c r="M2061" s="234"/>
      <c r="N2061" s="143"/>
      <c r="O2061" s="289"/>
      <c r="P2061" s="290">
        <f t="shared" si="38"/>
        <v>0</v>
      </c>
      <c r="Z2061" s="228"/>
      <c r="AA2061" s="228"/>
      <c r="AB2061" s="251"/>
      <c r="AC2061" s="237"/>
      <c r="AD2061" s="222"/>
      <c r="AE2061" s="221"/>
      <c r="AF2061" s="237"/>
      <c r="AG2061" s="247"/>
      <c r="AH2061" s="221"/>
      <c r="AI2061" s="222"/>
      <c r="AJ2061" s="221"/>
      <c r="AK2061" s="221"/>
      <c r="AL2061" s="223"/>
      <c r="AM2061" s="213"/>
    </row>
    <row r="2062" spans="2:39" ht="15" customHeight="1">
      <c r="B2062" s="303"/>
      <c r="C2062" s="303"/>
      <c r="D2062" s="304"/>
      <c r="E2062" s="143"/>
      <c r="F2062" s="144"/>
      <c r="G2062" s="143"/>
      <c r="H2062" s="143"/>
      <c r="I2062" s="143"/>
      <c r="J2062" s="144"/>
      <c r="K2062" s="143"/>
      <c r="L2062" s="143"/>
      <c r="M2062" s="234"/>
      <c r="N2062" s="143"/>
      <c r="O2062" s="289"/>
      <c r="P2062" s="290">
        <f t="shared" si="38"/>
        <v>0</v>
      </c>
      <c r="Z2062" s="228"/>
      <c r="AA2062" s="228"/>
      <c r="AB2062" s="251"/>
      <c r="AC2062" s="237"/>
      <c r="AD2062" s="222"/>
      <c r="AE2062" s="221"/>
      <c r="AF2062" s="237"/>
      <c r="AG2062" s="247"/>
      <c r="AH2062" s="221"/>
      <c r="AI2062" s="222"/>
      <c r="AJ2062" s="221"/>
      <c r="AK2062" s="221"/>
      <c r="AL2062" s="223"/>
      <c r="AM2062" s="213"/>
    </row>
    <row r="2063" spans="2:39" ht="15" customHeight="1">
      <c r="B2063" s="303"/>
      <c r="C2063" s="303"/>
      <c r="D2063" s="304"/>
      <c r="E2063" s="143"/>
      <c r="F2063" s="144"/>
      <c r="G2063" s="143"/>
      <c r="H2063" s="143"/>
      <c r="I2063" s="143"/>
      <c r="J2063" s="144"/>
      <c r="K2063" s="143"/>
      <c r="L2063" s="143"/>
      <c r="M2063" s="234"/>
      <c r="N2063" s="143"/>
      <c r="O2063" s="289"/>
      <c r="P2063" s="290">
        <f t="shared" si="38"/>
        <v>0</v>
      </c>
      <c r="Z2063" s="228"/>
      <c r="AA2063" s="228"/>
      <c r="AB2063" s="251"/>
      <c r="AC2063" s="237"/>
      <c r="AD2063" s="222"/>
      <c r="AE2063" s="221"/>
      <c r="AF2063" s="237"/>
      <c r="AG2063" s="247"/>
      <c r="AH2063" s="221"/>
      <c r="AI2063" s="222"/>
      <c r="AJ2063" s="221"/>
      <c r="AK2063" s="221"/>
      <c r="AL2063" s="223"/>
      <c r="AM2063" s="213"/>
    </row>
    <row r="2064" spans="2:39" ht="15" customHeight="1">
      <c r="B2064" s="303"/>
      <c r="C2064" s="303"/>
      <c r="D2064" s="304"/>
      <c r="E2064" s="143"/>
      <c r="F2064" s="144"/>
      <c r="G2064" s="143"/>
      <c r="H2064" s="143"/>
      <c r="I2064" s="143"/>
      <c r="J2064" s="144"/>
      <c r="K2064" s="143"/>
      <c r="L2064" s="143"/>
      <c r="M2064" s="234"/>
      <c r="N2064" s="143"/>
      <c r="O2064" s="289"/>
      <c r="P2064" s="290">
        <f t="shared" si="38"/>
        <v>0</v>
      </c>
      <c r="Z2064" s="228"/>
      <c r="AA2064" s="228"/>
      <c r="AB2064" s="251"/>
      <c r="AC2064" s="237"/>
      <c r="AD2064" s="222"/>
      <c r="AE2064" s="221"/>
      <c r="AF2064" s="237"/>
      <c r="AG2064" s="247"/>
      <c r="AH2064" s="221"/>
      <c r="AI2064" s="222"/>
      <c r="AJ2064" s="221"/>
      <c r="AK2064" s="221"/>
      <c r="AL2064" s="223"/>
      <c r="AM2064" s="213"/>
    </row>
    <row r="2065" spans="2:39" ht="15" customHeight="1">
      <c r="B2065" s="303"/>
      <c r="C2065" s="303"/>
      <c r="D2065" s="304"/>
      <c r="E2065" s="143"/>
      <c r="F2065" s="144"/>
      <c r="G2065" s="143"/>
      <c r="H2065" s="143"/>
      <c r="I2065" s="143"/>
      <c r="J2065" s="144"/>
      <c r="K2065" s="143"/>
      <c r="L2065" s="143"/>
      <c r="M2065" s="234"/>
      <c r="N2065" s="143"/>
      <c r="O2065" s="289"/>
      <c r="P2065" s="290">
        <f t="shared" si="38"/>
        <v>0</v>
      </c>
      <c r="Z2065" s="228"/>
      <c r="AA2065" s="228"/>
      <c r="AB2065" s="251"/>
      <c r="AC2065" s="237"/>
      <c r="AD2065" s="222"/>
      <c r="AE2065" s="221"/>
      <c r="AF2065" s="237"/>
      <c r="AG2065" s="247"/>
      <c r="AH2065" s="221"/>
      <c r="AI2065" s="222"/>
      <c r="AJ2065" s="221"/>
      <c r="AK2065" s="221"/>
      <c r="AL2065" s="223"/>
      <c r="AM2065" s="213"/>
    </row>
    <row r="2066" spans="2:39" ht="15" customHeight="1">
      <c r="B2066" s="303"/>
      <c r="C2066" s="303"/>
      <c r="D2066" s="304"/>
      <c r="E2066" s="143"/>
      <c r="F2066" s="144"/>
      <c r="G2066" s="143"/>
      <c r="H2066" s="143"/>
      <c r="I2066" s="143"/>
      <c r="J2066" s="144"/>
      <c r="K2066" s="143"/>
      <c r="L2066" s="143"/>
      <c r="M2066" s="234"/>
      <c r="N2066" s="143"/>
      <c r="O2066" s="289"/>
      <c r="P2066" s="290">
        <f t="shared" si="38"/>
        <v>0</v>
      </c>
      <c r="Z2066" s="228"/>
      <c r="AA2066" s="228"/>
      <c r="AB2066" s="251"/>
      <c r="AC2066" s="237"/>
      <c r="AD2066" s="222"/>
      <c r="AE2066" s="221"/>
      <c r="AF2066" s="237"/>
      <c r="AG2066" s="247"/>
      <c r="AH2066" s="221"/>
      <c r="AI2066" s="222"/>
      <c r="AJ2066" s="221"/>
      <c r="AK2066" s="221"/>
      <c r="AL2066" s="223"/>
      <c r="AM2066" s="213"/>
    </row>
    <row r="2067" spans="2:39" ht="15" customHeight="1">
      <c r="B2067" s="303"/>
      <c r="C2067" s="303"/>
      <c r="D2067" s="304"/>
      <c r="E2067" s="143"/>
      <c r="F2067" s="144"/>
      <c r="G2067" s="143"/>
      <c r="H2067" s="143"/>
      <c r="I2067" s="143"/>
      <c r="J2067" s="144"/>
      <c r="K2067" s="143"/>
      <c r="L2067" s="143"/>
      <c r="M2067" s="234"/>
      <c r="N2067" s="143"/>
      <c r="O2067" s="289"/>
      <c r="P2067" s="290">
        <f t="shared" si="38"/>
        <v>0</v>
      </c>
      <c r="Z2067" s="228"/>
      <c r="AA2067" s="228"/>
      <c r="AB2067" s="251"/>
      <c r="AC2067" s="237"/>
      <c r="AD2067" s="222"/>
      <c r="AE2067" s="221"/>
      <c r="AF2067" s="237"/>
      <c r="AG2067" s="247"/>
      <c r="AH2067" s="221"/>
      <c r="AI2067" s="222"/>
      <c r="AJ2067" s="221"/>
      <c r="AK2067" s="221"/>
      <c r="AL2067" s="223"/>
      <c r="AM2067" s="213"/>
    </row>
    <row r="2068" spans="2:39" ht="15" customHeight="1">
      <c r="B2068" s="303"/>
      <c r="C2068" s="303"/>
      <c r="D2068" s="304"/>
      <c r="E2068" s="143"/>
      <c r="F2068" s="144"/>
      <c r="G2068" s="143"/>
      <c r="H2068" s="143"/>
      <c r="I2068" s="143"/>
      <c r="J2068" s="144"/>
      <c r="K2068" s="143"/>
      <c r="L2068" s="143"/>
      <c r="M2068" s="234"/>
      <c r="N2068" s="143"/>
      <c r="O2068" s="289"/>
      <c r="P2068" s="290">
        <f t="shared" si="38"/>
        <v>0</v>
      </c>
      <c r="Z2068" s="228"/>
      <c r="AA2068" s="228"/>
      <c r="AB2068" s="251"/>
      <c r="AC2068" s="237"/>
      <c r="AD2068" s="222"/>
      <c r="AE2068" s="221"/>
      <c r="AF2068" s="237"/>
      <c r="AG2068" s="247"/>
      <c r="AH2068" s="221"/>
      <c r="AI2068" s="222"/>
      <c r="AJ2068" s="221"/>
      <c r="AK2068" s="221"/>
      <c r="AL2068" s="223"/>
      <c r="AM2068" s="213"/>
    </row>
    <row r="2069" spans="2:39" ht="15" customHeight="1">
      <c r="B2069" s="303"/>
      <c r="C2069" s="303"/>
      <c r="D2069" s="304"/>
      <c r="E2069" s="143"/>
      <c r="F2069" s="144"/>
      <c r="G2069" s="143"/>
      <c r="H2069" s="143"/>
      <c r="I2069" s="143"/>
      <c r="J2069" s="144"/>
      <c r="K2069" s="143"/>
      <c r="L2069" s="143"/>
      <c r="M2069" s="234"/>
      <c r="N2069" s="143"/>
      <c r="O2069" s="289"/>
      <c r="P2069" s="290">
        <f t="shared" si="38"/>
        <v>0</v>
      </c>
      <c r="Z2069" s="228"/>
      <c r="AA2069" s="228"/>
      <c r="AB2069" s="251"/>
      <c r="AC2069" s="237"/>
      <c r="AD2069" s="222"/>
      <c r="AE2069" s="221"/>
      <c r="AF2069" s="237"/>
      <c r="AG2069" s="247"/>
      <c r="AH2069" s="221"/>
      <c r="AI2069" s="222"/>
      <c r="AJ2069" s="221"/>
      <c r="AK2069" s="221"/>
      <c r="AL2069" s="223"/>
      <c r="AM2069" s="213"/>
    </row>
    <row r="2070" spans="2:39" ht="15" customHeight="1">
      <c r="B2070" s="303"/>
      <c r="C2070" s="303"/>
      <c r="D2070" s="304"/>
      <c r="E2070" s="143"/>
      <c r="F2070" s="144"/>
      <c r="G2070" s="143"/>
      <c r="H2070" s="143"/>
      <c r="I2070" s="143"/>
      <c r="J2070" s="144"/>
      <c r="K2070" s="143"/>
      <c r="L2070" s="143"/>
      <c r="M2070" s="234"/>
      <c r="N2070" s="143"/>
      <c r="O2070" s="289"/>
      <c r="P2070" s="290">
        <f t="shared" si="38"/>
        <v>0</v>
      </c>
      <c r="Z2070" s="228"/>
      <c r="AA2070" s="228"/>
      <c r="AB2070" s="251"/>
      <c r="AC2070" s="237"/>
      <c r="AD2070" s="222"/>
      <c r="AE2070" s="221"/>
      <c r="AF2070" s="237"/>
      <c r="AG2070" s="247"/>
      <c r="AH2070" s="221"/>
      <c r="AI2070" s="222"/>
      <c r="AJ2070" s="221"/>
      <c r="AK2070" s="221"/>
      <c r="AL2070" s="223"/>
      <c r="AM2070" s="213"/>
    </row>
    <row r="2071" spans="2:39" ht="15" customHeight="1">
      <c r="B2071" s="303"/>
      <c r="C2071" s="303"/>
      <c r="D2071" s="304"/>
      <c r="E2071" s="143"/>
      <c r="F2071" s="144"/>
      <c r="G2071" s="143"/>
      <c r="H2071" s="143"/>
      <c r="I2071" s="143"/>
      <c r="J2071" s="144"/>
      <c r="K2071" s="143"/>
      <c r="L2071" s="143"/>
      <c r="M2071" s="234"/>
      <c r="N2071" s="143"/>
      <c r="O2071" s="289"/>
      <c r="P2071" s="290">
        <f t="shared" si="38"/>
        <v>0</v>
      </c>
      <c r="Z2071" s="228"/>
      <c r="AA2071" s="228"/>
      <c r="AB2071" s="251"/>
      <c r="AC2071" s="237"/>
      <c r="AD2071" s="222"/>
      <c r="AE2071" s="221"/>
      <c r="AF2071" s="237"/>
      <c r="AG2071" s="247"/>
      <c r="AH2071" s="221"/>
      <c r="AI2071" s="222"/>
      <c r="AJ2071" s="221"/>
      <c r="AK2071" s="221"/>
      <c r="AL2071" s="223"/>
      <c r="AM2071" s="213"/>
    </row>
    <row r="2072" spans="2:39" ht="15" customHeight="1">
      <c r="B2072" s="303"/>
      <c r="C2072" s="303"/>
      <c r="D2072" s="304"/>
      <c r="E2072" s="143"/>
      <c r="F2072" s="144"/>
      <c r="G2072" s="143"/>
      <c r="H2072" s="143"/>
      <c r="I2072" s="143"/>
      <c r="J2072" s="144"/>
      <c r="K2072" s="143"/>
      <c r="L2072" s="143"/>
      <c r="M2072" s="234"/>
      <c r="N2072" s="143"/>
      <c r="O2072" s="289"/>
      <c r="P2072" s="290">
        <f t="shared" si="38"/>
        <v>0</v>
      </c>
      <c r="Z2072" s="239"/>
      <c r="AA2072" s="239"/>
      <c r="AB2072" s="251"/>
      <c r="AC2072" s="238"/>
      <c r="AD2072" s="226"/>
      <c r="AE2072" s="225"/>
      <c r="AF2072" s="238"/>
      <c r="AG2072" s="250"/>
      <c r="AH2072" s="225"/>
      <c r="AI2072" s="226"/>
      <c r="AJ2072" s="225"/>
      <c r="AK2072" s="225"/>
      <c r="AL2072" s="227"/>
      <c r="AM2072" s="213"/>
    </row>
    <row r="2073" spans="2:39" ht="15" customHeight="1">
      <c r="B2073" s="303"/>
      <c r="C2073" s="303"/>
      <c r="D2073" s="304"/>
      <c r="E2073" s="143"/>
      <c r="F2073" s="144"/>
      <c r="G2073" s="143"/>
      <c r="H2073" s="143"/>
      <c r="I2073" s="143"/>
      <c r="J2073" s="144"/>
      <c r="K2073" s="143"/>
      <c r="L2073" s="143"/>
      <c r="M2073" s="234"/>
      <c r="N2073" s="143"/>
      <c r="O2073" s="289"/>
      <c r="P2073" s="290">
        <f t="shared" si="38"/>
        <v>0</v>
      </c>
      <c r="Z2073" s="228"/>
      <c r="AA2073" s="228"/>
      <c r="AB2073" s="254"/>
      <c r="AC2073" s="237"/>
      <c r="AD2073" s="222"/>
      <c r="AE2073" s="221"/>
      <c r="AF2073" s="237"/>
      <c r="AG2073" s="247"/>
      <c r="AH2073" s="221"/>
      <c r="AI2073" s="222"/>
      <c r="AJ2073" s="221"/>
      <c r="AK2073" s="221"/>
      <c r="AL2073" s="223"/>
      <c r="AM2073" s="213"/>
    </row>
    <row r="2074" spans="2:39" ht="15" customHeight="1">
      <c r="B2074" s="303"/>
      <c r="C2074" s="303"/>
      <c r="D2074" s="304"/>
      <c r="E2074" s="143"/>
      <c r="F2074" s="144"/>
      <c r="G2074" s="143"/>
      <c r="H2074" s="143"/>
      <c r="I2074" s="143"/>
      <c r="J2074" s="144"/>
      <c r="K2074" s="143"/>
      <c r="L2074" s="143"/>
      <c r="M2074" s="234"/>
      <c r="N2074" s="143"/>
      <c r="O2074" s="289"/>
      <c r="P2074" s="290">
        <f t="shared" si="38"/>
        <v>0</v>
      </c>
      <c r="Z2074" s="228"/>
      <c r="AA2074" s="228"/>
      <c r="AB2074" s="254"/>
      <c r="AC2074" s="237"/>
      <c r="AD2074" s="222"/>
      <c r="AE2074" s="221"/>
      <c r="AF2074" s="237"/>
      <c r="AG2074" s="247"/>
      <c r="AH2074" s="221"/>
      <c r="AI2074" s="222"/>
      <c r="AJ2074" s="221"/>
      <c r="AK2074" s="221"/>
      <c r="AL2074" s="223"/>
      <c r="AM2074" s="213"/>
    </row>
    <row r="2075" spans="2:39" ht="15" customHeight="1">
      <c r="B2075" s="303"/>
      <c r="C2075" s="303"/>
      <c r="D2075" s="304"/>
      <c r="E2075" s="143"/>
      <c r="F2075" s="144"/>
      <c r="G2075" s="143"/>
      <c r="H2075" s="143"/>
      <c r="I2075" s="143"/>
      <c r="J2075" s="144"/>
      <c r="K2075" s="143"/>
      <c r="L2075" s="143"/>
      <c r="M2075" s="234"/>
      <c r="N2075" s="143"/>
      <c r="O2075" s="289"/>
      <c r="P2075" s="290">
        <f t="shared" si="38"/>
        <v>0</v>
      </c>
      <c r="Z2075" s="228"/>
      <c r="AA2075" s="228"/>
      <c r="AB2075" s="254"/>
      <c r="AC2075" s="237"/>
      <c r="AD2075" s="222"/>
      <c r="AE2075" s="221"/>
      <c r="AF2075" s="237"/>
      <c r="AG2075" s="247"/>
      <c r="AH2075" s="221"/>
      <c r="AI2075" s="222"/>
      <c r="AJ2075" s="221"/>
      <c r="AK2075" s="221"/>
      <c r="AL2075" s="223"/>
      <c r="AM2075" s="213"/>
    </row>
    <row r="2076" spans="2:39" ht="15" customHeight="1">
      <c r="B2076" s="303"/>
      <c r="C2076" s="303"/>
      <c r="D2076" s="304"/>
      <c r="E2076" s="143"/>
      <c r="F2076" s="144"/>
      <c r="G2076" s="143"/>
      <c r="H2076" s="143"/>
      <c r="I2076" s="143"/>
      <c r="J2076" s="144"/>
      <c r="K2076" s="143"/>
      <c r="L2076" s="143"/>
      <c r="M2076" s="234"/>
      <c r="N2076" s="143"/>
      <c r="O2076" s="289"/>
      <c r="P2076" s="290">
        <f t="shared" si="38"/>
        <v>0</v>
      </c>
      <c r="Z2076" s="228"/>
      <c r="AA2076" s="228"/>
      <c r="AB2076" s="254"/>
      <c r="AC2076" s="237"/>
      <c r="AD2076" s="222"/>
      <c r="AE2076" s="221"/>
      <c r="AF2076" s="237"/>
      <c r="AG2076" s="247"/>
      <c r="AH2076" s="221"/>
      <c r="AI2076" s="222"/>
      <c r="AJ2076" s="221"/>
      <c r="AK2076" s="221"/>
      <c r="AL2076" s="223"/>
      <c r="AM2076" s="213"/>
    </row>
    <row r="2077" spans="2:39" ht="15" customHeight="1">
      <c r="B2077" s="303"/>
      <c r="C2077" s="303"/>
      <c r="D2077" s="304"/>
      <c r="E2077" s="143"/>
      <c r="F2077" s="144"/>
      <c r="G2077" s="143"/>
      <c r="H2077" s="143"/>
      <c r="I2077" s="143"/>
      <c r="J2077" s="144"/>
      <c r="K2077" s="143"/>
      <c r="L2077" s="143"/>
      <c r="M2077" s="234"/>
      <c r="N2077" s="143"/>
      <c r="O2077" s="289"/>
      <c r="P2077" s="290">
        <f t="shared" si="38"/>
        <v>0</v>
      </c>
      <c r="Z2077" s="228"/>
      <c r="AA2077" s="228"/>
      <c r="AB2077" s="254"/>
      <c r="AC2077" s="237"/>
      <c r="AD2077" s="222"/>
      <c r="AE2077" s="221"/>
      <c r="AF2077" s="237"/>
      <c r="AG2077" s="247"/>
      <c r="AH2077" s="221"/>
      <c r="AI2077" s="222"/>
      <c r="AJ2077" s="221"/>
      <c r="AK2077" s="221"/>
      <c r="AL2077" s="223"/>
      <c r="AM2077" s="213"/>
    </row>
    <row r="2078" spans="2:39" ht="15" customHeight="1">
      <c r="B2078" s="303"/>
      <c r="C2078" s="303"/>
      <c r="D2078" s="304"/>
      <c r="E2078" s="143"/>
      <c r="F2078" s="144"/>
      <c r="G2078" s="143"/>
      <c r="H2078" s="143"/>
      <c r="I2078" s="143"/>
      <c r="J2078" s="144"/>
      <c r="K2078" s="143"/>
      <c r="L2078" s="143"/>
      <c r="M2078" s="234"/>
      <c r="N2078" s="143"/>
      <c r="O2078" s="289"/>
      <c r="P2078" s="290">
        <f t="shared" si="38"/>
        <v>0</v>
      </c>
      <c r="Z2078" s="228"/>
      <c r="AA2078" s="228"/>
      <c r="AB2078" s="254"/>
      <c r="AC2078" s="237"/>
      <c r="AD2078" s="222"/>
      <c r="AE2078" s="221"/>
      <c r="AF2078" s="237"/>
      <c r="AG2078" s="247"/>
      <c r="AH2078" s="221"/>
      <c r="AI2078" s="222"/>
      <c r="AJ2078" s="221"/>
      <c r="AK2078" s="221"/>
      <c r="AL2078" s="223"/>
      <c r="AM2078" s="213"/>
    </row>
    <row r="2079" spans="2:39" ht="15" customHeight="1">
      <c r="B2079" s="303"/>
      <c r="C2079" s="303"/>
      <c r="D2079" s="304"/>
      <c r="E2079" s="143"/>
      <c r="F2079" s="144"/>
      <c r="G2079" s="143"/>
      <c r="H2079" s="143"/>
      <c r="I2079" s="143"/>
      <c r="J2079" s="144"/>
      <c r="K2079" s="143"/>
      <c r="L2079" s="143"/>
      <c r="M2079" s="234"/>
      <c r="N2079" s="143"/>
      <c r="O2079" s="289"/>
      <c r="P2079" s="290">
        <f t="shared" si="38"/>
        <v>0</v>
      </c>
      <c r="Z2079" s="228"/>
      <c r="AA2079" s="228"/>
      <c r="AB2079" s="254"/>
      <c r="AC2079" s="237"/>
      <c r="AD2079" s="222"/>
      <c r="AE2079" s="221"/>
      <c r="AF2079" s="237"/>
      <c r="AG2079" s="247"/>
      <c r="AH2079" s="221"/>
      <c r="AI2079" s="222"/>
      <c r="AJ2079" s="221"/>
      <c r="AK2079" s="221"/>
      <c r="AL2079" s="223"/>
      <c r="AM2079" s="213"/>
    </row>
    <row r="2080" spans="2:39" ht="15" customHeight="1">
      <c r="B2080" s="303"/>
      <c r="C2080" s="303"/>
      <c r="D2080" s="304"/>
      <c r="E2080" s="143"/>
      <c r="F2080" s="144"/>
      <c r="G2080" s="143"/>
      <c r="H2080" s="143"/>
      <c r="I2080" s="143"/>
      <c r="J2080" s="144"/>
      <c r="K2080" s="143"/>
      <c r="L2080" s="143"/>
      <c r="M2080" s="234"/>
      <c r="N2080" s="143"/>
      <c r="O2080" s="289"/>
      <c r="P2080" s="290">
        <f t="shared" si="38"/>
        <v>0</v>
      </c>
      <c r="Z2080" s="228"/>
      <c r="AA2080" s="228"/>
      <c r="AB2080" s="254"/>
      <c r="AC2080" s="237"/>
      <c r="AD2080" s="222"/>
      <c r="AE2080" s="221"/>
      <c r="AF2080" s="237"/>
      <c r="AG2080" s="247"/>
      <c r="AH2080" s="221"/>
      <c r="AI2080" s="222"/>
      <c r="AJ2080" s="221"/>
      <c r="AK2080" s="221"/>
      <c r="AL2080" s="223"/>
      <c r="AM2080" s="213"/>
    </row>
    <row r="2081" spans="2:39" ht="15" customHeight="1">
      <c r="B2081" s="303"/>
      <c r="C2081" s="303"/>
      <c r="D2081" s="304"/>
      <c r="E2081" s="143"/>
      <c r="F2081" s="144"/>
      <c r="G2081" s="143"/>
      <c r="H2081" s="143"/>
      <c r="I2081" s="143"/>
      <c r="J2081" s="144"/>
      <c r="K2081" s="143"/>
      <c r="L2081" s="143"/>
      <c r="M2081" s="234"/>
      <c r="N2081" s="143"/>
      <c r="O2081" s="289"/>
      <c r="P2081" s="290">
        <f t="shared" si="38"/>
        <v>0</v>
      </c>
      <c r="Z2081" s="228"/>
      <c r="AA2081" s="228"/>
      <c r="AB2081" s="254"/>
      <c r="AC2081" s="237"/>
      <c r="AD2081" s="222"/>
      <c r="AE2081" s="221"/>
      <c r="AF2081" s="237"/>
      <c r="AG2081" s="247"/>
      <c r="AH2081" s="221"/>
      <c r="AI2081" s="222"/>
      <c r="AJ2081" s="221"/>
      <c r="AK2081" s="221"/>
      <c r="AL2081" s="223"/>
      <c r="AM2081" s="213"/>
    </row>
    <row r="2082" spans="2:39" ht="15" customHeight="1">
      <c r="B2082" s="303"/>
      <c r="C2082" s="303"/>
      <c r="D2082" s="304"/>
      <c r="E2082" s="143"/>
      <c r="F2082" s="144"/>
      <c r="G2082" s="143"/>
      <c r="H2082" s="143"/>
      <c r="I2082" s="143"/>
      <c r="J2082" s="144"/>
      <c r="K2082" s="143"/>
      <c r="L2082" s="143"/>
      <c r="M2082" s="234"/>
      <c r="N2082" s="143"/>
      <c r="O2082" s="289"/>
      <c r="P2082" s="290">
        <f t="shared" si="38"/>
        <v>0</v>
      </c>
      <c r="Z2082" s="228"/>
      <c r="AA2082" s="228"/>
      <c r="AB2082" s="254"/>
      <c r="AC2082" s="237"/>
      <c r="AD2082" s="222"/>
      <c r="AE2082" s="221"/>
      <c r="AF2082" s="237"/>
      <c r="AG2082" s="247"/>
      <c r="AH2082" s="221"/>
      <c r="AI2082" s="222"/>
      <c r="AJ2082" s="221"/>
      <c r="AK2082" s="221"/>
      <c r="AL2082" s="223"/>
      <c r="AM2082" s="213"/>
    </row>
    <row r="2083" spans="2:39" ht="15" customHeight="1">
      <c r="B2083" s="303"/>
      <c r="C2083" s="303"/>
      <c r="D2083" s="304"/>
      <c r="E2083" s="143"/>
      <c r="F2083" s="144"/>
      <c r="G2083" s="143"/>
      <c r="H2083" s="143"/>
      <c r="I2083" s="143"/>
      <c r="J2083" s="144"/>
      <c r="K2083" s="143"/>
      <c r="L2083" s="143"/>
      <c r="M2083" s="234"/>
      <c r="N2083" s="143"/>
      <c r="O2083" s="289"/>
      <c r="P2083" s="290">
        <f t="shared" si="38"/>
        <v>0</v>
      </c>
      <c r="Z2083" s="228"/>
      <c r="AA2083" s="228"/>
      <c r="AB2083" s="254"/>
      <c r="AC2083" s="237"/>
      <c r="AD2083" s="222"/>
      <c r="AE2083" s="221"/>
      <c r="AF2083" s="237"/>
      <c r="AG2083" s="247"/>
      <c r="AH2083" s="221"/>
      <c r="AI2083" s="222"/>
      <c r="AJ2083" s="221"/>
      <c r="AK2083" s="221"/>
      <c r="AL2083" s="223"/>
      <c r="AM2083" s="213"/>
    </row>
    <row r="2084" spans="2:39" ht="15" customHeight="1">
      <c r="B2084" s="303"/>
      <c r="C2084" s="303"/>
      <c r="D2084" s="304"/>
      <c r="E2084" s="143"/>
      <c r="F2084" s="144"/>
      <c r="G2084" s="143"/>
      <c r="H2084" s="143"/>
      <c r="I2084" s="143"/>
      <c r="J2084" s="144"/>
      <c r="K2084" s="143"/>
      <c r="L2084" s="143"/>
      <c r="M2084" s="234"/>
      <c r="N2084" s="143"/>
      <c r="O2084" s="289"/>
      <c r="P2084" s="290">
        <f t="shared" si="38"/>
        <v>0</v>
      </c>
      <c r="Z2084" s="228"/>
      <c r="AA2084" s="228"/>
      <c r="AB2084" s="254"/>
      <c r="AC2084" s="237"/>
      <c r="AD2084" s="222"/>
      <c r="AE2084" s="221"/>
      <c r="AF2084" s="237"/>
      <c r="AG2084" s="247"/>
      <c r="AH2084" s="221"/>
      <c r="AI2084" s="222"/>
      <c r="AJ2084" s="221"/>
      <c r="AK2084" s="221"/>
      <c r="AL2084" s="223"/>
      <c r="AM2084" s="213"/>
    </row>
    <row r="2085" spans="2:39" ht="15" customHeight="1">
      <c r="B2085" s="303"/>
      <c r="C2085" s="303"/>
      <c r="D2085" s="304"/>
      <c r="E2085" s="143"/>
      <c r="F2085" s="144"/>
      <c r="G2085" s="143"/>
      <c r="H2085" s="143"/>
      <c r="I2085" s="143"/>
      <c r="J2085" s="144"/>
      <c r="K2085" s="143"/>
      <c r="L2085" s="143"/>
      <c r="M2085" s="234"/>
      <c r="N2085" s="143"/>
      <c r="O2085" s="289"/>
      <c r="P2085" s="290">
        <f t="shared" si="38"/>
        <v>0</v>
      </c>
      <c r="Z2085" s="228"/>
      <c r="AA2085" s="228"/>
      <c r="AB2085" s="254"/>
      <c r="AC2085" s="237"/>
      <c r="AD2085" s="222"/>
      <c r="AE2085" s="221"/>
      <c r="AF2085" s="237"/>
      <c r="AG2085" s="247"/>
      <c r="AH2085" s="221"/>
      <c r="AI2085" s="222"/>
      <c r="AJ2085" s="221"/>
      <c r="AK2085" s="221"/>
      <c r="AL2085" s="223"/>
      <c r="AM2085" s="213"/>
    </row>
    <row r="2086" spans="2:39" ht="15" customHeight="1">
      <c r="B2086" s="303"/>
      <c r="C2086" s="303"/>
      <c r="D2086" s="304"/>
      <c r="E2086" s="143"/>
      <c r="F2086" s="144"/>
      <c r="G2086" s="143"/>
      <c r="H2086" s="143"/>
      <c r="I2086" s="143"/>
      <c r="J2086" s="144"/>
      <c r="K2086" s="143"/>
      <c r="L2086" s="143"/>
      <c r="M2086" s="234"/>
      <c r="N2086" s="143"/>
      <c r="O2086" s="289"/>
      <c r="P2086" s="290">
        <f t="shared" si="38"/>
        <v>0</v>
      </c>
      <c r="Z2086" s="228"/>
      <c r="AA2086" s="228"/>
      <c r="AB2086" s="254"/>
      <c r="AC2086" s="237"/>
      <c r="AD2086" s="222"/>
      <c r="AE2086" s="221"/>
      <c r="AF2086" s="237"/>
      <c r="AG2086" s="247"/>
      <c r="AH2086" s="221"/>
      <c r="AI2086" s="222"/>
      <c r="AJ2086" s="221"/>
      <c r="AK2086" s="221"/>
      <c r="AL2086" s="223"/>
      <c r="AM2086" s="213"/>
    </row>
    <row r="2087" spans="2:39" ht="15" customHeight="1">
      <c r="B2087" s="303"/>
      <c r="C2087" s="303"/>
      <c r="D2087" s="304"/>
      <c r="E2087" s="143"/>
      <c r="F2087" s="144"/>
      <c r="G2087" s="143"/>
      <c r="H2087" s="143"/>
      <c r="I2087" s="143"/>
      <c r="J2087" s="144"/>
      <c r="K2087" s="143"/>
      <c r="L2087" s="143"/>
      <c r="M2087" s="234"/>
      <c r="N2087" s="143"/>
      <c r="O2087" s="289"/>
      <c r="P2087" s="290">
        <f t="shared" si="38"/>
        <v>0</v>
      </c>
      <c r="Z2087" s="228"/>
      <c r="AA2087" s="228"/>
      <c r="AB2087" s="254"/>
      <c r="AC2087" s="237"/>
      <c r="AD2087" s="222"/>
      <c r="AE2087" s="221"/>
      <c r="AF2087" s="237"/>
      <c r="AG2087" s="247"/>
      <c r="AH2087" s="221"/>
      <c r="AI2087" s="222"/>
      <c r="AJ2087" s="221"/>
      <c r="AK2087" s="221"/>
      <c r="AL2087" s="223"/>
      <c r="AM2087" s="213"/>
    </row>
    <row r="2088" spans="2:39" ht="15" customHeight="1">
      <c r="B2088" s="303"/>
      <c r="C2088" s="303"/>
      <c r="D2088" s="304"/>
      <c r="E2088" s="143"/>
      <c r="F2088" s="144"/>
      <c r="G2088" s="143"/>
      <c r="H2088" s="143"/>
      <c r="I2088" s="143"/>
      <c r="J2088" s="144"/>
      <c r="K2088" s="143"/>
      <c r="L2088" s="143"/>
      <c r="M2088" s="234"/>
      <c r="N2088" s="143"/>
      <c r="O2088" s="289"/>
      <c r="P2088" s="290">
        <f t="shared" si="38"/>
        <v>0</v>
      </c>
      <c r="Z2088" s="228"/>
      <c r="AA2088" s="228"/>
      <c r="AB2088" s="254"/>
      <c r="AC2088" s="237"/>
      <c r="AD2088" s="222"/>
      <c r="AE2088" s="221"/>
      <c r="AF2088" s="237"/>
      <c r="AG2088" s="247"/>
      <c r="AH2088" s="221"/>
      <c r="AI2088" s="222"/>
      <c r="AJ2088" s="221"/>
      <c r="AK2088" s="221"/>
      <c r="AL2088" s="223"/>
      <c r="AM2088" s="213"/>
    </row>
    <row r="2089" spans="2:39" ht="15" customHeight="1">
      <c r="B2089" s="303"/>
      <c r="C2089" s="303"/>
      <c r="D2089" s="304"/>
      <c r="E2089" s="143"/>
      <c r="F2089" s="144"/>
      <c r="G2089" s="143"/>
      <c r="H2089" s="143"/>
      <c r="I2089" s="143"/>
      <c r="J2089" s="144"/>
      <c r="K2089" s="143"/>
      <c r="L2089" s="143"/>
      <c r="M2089" s="234"/>
      <c r="N2089" s="143"/>
      <c r="O2089" s="289"/>
      <c r="P2089" s="290">
        <f t="shared" si="38"/>
        <v>0</v>
      </c>
      <c r="Z2089" s="228"/>
      <c r="AA2089" s="228"/>
      <c r="AB2089" s="254"/>
      <c r="AC2089" s="237"/>
      <c r="AD2089" s="222"/>
      <c r="AE2089" s="221"/>
      <c r="AF2089" s="237"/>
      <c r="AG2089" s="247"/>
      <c r="AH2089" s="221"/>
      <c r="AI2089" s="222"/>
      <c r="AJ2089" s="221"/>
      <c r="AK2089" s="221"/>
      <c r="AL2089" s="223"/>
      <c r="AM2089" s="213"/>
    </row>
    <row r="2090" spans="2:39" ht="15" customHeight="1">
      <c r="B2090" s="303"/>
      <c r="C2090" s="303"/>
      <c r="D2090" s="304"/>
      <c r="E2090" s="143"/>
      <c r="F2090" s="144"/>
      <c r="G2090" s="143"/>
      <c r="H2090" s="143"/>
      <c r="I2090" s="143"/>
      <c r="J2090" s="144"/>
      <c r="K2090" s="143"/>
      <c r="L2090" s="143"/>
      <c r="M2090" s="234"/>
      <c r="N2090" s="143"/>
      <c r="O2090" s="289"/>
      <c r="P2090" s="290">
        <f t="shared" si="38"/>
        <v>0</v>
      </c>
      <c r="Z2090" s="228"/>
      <c r="AA2090" s="228"/>
      <c r="AB2090" s="254"/>
      <c r="AC2090" s="237"/>
      <c r="AD2090" s="222"/>
      <c r="AE2090" s="221"/>
      <c r="AF2090" s="237"/>
      <c r="AG2090" s="247"/>
      <c r="AH2090" s="221"/>
      <c r="AI2090" s="222"/>
      <c r="AJ2090" s="221"/>
      <c r="AK2090" s="221"/>
      <c r="AL2090" s="223"/>
      <c r="AM2090" s="213"/>
    </row>
    <row r="2091" spans="2:39" ht="15" customHeight="1">
      <c r="B2091" s="303"/>
      <c r="C2091" s="303"/>
      <c r="D2091" s="304"/>
      <c r="E2091" s="143"/>
      <c r="F2091" s="144"/>
      <c r="G2091" s="143"/>
      <c r="H2091" s="143"/>
      <c r="I2091" s="143"/>
      <c r="J2091" s="144"/>
      <c r="K2091" s="143"/>
      <c r="L2091" s="143"/>
      <c r="M2091" s="234"/>
      <c r="N2091" s="143"/>
      <c r="O2091" s="289"/>
      <c r="P2091" s="290">
        <f t="shared" si="38"/>
        <v>0</v>
      </c>
      <c r="Z2091" s="228"/>
      <c r="AA2091" s="228"/>
      <c r="AB2091" s="254"/>
      <c r="AC2091" s="237"/>
      <c r="AD2091" s="222"/>
      <c r="AE2091" s="221"/>
      <c r="AF2091" s="237"/>
      <c r="AG2091" s="247"/>
      <c r="AH2091" s="221"/>
      <c r="AI2091" s="222"/>
      <c r="AJ2091" s="221"/>
      <c r="AK2091" s="221"/>
      <c r="AL2091" s="223"/>
      <c r="AM2091" s="213"/>
    </row>
    <row r="2092" spans="2:39" ht="15" customHeight="1">
      <c r="B2092" s="303"/>
      <c r="C2092" s="303"/>
      <c r="D2092" s="304"/>
      <c r="E2092" s="143"/>
      <c r="F2092" s="144"/>
      <c r="G2092" s="143"/>
      <c r="H2092" s="143"/>
      <c r="I2092" s="143"/>
      <c r="J2092" s="144"/>
      <c r="K2092" s="143"/>
      <c r="L2092" s="143"/>
      <c r="M2092" s="234"/>
      <c r="N2092" s="143"/>
      <c r="O2092" s="289"/>
      <c r="P2092" s="290">
        <f t="shared" si="38"/>
        <v>0</v>
      </c>
      <c r="Z2092" s="228"/>
      <c r="AA2092" s="228"/>
      <c r="AB2092" s="254"/>
      <c r="AC2092" s="237"/>
      <c r="AD2092" s="222"/>
      <c r="AE2092" s="221"/>
      <c r="AF2092" s="237"/>
      <c r="AG2092" s="247"/>
      <c r="AH2092" s="221"/>
      <c r="AI2092" s="222"/>
      <c r="AJ2092" s="221"/>
      <c r="AK2092" s="221"/>
      <c r="AL2092" s="223"/>
      <c r="AM2092" s="213"/>
    </row>
    <row r="2093" spans="2:39" ht="15" customHeight="1">
      <c r="B2093" s="303"/>
      <c r="C2093" s="303"/>
      <c r="D2093" s="304"/>
      <c r="E2093" s="143"/>
      <c r="F2093" s="144"/>
      <c r="G2093" s="143"/>
      <c r="H2093" s="143"/>
      <c r="I2093" s="143"/>
      <c r="J2093" s="144"/>
      <c r="K2093" s="143"/>
      <c r="L2093" s="143"/>
      <c r="M2093" s="234"/>
      <c r="N2093" s="143"/>
      <c r="O2093" s="289"/>
      <c r="P2093" s="290">
        <f t="shared" si="38"/>
        <v>0</v>
      </c>
      <c r="Z2093" s="228"/>
      <c r="AA2093" s="228"/>
      <c r="AB2093" s="254"/>
      <c r="AC2093" s="237"/>
      <c r="AD2093" s="222"/>
      <c r="AE2093" s="221"/>
      <c r="AF2093" s="237"/>
      <c r="AG2093" s="247"/>
      <c r="AH2093" s="221"/>
      <c r="AI2093" s="222"/>
      <c r="AJ2093" s="221"/>
      <c r="AK2093" s="221"/>
      <c r="AL2093" s="223"/>
      <c r="AM2093" s="213"/>
    </row>
    <row r="2094" spans="2:39" ht="15" customHeight="1">
      <c r="B2094" s="303"/>
      <c r="C2094" s="303"/>
      <c r="D2094" s="304"/>
      <c r="E2094" s="143"/>
      <c r="F2094" s="144"/>
      <c r="G2094" s="143"/>
      <c r="H2094" s="143"/>
      <c r="I2094" s="143"/>
      <c r="J2094" s="144"/>
      <c r="K2094" s="143"/>
      <c r="L2094" s="143"/>
      <c r="M2094" s="234"/>
      <c r="N2094" s="143"/>
      <c r="O2094" s="289"/>
      <c r="P2094" s="290">
        <f t="shared" si="38"/>
        <v>0</v>
      </c>
      <c r="Z2094" s="228"/>
      <c r="AA2094" s="228"/>
      <c r="AB2094" s="254"/>
      <c r="AC2094" s="237"/>
      <c r="AD2094" s="222"/>
      <c r="AE2094" s="221"/>
      <c r="AF2094" s="237"/>
      <c r="AG2094" s="247"/>
      <c r="AH2094" s="221"/>
      <c r="AI2094" s="222"/>
      <c r="AJ2094" s="221"/>
      <c r="AK2094" s="221"/>
      <c r="AL2094" s="223"/>
      <c r="AM2094" s="213"/>
    </row>
    <row r="2095" spans="2:39" ht="15" customHeight="1">
      <c r="B2095" s="303"/>
      <c r="C2095" s="303"/>
      <c r="D2095" s="304"/>
      <c r="E2095" s="143"/>
      <c r="F2095" s="144"/>
      <c r="G2095" s="143"/>
      <c r="H2095" s="143"/>
      <c r="I2095" s="143"/>
      <c r="J2095" s="144"/>
      <c r="K2095" s="143"/>
      <c r="L2095" s="143"/>
      <c r="M2095" s="234"/>
      <c r="N2095" s="143"/>
      <c r="O2095" s="289"/>
      <c r="P2095" s="290">
        <f t="shared" si="38"/>
        <v>0</v>
      </c>
      <c r="Z2095" s="228"/>
      <c r="AA2095" s="228"/>
      <c r="AB2095" s="254"/>
      <c r="AC2095" s="237"/>
      <c r="AD2095" s="222"/>
      <c r="AE2095" s="221"/>
      <c r="AF2095" s="237"/>
      <c r="AG2095" s="247"/>
      <c r="AH2095" s="221"/>
      <c r="AI2095" s="222"/>
      <c r="AJ2095" s="221"/>
      <c r="AK2095" s="221"/>
      <c r="AL2095" s="223"/>
      <c r="AM2095" s="213"/>
    </row>
    <row r="2096" spans="2:39" ht="15" customHeight="1">
      <c r="B2096" s="303"/>
      <c r="C2096" s="303"/>
      <c r="D2096" s="304"/>
      <c r="E2096" s="143"/>
      <c r="F2096" s="144"/>
      <c r="G2096" s="143"/>
      <c r="H2096" s="143"/>
      <c r="I2096" s="143"/>
      <c r="J2096" s="144"/>
      <c r="K2096" s="143"/>
      <c r="L2096" s="143"/>
      <c r="M2096" s="234"/>
      <c r="N2096" s="143"/>
      <c r="O2096" s="289"/>
      <c r="P2096" s="290">
        <f t="shared" si="38"/>
        <v>0</v>
      </c>
      <c r="Z2096" s="228"/>
      <c r="AA2096" s="228"/>
      <c r="AB2096" s="254"/>
      <c r="AC2096" s="237"/>
      <c r="AD2096" s="222"/>
      <c r="AE2096" s="221"/>
      <c r="AF2096" s="237"/>
      <c r="AG2096" s="247"/>
      <c r="AH2096" s="221"/>
      <c r="AI2096" s="222"/>
      <c r="AJ2096" s="221"/>
      <c r="AK2096" s="221"/>
      <c r="AL2096" s="223"/>
      <c r="AM2096" s="213"/>
    </row>
    <row r="2097" spans="2:39" ht="15" customHeight="1">
      <c r="B2097" s="303"/>
      <c r="C2097" s="303"/>
      <c r="D2097" s="304"/>
      <c r="E2097" s="143"/>
      <c r="F2097" s="144"/>
      <c r="G2097" s="143"/>
      <c r="H2097" s="143"/>
      <c r="I2097" s="143"/>
      <c r="J2097" s="144"/>
      <c r="K2097" s="143"/>
      <c r="L2097" s="143"/>
      <c r="M2097" s="234"/>
      <c r="N2097" s="143"/>
      <c r="O2097" s="289"/>
      <c r="P2097" s="290">
        <f t="shared" ref="P2097:P2160" si="39">L2097-O2097</f>
        <v>0</v>
      </c>
      <c r="Z2097" s="228"/>
      <c r="AA2097" s="228"/>
      <c r="AB2097" s="254"/>
      <c r="AC2097" s="237"/>
      <c r="AD2097" s="222"/>
      <c r="AE2097" s="221"/>
      <c r="AF2097" s="237"/>
      <c r="AG2097" s="247"/>
      <c r="AH2097" s="221"/>
      <c r="AI2097" s="222"/>
      <c r="AJ2097" s="221"/>
      <c r="AK2097" s="221"/>
      <c r="AL2097" s="223"/>
      <c r="AM2097" s="213"/>
    </row>
    <row r="2098" spans="2:39" ht="15" customHeight="1">
      <c r="B2098" s="303"/>
      <c r="C2098" s="303"/>
      <c r="D2098" s="304"/>
      <c r="E2098" s="143"/>
      <c r="F2098" s="144"/>
      <c r="G2098" s="143"/>
      <c r="H2098" s="143"/>
      <c r="I2098" s="143"/>
      <c r="J2098" s="144"/>
      <c r="K2098" s="143"/>
      <c r="L2098" s="143"/>
      <c r="M2098" s="234"/>
      <c r="N2098" s="143"/>
      <c r="O2098" s="289"/>
      <c r="P2098" s="290">
        <f t="shared" si="39"/>
        <v>0</v>
      </c>
      <c r="Z2098" s="228"/>
      <c r="AA2098" s="228"/>
      <c r="AB2098" s="254"/>
      <c r="AC2098" s="237"/>
      <c r="AD2098" s="222"/>
      <c r="AE2098" s="221"/>
      <c r="AF2098" s="237"/>
      <c r="AG2098" s="247"/>
      <c r="AH2098" s="221"/>
      <c r="AI2098" s="222"/>
      <c r="AJ2098" s="221"/>
      <c r="AK2098" s="221"/>
      <c r="AL2098" s="223"/>
      <c r="AM2098" s="213"/>
    </row>
    <row r="2099" spans="2:39" ht="15" customHeight="1">
      <c r="B2099" s="303"/>
      <c r="C2099" s="303"/>
      <c r="D2099" s="304"/>
      <c r="E2099" s="143"/>
      <c r="F2099" s="144"/>
      <c r="G2099" s="143"/>
      <c r="H2099" s="143"/>
      <c r="I2099" s="143"/>
      <c r="J2099" s="144"/>
      <c r="K2099" s="143"/>
      <c r="L2099" s="143"/>
      <c r="M2099" s="234"/>
      <c r="N2099" s="143"/>
      <c r="O2099" s="289"/>
      <c r="P2099" s="290">
        <f t="shared" si="39"/>
        <v>0</v>
      </c>
      <c r="Z2099" s="228"/>
      <c r="AA2099" s="228"/>
      <c r="AB2099" s="254"/>
      <c r="AC2099" s="237"/>
      <c r="AD2099" s="222"/>
      <c r="AE2099" s="221"/>
      <c r="AF2099" s="237"/>
      <c r="AG2099" s="247"/>
      <c r="AH2099" s="221"/>
      <c r="AI2099" s="222"/>
      <c r="AJ2099" s="221"/>
      <c r="AK2099" s="221"/>
      <c r="AL2099" s="223"/>
      <c r="AM2099" s="213"/>
    </row>
    <row r="2100" spans="2:39" ht="15" customHeight="1">
      <c r="B2100" s="303"/>
      <c r="C2100" s="303"/>
      <c r="D2100" s="304"/>
      <c r="E2100" s="143"/>
      <c r="F2100" s="144"/>
      <c r="G2100" s="143"/>
      <c r="H2100" s="143"/>
      <c r="I2100" s="143"/>
      <c r="J2100" s="144"/>
      <c r="K2100" s="143"/>
      <c r="L2100" s="143"/>
      <c r="M2100" s="234"/>
      <c r="N2100" s="143"/>
      <c r="O2100" s="289"/>
      <c r="P2100" s="290">
        <f t="shared" si="39"/>
        <v>0</v>
      </c>
      <c r="Z2100" s="228"/>
      <c r="AA2100" s="228"/>
      <c r="AB2100" s="254"/>
      <c r="AC2100" s="237"/>
      <c r="AD2100" s="222"/>
      <c r="AE2100" s="221"/>
      <c r="AF2100" s="237"/>
      <c r="AG2100" s="247"/>
      <c r="AH2100" s="221"/>
      <c r="AI2100" s="222"/>
      <c r="AJ2100" s="221"/>
      <c r="AK2100" s="221"/>
      <c r="AL2100" s="223"/>
      <c r="AM2100" s="213"/>
    </row>
    <row r="2101" spans="2:39" ht="15" customHeight="1">
      <c r="B2101" s="303"/>
      <c r="C2101" s="303"/>
      <c r="D2101" s="304"/>
      <c r="E2101" s="143"/>
      <c r="F2101" s="144"/>
      <c r="G2101" s="143"/>
      <c r="H2101" s="143"/>
      <c r="I2101" s="143"/>
      <c r="J2101" s="144"/>
      <c r="K2101" s="143"/>
      <c r="L2101" s="143"/>
      <c r="M2101" s="234"/>
      <c r="N2101" s="143"/>
      <c r="O2101" s="289"/>
      <c r="P2101" s="290">
        <f t="shared" si="39"/>
        <v>0</v>
      </c>
      <c r="Z2101" s="228"/>
      <c r="AA2101" s="228"/>
      <c r="AB2101" s="254"/>
      <c r="AC2101" s="237"/>
      <c r="AD2101" s="222"/>
      <c r="AE2101" s="221"/>
      <c r="AF2101" s="237"/>
      <c r="AG2101" s="247"/>
      <c r="AH2101" s="221"/>
      <c r="AI2101" s="222"/>
      <c r="AJ2101" s="221"/>
      <c r="AK2101" s="221"/>
      <c r="AL2101" s="223"/>
      <c r="AM2101" s="213"/>
    </row>
    <row r="2102" spans="2:39" ht="15" customHeight="1">
      <c r="B2102" s="303"/>
      <c r="C2102" s="303"/>
      <c r="D2102" s="304"/>
      <c r="E2102" s="143"/>
      <c r="F2102" s="144"/>
      <c r="G2102" s="143"/>
      <c r="H2102" s="143"/>
      <c r="I2102" s="143"/>
      <c r="J2102" s="144"/>
      <c r="K2102" s="143"/>
      <c r="L2102" s="143"/>
      <c r="M2102" s="234"/>
      <c r="N2102" s="143"/>
      <c r="O2102" s="289"/>
      <c r="P2102" s="290">
        <f t="shared" si="39"/>
        <v>0</v>
      </c>
      <c r="Z2102" s="228"/>
      <c r="AA2102" s="228"/>
      <c r="AB2102" s="254"/>
      <c r="AC2102" s="237"/>
      <c r="AD2102" s="222"/>
      <c r="AE2102" s="221"/>
      <c r="AF2102" s="237"/>
      <c r="AG2102" s="247"/>
      <c r="AH2102" s="221"/>
      <c r="AI2102" s="222"/>
      <c r="AJ2102" s="221"/>
      <c r="AK2102" s="221"/>
      <c r="AL2102" s="223"/>
      <c r="AM2102" s="213"/>
    </row>
    <row r="2103" spans="2:39" ht="15" customHeight="1">
      <c r="B2103" s="303"/>
      <c r="C2103" s="303"/>
      <c r="D2103" s="304"/>
      <c r="E2103" s="143"/>
      <c r="F2103" s="144"/>
      <c r="G2103" s="143"/>
      <c r="H2103" s="143"/>
      <c r="I2103" s="143"/>
      <c r="J2103" s="144"/>
      <c r="K2103" s="143"/>
      <c r="L2103" s="143"/>
      <c r="M2103" s="234"/>
      <c r="N2103" s="143"/>
      <c r="O2103" s="289"/>
      <c r="P2103" s="290">
        <f t="shared" si="39"/>
        <v>0</v>
      </c>
      <c r="Z2103" s="228"/>
      <c r="AA2103" s="228"/>
      <c r="AB2103" s="254"/>
      <c r="AC2103" s="237"/>
      <c r="AD2103" s="222"/>
      <c r="AE2103" s="221"/>
      <c r="AF2103" s="237"/>
      <c r="AG2103" s="247"/>
      <c r="AH2103" s="221"/>
      <c r="AI2103" s="222"/>
      <c r="AJ2103" s="221"/>
      <c r="AK2103" s="221"/>
      <c r="AL2103" s="223"/>
      <c r="AM2103" s="213"/>
    </row>
    <row r="2104" spans="2:39" ht="15" customHeight="1">
      <c r="B2104" s="303"/>
      <c r="C2104" s="303"/>
      <c r="D2104" s="304"/>
      <c r="E2104" s="143"/>
      <c r="F2104" s="144"/>
      <c r="G2104" s="143"/>
      <c r="H2104" s="143"/>
      <c r="I2104" s="143"/>
      <c r="J2104" s="144"/>
      <c r="K2104" s="143"/>
      <c r="L2104" s="143"/>
      <c r="M2104" s="234"/>
      <c r="N2104" s="143"/>
      <c r="O2104" s="289"/>
      <c r="P2104" s="290">
        <f t="shared" si="39"/>
        <v>0</v>
      </c>
      <c r="Z2104" s="228"/>
      <c r="AA2104" s="228"/>
      <c r="AB2104" s="254"/>
      <c r="AC2104" s="237"/>
      <c r="AD2104" s="222"/>
      <c r="AE2104" s="221"/>
      <c r="AF2104" s="237"/>
      <c r="AG2104" s="247"/>
      <c r="AH2104" s="221"/>
      <c r="AI2104" s="222"/>
      <c r="AJ2104" s="221"/>
      <c r="AK2104" s="221"/>
      <c r="AL2104" s="223"/>
      <c r="AM2104" s="213"/>
    </row>
    <row r="2105" spans="2:39" ht="15" customHeight="1">
      <c r="B2105" s="303"/>
      <c r="C2105" s="303"/>
      <c r="D2105" s="304"/>
      <c r="E2105" s="143"/>
      <c r="F2105" s="144"/>
      <c r="G2105" s="143"/>
      <c r="H2105" s="143"/>
      <c r="I2105" s="143"/>
      <c r="J2105" s="144"/>
      <c r="K2105" s="143"/>
      <c r="L2105" s="143"/>
      <c r="M2105" s="234"/>
      <c r="N2105" s="143"/>
      <c r="O2105" s="289"/>
      <c r="P2105" s="290">
        <f t="shared" si="39"/>
        <v>0</v>
      </c>
      <c r="Z2105" s="228"/>
      <c r="AA2105" s="228"/>
      <c r="AB2105" s="254"/>
      <c r="AC2105" s="237"/>
      <c r="AD2105" s="222"/>
      <c r="AE2105" s="221"/>
      <c r="AF2105" s="237"/>
      <c r="AG2105" s="247"/>
      <c r="AH2105" s="221"/>
      <c r="AI2105" s="222"/>
      <c r="AJ2105" s="221"/>
      <c r="AK2105" s="221"/>
      <c r="AL2105" s="223"/>
      <c r="AM2105" s="213"/>
    </row>
    <row r="2106" spans="2:39" ht="15" customHeight="1">
      <c r="B2106" s="303"/>
      <c r="C2106" s="303"/>
      <c r="D2106" s="304"/>
      <c r="E2106" s="143"/>
      <c r="F2106" s="144"/>
      <c r="G2106" s="143"/>
      <c r="H2106" s="143"/>
      <c r="I2106" s="143"/>
      <c r="J2106" s="144"/>
      <c r="K2106" s="143"/>
      <c r="L2106" s="143"/>
      <c r="M2106" s="234"/>
      <c r="N2106" s="143"/>
      <c r="O2106" s="289"/>
      <c r="P2106" s="290">
        <f t="shared" si="39"/>
        <v>0</v>
      </c>
      <c r="Z2106" s="228"/>
      <c r="AA2106" s="228"/>
      <c r="AB2106" s="254"/>
      <c r="AC2106" s="237"/>
      <c r="AD2106" s="222"/>
      <c r="AE2106" s="221"/>
      <c r="AF2106" s="237"/>
      <c r="AG2106" s="247"/>
      <c r="AH2106" s="221"/>
      <c r="AI2106" s="222"/>
      <c r="AJ2106" s="221"/>
      <c r="AK2106" s="221"/>
      <c r="AL2106" s="223"/>
      <c r="AM2106" s="213"/>
    </row>
    <row r="2107" spans="2:39" ht="15" customHeight="1">
      <c r="B2107" s="303"/>
      <c r="C2107" s="303"/>
      <c r="D2107" s="304"/>
      <c r="E2107" s="143"/>
      <c r="F2107" s="144"/>
      <c r="G2107" s="143"/>
      <c r="H2107" s="143"/>
      <c r="I2107" s="143"/>
      <c r="J2107" s="144"/>
      <c r="K2107" s="143"/>
      <c r="L2107" s="143"/>
      <c r="M2107" s="234"/>
      <c r="N2107" s="143"/>
      <c r="O2107" s="289"/>
      <c r="P2107" s="290">
        <f t="shared" si="39"/>
        <v>0</v>
      </c>
      <c r="Z2107" s="228"/>
      <c r="AA2107" s="228"/>
      <c r="AB2107" s="254"/>
      <c r="AC2107" s="237"/>
      <c r="AD2107" s="222"/>
      <c r="AE2107" s="221"/>
      <c r="AF2107" s="237"/>
      <c r="AG2107" s="247"/>
      <c r="AH2107" s="221"/>
      <c r="AI2107" s="222"/>
      <c r="AJ2107" s="221"/>
      <c r="AK2107" s="221"/>
      <c r="AL2107" s="223"/>
      <c r="AM2107" s="213"/>
    </row>
    <row r="2108" spans="2:39" ht="15" customHeight="1">
      <c r="B2108" s="303"/>
      <c r="C2108" s="303"/>
      <c r="D2108" s="304"/>
      <c r="E2108" s="143"/>
      <c r="F2108" s="144"/>
      <c r="G2108" s="143"/>
      <c r="H2108" s="143"/>
      <c r="I2108" s="143"/>
      <c r="J2108" s="144"/>
      <c r="K2108" s="143"/>
      <c r="L2108" s="143"/>
      <c r="M2108" s="234"/>
      <c r="N2108" s="143"/>
      <c r="O2108" s="289"/>
      <c r="P2108" s="290">
        <f t="shared" si="39"/>
        <v>0</v>
      </c>
      <c r="Z2108" s="228"/>
      <c r="AA2108" s="228"/>
      <c r="AB2108" s="254"/>
      <c r="AC2108" s="237"/>
      <c r="AD2108" s="222"/>
      <c r="AE2108" s="221"/>
      <c r="AF2108" s="237"/>
      <c r="AG2108" s="247"/>
      <c r="AH2108" s="221"/>
      <c r="AI2108" s="222"/>
      <c r="AJ2108" s="221"/>
      <c r="AK2108" s="221"/>
      <c r="AL2108" s="223"/>
      <c r="AM2108" s="213"/>
    </row>
    <row r="2109" spans="2:39" ht="15" customHeight="1">
      <c r="B2109" s="303"/>
      <c r="C2109" s="303"/>
      <c r="D2109" s="304"/>
      <c r="E2109" s="143"/>
      <c r="F2109" s="144"/>
      <c r="G2109" s="143"/>
      <c r="H2109" s="143"/>
      <c r="I2109" s="143"/>
      <c r="J2109" s="144"/>
      <c r="K2109" s="143"/>
      <c r="L2109" s="143"/>
      <c r="M2109" s="234"/>
      <c r="N2109" s="143"/>
      <c r="O2109" s="289"/>
      <c r="P2109" s="290">
        <f t="shared" si="39"/>
        <v>0</v>
      </c>
      <c r="Z2109" s="228"/>
      <c r="AA2109" s="228"/>
      <c r="AB2109" s="254"/>
      <c r="AC2109" s="237"/>
      <c r="AD2109" s="222"/>
      <c r="AE2109" s="221"/>
      <c r="AF2109" s="237"/>
      <c r="AG2109" s="247"/>
      <c r="AH2109" s="221"/>
      <c r="AI2109" s="222"/>
      <c r="AJ2109" s="221"/>
      <c r="AK2109" s="221"/>
      <c r="AL2109" s="223"/>
      <c r="AM2109" s="213"/>
    </row>
    <row r="2110" spans="2:39" ht="15" customHeight="1">
      <c r="B2110" s="303"/>
      <c r="C2110" s="303"/>
      <c r="D2110" s="304"/>
      <c r="E2110" s="143"/>
      <c r="F2110" s="144"/>
      <c r="G2110" s="143"/>
      <c r="H2110" s="143"/>
      <c r="I2110" s="143"/>
      <c r="J2110" s="144"/>
      <c r="K2110" s="143"/>
      <c r="L2110" s="143"/>
      <c r="M2110" s="234"/>
      <c r="N2110" s="143"/>
      <c r="O2110" s="289"/>
      <c r="P2110" s="290">
        <f t="shared" si="39"/>
        <v>0</v>
      </c>
      <c r="Z2110" s="228"/>
      <c r="AA2110" s="228"/>
      <c r="AB2110" s="254"/>
      <c r="AC2110" s="237"/>
      <c r="AD2110" s="222"/>
      <c r="AE2110" s="221"/>
      <c r="AF2110" s="237"/>
      <c r="AG2110" s="247"/>
      <c r="AH2110" s="221"/>
      <c r="AI2110" s="222"/>
      <c r="AJ2110" s="221"/>
      <c r="AK2110" s="221"/>
      <c r="AL2110" s="223"/>
      <c r="AM2110" s="213"/>
    </row>
    <row r="2111" spans="2:39" ht="15" customHeight="1">
      <c r="B2111" s="303"/>
      <c r="C2111" s="303"/>
      <c r="D2111" s="304"/>
      <c r="E2111" s="143"/>
      <c r="F2111" s="144"/>
      <c r="G2111" s="143"/>
      <c r="H2111" s="143"/>
      <c r="I2111" s="143"/>
      <c r="J2111" s="144"/>
      <c r="K2111" s="143"/>
      <c r="L2111" s="143"/>
      <c r="M2111" s="234"/>
      <c r="N2111" s="143"/>
      <c r="O2111" s="289"/>
      <c r="P2111" s="290">
        <f t="shared" si="39"/>
        <v>0</v>
      </c>
      <c r="Z2111" s="228"/>
      <c r="AA2111" s="228"/>
      <c r="AB2111" s="254"/>
      <c r="AC2111" s="237"/>
      <c r="AD2111" s="222"/>
      <c r="AE2111" s="221"/>
      <c r="AF2111" s="237"/>
      <c r="AG2111" s="247"/>
      <c r="AH2111" s="221"/>
      <c r="AI2111" s="222"/>
      <c r="AJ2111" s="221"/>
      <c r="AK2111" s="221"/>
      <c r="AL2111" s="223"/>
      <c r="AM2111" s="213"/>
    </row>
    <row r="2112" spans="2:39" ht="15" customHeight="1">
      <c r="B2112" s="303"/>
      <c r="C2112" s="303"/>
      <c r="D2112" s="304"/>
      <c r="E2112" s="143"/>
      <c r="F2112" s="144"/>
      <c r="G2112" s="143"/>
      <c r="H2112" s="143"/>
      <c r="I2112" s="143"/>
      <c r="J2112" s="144"/>
      <c r="K2112" s="143"/>
      <c r="L2112" s="143"/>
      <c r="M2112" s="234"/>
      <c r="N2112" s="143"/>
      <c r="O2112" s="289"/>
      <c r="P2112" s="290">
        <f t="shared" si="39"/>
        <v>0</v>
      </c>
      <c r="Z2112" s="228"/>
      <c r="AA2112" s="228"/>
      <c r="AB2112" s="254"/>
      <c r="AC2112" s="237"/>
      <c r="AD2112" s="222"/>
      <c r="AE2112" s="221"/>
      <c r="AF2112" s="237"/>
      <c r="AG2112" s="247"/>
      <c r="AH2112" s="221"/>
      <c r="AI2112" s="222"/>
      <c r="AJ2112" s="221"/>
      <c r="AK2112" s="221"/>
      <c r="AL2112" s="223"/>
      <c r="AM2112" s="213"/>
    </row>
    <row r="2113" spans="2:39" ht="15" customHeight="1">
      <c r="B2113" s="303"/>
      <c r="C2113" s="303"/>
      <c r="D2113" s="304"/>
      <c r="E2113" s="143"/>
      <c r="F2113" s="144"/>
      <c r="G2113" s="143"/>
      <c r="H2113" s="143"/>
      <c r="I2113" s="143"/>
      <c r="J2113" s="144"/>
      <c r="K2113" s="143"/>
      <c r="L2113" s="143"/>
      <c r="M2113" s="234"/>
      <c r="N2113" s="143"/>
      <c r="O2113" s="289"/>
      <c r="P2113" s="290">
        <f t="shared" si="39"/>
        <v>0</v>
      </c>
      <c r="Z2113" s="228"/>
      <c r="AA2113" s="228"/>
      <c r="AB2113" s="254"/>
      <c r="AC2113" s="237"/>
      <c r="AD2113" s="222"/>
      <c r="AE2113" s="221"/>
      <c r="AF2113" s="237"/>
      <c r="AG2113" s="247"/>
      <c r="AH2113" s="221"/>
      <c r="AI2113" s="222"/>
      <c r="AJ2113" s="221"/>
      <c r="AK2113" s="221"/>
      <c r="AL2113" s="223"/>
      <c r="AM2113" s="213"/>
    </row>
    <row r="2114" spans="2:39" ht="15" customHeight="1">
      <c r="B2114" s="303"/>
      <c r="C2114" s="303"/>
      <c r="D2114" s="304"/>
      <c r="E2114" s="143"/>
      <c r="F2114" s="144"/>
      <c r="G2114" s="143"/>
      <c r="H2114" s="143"/>
      <c r="I2114" s="143"/>
      <c r="J2114" s="144"/>
      <c r="K2114" s="143"/>
      <c r="L2114" s="143"/>
      <c r="M2114" s="234"/>
      <c r="N2114" s="143"/>
      <c r="O2114" s="289"/>
      <c r="P2114" s="290">
        <f t="shared" si="39"/>
        <v>0</v>
      </c>
      <c r="Z2114" s="228"/>
      <c r="AA2114" s="228"/>
      <c r="AB2114" s="254"/>
      <c r="AC2114" s="237"/>
      <c r="AD2114" s="222"/>
      <c r="AE2114" s="221"/>
      <c r="AF2114" s="237"/>
      <c r="AG2114" s="247"/>
      <c r="AH2114" s="221"/>
      <c r="AI2114" s="222"/>
      <c r="AJ2114" s="221"/>
      <c r="AK2114" s="221"/>
      <c r="AL2114" s="223"/>
      <c r="AM2114" s="213"/>
    </row>
    <row r="2115" spans="2:39" ht="15" customHeight="1">
      <c r="B2115" s="303"/>
      <c r="C2115" s="303"/>
      <c r="D2115" s="304"/>
      <c r="E2115" s="143"/>
      <c r="F2115" s="144"/>
      <c r="G2115" s="143"/>
      <c r="H2115" s="143"/>
      <c r="I2115" s="143"/>
      <c r="J2115" s="144"/>
      <c r="K2115" s="143"/>
      <c r="L2115" s="143"/>
      <c r="M2115" s="234"/>
      <c r="N2115" s="143"/>
      <c r="O2115" s="289"/>
      <c r="P2115" s="290">
        <f t="shared" si="39"/>
        <v>0</v>
      </c>
      <c r="Z2115" s="228"/>
      <c r="AA2115" s="228"/>
      <c r="AB2115" s="254"/>
      <c r="AC2115" s="237"/>
      <c r="AD2115" s="222"/>
      <c r="AE2115" s="221"/>
      <c r="AF2115" s="237"/>
      <c r="AG2115" s="247"/>
      <c r="AH2115" s="221"/>
      <c r="AI2115" s="222"/>
      <c r="AJ2115" s="221"/>
      <c r="AK2115" s="221"/>
      <c r="AL2115" s="223"/>
      <c r="AM2115" s="213"/>
    </row>
    <row r="2116" spans="2:39" ht="15" customHeight="1">
      <c r="B2116" s="303"/>
      <c r="C2116" s="303"/>
      <c r="D2116" s="304"/>
      <c r="E2116" s="143"/>
      <c r="F2116" s="144"/>
      <c r="G2116" s="143"/>
      <c r="H2116" s="143"/>
      <c r="I2116" s="143"/>
      <c r="J2116" s="144"/>
      <c r="K2116" s="143"/>
      <c r="L2116" s="143"/>
      <c r="M2116" s="234"/>
      <c r="N2116" s="143"/>
      <c r="O2116" s="289"/>
      <c r="P2116" s="290">
        <f t="shared" si="39"/>
        <v>0</v>
      </c>
      <c r="Z2116" s="228"/>
      <c r="AA2116" s="228"/>
      <c r="AB2116" s="254"/>
      <c r="AC2116" s="237"/>
      <c r="AD2116" s="222"/>
      <c r="AE2116" s="221"/>
      <c r="AF2116" s="237"/>
      <c r="AG2116" s="247"/>
      <c r="AH2116" s="221"/>
      <c r="AI2116" s="222"/>
      <c r="AJ2116" s="221"/>
      <c r="AK2116" s="221"/>
      <c r="AL2116" s="223"/>
      <c r="AM2116" s="213"/>
    </row>
    <row r="2117" spans="2:39" ht="15" customHeight="1">
      <c r="B2117" s="303"/>
      <c r="C2117" s="303"/>
      <c r="D2117" s="304"/>
      <c r="E2117" s="143"/>
      <c r="F2117" s="144"/>
      <c r="G2117" s="143"/>
      <c r="H2117" s="143"/>
      <c r="I2117" s="143"/>
      <c r="J2117" s="144"/>
      <c r="K2117" s="143"/>
      <c r="L2117" s="143"/>
      <c r="M2117" s="234"/>
      <c r="N2117" s="143"/>
      <c r="O2117" s="289"/>
      <c r="P2117" s="290">
        <f t="shared" si="39"/>
        <v>0</v>
      </c>
      <c r="Z2117" s="228"/>
      <c r="AA2117" s="228"/>
      <c r="AB2117" s="254"/>
      <c r="AC2117" s="237"/>
      <c r="AD2117" s="222"/>
      <c r="AE2117" s="221"/>
      <c r="AF2117" s="237"/>
      <c r="AG2117" s="247"/>
      <c r="AH2117" s="221"/>
      <c r="AI2117" s="222"/>
      <c r="AJ2117" s="221"/>
      <c r="AK2117" s="221"/>
      <c r="AL2117" s="223"/>
      <c r="AM2117" s="213"/>
    </row>
    <row r="2118" spans="2:39" ht="15" customHeight="1">
      <c r="B2118" s="303"/>
      <c r="C2118" s="303"/>
      <c r="D2118" s="304"/>
      <c r="E2118" s="143"/>
      <c r="F2118" s="144"/>
      <c r="G2118" s="143"/>
      <c r="H2118" s="143"/>
      <c r="I2118" s="143"/>
      <c r="J2118" s="144"/>
      <c r="K2118" s="143"/>
      <c r="L2118" s="143"/>
      <c r="M2118" s="234"/>
      <c r="N2118" s="143"/>
      <c r="O2118" s="289"/>
      <c r="P2118" s="290">
        <f t="shared" si="39"/>
        <v>0</v>
      </c>
      <c r="Z2118" s="228"/>
      <c r="AA2118" s="228"/>
      <c r="AB2118" s="254"/>
      <c r="AC2118" s="237"/>
      <c r="AD2118" s="222"/>
      <c r="AE2118" s="221"/>
      <c r="AF2118" s="237"/>
      <c r="AG2118" s="247"/>
      <c r="AH2118" s="221"/>
      <c r="AI2118" s="222"/>
      <c r="AJ2118" s="221"/>
      <c r="AK2118" s="221"/>
      <c r="AL2118" s="223"/>
      <c r="AM2118" s="213"/>
    </row>
    <row r="2119" spans="2:39" ht="15" customHeight="1">
      <c r="B2119" s="303"/>
      <c r="C2119" s="303"/>
      <c r="D2119" s="304"/>
      <c r="E2119" s="143"/>
      <c r="F2119" s="144"/>
      <c r="G2119" s="143"/>
      <c r="H2119" s="143"/>
      <c r="I2119" s="143"/>
      <c r="J2119" s="144"/>
      <c r="K2119" s="143"/>
      <c r="L2119" s="143"/>
      <c r="M2119" s="234"/>
      <c r="N2119" s="143"/>
      <c r="O2119" s="289"/>
      <c r="P2119" s="290">
        <f t="shared" si="39"/>
        <v>0</v>
      </c>
      <c r="Z2119" s="228"/>
      <c r="AA2119" s="228"/>
      <c r="AB2119" s="254"/>
      <c r="AC2119" s="237"/>
      <c r="AD2119" s="222"/>
      <c r="AE2119" s="221"/>
      <c r="AF2119" s="237"/>
      <c r="AG2119" s="247"/>
      <c r="AH2119" s="221"/>
      <c r="AI2119" s="222"/>
      <c r="AJ2119" s="221"/>
      <c r="AK2119" s="221"/>
      <c r="AL2119" s="223"/>
      <c r="AM2119" s="213"/>
    </row>
    <row r="2120" spans="2:39" ht="15" customHeight="1">
      <c r="B2120" s="303"/>
      <c r="C2120" s="303"/>
      <c r="D2120" s="304"/>
      <c r="E2120" s="143"/>
      <c r="F2120" s="144"/>
      <c r="G2120" s="143"/>
      <c r="H2120" s="143"/>
      <c r="I2120" s="143"/>
      <c r="J2120" s="144"/>
      <c r="K2120" s="143"/>
      <c r="L2120" s="143"/>
      <c r="M2120" s="234"/>
      <c r="N2120" s="143"/>
      <c r="O2120" s="289"/>
      <c r="P2120" s="290">
        <f t="shared" si="39"/>
        <v>0</v>
      </c>
      <c r="Z2120" s="228"/>
      <c r="AA2120" s="228"/>
      <c r="AB2120" s="254"/>
      <c r="AC2120" s="237"/>
      <c r="AD2120" s="222"/>
      <c r="AE2120" s="221"/>
      <c r="AF2120" s="237"/>
      <c r="AG2120" s="247"/>
      <c r="AH2120" s="221"/>
      <c r="AI2120" s="222"/>
      <c r="AJ2120" s="221"/>
      <c r="AK2120" s="221"/>
      <c r="AL2120" s="223"/>
      <c r="AM2120" s="213"/>
    </row>
    <row r="2121" spans="2:39" ht="15" customHeight="1">
      <c r="B2121" s="303"/>
      <c r="C2121" s="303"/>
      <c r="D2121" s="304"/>
      <c r="E2121" s="143"/>
      <c r="F2121" s="144"/>
      <c r="G2121" s="143"/>
      <c r="H2121" s="143"/>
      <c r="I2121" s="143"/>
      <c r="J2121" s="144"/>
      <c r="K2121" s="143"/>
      <c r="L2121" s="143"/>
      <c r="M2121" s="234"/>
      <c r="N2121" s="143"/>
      <c r="O2121" s="289"/>
      <c r="P2121" s="290">
        <f t="shared" si="39"/>
        <v>0</v>
      </c>
      <c r="Z2121" s="228"/>
      <c r="AA2121" s="228"/>
      <c r="AB2121" s="254"/>
      <c r="AC2121" s="237"/>
      <c r="AD2121" s="222"/>
      <c r="AE2121" s="221"/>
      <c r="AF2121" s="237"/>
      <c r="AG2121" s="247"/>
      <c r="AH2121" s="221"/>
      <c r="AI2121" s="222"/>
      <c r="AJ2121" s="221"/>
      <c r="AK2121" s="221"/>
      <c r="AL2121" s="223"/>
      <c r="AM2121" s="213"/>
    </row>
    <row r="2122" spans="2:39" ht="15" customHeight="1">
      <c r="B2122" s="303"/>
      <c r="C2122" s="303"/>
      <c r="D2122" s="304"/>
      <c r="E2122" s="143"/>
      <c r="F2122" s="144"/>
      <c r="G2122" s="143"/>
      <c r="H2122" s="143"/>
      <c r="I2122" s="143"/>
      <c r="J2122" s="144"/>
      <c r="K2122" s="143"/>
      <c r="L2122" s="143"/>
      <c r="M2122" s="234"/>
      <c r="N2122" s="143"/>
      <c r="O2122" s="289"/>
      <c r="P2122" s="290">
        <f t="shared" si="39"/>
        <v>0</v>
      </c>
      <c r="Z2122" s="228"/>
      <c r="AA2122" s="228"/>
      <c r="AB2122" s="254"/>
      <c r="AC2122" s="237"/>
      <c r="AD2122" s="222"/>
      <c r="AE2122" s="221"/>
      <c r="AF2122" s="237"/>
      <c r="AG2122" s="247"/>
      <c r="AH2122" s="221"/>
      <c r="AI2122" s="222"/>
      <c r="AJ2122" s="221"/>
      <c r="AK2122" s="221"/>
      <c r="AL2122" s="223"/>
      <c r="AM2122" s="213"/>
    </row>
    <row r="2123" spans="2:39" ht="15" customHeight="1">
      <c r="B2123" s="303"/>
      <c r="C2123" s="303"/>
      <c r="D2123" s="304"/>
      <c r="E2123" s="143"/>
      <c r="F2123" s="144"/>
      <c r="G2123" s="143"/>
      <c r="H2123" s="143"/>
      <c r="I2123" s="143"/>
      <c r="J2123" s="144"/>
      <c r="K2123" s="143"/>
      <c r="L2123" s="143"/>
      <c r="M2123" s="234"/>
      <c r="N2123" s="143"/>
      <c r="O2123" s="289"/>
      <c r="P2123" s="290">
        <f t="shared" si="39"/>
        <v>0</v>
      </c>
      <c r="Z2123" s="228"/>
      <c r="AA2123" s="228"/>
      <c r="AB2123" s="254"/>
      <c r="AC2123" s="237"/>
      <c r="AD2123" s="222"/>
      <c r="AE2123" s="221"/>
      <c r="AF2123" s="237"/>
      <c r="AG2123" s="247"/>
      <c r="AH2123" s="221"/>
      <c r="AI2123" s="222"/>
      <c r="AJ2123" s="221"/>
      <c r="AK2123" s="221"/>
      <c r="AL2123" s="223"/>
      <c r="AM2123" s="213"/>
    </row>
    <row r="2124" spans="2:39" ht="15" customHeight="1">
      <c r="B2124" s="303"/>
      <c r="C2124" s="303"/>
      <c r="D2124" s="304"/>
      <c r="E2124" s="143"/>
      <c r="F2124" s="144"/>
      <c r="G2124" s="143"/>
      <c r="H2124" s="143"/>
      <c r="I2124" s="143"/>
      <c r="J2124" s="144"/>
      <c r="K2124" s="143"/>
      <c r="L2124" s="143"/>
      <c r="M2124" s="234"/>
      <c r="N2124" s="143"/>
      <c r="O2124" s="289"/>
      <c r="P2124" s="290">
        <f t="shared" si="39"/>
        <v>0</v>
      </c>
      <c r="Z2124" s="228"/>
      <c r="AA2124" s="228"/>
      <c r="AB2124" s="254"/>
      <c r="AC2124" s="237"/>
      <c r="AD2124" s="222"/>
      <c r="AE2124" s="221"/>
      <c r="AF2124" s="237"/>
      <c r="AG2124" s="247"/>
      <c r="AH2124" s="221"/>
      <c r="AI2124" s="222"/>
      <c r="AJ2124" s="221"/>
      <c r="AK2124" s="221"/>
      <c r="AL2124" s="223"/>
      <c r="AM2124" s="213"/>
    </row>
    <row r="2125" spans="2:39" ht="15" customHeight="1">
      <c r="B2125" s="303"/>
      <c r="C2125" s="303"/>
      <c r="D2125" s="304"/>
      <c r="E2125" s="143"/>
      <c r="F2125" s="144"/>
      <c r="G2125" s="143"/>
      <c r="H2125" s="143"/>
      <c r="I2125" s="143"/>
      <c r="J2125" s="144"/>
      <c r="K2125" s="143"/>
      <c r="L2125" s="143"/>
      <c r="M2125" s="234"/>
      <c r="N2125" s="143"/>
      <c r="O2125" s="289"/>
      <c r="P2125" s="290">
        <f t="shared" si="39"/>
        <v>0</v>
      </c>
      <c r="Z2125" s="228"/>
      <c r="AA2125" s="228"/>
      <c r="AB2125" s="254"/>
      <c r="AC2125" s="237"/>
      <c r="AD2125" s="222"/>
      <c r="AE2125" s="221"/>
      <c r="AF2125" s="237"/>
      <c r="AG2125" s="247"/>
      <c r="AH2125" s="221"/>
      <c r="AI2125" s="222"/>
      <c r="AJ2125" s="221"/>
      <c r="AK2125" s="221"/>
      <c r="AL2125" s="223"/>
      <c r="AM2125" s="213"/>
    </row>
    <row r="2126" spans="2:39" ht="15" customHeight="1">
      <c r="B2126" s="303"/>
      <c r="C2126" s="303"/>
      <c r="D2126" s="304"/>
      <c r="E2126" s="143"/>
      <c r="F2126" s="144"/>
      <c r="G2126" s="143"/>
      <c r="H2126" s="143"/>
      <c r="I2126" s="143"/>
      <c r="J2126" s="144"/>
      <c r="K2126" s="143"/>
      <c r="L2126" s="143"/>
      <c r="M2126" s="234"/>
      <c r="N2126" s="143"/>
      <c r="O2126" s="289"/>
      <c r="P2126" s="290">
        <f t="shared" si="39"/>
        <v>0</v>
      </c>
      <c r="Z2126" s="228"/>
      <c r="AA2126" s="228"/>
      <c r="AB2126" s="254"/>
      <c r="AC2126" s="237"/>
      <c r="AD2126" s="222"/>
      <c r="AE2126" s="221"/>
      <c r="AF2126" s="237"/>
      <c r="AG2126" s="247"/>
      <c r="AH2126" s="221"/>
      <c r="AI2126" s="222"/>
      <c r="AJ2126" s="221"/>
      <c r="AK2126" s="221"/>
      <c r="AL2126" s="223"/>
      <c r="AM2126" s="213"/>
    </row>
    <row r="2127" spans="2:39" ht="15" customHeight="1">
      <c r="B2127" s="303"/>
      <c r="C2127" s="303"/>
      <c r="D2127" s="304"/>
      <c r="E2127" s="143"/>
      <c r="F2127" s="144"/>
      <c r="G2127" s="143"/>
      <c r="H2127" s="143"/>
      <c r="I2127" s="143"/>
      <c r="J2127" s="144"/>
      <c r="K2127" s="143"/>
      <c r="L2127" s="143"/>
      <c r="M2127" s="234"/>
      <c r="N2127" s="143"/>
      <c r="O2127" s="289"/>
      <c r="P2127" s="290">
        <f t="shared" si="39"/>
        <v>0</v>
      </c>
      <c r="Z2127" s="228"/>
      <c r="AA2127" s="228"/>
      <c r="AB2127" s="254"/>
      <c r="AC2127" s="237"/>
      <c r="AD2127" s="222"/>
      <c r="AE2127" s="221"/>
      <c r="AF2127" s="237"/>
      <c r="AG2127" s="247"/>
      <c r="AH2127" s="221"/>
      <c r="AI2127" s="222"/>
      <c r="AJ2127" s="221"/>
      <c r="AK2127" s="221"/>
      <c r="AL2127" s="223"/>
      <c r="AM2127" s="213"/>
    </row>
    <row r="2128" spans="2:39" ht="15" customHeight="1">
      <c r="B2128" s="303"/>
      <c r="C2128" s="303"/>
      <c r="D2128" s="304"/>
      <c r="E2128" s="143"/>
      <c r="F2128" s="144"/>
      <c r="G2128" s="143"/>
      <c r="H2128" s="143"/>
      <c r="I2128" s="143"/>
      <c r="J2128" s="144"/>
      <c r="K2128" s="143"/>
      <c r="L2128" s="143"/>
      <c r="M2128" s="234"/>
      <c r="N2128" s="143"/>
      <c r="O2128" s="289"/>
      <c r="P2128" s="290">
        <f t="shared" si="39"/>
        <v>0</v>
      </c>
      <c r="Z2128" s="228"/>
      <c r="AA2128" s="228"/>
      <c r="AB2128" s="254"/>
      <c r="AC2128" s="237"/>
      <c r="AD2128" s="222"/>
      <c r="AE2128" s="221"/>
      <c r="AF2128" s="237"/>
      <c r="AG2128" s="247"/>
      <c r="AH2128" s="221"/>
      <c r="AI2128" s="222"/>
      <c r="AJ2128" s="221"/>
      <c r="AK2128" s="221"/>
      <c r="AL2128" s="223"/>
      <c r="AM2128" s="213"/>
    </row>
    <row r="2129" spans="2:39" ht="15" customHeight="1">
      <c r="B2129" s="303"/>
      <c r="C2129" s="303"/>
      <c r="D2129" s="304"/>
      <c r="E2129" s="143"/>
      <c r="F2129" s="144"/>
      <c r="G2129" s="143"/>
      <c r="H2129" s="143"/>
      <c r="I2129" s="143"/>
      <c r="J2129" s="144"/>
      <c r="K2129" s="143"/>
      <c r="L2129" s="143"/>
      <c r="M2129" s="234"/>
      <c r="N2129" s="143"/>
      <c r="O2129" s="289"/>
      <c r="P2129" s="290">
        <f t="shared" si="39"/>
        <v>0</v>
      </c>
      <c r="Z2129" s="228"/>
      <c r="AA2129" s="228"/>
      <c r="AB2129" s="254"/>
      <c r="AC2129" s="237"/>
      <c r="AD2129" s="222"/>
      <c r="AE2129" s="221"/>
      <c r="AF2129" s="237"/>
      <c r="AG2129" s="247"/>
      <c r="AH2129" s="221"/>
      <c r="AI2129" s="222"/>
      <c r="AJ2129" s="221"/>
      <c r="AK2129" s="221"/>
      <c r="AL2129" s="223"/>
      <c r="AM2129" s="213"/>
    </row>
    <row r="2130" spans="2:39" ht="15" customHeight="1">
      <c r="B2130" s="303"/>
      <c r="C2130" s="303"/>
      <c r="D2130" s="304"/>
      <c r="E2130" s="143"/>
      <c r="F2130" s="144"/>
      <c r="G2130" s="143"/>
      <c r="H2130" s="143"/>
      <c r="I2130" s="143"/>
      <c r="J2130" s="144"/>
      <c r="K2130" s="143"/>
      <c r="L2130" s="143"/>
      <c r="M2130" s="234"/>
      <c r="N2130" s="143"/>
      <c r="O2130" s="289"/>
      <c r="P2130" s="290">
        <f t="shared" si="39"/>
        <v>0</v>
      </c>
      <c r="Z2130" s="228"/>
      <c r="AA2130" s="228"/>
      <c r="AB2130" s="254"/>
      <c r="AC2130" s="237"/>
      <c r="AD2130" s="222"/>
      <c r="AE2130" s="221"/>
      <c r="AF2130" s="237"/>
      <c r="AG2130" s="247"/>
      <c r="AH2130" s="221"/>
      <c r="AI2130" s="222"/>
      <c r="AJ2130" s="221"/>
      <c r="AK2130" s="221"/>
      <c r="AL2130" s="223"/>
      <c r="AM2130" s="213"/>
    </row>
    <row r="2131" spans="2:39" ht="15" customHeight="1">
      <c r="B2131" s="303"/>
      <c r="C2131" s="303"/>
      <c r="D2131" s="304"/>
      <c r="E2131" s="143"/>
      <c r="F2131" s="144"/>
      <c r="G2131" s="143"/>
      <c r="H2131" s="143"/>
      <c r="I2131" s="143"/>
      <c r="J2131" s="144"/>
      <c r="K2131" s="143"/>
      <c r="L2131" s="143"/>
      <c r="M2131" s="234"/>
      <c r="N2131" s="143"/>
      <c r="O2131" s="289"/>
      <c r="P2131" s="290">
        <f t="shared" si="39"/>
        <v>0</v>
      </c>
      <c r="Z2131" s="228"/>
      <c r="AA2131" s="228"/>
      <c r="AB2131" s="254"/>
      <c r="AC2131" s="237"/>
      <c r="AD2131" s="222"/>
      <c r="AE2131" s="221"/>
      <c r="AF2131" s="237"/>
      <c r="AG2131" s="247"/>
      <c r="AH2131" s="221"/>
      <c r="AI2131" s="222"/>
      <c r="AJ2131" s="221"/>
      <c r="AK2131" s="221"/>
      <c r="AL2131" s="223"/>
      <c r="AM2131" s="213"/>
    </row>
    <row r="2132" spans="2:39" ht="15" customHeight="1">
      <c r="B2132" s="303"/>
      <c r="C2132" s="303"/>
      <c r="D2132" s="304"/>
      <c r="E2132" s="143"/>
      <c r="F2132" s="144"/>
      <c r="G2132" s="143"/>
      <c r="H2132" s="143"/>
      <c r="I2132" s="143"/>
      <c r="J2132" s="144"/>
      <c r="K2132" s="143"/>
      <c r="L2132" s="143"/>
      <c r="M2132" s="234"/>
      <c r="N2132" s="143"/>
      <c r="O2132" s="289"/>
      <c r="P2132" s="290">
        <f t="shared" si="39"/>
        <v>0</v>
      </c>
      <c r="Z2132" s="228"/>
      <c r="AA2132" s="228"/>
      <c r="AB2132" s="254"/>
      <c r="AC2132" s="237"/>
      <c r="AD2132" s="222"/>
      <c r="AE2132" s="221"/>
      <c r="AF2132" s="237"/>
      <c r="AG2132" s="247"/>
      <c r="AH2132" s="221"/>
      <c r="AI2132" s="222"/>
      <c r="AJ2132" s="221"/>
      <c r="AK2132" s="221"/>
      <c r="AL2132" s="223"/>
      <c r="AM2132" s="213"/>
    </row>
    <row r="2133" spans="2:39" ht="15" customHeight="1">
      <c r="B2133" s="303"/>
      <c r="C2133" s="303"/>
      <c r="D2133" s="304"/>
      <c r="E2133" s="143"/>
      <c r="F2133" s="144"/>
      <c r="G2133" s="143"/>
      <c r="H2133" s="143"/>
      <c r="I2133" s="143"/>
      <c r="J2133" s="144"/>
      <c r="K2133" s="143"/>
      <c r="L2133" s="143"/>
      <c r="M2133" s="234"/>
      <c r="N2133" s="143"/>
      <c r="O2133" s="289"/>
      <c r="P2133" s="290">
        <f t="shared" si="39"/>
        <v>0</v>
      </c>
      <c r="Z2133" s="228"/>
      <c r="AA2133" s="228"/>
      <c r="AB2133" s="254"/>
      <c r="AC2133" s="237"/>
      <c r="AD2133" s="222"/>
      <c r="AE2133" s="221"/>
      <c r="AF2133" s="237"/>
      <c r="AG2133" s="247"/>
      <c r="AH2133" s="221"/>
      <c r="AI2133" s="222"/>
      <c r="AJ2133" s="221"/>
      <c r="AK2133" s="221"/>
      <c r="AL2133" s="223"/>
      <c r="AM2133" s="213"/>
    </row>
    <row r="2134" spans="2:39" ht="15" customHeight="1">
      <c r="B2134" s="303"/>
      <c r="C2134" s="303"/>
      <c r="D2134" s="304"/>
      <c r="E2134" s="143"/>
      <c r="F2134" s="144"/>
      <c r="G2134" s="143"/>
      <c r="H2134" s="143"/>
      <c r="I2134" s="143"/>
      <c r="J2134" s="144"/>
      <c r="K2134" s="143"/>
      <c r="L2134" s="143"/>
      <c r="M2134" s="234"/>
      <c r="N2134" s="143"/>
      <c r="O2134" s="289"/>
      <c r="P2134" s="290">
        <f t="shared" si="39"/>
        <v>0</v>
      </c>
      <c r="Z2134" s="228"/>
      <c r="AA2134" s="228"/>
      <c r="AB2134" s="254"/>
      <c r="AC2134" s="237"/>
      <c r="AD2134" s="222"/>
      <c r="AE2134" s="221"/>
      <c r="AF2134" s="237"/>
      <c r="AG2134" s="247"/>
      <c r="AH2134" s="221"/>
      <c r="AI2134" s="222"/>
      <c r="AJ2134" s="221"/>
      <c r="AK2134" s="221"/>
      <c r="AL2134" s="223"/>
      <c r="AM2134" s="213"/>
    </row>
    <row r="2135" spans="2:39" ht="15" customHeight="1">
      <c r="B2135" s="303"/>
      <c r="C2135" s="303"/>
      <c r="D2135" s="304"/>
      <c r="E2135" s="143"/>
      <c r="F2135" s="144"/>
      <c r="G2135" s="143"/>
      <c r="H2135" s="143"/>
      <c r="I2135" s="143"/>
      <c r="J2135" s="144"/>
      <c r="K2135" s="143"/>
      <c r="L2135" s="143"/>
      <c r="M2135" s="234"/>
      <c r="N2135" s="143"/>
      <c r="O2135" s="289"/>
      <c r="P2135" s="290">
        <f t="shared" si="39"/>
        <v>0</v>
      </c>
      <c r="Z2135" s="228"/>
      <c r="AA2135" s="228"/>
      <c r="AB2135" s="254"/>
      <c r="AC2135" s="237"/>
      <c r="AD2135" s="222"/>
      <c r="AE2135" s="221"/>
      <c r="AF2135" s="237"/>
      <c r="AG2135" s="247"/>
      <c r="AH2135" s="221"/>
      <c r="AI2135" s="222"/>
      <c r="AJ2135" s="221"/>
      <c r="AK2135" s="221"/>
      <c r="AL2135" s="223"/>
      <c r="AM2135" s="213"/>
    </row>
    <row r="2136" spans="2:39" ht="15" customHeight="1">
      <c r="B2136" s="303"/>
      <c r="C2136" s="303"/>
      <c r="D2136" s="304"/>
      <c r="E2136" s="143"/>
      <c r="F2136" s="144"/>
      <c r="G2136" s="143"/>
      <c r="H2136" s="143"/>
      <c r="I2136" s="143"/>
      <c r="J2136" s="144"/>
      <c r="K2136" s="143"/>
      <c r="L2136" s="143"/>
      <c r="M2136" s="234"/>
      <c r="N2136" s="143"/>
      <c r="O2136" s="289"/>
      <c r="P2136" s="290">
        <f t="shared" si="39"/>
        <v>0</v>
      </c>
      <c r="Z2136" s="228"/>
      <c r="AA2136" s="228"/>
      <c r="AB2136" s="254"/>
      <c r="AC2136" s="237"/>
      <c r="AD2136" s="222"/>
      <c r="AE2136" s="221"/>
      <c r="AF2136" s="237"/>
      <c r="AG2136" s="247"/>
      <c r="AH2136" s="221"/>
      <c r="AI2136" s="222"/>
      <c r="AJ2136" s="221"/>
      <c r="AK2136" s="221"/>
      <c r="AL2136" s="223"/>
      <c r="AM2136" s="213"/>
    </row>
    <row r="2137" spans="2:39" ht="15" customHeight="1">
      <c r="B2137" s="303"/>
      <c r="C2137" s="303"/>
      <c r="D2137" s="304"/>
      <c r="E2137" s="143"/>
      <c r="F2137" s="144"/>
      <c r="G2137" s="143"/>
      <c r="H2137" s="143"/>
      <c r="I2137" s="143"/>
      <c r="J2137" s="144"/>
      <c r="K2137" s="143"/>
      <c r="L2137" s="143"/>
      <c r="M2137" s="234"/>
      <c r="N2137" s="143"/>
      <c r="O2137" s="289"/>
      <c r="P2137" s="290">
        <f t="shared" si="39"/>
        <v>0</v>
      </c>
      <c r="Z2137" s="228"/>
      <c r="AA2137" s="228"/>
      <c r="AB2137" s="254"/>
      <c r="AC2137" s="237"/>
      <c r="AD2137" s="222"/>
      <c r="AE2137" s="221"/>
      <c r="AF2137" s="237"/>
      <c r="AG2137" s="247"/>
      <c r="AH2137" s="221"/>
      <c r="AI2137" s="222"/>
      <c r="AJ2137" s="221"/>
      <c r="AK2137" s="221"/>
      <c r="AL2137" s="223"/>
      <c r="AM2137" s="213"/>
    </row>
    <row r="2138" spans="2:39" ht="15" customHeight="1">
      <c r="B2138" s="303"/>
      <c r="C2138" s="303"/>
      <c r="D2138" s="304"/>
      <c r="E2138" s="143"/>
      <c r="F2138" s="144"/>
      <c r="G2138" s="143"/>
      <c r="H2138" s="143"/>
      <c r="I2138" s="143"/>
      <c r="J2138" s="144"/>
      <c r="K2138" s="143"/>
      <c r="L2138" s="143"/>
      <c r="M2138" s="234"/>
      <c r="N2138" s="143"/>
      <c r="O2138" s="289"/>
      <c r="P2138" s="290">
        <f t="shared" si="39"/>
        <v>0</v>
      </c>
      <c r="Z2138" s="228"/>
      <c r="AA2138" s="228"/>
      <c r="AB2138" s="254"/>
      <c r="AC2138" s="237"/>
      <c r="AD2138" s="222"/>
      <c r="AE2138" s="221"/>
      <c r="AF2138" s="237"/>
      <c r="AG2138" s="247"/>
      <c r="AH2138" s="221"/>
      <c r="AI2138" s="222"/>
      <c r="AJ2138" s="221"/>
      <c r="AK2138" s="221"/>
      <c r="AL2138" s="223"/>
      <c r="AM2138" s="213"/>
    </row>
    <row r="2139" spans="2:39" ht="15" customHeight="1">
      <c r="B2139" s="303"/>
      <c r="C2139" s="303"/>
      <c r="D2139" s="304"/>
      <c r="E2139" s="143"/>
      <c r="F2139" s="144"/>
      <c r="G2139" s="143"/>
      <c r="H2139" s="143"/>
      <c r="I2139" s="143"/>
      <c r="J2139" s="144"/>
      <c r="K2139" s="143"/>
      <c r="L2139" s="143"/>
      <c r="M2139" s="234"/>
      <c r="N2139" s="143"/>
      <c r="O2139" s="289"/>
      <c r="P2139" s="290">
        <f t="shared" si="39"/>
        <v>0</v>
      </c>
      <c r="Z2139" s="228"/>
      <c r="AA2139" s="228"/>
      <c r="AB2139" s="254"/>
      <c r="AC2139" s="237"/>
      <c r="AD2139" s="222"/>
      <c r="AE2139" s="221"/>
      <c r="AF2139" s="237"/>
      <c r="AG2139" s="247"/>
      <c r="AH2139" s="221"/>
      <c r="AI2139" s="222"/>
      <c r="AJ2139" s="221"/>
      <c r="AK2139" s="221"/>
      <c r="AL2139" s="223"/>
      <c r="AM2139" s="213"/>
    </row>
    <row r="2140" spans="2:39" ht="15" customHeight="1">
      <c r="B2140" s="303"/>
      <c r="C2140" s="303"/>
      <c r="D2140" s="304"/>
      <c r="E2140" s="143"/>
      <c r="F2140" s="144"/>
      <c r="G2140" s="143"/>
      <c r="H2140" s="143"/>
      <c r="I2140" s="143"/>
      <c r="J2140" s="144"/>
      <c r="K2140" s="143"/>
      <c r="L2140" s="143"/>
      <c r="M2140" s="234"/>
      <c r="N2140" s="143"/>
      <c r="O2140" s="289"/>
      <c r="P2140" s="290">
        <f t="shared" si="39"/>
        <v>0</v>
      </c>
      <c r="Z2140" s="228"/>
      <c r="AA2140" s="228"/>
      <c r="AB2140" s="254"/>
      <c r="AC2140" s="237"/>
      <c r="AD2140" s="222"/>
      <c r="AE2140" s="221"/>
      <c r="AF2140" s="237"/>
      <c r="AG2140" s="247"/>
      <c r="AH2140" s="221"/>
      <c r="AI2140" s="222"/>
      <c r="AJ2140" s="221"/>
      <c r="AK2140" s="221"/>
      <c r="AL2140" s="223"/>
      <c r="AM2140" s="213"/>
    </row>
    <row r="2141" spans="2:39" ht="15" customHeight="1">
      <c r="B2141" s="303"/>
      <c r="C2141" s="303"/>
      <c r="D2141" s="304"/>
      <c r="E2141" s="143"/>
      <c r="F2141" s="144"/>
      <c r="G2141" s="143"/>
      <c r="H2141" s="143"/>
      <c r="I2141" s="143"/>
      <c r="J2141" s="144"/>
      <c r="K2141" s="143"/>
      <c r="L2141" s="143"/>
      <c r="M2141" s="234"/>
      <c r="N2141" s="143"/>
      <c r="O2141" s="289"/>
      <c r="P2141" s="290">
        <f t="shared" si="39"/>
        <v>0</v>
      </c>
      <c r="Z2141" s="228"/>
      <c r="AA2141" s="228"/>
      <c r="AB2141" s="254"/>
      <c r="AC2141" s="237"/>
      <c r="AD2141" s="222"/>
      <c r="AE2141" s="221"/>
      <c r="AF2141" s="237"/>
      <c r="AG2141" s="247"/>
      <c r="AH2141" s="221"/>
      <c r="AI2141" s="222"/>
      <c r="AJ2141" s="221"/>
      <c r="AK2141" s="221"/>
      <c r="AL2141" s="223"/>
      <c r="AM2141" s="213"/>
    </row>
    <row r="2142" spans="2:39" ht="15" customHeight="1">
      <c r="B2142" s="303"/>
      <c r="C2142" s="303"/>
      <c r="D2142" s="304"/>
      <c r="E2142" s="143"/>
      <c r="F2142" s="144"/>
      <c r="G2142" s="143"/>
      <c r="H2142" s="143"/>
      <c r="I2142" s="143"/>
      <c r="J2142" s="144"/>
      <c r="K2142" s="143"/>
      <c r="L2142" s="143"/>
      <c r="M2142" s="234"/>
      <c r="N2142" s="143"/>
      <c r="O2142" s="289"/>
      <c r="P2142" s="290">
        <f t="shared" si="39"/>
        <v>0</v>
      </c>
      <c r="Z2142" s="228"/>
      <c r="AA2142" s="228"/>
      <c r="AB2142" s="254"/>
      <c r="AC2142" s="237"/>
      <c r="AD2142" s="222"/>
      <c r="AE2142" s="221"/>
      <c r="AF2142" s="237"/>
      <c r="AG2142" s="247"/>
      <c r="AH2142" s="221"/>
      <c r="AI2142" s="222"/>
      <c r="AJ2142" s="221"/>
      <c r="AK2142" s="221"/>
      <c r="AL2142" s="223"/>
      <c r="AM2142" s="213"/>
    </row>
    <row r="2143" spans="2:39" ht="15" customHeight="1">
      <c r="B2143" s="303"/>
      <c r="C2143" s="303"/>
      <c r="D2143" s="304"/>
      <c r="E2143" s="143"/>
      <c r="F2143" s="144"/>
      <c r="G2143" s="143"/>
      <c r="H2143" s="143"/>
      <c r="I2143" s="143"/>
      <c r="J2143" s="144"/>
      <c r="K2143" s="143"/>
      <c r="L2143" s="143"/>
      <c r="M2143" s="234"/>
      <c r="N2143" s="143"/>
      <c r="O2143" s="289"/>
      <c r="P2143" s="290">
        <f t="shared" si="39"/>
        <v>0</v>
      </c>
      <c r="Z2143" s="228"/>
      <c r="AA2143" s="228"/>
      <c r="AB2143" s="254"/>
      <c r="AC2143" s="237"/>
      <c r="AD2143" s="222"/>
      <c r="AE2143" s="221"/>
      <c r="AF2143" s="237"/>
      <c r="AG2143" s="247"/>
      <c r="AH2143" s="221"/>
      <c r="AI2143" s="222"/>
      <c r="AJ2143" s="221"/>
      <c r="AK2143" s="221"/>
      <c r="AL2143" s="223"/>
      <c r="AM2143" s="213"/>
    </row>
    <row r="2144" spans="2:39" ht="15" customHeight="1">
      <c r="B2144" s="303"/>
      <c r="C2144" s="303"/>
      <c r="D2144" s="304"/>
      <c r="E2144" s="143"/>
      <c r="F2144" s="144"/>
      <c r="G2144" s="143"/>
      <c r="H2144" s="143"/>
      <c r="I2144" s="143"/>
      <c r="J2144" s="144"/>
      <c r="K2144" s="143"/>
      <c r="L2144" s="143"/>
      <c r="M2144" s="234"/>
      <c r="N2144" s="143"/>
      <c r="O2144" s="289"/>
      <c r="P2144" s="290">
        <f t="shared" si="39"/>
        <v>0</v>
      </c>
      <c r="Z2144" s="228"/>
      <c r="AA2144" s="228"/>
      <c r="AB2144" s="254"/>
      <c r="AC2144" s="237"/>
      <c r="AD2144" s="222"/>
      <c r="AE2144" s="221"/>
      <c r="AF2144" s="237"/>
      <c r="AG2144" s="247"/>
      <c r="AH2144" s="221"/>
      <c r="AI2144" s="222"/>
      <c r="AJ2144" s="221"/>
      <c r="AK2144" s="221"/>
      <c r="AL2144" s="223"/>
      <c r="AM2144" s="213"/>
    </row>
    <row r="2145" spans="2:39" ht="15" customHeight="1">
      <c r="B2145" s="303"/>
      <c r="C2145" s="303"/>
      <c r="D2145" s="304"/>
      <c r="E2145" s="143"/>
      <c r="F2145" s="144"/>
      <c r="G2145" s="143"/>
      <c r="H2145" s="143"/>
      <c r="I2145" s="143"/>
      <c r="J2145" s="144"/>
      <c r="K2145" s="143"/>
      <c r="L2145" s="143"/>
      <c r="M2145" s="234"/>
      <c r="N2145" s="143"/>
      <c r="O2145" s="289"/>
      <c r="P2145" s="290">
        <f t="shared" si="39"/>
        <v>0</v>
      </c>
      <c r="Z2145" s="228"/>
      <c r="AA2145" s="228"/>
      <c r="AB2145" s="254"/>
      <c r="AC2145" s="237"/>
      <c r="AD2145" s="222"/>
      <c r="AE2145" s="221"/>
      <c r="AF2145" s="237"/>
      <c r="AG2145" s="247"/>
      <c r="AH2145" s="221"/>
      <c r="AI2145" s="222"/>
      <c r="AJ2145" s="221"/>
      <c r="AK2145" s="221"/>
      <c r="AL2145" s="223"/>
      <c r="AM2145" s="213"/>
    </row>
    <row r="2146" spans="2:39" ht="15" customHeight="1">
      <c r="B2146" s="303"/>
      <c r="C2146" s="303"/>
      <c r="D2146" s="304"/>
      <c r="E2146" s="143"/>
      <c r="F2146" s="144"/>
      <c r="G2146" s="143"/>
      <c r="H2146" s="143"/>
      <c r="I2146" s="143"/>
      <c r="J2146" s="144"/>
      <c r="K2146" s="143"/>
      <c r="L2146" s="143"/>
      <c r="M2146" s="234"/>
      <c r="N2146" s="143"/>
      <c r="O2146" s="289"/>
      <c r="P2146" s="290">
        <f t="shared" si="39"/>
        <v>0</v>
      </c>
      <c r="Z2146" s="228"/>
      <c r="AA2146" s="228"/>
      <c r="AB2146" s="254"/>
      <c r="AC2146" s="237"/>
      <c r="AD2146" s="222"/>
      <c r="AE2146" s="221"/>
      <c r="AF2146" s="237"/>
      <c r="AG2146" s="247"/>
      <c r="AH2146" s="221"/>
      <c r="AI2146" s="222"/>
      <c r="AJ2146" s="221"/>
      <c r="AK2146" s="221"/>
      <c r="AL2146" s="223"/>
      <c r="AM2146" s="213"/>
    </row>
    <row r="2147" spans="2:39" ht="15" customHeight="1">
      <c r="B2147" s="303"/>
      <c r="C2147" s="303"/>
      <c r="D2147" s="304"/>
      <c r="E2147" s="143"/>
      <c r="F2147" s="144"/>
      <c r="G2147" s="143"/>
      <c r="H2147" s="143"/>
      <c r="I2147" s="143"/>
      <c r="J2147" s="144"/>
      <c r="K2147" s="143"/>
      <c r="L2147" s="143"/>
      <c r="M2147" s="234"/>
      <c r="N2147" s="143"/>
      <c r="O2147" s="289"/>
      <c r="P2147" s="290">
        <f t="shared" si="39"/>
        <v>0</v>
      </c>
      <c r="Z2147" s="228"/>
      <c r="AA2147" s="228"/>
      <c r="AB2147" s="254"/>
      <c r="AC2147" s="237"/>
      <c r="AD2147" s="222"/>
      <c r="AE2147" s="221"/>
      <c r="AF2147" s="237"/>
      <c r="AG2147" s="247"/>
      <c r="AH2147" s="221"/>
      <c r="AI2147" s="222"/>
      <c r="AJ2147" s="221"/>
      <c r="AK2147" s="221"/>
      <c r="AL2147" s="223"/>
      <c r="AM2147" s="213"/>
    </row>
    <row r="2148" spans="2:39" ht="15" customHeight="1">
      <c r="B2148" s="303"/>
      <c r="C2148" s="303"/>
      <c r="D2148" s="304"/>
      <c r="E2148" s="143"/>
      <c r="F2148" s="144"/>
      <c r="G2148" s="143"/>
      <c r="H2148" s="143"/>
      <c r="I2148" s="143"/>
      <c r="J2148" s="144"/>
      <c r="K2148" s="143"/>
      <c r="L2148" s="143"/>
      <c r="M2148" s="234"/>
      <c r="N2148" s="143"/>
      <c r="O2148" s="289"/>
      <c r="P2148" s="290">
        <f t="shared" si="39"/>
        <v>0</v>
      </c>
      <c r="Z2148" s="228"/>
      <c r="AA2148" s="228"/>
      <c r="AB2148" s="254"/>
      <c r="AC2148" s="237"/>
      <c r="AD2148" s="222"/>
      <c r="AE2148" s="221"/>
      <c r="AF2148" s="237"/>
      <c r="AG2148" s="247"/>
      <c r="AH2148" s="221"/>
      <c r="AI2148" s="222"/>
      <c r="AJ2148" s="221"/>
      <c r="AK2148" s="221"/>
      <c r="AL2148" s="223"/>
      <c r="AM2148" s="213"/>
    </row>
    <row r="2149" spans="2:39" ht="15" customHeight="1">
      <c r="B2149" s="303"/>
      <c r="C2149" s="303"/>
      <c r="D2149" s="304"/>
      <c r="E2149" s="143"/>
      <c r="F2149" s="144"/>
      <c r="G2149" s="143"/>
      <c r="H2149" s="143"/>
      <c r="I2149" s="143"/>
      <c r="J2149" s="144"/>
      <c r="K2149" s="143"/>
      <c r="L2149" s="143"/>
      <c r="M2149" s="234"/>
      <c r="N2149" s="143"/>
      <c r="O2149" s="289"/>
      <c r="P2149" s="290">
        <f t="shared" si="39"/>
        <v>0</v>
      </c>
      <c r="Z2149" s="228"/>
      <c r="AA2149" s="228"/>
      <c r="AB2149" s="254"/>
      <c r="AC2149" s="237"/>
      <c r="AD2149" s="222"/>
      <c r="AE2149" s="221"/>
      <c r="AF2149" s="237"/>
      <c r="AG2149" s="247"/>
      <c r="AH2149" s="221"/>
      <c r="AI2149" s="222"/>
      <c r="AJ2149" s="221"/>
      <c r="AK2149" s="221"/>
      <c r="AL2149" s="223"/>
      <c r="AM2149" s="213"/>
    </row>
    <row r="2150" spans="2:39" ht="15" customHeight="1">
      <c r="B2150" s="303"/>
      <c r="C2150" s="303"/>
      <c r="D2150" s="304"/>
      <c r="E2150" s="143"/>
      <c r="F2150" s="144"/>
      <c r="G2150" s="143"/>
      <c r="H2150" s="143"/>
      <c r="I2150" s="143"/>
      <c r="J2150" s="144"/>
      <c r="K2150" s="143"/>
      <c r="L2150" s="143"/>
      <c r="M2150" s="234"/>
      <c r="N2150" s="143"/>
      <c r="O2150" s="289"/>
      <c r="P2150" s="290">
        <f t="shared" si="39"/>
        <v>0</v>
      </c>
      <c r="Z2150" s="228"/>
      <c r="AA2150" s="228"/>
      <c r="AB2150" s="254"/>
      <c r="AC2150" s="237"/>
      <c r="AD2150" s="222"/>
      <c r="AE2150" s="221"/>
      <c r="AF2150" s="237"/>
      <c r="AG2150" s="247"/>
      <c r="AH2150" s="221"/>
      <c r="AI2150" s="222"/>
      <c r="AJ2150" s="221"/>
      <c r="AK2150" s="221"/>
      <c r="AL2150" s="223"/>
      <c r="AM2150" s="213"/>
    </row>
    <row r="2151" spans="2:39" ht="15" customHeight="1">
      <c r="B2151" s="303"/>
      <c r="C2151" s="303"/>
      <c r="D2151" s="304"/>
      <c r="E2151" s="143"/>
      <c r="F2151" s="144"/>
      <c r="G2151" s="143"/>
      <c r="H2151" s="143"/>
      <c r="I2151" s="143"/>
      <c r="J2151" s="144"/>
      <c r="K2151" s="143"/>
      <c r="L2151" s="143"/>
      <c r="M2151" s="234"/>
      <c r="N2151" s="143"/>
      <c r="O2151" s="289"/>
      <c r="P2151" s="290">
        <f t="shared" si="39"/>
        <v>0</v>
      </c>
      <c r="Z2151" s="228"/>
      <c r="AA2151" s="228"/>
      <c r="AB2151" s="254"/>
      <c r="AC2151" s="237"/>
      <c r="AD2151" s="222"/>
      <c r="AE2151" s="221"/>
      <c r="AF2151" s="237"/>
      <c r="AG2151" s="247"/>
      <c r="AH2151" s="221"/>
      <c r="AI2151" s="222"/>
      <c r="AJ2151" s="221"/>
      <c r="AK2151" s="221"/>
      <c r="AL2151" s="223"/>
      <c r="AM2151" s="213"/>
    </row>
    <row r="2152" spans="2:39" ht="15" customHeight="1">
      <c r="B2152" s="303"/>
      <c r="C2152" s="303"/>
      <c r="D2152" s="304"/>
      <c r="E2152" s="143"/>
      <c r="F2152" s="144"/>
      <c r="G2152" s="143"/>
      <c r="H2152" s="143"/>
      <c r="I2152" s="143"/>
      <c r="J2152" s="144"/>
      <c r="K2152" s="143"/>
      <c r="L2152" s="143"/>
      <c r="M2152" s="234"/>
      <c r="N2152" s="143"/>
      <c r="O2152" s="289"/>
      <c r="P2152" s="290">
        <f t="shared" si="39"/>
        <v>0</v>
      </c>
      <c r="Z2152" s="228"/>
      <c r="AA2152" s="228"/>
      <c r="AB2152" s="254"/>
      <c r="AC2152" s="237"/>
      <c r="AD2152" s="222"/>
      <c r="AE2152" s="221"/>
      <c r="AF2152" s="237"/>
      <c r="AG2152" s="247"/>
      <c r="AH2152" s="221"/>
      <c r="AI2152" s="222"/>
      <c r="AJ2152" s="221"/>
      <c r="AK2152" s="221"/>
      <c r="AL2152" s="223"/>
      <c r="AM2152" s="213"/>
    </row>
    <row r="2153" spans="2:39" ht="15" customHeight="1">
      <c r="B2153" s="303"/>
      <c r="C2153" s="303"/>
      <c r="D2153" s="304"/>
      <c r="E2153" s="143"/>
      <c r="F2153" s="144"/>
      <c r="G2153" s="143"/>
      <c r="H2153" s="143"/>
      <c r="I2153" s="143"/>
      <c r="J2153" s="144"/>
      <c r="K2153" s="143"/>
      <c r="L2153" s="143"/>
      <c r="M2153" s="234"/>
      <c r="N2153" s="143"/>
      <c r="O2153" s="289"/>
      <c r="P2153" s="290">
        <f t="shared" si="39"/>
        <v>0</v>
      </c>
      <c r="Z2153" s="228"/>
      <c r="AA2153" s="228"/>
      <c r="AB2153" s="254"/>
      <c r="AC2153" s="237"/>
      <c r="AD2153" s="222"/>
      <c r="AE2153" s="221"/>
      <c r="AF2153" s="237"/>
      <c r="AG2153" s="247"/>
      <c r="AH2153" s="221"/>
      <c r="AI2153" s="222"/>
      <c r="AJ2153" s="221"/>
      <c r="AK2153" s="221"/>
      <c r="AL2153" s="223"/>
      <c r="AM2153" s="213"/>
    </row>
    <row r="2154" spans="2:39" ht="15" customHeight="1">
      <c r="B2154" s="303"/>
      <c r="C2154" s="303"/>
      <c r="D2154" s="304"/>
      <c r="E2154" s="143"/>
      <c r="F2154" s="144"/>
      <c r="G2154" s="143"/>
      <c r="H2154" s="143"/>
      <c r="I2154" s="143"/>
      <c r="J2154" s="144"/>
      <c r="K2154" s="143"/>
      <c r="L2154" s="143"/>
      <c r="M2154" s="234"/>
      <c r="N2154" s="143"/>
      <c r="O2154" s="289"/>
      <c r="P2154" s="290">
        <f t="shared" si="39"/>
        <v>0</v>
      </c>
      <c r="Z2154" s="228"/>
      <c r="AA2154" s="228"/>
      <c r="AB2154" s="254"/>
      <c r="AC2154" s="237"/>
      <c r="AD2154" s="222"/>
      <c r="AE2154" s="221"/>
      <c r="AF2154" s="237"/>
      <c r="AG2154" s="247"/>
      <c r="AH2154" s="221"/>
      <c r="AI2154" s="222"/>
      <c r="AJ2154" s="221"/>
      <c r="AK2154" s="221"/>
      <c r="AL2154" s="223"/>
      <c r="AM2154" s="213"/>
    </row>
    <row r="2155" spans="2:39" ht="15" customHeight="1">
      <c r="B2155" s="303"/>
      <c r="C2155" s="303"/>
      <c r="D2155" s="304"/>
      <c r="E2155" s="143"/>
      <c r="F2155" s="144"/>
      <c r="G2155" s="143"/>
      <c r="H2155" s="143"/>
      <c r="I2155" s="143"/>
      <c r="J2155" s="144"/>
      <c r="K2155" s="143"/>
      <c r="L2155" s="143"/>
      <c r="M2155" s="234"/>
      <c r="N2155" s="143"/>
      <c r="O2155" s="289"/>
      <c r="P2155" s="290">
        <f t="shared" si="39"/>
        <v>0</v>
      </c>
      <c r="Z2155" s="228"/>
      <c r="AA2155" s="228"/>
      <c r="AB2155" s="254"/>
      <c r="AC2155" s="237"/>
      <c r="AD2155" s="222"/>
      <c r="AE2155" s="221"/>
      <c r="AF2155" s="237"/>
      <c r="AG2155" s="247"/>
      <c r="AH2155" s="221"/>
      <c r="AI2155" s="222"/>
      <c r="AJ2155" s="221"/>
      <c r="AK2155" s="221"/>
      <c r="AL2155" s="223"/>
      <c r="AM2155" s="213"/>
    </row>
    <row r="2156" spans="2:39" ht="15" customHeight="1">
      <c r="B2156" s="303"/>
      <c r="C2156" s="303"/>
      <c r="D2156" s="304"/>
      <c r="E2156" s="143"/>
      <c r="F2156" s="144"/>
      <c r="G2156" s="143"/>
      <c r="H2156" s="143"/>
      <c r="I2156" s="143"/>
      <c r="J2156" s="144"/>
      <c r="K2156" s="143"/>
      <c r="L2156" s="143"/>
      <c r="M2156" s="234"/>
      <c r="N2156" s="143"/>
      <c r="O2156" s="289"/>
      <c r="P2156" s="290">
        <f t="shared" si="39"/>
        <v>0</v>
      </c>
      <c r="Z2156" s="228"/>
      <c r="AA2156" s="228"/>
      <c r="AB2156" s="254"/>
      <c r="AC2156" s="237"/>
      <c r="AD2156" s="222"/>
      <c r="AE2156" s="221"/>
      <c r="AF2156" s="237"/>
      <c r="AG2156" s="247"/>
      <c r="AH2156" s="221"/>
      <c r="AI2156" s="222"/>
      <c r="AJ2156" s="221"/>
      <c r="AK2156" s="221"/>
      <c r="AL2156" s="223"/>
      <c r="AM2156" s="213"/>
    </row>
    <row r="2157" spans="2:39" ht="15" customHeight="1">
      <c r="B2157" s="303"/>
      <c r="C2157" s="303"/>
      <c r="D2157" s="304"/>
      <c r="E2157" s="143"/>
      <c r="F2157" s="144"/>
      <c r="G2157" s="143"/>
      <c r="H2157" s="143"/>
      <c r="I2157" s="143"/>
      <c r="J2157" s="144"/>
      <c r="K2157" s="143"/>
      <c r="L2157" s="143"/>
      <c r="M2157" s="234"/>
      <c r="N2157" s="143"/>
      <c r="O2157" s="289"/>
      <c r="P2157" s="290">
        <f t="shared" si="39"/>
        <v>0</v>
      </c>
      <c r="Z2157" s="228"/>
      <c r="AA2157" s="228"/>
      <c r="AB2157" s="254"/>
      <c r="AC2157" s="237"/>
      <c r="AD2157" s="222"/>
      <c r="AE2157" s="221"/>
      <c r="AF2157" s="237"/>
      <c r="AG2157" s="247"/>
      <c r="AH2157" s="221"/>
      <c r="AI2157" s="222"/>
      <c r="AJ2157" s="221"/>
      <c r="AK2157" s="221"/>
      <c r="AL2157" s="223"/>
      <c r="AM2157" s="213"/>
    </row>
    <row r="2158" spans="2:39" ht="15" customHeight="1">
      <c r="B2158" s="303"/>
      <c r="C2158" s="303"/>
      <c r="D2158" s="304"/>
      <c r="E2158" s="143"/>
      <c r="F2158" s="144"/>
      <c r="G2158" s="143"/>
      <c r="H2158" s="143"/>
      <c r="I2158" s="143"/>
      <c r="J2158" s="144"/>
      <c r="K2158" s="143"/>
      <c r="L2158" s="143"/>
      <c r="M2158" s="234"/>
      <c r="N2158" s="143"/>
      <c r="O2158" s="289"/>
      <c r="P2158" s="290">
        <f t="shared" si="39"/>
        <v>0</v>
      </c>
      <c r="Z2158" s="228"/>
      <c r="AA2158" s="228"/>
      <c r="AB2158" s="254"/>
      <c r="AC2158" s="237"/>
      <c r="AD2158" s="222"/>
      <c r="AE2158" s="221"/>
      <c r="AF2158" s="237"/>
      <c r="AG2158" s="247"/>
      <c r="AH2158" s="221"/>
      <c r="AI2158" s="222"/>
      <c r="AJ2158" s="221"/>
      <c r="AK2158" s="221"/>
      <c r="AL2158" s="223"/>
      <c r="AM2158" s="213"/>
    </row>
    <row r="2159" spans="2:39" ht="15" customHeight="1">
      <c r="B2159" s="303"/>
      <c r="C2159" s="303"/>
      <c r="D2159" s="304"/>
      <c r="E2159" s="143"/>
      <c r="F2159" s="144"/>
      <c r="G2159" s="143"/>
      <c r="H2159" s="143"/>
      <c r="I2159" s="143"/>
      <c r="J2159" s="144"/>
      <c r="K2159" s="143"/>
      <c r="L2159" s="143"/>
      <c r="M2159" s="234"/>
      <c r="N2159" s="143"/>
      <c r="O2159" s="289"/>
      <c r="P2159" s="290">
        <f t="shared" si="39"/>
        <v>0</v>
      </c>
      <c r="Z2159" s="228"/>
      <c r="AA2159" s="228"/>
      <c r="AB2159" s="254"/>
      <c r="AC2159" s="237"/>
      <c r="AD2159" s="222"/>
      <c r="AE2159" s="221"/>
      <c r="AF2159" s="237"/>
      <c r="AG2159" s="247"/>
      <c r="AH2159" s="221"/>
      <c r="AI2159" s="222"/>
      <c r="AJ2159" s="221"/>
      <c r="AK2159" s="221"/>
      <c r="AL2159" s="223"/>
      <c r="AM2159" s="213"/>
    </row>
    <row r="2160" spans="2:39" ht="15" customHeight="1">
      <c r="B2160" s="303"/>
      <c r="C2160" s="303"/>
      <c r="D2160" s="304"/>
      <c r="E2160" s="143"/>
      <c r="F2160" s="144"/>
      <c r="G2160" s="143"/>
      <c r="H2160" s="143"/>
      <c r="I2160" s="143"/>
      <c r="J2160" s="144"/>
      <c r="K2160" s="143"/>
      <c r="L2160" s="143"/>
      <c r="M2160" s="234"/>
      <c r="N2160" s="143"/>
      <c r="O2160" s="289"/>
      <c r="P2160" s="290">
        <f t="shared" si="39"/>
        <v>0</v>
      </c>
      <c r="Z2160" s="228"/>
      <c r="AA2160" s="228"/>
      <c r="AB2160" s="254"/>
      <c r="AC2160" s="237"/>
      <c r="AD2160" s="222"/>
      <c r="AE2160" s="221"/>
      <c r="AF2160" s="237"/>
      <c r="AG2160" s="247"/>
      <c r="AH2160" s="221"/>
      <c r="AI2160" s="222"/>
      <c r="AJ2160" s="221"/>
      <c r="AK2160" s="221"/>
      <c r="AL2160" s="223"/>
      <c r="AM2160" s="213"/>
    </row>
    <row r="2161" spans="2:39" ht="15" customHeight="1">
      <c r="B2161" s="303"/>
      <c r="C2161" s="303"/>
      <c r="D2161" s="304"/>
      <c r="E2161" s="143"/>
      <c r="F2161" s="144"/>
      <c r="G2161" s="143"/>
      <c r="H2161" s="143"/>
      <c r="I2161" s="143"/>
      <c r="J2161" s="144"/>
      <c r="K2161" s="143"/>
      <c r="L2161" s="143"/>
      <c r="M2161" s="234"/>
      <c r="N2161" s="143"/>
      <c r="O2161" s="289"/>
      <c r="P2161" s="290">
        <f t="shared" ref="P2161:P2224" si="40">L2161-O2161</f>
        <v>0</v>
      </c>
      <c r="Z2161" s="228"/>
      <c r="AA2161" s="228"/>
      <c r="AB2161" s="254"/>
      <c r="AC2161" s="237"/>
      <c r="AD2161" s="222"/>
      <c r="AE2161" s="221"/>
      <c r="AF2161" s="237"/>
      <c r="AG2161" s="247"/>
      <c r="AH2161" s="221"/>
      <c r="AI2161" s="222"/>
      <c r="AJ2161" s="221"/>
      <c r="AK2161" s="221"/>
      <c r="AL2161" s="223"/>
      <c r="AM2161" s="213"/>
    </row>
    <row r="2162" spans="2:39" ht="15" customHeight="1">
      <c r="B2162" s="303"/>
      <c r="C2162" s="303"/>
      <c r="D2162" s="304"/>
      <c r="E2162" s="143"/>
      <c r="F2162" s="144"/>
      <c r="G2162" s="143"/>
      <c r="H2162" s="143"/>
      <c r="I2162" s="143"/>
      <c r="J2162" s="144"/>
      <c r="K2162" s="143"/>
      <c r="L2162" s="143"/>
      <c r="M2162" s="234"/>
      <c r="N2162" s="143"/>
      <c r="O2162" s="289"/>
      <c r="P2162" s="290">
        <f t="shared" si="40"/>
        <v>0</v>
      </c>
      <c r="Z2162" s="228"/>
      <c r="AA2162" s="228"/>
      <c r="AB2162" s="254"/>
      <c r="AC2162" s="237"/>
      <c r="AD2162" s="222"/>
      <c r="AE2162" s="221"/>
      <c r="AF2162" s="237"/>
      <c r="AG2162" s="247"/>
      <c r="AH2162" s="221"/>
      <c r="AI2162" s="222"/>
      <c r="AJ2162" s="221"/>
      <c r="AK2162" s="221"/>
      <c r="AL2162" s="223"/>
      <c r="AM2162" s="213"/>
    </row>
    <row r="2163" spans="2:39" ht="15" customHeight="1">
      <c r="B2163" s="303"/>
      <c r="C2163" s="303"/>
      <c r="D2163" s="304"/>
      <c r="E2163" s="143"/>
      <c r="F2163" s="144"/>
      <c r="G2163" s="143"/>
      <c r="H2163" s="143"/>
      <c r="I2163" s="143"/>
      <c r="J2163" s="144"/>
      <c r="K2163" s="143"/>
      <c r="L2163" s="143"/>
      <c r="M2163" s="234"/>
      <c r="N2163" s="143"/>
      <c r="O2163" s="289"/>
      <c r="P2163" s="290">
        <f t="shared" si="40"/>
        <v>0</v>
      </c>
      <c r="Z2163" s="228"/>
      <c r="AA2163" s="228"/>
      <c r="AB2163" s="254"/>
      <c r="AC2163" s="237"/>
      <c r="AD2163" s="222"/>
      <c r="AE2163" s="221"/>
      <c r="AF2163" s="237"/>
      <c r="AG2163" s="247"/>
      <c r="AH2163" s="221"/>
      <c r="AI2163" s="222"/>
      <c r="AJ2163" s="221"/>
      <c r="AK2163" s="221"/>
      <c r="AL2163" s="223"/>
      <c r="AM2163" s="213"/>
    </row>
    <row r="2164" spans="2:39" ht="15" customHeight="1">
      <c r="B2164" s="303"/>
      <c r="C2164" s="303"/>
      <c r="D2164" s="304"/>
      <c r="E2164" s="143"/>
      <c r="F2164" s="144"/>
      <c r="G2164" s="143"/>
      <c r="H2164" s="143"/>
      <c r="I2164" s="143"/>
      <c r="J2164" s="144"/>
      <c r="K2164" s="143"/>
      <c r="L2164" s="143"/>
      <c r="M2164" s="234"/>
      <c r="N2164" s="143"/>
      <c r="O2164" s="289"/>
      <c r="P2164" s="290">
        <f t="shared" si="40"/>
        <v>0</v>
      </c>
      <c r="Z2164" s="228"/>
      <c r="AA2164" s="228"/>
      <c r="AB2164" s="254"/>
      <c r="AC2164" s="237"/>
      <c r="AD2164" s="222"/>
      <c r="AE2164" s="221"/>
      <c r="AF2164" s="237"/>
      <c r="AG2164" s="247"/>
      <c r="AH2164" s="221"/>
      <c r="AI2164" s="222"/>
      <c r="AJ2164" s="221"/>
      <c r="AK2164" s="221"/>
      <c r="AL2164" s="223"/>
      <c r="AM2164" s="213"/>
    </row>
    <row r="2165" spans="2:39" ht="15" customHeight="1">
      <c r="B2165" s="303"/>
      <c r="C2165" s="303"/>
      <c r="D2165" s="304"/>
      <c r="E2165" s="143"/>
      <c r="F2165" s="144"/>
      <c r="G2165" s="143"/>
      <c r="H2165" s="143"/>
      <c r="I2165" s="143"/>
      <c r="J2165" s="144"/>
      <c r="K2165" s="143"/>
      <c r="L2165" s="143"/>
      <c r="M2165" s="234"/>
      <c r="N2165" s="143"/>
      <c r="O2165" s="289"/>
      <c r="P2165" s="290">
        <f t="shared" si="40"/>
        <v>0</v>
      </c>
      <c r="Z2165" s="228"/>
      <c r="AA2165" s="228"/>
      <c r="AB2165" s="254"/>
      <c r="AC2165" s="237"/>
      <c r="AD2165" s="222"/>
      <c r="AE2165" s="221"/>
      <c r="AF2165" s="237"/>
      <c r="AG2165" s="247"/>
      <c r="AH2165" s="221"/>
      <c r="AI2165" s="222"/>
      <c r="AJ2165" s="221"/>
      <c r="AK2165" s="221"/>
      <c r="AL2165" s="223"/>
      <c r="AM2165" s="213"/>
    </row>
    <row r="2166" spans="2:39" ht="15" customHeight="1">
      <c r="B2166" s="303"/>
      <c r="C2166" s="303"/>
      <c r="D2166" s="304"/>
      <c r="E2166" s="143"/>
      <c r="F2166" s="144"/>
      <c r="G2166" s="143"/>
      <c r="H2166" s="143"/>
      <c r="I2166" s="143"/>
      <c r="J2166" s="144"/>
      <c r="K2166" s="143"/>
      <c r="L2166" s="143"/>
      <c r="M2166" s="234"/>
      <c r="N2166" s="143"/>
      <c r="O2166" s="289"/>
      <c r="P2166" s="290">
        <f t="shared" si="40"/>
        <v>0</v>
      </c>
      <c r="Z2166" s="228"/>
      <c r="AA2166" s="228"/>
      <c r="AB2166" s="254"/>
      <c r="AC2166" s="237"/>
      <c r="AD2166" s="222"/>
      <c r="AE2166" s="221"/>
      <c r="AF2166" s="237"/>
      <c r="AG2166" s="247"/>
      <c r="AH2166" s="221"/>
      <c r="AI2166" s="222"/>
      <c r="AJ2166" s="221"/>
      <c r="AK2166" s="221"/>
      <c r="AL2166" s="223"/>
      <c r="AM2166" s="213"/>
    </row>
    <row r="2167" spans="2:39" ht="15" customHeight="1">
      <c r="B2167" s="303"/>
      <c r="C2167" s="303"/>
      <c r="D2167" s="304"/>
      <c r="E2167" s="143"/>
      <c r="F2167" s="144"/>
      <c r="G2167" s="143"/>
      <c r="H2167" s="143"/>
      <c r="I2167" s="143"/>
      <c r="J2167" s="144"/>
      <c r="K2167" s="143"/>
      <c r="L2167" s="143"/>
      <c r="M2167" s="234"/>
      <c r="N2167" s="143"/>
      <c r="O2167" s="289"/>
      <c r="P2167" s="290">
        <f t="shared" si="40"/>
        <v>0</v>
      </c>
      <c r="Z2167" s="228"/>
      <c r="AA2167" s="228"/>
      <c r="AB2167" s="254"/>
      <c r="AC2167" s="237"/>
      <c r="AD2167" s="222"/>
      <c r="AE2167" s="221"/>
      <c r="AF2167" s="237"/>
      <c r="AG2167" s="247"/>
      <c r="AH2167" s="221"/>
      <c r="AI2167" s="222"/>
      <c r="AJ2167" s="221"/>
      <c r="AK2167" s="221"/>
      <c r="AL2167" s="223"/>
      <c r="AM2167" s="213"/>
    </row>
    <row r="2168" spans="2:39" ht="15" customHeight="1">
      <c r="B2168" s="303"/>
      <c r="C2168" s="303"/>
      <c r="D2168" s="304"/>
      <c r="E2168" s="143"/>
      <c r="F2168" s="144"/>
      <c r="G2168" s="143"/>
      <c r="H2168" s="143"/>
      <c r="I2168" s="143"/>
      <c r="J2168" s="144"/>
      <c r="K2168" s="143"/>
      <c r="L2168" s="143"/>
      <c r="M2168" s="234"/>
      <c r="N2168" s="143"/>
      <c r="O2168" s="289"/>
      <c r="P2168" s="290">
        <f t="shared" si="40"/>
        <v>0</v>
      </c>
      <c r="Z2168" s="228"/>
      <c r="AA2168" s="228"/>
      <c r="AB2168" s="254"/>
      <c r="AC2168" s="237"/>
      <c r="AD2168" s="222"/>
      <c r="AE2168" s="221"/>
      <c r="AF2168" s="237"/>
      <c r="AG2168" s="247"/>
      <c r="AH2168" s="221"/>
      <c r="AI2168" s="222"/>
      <c r="AJ2168" s="221"/>
      <c r="AK2168" s="221"/>
      <c r="AL2168" s="223"/>
      <c r="AM2168" s="213"/>
    </row>
    <row r="2169" spans="2:39" ht="15" customHeight="1">
      <c r="B2169" s="303"/>
      <c r="C2169" s="303"/>
      <c r="D2169" s="304"/>
      <c r="E2169" s="143"/>
      <c r="F2169" s="144"/>
      <c r="G2169" s="143"/>
      <c r="H2169" s="143"/>
      <c r="I2169" s="143"/>
      <c r="J2169" s="144"/>
      <c r="K2169" s="143"/>
      <c r="L2169" s="143"/>
      <c r="M2169" s="234"/>
      <c r="N2169" s="143"/>
      <c r="O2169" s="289"/>
      <c r="P2169" s="290">
        <f t="shared" si="40"/>
        <v>0</v>
      </c>
      <c r="Z2169" s="228"/>
      <c r="AA2169" s="228"/>
      <c r="AB2169" s="254"/>
      <c r="AC2169" s="237"/>
      <c r="AD2169" s="222"/>
      <c r="AE2169" s="221"/>
      <c r="AF2169" s="237"/>
      <c r="AG2169" s="247"/>
      <c r="AH2169" s="221"/>
      <c r="AI2169" s="222"/>
      <c r="AJ2169" s="221"/>
      <c r="AK2169" s="221"/>
      <c r="AL2169" s="223"/>
      <c r="AM2169" s="213"/>
    </row>
    <row r="2170" spans="2:39" ht="15" customHeight="1">
      <c r="B2170" s="303"/>
      <c r="C2170" s="303"/>
      <c r="D2170" s="304"/>
      <c r="E2170" s="143"/>
      <c r="F2170" s="144"/>
      <c r="G2170" s="143"/>
      <c r="H2170" s="143"/>
      <c r="I2170" s="143"/>
      <c r="J2170" s="144"/>
      <c r="K2170" s="143"/>
      <c r="L2170" s="143"/>
      <c r="M2170" s="234"/>
      <c r="N2170" s="143"/>
      <c r="O2170" s="289"/>
      <c r="P2170" s="290">
        <f t="shared" si="40"/>
        <v>0</v>
      </c>
      <c r="Z2170" s="228"/>
      <c r="AA2170" s="228"/>
      <c r="AB2170" s="254"/>
      <c r="AC2170" s="237"/>
      <c r="AD2170" s="222"/>
      <c r="AE2170" s="221"/>
      <c r="AF2170" s="237"/>
      <c r="AG2170" s="247"/>
      <c r="AH2170" s="221"/>
      <c r="AI2170" s="222"/>
      <c r="AJ2170" s="221"/>
      <c r="AK2170" s="221"/>
      <c r="AL2170" s="223"/>
      <c r="AM2170" s="213"/>
    </row>
    <row r="2171" spans="2:39" ht="15" customHeight="1">
      <c r="B2171" s="303"/>
      <c r="C2171" s="303"/>
      <c r="D2171" s="304"/>
      <c r="E2171" s="143"/>
      <c r="F2171" s="144"/>
      <c r="G2171" s="143"/>
      <c r="H2171" s="143"/>
      <c r="I2171" s="143"/>
      <c r="J2171" s="144"/>
      <c r="K2171" s="143"/>
      <c r="L2171" s="143"/>
      <c r="M2171" s="234"/>
      <c r="N2171" s="143"/>
      <c r="O2171" s="289"/>
      <c r="P2171" s="290">
        <f t="shared" si="40"/>
        <v>0</v>
      </c>
      <c r="Z2171" s="228"/>
      <c r="AA2171" s="228"/>
      <c r="AB2171" s="254"/>
      <c r="AC2171" s="237"/>
      <c r="AD2171" s="222"/>
      <c r="AE2171" s="221"/>
      <c r="AF2171" s="237"/>
      <c r="AG2171" s="247"/>
      <c r="AH2171" s="221"/>
      <c r="AI2171" s="222"/>
      <c r="AJ2171" s="221"/>
      <c r="AK2171" s="221"/>
      <c r="AL2171" s="223"/>
      <c r="AM2171" s="213"/>
    </row>
    <row r="2172" spans="2:39" ht="15" customHeight="1">
      <c r="B2172" s="303"/>
      <c r="C2172" s="303"/>
      <c r="D2172" s="304"/>
      <c r="E2172" s="143"/>
      <c r="F2172" s="144"/>
      <c r="G2172" s="143"/>
      <c r="H2172" s="143"/>
      <c r="I2172" s="143"/>
      <c r="J2172" s="144"/>
      <c r="K2172" s="143"/>
      <c r="L2172" s="143"/>
      <c r="M2172" s="234"/>
      <c r="N2172" s="143"/>
      <c r="O2172" s="289"/>
      <c r="P2172" s="290">
        <f t="shared" si="40"/>
        <v>0</v>
      </c>
      <c r="Z2172" s="228"/>
      <c r="AA2172" s="228"/>
      <c r="AB2172" s="254"/>
      <c r="AC2172" s="237"/>
      <c r="AD2172" s="222"/>
      <c r="AE2172" s="221"/>
      <c r="AF2172" s="237"/>
      <c r="AG2172" s="247"/>
      <c r="AH2172" s="221"/>
      <c r="AI2172" s="222"/>
      <c r="AJ2172" s="221"/>
      <c r="AK2172" s="221"/>
      <c r="AL2172" s="223"/>
      <c r="AM2172" s="213"/>
    </row>
    <row r="2173" spans="2:39" ht="15" customHeight="1">
      <c r="B2173" s="303"/>
      <c r="C2173" s="303"/>
      <c r="D2173" s="304"/>
      <c r="E2173" s="143"/>
      <c r="F2173" s="144"/>
      <c r="G2173" s="143"/>
      <c r="H2173" s="143"/>
      <c r="I2173" s="143"/>
      <c r="J2173" s="144"/>
      <c r="K2173" s="143"/>
      <c r="L2173" s="143"/>
      <c r="M2173" s="234"/>
      <c r="N2173" s="143"/>
      <c r="O2173" s="289"/>
      <c r="P2173" s="290">
        <f t="shared" si="40"/>
        <v>0</v>
      </c>
      <c r="Z2173" s="228"/>
      <c r="AA2173" s="228"/>
      <c r="AB2173" s="254"/>
      <c r="AC2173" s="237"/>
      <c r="AD2173" s="222"/>
      <c r="AE2173" s="221"/>
      <c r="AF2173" s="237"/>
      <c r="AG2173" s="247"/>
      <c r="AH2173" s="221"/>
      <c r="AI2173" s="222"/>
      <c r="AJ2173" s="221"/>
      <c r="AK2173" s="221"/>
      <c r="AL2173" s="223"/>
      <c r="AM2173" s="213"/>
    </row>
    <row r="2174" spans="2:39" ht="15" customHeight="1">
      <c r="B2174" s="303"/>
      <c r="C2174" s="303"/>
      <c r="D2174" s="304"/>
      <c r="E2174" s="143"/>
      <c r="F2174" s="144"/>
      <c r="G2174" s="143"/>
      <c r="H2174" s="143"/>
      <c r="I2174" s="143"/>
      <c r="J2174" s="144"/>
      <c r="K2174" s="143"/>
      <c r="L2174" s="143"/>
      <c r="M2174" s="234"/>
      <c r="N2174" s="143"/>
      <c r="O2174" s="289"/>
      <c r="P2174" s="290">
        <f t="shared" si="40"/>
        <v>0</v>
      </c>
      <c r="Z2174" s="228"/>
      <c r="AA2174" s="228"/>
      <c r="AB2174" s="254"/>
      <c r="AC2174" s="237"/>
      <c r="AD2174" s="222"/>
      <c r="AE2174" s="221"/>
      <c r="AF2174" s="237"/>
      <c r="AG2174" s="247"/>
      <c r="AH2174" s="221"/>
      <c r="AI2174" s="222"/>
      <c r="AJ2174" s="221"/>
      <c r="AK2174" s="221"/>
      <c r="AL2174" s="223"/>
      <c r="AM2174" s="213"/>
    </row>
    <row r="2175" spans="2:39" ht="15" customHeight="1">
      <c r="B2175" s="303"/>
      <c r="C2175" s="303"/>
      <c r="D2175" s="304"/>
      <c r="E2175" s="143"/>
      <c r="F2175" s="144"/>
      <c r="G2175" s="143"/>
      <c r="H2175" s="143"/>
      <c r="I2175" s="143"/>
      <c r="J2175" s="144"/>
      <c r="K2175" s="143"/>
      <c r="L2175" s="143"/>
      <c r="M2175" s="234"/>
      <c r="N2175" s="143"/>
      <c r="O2175" s="289"/>
      <c r="P2175" s="290">
        <f t="shared" si="40"/>
        <v>0</v>
      </c>
      <c r="Z2175" s="228"/>
      <c r="AA2175" s="228"/>
      <c r="AB2175" s="254"/>
      <c r="AC2175" s="237"/>
      <c r="AD2175" s="222"/>
      <c r="AE2175" s="221"/>
      <c r="AF2175" s="237"/>
      <c r="AG2175" s="247"/>
      <c r="AH2175" s="221"/>
      <c r="AI2175" s="222"/>
      <c r="AJ2175" s="221"/>
      <c r="AK2175" s="221"/>
      <c r="AL2175" s="223"/>
      <c r="AM2175" s="213"/>
    </row>
    <row r="2176" spans="2:39" ht="15" customHeight="1">
      <c r="B2176" s="303"/>
      <c r="C2176" s="303"/>
      <c r="D2176" s="304"/>
      <c r="E2176" s="143"/>
      <c r="F2176" s="144"/>
      <c r="G2176" s="143"/>
      <c r="H2176" s="143"/>
      <c r="I2176" s="143"/>
      <c r="J2176" s="144"/>
      <c r="K2176" s="143"/>
      <c r="L2176" s="143"/>
      <c r="M2176" s="234"/>
      <c r="N2176" s="143"/>
      <c r="O2176" s="289"/>
      <c r="P2176" s="290">
        <f t="shared" si="40"/>
        <v>0</v>
      </c>
      <c r="Z2176" s="228"/>
      <c r="AA2176" s="228"/>
      <c r="AB2176" s="254"/>
      <c r="AC2176" s="237"/>
      <c r="AD2176" s="222"/>
      <c r="AE2176" s="221"/>
      <c r="AF2176" s="237"/>
      <c r="AG2176" s="247"/>
      <c r="AH2176" s="221"/>
      <c r="AI2176" s="222"/>
      <c r="AJ2176" s="221"/>
      <c r="AK2176" s="221"/>
      <c r="AL2176" s="223"/>
      <c r="AM2176" s="213"/>
    </row>
    <row r="2177" spans="2:39" ht="15" customHeight="1">
      <c r="B2177" s="303"/>
      <c r="C2177" s="303"/>
      <c r="D2177" s="304"/>
      <c r="E2177" s="143"/>
      <c r="F2177" s="144"/>
      <c r="G2177" s="143"/>
      <c r="H2177" s="143"/>
      <c r="I2177" s="143"/>
      <c r="J2177" s="144"/>
      <c r="K2177" s="143"/>
      <c r="L2177" s="143"/>
      <c r="M2177" s="234"/>
      <c r="N2177" s="143"/>
      <c r="O2177" s="289"/>
      <c r="P2177" s="290">
        <f t="shared" si="40"/>
        <v>0</v>
      </c>
      <c r="Z2177" s="228"/>
      <c r="AA2177" s="228"/>
      <c r="AB2177" s="254"/>
      <c r="AC2177" s="237"/>
      <c r="AD2177" s="222"/>
      <c r="AE2177" s="221"/>
      <c r="AF2177" s="237"/>
      <c r="AG2177" s="247"/>
      <c r="AH2177" s="221"/>
      <c r="AI2177" s="222"/>
      <c r="AJ2177" s="221"/>
      <c r="AK2177" s="221"/>
      <c r="AL2177" s="223"/>
      <c r="AM2177" s="213"/>
    </row>
    <row r="2178" spans="2:39" ht="15" customHeight="1">
      <c r="B2178" s="303"/>
      <c r="C2178" s="303"/>
      <c r="D2178" s="304"/>
      <c r="E2178" s="143"/>
      <c r="F2178" s="144"/>
      <c r="G2178" s="143"/>
      <c r="H2178" s="143"/>
      <c r="I2178" s="143"/>
      <c r="J2178" s="144"/>
      <c r="K2178" s="143"/>
      <c r="L2178" s="143"/>
      <c r="M2178" s="234"/>
      <c r="N2178" s="143"/>
      <c r="O2178" s="289"/>
      <c r="P2178" s="290">
        <f t="shared" si="40"/>
        <v>0</v>
      </c>
      <c r="Z2178" s="228"/>
      <c r="AA2178" s="228"/>
      <c r="AB2178" s="254"/>
      <c r="AC2178" s="237"/>
      <c r="AD2178" s="222"/>
      <c r="AE2178" s="221"/>
      <c r="AF2178" s="237"/>
      <c r="AG2178" s="247"/>
      <c r="AH2178" s="221"/>
      <c r="AI2178" s="222"/>
      <c r="AJ2178" s="221"/>
      <c r="AK2178" s="221"/>
      <c r="AL2178" s="223"/>
      <c r="AM2178" s="213"/>
    </row>
    <row r="2179" spans="2:39" ht="15" customHeight="1">
      <c r="B2179" s="303"/>
      <c r="C2179" s="303"/>
      <c r="D2179" s="304"/>
      <c r="E2179" s="143"/>
      <c r="F2179" s="144"/>
      <c r="G2179" s="143"/>
      <c r="H2179" s="143"/>
      <c r="I2179" s="143"/>
      <c r="J2179" s="144"/>
      <c r="K2179" s="143"/>
      <c r="L2179" s="143"/>
      <c r="M2179" s="234"/>
      <c r="N2179" s="143"/>
      <c r="O2179" s="289"/>
      <c r="P2179" s="290">
        <f t="shared" si="40"/>
        <v>0</v>
      </c>
      <c r="Z2179" s="228"/>
      <c r="AA2179" s="228"/>
      <c r="AB2179" s="254"/>
      <c r="AC2179" s="237"/>
      <c r="AD2179" s="222"/>
      <c r="AE2179" s="221"/>
      <c r="AF2179" s="237"/>
      <c r="AG2179" s="247"/>
      <c r="AH2179" s="221"/>
      <c r="AI2179" s="222"/>
      <c r="AJ2179" s="221"/>
      <c r="AK2179" s="221"/>
      <c r="AL2179" s="223"/>
      <c r="AM2179" s="213"/>
    </row>
    <row r="2180" spans="2:39" ht="15" customHeight="1">
      <c r="B2180" s="303"/>
      <c r="C2180" s="303"/>
      <c r="D2180" s="304"/>
      <c r="E2180" s="143"/>
      <c r="F2180" s="144"/>
      <c r="G2180" s="143"/>
      <c r="H2180" s="143"/>
      <c r="I2180" s="143"/>
      <c r="J2180" s="144"/>
      <c r="K2180" s="143"/>
      <c r="L2180" s="143"/>
      <c r="M2180" s="234"/>
      <c r="N2180" s="143"/>
      <c r="O2180" s="289"/>
      <c r="P2180" s="290">
        <f t="shared" si="40"/>
        <v>0</v>
      </c>
      <c r="Z2180" s="228"/>
      <c r="AA2180" s="228"/>
      <c r="AB2180" s="254"/>
      <c r="AC2180" s="237"/>
      <c r="AD2180" s="222"/>
      <c r="AE2180" s="221"/>
      <c r="AF2180" s="237"/>
      <c r="AG2180" s="247"/>
      <c r="AH2180" s="221"/>
      <c r="AI2180" s="222"/>
      <c r="AJ2180" s="221"/>
      <c r="AK2180" s="221"/>
      <c r="AL2180" s="223"/>
      <c r="AM2180" s="213"/>
    </row>
    <row r="2181" spans="2:39" ht="15" customHeight="1">
      <c r="B2181" s="303"/>
      <c r="C2181" s="303"/>
      <c r="D2181" s="304"/>
      <c r="E2181" s="143"/>
      <c r="F2181" s="144"/>
      <c r="G2181" s="143"/>
      <c r="H2181" s="143"/>
      <c r="I2181" s="143"/>
      <c r="J2181" s="144"/>
      <c r="K2181" s="143"/>
      <c r="L2181" s="143"/>
      <c r="M2181" s="234"/>
      <c r="N2181" s="143"/>
      <c r="O2181" s="289"/>
      <c r="P2181" s="290">
        <f t="shared" si="40"/>
        <v>0</v>
      </c>
      <c r="Z2181" s="228"/>
      <c r="AA2181" s="228"/>
      <c r="AB2181" s="254"/>
      <c r="AC2181" s="237"/>
      <c r="AD2181" s="222"/>
      <c r="AE2181" s="221"/>
      <c r="AF2181" s="237"/>
      <c r="AG2181" s="247"/>
      <c r="AH2181" s="221"/>
      <c r="AI2181" s="222"/>
      <c r="AJ2181" s="221"/>
      <c r="AK2181" s="221"/>
      <c r="AL2181" s="223"/>
      <c r="AM2181" s="213"/>
    </row>
    <row r="2182" spans="2:39" ht="15" customHeight="1">
      <c r="B2182" s="303"/>
      <c r="C2182" s="303"/>
      <c r="D2182" s="304"/>
      <c r="E2182" s="143"/>
      <c r="F2182" s="144"/>
      <c r="G2182" s="143"/>
      <c r="H2182" s="143"/>
      <c r="I2182" s="143"/>
      <c r="J2182" s="144"/>
      <c r="K2182" s="143"/>
      <c r="L2182" s="143"/>
      <c r="M2182" s="234"/>
      <c r="N2182" s="143"/>
      <c r="O2182" s="289"/>
      <c r="P2182" s="290">
        <f t="shared" si="40"/>
        <v>0</v>
      </c>
      <c r="Z2182" s="228"/>
      <c r="AA2182" s="228"/>
      <c r="AB2182" s="254"/>
      <c r="AC2182" s="237"/>
      <c r="AD2182" s="222"/>
      <c r="AE2182" s="221"/>
      <c r="AF2182" s="237"/>
      <c r="AG2182" s="247"/>
      <c r="AH2182" s="221"/>
      <c r="AI2182" s="222"/>
      <c r="AJ2182" s="221"/>
      <c r="AK2182" s="221"/>
      <c r="AL2182" s="223"/>
      <c r="AM2182" s="213"/>
    </row>
    <row r="2183" spans="2:39" ht="15" customHeight="1">
      <c r="B2183" s="303"/>
      <c r="C2183" s="303"/>
      <c r="D2183" s="304"/>
      <c r="E2183" s="143"/>
      <c r="F2183" s="144"/>
      <c r="G2183" s="143"/>
      <c r="H2183" s="143"/>
      <c r="I2183" s="143"/>
      <c r="J2183" s="144"/>
      <c r="K2183" s="143"/>
      <c r="L2183" s="143"/>
      <c r="M2183" s="234"/>
      <c r="N2183" s="143"/>
      <c r="O2183" s="289"/>
      <c r="P2183" s="290">
        <f t="shared" si="40"/>
        <v>0</v>
      </c>
      <c r="Z2183" s="228"/>
      <c r="AA2183" s="228"/>
      <c r="AB2183" s="254"/>
      <c r="AC2183" s="237"/>
      <c r="AD2183" s="222"/>
      <c r="AE2183" s="221"/>
      <c r="AF2183" s="237"/>
      <c r="AG2183" s="247"/>
      <c r="AH2183" s="221"/>
      <c r="AI2183" s="222"/>
      <c r="AJ2183" s="221"/>
      <c r="AK2183" s="221"/>
      <c r="AL2183" s="223"/>
      <c r="AM2183" s="213"/>
    </row>
    <row r="2184" spans="2:39" ht="15" customHeight="1">
      <c r="B2184" s="303"/>
      <c r="C2184" s="303"/>
      <c r="D2184" s="304"/>
      <c r="E2184" s="143"/>
      <c r="F2184" s="144"/>
      <c r="G2184" s="143"/>
      <c r="H2184" s="143"/>
      <c r="I2184" s="143"/>
      <c r="J2184" s="144"/>
      <c r="K2184" s="143"/>
      <c r="L2184" s="143"/>
      <c r="M2184" s="234"/>
      <c r="N2184" s="143"/>
      <c r="O2184" s="289"/>
      <c r="P2184" s="290">
        <f t="shared" si="40"/>
        <v>0</v>
      </c>
      <c r="Z2184" s="228"/>
      <c r="AA2184" s="228"/>
      <c r="AB2184" s="254"/>
      <c r="AC2184" s="237"/>
      <c r="AD2184" s="222"/>
      <c r="AE2184" s="221"/>
      <c r="AF2184" s="237"/>
      <c r="AG2184" s="247"/>
      <c r="AH2184" s="221"/>
      <c r="AI2184" s="222"/>
      <c r="AJ2184" s="221"/>
      <c r="AK2184" s="221"/>
      <c r="AL2184" s="223"/>
      <c r="AM2184" s="213"/>
    </row>
    <row r="2185" spans="2:39" ht="15" customHeight="1">
      <c r="B2185" s="303"/>
      <c r="C2185" s="303"/>
      <c r="D2185" s="304"/>
      <c r="E2185" s="143"/>
      <c r="F2185" s="144"/>
      <c r="G2185" s="143"/>
      <c r="H2185" s="143"/>
      <c r="I2185" s="143"/>
      <c r="J2185" s="144"/>
      <c r="K2185" s="143"/>
      <c r="L2185" s="143"/>
      <c r="M2185" s="234"/>
      <c r="N2185" s="143"/>
      <c r="O2185" s="289"/>
      <c r="P2185" s="290">
        <f t="shared" si="40"/>
        <v>0</v>
      </c>
      <c r="Z2185" s="228"/>
      <c r="AA2185" s="228"/>
      <c r="AB2185" s="254"/>
      <c r="AC2185" s="237"/>
      <c r="AD2185" s="222"/>
      <c r="AE2185" s="221"/>
      <c r="AF2185" s="237"/>
      <c r="AG2185" s="247"/>
      <c r="AH2185" s="221"/>
      <c r="AI2185" s="222"/>
      <c r="AJ2185" s="221"/>
      <c r="AK2185" s="221"/>
      <c r="AL2185" s="223"/>
      <c r="AM2185" s="213"/>
    </row>
    <row r="2186" spans="2:39" ht="15" customHeight="1">
      <c r="B2186" s="303"/>
      <c r="C2186" s="303"/>
      <c r="D2186" s="304"/>
      <c r="E2186" s="143"/>
      <c r="F2186" s="144"/>
      <c r="G2186" s="143"/>
      <c r="H2186" s="143"/>
      <c r="I2186" s="143"/>
      <c r="J2186" s="144"/>
      <c r="K2186" s="143"/>
      <c r="L2186" s="143"/>
      <c r="M2186" s="234"/>
      <c r="N2186" s="143"/>
      <c r="O2186" s="289"/>
      <c r="P2186" s="290">
        <f t="shared" si="40"/>
        <v>0</v>
      </c>
      <c r="Z2186" s="228"/>
      <c r="AA2186" s="228"/>
      <c r="AB2186" s="254"/>
      <c r="AC2186" s="237"/>
      <c r="AD2186" s="222"/>
      <c r="AE2186" s="221"/>
      <c r="AF2186" s="237"/>
      <c r="AG2186" s="247"/>
      <c r="AH2186" s="221"/>
      <c r="AI2186" s="222"/>
      <c r="AJ2186" s="221"/>
      <c r="AK2186" s="221"/>
      <c r="AL2186" s="223"/>
      <c r="AM2186" s="213"/>
    </row>
    <row r="2187" spans="2:39" ht="15" customHeight="1">
      <c r="B2187" s="303"/>
      <c r="C2187" s="303"/>
      <c r="D2187" s="304"/>
      <c r="E2187" s="143"/>
      <c r="F2187" s="144"/>
      <c r="G2187" s="143"/>
      <c r="H2187" s="143"/>
      <c r="I2187" s="143"/>
      <c r="J2187" s="144"/>
      <c r="K2187" s="143"/>
      <c r="L2187" s="143"/>
      <c r="M2187" s="234"/>
      <c r="N2187" s="143"/>
      <c r="O2187" s="289"/>
      <c r="P2187" s="290">
        <f t="shared" si="40"/>
        <v>0</v>
      </c>
      <c r="Z2187" s="228"/>
      <c r="AA2187" s="228"/>
      <c r="AB2187" s="254"/>
      <c r="AC2187" s="237"/>
      <c r="AD2187" s="222"/>
      <c r="AE2187" s="221"/>
      <c r="AF2187" s="237"/>
      <c r="AG2187" s="247"/>
      <c r="AH2187" s="221"/>
      <c r="AI2187" s="222"/>
      <c r="AJ2187" s="221"/>
      <c r="AK2187" s="221"/>
      <c r="AL2187" s="223"/>
      <c r="AM2187" s="213"/>
    </row>
    <row r="2188" spans="2:39" ht="15" customHeight="1">
      <c r="B2188" s="303"/>
      <c r="C2188" s="303"/>
      <c r="D2188" s="304"/>
      <c r="E2188" s="143"/>
      <c r="F2188" s="144"/>
      <c r="G2188" s="143"/>
      <c r="H2188" s="143"/>
      <c r="I2188" s="143"/>
      <c r="J2188" s="144"/>
      <c r="K2188" s="143"/>
      <c r="L2188" s="143"/>
      <c r="M2188" s="234"/>
      <c r="N2188" s="143"/>
      <c r="O2188" s="289"/>
      <c r="P2188" s="290">
        <f t="shared" si="40"/>
        <v>0</v>
      </c>
      <c r="Z2188" s="228"/>
      <c r="AA2188" s="228"/>
      <c r="AB2188" s="254"/>
      <c r="AC2188" s="237"/>
      <c r="AD2188" s="222"/>
      <c r="AE2188" s="221"/>
      <c r="AF2188" s="237"/>
      <c r="AG2188" s="247"/>
      <c r="AH2188" s="221"/>
      <c r="AI2188" s="222"/>
      <c r="AJ2188" s="221"/>
      <c r="AK2188" s="221"/>
      <c r="AL2188" s="223"/>
      <c r="AM2188" s="213"/>
    </row>
    <row r="2189" spans="2:39" ht="15" customHeight="1">
      <c r="B2189" s="303"/>
      <c r="C2189" s="303"/>
      <c r="D2189" s="304"/>
      <c r="E2189" s="143"/>
      <c r="F2189" s="144"/>
      <c r="G2189" s="143"/>
      <c r="H2189" s="143"/>
      <c r="I2189" s="143"/>
      <c r="J2189" s="144"/>
      <c r="K2189" s="143"/>
      <c r="L2189" s="143"/>
      <c r="M2189" s="234"/>
      <c r="N2189" s="143"/>
      <c r="O2189" s="289"/>
      <c r="P2189" s="290">
        <f t="shared" si="40"/>
        <v>0</v>
      </c>
      <c r="Z2189" s="228"/>
      <c r="AA2189" s="228"/>
      <c r="AB2189" s="254"/>
      <c r="AC2189" s="237"/>
      <c r="AD2189" s="222"/>
      <c r="AE2189" s="221"/>
      <c r="AF2189" s="237"/>
      <c r="AG2189" s="247"/>
      <c r="AH2189" s="221"/>
      <c r="AI2189" s="222"/>
      <c r="AJ2189" s="221"/>
      <c r="AK2189" s="221"/>
      <c r="AL2189" s="223"/>
      <c r="AM2189" s="213"/>
    </row>
    <row r="2190" spans="2:39" ht="15" customHeight="1">
      <c r="B2190" s="303"/>
      <c r="C2190" s="303"/>
      <c r="D2190" s="304"/>
      <c r="E2190" s="143"/>
      <c r="F2190" s="144"/>
      <c r="G2190" s="143"/>
      <c r="H2190" s="143"/>
      <c r="I2190" s="143"/>
      <c r="J2190" s="144"/>
      <c r="K2190" s="143"/>
      <c r="L2190" s="143"/>
      <c r="M2190" s="234"/>
      <c r="N2190" s="143"/>
      <c r="O2190" s="289"/>
      <c r="P2190" s="290">
        <f t="shared" si="40"/>
        <v>0</v>
      </c>
      <c r="Z2190" s="228"/>
      <c r="AA2190" s="228"/>
      <c r="AB2190" s="254"/>
      <c r="AC2190" s="237"/>
      <c r="AD2190" s="222"/>
      <c r="AE2190" s="221"/>
      <c r="AF2190" s="237"/>
      <c r="AG2190" s="247"/>
      <c r="AH2190" s="221"/>
      <c r="AI2190" s="222"/>
      <c r="AJ2190" s="221"/>
      <c r="AK2190" s="221"/>
      <c r="AL2190" s="223"/>
      <c r="AM2190" s="213"/>
    </row>
    <row r="2191" spans="2:39" ht="15" customHeight="1">
      <c r="B2191" s="303"/>
      <c r="C2191" s="303"/>
      <c r="D2191" s="304"/>
      <c r="E2191" s="143"/>
      <c r="F2191" s="144"/>
      <c r="G2191" s="143"/>
      <c r="H2191" s="143"/>
      <c r="I2191" s="143"/>
      <c r="J2191" s="144"/>
      <c r="K2191" s="143"/>
      <c r="L2191" s="143"/>
      <c r="M2191" s="234"/>
      <c r="N2191" s="143"/>
      <c r="O2191" s="289"/>
      <c r="P2191" s="290">
        <f t="shared" si="40"/>
        <v>0</v>
      </c>
      <c r="Z2191" s="228"/>
      <c r="AA2191" s="228"/>
      <c r="AB2191" s="254"/>
      <c r="AC2191" s="237"/>
      <c r="AD2191" s="222"/>
      <c r="AE2191" s="221"/>
      <c r="AF2191" s="237"/>
      <c r="AG2191" s="247"/>
      <c r="AH2191" s="221"/>
      <c r="AI2191" s="222"/>
      <c r="AJ2191" s="221"/>
      <c r="AK2191" s="221"/>
      <c r="AL2191" s="223"/>
      <c r="AM2191" s="213"/>
    </row>
    <row r="2192" spans="2:39" ht="15" customHeight="1">
      <c r="B2192" s="303"/>
      <c r="C2192" s="303"/>
      <c r="D2192" s="304"/>
      <c r="E2192" s="143"/>
      <c r="F2192" s="144"/>
      <c r="G2192" s="143"/>
      <c r="H2192" s="143"/>
      <c r="I2192" s="143"/>
      <c r="J2192" s="144"/>
      <c r="K2192" s="143"/>
      <c r="L2192" s="143"/>
      <c r="M2192" s="234"/>
      <c r="N2192" s="143"/>
      <c r="O2192" s="289"/>
      <c r="P2192" s="290">
        <f t="shared" si="40"/>
        <v>0</v>
      </c>
      <c r="Z2192" s="228"/>
      <c r="AA2192" s="228"/>
      <c r="AB2192" s="254"/>
      <c r="AC2192" s="237"/>
      <c r="AD2192" s="222"/>
      <c r="AE2192" s="221"/>
      <c r="AF2192" s="237"/>
      <c r="AG2192" s="247"/>
      <c r="AH2192" s="221"/>
      <c r="AI2192" s="222"/>
      <c r="AJ2192" s="221"/>
      <c r="AK2192" s="221"/>
      <c r="AL2192" s="223"/>
      <c r="AM2192" s="213"/>
    </row>
    <row r="2193" spans="2:39" ht="15" customHeight="1">
      <c r="B2193" s="303"/>
      <c r="C2193" s="303"/>
      <c r="D2193" s="304"/>
      <c r="E2193" s="143"/>
      <c r="F2193" s="144"/>
      <c r="G2193" s="143"/>
      <c r="H2193" s="143"/>
      <c r="I2193" s="143"/>
      <c r="J2193" s="144"/>
      <c r="K2193" s="143"/>
      <c r="L2193" s="143"/>
      <c r="M2193" s="234"/>
      <c r="N2193" s="143"/>
      <c r="O2193" s="289"/>
      <c r="P2193" s="290">
        <f t="shared" si="40"/>
        <v>0</v>
      </c>
      <c r="Z2193" s="228"/>
      <c r="AA2193" s="228"/>
      <c r="AB2193" s="254"/>
      <c r="AC2193" s="237"/>
      <c r="AD2193" s="222"/>
      <c r="AE2193" s="221"/>
      <c r="AF2193" s="237"/>
      <c r="AG2193" s="247"/>
      <c r="AH2193" s="221"/>
      <c r="AI2193" s="222"/>
      <c r="AJ2193" s="221"/>
      <c r="AK2193" s="221"/>
      <c r="AL2193" s="223"/>
      <c r="AM2193" s="213"/>
    </row>
    <row r="2194" spans="2:39" ht="15" customHeight="1">
      <c r="B2194" s="303"/>
      <c r="C2194" s="303"/>
      <c r="D2194" s="304"/>
      <c r="E2194" s="143"/>
      <c r="F2194" s="144"/>
      <c r="G2194" s="143"/>
      <c r="H2194" s="143"/>
      <c r="I2194" s="143"/>
      <c r="J2194" s="144"/>
      <c r="K2194" s="143"/>
      <c r="L2194" s="143"/>
      <c r="M2194" s="234"/>
      <c r="N2194" s="143"/>
      <c r="O2194" s="289"/>
      <c r="P2194" s="290">
        <f t="shared" si="40"/>
        <v>0</v>
      </c>
      <c r="Z2194" s="228"/>
      <c r="AA2194" s="228"/>
      <c r="AB2194" s="254"/>
      <c r="AC2194" s="237"/>
      <c r="AD2194" s="222"/>
      <c r="AE2194" s="221"/>
      <c r="AF2194" s="237"/>
      <c r="AG2194" s="247"/>
      <c r="AH2194" s="221"/>
      <c r="AI2194" s="222"/>
      <c r="AJ2194" s="221"/>
      <c r="AK2194" s="221"/>
      <c r="AL2194" s="223"/>
      <c r="AM2194" s="213"/>
    </row>
    <row r="2195" spans="2:39" ht="15" customHeight="1">
      <c r="B2195" s="303"/>
      <c r="C2195" s="303"/>
      <c r="D2195" s="304"/>
      <c r="E2195" s="143"/>
      <c r="F2195" s="144"/>
      <c r="G2195" s="143"/>
      <c r="H2195" s="143"/>
      <c r="I2195" s="143"/>
      <c r="J2195" s="144"/>
      <c r="K2195" s="143"/>
      <c r="L2195" s="143"/>
      <c r="M2195" s="234"/>
      <c r="N2195" s="143"/>
      <c r="O2195" s="289"/>
      <c r="P2195" s="290">
        <f t="shared" si="40"/>
        <v>0</v>
      </c>
      <c r="Z2195" s="228"/>
      <c r="AA2195" s="228"/>
      <c r="AB2195" s="254"/>
      <c r="AC2195" s="237"/>
      <c r="AD2195" s="222"/>
      <c r="AE2195" s="221"/>
      <c r="AF2195" s="237"/>
      <c r="AG2195" s="247"/>
      <c r="AH2195" s="221"/>
      <c r="AI2195" s="222"/>
      <c r="AJ2195" s="221"/>
      <c r="AK2195" s="221"/>
      <c r="AL2195" s="223"/>
      <c r="AM2195" s="213"/>
    </row>
    <row r="2196" spans="2:39" ht="15" customHeight="1">
      <c r="B2196" s="303"/>
      <c r="C2196" s="303"/>
      <c r="D2196" s="304"/>
      <c r="E2196" s="143"/>
      <c r="F2196" s="144"/>
      <c r="G2196" s="143"/>
      <c r="H2196" s="143"/>
      <c r="I2196" s="143"/>
      <c r="J2196" s="144"/>
      <c r="K2196" s="143"/>
      <c r="L2196" s="143"/>
      <c r="M2196" s="234"/>
      <c r="N2196" s="143"/>
      <c r="O2196" s="289"/>
      <c r="P2196" s="290">
        <f t="shared" si="40"/>
        <v>0</v>
      </c>
      <c r="Z2196" s="228"/>
      <c r="AA2196" s="228"/>
      <c r="AB2196" s="254"/>
      <c r="AC2196" s="237"/>
      <c r="AD2196" s="222"/>
      <c r="AE2196" s="221"/>
      <c r="AF2196" s="237"/>
      <c r="AG2196" s="247"/>
      <c r="AH2196" s="221"/>
      <c r="AI2196" s="222"/>
      <c r="AJ2196" s="221"/>
      <c r="AK2196" s="221"/>
      <c r="AL2196" s="223"/>
      <c r="AM2196" s="213"/>
    </row>
    <row r="2197" spans="2:39" ht="15" customHeight="1">
      <c r="B2197" s="303"/>
      <c r="C2197" s="303"/>
      <c r="D2197" s="304"/>
      <c r="E2197" s="143"/>
      <c r="F2197" s="144"/>
      <c r="G2197" s="143"/>
      <c r="H2197" s="143"/>
      <c r="I2197" s="143"/>
      <c r="J2197" s="144"/>
      <c r="K2197" s="143"/>
      <c r="L2197" s="143"/>
      <c r="M2197" s="234"/>
      <c r="N2197" s="143"/>
      <c r="O2197" s="289"/>
      <c r="P2197" s="290">
        <f t="shared" si="40"/>
        <v>0</v>
      </c>
      <c r="Z2197" s="228"/>
      <c r="AA2197" s="228"/>
      <c r="AB2197" s="254"/>
      <c r="AC2197" s="237"/>
      <c r="AD2197" s="222"/>
      <c r="AE2197" s="221"/>
      <c r="AF2197" s="237"/>
      <c r="AG2197" s="247"/>
      <c r="AH2197" s="221"/>
      <c r="AI2197" s="222"/>
      <c r="AJ2197" s="221"/>
      <c r="AK2197" s="221"/>
      <c r="AL2197" s="223"/>
      <c r="AM2197" s="213"/>
    </row>
    <row r="2198" spans="2:39" ht="15" customHeight="1">
      <c r="B2198" s="303"/>
      <c r="C2198" s="303"/>
      <c r="D2198" s="304"/>
      <c r="E2198" s="143"/>
      <c r="F2198" s="144"/>
      <c r="G2198" s="143"/>
      <c r="H2198" s="143"/>
      <c r="I2198" s="143"/>
      <c r="J2198" s="144"/>
      <c r="K2198" s="143"/>
      <c r="L2198" s="143"/>
      <c r="M2198" s="234"/>
      <c r="N2198" s="143"/>
      <c r="O2198" s="289"/>
      <c r="P2198" s="290">
        <f t="shared" si="40"/>
        <v>0</v>
      </c>
      <c r="Z2198" s="228"/>
      <c r="AA2198" s="228"/>
      <c r="AB2198" s="254"/>
      <c r="AC2198" s="237"/>
      <c r="AD2198" s="222"/>
      <c r="AE2198" s="221"/>
      <c r="AF2198" s="237"/>
      <c r="AG2198" s="247"/>
      <c r="AH2198" s="221"/>
      <c r="AI2198" s="222"/>
      <c r="AJ2198" s="221"/>
      <c r="AK2198" s="221"/>
      <c r="AL2198" s="223"/>
      <c r="AM2198" s="213"/>
    </row>
    <row r="2199" spans="2:39" ht="15" customHeight="1">
      <c r="B2199" s="303"/>
      <c r="C2199" s="303"/>
      <c r="D2199" s="304"/>
      <c r="E2199" s="143"/>
      <c r="F2199" s="144"/>
      <c r="G2199" s="143"/>
      <c r="H2199" s="143"/>
      <c r="I2199" s="143"/>
      <c r="J2199" s="144"/>
      <c r="K2199" s="143"/>
      <c r="L2199" s="143"/>
      <c r="M2199" s="234"/>
      <c r="N2199" s="143"/>
      <c r="O2199" s="289"/>
      <c r="P2199" s="290">
        <f t="shared" si="40"/>
        <v>0</v>
      </c>
      <c r="Z2199" s="228"/>
      <c r="AA2199" s="228"/>
      <c r="AB2199" s="254"/>
      <c r="AC2199" s="237"/>
      <c r="AD2199" s="222"/>
      <c r="AE2199" s="221"/>
      <c r="AF2199" s="237"/>
      <c r="AG2199" s="247"/>
      <c r="AH2199" s="221"/>
      <c r="AI2199" s="222"/>
      <c r="AJ2199" s="221"/>
      <c r="AK2199" s="221"/>
      <c r="AL2199" s="223"/>
      <c r="AM2199" s="213"/>
    </row>
    <row r="2200" spans="2:39" ht="15" customHeight="1">
      <c r="B2200" s="303"/>
      <c r="C2200" s="303"/>
      <c r="D2200" s="304"/>
      <c r="E2200" s="143"/>
      <c r="F2200" s="144"/>
      <c r="G2200" s="143"/>
      <c r="H2200" s="143"/>
      <c r="I2200" s="143"/>
      <c r="J2200" s="144"/>
      <c r="K2200" s="143"/>
      <c r="L2200" s="143"/>
      <c r="M2200" s="234"/>
      <c r="N2200" s="143"/>
      <c r="O2200" s="289"/>
      <c r="P2200" s="290">
        <f t="shared" si="40"/>
        <v>0</v>
      </c>
      <c r="Z2200" s="228"/>
      <c r="AA2200" s="228"/>
      <c r="AB2200" s="254"/>
      <c r="AC2200" s="237"/>
      <c r="AD2200" s="222"/>
      <c r="AE2200" s="221"/>
      <c r="AF2200" s="237"/>
      <c r="AG2200" s="247"/>
      <c r="AH2200" s="221"/>
      <c r="AI2200" s="222"/>
      <c r="AJ2200" s="221"/>
      <c r="AK2200" s="221"/>
      <c r="AL2200" s="223"/>
      <c r="AM2200" s="213"/>
    </row>
    <row r="2201" spans="2:39" ht="15" customHeight="1">
      <c r="B2201" s="303"/>
      <c r="C2201" s="303"/>
      <c r="D2201" s="304"/>
      <c r="E2201" s="143"/>
      <c r="F2201" s="144"/>
      <c r="G2201" s="143"/>
      <c r="H2201" s="143"/>
      <c r="I2201" s="143"/>
      <c r="J2201" s="144"/>
      <c r="K2201" s="143"/>
      <c r="L2201" s="143"/>
      <c r="M2201" s="234"/>
      <c r="N2201" s="143"/>
      <c r="O2201" s="289"/>
      <c r="P2201" s="290">
        <f t="shared" si="40"/>
        <v>0</v>
      </c>
      <c r="Z2201" s="228"/>
      <c r="AA2201" s="228"/>
      <c r="AB2201" s="254"/>
      <c r="AC2201" s="237"/>
      <c r="AD2201" s="222"/>
      <c r="AE2201" s="221"/>
      <c r="AF2201" s="237"/>
      <c r="AG2201" s="247"/>
      <c r="AH2201" s="221"/>
      <c r="AI2201" s="222"/>
      <c r="AJ2201" s="221"/>
      <c r="AK2201" s="221"/>
      <c r="AL2201" s="223"/>
      <c r="AM2201" s="213"/>
    </row>
    <row r="2202" spans="2:39" ht="15" customHeight="1">
      <c r="B2202" s="303"/>
      <c r="C2202" s="303"/>
      <c r="D2202" s="304"/>
      <c r="E2202" s="143"/>
      <c r="F2202" s="144"/>
      <c r="G2202" s="143"/>
      <c r="H2202" s="143"/>
      <c r="I2202" s="143"/>
      <c r="J2202" s="144"/>
      <c r="K2202" s="143"/>
      <c r="L2202" s="143"/>
      <c r="M2202" s="234"/>
      <c r="N2202" s="143"/>
      <c r="O2202" s="289"/>
      <c r="P2202" s="290">
        <f t="shared" si="40"/>
        <v>0</v>
      </c>
      <c r="Z2202" s="228"/>
      <c r="AA2202" s="228"/>
      <c r="AB2202" s="254"/>
      <c r="AC2202" s="237"/>
      <c r="AD2202" s="222"/>
      <c r="AE2202" s="221"/>
      <c r="AF2202" s="237"/>
      <c r="AG2202" s="247"/>
      <c r="AH2202" s="221"/>
      <c r="AI2202" s="222"/>
      <c r="AJ2202" s="221"/>
      <c r="AK2202" s="221"/>
      <c r="AL2202" s="223"/>
      <c r="AM2202" s="213"/>
    </row>
    <row r="2203" spans="2:39" ht="15" customHeight="1">
      <c r="B2203" s="303"/>
      <c r="C2203" s="303"/>
      <c r="D2203" s="304"/>
      <c r="E2203" s="143"/>
      <c r="F2203" s="144"/>
      <c r="G2203" s="143"/>
      <c r="H2203" s="143"/>
      <c r="I2203" s="143"/>
      <c r="J2203" s="144"/>
      <c r="K2203" s="143"/>
      <c r="L2203" s="143"/>
      <c r="M2203" s="234"/>
      <c r="N2203" s="143"/>
      <c r="O2203" s="289"/>
      <c r="P2203" s="290">
        <f t="shared" si="40"/>
        <v>0</v>
      </c>
      <c r="Z2203" s="228"/>
      <c r="AA2203" s="228"/>
      <c r="AB2203" s="254"/>
      <c r="AC2203" s="237"/>
      <c r="AD2203" s="222"/>
      <c r="AE2203" s="221"/>
      <c r="AF2203" s="237"/>
      <c r="AG2203" s="247"/>
      <c r="AH2203" s="221"/>
      <c r="AI2203" s="222"/>
      <c r="AJ2203" s="221"/>
      <c r="AK2203" s="221"/>
      <c r="AL2203" s="223"/>
      <c r="AM2203" s="213"/>
    </row>
    <row r="2204" spans="2:39" ht="15" customHeight="1">
      <c r="B2204" s="303"/>
      <c r="C2204" s="303"/>
      <c r="D2204" s="304"/>
      <c r="E2204" s="143"/>
      <c r="F2204" s="144"/>
      <c r="G2204" s="143"/>
      <c r="H2204" s="143"/>
      <c r="I2204" s="143"/>
      <c r="J2204" s="144"/>
      <c r="K2204" s="143"/>
      <c r="L2204" s="143"/>
      <c r="M2204" s="234"/>
      <c r="N2204" s="143"/>
      <c r="O2204" s="289"/>
      <c r="P2204" s="290">
        <f t="shared" si="40"/>
        <v>0</v>
      </c>
      <c r="Z2204" s="228"/>
      <c r="AA2204" s="228"/>
      <c r="AB2204" s="254"/>
      <c r="AC2204" s="237"/>
      <c r="AD2204" s="222"/>
      <c r="AE2204" s="221"/>
      <c r="AF2204" s="237"/>
      <c r="AG2204" s="247"/>
      <c r="AH2204" s="221"/>
      <c r="AI2204" s="222"/>
      <c r="AJ2204" s="221"/>
      <c r="AK2204" s="221"/>
      <c r="AL2204" s="223"/>
      <c r="AM2204" s="213"/>
    </row>
    <row r="2205" spans="2:39" ht="15" customHeight="1">
      <c r="B2205" s="303"/>
      <c r="C2205" s="303"/>
      <c r="D2205" s="304"/>
      <c r="E2205" s="143"/>
      <c r="F2205" s="144"/>
      <c r="G2205" s="143"/>
      <c r="H2205" s="143"/>
      <c r="I2205" s="143"/>
      <c r="J2205" s="144"/>
      <c r="K2205" s="143"/>
      <c r="L2205" s="143"/>
      <c r="M2205" s="234"/>
      <c r="N2205" s="143"/>
      <c r="O2205" s="289"/>
      <c r="P2205" s="290">
        <f t="shared" si="40"/>
        <v>0</v>
      </c>
      <c r="Z2205" s="228"/>
      <c r="AA2205" s="228"/>
      <c r="AB2205" s="254"/>
      <c r="AC2205" s="237"/>
      <c r="AD2205" s="222"/>
      <c r="AE2205" s="221"/>
      <c r="AF2205" s="237"/>
      <c r="AG2205" s="247"/>
      <c r="AH2205" s="221"/>
      <c r="AI2205" s="222"/>
      <c r="AJ2205" s="221"/>
      <c r="AK2205" s="221"/>
      <c r="AL2205" s="223"/>
      <c r="AM2205" s="213"/>
    </row>
    <row r="2206" spans="2:39" ht="15" customHeight="1">
      <c r="B2206" s="303"/>
      <c r="C2206" s="303"/>
      <c r="D2206" s="304"/>
      <c r="E2206" s="143"/>
      <c r="F2206" s="144"/>
      <c r="G2206" s="143"/>
      <c r="H2206" s="143"/>
      <c r="I2206" s="143"/>
      <c r="J2206" s="144"/>
      <c r="K2206" s="143"/>
      <c r="L2206" s="143"/>
      <c r="M2206" s="234"/>
      <c r="N2206" s="143"/>
      <c r="O2206" s="289"/>
      <c r="P2206" s="290">
        <f t="shared" si="40"/>
        <v>0</v>
      </c>
      <c r="Z2206" s="228"/>
      <c r="AA2206" s="228"/>
      <c r="AB2206" s="254"/>
      <c r="AC2206" s="237"/>
      <c r="AD2206" s="222"/>
      <c r="AE2206" s="221"/>
      <c r="AF2206" s="237"/>
      <c r="AG2206" s="247"/>
      <c r="AH2206" s="221"/>
      <c r="AI2206" s="222"/>
      <c r="AJ2206" s="221"/>
      <c r="AK2206" s="221"/>
      <c r="AL2206" s="223"/>
      <c r="AM2206" s="213"/>
    </row>
    <row r="2207" spans="2:39" ht="15" customHeight="1">
      <c r="B2207" s="303"/>
      <c r="C2207" s="303"/>
      <c r="D2207" s="304"/>
      <c r="E2207" s="143"/>
      <c r="F2207" s="144"/>
      <c r="G2207" s="143"/>
      <c r="H2207" s="143"/>
      <c r="I2207" s="143"/>
      <c r="J2207" s="144"/>
      <c r="K2207" s="143"/>
      <c r="L2207" s="143"/>
      <c r="M2207" s="234"/>
      <c r="N2207" s="143"/>
      <c r="O2207" s="289"/>
      <c r="P2207" s="290">
        <f t="shared" si="40"/>
        <v>0</v>
      </c>
      <c r="Z2207" s="228"/>
      <c r="AA2207" s="228"/>
      <c r="AB2207" s="254"/>
      <c r="AC2207" s="237"/>
      <c r="AD2207" s="222"/>
      <c r="AE2207" s="221"/>
      <c r="AF2207" s="237"/>
      <c r="AG2207" s="247"/>
      <c r="AH2207" s="221"/>
      <c r="AI2207" s="222"/>
      <c r="AJ2207" s="221"/>
      <c r="AK2207" s="221"/>
      <c r="AL2207" s="223"/>
      <c r="AM2207" s="213"/>
    </row>
    <row r="2208" spans="2:39" ht="15" customHeight="1">
      <c r="B2208" s="303"/>
      <c r="C2208" s="303"/>
      <c r="D2208" s="304"/>
      <c r="E2208" s="143"/>
      <c r="F2208" s="144"/>
      <c r="G2208" s="143"/>
      <c r="H2208" s="143"/>
      <c r="I2208" s="143"/>
      <c r="J2208" s="144"/>
      <c r="K2208" s="143"/>
      <c r="L2208" s="143"/>
      <c r="M2208" s="234"/>
      <c r="N2208" s="143"/>
      <c r="O2208" s="289"/>
      <c r="P2208" s="290">
        <f t="shared" si="40"/>
        <v>0</v>
      </c>
      <c r="Z2208" s="228"/>
      <c r="AA2208" s="228"/>
      <c r="AB2208" s="254"/>
      <c r="AC2208" s="237"/>
      <c r="AD2208" s="222"/>
      <c r="AE2208" s="221"/>
      <c r="AF2208" s="237"/>
      <c r="AG2208" s="247"/>
      <c r="AH2208" s="221"/>
      <c r="AI2208" s="222"/>
      <c r="AJ2208" s="221"/>
      <c r="AK2208" s="221"/>
      <c r="AL2208" s="223"/>
      <c r="AM2208" s="213"/>
    </row>
    <row r="2209" spans="2:39" ht="15" customHeight="1">
      <c r="B2209" s="303"/>
      <c r="C2209" s="303"/>
      <c r="D2209" s="304"/>
      <c r="E2209" s="143"/>
      <c r="F2209" s="144"/>
      <c r="G2209" s="143"/>
      <c r="H2209" s="143"/>
      <c r="I2209" s="143"/>
      <c r="J2209" s="144"/>
      <c r="K2209" s="143"/>
      <c r="L2209" s="143"/>
      <c r="M2209" s="234"/>
      <c r="N2209" s="143"/>
      <c r="O2209" s="289"/>
      <c r="P2209" s="290">
        <f t="shared" si="40"/>
        <v>0</v>
      </c>
      <c r="Z2209" s="228"/>
      <c r="AA2209" s="228"/>
      <c r="AB2209" s="254"/>
      <c r="AC2209" s="237"/>
      <c r="AD2209" s="222"/>
      <c r="AE2209" s="221"/>
      <c r="AF2209" s="237"/>
      <c r="AG2209" s="247"/>
      <c r="AH2209" s="221"/>
      <c r="AI2209" s="222"/>
      <c r="AJ2209" s="221"/>
      <c r="AK2209" s="221"/>
      <c r="AL2209" s="223"/>
      <c r="AM2209" s="213"/>
    </row>
    <row r="2210" spans="2:39" ht="15" customHeight="1">
      <c r="B2210" s="303"/>
      <c r="C2210" s="303"/>
      <c r="D2210" s="304"/>
      <c r="E2210" s="143"/>
      <c r="F2210" s="144"/>
      <c r="G2210" s="143"/>
      <c r="H2210" s="143"/>
      <c r="I2210" s="143"/>
      <c r="J2210" s="144"/>
      <c r="K2210" s="143"/>
      <c r="L2210" s="143"/>
      <c r="M2210" s="234"/>
      <c r="N2210" s="143"/>
      <c r="O2210" s="289"/>
      <c r="P2210" s="290">
        <f t="shared" si="40"/>
        <v>0</v>
      </c>
      <c r="Z2210" s="228"/>
      <c r="AA2210" s="228"/>
      <c r="AB2210" s="254"/>
      <c r="AC2210" s="237"/>
      <c r="AD2210" s="222"/>
      <c r="AE2210" s="221"/>
      <c r="AF2210" s="237"/>
      <c r="AG2210" s="247"/>
      <c r="AH2210" s="221"/>
      <c r="AI2210" s="222"/>
      <c r="AJ2210" s="221"/>
      <c r="AK2210" s="221"/>
      <c r="AL2210" s="223"/>
      <c r="AM2210" s="213"/>
    </row>
    <row r="2211" spans="2:39" ht="15" customHeight="1">
      <c r="B2211" s="303"/>
      <c r="C2211" s="303"/>
      <c r="D2211" s="304"/>
      <c r="E2211" s="143"/>
      <c r="F2211" s="144"/>
      <c r="G2211" s="143"/>
      <c r="H2211" s="143"/>
      <c r="I2211" s="143"/>
      <c r="J2211" s="144"/>
      <c r="K2211" s="143"/>
      <c r="L2211" s="143"/>
      <c r="M2211" s="234"/>
      <c r="N2211" s="143"/>
      <c r="O2211" s="289"/>
      <c r="P2211" s="290">
        <f t="shared" si="40"/>
        <v>0</v>
      </c>
      <c r="Z2211" s="228"/>
      <c r="AA2211" s="228"/>
      <c r="AB2211" s="254"/>
      <c r="AC2211" s="237"/>
      <c r="AD2211" s="222"/>
      <c r="AE2211" s="221"/>
      <c r="AF2211" s="237"/>
      <c r="AG2211" s="247"/>
      <c r="AH2211" s="221"/>
      <c r="AI2211" s="222"/>
      <c r="AJ2211" s="221"/>
      <c r="AK2211" s="221"/>
      <c r="AL2211" s="223"/>
      <c r="AM2211" s="213"/>
    </row>
    <row r="2212" spans="2:39" ht="15" customHeight="1">
      <c r="B2212" s="303"/>
      <c r="C2212" s="303"/>
      <c r="D2212" s="304"/>
      <c r="E2212" s="143"/>
      <c r="F2212" s="144"/>
      <c r="G2212" s="143"/>
      <c r="H2212" s="143"/>
      <c r="I2212" s="143"/>
      <c r="J2212" s="144"/>
      <c r="K2212" s="143"/>
      <c r="L2212" s="143"/>
      <c r="M2212" s="234"/>
      <c r="N2212" s="143"/>
      <c r="O2212" s="289"/>
      <c r="P2212" s="290">
        <f t="shared" si="40"/>
        <v>0</v>
      </c>
      <c r="Z2212" s="228"/>
      <c r="AA2212" s="228"/>
      <c r="AB2212" s="254"/>
      <c r="AC2212" s="237"/>
      <c r="AD2212" s="222"/>
      <c r="AE2212" s="221"/>
      <c r="AF2212" s="237"/>
      <c r="AG2212" s="247"/>
      <c r="AH2212" s="221"/>
      <c r="AI2212" s="222"/>
      <c r="AJ2212" s="221"/>
      <c r="AK2212" s="221"/>
      <c r="AL2212" s="223"/>
      <c r="AM2212" s="213"/>
    </row>
    <row r="2213" spans="2:39" ht="15" customHeight="1">
      <c r="B2213" s="303"/>
      <c r="C2213" s="303"/>
      <c r="D2213" s="304"/>
      <c r="E2213" s="143"/>
      <c r="F2213" s="144"/>
      <c r="G2213" s="143"/>
      <c r="H2213" s="143"/>
      <c r="I2213" s="143"/>
      <c r="J2213" s="144"/>
      <c r="K2213" s="143"/>
      <c r="L2213" s="143"/>
      <c r="M2213" s="234"/>
      <c r="N2213" s="143"/>
      <c r="O2213" s="289"/>
      <c r="P2213" s="290">
        <f t="shared" si="40"/>
        <v>0</v>
      </c>
      <c r="Z2213" s="228"/>
      <c r="AA2213" s="228"/>
      <c r="AB2213" s="254"/>
      <c r="AC2213" s="237"/>
      <c r="AD2213" s="222"/>
      <c r="AE2213" s="221"/>
      <c r="AF2213" s="237"/>
      <c r="AG2213" s="247"/>
      <c r="AH2213" s="221"/>
      <c r="AI2213" s="222"/>
      <c r="AJ2213" s="221"/>
      <c r="AK2213" s="221"/>
      <c r="AL2213" s="223"/>
      <c r="AM2213" s="213"/>
    </row>
    <row r="2214" spans="2:39" ht="15" customHeight="1">
      <c r="B2214" s="303"/>
      <c r="C2214" s="303"/>
      <c r="D2214" s="304"/>
      <c r="E2214" s="143"/>
      <c r="F2214" s="144"/>
      <c r="G2214" s="143"/>
      <c r="H2214" s="143"/>
      <c r="I2214" s="143"/>
      <c r="J2214" s="144"/>
      <c r="K2214" s="143"/>
      <c r="L2214" s="143"/>
      <c r="M2214" s="234"/>
      <c r="N2214" s="143"/>
      <c r="O2214" s="289"/>
      <c r="P2214" s="290">
        <f t="shared" si="40"/>
        <v>0</v>
      </c>
      <c r="Z2214" s="228"/>
      <c r="AA2214" s="228"/>
      <c r="AB2214" s="254"/>
      <c r="AC2214" s="237"/>
      <c r="AD2214" s="222"/>
      <c r="AE2214" s="221"/>
      <c r="AF2214" s="237"/>
      <c r="AG2214" s="247"/>
      <c r="AH2214" s="221"/>
      <c r="AI2214" s="222"/>
      <c r="AJ2214" s="221"/>
      <c r="AK2214" s="221"/>
      <c r="AL2214" s="223"/>
      <c r="AM2214" s="213"/>
    </row>
    <row r="2215" spans="2:39" ht="15" customHeight="1">
      <c r="B2215" s="303"/>
      <c r="C2215" s="303"/>
      <c r="D2215" s="304"/>
      <c r="E2215" s="143"/>
      <c r="F2215" s="144"/>
      <c r="G2215" s="143"/>
      <c r="H2215" s="143"/>
      <c r="I2215" s="143"/>
      <c r="J2215" s="144"/>
      <c r="K2215" s="143"/>
      <c r="L2215" s="143"/>
      <c r="M2215" s="234"/>
      <c r="N2215" s="143"/>
      <c r="O2215" s="289"/>
      <c r="P2215" s="290">
        <f t="shared" si="40"/>
        <v>0</v>
      </c>
      <c r="Z2215" s="228"/>
      <c r="AA2215" s="228"/>
      <c r="AB2215" s="254"/>
      <c r="AC2215" s="237"/>
      <c r="AD2215" s="222"/>
      <c r="AE2215" s="221"/>
      <c r="AF2215" s="237"/>
      <c r="AG2215" s="247"/>
      <c r="AH2215" s="221"/>
      <c r="AI2215" s="222"/>
      <c r="AJ2215" s="221"/>
      <c r="AK2215" s="221"/>
      <c r="AL2215" s="223"/>
      <c r="AM2215" s="213"/>
    </row>
    <row r="2216" spans="2:39" ht="15" customHeight="1">
      <c r="B2216" s="303"/>
      <c r="C2216" s="303"/>
      <c r="D2216" s="304"/>
      <c r="E2216" s="143"/>
      <c r="F2216" s="144"/>
      <c r="G2216" s="143"/>
      <c r="H2216" s="143"/>
      <c r="I2216" s="143"/>
      <c r="J2216" s="144"/>
      <c r="K2216" s="143"/>
      <c r="L2216" s="143"/>
      <c r="M2216" s="234"/>
      <c r="N2216" s="143"/>
      <c r="O2216" s="289"/>
      <c r="P2216" s="290">
        <f t="shared" si="40"/>
        <v>0</v>
      </c>
      <c r="Z2216" s="228"/>
      <c r="AA2216" s="228"/>
      <c r="AB2216" s="254"/>
      <c r="AC2216" s="237"/>
      <c r="AD2216" s="222"/>
      <c r="AE2216" s="221"/>
      <c r="AF2216" s="237"/>
      <c r="AG2216" s="247"/>
      <c r="AH2216" s="221"/>
      <c r="AI2216" s="222"/>
      <c r="AJ2216" s="221"/>
      <c r="AK2216" s="221"/>
      <c r="AL2216" s="223"/>
      <c r="AM2216" s="213"/>
    </row>
    <row r="2217" spans="2:39" ht="15" customHeight="1">
      <c r="B2217" s="303"/>
      <c r="C2217" s="303"/>
      <c r="D2217" s="304"/>
      <c r="E2217" s="143"/>
      <c r="F2217" s="144"/>
      <c r="G2217" s="143"/>
      <c r="H2217" s="143"/>
      <c r="I2217" s="143"/>
      <c r="J2217" s="144"/>
      <c r="K2217" s="143"/>
      <c r="L2217" s="143"/>
      <c r="M2217" s="234"/>
      <c r="N2217" s="143"/>
      <c r="O2217" s="289"/>
      <c r="P2217" s="290">
        <f t="shared" si="40"/>
        <v>0</v>
      </c>
      <c r="Z2217" s="228"/>
      <c r="AA2217" s="228"/>
      <c r="AB2217" s="254"/>
      <c r="AC2217" s="237"/>
      <c r="AD2217" s="222"/>
      <c r="AE2217" s="221"/>
      <c r="AF2217" s="237"/>
      <c r="AG2217" s="247"/>
      <c r="AH2217" s="221"/>
      <c r="AI2217" s="222"/>
      <c r="AJ2217" s="221"/>
      <c r="AK2217" s="221"/>
      <c r="AL2217" s="223"/>
      <c r="AM2217" s="213"/>
    </row>
    <row r="2218" spans="2:39" ht="15" customHeight="1">
      <c r="B2218" s="303"/>
      <c r="C2218" s="303"/>
      <c r="D2218" s="304"/>
      <c r="E2218" s="143"/>
      <c r="F2218" s="144"/>
      <c r="G2218" s="143"/>
      <c r="H2218" s="143"/>
      <c r="I2218" s="143"/>
      <c r="J2218" s="144"/>
      <c r="K2218" s="143"/>
      <c r="L2218" s="143"/>
      <c r="M2218" s="234"/>
      <c r="N2218" s="143"/>
      <c r="O2218" s="289"/>
      <c r="P2218" s="290">
        <f t="shared" si="40"/>
        <v>0</v>
      </c>
      <c r="Z2218" s="228"/>
      <c r="AA2218" s="228"/>
      <c r="AB2218" s="254"/>
      <c r="AC2218" s="237"/>
      <c r="AD2218" s="222"/>
      <c r="AE2218" s="221"/>
      <c r="AF2218" s="237"/>
      <c r="AG2218" s="247"/>
      <c r="AH2218" s="221"/>
      <c r="AI2218" s="222"/>
      <c r="AJ2218" s="221"/>
      <c r="AK2218" s="221"/>
      <c r="AL2218" s="223"/>
      <c r="AM2218" s="213"/>
    </row>
    <row r="2219" spans="2:39" ht="15" customHeight="1">
      <c r="B2219" s="303"/>
      <c r="C2219" s="303"/>
      <c r="D2219" s="304"/>
      <c r="E2219" s="143"/>
      <c r="F2219" s="144"/>
      <c r="G2219" s="143"/>
      <c r="H2219" s="143"/>
      <c r="I2219" s="143"/>
      <c r="J2219" s="144"/>
      <c r="K2219" s="143"/>
      <c r="L2219" s="143"/>
      <c r="M2219" s="234"/>
      <c r="N2219" s="143"/>
      <c r="O2219" s="289"/>
      <c r="P2219" s="290">
        <f t="shared" si="40"/>
        <v>0</v>
      </c>
      <c r="Z2219" s="228"/>
      <c r="AA2219" s="228"/>
      <c r="AB2219" s="254"/>
      <c r="AC2219" s="237"/>
      <c r="AD2219" s="222"/>
      <c r="AE2219" s="221"/>
      <c r="AF2219" s="237"/>
      <c r="AG2219" s="247"/>
      <c r="AH2219" s="221"/>
      <c r="AI2219" s="222"/>
      <c r="AJ2219" s="221"/>
      <c r="AK2219" s="221"/>
      <c r="AL2219" s="223"/>
      <c r="AM2219" s="213"/>
    </row>
    <row r="2220" spans="2:39" ht="15" customHeight="1">
      <c r="B2220" s="303"/>
      <c r="C2220" s="303"/>
      <c r="D2220" s="304"/>
      <c r="E2220" s="143"/>
      <c r="F2220" s="144"/>
      <c r="G2220" s="143"/>
      <c r="H2220" s="143"/>
      <c r="I2220" s="143"/>
      <c r="J2220" s="144"/>
      <c r="K2220" s="143"/>
      <c r="L2220" s="143"/>
      <c r="M2220" s="234"/>
      <c r="N2220" s="143"/>
      <c r="O2220" s="289"/>
      <c r="P2220" s="290">
        <f t="shared" si="40"/>
        <v>0</v>
      </c>
      <c r="Z2220" s="228"/>
      <c r="AA2220" s="228"/>
      <c r="AB2220" s="254"/>
      <c r="AC2220" s="237"/>
      <c r="AD2220" s="222"/>
      <c r="AE2220" s="221"/>
      <c r="AF2220" s="237"/>
      <c r="AG2220" s="247"/>
      <c r="AH2220" s="221"/>
      <c r="AI2220" s="222"/>
      <c r="AJ2220" s="221"/>
      <c r="AK2220" s="221"/>
      <c r="AL2220" s="223"/>
      <c r="AM2220" s="213"/>
    </row>
    <row r="2221" spans="2:39" ht="15" customHeight="1">
      <c r="B2221" s="303"/>
      <c r="C2221" s="303"/>
      <c r="D2221" s="304"/>
      <c r="E2221" s="143"/>
      <c r="F2221" s="144"/>
      <c r="G2221" s="143"/>
      <c r="H2221" s="143"/>
      <c r="I2221" s="143"/>
      <c r="J2221" s="144"/>
      <c r="K2221" s="143"/>
      <c r="L2221" s="143"/>
      <c r="M2221" s="234"/>
      <c r="N2221" s="143"/>
      <c r="O2221" s="289"/>
      <c r="P2221" s="290">
        <f t="shared" si="40"/>
        <v>0</v>
      </c>
      <c r="Z2221" s="228"/>
      <c r="AA2221" s="228"/>
      <c r="AB2221" s="254"/>
      <c r="AC2221" s="237"/>
      <c r="AD2221" s="222"/>
      <c r="AE2221" s="221"/>
      <c r="AF2221" s="237"/>
      <c r="AG2221" s="247"/>
      <c r="AH2221" s="221"/>
      <c r="AI2221" s="222"/>
      <c r="AJ2221" s="221"/>
      <c r="AK2221" s="221"/>
      <c r="AL2221" s="223"/>
      <c r="AM2221" s="213"/>
    </row>
    <row r="2222" spans="2:39" ht="15" customHeight="1">
      <c r="B2222" s="303"/>
      <c r="C2222" s="303"/>
      <c r="D2222" s="304"/>
      <c r="E2222" s="143"/>
      <c r="F2222" s="144"/>
      <c r="G2222" s="143"/>
      <c r="H2222" s="143"/>
      <c r="I2222" s="143"/>
      <c r="J2222" s="144"/>
      <c r="K2222" s="143"/>
      <c r="L2222" s="143"/>
      <c r="M2222" s="234"/>
      <c r="N2222" s="143"/>
      <c r="O2222" s="289"/>
      <c r="P2222" s="290">
        <f t="shared" si="40"/>
        <v>0</v>
      </c>
      <c r="Z2222" s="228"/>
      <c r="AA2222" s="228"/>
      <c r="AB2222" s="254"/>
      <c r="AC2222" s="237"/>
      <c r="AD2222" s="222"/>
      <c r="AE2222" s="221"/>
      <c r="AF2222" s="237"/>
      <c r="AG2222" s="247"/>
      <c r="AH2222" s="221"/>
      <c r="AI2222" s="222"/>
      <c r="AJ2222" s="221"/>
      <c r="AK2222" s="221"/>
      <c r="AL2222" s="223"/>
      <c r="AM2222" s="213"/>
    </row>
    <row r="2223" spans="2:39" ht="15" customHeight="1">
      <c r="B2223" s="303"/>
      <c r="C2223" s="303"/>
      <c r="D2223" s="304"/>
      <c r="E2223" s="143"/>
      <c r="F2223" s="144"/>
      <c r="G2223" s="143"/>
      <c r="H2223" s="143"/>
      <c r="I2223" s="143"/>
      <c r="J2223" s="144"/>
      <c r="K2223" s="143"/>
      <c r="L2223" s="143"/>
      <c r="M2223" s="234"/>
      <c r="N2223" s="143"/>
      <c r="O2223" s="289"/>
      <c r="P2223" s="290">
        <f t="shared" si="40"/>
        <v>0</v>
      </c>
      <c r="Z2223" s="228"/>
      <c r="AA2223" s="228"/>
      <c r="AB2223" s="254"/>
      <c r="AC2223" s="237"/>
      <c r="AD2223" s="222"/>
      <c r="AE2223" s="221"/>
      <c r="AF2223" s="237"/>
      <c r="AG2223" s="247"/>
      <c r="AH2223" s="221"/>
      <c r="AI2223" s="222"/>
      <c r="AJ2223" s="221"/>
      <c r="AK2223" s="221"/>
      <c r="AL2223" s="223"/>
      <c r="AM2223" s="213"/>
    </row>
    <row r="2224" spans="2:39" ht="15" customHeight="1">
      <c r="B2224" s="303"/>
      <c r="C2224" s="303"/>
      <c r="D2224" s="304"/>
      <c r="E2224" s="143"/>
      <c r="F2224" s="144"/>
      <c r="G2224" s="143"/>
      <c r="H2224" s="143"/>
      <c r="I2224" s="143"/>
      <c r="J2224" s="144"/>
      <c r="K2224" s="143"/>
      <c r="L2224" s="143"/>
      <c r="M2224" s="234"/>
      <c r="N2224" s="143"/>
      <c r="O2224" s="289"/>
      <c r="P2224" s="290">
        <f t="shared" si="40"/>
        <v>0</v>
      </c>
      <c r="Z2224" s="228"/>
      <c r="AA2224" s="228"/>
      <c r="AB2224" s="254"/>
      <c r="AC2224" s="237"/>
      <c r="AD2224" s="222"/>
      <c r="AE2224" s="221"/>
      <c r="AF2224" s="237"/>
      <c r="AG2224" s="247"/>
      <c r="AH2224" s="221"/>
      <c r="AI2224" s="222"/>
      <c r="AJ2224" s="221"/>
      <c r="AK2224" s="221"/>
      <c r="AL2224" s="223"/>
      <c r="AM2224" s="213"/>
    </row>
    <row r="2225" spans="2:39" ht="15" customHeight="1">
      <c r="B2225" s="303"/>
      <c r="C2225" s="303"/>
      <c r="D2225" s="304"/>
      <c r="E2225" s="143"/>
      <c r="F2225" s="144"/>
      <c r="G2225" s="143"/>
      <c r="H2225" s="143"/>
      <c r="I2225" s="143"/>
      <c r="J2225" s="144"/>
      <c r="K2225" s="143"/>
      <c r="L2225" s="143"/>
      <c r="M2225" s="234"/>
      <c r="N2225" s="143"/>
      <c r="O2225" s="289"/>
      <c r="P2225" s="290">
        <f t="shared" ref="P2225:P2288" si="41">L2225-O2225</f>
        <v>0</v>
      </c>
      <c r="Z2225" s="228"/>
      <c r="AA2225" s="228"/>
      <c r="AB2225" s="254"/>
      <c r="AC2225" s="237"/>
      <c r="AD2225" s="222"/>
      <c r="AE2225" s="221"/>
      <c r="AF2225" s="237"/>
      <c r="AG2225" s="247"/>
      <c r="AH2225" s="221"/>
      <c r="AI2225" s="222"/>
      <c r="AJ2225" s="221"/>
      <c r="AK2225" s="221"/>
      <c r="AL2225" s="223"/>
      <c r="AM2225" s="213"/>
    </row>
    <row r="2226" spans="2:39" ht="15" customHeight="1">
      <c r="B2226" s="303"/>
      <c r="C2226" s="303"/>
      <c r="D2226" s="304"/>
      <c r="E2226" s="143"/>
      <c r="F2226" s="144"/>
      <c r="G2226" s="143"/>
      <c r="H2226" s="143"/>
      <c r="I2226" s="143"/>
      <c r="J2226" s="144"/>
      <c r="K2226" s="143"/>
      <c r="L2226" s="143"/>
      <c r="M2226" s="234"/>
      <c r="N2226" s="143"/>
      <c r="O2226" s="289"/>
      <c r="P2226" s="290">
        <f t="shared" si="41"/>
        <v>0</v>
      </c>
      <c r="Z2226" s="228"/>
      <c r="AA2226" s="228"/>
      <c r="AB2226" s="254"/>
      <c r="AC2226" s="237"/>
      <c r="AD2226" s="222"/>
      <c r="AE2226" s="221"/>
      <c r="AF2226" s="237"/>
      <c r="AG2226" s="247"/>
      <c r="AH2226" s="221"/>
      <c r="AI2226" s="222"/>
      <c r="AJ2226" s="221"/>
      <c r="AK2226" s="221"/>
      <c r="AL2226" s="223"/>
      <c r="AM2226" s="213"/>
    </row>
    <row r="2227" spans="2:39" ht="15" customHeight="1">
      <c r="B2227" s="303"/>
      <c r="C2227" s="303"/>
      <c r="D2227" s="304"/>
      <c r="E2227" s="143"/>
      <c r="F2227" s="144"/>
      <c r="G2227" s="143"/>
      <c r="H2227" s="143"/>
      <c r="I2227" s="143"/>
      <c r="J2227" s="144"/>
      <c r="K2227" s="143"/>
      <c r="L2227" s="143"/>
      <c r="M2227" s="234"/>
      <c r="N2227" s="143"/>
      <c r="O2227" s="289"/>
      <c r="P2227" s="290">
        <f t="shared" si="41"/>
        <v>0</v>
      </c>
      <c r="Z2227" s="228"/>
      <c r="AA2227" s="228"/>
      <c r="AB2227" s="254"/>
      <c r="AC2227" s="237"/>
      <c r="AD2227" s="222"/>
      <c r="AE2227" s="221"/>
      <c r="AF2227" s="237"/>
      <c r="AG2227" s="247"/>
      <c r="AH2227" s="221"/>
      <c r="AI2227" s="222"/>
      <c r="AJ2227" s="221"/>
      <c r="AK2227" s="221"/>
      <c r="AL2227" s="223"/>
      <c r="AM2227" s="213"/>
    </row>
    <row r="2228" spans="2:39" ht="15" customHeight="1">
      <c r="B2228" s="303"/>
      <c r="C2228" s="303"/>
      <c r="D2228" s="304"/>
      <c r="E2228" s="143"/>
      <c r="F2228" s="144"/>
      <c r="G2228" s="143"/>
      <c r="H2228" s="143"/>
      <c r="I2228" s="143"/>
      <c r="J2228" s="144"/>
      <c r="K2228" s="143"/>
      <c r="L2228" s="143"/>
      <c r="M2228" s="234"/>
      <c r="N2228" s="143"/>
      <c r="O2228" s="289"/>
      <c r="P2228" s="290">
        <f t="shared" si="41"/>
        <v>0</v>
      </c>
      <c r="Z2228" s="228"/>
      <c r="AA2228" s="228"/>
      <c r="AB2228" s="254"/>
      <c r="AC2228" s="237"/>
      <c r="AD2228" s="222"/>
      <c r="AE2228" s="221"/>
      <c r="AF2228" s="237"/>
      <c r="AG2228" s="247"/>
      <c r="AH2228" s="221"/>
      <c r="AI2228" s="222"/>
      <c r="AJ2228" s="221"/>
      <c r="AK2228" s="221"/>
      <c r="AL2228" s="223"/>
      <c r="AM2228" s="213"/>
    </row>
    <row r="2229" spans="2:39" ht="15" customHeight="1">
      <c r="B2229" s="303"/>
      <c r="C2229" s="303"/>
      <c r="D2229" s="304"/>
      <c r="E2229" s="143"/>
      <c r="F2229" s="144"/>
      <c r="G2229" s="143"/>
      <c r="H2229" s="143"/>
      <c r="I2229" s="143"/>
      <c r="J2229" s="144"/>
      <c r="K2229" s="143"/>
      <c r="L2229" s="143"/>
      <c r="M2229" s="234"/>
      <c r="N2229" s="143"/>
      <c r="O2229" s="289"/>
      <c r="P2229" s="290">
        <f t="shared" si="41"/>
        <v>0</v>
      </c>
      <c r="Z2229" s="228"/>
      <c r="AA2229" s="228"/>
      <c r="AB2229" s="254"/>
      <c r="AC2229" s="237"/>
      <c r="AD2229" s="222"/>
      <c r="AE2229" s="221"/>
      <c r="AF2229" s="237"/>
      <c r="AG2229" s="247"/>
      <c r="AH2229" s="221"/>
      <c r="AI2229" s="222"/>
      <c r="AJ2229" s="221"/>
      <c r="AK2229" s="221"/>
      <c r="AL2229" s="223"/>
      <c r="AM2229" s="213"/>
    </row>
    <row r="2230" spans="2:39" ht="15" customHeight="1">
      <c r="B2230" s="303"/>
      <c r="C2230" s="303"/>
      <c r="D2230" s="304"/>
      <c r="E2230" s="143"/>
      <c r="F2230" s="144"/>
      <c r="G2230" s="143"/>
      <c r="H2230" s="143"/>
      <c r="I2230" s="143"/>
      <c r="J2230" s="144"/>
      <c r="K2230" s="143"/>
      <c r="L2230" s="143"/>
      <c r="M2230" s="234"/>
      <c r="N2230" s="143"/>
      <c r="O2230" s="289"/>
      <c r="P2230" s="290">
        <f t="shared" si="41"/>
        <v>0</v>
      </c>
      <c r="Z2230" s="228"/>
      <c r="AA2230" s="228"/>
      <c r="AB2230" s="254"/>
      <c r="AC2230" s="237"/>
      <c r="AD2230" s="222"/>
      <c r="AE2230" s="221"/>
      <c r="AF2230" s="237"/>
      <c r="AG2230" s="247"/>
      <c r="AH2230" s="221"/>
      <c r="AI2230" s="222"/>
      <c r="AJ2230" s="221"/>
      <c r="AK2230" s="221"/>
      <c r="AL2230" s="223"/>
      <c r="AM2230" s="213"/>
    </row>
    <row r="2231" spans="2:39" ht="15" customHeight="1">
      <c r="B2231" s="303"/>
      <c r="C2231" s="303"/>
      <c r="D2231" s="304"/>
      <c r="E2231" s="143"/>
      <c r="F2231" s="144"/>
      <c r="G2231" s="143"/>
      <c r="H2231" s="143"/>
      <c r="I2231" s="143"/>
      <c r="J2231" s="144"/>
      <c r="K2231" s="143"/>
      <c r="L2231" s="143"/>
      <c r="M2231" s="234"/>
      <c r="N2231" s="143"/>
      <c r="O2231" s="289"/>
      <c r="P2231" s="290">
        <f t="shared" si="41"/>
        <v>0</v>
      </c>
      <c r="Z2231" s="228"/>
      <c r="AA2231" s="228"/>
      <c r="AB2231" s="254"/>
      <c r="AC2231" s="237"/>
      <c r="AD2231" s="222"/>
      <c r="AE2231" s="221"/>
      <c r="AF2231" s="237"/>
      <c r="AG2231" s="247"/>
      <c r="AH2231" s="221"/>
      <c r="AI2231" s="222"/>
      <c r="AJ2231" s="221"/>
      <c r="AK2231" s="221"/>
      <c r="AL2231" s="223"/>
      <c r="AM2231" s="213"/>
    </row>
    <row r="2232" spans="2:39" ht="15" customHeight="1">
      <c r="B2232" s="303"/>
      <c r="C2232" s="303"/>
      <c r="D2232" s="304"/>
      <c r="E2232" s="143"/>
      <c r="F2232" s="144"/>
      <c r="G2232" s="143"/>
      <c r="H2232" s="143"/>
      <c r="I2232" s="143"/>
      <c r="J2232" s="144"/>
      <c r="K2232" s="143"/>
      <c r="L2232" s="143"/>
      <c r="M2232" s="234"/>
      <c r="N2232" s="143"/>
      <c r="O2232" s="289"/>
      <c r="P2232" s="290">
        <f t="shared" si="41"/>
        <v>0</v>
      </c>
      <c r="Z2232" s="228"/>
      <c r="AA2232" s="228"/>
      <c r="AB2232" s="254"/>
      <c r="AC2232" s="237"/>
      <c r="AD2232" s="222"/>
      <c r="AE2232" s="221"/>
      <c r="AF2232" s="237"/>
      <c r="AG2232" s="247"/>
      <c r="AH2232" s="221"/>
      <c r="AI2232" s="222"/>
      <c r="AJ2232" s="221"/>
      <c r="AK2232" s="221"/>
      <c r="AL2232" s="223"/>
      <c r="AM2232" s="213"/>
    </row>
    <row r="2233" spans="2:39" ht="15" customHeight="1">
      <c r="B2233" s="303"/>
      <c r="C2233" s="303"/>
      <c r="D2233" s="304"/>
      <c r="E2233" s="143"/>
      <c r="F2233" s="144"/>
      <c r="G2233" s="143"/>
      <c r="H2233" s="143"/>
      <c r="I2233" s="143"/>
      <c r="J2233" s="144"/>
      <c r="K2233" s="143"/>
      <c r="L2233" s="143"/>
      <c r="M2233" s="234"/>
      <c r="N2233" s="143"/>
      <c r="O2233" s="289"/>
      <c r="P2233" s="290">
        <f t="shared" si="41"/>
        <v>0</v>
      </c>
      <c r="Z2233" s="228"/>
      <c r="AA2233" s="228"/>
      <c r="AB2233" s="254"/>
      <c r="AC2233" s="237"/>
      <c r="AD2233" s="222"/>
      <c r="AE2233" s="221"/>
      <c r="AF2233" s="237"/>
      <c r="AG2233" s="247"/>
      <c r="AH2233" s="221"/>
      <c r="AI2233" s="222"/>
      <c r="AJ2233" s="221"/>
      <c r="AK2233" s="221"/>
      <c r="AL2233" s="223"/>
      <c r="AM2233" s="213"/>
    </row>
    <row r="2234" spans="2:39" ht="15" customHeight="1">
      <c r="B2234" s="303"/>
      <c r="C2234" s="303"/>
      <c r="D2234" s="304"/>
      <c r="E2234" s="143"/>
      <c r="F2234" s="144"/>
      <c r="G2234" s="143"/>
      <c r="H2234" s="143"/>
      <c r="I2234" s="143"/>
      <c r="J2234" s="144"/>
      <c r="K2234" s="143"/>
      <c r="L2234" s="143"/>
      <c r="M2234" s="234"/>
      <c r="N2234" s="143"/>
      <c r="O2234" s="289"/>
      <c r="P2234" s="290">
        <f t="shared" si="41"/>
        <v>0</v>
      </c>
      <c r="Z2234" s="228"/>
      <c r="AA2234" s="228"/>
      <c r="AB2234" s="254"/>
      <c r="AC2234" s="237"/>
      <c r="AD2234" s="222"/>
      <c r="AE2234" s="221"/>
      <c r="AF2234" s="237"/>
      <c r="AG2234" s="247"/>
      <c r="AH2234" s="221"/>
      <c r="AI2234" s="222"/>
      <c r="AJ2234" s="221"/>
      <c r="AK2234" s="221"/>
      <c r="AL2234" s="223"/>
      <c r="AM2234" s="213"/>
    </row>
    <row r="2235" spans="2:39" ht="15" customHeight="1">
      <c r="B2235" s="303"/>
      <c r="C2235" s="303"/>
      <c r="D2235" s="304"/>
      <c r="E2235" s="143"/>
      <c r="F2235" s="144"/>
      <c r="G2235" s="143"/>
      <c r="H2235" s="143"/>
      <c r="I2235" s="143"/>
      <c r="J2235" s="144"/>
      <c r="K2235" s="143"/>
      <c r="L2235" s="143"/>
      <c r="M2235" s="234"/>
      <c r="N2235" s="143"/>
      <c r="O2235" s="289"/>
      <c r="P2235" s="290">
        <f t="shared" si="41"/>
        <v>0</v>
      </c>
      <c r="Z2235" s="228"/>
      <c r="AA2235" s="228"/>
      <c r="AB2235" s="254"/>
      <c r="AC2235" s="237"/>
      <c r="AD2235" s="222"/>
      <c r="AE2235" s="221"/>
      <c r="AF2235" s="237"/>
      <c r="AG2235" s="247"/>
      <c r="AH2235" s="221"/>
      <c r="AI2235" s="222"/>
      <c r="AJ2235" s="221"/>
      <c r="AK2235" s="221"/>
      <c r="AL2235" s="223"/>
      <c r="AM2235" s="213"/>
    </row>
    <row r="2236" spans="2:39" ht="15" customHeight="1">
      <c r="B2236" s="303"/>
      <c r="C2236" s="303"/>
      <c r="D2236" s="304"/>
      <c r="E2236" s="143"/>
      <c r="F2236" s="144"/>
      <c r="G2236" s="143"/>
      <c r="H2236" s="143"/>
      <c r="I2236" s="143"/>
      <c r="J2236" s="144"/>
      <c r="K2236" s="143"/>
      <c r="L2236" s="143"/>
      <c r="M2236" s="234"/>
      <c r="N2236" s="143"/>
      <c r="O2236" s="289"/>
      <c r="P2236" s="290">
        <f t="shared" si="41"/>
        <v>0</v>
      </c>
      <c r="Z2236" s="228"/>
      <c r="AA2236" s="228"/>
      <c r="AB2236" s="254"/>
      <c r="AC2236" s="237"/>
      <c r="AD2236" s="222"/>
      <c r="AE2236" s="221"/>
      <c r="AF2236" s="237"/>
      <c r="AG2236" s="247"/>
      <c r="AH2236" s="221"/>
      <c r="AI2236" s="222"/>
      <c r="AJ2236" s="221"/>
      <c r="AK2236" s="221"/>
      <c r="AL2236" s="223"/>
      <c r="AM2236" s="213"/>
    </row>
    <row r="2237" spans="2:39" ht="15" customHeight="1">
      <c r="B2237" s="303"/>
      <c r="C2237" s="303"/>
      <c r="D2237" s="304"/>
      <c r="E2237" s="143"/>
      <c r="F2237" s="144"/>
      <c r="G2237" s="143"/>
      <c r="H2237" s="143"/>
      <c r="I2237" s="143"/>
      <c r="J2237" s="144"/>
      <c r="K2237" s="143"/>
      <c r="L2237" s="143"/>
      <c r="M2237" s="234"/>
      <c r="N2237" s="143"/>
      <c r="O2237" s="289"/>
      <c r="P2237" s="290">
        <f t="shared" si="41"/>
        <v>0</v>
      </c>
      <c r="Z2237" s="228"/>
      <c r="AA2237" s="228"/>
      <c r="AB2237" s="254"/>
      <c r="AC2237" s="237"/>
      <c r="AD2237" s="222"/>
      <c r="AE2237" s="221"/>
      <c r="AF2237" s="237"/>
      <c r="AG2237" s="247"/>
      <c r="AH2237" s="221"/>
      <c r="AI2237" s="222"/>
      <c r="AJ2237" s="221"/>
      <c r="AK2237" s="221"/>
      <c r="AL2237" s="223"/>
      <c r="AM2237" s="213"/>
    </row>
    <row r="2238" spans="2:39" ht="15" customHeight="1">
      <c r="B2238" s="303"/>
      <c r="C2238" s="303"/>
      <c r="D2238" s="304"/>
      <c r="E2238" s="143"/>
      <c r="F2238" s="144"/>
      <c r="G2238" s="143"/>
      <c r="H2238" s="143"/>
      <c r="I2238" s="143"/>
      <c r="J2238" s="144"/>
      <c r="K2238" s="143"/>
      <c r="L2238" s="143"/>
      <c r="M2238" s="234"/>
      <c r="N2238" s="143"/>
      <c r="O2238" s="289"/>
      <c r="P2238" s="290">
        <f t="shared" si="41"/>
        <v>0</v>
      </c>
      <c r="Z2238" s="228"/>
      <c r="AA2238" s="228"/>
      <c r="AB2238" s="254"/>
      <c r="AC2238" s="237"/>
      <c r="AD2238" s="222"/>
      <c r="AE2238" s="221"/>
      <c r="AF2238" s="237"/>
      <c r="AG2238" s="247"/>
      <c r="AH2238" s="221"/>
      <c r="AI2238" s="222"/>
      <c r="AJ2238" s="221"/>
      <c r="AK2238" s="221"/>
      <c r="AL2238" s="223"/>
      <c r="AM2238" s="213"/>
    </row>
    <row r="2239" spans="2:39" ht="15" customHeight="1">
      <c r="B2239" s="303"/>
      <c r="C2239" s="303"/>
      <c r="D2239" s="304"/>
      <c r="E2239" s="143"/>
      <c r="F2239" s="144"/>
      <c r="G2239" s="143"/>
      <c r="H2239" s="143"/>
      <c r="I2239" s="143"/>
      <c r="J2239" s="144"/>
      <c r="K2239" s="143"/>
      <c r="L2239" s="143"/>
      <c r="M2239" s="234"/>
      <c r="N2239" s="143"/>
      <c r="O2239" s="289"/>
      <c r="P2239" s="290">
        <f t="shared" si="41"/>
        <v>0</v>
      </c>
      <c r="Z2239" s="228"/>
      <c r="AA2239" s="228"/>
      <c r="AB2239" s="254"/>
      <c r="AC2239" s="237"/>
      <c r="AD2239" s="222"/>
      <c r="AE2239" s="221"/>
      <c r="AF2239" s="237"/>
      <c r="AG2239" s="247"/>
      <c r="AH2239" s="221"/>
      <c r="AI2239" s="222"/>
      <c r="AJ2239" s="221"/>
      <c r="AK2239" s="221"/>
      <c r="AL2239" s="223"/>
      <c r="AM2239" s="213"/>
    </row>
    <row r="2240" spans="2:39" ht="15" customHeight="1">
      <c r="B2240" s="303"/>
      <c r="C2240" s="303"/>
      <c r="D2240" s="304"/>
      <c r="E2240" s="143"/>
      <c r="F2240" s="144"/>
      <c r="G2240" s="143"/>
      <c r="H2240" s="143"/>
      <c r="I2240" s="143"/>
      <c r="J2240" s="144"/>
      <c r="K2240" s="143"/>
      <c r="L2240" s="143"/>
      <c r="M2240" s="234"/>
      <c r="N2240" s="143"/>
      <c r="O2240" s="289"/>
      <c r="P2240" s="290">
        <f t="shared" si="41"/>
        <v>0</v>
      </c>
      <c r="Z2240" s="228"/>
      <c r="AA2240" s="228"/>
      <c r="AB2240" s="254"/>
      <c r="AC2240" s="237"/>
      <c r="AD2240" s="222"/>
      <c r="AE2240" s="221"/>
      <c r="AF2240" s="237"/>
      <c r="AG2240" s="247"/>
      <c r="AH2240" s="221"/>
      <c r="AI2240" s="222"/>
      <c r="AJ2240" s="221"/>
      <c r="AK2240" s="221"/>
      <c r="AL2240" s="223"/>
      <c r="AM2240" s="213"/>
    </row>
    <row r="2241" spans="2:39" ht="15" customHeight="1">
      <c r="B2241" s="303"/>
      <c r="C2241" s="303"/>
      <c r="D2241" s="304"/>
      <c r="E2241" s="143"/>
      <c r="F2241" s="144"/>
      <c r="G2241" s="143"/>
      <c r="H2241" s="143"/>
      <c r="I2241" s="143"/>
      <c r="J2241" s="144"/>
      <c r="K2241" s="143"/>
      <c r="L2241" s="143"/>
      <c r="M2241" s="234"/>
      <c r="N2241" s="143"/>
      <c r="O2241" s="289"/>
      <c r="P2241" s="290">
        <f t="shared" si="41"/>
        <v>0</v>
      </c>
      <c r="Z2241" s="228"/>
      <c r="AA2241" s="228"/>
      <c r="AB2241" s="254"/>
      <c r="AC2241" s="237"/>
      <c r="AD2241" s="222"/>
      <c r="AE2241" s="221"/>
      <c r="AF2241" s="237"/>
      <c r="AG2241" s="247"/>
      <c r="AH2241" s="221"/>
      <c r="AI2241" s="222"/>
      <c r="AJ2241" s="221"/>
      <c r="AK2241" s="221"/>
      <c r="AL2241" s="223"/>
      <c r="AM2241" s="213"/>
    </row>
    <row r="2242" spans="2:39" ht="15" customHeight="1">
      <c r="B2242" s="303"/>
      <c r="C2242" s="303"/>
      <c r="D2242" s="304"/>
      <c r="E2242" s="143"/>
      <c r="F2242" s="144"/>
      <c r="G2242" s="143"/>
      <c r="H2242" s="143"/>
      <c r="I2242" s="143"/>
      <c r="J2242" s="144"/>
      <c r="K2242" s="143"/>
      <c r="L2242" s="143"/>
      <c r="M2242" s="234"/>
      <c r="N2242" s="143"/>
      <c r="O2242" s="289"/>
      <c r="P2242" s="290">
        <f t="shared" si="41"/>
        <v>0</v>
      </c>
      <c r="Z2242" s="228"/>
      <c r="AA2242" s="228"/>
      <c r="AB2242" s="254"/>
      <c r="AC2242" s="237"/>
      <c r="AD2242" s="222"/>
      <c r="AE2242" s="221"/>
      <c r="AF2242" s="237"/>
      <c r="AG2242" s="247"/>
      <c r="AH2242" s="221"/>
      <c r="AI2242" s="222"/>
      <c r="AJ2242" s="221"/>
      <c r="AK2242" s="221"/>
      <c r="AL2242" s="223"/>
      <c r="AM2242" s="213"/>
    </row>
    <row r="2243" spans="2:39" ht="15" customHeight="1">
      <c r="B2243" s="303"/>
      <c r="C2243" s="303"/>
      <c r="D2243" s="304"/>
      <c r="E2243" s="143"/>
      <c r="F2243" s="144"/>
      <c r="G2243" s="143"/>
      <c r="H2243" s="143"/>
      <c r="I2243" s="143"/>
      <c r="J2243" s="144"/>
      <c r="K2243" s="143"/>
      <c r="L2243" s="143"/>
      <c r="M2243" s="234"/>
      <c r="N2243" s="143"/>
      <c r="O2243" s="289"/>
      <c r="P2243" s="290">
        <f t="shared" si="41"/>
        <v>0</v>
      </c>
      <c r="Z2243" s="228"/>
      <c r="AA2243" s="228"/>
      <c r="AB2243" s="254"/>
      <c r="AC2243" s="237"/>
      <c r="AD2243" s="222"/>
      <c r="AE2243" s="221"/>
      <c r="AF2243" s="237"/>
      <c r="AG2243" s="247"/>
      <c r="AH2243" s="221"/>
      <c r="AI2243" s="222"/>
      <c r="AJ2243" s="221"/>
      <c r="AK2243" s="221"/>
      <c r="AL2243" s="223"/>
      <c r="AM2243" s="213"/>
    </row>
    <row r="2244" spans="2:39" ht="15" customHeight="1">
      <c r="B2244" s="303"/>
      <c r="C2244" s="303"/>
      <c r="D2244" s="304"/>
      <c r="E2244" s="143"/>
      <c r="F2244" s="144"/>
      <c r="G2244" s="143"/>
      <c r="H2244" s="143"/>
      <c r="I2244" s="143"/>
      <c r="J2244" s="144"/>
      <c r="K2244" s="143"/>
      <c r="L2244" s="143"/>
      <c r="M2244" s="234"/>
      <c r="N2244" s="143"/>
      <c r="O2244" s="289"/>
      <c r="P2244" s="290">
        <f t="shared" si="41"/>
        <v>0</v>
      </c>
      <c r="Z2244" s="228"/>
      <c r="AA2244" s="228"/>
      <c r="AB2244" s="254"/>
      <c r="AC2244" s="237"/>
      <c r="AD2244" s="222"/>
      <c r="AE2244" s="221"/>
      <c r="AF2244" s="237"/>
      <c r="AG2244" s="247"/>
      <c r="AH2244" s="221"/>
      <c r="AI2244" s="222"/>
      <c r="AJ2244" s="221"/>
      <c r="AK2244" s="221"/>
      <c r="AL2244" s="223"/>
      <c r="AM2244" s="213"/>
    </row>
    <row r="2245" spans="2:39" ht="15" customHeight="1">
      <c r="B2245" s="303"/>
      <c r="C2245" s="303"/>
      <c r="D2245" s="304"/>
      <c r="E2245" s="143"/>
      <c r="F2245" s="144"/>
      <c r="G2245" s="143"/>
      <c r="H2245" s="143"/>
      <c r="I2245" s="143"/>
      <c r="J2245" s="144"/>
      <c r="K2245" s="143"/>
      <c r="L2245" s="143"/>
      <c r="M2245" s="234"/>
      <c r="N2245" s="143"/>
      <c r="O2245" s="289"/>
      <c r="P2245" s="290">
        <f t="shared" si="41"/>
        <v>0</v>
      </c>
      <c r="Z2245" s="228"/>
      <c r="AA2245" s="228"/>
      <c r="AB2245" s="254"/>
      <c r="AC2245" s="237"/>
      <c r="AD2245" s="222"/>
      <c r="AE2245" s="221"/>
      <c r="AF2245" s="237"/>
      <c r="AG2245" s="247"/>
      <c r="AH2245" s="221"/>
      <c r="AI2245" s="222"/>
      <c r="AJ2245" s="221"/>
      <c r="AK2245" s="221"/>
      <c r="AL2245" s="223"/>
      <c r="AM2245" s="213"/>
    </row>
    <row r="2246" spans="2:39" ht="15" customHeight="1">
      <c r="B2246" s="303"/>
      <c r="C2246" s="303"/>
      <c r="D2246" s="304"/>
      <c r="E2246" s="143"/>
      <c r="F2246" s="144"/>
      <c r="G2246" s="143"/>
      <c r="H2246" s="143"/>
      <c r="I2246" s="143"/>
      <c r="J2246" s="144"/>
      <c r="K2246" s="143"/>
      <c r="L2246" s="143"/>
      <c r="M2246" s="234"/>
      <c r="N2246" s="143"/>
      <c r="O2246" s="289"/>
      <c r="P2246" s="290">
        <f t="shared" si="41"/>
        <v>0</v>
      </c>
      <c r="Z2246" s="228"/>
      <c r="AA2246" s="228"/>
      <c r="AB2246" s="254"/>
      <c r="AC2246" s="237"/>
      <c r="AD2246" s="222"/>
      <c r="AE2246" s="221"/>
      <c r="AF2246" s="237"/>
      <c r="AG2246" s="247"/>
      <c r="AH2246" s="221"/>
      <c r="AI2246" s="222"/>
      <c r="AJ2246" s="221"/>
      <c r="AK2246" s="221"/>
      <c r="AL2246" s="223"/>
      <c r="AM2246" s="213"/>
    </row>
    <row r="2247" spans="2:39" ht="15" customHeight="1">
      <c r="B2247" s="303"/>
      <c r="C2247" s="303"/>
      <c r="D2247" s="304"/>
      <c r="E2247" s="143"/>
      <c r="F2247" s="144"/>
      <c r="G2247" s="143"/>
      <c r="H2247" s="143"/>
      <c r="I2247" s="143"/>
      <c r="J2247" s="144"/>
      <c r="K2247" s="143"/>
      <c r="L2247" s="143"/>
      <c r="M2247" s="234"/>
      <c r="N2247" s="143"/>
      <c r="O2247" s="289"/>
      <c r="P2247" s="290">
        <f t="shared" si="41"/>
        <v>0</v>
      </c>
      <c r="Z2247" s="228"/>
      <c r="AA2247" s="228"/>
      <c r="AB2247" s="254"/>
      <c r="AC2247" s="237"/>
      <c r="AD2247" s="222"/>
      <c r="AE2247" s="221"/>
      <c r="AF2247" s="237"/>
      <c r="AG2247" s="247"/>
      <c r="AH2247" s="221"/>
      <c r="AI2247" s="222"/>
      <c r="AJ2247" s="221"/>
      <c r="AK2247" s="221"/>
      <c r="AL2247" s="223"/>
      <c r="AM2247" s="213"/>
    </row>
    <row r="2248" spans="2:39" ht="15" customHeight="1">
      <c r="B2248" s="303"/>
      <c r="C2248" s="303"/>
      <c r="D2248" s="304"/>
      <c r="E2248" s="143"/>
      <c r="F2248" s="144"/>
      <c r="G2248" s="143"/>
      <c r="H2248" s="143"/>
      <c r="I2248" s="143"/>
      <c r="J2248" s="144"/>
      <c r="K2248" s="143"/>
      <c r="L2248" s="143"/>
      <c r="M2248" s="234"/>
      <c r="N2248" s="143"/>
      <c r="O2248" s="289"/>
      <c r="P2248" s="290">
        <f t="shared" si="41"/>
        <v>0</v>
      </c>
      <c r="Z2248" s="228"/>
      <c r="AA2248" s="228"/>
      <c r="AB2248" s="254"/>
      <c r="AC2248" s="237"/>
      <c r="AD2248" s="222"/>
      <c r="AE2248" s="221"/>
      <c r="AF2248" s="237"/>
      <c r="AG2248" s="247"/>
      <c r="AH2248" s="221"/>
      <c r="AI2248" s="222"/>
      <c r="AJ2248" s="221"/>
      <c r="AK2248" s="221"/>
      <c r="AL2248" s="223"/>
      <c r="AM2248" s="213"/>
    </row>
    <row r="2249" spans="2:39" ht="15" customHeight="1">
      <c r="B2249" s="303"/>
      <c r="C2249" s="303"/>
      <c r="D2249" s="304"/>
      <c r="E2249" s="143"/>
      <c r="F2249" s="144"/>
      <c r="G2249" s="143"/>
      <c r="H2249" s="143"/>
      <c r="I2249" s="143"/>
      <c r="J2249" s="144"/>
      <c r="K2249" s="143"/>
      <c r="L2249" s="143"/>
      <c r="M2249" s="234"/>
      <c r="N2249" s="143"/>
      <c r="O2249" s="289"/>
      <c r="P2249" s="290">
        <f t="shared" si="41"/>
        <v>0</v>
      </c>
      <c r="Z2249" s="228"/>
      <c r="AA2249" s="228"/>
      <c r="AB2249" s="254"/>
      <c r="AC2249" s="237"/>
      <c r="AD2249" s="222"/>
      <c r="AE2249" s="221"/>
      <c r="AF2249" s="237"/>
      <c r="AG2249" s="247"/>
      <c r="AH2249" s="221"/>
      <c r="AI2249" s="222"/>
      <c r="AJ2249" s="221"/>
      <c r="AK2249" s="221"/>
      <c r="AL2249" s="223"/>
      <c r="AM2249" s="213"/>
    </row>
    <row r="2250" spans="2:39" ht="15" customHeight="1">
      <c r="B2250" s="303"/>
      <c r="C2250" s="303"/>
      <c r="D2250" s="304"/>
      <c r="E2250" s="143"/>
      <c r="F2250" s="144"/>
      <c r="G2250" s="143"/>
      <c r="H2250" s="143"/>
      <c r="I2250" s="143"/>
      <c r="J2250" s="144"/>
      <c r="K2250" s="143"/>
      <c r="L2250" s="143"/>
      <c r="M2250" s="234"/>
      <c r="N2250" s="143"/>
      <c r="O2250" s="289"/>
      <c r="P2250" s="290">
        <f t="shared" si="41"/>
        <v>0</v>
      </c>
      <c r="Z2250" s="228"/>
      <c r="AA2250" s="228"/>
      <c r="AB2250" s="254"/>
      <c r="AC2250" s="237"/>
      <c r="AD2250" s="222"/>
      <c r="AE2250" s="221"/>
      <c r="AF2250" s="237"/>
      <c r="AG2250" s="247"/>
      <c r="AH2250" s="221"/>
      <c r="AI2250" s="222"/>
      <c r="AJ2250" s="221"/>
      <c r="AK2250" s="221"/>
      <c r="AL2250" s="223"/>
      <c r="AM2250" s="213"/>
    </row>
    <row r="2251" spans="2:39" ht="15" customHeight="1">
      <c r="B2251" s="303"/>
      <c r="C2251" s="303"/>
      <c r="D2251" s="304"/>
      <c r="E2251" s="143"/>
      <c r="F2251" s="144"/>
      <c r="G2251" s="143"/>
      <c r="H2251" s="143"/>
      <c r="I2251" s="143"/>
      <c r="J2251" s="144"/>
      <c r="K2251" s="143"/>
      <c r="L2251" s="143"/>
      <c r="M2251" s="234"/>
      <c r="N2251" s="143"/>
      <c r="O2251" s="289"/>
      <c r="P2251" s="290">
        <f t="shared" si="41"/>
        <v>0</v>
      </c>
      <c r="Z2251" s="228"/>
      <c r="AA2251" s="228"/>
      <c r="AB2251" s="254"/>
      <c r="AC2251" s="237"/>
      <c r="AD2251" s="222"/>
      <c r="AE2251" s="221"/>
      <c r="AF2251" s="237"/>
      <c r="AG2251" s="247"/>
      <c r="AH2251" s="221"/>
      <c r="AI2251" s="222"/>
      <c r="AJ2251" s="221"/>
      <c r="AK2251" s="221"/>
      <c r="AL2251" s="223"/>
      <c r="AM2251" s="213"/>
    </row>
    <row r="2252" spans="2:39" ht="15" customHeight="1">
      <c r="B2252" s="303"/>
      <c r="C2252" s="303"/>
      <c r="D2252" s="304"/>
      <c r="E2252" s="143"/>
      <c r="F2252" s="144"/>
      <c r="G2252" s="143"/>
      <c r="H2252" s="143"/>
      <c r="I2252" s="143"/>
      <c r="J2252" s="144"/>
      <c r="K2252" s="143"/>
      <c r="L2252" s="143"/>
      <c r="M2252" s="234"/>
      <c r="N2252" s="143"/>
      <c r="O2252" s="289"/>
      <c r="P2252" s="290">
        <f t="shared" si="41"/>
        <v>0</v>
      </c>
      <c r="Z2252" s="228"/>
      <c r="AA2252" s="228"/>
      <c r="AB2252" s="254"/>
      <c r="AC2252" s="237"/>
      <c r="AD2252" s="222"/>
      <c r="AE2252" s="221"/>
      <c r="AF2252" s="237"/>
      <c r="AG2252" s="247"/>
      <c r="AH2252" s="221"/>
      <c r="AI2252" s="222"/>
      <c r="AJ2252" s="221"/>
      <c r="AK2252" s="221"/>
      <c r="AL2252" s="223"/>
      <c r="AM2252" s="213"/>
    </row>
    <row r="2253" spans="2:39" ht="15" customHeight="1">
      <c r="B2253" s="303"/>
      <c r="C2253" s="303"/>
      <c r="D2253" s="304"/>
      <c r="E2253" s="143"/>
      <c r="F2253" s="144"/>
      <c r="G2253" s="143"/>
      <c r="H2253" s="143"/>
      <c r="I2253" s="143"/>
      <c r="J2253" s="144"/>
      <c r="K2253" s="143"/>
      <c r="L2253" s="143"/>
      <c r="M2253" s="234"/>
      <c r="N2253" s="143"/>
      <c r="O2253" s="289"/>
      <c r="P2253" s="290">
        <f t="shared" si="41"/>
        <v>0</v>
      </c>
      <c r="Z2253" s="228"/>
      <c r="AA2253" s="228"/>
      <c r="AB2253" s="254"/>
      <c r="AC2253" s="237"/>
      <c r="AD2253" s="222"/>
      <c r="AE2253" s="221"/>
      <c r="AF2253" s="237"/>
      <c r="AG2253" s="247"/>
      <c r="AH2253" s="221"/>
      <c r="AI2253" s="222"/>
      <c r="AJ2253" s="221"/>
      <c r="AK2253" s="221"/>
      <c r="AL2253" s="223"/>
      <c r="AM2253" s="213"/>
    </row>
    <row r="2254" spans="2:39" ht="15" customHeight="1">
      <c r="B2254" s="303"/>
      <c r="C2254" s="303"/>
      <c r="D2254" s="304"/>
      <c r="E2254" s="143"/>
      <c r="F2254" s="144"/>
      <c r="G2254" s="143"/>
      <c r="H2254" s="143"/>
      <c r="I2254" s="143"/>
      <c r="J2254" s="144"/>
      <c r="K2254" s="143"/>
      <c r="L2254" s="143"/>
      <c r="M2254" s="234"/>
      <c r="N2254" s="143"/>
      <c r="O2254" s="289"/>
      <c r="P2254" s="290">
        <f t="shared" si="41"/>
        <v>0</v>
      </c>
      <c r="Z2254" s="228"/>
      <c r="AA2254" s="228"/>
      <c r="AB2254" s="254"/>
      <c r="AC2254" s="237"/>
      <c r="AD2254" s="222"/>
      <c r="AE2254" s="221"/>
      <c r="AF2254" s="237"/>
      <c r="AG2254" s="247"/>
      <c r="AH2254" s="221"/>
      <c r="AI2254" s="222"/>
      <c r="AJ2254" s="221"/>
      <c r="AK2254" s="221"/>
      <c r="AL2254" s="223"/>
      <c r="AM2254" s="213"/>
    </row>
    <row r="2255" spans="2:39" ht="15" customHeight="1">
      <c r="B2255" s="303"/>
      <c r="C2255" s="303"/>
      <c r="D2255" s="304"/>
      <c r="E2255" s="143"/>
      <c r="F2255" s="144"/>
      <c r="G2255" s="143"/>
      <c r="H2255" s="143"/>
      <c r="I2255" s="143"/>
      <c r="J2255" s="144"/>
      <c r="K2255" s="143"/>
      <c r="L2255" s="143"/>
      <c r="M2255" s="234"/>
      <c r="N2255" s="143"/>
      <c r="O2255" s="289"/>
      <c r="P2255" s="290">
        <f t="shared" si="41"/>
        <v>0</v>
      </c>
      <c r="Z2255" s="228"/>
      <c r="AA2255" s="228"/>
      <c r="AB2255" s="254"/>
      <c r="AC2255" s="237"/>
      <c r="AD2255" s="222"/>
      <c r="AE2255" s="221"/>
      <c r="AF2255" s="237"/>
      <c r="AG2255" s="247"/>
      <c r="AH2255" s="221"/>
      <c r="AI2255" s="222"/>
      <c r="AJ2255" s="221"/>
      <c r="AK2255" s="221"/>
      <c r="AL2255" s="223"/>
      <c r="AM2255" s="213"/>
    </row>
    <row r="2256" spans="2:39" ht="15" customHeight="1">
      <c r="B2256" s="303"/>
      <c r="C2256" s="303"/>
      <c r="D2256" s="304"/>
      <c r="E2256" s="143"/>
      <c r="F2256" s="144"/>
      <c r="G2256" s="143"/>
      <c r="H2256" s="143"/>
      <c r="I2256" s="143"/>
      <c r="J2256" s="144"/>
      <c r="K2256" s="143"/>
      <c r="L2256" s="143"/>
      <c r="M2256" s="234"/>
      <c r="N2256" s="143"/>
      <c r="O2256" s="289"/>
      <c r="P2256" s="290">
        <f t="shared" si="41"/>
        <v>0</v>
      </c>
      <c r="Z2256" s="228"/>
      <c r="AA2256" s="228"/>
      <c r="AB2256" s="254"/>
      <c r="AC2256" s="237"/>
      <c r="AD2256" s="222"/>
      <c r="AE2256" s="221"/>
      <c r="AF2256" s="237"/>
      <c r="AG2256" s="247"/>
      <c r="AH2256" s="221"/>
      <c r="AI2256" s="222"/>
      <c r="AJ2256" s="221"/>
      <c r="AK2256" s="221"/>
      <c r="AL2256" s="223"/>
      <c r="AM2256" s="213"/>
    </row>
    <row r="2257" spans="2:39" ht="15" customHeight="1">
      <c r="B2257" s="303"/>
      <c r="C2257" s="303"/>
      <c r="D2257" s="304"/>
      <c r="E2257" s="143"/>
      <c r="F2257" s="144"/>
      <c r="G2257" s="143"/>
      <c r="H2257" s="143"/>
      <c r="I2257" s="143"/>
      <c r="J2257" s="144"/>
      <c r="K2257" s="143"/>
      <c r="L2257" s="143"/>
      <c r="M2257" s="234"/>
      <c r="N2257" s="143"/>
      <c r="O2257" s="289"/>
      <c r="P2257" s="290">
        <f t="shared" si="41"/>
        <v>0</v>
      </c>
      <c r="Z2257" s="228"/>
      <c r="AA2257" s="228"/>
      <c r="AB2257" s="254"/>
      <c r="AC2257" s="237"/>
      <c r="AD2257" s="222"/>
      <c r="AE2257" s="221"/>
      <c r="AF2257" s="237"/>
      <c r="AG2257" s="247"/>
      <c r="AH2257" s="221"/>
      <c r="AI2257" s="222"/>
      <c r="AJ2257" s="221"/>
      <c r="AK2257" s="221"/>
      <c r="AL2257" s="223"/>
      <c r="AM2257" s="213"/>
    </row>
    <row r="2258" spans="2:39" ht="15" customHeight="1">
      <c r="B2258" s="303"/>
      <c r="C2258" s="303"/>
      <c r="D2258" s="304"/>
      <c r="E2258" s="143"/>
      <c r="F2258" s="144"/>
      <c r="G2258" s="143"/>
      <c r="H2258" s="143"/>
      <c r="I2258" s="143"/>
      <c r="J2258" s="144"/>
      <c r="K2258" s="143"/>
      <c r="L2258" s="143"/>
      <c r="M2258" s="234"/>
      <c r="N2258" s="143"/>
      <c r="O2258" s="289"/>
      <c r="P2258" s="290">
        <f t="shared" si="41"/>
        <v>0</v>
      </c>
      <c r="Z2258" s="228"/>
      <c r="AA2258" s="228"/>
      <c r="AB2258" s="254"/>
      <c r="AC2258" s="237"/>
      <c r="AD2258" s="222"/>
      <c r="AE2258" s="221"/>
      <c r="AF2258" s="237"/>
      <c r="AG2258" s="247"/>
      <c r="AH2258" s="221"/>
      <c r="AI2258" s="222"/>
      <c r="AJ2258" s="221"/>
      <c r="AK2258" s="221"/>
      <c r="AL2258" s="223"/>
      <c r="AM2258" s="213"/>
    </row>
    <row r="2259" spans="2:39" ht="15" customHeight="1">
      <c r="B2259" s="303"/>
      <c r="C2259" s="303"/>
      <c r="D2259" s="304"/>
      <c r="E2259" s="143"/>
      <c r="F2259" s="144"/>
      <c r="G2259" s="143"/>
      <c r="H2259" s="143"/>
      <c r="I2259" s="143"/>
      <c r="J2259" s="144"/>
      <c r="K2259" s="143"/>
      <c r="L2259" s="143"/>
      <c r="M2259" s="234"/>
      <c r="N2259" s="143"/>
      <c r="O2259" s="289"/>
      <c r="P2259" s="290">
        <f t="shared" si="41"/>
        <v>0</v>
      </c>
      <c r="Z2259" s="228"/>
      <c r="AA2259" s="228"/>
      <c r="AB2259" s="254"/>
      <c r="AC2259" s="237"/>
      <c r="AD2259" s="222"/>
      <c r="AE2259" s="221"/>
      <c r="AF2259" s="237"/>
      <c r="AG2259" s="247"/>
      <c r="AH2259" s="221"/>
      <c r="AI2259" s="222"/>
      <c r="AJ2259" s="221"/>
      <c r="AK2259" s="221"/>
      <c r="AL2259" s="223"/>
      <c r="AM2259" s="213"/>
    </row>
    <row r="2260" spans="2:39" ht="15" customHeight="1">
      <c r="B2260" s="303"/>
      <c r="C2260" s="303"/>
      <c r="D2260" s="304"/>
      <c r="E2260" s="143"/>
      <c r="F2260" s="144"/>
      <c r="G2260" s="143"/>
      <c r="H2260" s="143"/>
      <c r="I2260" s="143"/>
      <c r="J2260" s="144"/>
      <c r="K2260" s="143"/>
      <c r="L2260" s="143"/>
      <c r="M2260" s="234"/>
      <c r="N2260" s="143"/>
      <c r="O2260" s="289"/>
      <c r="P2260" s="290">
        <f t="shared" si="41"/>
        <v>0</v>
      </c>
      <c r="Z2260" s="228"/>
      <c r="AA2260" s="228"/>
      <c r="AB2260" s="254"/>
      <c r="AC2260" s="237"/>
      <c r="AD2260" s="222"/>
      <c r="AE2260" s="221"/>
      <c r="AF2260" s="237"/>
      <c r="AG2260" s="247"/>
      <c r="AH2260" s="221"/>
      <c r="AI2260" s="222"/>
      <c r="AJ2260" s="221"/>
      <c r="AK2260" s="221"/>
      <c r="AL2260" s="223"/>
      <c r="AM2260" s="213"/>
    </row>
    <row r="2261" spans="2:39" ht="15" customHeight="1">
      <c r="B2261" s="303"/>
      <c r="C2261" s="303"/>
      <c r="D2261" s="304"/>
      <c r="E2261" s="143"/>
      <c r="F2261" s="144"/>
      <c r="G2261" s="143"/>
      <c r="H2261" s="143"/>
      <c r="I2261" s="143"/>
      <c r="J2261" s="144"/>
      <c r="K2261" s="143"/>
      <c r="L2261" s="143"/>
      <c r="M2261" s="234"/>
      <c r="N2261" s="143"/>
      <c r="O2261" s="289"/>
      <c r="P2261" s="290">
        <f t="shared" si="41"/>
        <v>0</v>
      </c>
      <c r="Z2261" s="228"/>
      <c r="AA2261" s="228"/>
      <c r="AB2261" s="254"/>
      <c r="AC2261" s="237"/>
      <c r="AD2261" s="222"/>
      <c r="AE2261" s="221"/>
      <c r="AF2261" s="237"/>
      <c r="AG2261" s="247"/>
      <c r="AH2261" s="221"/>
      <c r="AI2261" s="222"/>
      <c r="AJ2261" s="221"/>
      <c r="AK2261" s="221"/>
      <c r="AL2261" s="223"/>
      <c r="AM2261" s="213"/>
    </row>
    <row r="2262" spans="2:39" ht="15" customHeight="1">
      <c r="B2262" s="303"/>
      <c r="C2262" s="303"/>
      <c r="D2262" s="304"/>
      <c r="E2262" s="143"/>
      <c r="F2262" s="144"/>
      <c r="G2262" s="143"/>
      <c r="H2262" s="143"/>
      <c r="I2262" s="143"/>
      <c r="J2262" s="144"/>
      <c r="K2262" s="143"/>
      <c r="L2262" s="143"/>
      <c r="M2262" s="234"/>
      <c r="N2262" s="143"/>
      <c r="O2262" s="289"/>
      <c r="P2262" s="290">
        <f t="shared" si="41"/>
        <v>0</v>
      </c>
      <c r="Z2262" s="228"/>
      <c r="AA2262" s="228"/>
      <c r="AB2262" s="254"/>
      <c r="AC2262" s="237"/>
      <c r="AD2262" s="222"/>
      <c r="AE2262" s="221"/>
      <c r="AF2262" s="237"/>
      <c r="AG2262" s="247"/>
      <c r="AH2262" s="221"/>
      <c r="AI2262" s="222"/>
      <c r="AJ2262" s="221"/>
      <c r="AK2262" s="221"/>
      <c r="AL2262" s="223"/>
      <c r="AM2262" s="213"/>
    </row>
    <row r="2263" spans="2:39" ht="15" customHeight="1">
      <c r="B2263" s="303"/>
      <c r="C2263" s="303"/>
      <c r="D2263" s="304"/>
      <c r="E2263" s="143"/>
      <c r="F2263" s="144"/>
      <c r="G2263" s="143"/>
      <c r="H2263" s="143"/>
      <c r="I2263" s="143"/>
      <c r="J2263" s="144"/>
      <c r="K2263" s="143"/>
      <c r="L2263" s="143"/>
      <c r="M2263" s="234"/>
      <c r="N2263" s="143"/>
      <c r="O2263" s="289"/>
      <c r="P2263" s="290">
        <f t="shared" si="41"/>
        <v>0</v>
      </c>
      <c r="Z2263" s="228"/>
      <c r="AA2263" s="228"/>
      <c r="AB2263" s="254"/>
      <c r="AC2263" s="237"/>
      <c r="AD2263" s="222"/>
      <c r="AE2263" s="221"/>
      <c r="AF2263" s="237"/>
      <c r="AG2263" s="247"/>
      <c r="AH2263" s="221"/>
      <c r="AI2263" s="222"/>
      <c r="AJ2263" s="221"/>
      <c r="AK2263" s="221"/>
      <c r="AL2263" s="223"/>
      <c r="AM2263" s="213"/>
    </row>
    <row r="2264" spans="2:39" ht="15" customHeight="1">
      <c r="B2264" s="303"/>
      <c r="C2264" s="303"/>
      <c r="D2264" s="304"/>
      <c r="E2264" s="143"/>
      <c r="F2264" s="144"/>
      <c r="G2264" s="143"/>
      <c r="H2264" s="143"/>
      <c r="I2264" s="143"/>
      <c r="J2264" s="144"/>
      <c r="K2264" s="143"/>
      <c r="L2264" s="143"/>
      <c r="M2264" s="234"/>
      <c r="N2264" s="143"/>
      <c r="O2264" s="289"/>
      <c r="P2264" s="290">
        <f t="shared" si="41"/>
        <v>0</v>
      </c>
      <c r="Z2264" s="228"/>
      <c r="AA2264" s="228"/>
      <c r="AB2264" s="254"/>
      <c r="AC2264" s="237"/>
      <c r="AD2264" s="222"/>
      <c r="AE2264" s="221"/>
      <c r="AF2264" s="237"/>
      <c r="AG2264" s="247"/>
      <c r="AH2264" s="221"/>
      <c r="AI2264" s="222"/>
      <c r="AJ2264" s="221"/>
      <c r="AK2264" s="221"/>
      <c r="AL2264" s="223"/>
      <c r="AM2264" s="213"/>
    </row>
    <row r="2265" spans="2:39" ht="15" customHeight="1">
      <c r="B2265" s="303"/>
      <c r="C2265" s="303"/>
      <c r="D2265" s="304"/>
      <c r="E2265" s="143"/>
      <c r="F2265" s="144"/>
      <c r="G2265" s="143"/>
      <c r="H2265" s="143"/>
      <c r="I2265" s="143"/>
      <c r="J2265" s="144"/>
      <c r="K2265" s="143"/>
      <c r="L2265" s="143"/>
      <c r="M2265" s="234"/>
      <c r="N2265" s="143"/>
      <c r="O2265" s="289"/>
      <c r="P2265" s="290">
        <f t="shared" si="41"/>
        <v>0</v>
      </c>
      <c r="Z2265" s="228"/>
      <c r="AA2265" s="228"/>
      <c r="AB2265" s="254"/>
      <c r="AC2265" s="237"/>
      <c r="AD2265" s="222"/>
      <c r="AE2265" s="221"/>
      <c r="AF2265" s="237"/>
      <c r="AG2265" s="247"/>
      <c r="AH2265" s="221"/>
      <c r="AI2265" s="222"/>
      <c r="AJ2265" s="221"/>
      <c r="AK2265" s="221"/>
      <c r="AL2265" s="223"/>
      <c r="AM2265" s="213"/>
    </row>
    <row r="2266" spans="2:39" ht="15" customHeight="1">
      <c r="B2266" s="303"/>
      <c r="C2266" s="303"/>
      <c r="D2266" s="304"/>
      <c r="E2266" s="143"/>
      <c r="F2266" s="144"/>
      <c r="G2266" s="143"/>
      <c r="H2266" s="143"/>
      <c r="I2266" s="143"/>
      <c r="J2266" s="144"/>
      <c r="K2266" s="143"/>
      <c r="L2266" s="143"/>
      <c r="M2266" s="234"/>
      <c r="N2266" s="143"/>
      <c r="O2266" s="289"/>
      <c r="P2266" s="290">
        <f t="shared" si="41"/>
        <v>0</v>
      </c>
      <c r="Z2266" s="228"/>
      <c r="AA2266" s="228"/>
      <c r="AB2266" s="254"/>
      <c r="AC2266" s="237"/>
      <c r="AD2266" s="222"/>
      <c r="AE2266" s="221"/>
      <c r="AF2266" s="237"/>
      <c r="AG2266" s="247"/>
      <c r="AH2266" s="221"/>
      <c r="AI2266" s="222"/>
      <c r="AJ2266" s="221"/>
      <c r="AK2266" s="221"/>
      <c r="AL2266" s="223"/>
      <c r="AM2266" s="213"/>
    </row>
    <row r="2267" spans="2:39" ht="15" customHeight="1">
      <c r="B2267" s="303"/>
      <c r="C2267" s="303"/>
      <c r="D2267" s="304"/>
      <c r="E2267" s="143"/>
      <c r="F2267" s="144"/>
      <c r="G2267" s="143"/>
      <c r="H2267" s="143"/>
      <c r="I2267" s="143"/>
      <c r="J2267" s="144"/>
      <c r="K2267" s="143"/>
      <c r="L2267" s="143"/>
      <c r="M2267" s="234"/>
      <c r="N2267" s="143"/>
      <c r="O2267" s="289"/>
      <c r="P2267" s="290">
        <f t="shared" si="41"/>
        <v>0</v>
      </c>
      <c r="Z2267" s="228"/>
      <c r="AA2267" s="228"/>
      <c r="AB2267" s="254"/>
      <c r="AC2267" s="237"/>
      <c r="AD2267" s="222"/>
      <c r="AE2267" s="221"/>
      <c r="AF2267" s="237"/>
      <c r="AG2267" s="247"/>
      <c r="AH2267" s="221"/>
      <c r="AI2267" s="222"/>
      <c r="AJ2267" s="221"/>
      <c r="AK2267" s="221"/>
      <c r="AL2267" s="223"/>
      <c r="AM2267" s="213"/>
    </row>
    <row r="2268" spans="2:39" ht="15" customHeight="1">
      <c r="B2268" s="303"/>
      <c r="C2268" s="303"/>
      <c r="D2268" s="304"/>
      <c r="E2268" s="143"/>
      <c r="F2268" s="144"/>
      <c r="G2268" s="143"/>
      <c r="H2268" s="143"/>
      <c r="I2268" s="143"/>
      <c r="J2268" s="144"/>
      <c r="K2268" s="143"/>
      <c r="L2268" s="143"/>
      <c r="M2268" s="234"/>
      <c r="N2268" s="143"/>
      <c r="O2268" s="289"/>
      <c r="P2268" s="290">
        <f t="shared" si="41"/>
        <v>0</v>
      </c>
      <c r="Z2268" s="228"/>
      <c r="AA2268" s="228"/>
      <c r="AB2268" s="254"/>
      <c r="AC2268" s="237"/>
      <c r="AD2268" s="222"/>
      <c r="AE2268" s="221"/>
      <c r="AF2268" s="237"/>
      <c r="AG2268" s="247"/>
      <c r="AH2268" s="221"/>
      <c r="AI2268" s="222"/>
      <c r="AJ2268" s="221"/>
      <c r="AK2268" s="221"/>
      <c r="AL2268" s="223"/>
      <c r="AM2268" s="213"/>
    </row>
    <row r="2269" spans="2:39" ht="15" customHeight="1">
      <c r="B2269" s="303"/>
      <c r="C2269" s="303"/>
      <c r="D2269" s="304"/>
      <c r="E2269" s="143"/>
      <c r="F2269" s="144"/>
      <c r="G2269" s="143"/>
      <c r="H2269" s="143"/>
      <c r="I2269" s="143"/>
      <c r="J2269" s="144"/>
      <c r="K2269" s="143"/>
      <c r="L2269" s="143"/>
      <c r="M2269" s="234"/>
      <c r="N2269" s="143"/>
      <c r="O2269" s="289"/>
      <c r="P2269" s="290">
        <f t="shared" si="41"/>
        <v>0</v>
      </c>
      <c r="Z2269" s="228"/>
      <c r="AA2269" s="228"/>
      <c r="AB2269" s="254"/>
      <c r="AC2269" s="237"/>
      <c r="AD2269" s="222"/>
      <c r="AE2269" s="221"/>
      <c r="AF2269" s="237"/>
      <c r="AG2269" s="247"/>
      <c r="AH2269" s="221"/>
      <c r="AI2269" s="222"/>
      <c r="AJ2269" s="221"/>
      <c r="AK2269" s="221"/>
      <c r="AL2269" s="223"/>
      <c r="AM2269" s="213"/>
    </row>
    <row r="2270" spans="2:39" ht="15" customHeight="1">
      <c r="B2270" s="303"/>
      <c r="C2270" s="303"/>
      <c r="D2270" s="304"/>
      <c r="E2270" s="143"/>
      <c r="F2270" s="144"/>
      <c r="G2270" s="143"/>
      <c r="H2270" s="143"/>
      <c r="I2270" s="143"/>
      <c r="J2270" s="144"/>
      <c r="K2270" s="143"/>
      <c r="L2270" s="143"/>
      <c r="M2270" s="234"/>
      <c r="N2270" s="143"/>
      <c r="O2270" s="289"/>
      <c r="P2270" s="290">
        <f t="shared" si="41"/>
        <v>0</v>
      </c>
      <c r="Z2270" s="228"/>
      <c r="AA2270" s="228"/>
      <c r="AB2270" s="254"/>
      <c r="AC2270" s="237"/>
      <c r="AD2270" s="222"/>
      <c r="AE2270" s="221"/>
      <c r="AF2270" s="237"/>
      <c r="AG2270" s="247"/>
      <c r="AH2270" s="221"/>
      <c r="AI2270" s="222"/>
      <c r="AJ2270" s="221"/>
      <c r="AK2270" s="221"/>
      <c r="AL2270" s="223"/>
      <c r="AM2270" s="213"/>
    </row>
    <row r="2271" spans="2:39" ht="15" customHeight="1">
      <c r="B2271" s="303"/>
      <c r="C2271" s="303"/>
      <c r="D2271" s="304"/>
      <c r="E2271" s="143"/>
      <c r="F2271" s="144"/>
      <c r="G2271" s="143"/>
      <c r="H2271" s="143"/>
      <c r="I2271" s="143"/>
      <c r="J2271" s="144"/>
      <c r="K2271" s="143"/>
      <c r="L2271" s="143"/>
      <c r="M2271" s="234"/>
      <c r="N2271" s="143"/>
      <c r="O2271" s="289"/>
      <c r="P2271" s="290">
        <f t="shared" si="41"/>
        <v>0</v>
      </c>
      <c r="Z2271" s="228"/>
      <c r="AA2271" s="228"/>
      <c r="AB2271" s="254"/>
      <c r="AC2271" s="237"/>
      <c r="AD2271" s="222"/>
      <c r="AE2271" s="221"/>
      <c r="AF2271" s="237"/>
      <c r="AG2271" s="247"/>
      <c r="AH2271" s="221"/>
      <c r="AI2271" s="222"/>
      <c r="AJ2271" s="221"/>
      <c r="AK2271" s="221"/>
      <c r="AL2271" s="223"/>
      <c r="AM2271" s="213"/>
    </row>
    <row r="2272" spans="2:39" ht="15" customHeight="1">
      <c r="B2272" s="303"/>
      <c r="C2272" s="303"/>
      <c r="D2272" s="304"/>
      <c r="E2272" s="143"/>
      <c r="F2272" s="144"/>
      <c r="G2272" s="143"/>
      <c r="H2272" s="143"/>
      <c r="I2272" s="143"/>
      <c r="J2272" s="144"/>
      <c r="K2272" s="143"/>
      <c r="L2272" s="143"/>
      <c r="M2272" s="234"/>
      <c r="N2272" s="143"/>
      <c r="O2272" s="289"/>
      <c r="P2272" s="290">
        <f t="shared" si="41"/>
        <v>0</v>
      </c>
      <c r="Z2272" s="228"/>
      <c r="AA2272" s="228"/>
      <c r="AB2272" s="254"/>
      <c r="AC2272" s="237"/>
      <c r="AD2272" s="222"/>
      <c r="AE2272" s="221"/>
      <c r="AF2272" s="237"/>
      <c r="AG2272" s="247"/>
      <c r="AH2272" s="221"/>
      <c r="AI2272" s="222"/>
      <c r="AJ2272" s="221"/>
      <c r="AK2272" s="221"/>
      <c r="AL2272" s="223"/>
      <c r="AM2272" s="213"/>
    </row>
    <row r="2273" spans="2:39" ht="15" customHeight="1">
      <c r="B2273" s="303"/>
      <c r="C2273" s="303"/>
      <c r="D2273" s="304"/>
      <c r="E2273" s="143"/>
      <c r="F2273" s="144"/>
      <c r="G2273" s="143"/>
      <c r="H2273" s="143"/>
      <c r="I2273" s="143"/>
      <c r="J2273" s="144"/>
      <c r="K2273" s="143"/>
      <c r="L2273" s="143"/>
      <c r="M2273" s="234"/>
      <c r="N2273" s="143"/>
      <c r="O2273" s="289"/>
      <c r="P2273" s="290">
        <f t="shared" si="41"/>
        <v>0</v>
      </c>
      <c r="Z2273" s="228"/>
      <c r="AA2273" s="228"/>
      <c r="AB2273" s="254"/>
      <c r="AC2273" s="237"/>
      <c r="AD2273" s="222"/>
      <c r="AE2273" s="221"/>
      <c r="AF2273" s="237"/>
      <c r="AG2273" s="247"/>
      <c r="AH2273" s="221"/>
      <c r="AI2273" s="222"/>
      <c r="AJ2273" s="221"/>
      <c r="AK2273" s="221"/>
      <c r="AL2273" s="223"/>
      <c r="AM2273" s="213"/>
    </row>
    <row r="2274" spans="2:39" ht="15" customHeight="1">
      <c r="B2274" s="303"/>
      <c r="C2274" s="303"/>
      <c r="D2274" s="304"/>
      <c r="E2274" s="143"/>
      <c r="F2274" s="144"/>
      <c r="G2274" s="143"/>
      <c r="H2274" s="143"/>
      <c r="I2274" s="143"/>
      <c r="J2274" s="144"/>
      <c r="K2274" s="143"/>
      <c r="L2274" s="143"/>
      <c r="M2274" s="234"/>
      <c r="N2274" s="143"/>
      <c r="O2274" s="289"/>
      <c r="P2274" s="290">
        <f t="shared" si="41"/>
        <v>0</v>
      </c>
      <c r="Z2274" s="228"/>
      <c r="AA2274" s="228"/>
      <c r="AB2274" s="254"/>
      <c r="AC2274" s="237"/>
      <c r="AD2274" s="222"/>
      <c r="AE2274" s="221"/>
      <c r="AF2274" s="237"/>
      <c r="AG2274" s="247"/>
      <c r="AH2274" s="221"/>
      <c r="AI2274" s="222"/>
      <c r="AJ2274" s="221"/>
      <c r="AK2274" s="221"/>
      <c r="AL2274" s="223"/>
      <c r="AM2274" s="213"/>
    </row>
    <row r="2275" spans="2:39" ht="15" customHeight="1">
      <c r="B2275" s="303"/>
      <c r="C2275" s="303"/>
      <c r="D2275" s="304"/>
      <c r="E2275" s="143"/>
      <c r="F2275" s="144"/>
      <c r="G2275" s="143"/>
      <c r="H2275" s="143"/>
      <c r="I2275" s="143"/>
      <c r="J2275" s="144"/>
      <c r="K2275" s="143"/>
      <c r="L2275" s="143"/>
      <c r="M2275" s="234"/>
      <c r="N2275" s="143"/>
      <c r="O2275" s="289"/>
      <c r="P2275" s="290">
        <f t="shared" si="41"/>
        <v>0</v>
      </c>
      <c r="Z2275" s="228"/>
      <c r="AA2275" s="228"/>
      <c r="AB2275" s="254"/>
      <c r="AC2275" s="237"/>
      <c r="AD2275" s="222"/>
      <c r="AE2275" s="221"/>
      <c r="AF2275" s="237"/>
      <c r="AG2275" s="247"/>
      <c r="AH2275" s="221"/>
      <c r="AI2275" s="222"/>
      <c r="AJ2275" s="221"/>
      <c r="AK2275" s="221"/>
      <c r="AL2275" s="223"/>
      <c r="AM2275" s="213"/>
    </row>
    <row r="2276" spans="2:39" ht="15" customHeight="1">
      <c r="B2276" s="303"/>
      <c r="C2276" s="303"/>
      <c r="D2276" s="304"/>
      <c r="E2276" s="143"/>
      <c r="F2276" s="144"/>
      <c r="G2276" s="143"/>
      <c r="H2276" s="143"/>
      <c r="I2276" s="143"/>
      <c r="J2276" s="144"/>
      <c r="K2276" s="143"/>
      <c r="L2276" s="143"/>
      <c r="M2276" s="234"/>
      <c r="N2276" s="143"/>
      <c r="O2276" s="289"/>
      <c r="P2276" s="290">
        <f t="shared" si="41"/>
        <v>0</v>
      </c>
      <c r="Z2276" s="228"/>
      <c r="AA2276" s="228"/>
      <c r="AB2276" s="254"/>
      <c r="AC2276" s="237"/>
      <c r="AD2276" s="222"/>
      <c r="AE2276" s="221"/>
      <c r="AF2276" s="237"/>
      <c r="AG2276" s="247"/>
      <c r="AH2276" s="221"/>
      <c r="AI2276" s="222"/>
      <c r="AJ2276" s="221"/>
      <c r="AK2276" s="221"/>
      <c r="AL2276" s="223"/>
      <c r="AM2276" s="213"/>
    </row>
    <row r="2277" spans="2:39" ht="15" customHeight="1">
      <c r="B2277" s="303"/>
      <c r="C2277" s="303"/>
      <c r="D2277" s="304"/>
      <c r="E2277" s="143"/>
      <c r="F2277" s="144"/>
      <c r="G2277" s="143"/>
      <c r="H2277" s="143"/>
      <c r="I2277" s="143"/>
      <c r="J2277" s="144"/>
      <c r="K2277" s="143"/>
      <c r="L2277" s="143"/>
      <c r="M2277" s="234"/>
      <c r="N2277" s="143"/>
      <c r="O2277" s="289"/>
      <c r="P2277" s="290">
        <f t="shared" si="41"/>
        <v>0</v>
      </c>
      <c r="Z2277" s="228"/>
      <c r="AA2277" s="228"/>
      <c r="AB2277" s="254"/>
      <c r="AC2277" s="237"/>
      <c r="AD2277" s="222"/>
      <c r="AE2277" s="221"/>
      <c r="AF2277" s="237"/>
      <c r="AG2277" s="247"/>
      <c r="AH2277" s="221"/>
      <c r="AI2277" s="222"/>
      <c r="AJ2277" s="221"/>
      <c r="AK2277" s="221"/>
      <c r="AL2277" s="223"/>
      <c r="AM2277" s="213"/>
    </row>
    <row r="2278" spans="2:39" ht="15" customHeight="1">
      <c r="B2278" s="303"/>
      <c r="C2278" s="303"/>
      <c r="D2278" s="304"/>
      <c r="E2278" s="143"/>
      <c r="F2278" s="144"/>
      <c r="G2278" s="143"/>
      <c r="H2278" s="143"/>
      <c r="I2278" s="143"/>
      <c r="J2278" s="144"/>
      <c r="K2278" s="143"/>
      <c r="L2278" s="143"/>
      <c r="M2278" s="234"/>
      <c r="N2278" s="143"/>
      <c r="O2278" s="289"/>
      <c r="P2278" s="290">
        <f t="shared" si="41"/>
        <v>0</v>
      </c>
      <c r="Z2278" s="228"/>
      <c r="AA2278" s="228"/>
      <c r="AB2278" s="254"/>
      <c r="AC2278" s="237"/>
      <c r="AD2278" s="222"/>
      <c r="AE2278" s="221"/>
      <c r="AF2278" s="237"/>
      <c r="AG2278" s="247"/>
      <c r="AH2278" s="221"/>
      <c r="AI2278" s="222"/>
      <c r="AJ2278" s="221"/>
      <c r="AK2278" s="221"/>
      <c r="AL2278" s="223"/>
      <c r="AM2278" s="213"/>
    </row>
    <row r="2279" spans="2:39" ht="15" customHeight="1">
      <c r="B2279" s="303"/>
      <c r="C2279" s="303"/>
      <c r="D2279" s="304"/>
      <c r="E2279" s="143"/>
      <c r="F2279" s="144"/>
      <c r="G2279" s="143"/>
      <c r="H2279" s="143"/>
      <c r="I2279" s="143"/>
      <c r="J2279" s="144"/>
      <c r="K2279" s="143"/>
      <c r="L2279" s="143"/>
      <c r="M2279" s="234"/>
      <c r="N2279" s="143"/>
      <c r="O2279" s="289"/>
      <c r="P2279" s="290">
        <f t="shared" si="41"/>
        <v>0</v>
      </c>
      <c r="Z2279" s="228"/>
      <c r="AA2279" s="228"/>
      <c r="AB2279" s="254"/>
      <c r="AC2279" s="237"/>
      <c r="AD2279" s="222"/>
      <c r="AE2279" s="221"/>
      <c r="AF2279" s="237"/>
      <c r="AG2279" s="247"/>
      <c r="AH2279" s="221"/>
      <c r="AI2279" s="222"/>
      <c r="AJ2279" s="221"/>
      <c r="AK2279" s="221"/>
      <c r="AL2279" s="223"/>
      <c r="AM2279" s="213"/>
    </row>
    <row r="2280" spans="2:39" ht="15" customHeight="1">
      <c r="B2280" s="303"/>
      <c r="C2280" s="303"/>
      <c r="D2280" s="304"/>
      <c r="E2280" s="143"/>
      <c r="F2280" s="144"/>
      <c r="G2280" s="143"/>
      <c r="H2280" s="143"/>
      <c r="I2280" s="143"/>
      <c r="J2280" s="144"/>
      <c r="K2280" s="143"/>
      <c r="L2280" s="143"/>
      <c r="M2280" s="234"/>
      <c r="N2280" s="143"/>
      <c r="O2280" s="289"/>
      <c r="P2280" s="290">
        <f t="shared" si="41"/>
        <v>0</v>
      </c>
      <c r="Z2280" s="228"/>
      <c r="AA2280" s="228"/>
      <c r="AB2280" s="254"/>
      <c r="AC2280" s="237"/>
      <c r="AD2280" s="222"/>
      <c r="AE2280" s="221"/>
      <c r="AF2280" s="237"/>
      <c r="AG2280" s="247"/>
      <c r="AH2280" s="221"/>
      <c r="AI2280" s="222"/>
      <c r="AJ2280" s="221"/>
      <c r="AK2280" s="221"/>
      <c r="AL2280" s="223"/>
      <c r="AM2280" s="213"/>
    </row>
    <row r="2281" spans="2:39" ht="15" customHeight="1">
      <c r="B2281" s="303"/>
      <c r="C2281" s="303"/>
      <c r="D2281" s="304"/>
      <c r="E2281" s="143"/>
      <c r="F2281" s="144"/>
      <c r="G2281" s="143"/>
      <c r="H2281" s="143"/>
      <c r="I2281" s="143"/>
      <c r="J2281" s="144"/>
      <c r="K2281" s="143"/>
      <c r="L2281" s="143"/>
      <c r="M2281" s="234"/>
      <c r="N2281" s="143"/>
      <c r="O2281" s="289"/>
      <c r="P2281" s="290">
        <f t="shared" si="41"/>
        <v>0</v>
      </c>
      <c r="Z2281" s="228"/>
      <c r="AA2281" s="228"/>
      <c r="AB2281" s="254"/>
      <c r="AC2281" s="237"/>
      <c r="AD2281" s="222"/>
      <c r="AE2281" s="221"/>
      <c r="AF2281" s="237"/>
      <c r="AG2281" s="247"/>
      <c r="AH2281" s="221"/>
      <c r="AI2281" s="222"/>
      <c r="AJ2281" s="221"/>
      <c r="AK2281" s="221"/>
      <c r="AL2281" s="223"/>
      <c r="AM2281" s="213"/>
    </row>
    <row r="2282" spans="2:39" ht="15" customHeight="1">
      <c r="B2282" s="303"/>
      <c r="C2282" s="303"/>
      <c r="D2282" s="304"/>
      <c r="E2282" s="143"/>
      <c r="F2282" s="144"/>
      <c r="G2282" s="143"/>
      <c r="H2282" s="143"/>
      <c r="I2282" s="143"/>
      <c r="J2282" s="144"/>
      <c r="K2282" s="143"/>
      <c r="L2282" s="143"/>
      <c r="M2282" s="234"/>
      <c r="N2282" s="143"/>
      <c r="O2282" s="289"/>
      <c r="P2282" s="290">
        <f t="shared" si="41"/>
        <v>0</v>
      </c>
      <c r="Z2282" s="228"/>
      <c r="AA2282" s="228"/>
      <c r="AB2282" s="254"/>
      <c r="AC2282" s="237"/>
      <c r="AD2282" s="222"/>
      <c r="AE2282" s="221"/>
      <c r="AF2282" s="237"/>
      <c r="AG2282" s="247"/>
      <c r="AH2282" s="221"/>
      <c r="AI2282" s="222"/>
      <c r="AJ2282" s="221"/>
      <c r="AK2282" s="221"/>
      <c r="AL2282" s="223"/>
      <c r="AM2282" s="213"/>
    </row>
    <row r="2283" spans="2:39" ht="15" customHeight="1">
      <c r="B2283" s="303"/>
      <c r="C2283" s="303"/>
      <c r="D2283" s="304"/>
      <c r="E2283" s="143"/>
      <c r="F2283" s="144"/>
      <c r="G2283" s="143"/>
      <c r="H2283" s="143"/>
      <c r="I2283" s="143"/>
      <c r="J2283" s="144"/>
      <c r="K2283" s="143"/>
      <c r="L2283" s="143"/>
      <c r="M2283" s="234"/>
      <c r="N2283" s="143"/>
      <c r="O2283" s="289"/>
      <c r="P2283" s="290">
        <f t="shared" si="41"/>
        <v>0</v>
      </c>
      <c r="Z2283" s="228"/>
      <c r="AA2283" s="228"/>
      <c r="AB2283" s="254"/>
      <c r="AC2283" s="237"/>
      <c r="AD2283" s="222"/>
      <c r="AE2283" s="221"/>
      <c r="AF2283" s="237"/>
      <c r="AG2283" s="247"/>
      <c r="AH2283" s="221"/>
      <c r="AI2283" s="222"/>
      <c r="AJ2283" s="221"/>
      <c r="AK2283" s="221"/>
      <c r="AL2283" s="223"/>
      <c r="AM2283" s="213"/>
    </row>
    <row r="2284" spans="2:39" ht="15" customHeight="1">
      <c r="B2284" s="303"/>
      <c r="C2284" s="303"/>
      <c r="D2284" s="304"/>
      <c r="E2284" s="143"/>
      <c r="F2284" s="144"/>
      <c r="G2284" s="143"/>
      <c r="H2284" s="143"/>
      <c r="I2284" s="143"/>
      <c r="J2284" s="144"/>
      <c r="K2284" s="143"/>
      <c r="L2284" s="143"/>
      <c r="M2284" s="234"/>
      <c r="N2284" s="143"/>
      <c r="O2284" s="289"/>
      <c r="P2284" s="290">
        <f t="shared" si="41"/>
        <v>0</v>
      </c>
      <c r="Z2284" s="228"/>
      <c r="AA2284" s="228"/>
      <c r="AB2284" s="254"/>
      <c r="AC2284" s="237"/>
      <c r="AD2284" s="222"/>
      <c r="AE2284" s="221"/>
      <c r="AF2284" s="237"/>
      <c r="AG2284" s="247"/>
      <c r="AH2284" s="221"/>
      <c r="AI2284" s="222"/>
      <c r="AJ2284" s="221"/>
      <c r="AK2284" s="221"/>
      <c r="AL2284" s="223"/>
      <c r="AM2284" s="213"/>
    </row>
    <row r="2285" spans="2:39" ht="15" customHeight="1">
      <c r="B2285" s="303"/>
      <c r="C2285" s="303"/>
      <c r="D2285" s="304"/>
      <c r="E2285" s="143"/>
      <c r="F2285" s="144"/>
      <c r="G2285" s="143"/>
      <c r="H2285" s="143"/>
      <c r="I2285" s="143"/>
      <c r="J2285" s="144"/>
      <c r="K2285" s="143"/>
      <c r="L2285" s="143"/>
      <c r="M2285" s="234"/>
      <c r="N2285" s="143"/>
      <c r="O2285" s="289"/>
      <c r="P2285" s="290">
        <f t="shared" si="41"/>
        <v>0</v>
      </c>
      <c r="Z2285" s="228"/>
      <c r="AA2285" s="228"/>
      <c r="AB2285" s="254"/>
      <c r="AC2285" s="237"/>
      <c r="AD2285" s="222"/>
      <c r="AE2285" s="221"/>
      <c r="AF2285" s="237"/>
      <c r="AG2285" s="247"/>
      <c r="AH2285" s="221"/>
      <c r="AI2285" s="222"/>
      <c r="AJ2285" s="221"/>
      <c r="AK2285" s="221"/>
      <c r="AL2285" s="223"/>
      <c r="AM2285" s="213"/>
    </row>
    <row r="2286" spans="2:39" ht="15" customHeight="1">
      <c r="B2286" s="303"/>
      <c r="C2286" s="303"/>
      <c r="D2286" s="304"/>
      <c r="E2286" s="143"/>
      <c r="F2286" s="144"/>
      <c r="G2286" s="143"/>
      <c r="H2286" s="143"/>
      <c r="I2286" s="143"/>
      <c r="J2286" s="144"/>
      <c r="K2286" s="143"/>
      <c r="L2286" s="143"/>
      <c r="M2286" s="234"/>
      <c r="N2286" s="143"/>
      <c r="O2286" s="289"/>
      <c r="P2286" s="290">
        <f t="shared" si="41"/>
        <v>0</v>
      </c>
      <c r="Z2286" s="228"/>
      <c r="AA2286" s="228"/>
      <c r="AB2286" s="254"/>
      <c r="AC2286" s="237"/>
      <c r="AD2286" s="222"/>
      <c r="AE2286" s="221"/>
      <c r="AF2286" s="237"/>
      <c r="AG2286" s="247"/>
      <c r="AH2286" s="221"/>
      <c r="AI2286" s="222"/>
      <c r="AJ2286" s="221"/>
      <c r="AK2286" s="221"/>
      <c r="AL2286" s="223"/>
      <c r="AM2286" s="213"/>
    </row>
    <row r="2287" spans="2:39" ht="15" customHeight="1">
      <c r="B2287" s="303"/>
      <c r="C2287" s="303"/>
      <c r="D2287" s="304"/>
      <c r="E2287" s="143"/>
      <c r="F2287" s="144"/>
      <c r="G2287" s="143"/>
      <c r="H2287" s="143"/>
      <c r="I2287" s="143"/>
      <c r="J2287" s="144"/>
      <c r="K2287" s="143"/>
      <c r="L2287" s="143"/>
      <c r="M2287" s="234"/>
      <c r="N2287" s="143"/>
      <c r="O2287" s="289"/>
      <c r="P2287" s="290">
        <f t="shared" si="41"/>
        <v>0</v>
      </c>
      <c r="Z2287" s="228"/>
      <c r="AA2287" s="228"/>
      <c r="AB2287" s="254"/>
      <c r="AC2287" s="237"/>
      <c r="AD2287" s="222"/>
      <c r="AE2287" s="221"/>
      <c r="AF2287" s="237"/>
      <c r="AG2287" s="247"/>
      <c r="AH2287" s="221"/>
      <c r="AI2287" s="222"/>
      <c r="AJ2287" s="221"/>
      <c r="AK2287" s="221"/>
      <c r="AL2287" s="223"/>
      <c r="AM2287" s="213"/>
    </row>
    <row r="2288" spans="2:39" ht="15" customHeight="1">
      <c r="B2288" s="303"/>
      <c r="C2288" s="303"/>
      <c r="D2288" s="304"/>
      <c r="E2288" s="143"/>
      <c r="F2288" s="144"/>
      <c r="G2288" s="143"/>
      <c r="H2288" s="143"/>
      <c r="I2288" s="143"/>
      <c r="J2288" s="144"/>
      <c r="K2288" s="143"/>
      <c r="L2288" s="143"/>
      <c r="M2288" s="234"/>
      <c r="N2288" s="143"/>
      <c r="O2288" s="289"/>
      <c r="P2288" s="290">
        <f t="shared" si="41"/>
        <v>0</v>
      </c>
      <c r="Z2288" s="228"/>
      <c r="AA2288" s="228"/>
      <c r="AB2288" s="254"/>
      <c r="AC2288" s="237"/>
      <c r="AD2288" s="222"/>
      <c r="AE2288" s="221"/>
      <c r="AF2288" s="237"/>
      <c r="AG2288" s="247"/>
      <c r="AH2288" s="221"/>
      <c r="AI2288" s="222"/>
      <c r="AJ2288" s="221"/>
      <c r="AK2288" s="221"/>
      <c r="AL2288" s="223"/>
      <c r="AM2288" s="213"/>
    </row>
    <row r="2289" spans="2:39" ht="15" customHeight="1">
      <c r="B2289" s="303"/>
      <c r="C2289" s="303"/>
      <c r="D2289" s="304"/>
      <c r="E2289" s="143"/>
      <c r="F2289" s="144"/>
      <c r="G2289" s="143"/>
      <c r="H2289" s="143"/>
      <c r="I2289" s="143"/>
      <c r="J2289" s="144"/>
      <c r="K2289" s="143"/>
      <c r="L2289" s="143"/>
      <c r="M2289" s="234"/>
      <c r="N2289" s="143"/>
      <c r="O2289" s="289"/>
      <c r="P2289" s="290">
        <f t="shared" ref="P2289:P2352" si="42">L2289-O2289</f>
        <v>0</v>
      </c>
      <c r="Z2289" s="211"/>
      <c r="AA2289" s="211"/>
      <c r="AB2289" s="213"/>
      <c r="AC2289" s="213"/>
      <c r="AD2289" s="212"/>
      <c r="AE2289" s="213"/>
      <c r="AF2289" s="213"/>
      <c r="AG2289" s="252"/>
      <c r="AH2289" s="213"/>
      <c r="AI2289" s="212"/>
      <c r="AJ2289" s="213"/>
      <c r="AK2289" s="213"/>
      <c r="AL2289" s="214"/>
      <c r="AM2289" s="213"/>
    </row>
    <row r="2290" spans="2:39" ht="15" customHeight="1">
      <c r="B2290" s="303"/>
      <c r="C2290" s="303"/>
      <c r="D2290" s="304"/>
      <c r="E2290" s="143"/>
      <c r="F2290" s="144"/>
      <c r="G2290" s="143"/>
      <c r="H2290" s="143"/>
      <c r="I2290" s="143"/>
      <c r="J2290" s="144"/>
      <c r="K2290" s="143"/>
      <c r="L2290" s="143"/>
      <c r="M2290" s="234"/>
      <c r="N2290" s="143"/>
      <c r="O2290" s="289"/>
      <c r="P2290" s="290">
        <f t="shared" si="42"/>
        <v>0</v>
      </c>
      <c r="Z2290" s="211"/>
      <c r="AA2290" s="211"/>
      <c r="AB2290" s="213"/>
      <c r="AC2290" s="213"/>
      <c r="AD2290" s="212"/>
      <c r="AE2290" s="213"/>
      <c r="AF2290" s="213"/>
      <c r="AG2290" s="252"/>
      <c r="AH2290" s="213"/>
      <c r="AI2290" s="212"/>
      <c r="AJ2290" s="213"/>
      <c r="AK2290" s="213"/>
      <c r="AL2290" s="214"/>
      <c r="AM2290" s="213"/>
    </row>
    <row r="2291" spans="2:39" ht="15" customHeight="1">
      <c r="B2291" s="303"/>
      <c r="C2291" s="303"/>
      <c r="D2291" s="304"/>
      <c r="E2291" s="143"/>
      <c r="F2291" s="144"/>
      <c r="G2291" s="143"/>
      <c r="H2291" s="143"/>
      <c r="I2291" s="143"/>
      <c r="J2291" s="144"/>
      <c r="K2291" s="143"/>
      <c r="L2291" s="143"/>
      <c r="M2291" s="234"/>
      <c r="N2291" s="143"/>
      <c r="O2291" s="289"/>
      <c r="P2291" s="290">
        <f t="shared" si="42"/>
        <v>0</v>
      </c>
      <c r="Z2291" s="211"/>
      <c r="AA2291" s="211"/>
      <c r="AB2291" s="213"/>
      <c r="AC2291" s="213"/>
      <c r="AD2291" s="212"/>
      <c r="AE2291" s="213"/>
      <c r="AF2291" s="213"/>
      <c r="AG2291" s="252"/>
      <c r="AH2291" s="213"/>
      <c r="AI2291" s="212"/>
      <c r="AJ2291" s="213"/>
      <c r="AK2291" s="213"/>
      <c r="AL2291" s="214"/>
      <c r="AM2291" s="213"/>
    </row>
    <row r="2292" spans="2:39" ht="15" customHeight="1">
      <c r="B2292" s="303"/>
      <c r="C2292" s="303"/>
      <c r="D2292" s="304"/>
      <c r="E2292" s="143"/>
      <c r="F2292" s="144"/>
      <c r="G2292" s="143"/>
      <c r="H2292" s="143"/>
      <c r="I2292" s="143"/>
      <c r="J2292" s="144"/>
      <c r="K2292" s="143"/>
      <c r="L2292" s="143"/>
      <c r="M2292" s="234"/>
      <c r="N2292" s="143"/>
      <c r="O2292" s="289"/>
      <c r="P2292" s="290">
        <f t="shared" si="42"/>
        <v>0</v>
      </c>
      <c r="Z2292" s="211"/>
      <c r="AA2292" s="211"/>
      <c r="AB2292" s="213"/>
      <c r="AC2292" s="213"/>
      <c r="AD2292" s="212"/>
      <c r="AE2292" s="213"/>
      <c r="AF2292" s="213"/>
      <c r="AG2292" s="252"/>
      <c r="AH2292" s="213"/>
      <c r="AI2292" s="212"/>
      <c r="AJ2292" s="213"/>
      <c r="AK2292" s="213"/>
      <c r="AL2292" s="214"/>
      <c r="AM2292" s="213"/>
    </row>
    <row r="2293" spans="2:39" ht="15" customHeight="1">
      <c r="B2293" s="303"/>
      <c r="C2293" s="303"/>
      <c r="D2293" s="304"/>
      <c r="E2293" s="143"/>
      <c r="F2293" s="144"/>
      <c r="G2293" s="143"/>
      <c r="H2293" s="143"/>
      <c r="I2293" s="143"/>
      <c r="J2293" s="144"/>
      <c r="K2293" s="143"/>
      <c r="L2293" s="143"/>
      <c r="M2293" s="234"/>
      <c r="N2293" s="143"/>
      <c r="O2293" s="289"/>
      <c r="P2293" s="290">
        <f t="shared" si="42"/>
        <v>0</v>
      </c>
      <c r="Z2293" s="211"/>
      <c r="AA2293" s="211"/>
      <c r="AB2293" s="213"/>
      <c r="AC2293" s="213"/>
      <c r="AD2293" s="212"/>
      <c r="AE2293" s="213"/>
      <c r="AF2293" s="213"/>
      <c r="AG2293" s="252"/>
      <c r="AH2293" s="213"/>
      <c r="AI2293" s="212"/>
      <c r="AJ2293" s="213"/>
      <c r="AK2293" s="213"/>
      <c r="AL2293" s="214"/>
      <c r="AM2293" s="213"/>
    </row>
    <row r="2294" spans="2:39" ht="15" customHeight="1">
      <c r="B2294" s="303"/>
      <c r="C2294" s="303"/>
      <c r="D2294" s="304"/>
      <c r="E2294" s="143"/>
      <c r="F2294" s="144"/>
      <c r="G2294" s="143"/>
      <c r="H2294" s="143"/>
      <c r="I2294" s="143"/>
      <c r="J2294" s="144"/>
      <c r="K2294" s="143"/>
      <c r="L2294" s="143"/>
      <c r="M2294" s="234"/>
      <c r="N2294" s="143"/>
      <c r="O2294" s="289"/>
      <c r="P2294" s="290">
        <f t="shared" si="42"/>
        <v>0</v>
      </c>
      <c r="Z2294" s="211"/>
      <c r="AA2294" s="211"/>
      <c r="AB2294" s="213"/>
      <c r="AC2294" s="213"/>
      <c r="AD2294" s="212"/>
      <c r="AE2294" s="213"/>
      <c r="AF2294" s="213"/>
      <c r="AG2294" s="252"/>
      <c r="AH2294" s="213"/>
      <c r="AI2294" s="212"/>
      <c r="AJ2294" s="213"/>
      <c r="AK2294" s="213"/>
      <c r="AL2294" s="214"/>
      <c r="AM2294" s="213"/>
    </row>
    <row r="2295" spans="2:39" ht="15" customHeight="1">
      <c r="B2295" s="303"/>
      <c r="C2295" s="303"/>
      <c r="D2295" s="304"/>
      <c r="E2295" s="143"/>
      <c r="F2295" s="144"/>
      <c r="G2295" s="143"/>
      <c r="H2295" s="143"/>
      <c r="I2295" s="143"/>
      <c r="J2295" s="144"/>
      <c r="K2295" s="143"/>
      <c r="L2295" s="143"/>
      <c r="M2295" s="234"/>
      <c r="N2295" s="143"/>
      <c r="O2295" s="289"/>
      <c r="P2295" s="290">
        <f t="shared" si="42"/>
        <v>0</v>
      </c>
      <c r="Z2295" s="211"/>
      <c r="AA2295" s="211"/>
      <c r="AB2295" s="213"/>
      <c r="AC2295" s="213"/>
      <c r="AD2295" s="212"/>
      <c r="AE2295" s="213"/>
      <c r="AF2295" s="213"/>
      <c r="AG2295" s="252"/>
      <c r="AH2295" s="213"/>
      <c r="AI2295" s="212"/>
      <c r="AJ2295" s="213"/>
      <c r="AK2295" s="213"/>
      <c r="AL2295" s="214"/>
      <c r="AM2295" s="213"/>
    </row>
    <row r="2296" spans="2:39" ht="15" customHeight="1">
      <c r="B2296" s="303"/>
      <c r="C2296" s="303"/>
      <c r="D2296" s="304"/>
      <c r="E2296" s="143"/>
      <c r="F2296" s="144"/>
      <c r="G2296" s="143"/>
      <c r="H2296" s="143"/>
      <c r="I2296" s="143"/>
      <c r="J2296" s="144"/>
      <c r="K2296" s="143"/>
      <c r="L2296" s="143"/>
      <c r="M2296" s="234"/>
      <c r="N2296" s="143"/>
      <c r="O2296" s="289"/>
      <c r="P2296" s="290">
        <f t="shared" si="42"/>
        <v>0</v>
      </c>
      <c r="Z2296" s="211"/>
      <c r="AA2296" s="211"/>
      <c r="AB2296" s="213"/>
      <c r="AC2296" s="213"/>
      <c r="AD2296" s="212"/>
      <c r="AE2296" s="213"/>
      <c r="AF2296" s="213"/>
      <c r="AG2296" s="252"/>
      <c r="AH2296" s="213"/>
      <c r="AI2296" s="212"/>
      <c r="AJ2296" s="213"/>
      <c r="AK2296" s="213"/>
      <c r="AL2296" s="214"/>
      <c r="AM2296" s="213"/>
    </row>
    <row r="2297" spans="2:39" ht="15" customHeight="1">
      <c r="B2297" s="303"/>
      <c r="C2297" s="303"/>
      <c r="D2297" s="304"/>
      <c r="E2297" s="143"/>
      <c r="F2297" s="144"/>
      <c r="G2297" s="143"/>
      <c r="H2297" s="143"/>
      <c r="I2297" s="143"/>
      <c r="J2297" s="144"/>
      <c r="K2297" s="143"/>
      <c r="L2297" s="143"/>
      <c r="M2297" s="234"/>
      <c r="N2297" s="143"/>
      <c r="O2297" s="289"/>
      <c r="P2297" s="290">
        <f t="shared" si="42"/>
        <v>0</v>
      </c>
      <c r="Z2297" s="211"/>
      <c r="AA2297" s="211"/>
      <c r="AB2297" s="213"/>
      <c r="AC2297" s="213"/>
      <c r="AD2297" s="212"/>
      <c r="AE2297" s="213"/>
      <c r="AF2297" s="213"/>
      <c r="AG2297" s="252"/>
      <c r="AH2297" s="213"/>
      <c r="AI2297" s="212"/>
      <c r="AJ2297" s="213"/>
      <c r="AK2297" s="213"/>
      <c r="AL2297" s="214"/>
      <c r="AM2297" s="213"/>
    </row>
    <row r="2298" spans="2:39" ht="15" customHeight="1">
      <c r="B2298" s="303"/>
      <c r="C2298" s="303"/>
      <c r="D2298" s="304"/>
      <c r="E2298" s="143"/>
      <c r="F2298" s="144"/>
      <c r="G2298" s="143"/>
      <c r="H2298" s="143"/>
      <c r="I2298" s="143"/>
      <c r="J2298" s="144"/>
      <c r="K2298" s="143"/>
      <c r="L2298" s="143"/>
      <c r="M2298" s="234"/>
      <c r="N2298" s="143"/>
      <c r="O2298" s="289"/>
      <c r="P2298" s="290">
        <f t="shared" si="42"/>
        <v>0</v>
      </c>
      <c r="Z2298" s="211"/>
      <c r="AA2298" s="211"/>
      <c r="AB2298" s="213"/>
      <c r="AC2298" s="213"/>
      <c r="AD2298" s="212"/>
      <c r="AE2298" s="213"/>
      <c r="AF2298" s="213"/>
      <c r="AG2298" s="252"/>
      <c r="AH2298" s="213"/>
      <c r="AI2298" s="212"/>
      <c r="AJ2298" s="213"/>
      <c r="AK2298" s="213"/>
      <c r="AL2298" s="214"/>
      <c r="AM2298" s="213"/>
    </row>
    <row r="2299" spans="2:39" ht="15" customHeight="1">
      <c r="B2299" s="303"/>
      <c r="C2299" s="303"/>
      <c r="D2299" s="304"/>
      <c r="E2299" s="143"/>
      <c r="F2299" s="144"/>
      <c r="G2299" s="143"/>
      <c r="H2299" s="143"/>
      <c r="I2299" s="143"/>
      <c r="J2299" s="144"/>
      <c r="K2299" s="143"/>
      <c r="L2299" s="143"/>
      <c r="M2299" s="234"/>
      <c r="N2299" s="143"/>
      <c r="O2299" s="289"/>
      <c r="P2299" s="290">
        <f t="shared" si="42"/>
        <v>0</v>
      </c>
      <c r="Z2299" s="211"/>
      <c r="AA2299" s="211"/>
      <c r="AB2299" s="213"/>
      <c r="AC2299" s="213"/>
      <c r="AD2299" s="212"/>
      <c r="AE2299" s="213"/>
      <c r="AF2299" s="213"/>
      <c r="AG2299" s="252"/>
      <c r="AH2299" s="213"/>
      <c r="AI2299" s="212"/>
      <c r="AJ2299" s="213"/>
      <c r="AK2299" s="213"/>
      <c r="AL2299" s="214"/>
      <c r="AM2299" s="213"/>
    </row>
    <row r="2300" spans="2:39" ht="15" customHeight="1">
      <c r="B2300" s="303"/>
      <c r="C2300" s="303"/>
      <c r="D2300" s="304"/>
      <c r="E2300" s="143"/>
      <c r="F2300" s="144"/>
      <c r="G2300" s="143"/>
      <c r="H2300" s="143"/>
      <c r="I2300" s="143"/>
      <c r="J2300" s="144"/>
      <c r="K2300" s="143"/>
      <c r="L2300" s="143"/>
      <c r="M2300" s="234"/>
      <c r="N2300" s="143"/>
      <c r="O2300" s="289"/>
      <c r="P2300" s="290">
        <f t="shared" si="42"/>
        <v>0</v>
      </c>
      <c r="Z2300" s="211"/>
      <c r="AA2300" s="211"/>
      <c r="AB2300" s="213"/>
      <c r="AC2300" s="213"/>
      <c r="AD2300" s="212"/>
      <c r="AE2300" s="213"/>
      <c r="AF2300" s="213"/>
      <c r="AG2300" s="252"/>
      <c r="AH2300" s="213"/>
      <c r="AI2300" s="212"/>
      <c r="AJ2300" s="213"/>
      <c r="AK2300" s="213"/>
      <c r="AL2300" s="214"/>
      <c r="AM2300" s="213"/>
    </row>
    <row r="2301" spans="2:39" ht="15" customHeight="1">
      <c r="B2301" s="303"/>
      <c r="C2301" s="303"/>
      <c r="D2301" s="304"/>
      <c r="E2301" s="143"/>
      <c r="F2301" s="144"/>
      <c r="G2301" s="143"/>
      <c r="H2301" s="143"/>
      <c r="I2301" s="143"/>
      <c r="J2301" s="144"/>
      <c r="K2301" s="143"/>
      <c r="L2301" s="143"/>
      <c r="M2301" s="234"/>
      <c r="N2301" s="143"/>
      <c r="O2301" s="289"/>
      <c r="P2301" s="290">
        <f t="shared" si="42"/>
        <v>0</v>
      </c>
      <c r="Z2301" s="211"/>
      <c r="AA2301" s="211"/>
      <c r="AB2301" s="213"/>
      <c r="AC2301" s="213"/>
      <c r="AD2301" s="212"/>
      <c r="AE2301" s="213"/>
      <c r="AF2301" s="213"/>
      <c r="AG2301" s="252"/>
      <c r="AH2301" s="213"/>
      <c r="AI2301" s="212"/>
      <c r="AJ2301" s="213"/>
      <c r="AK2301" s="213"/>
      <c r="AL2301" s="214"/>
      <c r="AM2301" s="213"/>
    </row>
    <row r="2302" spans="2:39" ht="15" customHeight="1">
      <c r="B2302" s="303"/>
      <c r="C2302" s="303"/>
      <c r="D2302" s="304"/>
      <c r="E2302" s="143"/>
      <c r="F2302" s="144"/>
      <c r="G2302" s="143"/>
      <c r="H2302" s="143"/>
      <c r="I2302" s="143"/>
      <c r="J2302" s="144"/>
      <c r="K2302" s="143"/>
      <c r="L2302" s="143"/>
      <c r="M2302" s="234"/>
      <c r="N2302" s="143"/>
      <c r="O2302" s="289"/>
      <c r="P2302" s="290">
        <f t="shared" si="42"/>
        <v>0</v>
      </c>
      <c r="Z2302" s="211"/>
      <c r="AA2302" s="211"/>
      <c r="AB2302" s="213"/>
      <c r="AC2302" s="213"/>
      <c r="AD2302" s="212"/>
      <c r="AE2302" s="213"/>
      <c r="AF2302" s="213"/>
      <c r="AG2302" s="252"/>
      <c r="AH2302" s="213"/>
      <c r="AI2302" s="212"/>
      <c r="AJ2302" s="213"/>
      <c r="AK2302" s="213"/>
      <c r="AL2302" s="214"/>
      <c r="AM2302" s="213"/>
    </row>
    <row r="2303" spans="2:39" ht="15" customHeight="1">
      <c r="B2303" s="303"/>
      <c r="C2303" s="303"/>
      <c r="D2303" s="304"/>
      <c r="E2303" s="143"/>
      <c r="F2303" s="144"/>
      <c r="G2303" s="143"/>
      <c r="H2303" s="143"/>
      <c r="I2303" s="143"/>
      <c r="J2303" s="144"/>
      <c r="K2303" s="143"/>
      <c r="L2303" s="143"/>
      <c r="M2303" s="234"/>
      <c r="N2303" s="143"/>
      <c r="O2303" s="289"/>
      <c r="P2303" s="290">
        <f t="shared" si="42"/>
        <v>0</v>
      </c>
      <c r="Z2303" s="211"/>
      <c r="AA2303" s="211"/>
      <c r="AB2303" s="213"/>
      <c r="AC2303" s="213"/>
      <c r="AD2303" s="212"/>
      <c r="AE2303" s="213"/>
      <c r="AF2303" s="213"/>
      <c r="AG2303" s="252"/>
      <c r="AH2303" s="213"/>
      <c r="AI2303" s="212"/>
      <c r="AJ2303" s="213"/>
      <c r="AK2303" s="213"/>
      <c r="AL2303" s="214"/>
      <c r="AM2303" s="213"/>
    </row>
    <row r="2304" spans="2:39" ht="15" customHeight="1">
      <c r="B2304" s="303"/>
      <c r="C2304" s="303"/>
      <c r="D2304" s="304"/>
      <c r="E2304" s="143"/>
      <c r="F2304" s="144"/>
      <c r="G2304" s="143"/>
      <c r="H2304" s="143"/>
      <c r="I2304" s="143"/>
      <c r="J2304" s="144"/>
      <c r="K2304" s="143"/>
      <c r="L2304" s="143"/>
      <c r="M2304" s="234"/>
      <c r="N2304" s="143"/>
      <c r="O2304" s="289"/>
      <c r="P2304" s="290">
        <f t="shared" si="42"/>
        <v>0</v>
      </c>
      <c r="Z2304" s="211"/>
      <c r="AA2304" s="211"/>
      <c r="AB2304" s="213"/>
      <c r="AC2304" s="213"/>
      <c r="AD2304" s="212"/>
      <c r="AE2304" s="213"/>
      <c r="AF2304" s="213"/>
      <c r="AG2304" s="252"/>
      <c r="AH2304" s="213"/>
      <c r="AI2304" s="212"/>
      <c r="AJ2304" s="213"/>
      <c r="AK2304" s="213"/>
      <c r="AL2304" s="214"/>
      <c r="AM2304" s="213"/>
    </row>
    <row r="2305" spans="2:39" ht="15" customHeight="1">
      <c r="B2305" s="303"/>
      <c r="C2305" s="303"/>
      <c r="D2305" s="304"/>
      <c r="E2305" s="143"/>
      <c r="F2305" s="144"/>
      <c r="G2305" s="143"/>
      <c r="H2305" s="143"/>
      <c r="I2305" s="143"/>
      <c r="J2305" s="144"/>
      <c r="K2305" s="143"/>
      <c r="L2305" s="143"/>
      <c r="M2305" s="234"/>
      <c r="N2305" s="143"/>
      <c r="O2305" s="289"/>
      <c r="P2305" s="290">
        <f t="shared" si="42"/>
        <v>0</v>
      </c>
      <c r="Z2305" s="211"/>
      <c r="AA2305" s="211"/>
      <c r="AB2305" s="213"/>
      <c r="AC2305" s="213"/>
      <c r="AD2305" s="212"/>
      <c r="AE2305" s="213"/>
      <c r="AF2305" s="213"/>
      <c r="AG2305" s="252"/>
      <c r="AH2305" s="213"/>
      <c r="AI2305" s="212"/>
      <c r="AJ2305" s="213"/>
      <c r="AK2305" s="213"/>
      <c r="AL2305" s="214"/>
      <c r="AM2305" s="213"/>
    </row>
    <row r="2306" spans="2:39" ht="15" customHeight="1">
      <c r="B2306" s="303"/>
      <c r="C2306" s="303"/>
      <c r="D2306" s="304"/>
      <c r="E2306" s="143"/>
      <c r="F2306" s="144"/>
      <c r="G2306" s="143"/>
      <c r="H2306" s="143"/>
      <c r="I2306" s="143"/>
      <c r="J2306" s="144"/>
      <c r="K2306" s="143"/>
      <c r="L2306" s="143"/>
      <c r="M2306" s="234"/>
      <c r="N2306" s="143"/>
      <c r="O2306" s="289"/>
      <c r="P2306" s="290">
        <f t="shared" si="42"/>
        <v>0</v>
      </c>
      <c r="Z2306" s="211"/>
      <c r="AA2306" s="211"/>
      <c r="AB2306" s="213"/>
      <c r="AC2306" s="213"/>
      <c r="AD2306" s="212"/>
      <c r="AE2306" s="213"/>
      <c r="AF2306" s="213"/>
      <c r="AG2306" s="252"/>
      <c r="AH2306" s="213"/>
      <c r="AI2306" s="212"/>
      <c r="AJ2306" s="213"/>
      <c r="AK2306" s="213"/>
      <c r="AL2306" s="214"/>
      <c r="AM2306" s="213"/>
    </row>
    <row r="2307" spans="2:39" ht="15" customHeight="1">
      <c r="B2307" s="303"/>
      <c r="C2307" s="303"/>
      <c r="D2307" s="304"/>
      <c r="E2307" s="143"/>
      <c r="F2307" s="144"/>
      <c r="G2307" s="143"/>
      <c r="H2307" s="143"/>
      <c r="I2307" s="143"/>
      <c r="J2307" s="144"/>
      <c r="K2307" s="143"/>
      <c r="L2307" s="143"/>
      <c r="M2307" s="234"/>
      <c r="N2307" s="143"/>
      <c r="O2307" s="289"/>
      <c r="P2307" s="290">
        <f t="shared" si="42"/>
        <v>0</v>
      </c>
      <c r="Z2307" s="211"/>
      <c r="AA2307" s="211"/>
      <c r="AB2307" s="213"/>
      <c r="AC2307" s="213"/>
      <c r="AD2307" s="212"/>
      <c r="AE2307" s="213"/>
      <c r="AF2307" s="213"/>
      <c r="AG2307" s="252"/>
      <c r="AH2307" s="213"/>
      <c r="AI2307" s="212"/>
      <c r="AJ2307" s="213"/>
      <c r="AK2307" s="213"/>
      <c r="AL2307" s="214"/>
      <c r="AM2307" s="213"/>
    </row>
    <row r="2308" spans="2:39" ht="15" customHeight="1">
      <c r="B2308" s="303"/>
      <c r="C2308" s="303"/>
      <c r="D2308" s="304"/>
      <c r="E2308" s="143"/>
      <c r="F2308" s="144"/>
      <c r="G2308" s="143"/>
      <c r="H2308" s="143"/>
      <c r="I2308" s="143"/>
      <c r="J2308" s="144"/>
      <c r="K2308" s="143"/>
      <c r="L2308" s="143"/>
      <c r="M2308" s="234"/>
      <c r="N2308" s="143"/>
      <c r="O2308" s="289"/>
      <c r="P2308" s="290">
        <f t="shared" si="42"/>
        <v>0</v>
      </c>
      <c r="Z2308" s="211"/>
      <c r="AA2308" s="211"/>
      <c r="AB2308" s="213"/>
      <c r="AC2308" s="213"/>
      <c r="AD2308" s="212"/>
      <c r="AE2308" s="213"/>
      <c r="AF2308" s="213"/>
      <c r="AG2308" s="252"/>
      <c r="AH2308" s="213"/>
      <c r="AI2308" s="212"/>
      <c r="AJ2308" s="213"/>
      <c r="AK2308" s="213"/>
      <c r="AL2308" s="214"/>
      <c r="AM2308" s="213"/>
    </row>
    <row r="2309" spans="2:39" ht="15" customHeight="1">
      <c r="B2309" s="303"/>
      <c r="C2309" s="303"/>
      <c r="D2309" s="304"/>
      <c r="E2309" s="143"/>
      <c r="F2309" s="144"/>
      <c r="G2309" s="143"/>
      <c r="H2309" s="143"/>
      <c r="I2309" s="143"/>
      <c r="J2309" s="144"/>
      <c r="K2309" s="143"/>
      <c r="L2309" s="143"/>
      <c r="M2309" s="234"/>
      <c r="N2309" s="143"/>
      <c r="O2309" s="289"/>
      <c r="P2309" s="290">
        <f t="shared" si="42"/>
        <v>0</v>
      </c>
      <c r="Z2309" s="211"/>
      <c r="AA2309" s="211"/>
      <c r="AB2309" s="213"/>
      <c r="AC2309" s="213"/>
      <c r="AD2309" s="212"/>
      <c r="AE2309" s="213"/>
      <c r="AF2309" s="213"/>
      <c r="AG2309" s="252"/>
      <c r="AH2309" s="213"/>
      <c r="AI2309" s="212"/>
      <c r="AJ2309" s="213"/>
      <c r="AK2309" s="213"/>
      <c r="AL2309" s="214"/>
      <c r="AM2309" s="213"/>
    </row>
    <row r="2310" spans="2:39" ht="15" customHeight="1">
      <c r="B2310" s="303"/>
      <c r="C2310" s="303"/>
      <c r="D2310" s="304"/>
      <c r="E2310" s="143"/>
      <c r="F2310" s="144"/>
      <c r="G2310" s="143"/>
      <c r="H2310" s="143"/>
      <c r="I2310" s="143"/>
      <c r="J2310" s="144"/>
      <c r="K2310" s="143"/>
      <c r="L2310" s="143"/>
      <c r="M2310" s="234"/>
      <c r="N2310" s="143"/>
      <c r="O2310" s="289"/>
      <c r="P2310" s="290">
        <f t="shared" si="42"/>
        <v>0</v>
      </c>
      <c r="Z2310" s="211"/>
      <c r="AA2310" s="211"/>
      <c r="AB2310" s="213"/>
      <c r="AC2310" s="213"/>
      <c r="AD2310" s="212"/>
      <c r="AE2310" s="213"/>
      <c r="AF2310" s="213"/>
      <c r="AG2310" s="252"/>
      <c r="AH2310" s="213"/>
      <c r="AI2310" s="212"/>
      <c r="AJ2310" s="213"/>
      <c r="AK2310" s="213"/>
      <c r="AL2310" s="214"/>
      <c r="AM2310" s="213"/>
    </row>
    <row r="2311" spans="2:39" ht="15" customHeight="1">
      <c r="B2311" s="303"/>
      <c r="C2311" s="303"/>
      <c r="D2311" s="304"/>
      <c r="E2311" s="143"/>
      <c r="F2311" s="144"/>
      <c r="G2311" s="143"/>
      <c r="H2311" s="143"/>
      <c r="I2311" s="143"/>
      <c r="J2311" s="144"/>
      <c r="K2311" s="143"/>
      <c r="L2311" s="143"/>
      <c r="M2311" s="234"/>
      <c r="N2311" s="143"/>
      <c r="O2311" s="289"/>
      <c r="P2311" s="290">
        <f t="shared" si="42"/>
        <v>0</v>
      </c>
      <c r="Z2311" s="211"/>
      <c r="AA2311" s="211"/>
      <c r="AB2311" s="213"/>
      <c r="AC2311" s="213"/>
      <c r="AD2311" s="212"/>
      <c r="AE2311" s="213"/>
      <c r="AF2311" s="213"/>
      <c r="AG2311" s="252"/>
      <c r="AH2311" s="213"/>
      <c r="AI2311" s="212"/>
      <c r="AJ2311" s="213"/>
      <c r="AK2311" s="213"/>
      <c r="AL2311" s="214"/>
      <c r="AM2311" s="213"/>
    </row>
    <row r="2312" spans="2:39" ht="15" customHeight="1">
      <c r="B2312" s="303"/>
      <c r="C2312" s="303"/>
      <c r="D2312" s="304"/>
      <c r="E2312" s="143"/>
      <c r="F2312" s="144"/>
      <c r="G2312" s="143"/>
      <c r="H2312" s="143"/>
      <c r="I2312" s="143"/>
      <c r="J2312" s="144"/>
      <c r="K2312" s="143"/>
      <c r="L2312" s="143"/>
      <c r="M2312" s="234"/>
      <c r="N2312" s="143"/>
      <c r="O2312" s="289"/>
      <c r="P2312" s="290">
        <f t="shared" si="42"/>
        <v>0</v>
      </c>
      <c r="Z2312" s="211"/>
      <c r="AA2312" s="211"/>
      <c r="AB2312" s="213"/>
      <c r="AC2312" s="213"/>
      <c r="AD2312" s="212"/>
      <c r="AE2312" s="213"/>
      <c r="AF2312" s="213"/>
      <c r="AG2312" s="252"/>
      <c r="AH2312" s="213"/>
      <c r="AI2312" s="212"/>
      <c r="AJ2312" s="213"/>
      <c r="AK2312" s="213"/>
      <c r="AL2312" s="214"/>
      <c r="AM2312" s="213"/>
    </row>
    <row r="2313" spans="2:39" ht="15" customHeight="1">
      <c r="B2313" s="303"/>
      <c r="C2313" s="303"/>
      <c r="D2313" s="304"/>
      <c r="E2313" s="143"/>
      <c r="F2313" s="144"/>
      <c r="G2313" s="143"/>
      <c r="H2313" s="143"/>
      <c r="I2313" s="143"/>
      <c r="J2313" s="144"/>
      <c r="K2313" s="143"/>
      <c r="L2313" s="143"/>
      <c r="M2313" s="234"/>
      <c r="N2313" s="143"/>
      <c r="O2313" s="289"/>
      <c r="P2313" s="290">
        <f t="shared" si="42"/>
        <v>0</v>
      </c>
      <c r="Z2313" s="211"/>
      <c r="AA2313" s="211"/>
      <c r="AB2313" s="213"/>
      <c r="AC2313" s="213"/>
      <c r="AD2313" s="212"/>
      <c r="AE2313" s="213"/>
      <c r="AF2313" s="213"/>
      <c r="AG2313" s="252"/>
      <c r="AH2313" s="213"/>
      <c r="AI2313" s="212"/>
      <c r="AJ2313" s="213"/>
      <c r="AK2313" s="213"/>
      <c r="AL2313" s="214"/>
      <c r="AM2313" s="213"/>
    </row>
    <row r="2314" spans="2:39" ht="15" customHeight="1">
      <c r="B2314" s="303"/>
      <c r="C2314" s="303"/>
      <c r="D2314" s="304"/>
      <c r="E2314" s="143"/>
      <c r="F2314" s="144"/>
      <c r="G2314" s="143"/>
      <c r="H2314" s="143"/>
      <c r="I2314" s="143"/>
      <c r="J2314" s="144"/>
      <c r="K2314" s="143"/>
      <c r="L2314" s="143"/>
      <c r="M2314" s="234"/>
      <c r="N2314" s="143"/>
      <c r="O2314" s="289"/>
      <c r="P2314" s="290">
        <f t="shared" si="42"/>
        <v>0</v>
      </c>
      <c r="Z2314" s="211"/>
      <c r="AA2314" s="211"/>
      <c r="AB2314" s="213"/>
      <c r="AC2314" s="213"/>
      <c r="AD2314" s="212"/>
      <c r="AE2314" s="213"/>
      <c r="AF2314" s="213"/>
      <c r="AG2314" s="252"/>
      <c r="AH2314" s="213"/>
      <c r="AI2314" s="212"/>
      <c r="AJ2314" s="213"/>
      <c r="AK2314" s="213"/>
      <c r="AL2314" s="214"/>
      <c r="AM2314" s="213"/>
    </row>
    <row r="2315" spans="2:39" ht="15" customHeight="1">
      <c r="B2315" s="303"/>
      <c r="C2315" s="303"/>
      <c r="D2315" s="304"/>
      <c r="E2315" s="143"/>
      <c r="F2315" s="144"/>
      <c r="G2315" s="143"/>
      <c r="H2315" s="143"/>
      <c r="I2315" s="143"/>
      <c r="J2315" s="144"/>
      <c r="K2315" s="143"/>
      <c r="L2315" s="143"/>
      <c r="M2315" s="234"/>
      <c r="N2315" s="143"/>
      <c r="O2315" s="289"/>
      <c r="P2315" s="290">
        <f t="shared" si="42"/>
        <v>0</v>
      </c>
      <c r="Z2315" s="211"/>
      <c r="AA2315" s="211"/>
      <c r="AB2315" s="213"/>
      <c r="AC2315" s="213"/>
      <c r="AD2315" s="212"/>
      <c r="AE2315" s="213"/>
      <c r="AF2315" s="213"/>
      <c r="AG2315" s="252"/>
      <c r="AH2315" s="213"/>
      <c r="AI2315" s="212"/>
      <c r="AJ2315" s="213"/>
      <c r="AK2315" s="213"/>
      <c r="AL2315" s="214"/>
      <c r="AM2315" s="213"/>
    </row>
    <row r="2316" spans="2:39" ht="15" customHeight="1">
      <c r="B2316" s="303"/>
      <c r="C2316" s="303"/>
      <c r="D2316" s="304"/>
      <c r="E2316" s="143"/>
      <c r="F2316" s="144"/>
      <c r="G2316" s="143"/>
      <c r="H2316" s="143"/>
      <c r="I2316" s="143"/>
      <c r="J2316" s="144"/>
      <c r="K2316" s="143"/>
      <c r="L2316" s="143"/>
      <c r="M2316" s="234"/>
      <c r="N2316" s="143"/>
      <c r="O2316" s="289"/>
      <c r="P2316" s="290">
        <f t="shared" si="42"/>
        <v>0</v>
      </c>
      <c r="Z2316" s="211"/>
      <c r="AA2316" s="211"/>
      <c r="AB2316" s="213"/>
      <c r="AC2316" s="213"/>
      <c r="AD2316" s="212"/>
      <c r="AE2316" s="213"/>
      <c r="AF2316" s="213"/>
      <c r="AG2316" s="252"/>
      <c r="AH2316" s="213"/>
      <c r="AI2316" s="212"/>
      <c r="AJ2316" s="213"/>
      <c r="AK2316" s="213"/>
      <c r="AL2316" s="214"/>
      <c r="AM2316" s="213"/>
    </row>
    <row r="2317" spans="2:39" ht="15" customHeight="1">
      <c r="B2317" s="303"/>
      <c r="C2317" s="303"/>
      <c r="D2317" s="304"/>
      <c r="E2317" s="143"/>
      <c r="F2317" s="144"/>
      <c r="G2317" s="143"/>
      <c r="H2317" s="143"/>
      <c r="I2317" s="143"/>
      <c r="J2317" s="144"/>
      <c r="K2317" s="143"/>
      <c r="L2317" s="143"/>
      <c r="M2317" s="234"/>
      <c r="N2317" s="143"/>
      <c r="O2317" s="289"/>
      <c r="P2317" s="290">
        <f t="shared" si="42"/>
        <v>0</v>
      </c>
      <c r="Z2317" s="211"/>
      <c r="AA2317" s="211"/>
      <c r="AB2317" s="213"/>
      <c r="AC2317" s="213"/>
      <c r="AD2317" s="212"/>
      <c r="AE2317" s="213"/>
      <c r="AF2317" s="213"/>
      <c r="AG2317" s="252"/>
      <c r="AH2317" s="213"/>
      <c r="AI2317" s="212"/>
      <c r="AJ2317" s="213"/>
      <c r="AK2317" s="213"/>
      <c r="AL2317" s="214"/>
      <c r="AM2317" s="213"/>
    </row>
    <row r="2318" spans="2:39" ht="15" customHeight="1">
      <c r="B2318" s="303"/>
      <c r="C2318" s="303"/>
      <c r="D2318" s="304"/>
      <c r="E2318" s="143"/>
      <c r="F2318" s="144"/>
      <c r="G2318" s="143"/>
      <c r="H2318" s="143"/>
      <c r="I2318" s="143"/>
      <c r="J2318" s="144"/>
      <c r="K2318" s="143"/>
      <c r="L2318" s="143"/>
      <c r="M2318" s="234"/>
      <c r="N2318" s="143"/>
      <c r="O2318" s="289"/>
      <c r="P2318" s="290">
        <f t="shared" si="42"/>
        <v>0</v>
      </c>
      <c r="Z2318" s="211"/>
      <c r="AA2318" s="211"/>
      <c r="AB2318" s="213"/>
      <c r="AC2318" s="213"/>
      <c r="AD2318" s="212"/>
      <c r="AE2318" s="213"/>
      <c r="AF2318" s="213"/>
      <c r="AG2318" s="252"/>
      <c r="AH2318" s="213"/>
      <c r="AI2318" s="212"/>
      <c r="AJ2318" s="213"/>
      <c r="AK2318" s="213"/>
      <c r="AL2318" s="214"/>
      <c r="AM2318" s="213"/>
    </row>
    <row r="2319" spans="2:39" ht="15" customHeight="1">
      <c r="B2319" s="303"/>
      <c r="C2319" s="303"/>
      <c r="D2319" s="304"/>
      <c r="E2319" s="143"/>
      <c r="F2319" s="144"/>
      <c r="G2319" s="143"/>
      <c r="H2319" s="143"/>
      <c r="I2319" s="143"/>
      <c r="J2319" s="144"/>
      <c r="K2319" s="143"/>
      <c r="L2319" s="143"/>
      <c r="M2319" s="234"/>
      <c r="N2319" s="143"/>
      <c r="O2319" s="289"/>
      <c r="P2319" s="290">
        <f t="shared" si="42"/>
        <v>0</v>
      </c>
      <c r="Z2319" s="211"/>
      <c r="AA2319" s="211"/>
      <c r="AB2319" s="213"/>
      <c r="AC2319" s="213"/>
      <c r="AD2319" s="212"/>
      <c r="AE2319" s="213"/>
      <c r="AF2319" s="213"/>
      <c r="AG2319" s="252"/>
      <c r="AH2319" s="213"/>
      <c r="AI2319" s="212"/>
      <c r="AJ2319" s="213"/>
      <c r="AK2319" s="213"/>
      <c r="AL2319" s="214"/>
      <c r="AM2319" s="213"/>
    </row>
    <row r="2320" spans="2:39" ht="15" customHeight="1">
      <c r="B2320" s="303"/>
      <c r="C2320" s="303"/>
      <c r="D2320" s="304"/>
      <c r="E2320" s="143"/>
      <c r="F2320" s="144"/>
      <c r="G2320" s="143"/>
      <c r="H2320" s="143"/>
      <c r="I2320" s="143"/>
      <c r="J2320" s="144"/>
      <c r="K2320" s="143"/>
      <c r="L2320" s="143"/>
      <c r="M2320" s="234"/>
      <c r="N2320" s="143"/>
      <c r="O2320" s="289"/>
      <c r="P2320" s="290">
        <f t="shared" si="42"/>
        <v>0</v>
      </c>
      <c r="Z2320" s="211"/>
      <c r="AA2320" s="211"/>
      <c r="AB2320" s="213"/>
      <c r="AC2320" s="213"/>
      <c r="AD2320" s="212"/>
      <c r="AE2320" s="213"/>
      <c r="AF2320" s="213"/>
      <c r="AG2320" s="252"/>
      <c r="AH2320" s="213"/>
      <c r="AI2320" s="212"/>
      <c r="AJ2320" s="213"/>
      <c r="AK2320" s="213"/>
      <c r="AL2320" s="214"/>
      <c r="AM2320" s="213"/>
    </row>
    <row r="2321" spans="2:39" ht="15" customHeight="1">
      <c r="B2321" s="303"/>
      <c r="C2321" s="303"/>
      <c r="D2321" s="304"/>
      <c r="E2321" s="143"/>
      <c r="F2321" s="144"/>
      <c r="G2321" s="143"/>
      <c r="H2321" s="143"/>
      <c r="I2321" s="143"/>
      <c r="J2321" s="144"/>
      <c r="K2321" s="143"/>
      <c r="L2321" s="143"/>
      <c r="M2321" s="234"/>
      <c r="N2321" s="143"/>
      <c r="O2321" s="289"/>
      <c r="P2321" s="290">
        <f t="shared" si="42"/>
        <v>0</v>
      </c>
      <c r="Z2321" s="211"/>
      <c r="AA2321" s="211"/>
      <c r="AB2321" s="213"/>
      <c r="AC2321" s="213"/>
      <c r="AD2321" s="212"/>
      <c r="AE2321" s="213"/>
      <c r="AF2321" s="213"/>
      <c r="AG2321" s="252"/>
      <c r="AH2321" s="213"/>
      <c r="AI2321" s="212"/>
      <c r="AJ2321" s="213"/>
      <c r="AK2321" s="213"/>
      <c r="AL2321" s="214"/>
      <c r="AM2321" s="213"/>
    </row>
    <row r="2322" spans="2:39" ht="15" customHeight="1">
      <c r="B2322" s="303"/>
      <c r="C2322" s="303"/>
      <c r="D2322" s="304"/>
      <c r="E2322" s="143"/>
      <c r="F2322" s="144"/>
      <c r="G2322" s="143"/>
      <c r="H2322" s="143"/>
      <c r="I2322" s="143"/>
      <c r="J2322" s="144"/>
      <c r="K2322" s="143"/>
      <c r="L2322" s="143"/>
      <c r="M2322" s="234"/>
      <c r="N2322" s="143"/>
      <c r="O2322" s="289"/>
      <c r="P2322" s="290">
        <f t="shared" si="42"/>
        <v>0</v>
      </c>
      <c r="Z2322" s="211"/>
      <c r="AA2322" s="211"/>
      <c r="AB2322" s="213"/>
      <c r="AC2322" s="213"/>
      <c r="AD2322" s="212"/>
      <c r="AE2322" s="213"/>
      <c r="AF2322" s="213"/>
      <c r="AG2322" s="252"/>
      <c r="AH2322" s="213"/>
      <c r="AI2322" s="212"/>
      <c r="AJ2322" s="213"/>
      <c r="AK2322" s="213"/>
      <c r="AL2322" s="214"/>
      <c r="AM2322" s="213"/>
    </row>
    <row r="2323" spans="2:39" ht="15" customHeight="1">
      <c r="B2323" s="303"/>
      <c r="C2323" s="303"/>
      <c r="D2323" s="304"/>
      <c r="E2323" s="143"/>
      <c r="F2323" s="144"/>
      <c r="G2323" s="143"/>
      <c r="H2323" s="143"/>
      <c r="I2323" s="143"/>
      <c r="J2323" s="144"/>
      <c r="K2323" s="143"/>
      <c r="L2323" s="143"/>
      <c r="M2323" s="234"/>
      <c r="N2323" s="143"/>
      <c r="O2323" s="289"/>
      <c r="P2323" s="290">
        <f t="shared" si="42"/>
        <v>0</v>
      </c>
      <c r="Z2323" s="211"/>
      <c r="AA2323" s="211"/>
      <c r="AB2323" s="213"/>
      <c r="AC2323" s="213"/>
      <c r="AD2323" s="212"/>
      <c r="AE2323" s="213"/>
      <c r="AF2323" s="213"/>
      <c r="AG2323" s="252"/>
      <c r="AH2323" s="213"/>
      <c r="AI2323" s="212"/>
      <c r="AJ2323" s="213"/>
      <c r="AK2323" s="213"/>
      <c r="AL2323" s="214"/>
      <c r="AM2323" s="213"/>
    </row>
    <row r="2324" spans="2:39" ht="15" customHeight="1">
      <c r="B2324" s="303"/>
      <c r="C2324" s="303"/>
      <c r="D2324" s="304"/>
      <c r="E2324" s="143"/>
      <c r="F2324" s="144"/>
      <c r="G2324" s="143"/>
      <c r="H2324" s="143"/>
      <c r="I2324" s="143"/>
      <c r="J2324" s="144"/>
      <c r="K2324" s="143"/>
      <c r="L2324" s="143"/>
      <c r="M2324" s="234"/>
      <c r="N2324" s="143"/>
      <c r="O2324" s="289"/>
      <c r="P2324" s="290">
        <f t="shared" si="42"/>
        <v>0</v>
      </c>
      <c r="Z2324" s="211"/>
      <c r="AA2324" s="211"/>
      <c r="AB2324" s="213"/>
      <c r="AC2324" s="213"/>
      <c r="AD2324" s="212"/>
      <c r="AE2324" s="213"/>
      <c r="AF2324" s="213"/>
      <c r="AG2324" s="252"/>
      <c r="AH2324" s="213"/>
      <c r="AI2324" s="212"/>
      <c r="AJ2324" s="213"/>
      <c r="AK2324" s="213"/>
      <c r="AL2324" s="214"/>
      <c r="AM2324" s="213"/>
    </row>
    <row r="2325" spans="2:39" ht="15" customHeight="1">
      <c r="B2325" s="303"/>
      <c r="C2325" s="303"/>
      <c r="D2325" s="304"/>
      <c r="E2325" s="143"/>
      <c r="F2325" s="144"/>
      <c r="G2325" s="143"/>
      <c r="H2325" s="143"/>
      <c r="I2325" s="143"/>
      <c r="J2325" s="144"/>
      <c r="K2325" s="143"/>
      <c r="L2325" s="143"/>
      <c r="M2325" s="234"/>
      <c r="N2325" s="143"/>
      <c r="O2325" s="289"/>
      <c r="P2325" s="290">
        <f t="shared" si="42"/>
        <v>0</v>
      </c>
    </row>
    <row r="2326" spans="2:39" ht="15" customHeight="1">
      <c r="B2326" s="303"/>
      <c r="C2326" s="303"/>
      <c r="D2326" s="304"/>
      <c r="E2326" s="143"/>
      <c r="F2326" s="144"/>
      <c r="G2326" s="143"/>
      <c r="H2326" s="143"/>
      <c r="I2326" s="143"/>
      <c r="J2326" s="144"/>
      <c r="K2326" s="143"/>
      <c r="L2326" s="143"/>
      <c r="M2326" s="234"/>
      <c r="N2326" s="143"/>
      <c r="O2326" s="289"/>
      <c r="P2326" s="290">
        <f t="shared" si="42"/>
        <v>0</v>
      </c>
    </row>
    <row r="2327" spans="2:39" ht="15" customHeight="1">
      <c r="B2327" s="303"/>
      <c r="C2327" s="303"/>
      <c r="D2327" s="304"/>
      <c r="E2327" s="143"/>
      <c r="F2327" s="144"/>
      <c r="G2327" s="143"/>
      <c r="H2327" s="143"/>
      <c r="I2327" s="143"/>
      <c r="J2327" s="144"/>
      <c r="K2327" s="143"/>
      <c r="L2327" s="143"/>
      <c r="M2327" s="234"/>
      <c r="N2327" s="143"/>
      <c r="O2327" s="289"/>
      <c r="P2327" s="290">
        <f t="shared" si="42"/>
        <v>0</v>
      </c>
    </row>
    <row r="2328" spans="2:39" ht="15" customHeight="1">
      <c r="B2328" s="303"/>
      <c r="C2328" s="303"/>
      <c r="D2328" s="304"/>
      <c r="E2328" s="143"/>
      <c r="F2328" s="144"/>
      <c r="G2328" s="143"/>
      <c r="H2328" s="143"/>
      <c r="I2328" s="143"/>
      <c r="J2328" s="144"/>
      <c r="K2328" s="143"/>
      <c r="L2328" s="143"/>
      <c r="M2328" s="234"/>
      <c r="N2328" s="143"/>
      <c r="O2328" s="289"/>
      <c r="P2328" s="290">
        <f t="shared" si="42"/>
        <v>0</v>
      </c>
    </row>
    <row r="2329" spans="2:39" ht="15" customHeight="1">
      <c r="B2329" s="303"/>
      <c r="C2329" s="303"/>
      <c r="D2329" s="304"/>
      <c r="E2329" s="143"/>
      <c r="F2329" s="144"/>
      <c r="G2329" s="143"/>
      <c r="H2329" s="143"/>
      <c r="I2329" s="143"/>
      <c r="J2329" s="144"/>
      <c r="K2329" s="143"/>
      <c r="L2329" s="143"/>
      <c r="M2329" s="234"/>
      <c r="N2329" s="143"/>
      <c r="O2329" s="289"/>
      <c r="P2329" s="290">
        <f t="shared" si="42"/>
        <v>0</v>
      </c>
    </row>
    <row r="2330" spans="2:39" ht="15" customHeight="1">
      <c r="B2330" s="303"/>
      <c r="C2330" s="303"/>
      <c r="D2330" s="304"/>
      <c r="E2330" s="143"/>
      <c r="F2330" s="144"/>
      <c r="G2330" s="143"/>
      <c r="H2330" s="143"/>
      <c r="I2330" s="143"/>
      <c r="J2330" s="144"/>
      <c r="K2330" s="143"/>
      <c r="L2330" s="143"/>
      <c r="M2330" s="234"/>
      <c r="N2330" s="143"/>
      <c r="O2330" s="289"/>
      <c r="P2330" s="290">
        <f t="shared" si="42"/>
        <v>0</v>
      </c>
    </row>
    <row r="2331" spans="2:39" ht="15" customHeight="1">
      <c r="B2331" s="303"/>
      <c r="C2331" s="303"/>
      <c r="D2331" s="304"/>
      <c r="E2331" s="143"/>
      <c r="F2331" s="144"/>
      <c r="G2331" s="143"/>
      <c r="H2331" s="143"/>
      <c r="I2331" s="143"/>
      <c r="J2331" s="144"/>
      <c r="K2331" s="143"/>
      <c r="L2331" s="143"/>
      <c r="M2331" s="234"/>
      <c r="N2331" s="143"/>
      <c r="O2331" s="289"/>
      <c r="P2331" s="290">
        <f t="shared" si="42"/>
        <v>0</v>
      </c>
    </row>
    <row r="2332" spans="2:39" ht="15" customHeight="1">
      <c r="B2332" s="303"/>
      <c r="C2332" s="303"/>
      <c r="D2332" s="304"/>
      <c r="E2332" s="143"/>
      <c r="F2332" s="144"/>
      <c r="G2332" s="143"/>
      <c r="H2332" s="143"/>
      <c r="I2332" s="143"/>
      <c r="J2332" s="144"/>
      <c r="K2332" s="143"/>
      <c r="L2332" s="143"/>
      <c r="M2332" s="234"/>
      <c r="N2332" s="143"/>
      <c r="O2332" s="289"/>
      <c r="P2332" s="290">
        <f t="shared" si="42"/>
        <v>0</v>
      </c>
    </row>
    <row r="2333" spans="2:39" ht="15" customHeight="1">
      <c r="B2333" s="303"/>
      <c r="C2333" s="303"/>
      <c r="D2333" s="304"/>
      <c r="E2333" s="143"/>
      <c r="F2333" s="144"/>
      <c r="G2333" s="143"/>
      <c r="H2333" s="143"/>
      <c r="I2333" s="143"/>
      <c r="J2333" s="144"/>
      <c r="K2333" s="143"/>
      <c r="L2333" s="143"/>
      <c r="M2333" s="234"/>
      <c r="N2333" s="143"/>
      <c r="O2333" s="289"/>
      <c r="P2333" s="290">
        <f t="shared" si="42"/>
        <v>0</v>
      </c>
    </row>
    <row r="2334" spans="2:39" ht="15" customHeight="1">
      <c r="B2334" s="303"/>
      <c r="C2334" s="303"/>
      <c r="D2334" s="304"/>
      <c r="E2334" s="143"/>
      <c r="F2334" s="144"/>
      <c r="G2334" s="143"/>
      <c r="H2334" s="143"/>
      <c r="I2334" s="143"/>
      <c r="J2334" s="144"/>
      <c r="K2334" s="143"/>
      <c r="L2334" s="143"/>
      <c r="M2334" s="234"/>
      <c r="N2334" s="143"/>
      <c r="O2334" s="289"/>
      <c r="P2334" s="290">
        <f t="shared" si="42"/>
        <v>0</v>
      </c>
    </row>
    <row r="2335" spans="2:39" ht="15" customHeight="1">
      <c r="B2335" s="303"/>
      <c r="C2335" s="303"/>
      <c r="D2335" s="304"/>
      <c r="E2335" s="143"/>
      <c r="F2335" s="144"/>
      <c r="G2335" s="143"/>
      <c r="H2335" s="143"/>
      <c r="I2335" s="143"/>
      <c r="J2335" s="144"/>
      <c r="K2335" s="143"/>
      <c r="L2335" s="143"/>
      <c r="M2335" s="234"/>
      <c r="N2335" s="143"/>
      <c r="O2335" s="289"/>
      <c r="P2335" s="290">
        <f t="shared" si="42"/>
        <v>0</v>
      </c>
    </row>
    <row r="2336" spans="2:39" ht="15" customHeight="1">
      <c r="B2336" s="303"/>
      <c r="C2336" s="303"/>
      <c r="D2336" s="304"/>
      <c r="E2336" s="143"/>
      <c r="F2336" s="144"/>
      <c r="G2336" s="143"/>
      <c r="H2336" s="143"/>
      <c r="I2336" s="143"/>
      <c r="J2336" s="144"/>
      <c r="K2336" s="143"/>
      <c r="L2336" s="143"/>
      <c r="M2336" s="234"/>
      <c r="N2336" s="143"/>
      <c r="O2336" s="289"/>
      <c r="P2336" s="290">
        <f t="shared" si="42"/>
        <v>0</v>
      </c>
    </row>
    <row r="2337" spans="2:16" ht="15" customHeight="1">
      <c r="B2337" s="303"/>
      <c r="C2337" s="303"/>
      <c r="D2337" s="304"/>
      <c r="E2337" s="143"/>
      <c r="F2337" s="144"/>
      <c r="G2337" s="143"/>
      <c r="H2337" s="143"/>
      <c r="I2337" s="143"/>
      <c r="J2337" s="144"/>
      <c r="K2337" s="143"/>
      <c r="L2337" s="143"/>
      <c r="M2337" s="234"/>
      <c r="N2337" s="143"/>
      <c r="O2337" s="289"/>
      <c r="P2337" s="290">
        <f t="shared" si="42"/>
        <v>0</v>
      </c>
    </row>
    <row r="2338" spans="2:16" ht="15" customHeight="1">
      <c r="B2338" s="303"/>
      <c r="C2338" s="303"/>
      <c r="D2338" s="304"/>
      <c r="E2338" s="143"/>
      <c r="F2338" s="144"/>
      <c r="G2338" s="143"/>
      <c r="H2338" s="143"/>
      <c r="I2338" s="143"/>
      <c r="J2338" s="144"/>
      <c r="K2338" s="143"/>
      <c r="L2338" s="143"/>
      <c r="M2338" s="234"/>
      <c r="N2338" s="143"/>
      <c r="O2338" s="289"/>
      <c r="P2338" s="290">
        <f t="shared" si="42"/>
        <v>0</v>
      </c>
    </row>
    <row r="2339" spans="2:16" ht="15" customHeight="1">
      <c r="B2339" s="303"/>
      <c r="C2339" s="303"/>
      <c r="D2339" s="304"/>
      <c r="E2339" s="143"/>
      <c r="F2339" s="144"/>
      <c r="G2339" s="143"/>
      <c r="H2339" s="143"/>
      <c r="I2339" s="143"/>
      <c r="J2339" s="144"/>
      <c r="K2339" s="143"/>
      <c r="L2339" s="143"/>
      <c r="M2339" s="234"/>
      <c r="N2339" s="143"/>
      <c r="O2339" s="289"/>
      <c r="P2339" s="290">
        <f t="shared" si="42"/>
        <v>0</v>
      </c>
    </row>
    <row r="2340" spans="2:16" ht="15" customHeight="1">
      <c r="B2340" s="303"/>
      <c r="C2340" s="303"/>
      <c r="D2340" s="304"/>
      <c r="E2340" s="143"/>
      <c r="F2340" s="144"/>
      <c r="G2340" s="143"/>
      <c r="H2340" s="143"/>
      <c r="I2340" s="143"/>
      <c r="J2340" s="144"/>
      <c r="K2340" s="143"/>
      <c r="L2340" s="143"/>
      <c r="M2340" s="234"/>
      <c r="N2340" s="143"/>
      <c r="O2340" s="289"/>
      <c r="P2340" s="290">
        <f t="shared" si="42"/>
        <v>0</v>
      </c>
    </row>
    <row r="2341" spans="2:16" ht="15" customHeight="1">
      <c r="B2341" s="303"/>
      <c r="C2341" s="303"/>
      <c r="D2341" s="304"/>
      <c r="E2341" s="143"/>
      <c r="F2341" s="144"/>
      <c r="G2341" s="143"/>
      <c r="H2341" s="143"/>
      <c r="I2341" s="143"/>
      <c r="J2341" s="144"/>
      <c r="K2341" s="143"/>
      <c r="L2341" s="143"/>
      <c r="M2341" s="234"/>
      <c r="N2341" s="143"/>
      <c r="O2341" s="289"/>
      <c r="P2341" s="290">
        <f t="shared" si="42"/>
        <v>0</v>
      </c>
    </row>
    <row r="2342" spans="2:16" ht="15" customHeight="1">
      <c r="B2342" s="303"/>
      <c r="C2342" s="303"/>
      <c r="D2342" s="304"/>
      <c r="E2342" s="143"/>
      <c r="F2342" s="144"/>
      <c r="G2342" s="143"/>
      <c r="H2342" s="143"/>
      <c r="I2342" s="143"/>
      <c r="J2342" s="144"/>
      <c r="K2342" s="143"/>
      <c r="L2342" s="143"/>
      <c r="M2342" s="234"/>
      <c r="N2342" s="143"/>
      <c r="O2342" s="289"/>
      <c r="P2342" s="290">
        <f t="shared" si="42"/>
        <v>0</v>
      </c>
    </row>
    <row r="2343" spans="2:16" ht="15" customHeight="1">
      <c r="B2343" s="303"/>
      <c r="C2343" s="303"/>
      <c r="D2343" s="304"/>
      <c r="E2343" s="143"/>
      <c r="F2343" s="144"/>
      <c r="G2343" s="143"/>
      <c r="H2343" s="143"/>
      <c r="I2343" s="143"/>
      <c r="J2343" s="144"/>
      <c r="K2343" s="143"/>
      <c r="L2343" s="143"/>
      <c r="M2343" s="234"/>
      <c r="N2343" s="143"/>
      <c r="O2343" s="289"/>
      <c r="P2343" s="290">
        <f t="shared" si="42"/>
        <v>0</v>
      </c>
    </row>
    <row r="2344" spans="2:16" ht="15" customHeight="1">
      <c r="B2344" s="303"/>
      <c r="C2344" s="303"/>
      <c r="D2344" s="304"/>
      <c r="E2344" s="143"/>
      <c r="F2344" s="144"/>
      <c r="G2344" s="143"/>
      <c r="H2344" s="143"/>
      <c r="I2344" s="143"/>
      <c r="J2344" s="144"/>
      <c r="K2344" s="143"/>
      <c r="L2344" s="143"/>
      <c r="M2344" s="234"/>
      <c r="N2344" s="143"/>
      <c r="O2344" s="289"/>
      <c r="P2344" s="290">
        <f t="shared" si="42"/>
        <v>0</v>
      </c>
    </row>
    <row r="2345" spans="2:16" ht="15" customHeight="1">
      <c r="B2345" s="303"/>
      <c r="C2345" s="303"/>
      <c r="D2345" s="304"/>
      <c r="E2345" s="143"/>
      <c r="F2345" s="144"/>
      <c r="G2345" s="143"/>
      <c r="H2345" s="143"/>
      <c r="I2345" s="143"/>
      <c r="J2345" s="144"/>
      <c r="K2345" s="143"/>
      <c r="L2345" s="143"/>
      <c r="M2345" s="234"/>
      <c r="N2345" s="143"/>
      <c r="O2345" s="289"/>
      <c r="P2345" s="290">
        <f t="shared" si="42"/>
        <v>0</v>
      </c>
    </row>
    <row r="2346" spans="2:16" ht="15" customHeight="1">
      <c r="B2346" s="303"/>
      <c r="C2346" s="303"/>
      <c r="D2346" s="304"/>
      <c r="E2346" s="143"/>
      <c r="F2346" s="144"/>
      <c r="G2346" s="143"/>
      <c r="H2346" s="143"/>
      <c r="I2346" s="143"/>
      <c r="J2346" s="144"/>
      <c r="K2346" s="143"/>
      <c r="L2346" s="143"/>
      <c r="M2346" s="234"/>
      <c r="N2346" s="143"/>
      <c r="O2346" s="289"/>
      <c r="P2346" s="290">
        <f t="shared" si="42"/>
        <v>0</v>
      </c>
    </row>
    <row r="2347" spans="2:16" ht="15" customHeight="1">
      <c r="B2347" s="303"/>
      <c r="C2347" s="303"/>
      <c r="D2347" s="304"/>
      <c r="E2347" s="143"/>
      <c r="F2347" s="144"/>
      <c r="G2347" s="143"/>
      <c r="H2347" s="143"/>
      <c r="I2347" s="143"/>
      <c r="J2347" s="144"/>
      <c r="K2347" s="143"/>
      <c r="L2347" s="143"/>
      <c r="M2347" s="234"/>
      <c r="N2347" s="143"/>
      <c r="O2347" s="289"/>
      <c r="P2347" s="290">
        <f t="shared" si="42"/>
        <v>0</v>
      </c>
    </row>
    <row r="2348" spans="2:16" ht="15" customHeight="1">
      <c r="B2348" s="303"/>
      <c r="C2348" s="303"/>
      <c r="D2348" s="304"/>
      <c r="E2348" s="143"/>
      <c r="F2348" s="144"/>
      <c r="G2348" s="143"/>
      <c r="H2348" s="143"/>
      <c r="I2348" s="143"/>
      <c r="J2348" s="144"/>
      <c r="K2348" s="143"/>
      <c r="L2348" s="143"/>
      <c r="M2348" s="234"/>
      <c r="N2348" s="143"/>
      <c r="O2348" s="289"/>
      <c r="P2348" s="290">
        <f t="shared" si="42"/>
        <v>0</v>
      </c>
    </row>
    <row r="2349" spans="2:16" ht="15" customHeight="1">
      <c r="B2349" s="303"/>
      <c r="C2349" s="303"/>
      <c r="D2349" s="304"/>
      <c r="E2349" s="143"/>
      <c r="F2349" s="144"/>
      <c r="G2349" s="143"/>
      <c r="H2349" s="143"/>
      <c r="I2349" s="143"/>
      <c r="J2349" s="144"/>
      <c r="K2349" s="143"/>
      <c r="L2349" s="143"/>
      <c r="M2349" s="234"/>
      <c r="N2349" s="143"/>
      <c r="O2349" s="289"/>
      <c r="P2349" s="290">
        <f t="shared" si="42"/>
        <v>0</v>
      </c>
    </row>
    <row r="2350" spans="2:16" ht="15" customHeight="1">
      <c r="B2350" s="303"/>
      <c r="C2350" s="303"/>
      <c r="D2350" s="304"/>
      <c r="E2350" s="143"/>
      <c r="F2350" s="144"/>
      <c r="G2350" s="143"/>
      <c r="H2350" s="143"/>
      <c r="I2350" s="143"/>
      <c r="J2350" s="144"/>
      <c r="K2350" s="143"/>
      <c r="L2350" s="143"/>
      <c r="M2350" s="234"/>
      <c r="N2350" s="143"/>
      <c r="O2350" s="289"/>
      <c r="P2350" s="290">
        <f t="shared" si="42"/>
        <v>0</v>
      </c>
    </row>
    <row r="2351" spans="2:16" ht="15" customHeight="1">
      <c r="B2351" s="303"/>
      <c r="C2351" s="303"/>
      <c r="D2351" s="304"/>
      <c r="E2351" s="143"/>
      <c r="F2351" s="144"/>
      <c r="G2351" s="143"/>
      <c r="H2351" s="143"/>
      <c r="I2351" s="143"/>
      <c r="J2351" s="144"/>
      <c r="K2351" s="143"/>
      <c r="L2351" s="143"/>
      <c r="M2351" s="234"/>
      <c r="N2351" s="143"/>
      <c r="O2351" s="289"/>
      <c r="P2351" s="290">
        <f t="shared" si="42"/>
        <v>0</v>
      </c>
    </row>
    <row r="2352" spans="2:16" ht="15" customHeight="1">
      <c r="B2352" s="303"/>
      <c r="C2352" s="303"/>
      <c r="D2352" s="304"/>
      <c r="E2352" s="143"/>
      <c r="F2352" s="144"/>
      <c r="G2352" s="143"/>
      <c r="H2352" s="143"/>
      <c r="I2352" s="143"/>
      <c r="J2352" s="144"/>
      <c r="K2352" s="143"/>
      <c r="L2352" s="143"/>
      <c r="M2352" s="234"/>
      <c r="N2352" s="143"/>
      <c r="O2352" s="289"/>
      <c r="P2352" s="290">
        <f t="shared" si="42"/>
        <v>0</v>
      </c>
    </row>
    <row r="2353" spans="2:16" ht="15" customHeight="1">
      <c r="B2353" s="303"/>
      <c r="C2353" s="303"/>
      <c r="D2353" s="304"/>
      <c r="E2353" s="143"/>
      <c r="F2353" s="144"/>
      <c r="G2353" s="143"/>
      <c r="H2353" s="143"/>
      <c r="I2353" s="143"/>
      <c r="J2353" s="144"/>
      <c r="K2353" s="143"/>
      <c r="L2353" s="143"/>
      <c r="M2353" s="234"/>
      <c r="N2353" s="143"/>
      <c r="O2353" s="289"/>
      <c r="P2353" s="290">
        <f t="shared" ref="P2353:P2416" si="43">L2353-O2353</f>
        <v>0</v>
      </c>
    </row>
    <row r="2354" spans="2:16" ht="15" customHeight="1">
      <c r="B2354" s="303"/>
      <c r="C2354" s="303"/>
      <c r="D2354" s="304"/>
      <c r="E2354" s="143"/>
      <c r="F2354" s="144"/>
      <c r="G2354" s="143"/>
      <c r="H2354" s="143"/>
      <c r="I2354" s="143"/>
      <c r="J2354" s="144"/>
      <c r="K2354" s="143"/>
      <c r="L2354" s="143"/>
      <c r="M2354" s="234"/>
      <c r="N2354" s="143"/>
      <c r="O2354" s="289"/>
      <c r="P2354" s="290">
        <f t="shared" si="43"/>
        <v>0</v>
      </c>
    </row>
    <row r="2355" spans="2:16" ht="15" customHeight="1">
      <c r="B2355" s="303"/>
      <c r="C2355" s="303"/>
      <c r="D2355" s="304"/>
      <c r="E2355" s="143"/>
      <c r="F2355" s="144"/>
      <c r="G2355" s="143"/>
      <c r="H2355" s="143"/>
      <c r="I2355" s="143"/>
      <c r="J2355" s="144"/>
      <c r="K2355" s="143"/>
      <c r="L2355" s="143"/>
      <c r="M2355" s="234"/>
      <c r="N2355" s="143"/>
      <c r="O2355" s="289"/>
      <c r="P2355" s="290">
        <f t="shared" si="43"/>
        <v>0</v>
      </c>
    </row>
    <row r="2356" spans="2:16" ht="15" customHeight="1">
      <c r="B2356" s="303"/>
      <c r="C2356" s="303"/>
      <c r="D2356" s="304"/>
      <c r="E2356" s="143"/>
      <c r="F2356" s="144"/>
      <c r="G2356" s="143"/>
      <c r="H2356" s="143"/>
      <c r="I2356" s="143"/>
      <c r="J2356" s="144"/>
      <c r="K2356" s="143"/>
      <c r="L2356" s="143"/>
      <c r="M2356" s="234"/>
      <c r="N2356" s="143"/>
      <c r="O2356" s="289"/>
      <c r="P2356" s="290">
        <f t="shared" si="43"/>
        <v>0</v>
      </c>
    </row>
    <row r="2357" spans="2:16" ht="15" customHeight="1">
      <c r="B2357" s="303"/>
      <c r="C2357" s="303"/>
      <c r="D2357" s="304"/>
      <c r="E2357" s="143"/>
      <c r="F2357" s="144"/>
      <c r="G2357" s="143"/>
      <c r="H2357" s="143"/>
      <c r="I2357" s="143"/>
      <c r="J2357" s="144"/>
      <c r="K2357" s="143"/>
      <c r="L2357" s="143"/>
      <c r="M2357" s="234"/>
      <c r="N2357" s="143"/>
      <c r="O2357" s="289"/>
      <c r="P2357" s="290">
        <f t="shared" si="43"/>
        <v>0</v>
      </c>
    </row>
    <row r="2358" spans="2:16" ht="15" customHeight="1">
      <c r="B2358" s="303"/>
      <c r="C2358" s="303"/>
      <c r="D2358" s="304"/>
      <c r="E2358" s="143"/>
      <c r="F2358" s="144"/>
      <c r="G2358" s="143"/>
      <c r="H2358" s="143"/>
      <c r="I2358" s="143"/>
      <c r="J2358" s="144"/>
      <c r="K2358" s="143"/>
      <c r="L2358" s="143"/>
      <c r="M2358" s="234"/>
      <c r="N2358" s="143"/>
      <c r="O2358" s="289"/>
      <c r="P2358" s="290">
        <f t="shared" si="43"/>
        <v>0</v>
      </c>
    </row>
    <row r="2359" spans="2:16" ht="15" customHeight="1">
      <c r="B2359" s="303"/>
      <c r="C2359" s="303"/>
      <c r="D2359" s="304"/>
      <c r="E2359" s="143"/>
      <c r="F2359" s="144"/>
      <c r="G2359" s="143"/>
      <c r="H2359" s="143"/>
      <c r="I2359" s="143"/>
      <c r="J2359" s="144"/>
      <c r="K2359" s="143"/>
      <c r="L2359" s="143"/>
      <c r="M2359" s="234"/>
      <c r="N2359" s="143"/>
      <c r="O2359" s="289"/>
      <c r="P2359" s="290">
        <f t="shared" si="43"/>
        <v>0</v>
      </c>
    </row>
    <row r="2360" spans="2:16" ht="15" customHeight="1">
      <c r="B2360" s="303"/>
      <c r="C2360" s="303"/>
      <c r="D2360" s="304"/>
      <c r="E2360" s="143"/>
      <c r="F2360" s="144"/>
      <c r="G2360" s="143"/>
      <c r="H2360" s="143"/>
      <c r="I2360" s="143"/>
      <c r="J2360" s="144"/>
      <c r="K2360" s="143"/>
      <c r="L2360" s="143"/>
      <c r="M2360" s="234"/>
      <c r="N2360" s="143"/>
      <c r="O2360" s="289"/>
      <c r="P2360" s="290">
        <f t="shared" si="43"/>
        <v>0</v>
      </c>
    </row>
    <row r="2361" spans="2:16" ht="15" customHeight="1">
      <c r="B2361" s="303"/>
      <c r="C2361" s="303"/>
      <c r="D2361" s="304"/>
      <c r="E2361" s="143"/>
      <c r="F2361" s="144"/>
      <c r="G2361" s="143"/>
      <c r="H2361" s="143"/>
      <c r="I2361" s="143"/>
      <c r="J2361" s="144"/>
      <c r="K2361" s="143"/>
      <c r="L2361" s="143"/>
      <c r="M2361" s="234"/>
      <c r="N2361" s="143"/>
      <c r="O2361" s="289"/>
      <c r="P2361" s="290">
        <f t="shared" si="43"/>
        <v>0</v>
      </c>
    </row>
    <row r="2362" spans="2:16" ht="15" customHeight="1">
      <c r="B2362" s="303"/>
      <c r="C2362" s="303"/>
      <c r="D2362" s="304"/>
      <c r="E2362" s="143"/>
      <c r="F2362" s="144"/>
      <c r="G2362" s="143"/>
      <c r="H2362" s="143"/>
      <c r="I2362" s="143"/>
      <c r="J2362" s="144"/>
      <c r="K2362" s="143"/>
      <c r="L2362" s="143"/>
      <c r="M2362" s="234"/>
      <c r="N2362" s="143"/>
      <c r="O2362" s="289"/>
      <c r="P2362" s="290">
        <f t="shared" si="43"/>
        <v>0</v>
      </c>
    </row>
    <row r="2363" spans="2:16" ht="15" customHeight="1">
      <c r="B2363" s="303"/>
      <c r="C2363" s="303"/>
      <c r="D2363" s="304"/>
      <c r="E2363" s="143"/>
      <c r="F2363" s="144"/>
      <c r="G2363" s="143"/>
      <c r="H2363" s="143"/>
      <c r="I2363" s="143"/>
      <c r="J2363" s="144"/>
      <c r="K2363" s="143"/>
      <c r="L2363" s="143"/>
      <c r="M2363" s="234"/>
      <c r="N2363" s="143"/>
      <c r="O2363" s="289"/>
      <c r="P2363" s="290">
        <f t="shared" si="43"/>
        <v>0</v>
      </c>
    </row>
    <row r="2364" spans="2:16" ht="15" customHeight="1">
      <c r="B2364" s="303"/>
      <c r="C2364" s="303"/>
      <c r="D2364" s="304"/>
      <c r="E2364" s="143"/>
      <c r="F2364" s="144"/>
      <c r="G2364" s="143"/>
      <c r="H2364" s="143"/>
      <c r="I2364" s="143"/>
      <c r="J2364" s="144"/>
      <c r="K2364" s="143"/>
      <c r="L2364" s="143"/>
      <c r="M2364" s="234"/>
      <c r="N2364" s="143"/>
      <c r="O2364" s="289"/>
      <c r="P2364" s="290">
        <f t="shared" si="43"/>
        <v>0</v>
      </c>
    </row>
    <row r="2365" spans="2:16" ht="15" customHeight="1">
      <c r="B2365" s="303"/>
      <c r="C2365" s="303"/>
      <c r="D2365" s="304"/>
      <c r="E2365" s="143"/>
      <c r="F2365" s="144"/>
      <c r="G2365" s="143"/>
      <c r="H2365" s="143"/>
      <c r="I2365" s="143"/>
      <c r="J2365" s="144"/>
      <c r="K2365" s="143"/>
      <c r="L2365" s="143"/>
      <c r="M2365" s="234"/>
      <c r="N2365" s="143"/>
      <c r="O2365" s="289"/>
      <c r="P2365" s="290">
        <f t="shared" si="43"/>
        <v>0</v>
      </c>
    </row>
    <row r="2366" spans="2:16" ht="15" customHeight="1">
      <c r="B2366" s="303"/>
      <c r="C2366" s="303"/>
      <c r="D2366" s="304"/>
      <c r="E2366" s="143"/>
      <c r="F2366" s="144"/>
      <c r="G2366" s="143"/>
      <c r="H2366" s="143"/>
      <c r="I2366" s="143"/>
      <c r="J2366" s="144"/>
      <c r="K2366" s="143"/>
      <c r="L2366" s="143"/>
      <c r="M2366" s="234"/>
      <c r="N2366" s="143"/>
      <c r="O2366" s="289"/>
      <c r="P2366" s="290">
        <f t="shared" si="43"/>
        <v>0</v>
      </c>
    </row>
    <row r="2367" spans="2:16" ht="15" customHeight="1">
      <c r="B2367" s="303"/>
      <c r="C2367" s="303"/>
      <c r="D2367" s="304"/>
      <c r="E2367" s="143"/>
      <c r="F2367" s="144"/>
      <c r="G2367" s="143"/>
      <c r="H2367" s="143"/>
      <c r="I2367" s="143"/>
      <c r="J2367" s="144"/>
      <c r="K2367" s="143"/>
      <c r="L2367" s="143"/>
      <c r="M2367" s="234"/>
      <c r="N2367" s="143"/>
      <c r="O2367" s="289"/>
      <c r="P2367" s="290">
        <f t="shared" si="43"/>
        <v>0</v>
      </c>
    </row>
    <row r="2368" spans="2:16" ht="15" customHeight="1">
      <c r="B2368" s="303"/>
      <c r="C2368" s="303"/>
      <c r="D2368" s="304"/>
      <c r="E2368" s="143"/>
      <c r="F2368" s="144"/>
      <c r="G2368" s="143"/>
      <c r="H2368" s="143"/>
      <c r="I2368" s="143"/>
      <c r="J2368" s="144"/>
      <c r="K2368" s="143"/>
      <c r="L2368" s="143"/>
      <c r="M2368" s="234"/>
      <c r="N2368" s="143"/>
      <c r="O2368" s="289"/>
      <c r="P2368" s="290">
        <f t="shared" si="43"/>
        <v>0</v>
      </c>
    </row>
    <row r="2369" spans="2:16" ht="15" customHeight="1">
      <c r="B2369" s="303"/>
      <c r="C2369" s="303"/>
      <c r="D2369" s="304"/>
      <c r="E2369" s="143"/>
      <c r="F2369" s="144"/>
      <c r="G2369" s="143"/>
      <c r="H2369" s="143"/>
      <c r="I2369" s="143"/>
      <c r="J2369" s="144"/>
      <c r="K2369" s="143"/>
      <c r="L2369" s="143"/>
      <c r="M2369" s="234"/>
      <c r="N2369" s="143"/>
      <c r="O2369" s="289"/>
      <c r="P2369" s="290">
        <f t="shared" si="43"/>
        <v>0</v>
      </c>
    </row>
    <row r="2370" spans="2:16" ht="15" customHeight="1">
      <c r="B2370" s="303"/>
      <c r="C2370" s="303"/>
      <c r="D2370" s="304"/>
      <c r="E2370" s="143"/>
      <c r="F2370" s="144"/>
      <c r="G2370" s="143"/>
      <c r="H2370" s="143"/>
      <c r="I2370" s="143"/>
      <c r="J2370" s="144"/>
      <c r="K2370" s="143"/>
      <c r="L2370" s="143"/>
      <c r="M2370" s="234"/>
      <c r="N2370" s="143"/>
      <c r="O2370" s="289"/>
      <c r="P2370" s="290">
        <f t="shared" si="43"/>
        <v>0</v>
      </c>
    </row>
    <row r="2371" spans="2:16" ht="15" customHeight="1">
      <c r="B2371" s="303"/>
      <c r="C2371" s="303"/>
      <c r="D2371" s="304"/>
      <c r="E2371" s="143"/>
      <c r="F2371" s="144"/>
      <c r="G2371" s="143"/>
      <c r="H2371" s="143"/>
      <c r="I2371" s="143"/>
      <c r="J2371" s="144"/>
      <c r="K2371" s="143"/>
      <c r="L2371" s="143"/>
      <c r="M2371" s="234"/>
      <c r="N2371" s="143"/>
      <c r="O2371" s="289"/>
      <c r="P2371" s="290">
        <f t="shared" si="43"/>
        <v>0</v>
      </c>
    </row>
    <row r="2372" spans="2:16" ht="15" customHeight="1">
      <c r="B2372" s="303"/>
      <c r="C2372" s="303"/>
      <c r="D2372" s="304"/>
      <c r="E2372" s="143"/>
      <c r="F2372" s="144"/>
      <c r="G2372" s="143"/>
      <c r="H2372" s="143"/>
      <c r="I2372" s="143"/>
      <c r="J2372" s="144"/>
      <c r="K2372" s="143"/>
      <c r="L2372" s="143"/>
      <c r="M2372" s="234"/>
      <c r="N2372" s="143"/>
      <c r="O2372" s="289"/>
      <c r="P2372" s="290">
        <f t="shared" si="43"/>
        <v>0</v>
      </c>
    </row>
    <row r="2373" spans="2:16" ht="15" customHeight="1">
      <c r="B2373" s="303"/>
      <c r="C2373" s="303"/>
      <c r="D2373" s="304"/>
      <c r="E2373" s="143"/>
      <c r="F2373" s="144"/>
      <c r="G2373" s="143"/>
      <c r="H2373" s="143"/>
      <c r="I2373" s="143"/>
      <c r="J2373" s="144"/>
      <c r="K2373" s="143"/>
      <c r="L2373" s="143"/>
      <c r="M2373" s="234"/>
      <c r="N2373" s="143"/>
      <c r="O2373" s="289"/>
      <c r="P2373" s="290">
        <f t="shared" si="43"/>
        <v>0</v>
      </c>
    </row>
    <row r="2374" spans="2:16" ht="15" customHeight="1">
      <c r="B2374" s="303"/>
      <c r="C2374" s="303"/>
      <c r="D2374" s="304"/>
      <c r="E2374" s="143"/>
      <c r="F2374" s="144"/>
      <c r="G2374" s="143"/>
      <c r="H2374" s="143"/>
      <c r="I2374" s="143"/>
      <c r="J2374" s="144"/>
      <c r="K2374" s="143"/>
      <c r="L2374" s="143"/>
      <c r="M2374" s="234"/>
      <c r="N2374" s="143"/>
      <c r="O2374" s="289"/>
      <c r="P2374" s="290">
        <f t="shared" si="43"/>
        <v>0</v>
      </c>
    </row>
    <row r="2375" spans="2:16" ht="15" customHeight="1">
      <c r="B2375" s="303"/>
      <c r="C2375" s="303"/>
      <c r="D2375" s="304"/>
      <c r="E2375" s="143"/>
      <c r="F2375" s="144"/>
      <c r="G2375" s="143"/>
      <c r="H2375" s="143"/>
      <c r="I2375" s="143"/>
      <c r="J2375" s="144"/>
      <c r="K2375" s="143"/>
      <c r="L2375" s="143"/>
      <c r="M2375" s="234"/>
      <c r="N2375" s="143"/>
      <c r="O2375" s="289"/>
      <c r="P2375" s="290">
        <f t="shared" si="43"/>
        <v>0</v>
      </c>
    </row>
    <row r="2376" spans="2:16" ht="15" customHeight="1">
      <c r="B2376" s="303"/>
      <c r="C2376" s="303"/>
      <c r="D2376" s="304"/>
      <c r="E2376" s="143"/>
      <c r="F2376" s="144"/>
      <c r="G2376" s="143"/>
      <c r="H2376" s="143"/>
      <c r="I2376" s="143"/>
      <c r="J2376" s="144"/>
      <c r="K2376" s="143"/>
      <c r="L2376" s="143"/>
      <c r="M2376" s="234"/>
      <c r="N2376" s="143"/>
      <c r="O2376" s="289"/>
      <c r="P2376" s="290">
        <f t="shared" si="43"/>
        <v>0</v>
      </c>
    </row>
    <row r="2377" spans="2:16" ht="15" customHeight="1">
      <c r="B2377" s="303"/>
      <c r="C2377" s="303"/>
      <c r="D2377" s="304"/>
      <c r="E2377" s="143"/>
      <c r="F2377" s="144"/>
      <c r="G2377" s="143"/>
      <c r="H2377" s="143"/>
      <c r="I2377" s="143"/>
      <c r="J2377" s="144"/>
      <c r="K2377" s="143"/>
      <c r="L2377" s="143"/>
      <c r="M2377" s="234"/>
      <c r="N2377" s="143"/>
      <c r="O2377" s="289"/>
      <c r="P2377" s="290">
        <f t="shared" si="43"/>
        <v>0</v>
      </c>
    </row>
    <row r="2378" spans="2:16" ht="15" customHeight="1">
      <c r="B2378" s="303"/>
      <c r="C2378" s="303"/>
      <c r="D2378" s="304"/>
      <c r="E2378" s="143"/>
      <c r="F2378" s="144"/>
      <c r="G2378" s="143"/>
      <c r="H2378" s="143"/>
      <c r="I2378" s="143"/>
      <c r="J2378" s="144"/>
      <c r="K2378" s="143"/>
      <c r="L2378" s="143"/>
      <c r="M2378" s="234"/>
      <c r="N2378" s="143"/>
      <c r="O2378" s="289"/>
      <c r="P2378" s="290">
        <f t="shared" si="43"/>
        <v>0</v>
      </c>
    </row>
    <row r="2379" spans="2:16" ht="15" customHeight="1">
      <c r="B2379" s="303"/>
      <c r="C2379" s="303"/>
      <c r="D2379" s="304"/>
      <c r="E2379" s="143"/>
      <c r="F2379" s="144"/>
      <c r="G2379" s="143"/>
      <c r="H2379" s="143"/>
      <c r="I2379" s="143"/>
      <c r="J2379" s="144"/>
      <c r="K2379" s="143"/>
      <c r="L2379" s="143"/>
      <c r="M2379" s="234"/>
      <c r="N2379" s="143"/>
      <c r="O2379" s="289"/>
      <c r="P2379" s="290">
        <f t="shared" si="43"/>
        <v>0</v>
      </c>
    </row>
    <row r="2380" spans="2:16" ht="15" customHeight="1">
      <c r="B2380" s="303"/>
      <c r="C2380" s="303"/>
      <c r="D2380" s="304"/>
      <c r="E2380" s="143"/>
      <c r="F2380" s="144"/>
      <c r="G2380" s="143"/>
      <c r="H2380" s="143"/>
      <c r="I2380" s="143"/>
      <c r="J2380" s="144"/>
      <c r="K2380" s="143"/>
      <c r="L2380" s="143"/>
      <c r="M2380" s="234"/>
      <c r="N2380" s="143"/>
      <c r="O2380" s="289"/>
      <c r="P2380" s="290">
        <f t="shared" si="43"/>
        <v>0</v>
      </c>
    </row>
    <row r="2381" spans="2:16" ht="15" customHeight="1">
      <c r="B2381" s="303"/>
      <c r="C2381" s="303"/>
      <c r="D2381" s="304"/>
      <c r="E2381" s="143"/>
      <c r="F2381" s="144"/>
      <c r="G2381" s="143"/>
      <c r="H2381" s="143"/>
      <c r="I2381" s="143"/>
      <c r="J2381" s="144"/>
      <c r="K2381" s="143"/>
      <c r="L2381" s="143"/>
      <c r="M2381" s="234"/>
      <c r="N2381" s="143"/>
      <c r="O2381" s="289"/>
      <c r="P2381" s="290">
        <f t="shared" si="43"/>
        <v>0</v>
      </c>
    </row>
    <row r="2382" spans="2:16" ht="15" customHeight="1">
      <c r="B2382" s="303"/>
      <c r="C2382" s="303"/>
      <c r="D2382" s="304"/>
      <c r="E2382" s="143"/>
      <c r="F2382" s="144"/>
      <c r="G2382" s="143"/>
      <c r="H2382" s="143"/>
      <c r="I2382" s="143"/>
      <c r="J2382" s="144"/>
      <c r="K2382" s="143"/>
      <c r="L2382" s="143"/>
      <c r="M2382" s="234"/>
      <c r="N2382" s="143"/>
      <c r="O2382" s="289"/>
      <c r="P2382" s="290">
        <f t="shared" si="43"/>
        <v>0</v>
      </c>
    </row>
    <row r="2383" spans="2:16" ht="15" customHeight="1">
      <c r="B2383" s="303"/>
      <c r="C2383" s="303"/>
      <c r="D2383" s="304"/>
      <c r="E2383" s="143"/>
      <c r="F2383" s="144"/>
      <c r="G2383" s="143"/>
      <c r="H2383" s="143"/>
      <c r="I2383" s="143"/>
      <c r="J2383" s="144"/>
      <c r="K2383" s="143"/>
      <c r="L2383" s="143"/>
      <c r="M2383" s="234"/>
      <c r="N2383" s="143"/>
      <c r="O2383" s="289"/>
      <c r="P2383" s="290">
        <f t="shared" si="43"/>
        <v>0</v>
      </c>
    </row>
    <row r="2384" spans="2:16" ht="15" customHeight="1">
      <c r="B2384" s="303"/>
      <c r="C2384" s="303"/>
      <c r="D2384" s="304"/>
      <c r="E2384" s="143"/>
      <c r="F2384" s="144"/>
      <c r="G2384" s="143"/>
      <c r="H2384" s="143"/>
      <c r="I2384" s="143"/>
      <c r="J2384" s="144"/>
      <c r="K2384" s="143"/>
      <c r="L2384" s="143"/>
      <c r="M2384" s="234"/>
      <c r="N2384" s="143"/>
      <c r="O2384" s="289"/>
      <c r="P2384" s="290">
        <f t="shared" si="43"/>
        <v>0</v>
      </c>
    </row>
    <row r="2385" spans="2:16" ht="15" customHeight="1">
      <c r="B2385" s="303"/>
      <c r="C2385" s="303"/>
      <c r="D2385" s="304"/>
      <c r="E2385" s="143"/>
      <c r="F2385" s="144"/>
      <c r="G2385" s="143"/>
      <c r="H2385" s="143"/>
      <c r="I2385" s="143"/>
      <c r="J2385" s="144"/>
      <c r="K2385" s="143"/>
      <c r="L2385" s="143"/>
      <c r="M2385" s="234"/>
      <c r="N2385" s="143"/>
      <c r="O2385" s="289"/>
      <c r="P2385" s="290">
        <f t="shared" si="43"/>
        <v>0</v>
      </c>
    </row>
    <row r="2386" spans="2:16" ht="15" customHeight="1">
      <c r="B2386" s="303"/>
      <c r="C2386" s="303"/>
      <c r="D2386" s="304"/>
      <c r="E2386" s="143"/>
      <c r="F2386" s="144"/>
      <c r="G2386" s="143"/>
      <c r="H2386" s="143"/>
      <c r="I2386" s="143"/>
      <c r="J2386" s="144"/>
      <c r="K2386" s="143"/>
      <c r="L2386" s="143"/>
      <c r="M2386" s="234"/>
      <c r="N2386" s="143"/>
      <c r="O2386" s="289"/>
      <c r="P2386" s="290">
        <f t="shared" si="43"/>
        <v>0</v>
      </c>
    </row>
    <row r="2387" spans="2:16" ht="15" customHeight="1">
      <c r="B2387" s="303"/>
      <c r="C2387" s="303"/>
      <c r="D2387" s="304"/>
      <c r="E2387" s="143"/>
      <c r="F2387" s="144"/>
      <c r="G2387" s="143"/>
      <c r="H2387" s="143"/>
      <c r="I2387" s="143"/>
      <c r="J2387" s="144"/>
      <c r="K2387" s="143"/>
      <c r="L2387" s="143"/>
      <c r="M2387" s="234"/>
      <c r="N2387" s="143"/>
      <c r="O2387" s="289"/>
      <c r="P2387" s="290">
        <f t="shared" si="43"/>
        <v>0</v>
      </c>
    </row>
    <row r="2388" spans="2:16" ht="15" customHeight="1">
      <c r="B2388" s="303"/>
      <c r="C2388" s="303"/>
      <c r="D2388" s="304"/>
      <c r="E2388" s="143"/>
      <c r="F2388" s="144"/>
      <c r="G2388" s="143"/>
      <c r="H2388" s="143"/>
      <c r="I2388" s="143"/>
      <c r="J2388" s="144"/>
      <c r="K2388" s="143"/>
      <c r="L2388" s="143"/>
      <c r="M2388" s="234"/>
      <c r="N2388" s="143"/>
      <c r="O2388" s="289"/>
      <c r="P2388" s="290">
        <f t="shared" si="43"/>
        <v>0</v>
      </c>
    </row>
    <row r="2389" spans="2:16" ht="15" customHeight="1">
      <c r="B2389" s="303"/>
      <c r="C2389" s="303"/>
      <c r="D2389" s="304"/>
      <c r="E2389" s="143"/>
      <c r="F2389" s="144"/>
      <c r="G2389" s="143"/>
      <c r="H2389" s="143"/>
      <c r="I2389" s="143"/>
      <c r="J2389" s="144"/>
      <c r="K2389" s="143"/>
      <c r="L2389" s="143"/>
      <c r="M2389" s="234"/>
      <c r="N2389" s="143"/>
      <c r="O2389" s="289"/>
      <c r="P2389" s="290">
        <f t="shared" si="43"/>
        <v>0</v>
      </c>
    </row>
    <row r="2390" spans="2:16" ht="15" customHeight="1">
      <c r="B2390" s="303"/>
      <c r="C2390" s="303"/>
      <c r="D2390" s="304"/>
      <c r="E2390" s="143"/>
      <c r="F2390" s="144"/>
      <c r="G2390" s="143"/>
      <c r="H2390" s="143"/>
      <c r="I2390" s="143"/>
      <c r="J2390" s="144"/>
      <c r="K2390" s="143"/>
      <c r="L2390" s="143"/>
      <c r="M2390" s="234"/>
      <c r="N2390" s="143"/>
      <c r="O2390" s="289"/>
      <c r="P2390" s="290">
        <f t="shared" si="43"/>
        <v>0</v>
      </c>
    </row>
    <row r="2391" spans="2:16" ht="15" customHeight="1">
      <c r="B2391" s="303"/>
      <c r="C2391" s="303"/>
      <c r="D2391" s="304"/>
      <c r="E2391" s="143"/>
      <c r="F2391" s="144"/>
      <c r="G2391" s="143"/>
      <c r="H2391" s="143"/>
      <c r="I2391" s="143"/>
      <c r="J2391" s="144"/>
      <c r="K2391" s="143"/>
      <c r="L2391" s="143"/>
      <c r="M2391" s="234"/>
      <c r="N2391" s="143"/>
      <c r="O2391" s="289"/>
      <c r="P2391" s="290">
        <f t="shared" si="43"/>
        <v>0</v>
      </c>
    </row>
    <row r="2392" spans="2:16" ht="15" customHeight="1">
      <c r="B2392" s="303"/>
      <c r="C2392" s="303"/>
      <c r="D2392" s="304"/>
      <c r="E2392" s="143"/>
      <c r="F2392" s="144"/>
      <c r="G2392" s="143"/>
      <c r="H2392" s="143"/>
      <c r="I2392" s="143"/>
      <c r="J2392" s="144"/>
      <c r="K2392" s="143"/>
      <c r="L2392" s="143"/>
      <c r="M2392" s="234"/>
      <c r="N2392" s="143"/>
      <c r="O2392" s="289"/>
      <c r="P2392" s="290">
        <f t="shared" si="43"/>
        <v>0</v>
      </c>
    </row>
    <row r="2393" spans="2:16" ht="15" customHeight="1">
      <c r="B2393" s="303"/>
      <c r="C2393" s="303"/>
      <c r="D2393" s="304"/>
      <c r="E2393" s="143"/>
      <c r="F2393" s="144"/>
      <c r="G2393" s="143"/>
      <c r="H2393" s="143"/>
      <c r="I2393" s="143"/>
      <c r="J2393" s="144"/>
      <c r="K2393" s="143"/>
      <c r="L2393" s="143"/>
      <c r="M2393" s="234"/>
      <c r="N2393" s="143"/>
      <c r="O2393" s="289"/>
      <c r="P2393" s="290">
        <f t="shared" si="43"/>
        <v>0</v>
      </c>
    </row>
    <row r="2394" spans="2:16" ht="15" customHeight="1">
      <c r="B2394" s="303"/>
      <c r="C2394" s="303"/>
      <c r="D2394" s="304"/>
      <c r="E2394" s="143"/>
      <c r="F2394" s="144"/>
      <c r="G2394" s="143"/>
      <c r="H2394" s="143"/>
      <c r="I2394" s="143"/>
      <c r="J2394" s="144"/>
      <c r="K2394" s="143"/>
      <c r="L2394" s="143"/>
      <c r="M2394" s="234"/>
      <c r="N2394" s="143"/>
      <c r="O2394" s="289"/>
      <c r="P2394" s="290">
        <f t="shared" si="43"/>
        <v>0</v>
      </c>
    </row>
    <row r="2395" spans="2:16" ht="15" customHeight="1">
      <c r="B2395" s="303"/>
      <c r="C2395" s="303"/>
      <c r="D2395" s="304"/>
      <c r="E2395" s="143"/>
      <c r="F2395" s="144"/>
      <c r="G2395" s="143"/>
      <c r="H2395" s="143"/>
      <c r="I2395" s="143"/>
      <c r="J2395" s="144"/>
      <c r="K2395" s="143"/>
      <c r="L2395" s="143"/>
      <c r="M2395" s="234"/>
      <c r="N2395" s="143"/>
      <c r="O2395" s="289"/>
      <c r="P2395" s="290">
        <f t="shared" si="43"/>
        <v>0</v>
      </c>
    </row>
    <row r="2396" spans="2:16" ht="15" customHeight="1">
      <c r="B2396" s="303"/>
      <c r="C2396" s="303"/>
      <c r="D2396" s="304"/>
      <c r="E2396" s="143"/>
      <c r="F2396" s="144"/>
      <c r="G2396" s="143"/>
      <c r="H2396" s="143"/>
      <c r="I2396" s="143"/>
      <c r="J2396" s="144"/>
      <c r="K2396" s="143"/>
      <c r="L2396" s="143"/>
      <c r="M2396" s="234"/>
      <c r="N2396" s="143"/>
      <c r="O2396" s="289"/>
      <c r="P2396" s="290">
        <f t="shared" si="43"/>
        <v>0</v>
      </c>
    </row>
    <row r="2397" spans="2:16" ht="15" customHeight="1">
      <c r="B2397" s="303"/>
      <c r="C2397" s="303"/>
      <c r="D2397" s="304"/>
      <c r="E2397" s="143"/>
      <c r="F2397" s="144"/>
      <c r="G2397" s="143"/>
      <c r="H2397" s="143"/>
      <c r="I2397" s="143"/>
      <c r="J2397" s="144"/>
      <c r="K2397" s="143"/>
      <c r="L2397" s="143"/>
      <c r="M2397" s="234"/>
      <c r="N2397" s="143"/>
      <c r="O2397" s="289"/>
      <c r="P2397" s="290">
        <f t="shared" si="43"/>
        <v>0</v>
      </c>
    </row>
    <row r="2398" spans="2:16" ht="15" customHeight="1">
      <c r="B2398" s="303"/>
      <c r="C2398" s="303"/>
      <c r="D2398" s="304"/>
      <c r="E2398" s="143"/>
      <c r="F2398" s="144"/>
      <c r="G2398" s="143"/>
      <c r="H2398" s="143"/>
      <c r="I2398" s="143"/>
      <c r="J2398" s="144"/>
      <c r="K2398" s="143"/>
      <c r="L2398" s="143"/>
      <c r="M2398" s="234"/>
      <c r="N2398" s="143"/>
      <c r="O2398" s="289"/>
      <c r="P2398" s="290">
        <f t="shared" si="43"/>
        <v>0</v>
      </c>
    </row>
    <row r="2399" spans="2:16" ht="15" customHeight="1">
      <c r="B2399" s="303"/>
      <c r="C2399" s="303"/>
      <c r="D2399" s="304"/>
      <c r="E2399" s="143"/>
      <c r="F2399" s="144"/>
      <c r="G2399" s="143"/>
      <c r="H2399" s="143"/>
      <c r="I2399" s="143"/>
      <c r="J2399" s="144"/>
      <c r="K2399" s="143"/>
      <c r="L2399" s="143"/>
      <c r="M2399" s="234"/>
      <c r="N2399" s="143"/>
      <c r="O2399" s="289"/>
      <c r="P2399" s="290">
        <f t="shared" si="43"/>
        <v>0</v>
      </c>
    </row>
    <row r="2400" spans="2:16" ht="15" customHeight="1">
      <c r="B2400" s="303"/>
      <c r="C2400" s="303"/>
      <c r="D2400" s="304"/>
      <c r="E2400" s="143"/>
      <c r="F2400" s="144"/>
      <c r="G2400" s="143"/>
      <c r="H2400" s="143"/>
      <c r="I2400" s="143"/>
      <c r="J2400" s="144"/>
      <c r="K2400" s="143"/>
      <c r="L2400" s="143"/>
      <c r="M2400" s="234"/>
      <c r="N2400" s="143"/>
      <c r="O2400" s="289"/>
      <c r="P2400" s="290">
        <f t="shared" si="43"/>
        <v>0</v>
      </c>
    </row>
    <row r="2401" spans="2:16" ht="15" customHeight="1">
      <c r="B2401" s="303"/>
      <c r="C2401" s="303"/>
      <c r="D2401" s="304"/>
      <c r="E2401" s="143"/>
      <c r="F2401" s="144"/>
      <c r="G2401" s="143"/>
      <c r="H2401" s="143"/>
      <c r="I2401" s="143"/>
      <c r="J2401" s="144"/>
      <c r="K2401" s="143"/>
      <c r="L2401" s="143"/>
      <c r="M2401" s="234"/>
      <c r="N2401" s="143"/>
      <c r="O2401" s="289"/>
      <c r="P2401" s="290">
        <f t="shared" si="43"/>
        <v>0</v>
      </c>
    </row>
    <row r="2402" spans="2:16" ht="15" customHeight="1">
      <c r="B2402" s="303"/>
      <c r="C2402" s="303"/>
      <c r="D2402" s="304"/>
      <c r="E2402" s="143"/>
      <c r="F2402" s="144"/>
      <c r="G2402" s="143"/>
      <c r="H2402" s="143"/>
      <c r="I2402" s="143"/>
      <c r="J2402" s="144"/>
      <c r="K2402" s="143"/>
      <c r="L2402" s="143"/>
      <c r="M2402" s="234"/>
      <c r="N2402" s="143"/>
      <c r="O2402" s="289"/>
      <c r="P2402" s="290">
        <f t="shared" si="43"/>
        <v>0</v>
      </c>
    </row>
    <row r="2403" spans="2:16" ht="15" customHeight="1">
      <c r="B2403" s="303"/>
      <c r="C2403" s="303"/>
      <c r="D2403" s="304"/>
      <c r="E2403" s="143"/>
      <c r="F2403" s="144"/>
      <c r="G2403" s="143"/>
      <c r="H2403" s="143"/>
      <c r="I2403" s="143"/>
      <c r="J2403" s="144"/>
      <c r="K2403" s="143"/>
      <c r="L2403" s="143"/>
      <c r="M2403" s="234"/>
      <c r="N2403" s="143"/>
      <c r="O2403" s="289"/>
      <c r="P2403" s="290">
        <f t="shared" si="43"/>
        <v>0</v>
      </c>
    </row>
    <row r="2404" spans="2:16" ht="15" customHeight="1">
      <c r="B2404" s="303"/>
      <c r="C2404" s="303"/>
      <c r="D2404" s="304"/>
      <c r="E2404" s="143"/>
      <c r="F2404" s="144"/>
      <c r="G2404" s="143"/>
      <c r="H2404" s="143"/>
      <c r="I2404" s="143"/>
      <c r="J2404" s="144"/>
      <c r="K2404" s="143"/>
      <c r="L2404" s="143"/>
      <c r="M2404" s="234"/>
      <c r="N2404" s="143"/>
      <c r="O2404" s="289"/>
      <c r="P2404" s="290">
        <f t="shared" si="43"/>
        <v>0</v>
      </c>
    </row>
    <row r="2405" spans="2:16" ht="15" customHeight="1">
      <c r="B2405" s="303"/>
      <c r="C2405" s="303"/>
      <c r="D2405" s="304"/>
      <c r="E2405" s="143"/>
      <c r="F2405" s="144"/>
      <c r="G2405" s="143"/>
      <c r="H2405" s="143"/>
      <c r="I2405" s="143"/>
      <c r="J2405" s="144"/>
      <c r="K2405" s="143"/>
      <c r="L2405" s="143"/>
      <c r="M2405" s="234"/>
      <c r="N2405" s="143"/>
      <c r="O2405" s="289"/>
      <c r="P2405" s="290">
        <f t="shared" si="43"/>
        <v>0</v>
      </c>
    </row>
    <row r="2406" spans="2:16" ht="15" customHeight="1">
      <c r="B2406" s="303"/>
      <c r="C2406" s="303"/>
      <c r="D2406" s="304"/>
      <c r="E2406" s="143"/>
      <c r="F2406" s="144"/>
      <c r="G2406" s="143"/>
      <c r="H2406" s="143"/>
      <c r="I2406" s="143"/>
      <c r="J2406" s="144"/>
      <c r="K2406" s="143"/>
      <c r="L2406" s="143"/>
      <c r="M2406" s="234"/>
      <c r="N2406" s="143"/>
      <c r="O2406" s="289"/>
      <c r="P2406" s="290">
        <f t="shared" si="43"/>
        <v>0</v>
      </c>
    </row>
    <row r="2407" spans="2:16" ht="15" customHeight="1">
      <c r="B2407" s="303"/>
      <c r="C2407" s="303"/>
      <c r="D2407" s="304"/>
      <c r="E2407" s="143"/>
      <c r="F2407" s="144"/>
      <c r="G2407" s="143"/>
      <c r="H2407" s="143"/>
      <c r="I2407" s="143"/>
      <c r="J2407" s="144"/>
      <c r="K2407" s="143"/>
      <c r="L2407" s="143"/>
      <c r="M2407" s="234"/>
      <c r="N2407" s="143"/>
      <c r="O2407" s="289"/>
      <c r="P2407" s="290">
        <f t="shared" si="43"/>
        <v>0</v>
      </c>
    </row>
    <row r="2408" spans="2:16" ht="15" customHeight="1">
      <c r="B2408" s="303"/>
      <c r="C2408" s="303"/>
      <c r="D2408" s="304"/>
      <c r="E2408" s="143"/>
      <c r="F2408" s="144"/>
      <c r="G2408" s="143"/>
      <c r="H2408" s="143"/>
      <c r="I2408" s="143"/>
      <c r="J2408" s="144"/>
      <c r="K2408" s="143"/>
      <c r="L2408" s="143"/>
      <c r="M2408" s="234"/>
      <c r="N2408" s="143"/>
      <c r="O2408" s="289"/>
      <c r="P2408" s="290">
        <f t="shared" si="43"/>
        <v>0</v>
      </c>
    </row>
    <row r="2409" spans="2:16" ht="15" customHeight="1">
      <c r="B2409" s="303"/>
      <c r="C2409" s="303"/>
      <c r="D2409" s="304"/>
      <c r="E2409" s="143"/>
      <c r="F2409" s="144"/>
      <c r="G2409" s="143"/>
      <c r="H2409" s="143"/>
      <c r="I2409" s="143"/>
      <c r="J2409" s="144"/>
      <c r="K2409" s="143"/>
      <c r="L2409" s="143"/>
      <c r="M2409" s="234"/>
      <c r="N2409" s="143"/>
      <c r="O2409" s="289"/>
      <c r="P2409" s="290">
        <f t="shared" si="43"/>
        <v>0</v>
      </c>
    </row>
    <row r="2410" spans="2:16" ht="15" customHeight="1">
      <c r="B2410" s="303"/>
      <c r="C2410" s="303"/>
      <c r="D2410" s="304"/>
      <c r="E2410" s="143"/>
      <c r="F2410" s="144"/>
      <c r="G2410" s="143"/>
      <c r="H2410" s="143"/>
      <c r="I2410" s="143"/>
      <c r="J2410" s="144"/>
      <c r="K2410" s="143"/>
      <c r="L2410" s="143"/>
      <c r="M2410" s="234"/>
      <c r="N2410" s="143"/>
      <c r="O2410" s="289"/>
      <c r="P2410" s="290">
        <f t="shared" si="43"/>
        <v>0</v>
      </c>
    </row>
    <row r="2411" spans="2:16" ht="15" customHeight="1">
      <c r="B2411" s="303"/>
      <c r="C2411" s="303"/>
      <c r="D2411" s="304"/>
      <c r="E2411" s="143"/>
      <c r="F2411" s="144"/>
      <c r="G2411" s="143"/>
      <c r="H2411" s="143"/>
      <c r="I2411" s="143"/>
      <c r="J2411" s="144"/>
      <c r="K2411" s="143"/>
      <c r="L2411" s="143"/>
      <c r="M2411" s="234"/>
      <c r="N2411" s="143"/>
      <c r="O2411" s="289"/>
      <c r="P2411" s="290">
        <f t="shared" si="43"/>
        <v>0</v>
      </c>
    </row>
    <row r="2412" spans="2:16" ht="15" customHeight="1">
      <c r="B2412" s="303"/>
      <c r="C2412" s="303"/>
      <c r="D2412" s="304"/>
      <c r="E2412" s="143"/>
      <c r="F2412" s="144"/>
      <c r="G2412" s="143"/>
      <c r="H2412" s="143"/>
      <c r="I2412" s="143"/>
      <c r="J2412" s="144"/>
      <c r="K2412" s="143"/>
      <c r="L2412" s="143"/>
      <c r="M2412" s="234"/>
      <c r="N2412" s="143"/>
      <c r="O2412" s="289"/>
      <c r="P2412" s="290">
        <f t="shared" si="43"/>
        <v>0</v>
      </c>
    </row>
    <row r="2413" spans="2:16" ht="15" customHeight="1">
      <c r="B2413" s="303"/>
      <c r="C2413" s="303"/>
      <c r="D2413" s="304"/>
      <c r="E2413" s="143"/>
      <c r="F2413" s="144"/>
      <c r="G2413" s="143"/>
      <c r="H2413" s="143"/>
      <c r="I2413" s="143"/>
      <c r="J2413" s="144"/>
      <c r="K2413" s="143"/>
      <c r="L2413" s="143"/>
      <c r="M2413" s="234"/>
      <c r="N2413" s="143"/>
      <c r="O2413" s="289"/>
      <c r="P2413" s="290">
        <f t="shared" si="43"/>
        <v>0</v>
      </c>
    </row>
    <row r="2414" spans="2:16" ht="15" customHeight="1">
      <c r="B2414" s="303"/>
      <c r="C2414" s="303"/>
      <c r="D2414" s="304"/>
      <c r="E2414" s="143"/>
      <c r="F2414" s="144"/>
      <c r="G2414" s="143"/>
      <c r="H2414" s="143"/>
      <c r="I2414" s="143"/>
      <c r="J2414" s="144"/>
      <c r="K2414" s="143"/>
      <c r="L2414" s="143"/>
      <c r="M2414" s="234"/>
      <c r="N2414" s="143"/>
      <c r="O2414" s="289"/>
      <c r="P2414" s="290">
        <f t="shared" si="43"/>
        <v>0</v>
      </c>
    </row>
    <row r="2415" spans="2:16" ht="15" customHeight="1">
      <c r="B2415" s="303"/>
      <c r="C2415" s="303"/>
      <c r="D2415" s="304"/>
      <c r="E2415" s="143"/>
      <c r="F2415" s="144"/>
      <c r="G2415" s="143"/>
      <c r="H2415" s="143"/>
      <c r="I2415" s="143"/>
      <c r="J2415" s="144"/>
      <c r="K2415" s="143"/>
      <c r="L2415" s="143"/>
      <c r="M2415" s="234"/>
      <c r="N2415" s="143"/>
      <c r="O2415" s="289"/>
      <c r="P2415" s="290">
        <f t="shared" si="43"/>
        <v>0</v>
      </c>
    </row>
    <row r="2416" spans="2:16" ht="15" customHeight="1">
      <c r="B2416" s="303"/>
      <c r="C2416" s="303"/>
      <c r="D2416" s="304"/>
      <c r="E2416" s="143"/>
      <c r="F2416" s="144"/>
      <c r="G2416" s="143"/>
      <c r="H2416" s="143"/>
      <c r="I2416" s="143"/>
      <c r="J2416" s="144"/>
      <c r="K2416" s="143"/>
      <c r="L2416" s="143"/>
      <c r="M2416" s="234"/>
      <c r="N2416" s="143"/>
      <c r="O2416" s="289"/>
      <c r="P2416" s="290">
        <f t="shared" si="43"/>
        <v>0</v>
      </c>
    </row>
    <row r="2417" spans="2:16" ht="15" customHeight="1">
      <c r="B2417" s="303"/>
      <c r="C2417" s="303"/>
      <c r="D2417" s="304"/>
      <c r="E2417" s="143"/>
      <c r="F2417" s="144"/>
      <c r="G2417" s="143"/>
      <c r="H2417" s="143"/>
      <c r="I2417" s="143"/>
      <c r="J2417" s="144"/>
      <c r="K2417" s="143"/>
      <c r="L2417" s="143"/>
      <c r="M2417" s="234"/>
      <c r="N2417" s="143"/>
      <c r="O2417" s="289"/>
      <c r="P2417" s="290">
        <f t="shared" ref="P2417:P2480" si="44">L2417-O2417</f>
        <v>0</v>
      </c>
    </row>
    <row r="2418" spans="2:16" ht="15" customHeight="1">
      <c r="B2418" s="303"/>
      <c r="C2418" s="303"/>
      <c r="D2418" s="304"/>
      <c r="E2418" s="143"/>
      <c r="F2418" s="144"/>
      <c r="G2418" s="143"/>
      <c r="H2418" s="143"/>
      <c r="I2418" s="143"/>
      <c r="J2418" s="144"/>
      <c r="K2418" s="143"/>
      <c r="L2418" s="143"/>
      <c r="M2418" s="234"/>
      <c r="N2418" s="143"/>
      <c r="O2418" s="289"/>
      <c r="P2418" s="290">
        <f t="shared" si="44"/>
        <v>0</v>
      </c>
    </row>
    <row r="2419" spans="2:16" ht="15" customHeight="1">
      <c r="B2419" s="303"/>
      <c r="C2419" s="303"/>
      <c r="D2419" s="304"/>
      <c r="E2419" s="143"/>
      <c r="F2419" s="144"/>
      <c r="G2419" s="143"/>
      <c r="H2419" s="143"/>
      <c r="I2419" s="143"/>
      <c r="J2419" s="144"/>
      <c r="K2419" s="143"/>
      <c r="L2419" s="143"/>
      <c r="M2419" s="234"/>
      <c r="N2419" s="143"/>
      <c r="O2419" s="289"/>
      <c r="P2419" s="290">
        <f t="shared" si="44"/>
        <v>0</v>
      </c>
    </row>
    <row r="2420" spans="2:16" ht="15" customHeight="1">
      <c r="B2420" s="303"/>
      <c r="C2420" s="303"/>
      <c r="D2420" s="304"/>
      <c r="E2420" s="143"/>
      <c r="F2420" s="144"/>
      <c r="G2420" s="143"/>
      <c r="H2420" s="143"/>
      <c r="I2420" s="143"/>
      <c r="J2420" s="144"/>
      <c r="K2420" s="143"/>
      <c r="L2420" s="143"/>
      <c r="M2420" s="234"/>
      <c r="N2420" s="143"/>
      <c r="O2420" s="289"/>
      <c r="P2420" s="290">
        <f t="shared" si="44"/>
        <v>0</v>
      </c>
    </row>
    <row r="2421" spans="2:16" ht="15" customHeight="1">
      <c r="B2421" s="303"/>
      <c r="C2421" s="303"/>
      <c r="D2421" s="304"/>
      <c r="E2421" s="143"/>
      <c r="F2421" s="144"/>
      <c r="G2421" s="143"/>
      <c r="H2421" s="143"/>
      <c r="I2421" s="143"/>
      <c r="J2421" s="144"/>
      <c r="K2421" s="143"/>
      <c r="L2421" s="143"/>
      <c r="M2421" s="234"/>
      <c r="N2421" s="143"/>
      <c r="O2421" s="289"/>
      <c r="P2421" s="290">
        <f t="shared" si="44"/>
        <v>0</v>
      </c>
    </row>
    <row r="2422" spans="2:16" ht="15" customHeight="1">
      <c r="B2422" s="303"/>
      <c r="C2422" s="303"/>
      <c r="D2422" s="304"/>
      <c r="E2422" s="143"/>
      <c r="F2422" s="144"/>
      <c r="G2422" s="143"/>
      <c r="H2422" s="143"/>
      <c r="I2422" s="143"/>
      <c r="J2422" s="144"/>
      <c r="K2422" s="143"/>
      <c r="L2422" s="143"/>
      <c r="M2422" s="234"/>
      <c r="N2422" s="143"/>
      <c r="O2422" s="289"/>
      <c r="P2422" s="290">
        <f t="shared" si="44"/>
        <v>0</v>
      </c>
    </row>
    <row r="2423" spans="2:16" ht="15" customHeight="1">
      <c r="B2423" s="303"/>
      <c r="C2423" s="303"/>
      <c r="D2423" s="304"/>
      <c r="E2423" s="143"/>
      <c r="F2423" s="144"/>
      <c r="G2423" s="143"/>
      <c r="H2423" s="143"/>
      <c r="I2423" s="143"/>
      <c r="J2423" s="144"/>
      <c r="K2423" s="143"/>
      <c r="L2423" s="143"/>
      <c r="M2423" s="234"/>
      <c r="N2423" s="143"/>
      <c r="O2423" s="289"/>
      <c r="P2423" s="290">
        <f t="shared" si="44"/>
        <v>0</v>
      </c>
    </row>
    <row r="2424" spans="2:16" ht="15" customHeight="1">
      <c r="B2424" s="303"/>
      <c r="C2424" s="303"/>
      <c r="D2424" s="304"/>
      <c r="E2424" s="143"/>
      <c r="F2424" s="144"/>
      <c r="G2424" s="143"/>
      <c r="H2424" s="143"/>
      <c r="I2424" s="143"/>
      <c r="J2424" s="144"/>
      <c r="K2424" s="143"/>
      <c r="L2424" s="143"/>
      <c r="M2424" s="234"/>
      <c r="N2424" s="143"/>
      <c r="O2424" s="289"/>
      <c r="P2424" s="290">
        <f t="shared" si="44"/>
        <v>0</v>
      </c>
    </row>
    <row r="2425" spans="2:16" ht="15" customHeight="1">
      <c r="B2425" s="303"/>
      <c r="C2425" s="303"/>
      <c r="D2425" s="304"/>
      <c r="E2425" s="143"/>
      <c r="F2425" s="144"/>
      <c r="G2425" s="143"/>
      <c r="H2425" s="143"/>
      <c r="I2425" s="143"/>
      <c r="J2425" s="144"/>
      <c r="K2425" s="143"/>
      <c r="L2425" s="143"/>
      <c r="M2425" s="234"/>
      <c r="N2425" s="143"/>
      <c r="O2425" s="289"/>
      <c r="P2425" s="290">
        <f t="shared" si="44"/>
        <v>0</v>
      </c>
    </row>
    <row r="2426" spans="2:16" ht="15" customHeight="1">
      <c r="B2426" s="303"/>
      <c r="C2426" s="303"/>
      <c r="D2426" s="304"/>
      <c r="E2426" s="143"/>
      <c r="F2426" s="144"/>
      <c r="G2426" s="143"/>
      <c r="H2426" s="143"/>
      <c r="I2426" s="143"/>
      <c r="J2426" s="144"/>
      <c r="K2426" s="143"/>
      <c r="L2426" s="143"/>
      <c r="M2426" s="234"/>
      <c r="N2426" s="143"/>
      <c r="O2426" s="289"/>
      <c r="P2426" s="290">
        <f t="shared" si="44"/>
        <v>0</v>
      </c>
    </row>
    <row r="2427" spans="2:16" ht="15" customHeight="1">
      <c r="B2427" s="303"/>
      <c r="C2427" s="303"/>
      <c r="D2427" s="304"/>
      <c r="E2427" s="143"/>
      <c r="F2427" s="144"/>
      <c r="G2427" s="143"/>
      <c r="H2427" s="143"/>
      <c r="I2427" s="143"/>
      <c r="J2427" s="144"/>
      <c r="K2427" s="143"/>
      <c r="L2427" s="143"/>
      <c r="M2427" s="234"/>
      <c r="N2427" s="143"/>
      <c r="O2427" s="289"/>
      <c r="P2427" s="290">
        <f t="shared" si="44"/>
        <v>0</v>
      </c>
    </row>
    <row r="2428" spans="2:16" ht="15" customHeight="1">
      <c r="B2428" s="303"/>
      <c r="C2428" s="303"/>
      <c r="D2428" s="304"/>
      <c r="E2428" s="143"/>
      <c r="F2428" s="144"/>
      <c r="G2428" s="143"/>
      <c r="H2428" s="143"/>
      <c r="I2428" s="143"/>
      <c r="J2428" s="144"/>
      <c r="K2428" s="143"/>
      <c r="L2428" s="143"/>
      <c r="M2428" s="234"/>
      <c r="N2428" s="143"/>
      <c r="O2428" s="289"/>
      <c r="P2428" s="290">
        <f t="shared" si="44"/>
        <v>0</v>
      </c>
    </row>
    <row r="2429" spans="2:16" ht="15" customHeight="1">
      <c r="B2429" s="303"/>
      <c r="C2429" s="303"/>
      <c r="D2429" s="304"/>
      <c r="E2429" s="143"/>
      <c r="F2429" s="144"/>
      <c r="G2429" s="143"/>
      <c r="H2429" s="143"/>
      <c r="I2429" s="143"/>
      <c r="J2429" s="144"/>
      <c r="K2429" s="143"/>
      <c r="L2429" s="143"/>
      <c r="M2429" s="234"/>
      <c r="N2429" s="143"/>
      <c r="O2429" s="289"/>
      <c r="P2429" s="290">
        <f t="shared" si="44"/>
        <v>0</v>
      </c>
    </row>
    <row r="2430" spans="2:16" ht="15" customHeight="1">
      <c r="B2430" s="303"/>
      <c r="C2430" s="303"/>
      <c r="D2430" s="304"/>
      <c r="E2430" s="143"/>
      <c r="F2430" s="144"/>
      <c r="G2430" s="143"/>
      <c r="H2430" s="143"/>
      <c r="I2430" s="143"/>
      <c r="J2430" s="144"/>
      <c r="K2430" s="143"/>
      <c r="L2430" s="143"/>
      <c r="M2430" s="234"/>
      <c r="N2430" s="143"/>
      <c r="O2430" s="289"/>
      <c r="P2430" s="290">
        <f t="shared" si="44"/>
        <v>0</v>
      </c>
    </row>
    <row r="2431" spans="2:16" ht="15" customHeight="1">
      <c r="B2431" s="303"/>
      <c r="C2431" s="303"/>
      <c r="D2431" s="304"/>
      <c r="E2431" s="143"/>
      <c r="F2431" s="144"/>
      <c r="G2431" s="143"/>
      <c r="H2431" s="143"/>
      <c r="I2431" s="143"/>
      <c r="J2431" s="144"/>
      <c r="K2431" s="143"/>
      <c r="L2431" s="143"/>
      <c r="M2431" s="234"/>
      <c r="N2431" s="143"/>
      <c r="O2431" s="289"/>
      <c r="P2431" s="290">
        <f t="shared" si="44"/>
        <v>0</v>
      </c>
    </row>
    <row r="2432" spans="2:16" ht="15" customHeight="1">
      <c r="B2432" s="303"/>
      <c r="C2432" s="303"/>
      <c r="D2432" s="304"/>
      <c r="E2432" s="143"/>
      <c r="F2432" s="144"/>
      <c r="G2432" s="143"/>
      <c r="H2432" s="143"/>
      <c r="I2432" s="143"/>
      <c r="J2432" s="144"/>
      <c r="K2432" s="143"/>
      <c r="L2432" s="143"/>
      <c r="M2432" s="234"/>
      <c r="N2432" s="143"/>
      <c r="O2432" s="289"/>
      <c r="P2432" s="290">
        <f t="shared" si="44"/>
        <v>0</v>
      </c>
    </row>
    <row r="2433" spans="2:16" ht="15" customHeight="1">
      <c r="B2433" s="303"/>
      <c r="C2433" s="303"/>
      <c r="D2433" s="304"/>
      <c r="E2433" s="143"/>
      <c r="F2433" s="144"/>
      <c r="G2433" s="143"/>
      <c r="H2433" s="143"/>
      <c r="I2433" s="143"/>
      <c r="J2433" s="144"/>
      <c r="K2433" s="143"/>
      <c r="L2433" s="143"/>
      <c r="M2433" s="234"/>
      <c r="N2433" s="143"/>
      <c r="O2433" s="289"/>
      <c r="P2433" s="290">
        <f t="shared" si="44"/>
        <v>0</v>
      </c>
    </row>
    <row r="2434" spans="2:16" ht="15" customHeight="1">
      <c r="B2434" s="303"/>
      <c r="C2434" s="303"/>
      <c r="D2434" s="304"/>
      <c r="E2434" s="143"/>
      <c r="F2434" s="144"/>
      <c r="G2434" s="143"/>
      <c r="H2434" s="143"/>
      <c r="I2434" s="143"/>
      <c r="J2434" s="144"/>
      <c r="K2434" s="143"/>
      <c r="L2434" s="143"/>
      <c r="M2434" s="234"/>
      <c r="N2434" s="143"/>
      <c r="O2434" s="289"/>
      <c r="P2434" s="290">
        <f t="shared" si="44"/>
        <v>0</v>
      </c>
    </row>
    <row r="2435" spans="2:16" ht="15" customHeight="1">
      <c r="B2435" s="303"/>
      <c r="C2435" s="303"/>
      <c r="D2435" s="304"/>
      <c r="E2435" s="143"/>
      <c r="F2435" s="144"/>
      <c r="G2435" s="143"/>
      <c r="H2435" s="143"/>
      <c r="I2435" s="143"/>
      <c r="J2435" s="144"/>
      <c r="K2435" s="143"/>
      <c r="L2435" s="143"/>
      <c r="M2435" s="234"/>
      <c r="N2435" s="143"/>
      <c r="O2435" s="289"/>
      <c r="P2435" s="290">
        <f t="shared" si="44"/>
        <v>0</v>
      </c>
    </row>
    <row r="2436" spans="2:16" ht="15" customHeight="1">
      <c r="B2436" s="303"/>
      <c r="C2436" s="303"/>
      <c r="D2436" s="304"/>
      <c r="E2436" s="143"/>
      <c r="F2436" s="144"/>
      <c r="G2436" s="143"/>
      <c r="H2436" s="143"/>
      <c r="I2436" s="143"/>
      <c r="J2436" s="144"/>
      <c r="K2436" s="143"/>
      <c r="L2436" s="143"/>
      <c r="M2436" s="234"/>
      <c r="N2436" s="143"/>
      <c r="O2436" s="289"/>
      <c r="P2436" s="290">
        <f t="shared" si="44"/>
        <v>0</v>
      </c>
    </row>
    <row r="2437" spans="2:16" ht="15" customHeight="1">
      <c r="B2437" s="303"/>
      <c r="C2437" s="303"/>
      <c r="D2437" s="304"/>
      <c r="E2437" s="143"/>
      <c r="F2437" s="144"/>
      <c r="G2437" s="143"/>
      <c r="H2437" s="143"/>
      <c r="I2437" s="143"/>
      <c r="J2437" s="144"/>
      <c r="K2437" s="143"/>
      <c r="L2437" s="143"/>
      <c r="M2437" s="234"/>
      <c r="N2437" s="143"/>
      <c r="O2437" s="289"/>
      <c r="P2437" s="290">
        <f t="shared" si="44"/>
        <v>0</v>
      </c>
    </row>
    <row r="2438" spans="2:16" ht="15" customHeight="1">
      <c r="B2438" s="303"/>
      <c r="C2438" s="303"/>
      <c r="D2438" s="304"/>
      <c r="E2438" s="143"/>
      <c r="F2438" s="144"/>
      <c r="G2438" s="143"/>
      <c r="H2438" s="143"/>
      <c r="I2438" s="143"/>
      <c r="J2438" s="144"/>
      <c r="K2438" s="143"/>
      <c r="L2438" s="143"/>
      <c r="M2438" s="234"/>
      <c r="N2438" s="143"/>
      <c r="O2438" s="289"/>
      <c r="P2438" s="290">
        <f t="shared" si="44"/>
        <v>0</v>
      </c>
    </row>
    <row r="2439" spans="2:16" ht="15" customHeight="1">
      <c r="B2439" s="303"/>
      <c r="C2439" s="303"/>
      <c r="D2439" s="304"/>
      <c r="E2439" s="143"/>
      <c r="F2439" s="144"/>
      <c r="G2439" s="143"/>
      <c r="H2439" s="143"/>
      <c r="I2439" s="143"/>
      <c r="J2439" s="144"/>
      <c r="K2439" s="143"/>
      <c r="L2439" s="143"/>
      <c r="M2439" s="234"/>
      <c r="N2439" s="143"/>
      <c r="O2439" s="289"/>
      <c r="P2439" s="290">
        <f t="shared" si="44"/>
        <v>0</v>
      </c>
    </row>
    <row r="2440" spans="2:16" ht="15" customHeight="1">
      <c r="B2440" s="303"/>
      <c r="C2440" s="303"/>
      <c r="D2440" s="304"/>
      <c r="E2440" s="143"/>
      <c r="F2440" s="144"/>
      <c r="G2440" s="143"/>
      <c r="H2440" s="143"/>
      <c r="I2440" s="143"/>
      <c r="J2440" s="144"/>
      <c r="K2440" s="143"/>
      <c r="L2440" s="143"/>
      <c r="M2440" s="234"/>
      <c r="N2440" s="143"/>
      <c r="O2440" s="289"/>
      <c r="P2440" s="290">
        <f t="shared" si="44"/>
        <v>0</v>
      </c>
    </row>
    <row r="2441" spans="2:16" ht="15" customHeight="1">
      <c r="B2441" s="303"/>
      <c r="C2441" s="303"/>
      <c r="D2441" s="304"/>
      <c r="E2441" s="143"/>
      <c r="F2441" s="144"/>
      <c r="G2441" s="143"/>
      <c r="H2441" s="143"/>
      <c r="I2441" s="143"/>
      <c r="J2441" s="144"/>
      <c r="K2441" s="143"/>
      <c r="L2441" s="143"/>
      <c r="M2441" s="234"/>
      <c r="N2441" s="143"/>
      <c r="O2441" s="289"/>
      <c r="P2441" s="290">
        <f t="shared" si="44"/>
        <v>0</v>
      </c>
    </row>
    <row r="2442" spans="2:16" ht="15" customHeight="1">
      <c r="B2442" s="303"/>
      <c r="C2442" s="303"/>
      <c r="D2442" s="304"/>
      <c r="E2442" s="143"/>
      <c r="F2442" s="144"/>
      <c r="G2442" s="143"/>
      <c r="H2442" s="143"/>
      <c r="I2442" s="143"/>
      <c r="J2442" s="144"/>
      <c r="K2442" s="143"/>
      <c r="L2442" s="143"/>
      <c r="M2442" s="234"/>
      <c r="N2442" s="143"/>
      <c r="O2442" s="289"/>
      <c r="P2442" s="290">
        <f t="shared" si="44"/>
        <v>0</v>
      </c>
    </row>
    <row r="2443" spans="2:16" ht="15" customHeight="1">
      <c r="B2443" s="303"/>
      <c r="C2443" s="303"/>
      <c r="D2443" s="304"/>
      <c r="E2443" s="143"/>
      <c r="F2443" s="144"/>
      <c r="G2443" s="143"/>
      <c r="H2443" s="143"/>
      <c r="I2443" s="143"/>
      <c r="J2443" s="144"/>
      <c r="K2443" s="143"/>
      <c r="L2443" s="143"/>
      <c r="M2443" s="234"/>
      <c r="N2443" s="143"/>
      <c r="O2443" s="289"/>
      <c r="P2443" s="290">
        <f t="shared" si="44"/>
        <v>0</v>
      </c>
    </row>
    <row r="2444" spans="2:16" ht="15" customHeight="1">
      <c r="B2444" s="303"/>
      <c r="C2444" s="303"/>
      <c r="D2444" s="304"/>
      <c r="E2444" s="143"/>
      <c r="F2444" s="144"/>
      <c r="G2444" s="143"/>
      <c r="H2444" s="143"/>
      <c r="I2444" s="143"/>
      <c r="J2444" s="144"/>
      <c r="K2444" s="143"/>
      <c r="L2444" s="143"/>
      <c r="M2444" s="234"/>
      <c r="N2444" s="143"/>
      <c r="O2444" s="289"/>
      <c r="P2444" s="290">
        <f t="shared" si="44"/>
        <v>0</v>
      </c>
    </row>
    <row r="2445" spans="2:16" ht="15" customHeight="1">
      <c r="B2445" s="303"/>
      <c r="C2445" s="303"/>
      <c r="D2445" s="304"/>
      <c r="E2445" s="143"/>
      <c r="F2445" s="144"/>
      <c r="G2445" s="143"/>
      <c r="H2445" s="143"/>
      <c r="I2445" s="143"/>
      <c r="J2445" s="144"/>
      <c r="K2445" s="143"/>
      <c r="L2445" s="143"/>
      <c r="M2445" s="234"/>
      <c r="N2445" s="143"/>
      <c r="O2445" s="289"/>
      <c r="P2445" s="290">
        <f t="shared" si="44"/>
        <v>0</v>
      </c>
    </row>
    <row r="2446" spans="2:16" ht="15" customHeight="1">
      <c r="B2446" s="303"/>
      <c r="C2446" s="303"/>
      <c r="D2446" s="304"/>
      <c r="E2446" s="143"/>
      <c r="F2446" s="144"/>
      <c r="G2446" s="143"/>
      <c r="H2446" s="143"/>
      <c r="I2446" s="143"/>
      <c r="J2446" s="144"/>
      <c r="K2446" s="143"/>
      <c r="L2446" s="143"/>
      <c r="M2446" s="234"/>
      <c r="N2446" s="143"/>
      <c r="O2446" s="289"/>
      <c r="P2446" s="290">
        <f t="shared" si="44"/>
        <v>0</v>
      </c>
    </row>
    <row r="2447" spans="2:16" ht="15" customHeight="1">
      <c r="B2447" s="303"/>
      <c r="C2447" s="303"/>
      <c r="D2447" s="304"/>
      <c r="E2447" s="143"/>
      <c r="F2447" s="144"/>
      <c r="G2447" s="143"/>
      <c r="H2447" s="143"/>
      <c r="I2447" s="143"/>
      <c r="J2447" s="144"/>
      <c r="K2447" s="143"/>
      <c r="L2447" s="143"/>
      <c r="M2447" s="234"/>
      <c r="N2447" s="143"/>
      <c r="O2447" s="289"/>
      <c r="P2447" s="290">
        <f t="shared" si="44"/>
        <v>0</v>
      </c>
    </row>
    <row r="2448" spans="2:16" ht="15" customHeight="1">
      <c r="B2448" s="303"/>
      <c r="C2448" s="303"/>
      <c r="D2448" s="304"/>
      <c r="E2448" s="143"/>
      <c r="F2448" s="144"/>
      <c r="G2448" s="143"/>
      <c r="H2448" s="143"/>
      <c r="I2448" s="143"/>
      <c r="J2448" s="144"/>
      <c r="K2448" s="143"/>
      <c r="L2448" s="143"/>
      <c r="M2448" s="234"/>
      <c r="N2448" s="143"/>
      <c r="O2448" s="289"/>
      <c r="P2448" s="290">
        <f t="shared" si="44"/>
        <v>0</v>
      </c>
    </row>
    <row r="2449" spans="2:16" ht="15" customHeight="1">
      <c r="B2449" s="303"/>
      <c r="C2449" s="303"/>
      <c r="D2449" s="304"/>
      <c r="E2449" s="143"/>
      <c r="F2449" s="144"/>
      <c r="G2449" s="143"/>
      <c r="H2449" s="143"/>
      <c r="I2449" s="143"/>
      <c r="J2449" s="144"/>
      <c r="K2449" s="143"/>
      <c r="L2449" s="143"/>
      <c r="M2449" s="234"/>
      <c r="N2449" s="143"/>
      <c r="O2449" s="289"/>
      <c r="P2449" s="290">
        <f t="shared" si="44"/>
        <v>0</v>
      </c>
    </row>
    <row r="2450" spans="2:16" ht="15" customHeight="1">
      <c r="B2450" s="303"/>
      <c r="C2450" s="303"/>
      <c r="D2450" s="304"/>
      <c r="E2450" s="143"/>
      <c r="F2450" s="144"/>
      <c r="G2450" s="143"/>
      <c r="H2450" s="143"/>
      <c r="I2450" s="143"/>
      <c r="J2450" s="144"/>
      <c r="K2450" s="143"/>
      <c r="L2450" s="143"/>
      <c r="M2450" s="234"/>
      <c r="N2450" s="143"/>
      <c r="O2450" s="289"/>
      <c r="P2450" s="290">
        <f t="shared" si="44"/>
        <v>0</v>
      </c>
    </row>
    <row r="2451" spans="2:16" ht="15" customHeight="1">
      <c r="B2451" s="303"/>
      <c r="C2451" s="303"/>
      <c r="D2451" s="304"/>
      <c r="E2451" s="143"/>
      <c r="F2451" s="144"/>
      <c r="G2451" s="143"/>
      <c r="H2451" s="143"/>
      <c r="I2451" s="143"/>
      <c r="J2451" s="144"/>
      <c r="K2451" s="143"/>
      <c r="L2451" s="143"/>
      <c r="M2451" s="234"/>
      <c r="N2451" s="143"/>
      <c r="O2451" s="289"/>
      <c r="P2451" s="290">
        <f t="shared" si="44"/>
        <v>0</v>
      </c>
    </row>
    <row r="2452" spans="2:16" ht="15" customHeight="1">
      <c r="B2452" s="303"/>
      <c r="C2452" s="303"/>
      <c r="D2452" s="304"/>
      <c r="E2452" s="143"/>
      <c r="F2452" s="144"/>
      <c r="G2452" s="143"/>
      <c r="H2452" s="143"/>
      <c r="I2452" s="143"/>
      <c r="J2452" s="144"/>
      <c r="K2452" s="143"/>
      <c r="L2452" s="143"/>
      <c r="M2452" s="234"/>
      <c r="N2452" s="143"/>
      <c r="O2452" s="289"/>
      <c r="P2452" s="290">
        <f t="shared" si="44"/>
        <v>0</v>
      </c>
    </row>
    <row r="2453" spans="2:16" ht="15" customHeight="1">
      <c r="B2453" s="303"/>
      <c r="C2453" s="303"/>
      <c r="D2453" s="304"/>
      <c r="E2453" s="143"/>
      <c r="F2453" s="144"/>
      <c r="G2453" s="143"/>
      <c r="H2453" s="143"/>
      <c r="I2453" s="143"/>
      <c r="J2453" s="144"/>
      <c r="K2453" s="143"/>
      <c r="L2453" s="143"/>
      <c r="M2453" s="234"/>
      <c r="N2453" s="143"/>
      <c r="O2453" s="289"/>
      <c r="P2453" s="290">
        <f t="shared" si="44"/>
        <v>0</v>
      </c>
    </row>
    <row r="2454" spans="2:16" ht="15" customHeight="1">
      <c r="B2454" s="303"/>
      <c r="C2454" s="303"/>
      <c r="D2454" s="304"/>
      <c r="E2454" s="143"/>
      <c r="F2454" s="144"/>
      <c r="G2454" s="143"/>
      <c r="H2454" s="143"/>
      <c r="I2454" s="143"/>
      <c r="J2454" s="144"/>
      <c r="K2454" s="143"/>
      <c r="L2454" s="143"/>
      <c r="M2454" s="234"/>
      <c r="N2454" s="143"/>
      <c r="O2454" s="289"/>
      <c r="P2454" s="290">
        <f t="shared" si="44"/>
        <v>0</v>
      </c>
    </row>
    <row r="2455" spans="2:16" ht="15" customHeight="1">
      <c r="B2455" s="303"/>
      <c r="C2455" s="303"/>
      <c r="D2455" s="304"/>
      <c r="E2455" s="143"/>
      <c r="F2455" s="144"/>
      <c r="G2455" s="143"/>
      <c r="H2455" s="143"/>
      <c r="I2455" s="143"/>
      <c r="J2455" s="144"/>
      <c r="K2455" s="143"/>
      <c r="L2455" s="143"/>
      <c r="M2455" s="234"/>
      <c r="N2455" s="143"/>
      <c r="O2455" s="289"/>
      <c r="P2455" s="290">
        <f t="shared" si="44"/>
        <v>0</v>
      </c>
    </row>
    <row r="2456" spans="2:16" ht="15" customHeight="1">
      <c r="B2456" s="303"/>
      <c r="C2456" s="303"/>
      <c r="D2456" s="304"/>
      <c r="E2456" s="143"/>
      <c r="F2456" s="144"/>
      <c r="G2456" s="143"/>
      <c r="H2456" s="143"/>
      <c r="I2456" s="143"/>
      <c r="J2456" s="144"/>
      <c r="K2456" s="143"/>
      <c r="L2456" s="143"/>
      <c r="M2456" s="234"/>
      <c r="N2456" s="143"/>
      <c r="O2456" s="289"/>
      <c r="P2456" s="290">
        <f t="shared" si="44"/>
        <v>0</v>
      </c>
    </row>
    <row r="2457" spans="2:16" ht="15" customHeight="1">
      <c r="B2457" s="303"/>
      <c r="C2457" s="303"/>
      <c r="D2457" s="304"/>
      <c r="E2457" s="143"/>
      <c r="F2457" s="144"/>
      <c r="G2457" s="143"/>
      <c r="H2457" s="143"/>
      <c r="I2457" s="143"/>
      <c r="J2457" s="144"/>
      <c r="K2457" s="143"/>
      <c r="L2457" s="143"/>
      <c r="M2457" s="234"/>
      <c r="N2457" s="143"/>
      <c r="O2457" s="289"/>
      <c r="P2457" s="290">
        <f t="shared" si="44"/>
        <v>0</v>
      </c>
    </row>
    <row r="2458" spans="2:16" ht="15" customHeight="1">
      <c r="B2458" s="303"/>
      <c r="C2458" s="303"/>
      <c r="D2458" s="304"/>
      <c r="E2458" s="143"/>
      <c r="F2458" s="144"/>
      <c r="G2458" s="143"/>
      <c r="H2458" s="143"/>
      <c r="I2458" s="143"/>
      <c r="J2458" s="144"/>
      <c r="K2458" s="143"/>
      <c r="L2458" s="143"/>
      <c r="M2458" s="234"/>
      <c r="N2458" s="143"/>
      <c r="O2458" s="289"/>
      <c r="P2458" s="290">
        <f t="shared" si="44"/>
        <v>0</v>
      </c>
    </row>
    <row r="2459" spans="2:16" ht="15" customHeight="1">
      <c r="B2459" s="303"/>
      <c r="C2459" s="303"/>
      <c r="D2459" s="304"/>
      <c r="E2459" s="143"/>
      <c r="F2459" s="144"/>
      <c r="G2459" s="143"/>
      <c r="H2459" s="143"/>
      <c r="I2459" s="143"/>
      <c r="J2459" s="144"/>
      <c r="K2459" s="143"/>
      <c r="L2459" s="143"/>
      <c r="M2459" s="234"/>
      <c r="N2459" s="143"/>
      <c r="O2459" s="289"/>
      <c r="P2459" s="290">
        <f t="shared" si="44"/>
        <v>0</v>
      </c>
    </row>
    <row r="2460" spans="2:16" ht="15" customHeight="1">
      <c r="B2460" s="303"/>
      <c r="C2460" s="303"/>
      <c r="D2460" s="304"/>
      <c r="E2460" s="143"/>
      <c r="F2460" s="144"/>
      <c r="G2460" s="143"/>
      <c r="H2460" s="143"/>
      <c r="I2460" s="143"/>
      <c r="J2460" s="144"/>
      <c r="K2460" s="143"/>
      <c r="L2460" s="143"/>
      <c r="M2460" s="234"/>
      <c r="N2460" s="143"/>
      <c r="O2460" s="289"/>
      <c r="P2460" s="290">
        <f t="shared" si="44"/>
        <v>0</v>
      </c>
    </row>
    <row r="2461" spans="2:16" ht="15" customHeight="1">
      <c r="B2461" s="303"/>
      <c r="C2461" s="303"/>
      <c r="D2461" s="304"/>
      <c r="E2461" s="143"/>
      <c r="F2461" s="144"/>
      <c r="G2461" s="143"/>
      <c r="H2461" s="143"/>
      <c r="I2461" s="143"/>
      <c r="J2461" s="144"/>
      <c r="K2461" s="143"/>
      <c r="L2461" s="143"/>
      <c r="M2461" s="234"/>
      <c r="N2461" s="143"/>
      <c r="O2461" s="289"/>
      <c r="P2461" s="290">
        <f t="shared" si="44"/>
        <v>0</v>
      </c>
    </row>
    <row r="2462" spans="2:16" ht="15" customHeight="1">
      <c r="B2462" s="303"/>
      <c r="C2462" s="303"/>
      <c r="D2462" s="304"/>
      <c r="E2462" s="143"/>
      <c r="F2462" s="144"/>
      <c r="G2462" s="143"/>
      <c r="H2462" s="143"/>
      <c r="I2462" s="143"/>
      <c r="J2462" s="144"/>
      <c r="K2462" s="143"/>
      <c r="L2462" s="143"/>
      <c r="M2462" s="234"/>
      <c r="N2462" s="143"/>
      <c r="O2462" s="289"/>
      <c r="P2462" s="290">
        <f t="shared" si="44"/>
        <v>0</v>
      </c>
    </row>
    <row r="2463" spans="2:16" ht="15" customHeight="1">
      <c r="B2463" s="303"/>
      <c r="C2463" s="303"/>
      <c r="D2463" s="304"/>
      <c r="E2463" s="143"/>
      <c r="F2463" s="144"/>
      <c r="G2463" s="143"/>
      <c r="H2463" s="143"/>
      <c r="I2463" s="143"/>
      <c r="J2463" s="144"/>
      <c r="K2463" s="143"/>
      <c r="L2463" s="143"/>
      <c r="M2463" s="234"/>
      <c r="N2463" s="143"/>
      <c r="O2463" s="289"/>
      <c r="P2463" s="290">
        <f t="shared" si="44"/>
        <v>0</v>
      </c>
    </row>
    <row r="2464" spans="2:16" ht="15" customHeight="1">
      <c r="B2464" s="303"/>
      <c r="C2464" s="303"/>
      <c r="D2464" s="304"/>
      <c r="E2464" s="143"/>
      <c r="F2464" s="144"/>
      <c r="G2464" s="143"/>
      <c r="H2464" s="143"/>
      <c r="I2464" s="143"/>
      <c r="J2464" s="144"/>
      <c r="K2464" s="143"/>
      <c r="L2464" s="143"/>
      <c r="M2464" s="234"/>
      <c r="N2464" s="143"/>
      <c r="O2464" s="289"/>
      <c r="P2464" s="290">
        <f t="shared" si="44"/>
        <v>0</v>
      </c>
    </row>
    <row r="2465" spans="2:16" ht="15" customHeight="1">
      <c r="B2465" s="303"/>
      <c r="C2465" s="303"/>
      <c r="D2465" s="304"/>
      <c r="E2465" s="143"/>
      <c r="F2465" s="144"/>
      <c r="G2465" s="143"/>
      <c r="H2465" s="143"/>
      <c r="I2465" s="143"/>
      <c r="J2465" s="144"/>
      <c r="K2465" s="143"/>
      <c r="L2465" s="143"/>
      <c r="M2465" s="234"/>
      <c r="N2465" s="143"/>
      <c r="O2465" s="289"/>
      <c r="P2465" s="290">
        <f t="shared" si="44"/>
        <v>0</v>
      </c>
    </row>
    <row r="2466" spans="2:16" ht="15" customHeight="1">
      <c r="B2466" s="303"/>
      <c r="C2466" s="303"/>
      <c r="D2466" s="304"/>
      <c r="E2466" s="143"/>
      <c r="F2466" s="144"/>
      <c r="G2466" s="143"/>
      <c r="H2466" s="143"/>
      <c r="I2466" s="143"/>
      <c r="J2466" s="144"/>
      <c r="K2466" s="143"/>
      <c r="L2466" s="143"/>
      <c r="M2466" s="234"/>
      <c r="N2466" s="143"/>
      <c r="O2466" s="289"/>
      <c r="P2466" s="290">
        <f t="shared" si="44"/>
        <v>0</v>
      </c>
    </row>
    <row r="2467" spans="2:16" ht="15" customHeight="1">
      <c r="B2467" s="303"/>
      <c r="C2467" s="303"/>
      <c r="D2467" s="304"/>
      <c r="E2467" s="143"/>
      <c r="F2467" s="144"/>
      <c r="G2467" s="143"/>
      <c r="H2467" s="143"/>
      <c r="I2467" s="143"/>
      <c r="J2467" s="144"/>
      <c r="K2467" s="143"/>
      <c r="L2467" s="143"/>
      <c r="M2467" s="234"/>
      <c r="N2467" s="143"/>
      <c r="O2467" s="289"/>
      <c r="P2467" s="290">
        <f t="shared" si="44"/>
        <v>0</v>
      </c>
    </row>
    <row r="2468" spans="2:16" ht="15" customHeight="1">
      <c r="B2468" s="303"/>
      <c r="C2468" s="303"/>
      <c r="D2468" s="304"/>
      <c r="E2468" s="143"/>
      <c r="F2468" s="144"/>
      <c r="G2468" s="143"/>
      <c r="H2468" s="143"/>
      <c r="I2468" s="143"/>
      <c r="J2468" s="144"/>
      <c r="K2468" s="143"/>
      <c r="L2468" s="143"/>
      <c r="M2468" s="234"/>
      <c r="N2468" s="143"/>
      <c r="O2468" s="289"/>
      <c r="P2468" s="290">
        <f t="shared" si="44"/>
        <v>0</v>
      </c>
    </row>
    <row r="2469" spans="2:16" ht="15" customHeight="1">
      <c r="B2469" s="303"/>
      <c r="C2469" s="303"/>
      <c r="D2469" s="304"/>
      <c r="E2469" s="143"/>
      <c r="F2469" s="144"/>
      <c r="G2469" s="143"/>
      <c r="H2469" s="143"/>
      <c r="I2469" s="143"/>
      <c r="J2469" s="144"/>
      <c r="K2469" s="143"/>
      <c r="L2469" s="143"/>
      <c r="M2469" s="234"/>
      <c r="N2469" s="143"/>
      <c r="O2469" s="289"/>
      <c r="P2469" s="290">
        <f t="shared" si="44"/>
        <v>0</v>
      </c>
    </row>
    <row r="2470" spans="2:16" ht="15" customHeight="1">
      <c r="B2470" s="303"/>
      <c r="C2470" s="303"/>
      <c r="D2470" s="304"/>
      <c r="E2470" s="143"/>
      <c r="F2470" s="144"/>
      <c r="G2470" s="143"/>
      <c r="H2470" s="143"/>
      <c r="I2470" s="143"/>
      <c r="J2470" s="144"/>
      <c r="K2470" s="143"/>
      <c r="L2470" s="143"/>
      <c r="M2470" s="234"/>
      <c r="N2470" s="143"/>
      <c r="O2470" s="289"/>
      <c r="P2470" s="290">
        <f t="shared" si="44"/>
        <v>0</v>
      </c>
    </row>
    <row r="2471" spans="2:16" ht="15" customHeight="1">
      <c r="B2471" s="303"/>
      <c r="C2471" s="303"/>
      <c r="D2471" s="304"/>
      <c r="E2471" s="143"/>
      <c r="F2471" s="144"/>
      <c r="G2471" s="143"/>
      <c r="H2471" s="143"/>
      <c r="I2471" s="143"/>
      <c r="J2471" s="144"/>
      <c r="K2471" s="143"/>
      <c r="L2471" s="143"/>
      <c r="M2471" s="234"/>
      <c r="N2471" s="143"/>
      <c r="O2471" s="289"/>
      <c r="P2471" s="290">
        <f t="shared" si="44"/>
        <v>0</v>
      </c>
    </row>
    <row r="2472" spans="2:16" ht="15" customHeight="1">
      <c r="B2472" s="303"/>
      <c r="C2472" s="303"/>
      <c r="D2472" s="304"/>
      <c r="E2472" s="143"/>
      <c r="F2472" s="144"/>
      <c r="G2472" s="143"/>
      <c r="H2472" s="143"/>
      <c r="I2472" s="143"/>
      <c r="J2472" s="144"/>
      <c r="K2472" s="143"/>
      <c r="L2472" s="143"/>
      <c r="M2472" s="234"/>
      <c r="N2472" s="143"/>
      <c r="O2472" s="289"/>
      <c r="P2472" s="290">
        <f t="shared" si="44"/>
        <v>0</v>
      </c>
    </row>
    <row r="2473" spans="2:16" ht="15" customHeight="1">
      <c r="B2473" s="303"/>
      <c r="C2473" s="303"/>
      <c r="D2473" s="304"/>
      <c r="E2473" s="143"/>
      <c r="F2473" s="144"/>
      <c r="G2473" s="143"/>
      <c r="H2473" s="143"/>
      <c r="I2473" s="143"/>
      <c r="J2473" s="144"/>
      <c r="K2473" s="143"/>
      <c r="L2473" s="143"/>
      <c r="M2473" s="234"/>
      <c r="N2473" s="143"/>
      <c r="O2473" s="289"/>
      <c r="P2473" s="290">
        <f t="shared" si="44"/>
        <v>0</v>
      </c>
    </row>
    <row r="2474" spans="2:16" ht="15" customHeight="1">
      <c r="B2474" s="303"/>
      <c r="C2474" s="303"/>
      <c r="D2474" s="304"/>
      <c r="E2474" s="143"/>
      <c r="F2474" s="144"/>
      <c r="G2474" s="143"/>
      <c r="H2474" s="143"/>
      <c r="I2474" s="143"/>
      <c r="J2474" s="144"/>
      <c r="K2474" s="143"/>
      <c r="L2474" s="143"/>
      <c r="M2474" s="234"/>
      <c r="N2474" s="143"/>
      <c r="O2474" s="289"/>
      <c r="P2474" s="290">
        <f t="shared" si="44"/>
        <v>0</v>
      </c>
    </row>
    <row r="2475" spans="2:16" ht="15" customHeight="1">
      <c r="B2475" s="303"/>
      <c r="C2475" s="303"/>
      <c r="D2475" s="304"/>
      <c r="E2475" s="143"/>
      <c r="F2475" s="144"/>
      <c r="G2475" s="143"/>
      <c r="H2475" s="143"/>
      <c r="I2475" s="143"/>
      <c r="J2475" s="144"/>
      <c r="K2475" s="143"/>
      <c r="L2475" s="143"/>
      <c r="M2475" s="234"/>
      <c r="N2475" s="143"/>
      <c r="O2475" s="289"/>
      <c r="P2475" s="290">
        <f t="shared" si="44"/>
        <v>0</v>
      </c>
    </row>
    <row r="2476" spans="2:16" ht="15" customHeight="1">
      <c r="B2476" s="303"/>
      <c r="C2476" s="303"/>
      <c r="D2476" s="304"/>
      <c r="E2476" s="143"/>
      <c r="F2476" s="144"/>
      <c r="G2476" s="143"/>
      <c r="H2476" s="143"/>
      <c r="I2476" s="143"/>
      <c r="J2476" s="144"/>
      <c r="K2476" s="143"/>
      <c r="L2476" s="143"/>
      <c r="M2476" s="234"/>
      <c r="N2476" s="143"/>
      <c r="O2476" s="289"/>
      <c r="P2476" s="290">
        <f t="shared" si="44"/>
        <v>0</v>
      </c>
    </row>
    <row r="2477" spans="2:16" ht="15" customHeight="1">
      <c r="B2477" s="303"/>
      <c r="C2477" s="303"/>
      <c r="D2477" s="304"/>
      <c r="E2477" s="143"/>
      <c r="F2477" s="144"/>
      <c r="G2477" s="143"/>
      <c r="H2477" s="143"/>
      <c r="I2477" s="143"/>
      <c r="J2477" s="144"/>
      <c r="K2477" s="143"/>
      <c r="L2477" s="143"/>
      <c r="M2477" s="234"/>
      <c r="N2477" s="143"/>
      <c r="O2477" s="289"/>
      <c r="P2477" s="290">
        <f t="shared" si="44"/>
        <v>0</v>
      </c>
    </row>
    <row r="2478" spans="2:16" ht="15" customHeight="1">
      <c r="B2478" s="303"/>
      <c r="C2478" s="303"/>
      <c r="D2478" s="304"/>
      <c r="E2478" s="143"/>
      <c r="F2478" s="144"/>
      <c r="G2478" s="143"/>
      <c r="H2478" s="143"/>
      <c r="I2478" s="143"/>
      <c r="J2478" s="144"/>
      <c r="K2478" s="143"/>
      <c r="L2478" s="143"/>
      <c r="M2478" s="234"/>
      <c r="N2478" s="143"/>
      <c r="O2478" s="289"/>
      <c r="P2478" s="290">
        <f t="shared" si="44"/>
        <v>0</v>
      </c>
    </row>
    <row r="2479" spans="2:16" ht="15" customHeight="1">
      <c r="B2479" s="303"/>
      <c r="C2479" s="303"/>
      <c r="D2479" s="304"/>
      <c r="E2479" s="143"/>
      <c r="F2479" s="144"/>
      <c r="G2479" s="143"/>
      <c r="H2479" s="143"/>
      <c r="I2479" s="143"/>
      <c r="J2479" s="144"/>
      <c r="K2479" s="143"/>
      <c r="L2479" s="143"/>
      <c r="M2479" s="234"/>
      <c r="N2479" s="143"/>
      <c r="O2479" s="289"/>
      <c r="P2479" s="290">
        <f t="shared" si="44"/>
        <v>0</v>
      </c>
    </row>
    <row r="2480" spans="2:16" ht="15" customHeight="1">
      <c r="B2480" s="303"/>
      <c r="C2480" s="303"/>
      <c r="D2480" s="304"/>
      <c r="E2480" s="143"/>
      <c r="F2480" s="144"/>
      <c r="G2480" s="143"/>
      <c r="H2480" s="143"/>
      <c r="I2480" s="143"/>
      <c r="J2480" s="144"/>
      <c r="K2480" s="143"/>
      <c r="L2480" s="143"/>
      <c r="M2480" s="234"/>
      <c r="N2480" s="143"/>
      <c r="O2480" s="289"/>
      <c r="P2480" s="290">
        <f t="shared" si="44"/>
        <v>0</v>
      </c>
    </row>
    <row r="2481" spans="2:16" ht="15" customHeight="1">
      <c r="B2481" s="303"/>
      <c r="C2481" s="303"/>
      <c r="D2481" s="304"/>
      <c r="E2481" s="143"/>
      <c r="F2481" s="144"/>
      <c r="G2481" s="143"/>
      <c r="H2481" s="143"/>
      <c r="I2481" s="143"/>
      <c r="J2481" s="144"/>
      <c r="K2481" s="143"/>
      <c r="L2481" s="143"/>
      <c r="M2481" s="234"/>
      <c r="N2481" s="143"/>
      <c r="O2481" s="289"/>
      <c r="P2481" s="290">
        <f t="shared" ref="P2481:P2544" si="45">L2481-O2481</f>
        <v>0</v>
      </c>
    </row>
    <row r="2482" spans="2:16" ht="15" customHeight="1">
      <c r="B2482" s="303"/>
      <c r="C2482" s="303"/>
      <c r="D2482" s="304"/>
      <c r="E2482" s="143"/>
      <c r="F2482" s="144"/>
      <c r="G2482" s="143"/>
      <c r="H2482" s="143"/>
      <c r="I2482" s="143"/>
      <c r="J2482" s="144"/>
      <c r="K2482" s="143"/>
      <c r="L2482" s="143"/>
      <c r="M2482" s="234"/>
      <c r="N2482" s="143"/>
      <c r="O2482" s="289"/>
      <c r="P2482" s="290">
        <f t="shared" si="45"/>
        <v>0</v>
      </c>
    </row>
    <row r="2483" spans="2:16" ht="15" customHeight="1">
      <c r="B2483" s="303"/>
      <c r="C2483" s="303"/>
      <c r="D2483" s="304"/>
      <c r="E2483" s="143"/>
      <c r="F2483" s="144"/>
      <c r="G2483" s="143"/>
      <c r="H2483" s="143"/>
      <c r="I2483" s="143"/>
      <c r="J2483" s="144"/>
      <c r="K2483" s="143"/>
      <c r="L2483" s="143"/>
      <c r="M2483" s="234"/>
      <c r="N2483" s="143"/>
      <c r="O2483" s="289"/>
      <c r="P2483" s="290">
        <f t="shared" si="45"/>
        <v>0</v>
      </c>
    </row>
    <row r="2484" spans="2:16" ht="15" customHeight="1">
      <c r="B2484" s="303"/>
      <c r="C2484" s="303"/>
      <c r="D2484" s="304"/>
      <c r="E2484" s="143"/>
      <c r="F2484" s="144"/>
      <c r="G2484" s="143"/>
      <c r="H2484" s="143"/>
      <c r="I2484" s="143"/>
      <c r="J2484" s="144"/>
      <c r="K2484" s="143"/>
      <c r="L2484" s="143"/>
      <c r="M2484" s="234"/>
      <c r="N2484" s="143"/>
      <c r="O2484" s="289"/>
      <c r="P2484" s="290">
        <f t="shared" si="45"/>
        <v>0</v>
      </c>
    </row>
    <row r="2485" spans="2:16" ht="15" customHeight="1">
      <c r="B2485" s="303"/>
      <c r="C2485" s="303"/>
      <c r="D2485" s="304"/>
      <c r="E2485" s="143"/>
      <c r="F2485" s="144"/>
      <c r="G2485" s="143"/>
      <c r="H2485" s="143"/>
      <c r="I2485" s="143"/>
      <c r="J2485" s="144"/>
      <c r="K2485" s="143"/>
      <c r="L2485" s="143"/>
      <c r="M2485" s="234"/>
      <c r="N2485" s="143"/>
      <c r="O2485" s="289"/>
      <c r="P2485" s="290">
        <f t="shared" si="45"/>
        <v>0</v>
      </c>
    </row>
    <row r="2486" spans="2:16" ht="15" customHeight="1">
      <c r="B2486" s="303"/>
      <c r="C2486" s="303"/>
      <c r="D2486" s="304"/>
      <c r="E2486" s="143"/>
      <c r="F2486" s="144"/>
      <c r="G2486" s="143"/>
      <c r="H2486" s="143"/>
      <c r="I2486" s="143"/>
      <c r="J2486" s="144"/>
      <c r="K2486" s="143"/>
      <c r="L2486" s="143"/>
      <c r="M2486" s="234"/>
      <c r="N2486" s="143"/>
      <c r="O2486" s="289"/>
      <c r="P2486" s="290">
        <f t="shared" si="45"/>
        <v>0</v>
      </c>
    </row>
    <row r="2487" spans="2:16" ht="15" customHeight="1">
      <c r="B2487" s="303"/>
      <c r="C2487" s="303"/>
      <c r="D2487" s="304"/>
      <c r="E2487" s="143"/>
      <c r="F2487" s="144"/>
      <c r="G2487" s="143"/>
      <c r="H2487" s="143"/>
      <c r="I2487" s="143"/>
      <c r="J2487" s="144"/>
      <c r="K2487" s="143"/>
      <c r="L2487" s="143"/>
      <c r="M2487" s="234"/>
      <c r="N2487" s="143"/>
      <c r="O2487" s="289"/>
      <c r="P2487" s="290">
        <f t="shared" si="45"/>
        <v>0</v>
      </c>
    </row>
    <row r="2488" spans="2:16" ht="15" customHeight="1">
      <c r="B2488" s="303"/>
      <c r="C2488" s="303"/>
      <c r="D2488" s="304"/>
      <c r="E2488" s="143"/>
      <c r="F2488" s="144"/>
      <c r="G2488" s="143"/>
      <c r="H2488" s="143"/>
      <c r="I2488" s="143"/>
      <c r="J2488" s="144"/>
      <c r="K2488" s="143"/>
      <c r="L2488" s="143"/>
      <c r="M2488" s="234"/>
      <c r="N2488" s="143"/>
      <c r="O2488" s="289"/>
      <c r="P2488" s="290">
        <f t="shared" si="45"/>
        <v>0</v>
      </c>
    </row>
    <row r="2489" spans="2:16" ht="15" customHeight="1">
      <c r="B2489" s="303"/>
      <c r="C2489" s="303"/>
      <c r="D2489" s="304"/>
      <c r="E2489" s="143"/>
      <c r="F2489" s="144"/>
      <c r="G2489" s="143"/>
      <c r="H2489" s="143"/>
      <c r="I2489" s="143"/>
      <c r="J2489" s="144"/>
      <c r="K2489" s="143"/>
      <c r="L2489" s="143"/>
      <c r="M2489" s="234"/>
      <c r="N2489" s="143"/>
      <c r="O2489" s="289"/>
      <c r="P2489" s="290">
        <f t="shared" si="45"/>
        <v>0</v>
      </c>
    </row>
    <row r="2490" spans="2:16" ht="15" customHeight="1">
      <c r="B2490" s="303"/>
      <c r="C2490" s="303"/>
      <c r="D2490" s="304"/>
      <c r="E2490" s="143"/>
      <c r="F2490" s="144"/>
      <c r="G2490" s="143"/>
      <c r="H2490" s="143"/>
      <c r="I2490" s="143"/>
      <c r="J2490" s="144"/>
      <c r="K2490" s="143"/>
      <c r="L2490" s="143"/>
      <c r="M2490" s="234"/>
      <c r="N2490" s="143"/>
      <c r="O2490" s="289"/>
      <c r="P2490" s="290">
        <f t="shared" si="45"/>
        <v>0</v>
      </c>
    </row>
    <row r="2491" spans="2:16" ht="15" customHeight="1">
      <c r="B2491" s="303"/>
      <c r="C2491" s="303"/>
      <c r="D2491" s="304"/>
      <c r="E2491" s="143"/>
      <c r="F2491" s="144"/>
      <c r="G2491" s="143"/>
      <c r="H2491" s="143"/>
      <c r="I2491" s="143"/>
      <c r="J2491" s="144"/>
      <c r="K2491" s="143"/>
      <c r="L2491" s="143"/>
      <c r="M2491" s="234"/>
      <c r="N2491" s="143"/>
      <c r="O2491" s="289"/>
      <c r="P2491" s="290">
        <f t="shared" si="45"/>
        <v>0</v>
      </c>
    </row>
    <row r="2492" spans="2:16" ht="15" customHeight="1">
      <c r="B2492" s="303"/>
      <c r="C2492" s="303"/>
      <c r="D2492" s="304"/>
      <c r="E2492" s="143"/>
      <c r="F2492" s="144"/>
      <c r="G2492" s="143"/>
      <c r="H2492" s="143"/>
      <c r="I2492" s="143"/>
      <c r="J2492" s="144"/>
      <c r="K2492" s="143"/>
      <c r="L2492" s="143"/>
      <c r="M2492" s="234"/>
      <c r="N2492" s="143"/>
      <c r="O2492" s="289"/>
      <c r="P2492" s="290">
        <f t="shared" si="45"/>
        <v>0</v>
      </c>
    </row>
    <row r="2493" spans="2:16" ht="15" customHeight="1">
      <c r="B2493" s="303"/>
      <c r="C2493" s="303"/>
      <c r="D2493" s="304"/>
      <c r="E2493" s="143"/>
      <c r="F2493" s="144"/>
      <c r="G2493" s="143"/>
      <c r="H2493" s="143"/>
      <c r="I2493" s="143"/>
      <c r="J2493" s="144"/>
      <c r="K2493" s="143"/>
      <c r="L2493" s="143"/>
      <c r="M2493" s="234"/>
      <c r="N2493" s="143"/>
      <c r="O2493" s="289"/>
      <c r="P2493" s="290">
        <f t="shared" si="45"/>
        <v>0</v>
      </c>
    </row>
    <row r="2494" spans="2:16" ht="15" customHeight="1">
      <c r="B2494" s="303"/>
      <c r="C2494" s="303"/>
      <c r="D2494" s="304"/>
      <c r="E2494" s="143"/>
      <c r="F2494" s="144"/>
      <c r="G2494" s="143"/>
      <c r="H2494" s="143"/>
      <c r="I2494" s="143"/>
      <c r="J2494" s="144"/>
      <c r="K2494" s="143"/>
      <c r="L2494" s="143"/>
      <c r="M2494" s="234"/>
      <c r="N2494" s="143"/>
      <c r="O2494" s="289"/>
      <c r="P2494" s="290">
        <f t="shared" si="45"/>
        <v>0</v>
      </c>
    </row>
    <row r="2495" spans="2:16" ht="15" customHeight="1">
      <c r="B2495" s="303"/>
      <c r="C2495" s="303"/>
      <c r="D2495" s="304"/>
      <c r="E2495" s="143"/>
      <c r="F2495" s="144"/>
      <c r="G2495" s="143"/>
      <c r="H2495" s="143"/>
      <c r="I2495" s="143"/>
      <c r="J2495" s="144"/>
      <c r="K2495" s="143"/>
      <c r="L2495" s="143"/>
      <c r="M2495" s="234"/>
      <c r="N2495" s="143"/>
      <c r="O2495" s="289"/>
      <c r="P2495" s="290">
        <f t="shared" si="45"/>
        <v>0</v>
      </c>
    </row>
    <row r="2496" spans="2:16" ht="15" customHeight="1">
      <c r="B2496" s="303"/>
      <c r="C2496" s="303"/>
      <c r="D2496" s="304"/>
      <c r="E2496" s="143"/>
      <c r="F2496" s="144"/>
      <c r="G2496" s="143"/>
      <c r="H2496" s="143"/>
      <c r="I2496" s="143"/>
      <c r="J2496" s="144"/>
      <c r="K2496" s="143"/>
      <c r="L2496" s="143"/>
      <c r="M2496" s="234"/>
      <c r="N2496" s="143"/>
      <c r="O2496" s="289"/>
      <c r="P2496" s="290">
        <f t="shared" si="45"/>
        <v>0</v>
      </c>
    </row>
    <row r="2497" spans="2:16" ht="15" customHeight="1">
      <c r="B2497" s="303"/>
      <c r="C2497" s="303"/>
      <c r="D2497" s="304"/>
      <c r="E2497" s="143"/>
      <c r="F2497" s="144"/>
      <c r="G2497" s="143"/>
      <c r="H2497" s="143"/>
      <c r="I2497" s="143"/>
      <c r="J2497" s="144"/>
      <c r="K2497" s="143"/>
      <c r="L2497" s="143"/>
      <c r="M2497" s="234"/>
      <c r="N2497" s="143"/>
      <c r="O2497" s="289"/>
      <c r="P2497" s="290">
        <f t="shared" si="45"/>
        <v>0</v>
      </c>
    </row>
    <row r="2498" spans="2:16" ht="15" customHeight="1">
      <c r="B2498" s="303"/>
      <c r="C2498" s="303"/>
      <c r="D2498" s="304"/>
      <c r="E2498" s="143"/>
      <c r="F2498" s="144"/>
      <c r="G2498" s="143"/>
      <c r="H2498" s="143"/>
      <c r="I2498" s="143"/>
      <c r="J2498" s="144"/>
      <c r="K2498" s="143"/>
      <c r="L2498" s="143"/>
      <c r="M2498" s="234"/>
      <c r="N2498" s="143"/>
      <c r="O2498" s="289"/>
      <c r="P2498" s="290">
        <f t="shared" si="45"/>
        <v>0</v>
      </c>
    </row>
    <row r="2499" spans="2:16" ht="15" customHeight="1">
      <c r="B2499" s="303"/>
      <c r="C2499" s="303"/>
      <c r="D2499" s="304"/>
      <c r="E2499" s="143"/>
      <c r="F2499" s="144"/>
      <c r="G2499" s="143"/>
      <c r="H2499" s="143"/>
      <c r="I2499" s="143"/>
      <c r="J2499" s="144"/>
      <c r="K2499" s="143"/>
      <c r="L2499" s="143"/>
      <c r="M2499" s="234"/>
      <c r="N2499" s="143"/>
      <c r="O2499" s="289"/>
      <c r="P2499" s="290">
        <f t="shared" si="45"/>
        <v>0</v>
      </c>
    </row>
    <row r="2500" spans="2:16" ht="15" customHeight="1">
      <c r="B2500" s="303"/>
      <c r="C2500" s="303"/>
      <c r="D2500" s="304"/>
      <c r="E2500" s="143"/>
      <c r="F2500" s="144"/>
      <c r="G2500" s="143"/>
      <c r="H2500" s="143"/>
      <c r="I2500" s="143"/>
      <c r="J2500" s="144"/>
      <c r="K2500" s="143"/>
      <c r="L2500" s="143"/>
      <c r="M2500" s="234"/>
      <c r="N2500" s="143"/>
      <c r="O2500" s="289"/>
      <c r="P2500" s="290">
        <f t="shared" si="45"/>
        <v>0</v>
      </c>
    </row>
    <row r="2501" spans="2:16" ht="15" customHeight="1">
      <c r="B2501" s="303"/>
      <c r="C2501" s="303"/>
      <c r="D2501" s="304"/>
      <c r="E2501" s="143"/>
      <c r="F2501" s="144"/>
      <c r="G2501" s="143"/>
      <c r="H2501" s="143"/>
      <c r="I2501" s="143"/>
      <c r="J2501" s="144"/>
      <c r="K2501" s="143"/>
      <c r="L2501" s="143"/>
      <c r="M2501" s="234"/>
      <c r="N2501" s="143"/>
      <c r="O2501" s="289"/>
      <c r="P2501" s="290">
        <f t="shared" si="45"/>
        <v>0</v>
      </c>
    </row>
    <row r="2502" spans="2:16" ht="15" customHeight="1">
      <c r="B2502" s="303"/>
      <c r="C2502" s="303"/>
      <c r="D2502" s="304"/>
      <c r="E2502" s="143"/>
      <c r="F2502" s="144"/>
      <c r="G2502" s="143"/>
      <c r="H2502" s="143"/>
      <c r="I2502" s="143"/>
      <c r="J2502" s="144"/>
      <c r="K2502" s="143"/>
      <c r="L2502" s="143"/>
      <c r="M2502" s="234"/>
      <c r="N2502" s="143"/>
      <c r="O2502" s="289"/>
      <c r="P2502" s="290">
        <f t="shared" si="45"/>
        <v>0</v>
      </c>
    </row>
    <row r="2503" spans="2:16" ht="15" customHeight="1">
      <c r="B2503" s="303"/>
      <c r="C2503" s="303"/>
      <c r="D2503" s="304"/>
      <c r="E2503" s="143"/>
      <c r="F2503" s="144"/>
      <c r="G2503" s="143"/>
      <c r="H2503" s="143"/>
      <c r="I2503" s="143"/>
      <c r="J2503" s="144"/>
      <c r="K2503" s="143"/>
      <c r="L2503" s="143"/>
      <c r="M2503" s="234"/>
      <c r="N2503" s="143"/>
      <c r="O2503" s="289"/>
      <c r="P2503" s="290">
        <f t="shared" si="45"/>
        <v>0</v>
      </c>
    </row>
    <row r="2504" spans="2:16" ht="15" customHeight="1">
      <c r="B2504" s="303"/>
      <c r="C2504" s="303"/>
      <c r="D2504" s="304"/>
      <c r="E2504" s="143"/>
      <c r="F2504" s="144"/>
      <c r="G2504" s="143"/>
      <c r="H2504" s="143"/>
      <c r="I2504" s="143"/>
      <c r="J2504" s="144"/>
      <c r="K2504" s="143"/>
      <c r="L2504" s="143"/>
      <c r="M2504" s="234"/>
      <c r="N2504" s="143"/>
      <c r="O2504" s="289"/>
      <c r="P2504" s="290">
        <f t="shared" si="45"/>
        <v>0</v>
      </c>
    </row>
    <row r="2505" spans="2:16" ht="15" customHeight="1">
      <c r="B2505" s="303"/>
      <c r="C2505" s="303"/>
      <c r="D2505" s="304"/>
      <c r="E2505" s="143"/>
      <c r="F2505" s="144"/>
      <c r="G2505" s="143"/>
      <c r="H2505" s="143"/>
      <c r="I2505" s="143"/>
      <c r="J2505" s="144"/>
      <c r="K2505" s="143"/>
      <c r="L2505" s="143"/>
      <c r="M2505" s="234"/>
      <c r="N2505" s="143"/>
      <c r="O2505" s="289"/>
      <c r="P2505" s="290">
        <f t="shared" si="45"/>
        <v>0</v>
      </c>
    </row>
    <row r="2506" spans="2:16" ht="15" customHeight="1">
      <c r="B2506" s="303"/>
      <c r="C2506" s="303"/>
      <c r="D2506" s="304"/>
      <c r="E2506" s="143"/>
      <c r="F2506" s="144"/>
      <c r="G2506" s="143"/>
      <c r="H2506" s="143"/>
      <c r="I2506" s="143"/>
      <c r="J2506" s="144"/>
      <c r="K2506" s="143"/>
      <c r="L2506" s="143"/>
      <c r="M2506" s="234"/>
      <c r="N2506" s="143"/>
      <c r="O2506" s="289"/>
      <c r="P2506" s="290">
        <f t="shared" si="45"/>
        <v>0</v>
      </c>
    </row>
    <row r="2507" spans="2:16" ht="15" customHeight="1">
      <c r="B2507" s="303"/>
      <c r="C2507" s="303"/>
      <c r="D2507" s="304"/>
      <c r="E2507" s="143"/>
      <c r="F2507" s="144"/>
      <c r="G2507" s="143"/>
      <c r="H2507" s="143"/>
      <c r="I2507" s="143"/>
      <c r="J2507" s="144"/>
      <c r="K2507" s="143"/>
      <c r="L2507" s="143"/>
      <c r="M2507" s="234"/>
      <c r="N2507" s="143"/>
      <c r="O2507" s="289"/>
      <c r="P2507" s="290">
        <f t="shared" si="45"/>
        <v>0</v>
      </c>
    </row>
    <row r="2508" spans="2:16" ht="15" customHeight="1">
      <c r="B2508" s="303"/>
      <c r="C2508" s="303"/>
      <c r="D2508" s="304"/>
      <c r="E2508" s="143"/>
      <c r="F2508" s="144"/>
      <c r="G2508" s="143"/>
      <c r="H2508" s="143"/>
      <c r="I2508" s="143"/>
      <c r="J2508" s="144"/>
      <c r="K2508" s="143"/>
      <c r="L2508" s="143"/>
      <c r="M2508" s="234"/>
      <c r="N2508" s="143"/>
      <c r="O2508" s="289"/>
      <c r="P2508" s="290">
        <f t="shared" si="45"/>
        <v>0</v>
      </c>
    </row>
    <row r="2509" spans="2:16" ht="15" customHeight="1">
      <c r="B2509" s="303"/>
      <c r="C2509" s="303"/>
      <c r="D2509" s="304"/>
      <c r="E2509" s="143"/>
      <c r="F2509" s="144"/>
      <c r="G2509" s="143"/>
      <c r="H2509" s="143"/>
      <c r="I2509" s="143"/>
      <c r="J2509" s="144"/>
      <c r="K2509" s="143"/>
      <c r="L2509" s="143"/>
      <c r="M2509" s="234"/>
      <c r="N2509" s="143"/>
      <c r="O2509" s="289"/>
      <c r="P2509" s="290">
        <f t="shared" si="45"/>
        <v>0</v>
      </c>
    </row>
    <row r="2510" spans="2:16" ht="15" customHeight="1">
      <c r="B2510" s="303"/>
      <c r="C2510" s="303"/>
      <c r="D2510" s="304"/>
      <c r="E2510" s="143"/>
      <c r="F2510" s="144"/>
      <c r="G2510" s="143"/>
      <c r="H2510" s="143"/>
      <c r="I2510" s="143"/>
      <c r="J2510" s="144"/>
      <c r="K2510" s="143"/>
      <c r="L2510" s="143"/>
      <c r="M2510" s="234"/>
      <c r="N2510" s="143"/>
      <c r="O2510" s="289"/>
      <c r="P2510" s="290">
        <f t="shared" si="45"/>
        <v>0</v>
      </c>
    </row>
    <row r="2511" spans="2:16" ht="15" customHeight="1">
      <c r="B2511" s="303"/>
      <c r="C2511" s="303"/>
      <c r="D2511" s="304"/>
      <c r="E2511" s="143"/>
      <c r="F2511" s="144"/>
      <c r="G2511" s="143"/>
      <c r="H2511" s="143"/>
      <c r="I2511" s="143"/>
      <c r="J2511" s="144"/>
      <c r="K2511" s="143"/>
      <c r="L2511" s="143"/>
      <c r="M2511" s="234"/>
      <c r="N2511" s="143"/>
      <c r="O2511" s="289"/>
      <c r="P2511" s="290">
        <f t="shared" si="45"/>
        <v>0</v>
      </c>
    </row>
    <row r="2512" spans="2:16" ht="15" customHeight="1">
      <c r="B2512" s="303"/>
      <c r="C2512" s="303"/>
      <c r="D2512" s="304"/>
      <c r="E2512" s="143"/>
      <c r="F2512" s="144"/>
      <c r="G2512" s="143"/>
      <c r="H2512" s="143"/>
      <c r="I2512" s="143"/>
      <c r="J2512" s="144"/>
      <c r="K2512" s="143"/>
      <c r="L2512" s="143"/>
      <c r="M2512" s="234"/>
      <c r="N2512" s="143"/>
      <c r="O2512" s="289"/>
      <c r="P2512" s="290">
        <f t="shared" si="45"/>
        <v>0</v>
      </c>
    </row>
    <row r="2513" spans="2:16" ht="15" customHeight="1">
      <c r="B2513" s="303"/>
      <c r="C2513" s="303"/>
      <c r="D2513" s="304"/>
      <c r="E2513" s="143"/>
      <c r="F2513" s="144"/>
      <c r="G2513" s="143"/>
      <c r="H2513" s="143"/>
      <c r="I2513" s="143"/>
      <c r="J2513" s="144"/>
      <c r="K2513" s="143"/>
      <c r="L2513" s="143"/>
      <c r="M2513" s="234"/>
      <c r="N2513" s="143"/>
      <c r="O2513" s="289"/>
      <c r="P2513" s="290">
        <f t="shared" si="45"/>
        <v>0</v>
      </c>
    </row>
    <row r="2514" spans="2:16" ht="15" customHeight="1">
      <c r="B2514" s="303"/>
      <c r="C2514" s="303"/>
      <c r="D2514" s="304"/>
      <c r="E2514" s="143"/>
      <c r="F2514" s="144"/>
      <c r="G2514" s="143"/>
      <c r="H2514" s="143"/>
      <c r="I2514" s="143"/>
      <c r="J2514" s="144"/>
      <c r="K2514" s="143"/>
      <c r="L2514" s="143"/>
      <c r="M2514" s="234"/>
      <c r="N2514" s="143"/>
      <c r="O2514" s="289"/>
      <c r="P2514" s="290">
        <f t="shared" si="45"/>
        <v>0</v>
      </c>
    </row>
    <row r="2515" spans="2:16" ht="15" customHeight="1">
      <c r="B2515" s="303"/>
      <c r="C2515" s="303"/>
      <c r="D2515" s="304"/>
      <c r="E2515" s="143"/>
      <c r="F2515" s="144"/>
      <c r="G2515" s="143"/>
      <c r="H2515" s="143"/>
      <c r="I2515" s="143"/>
      <c r="J2515" s="144"/>
      <c r="K2515" s="143"/>
      <c r="L2515" s="143"/>
      <c r="M2515" s="234"/>
      <c r="N2515" s="143"/>
      <c r="O2515" s="289"/>
      <c r="P2515" s="290">
        <f t="shared" si="45"/>
        <v>0</v>
      </c>
    </row>
    <row r="2516" spans="2:16" ht="15" customHeight="1">
      <c r="B2516" s="303"/>
      <c r="C2516" s="303"/>
      <c r="D2516" s="304"/>
      <c r="E2516" s="143"/>
      <c r="F2516" s="144"/>
      <c r="G2516" s="143"/>
      <c r="H2516" s="143"/>
      <c r="I2516" s="143"/>
      <c r="J2516" s="144"/>
      <c r="K2516" s="143"/>
      <c r="L2516" s="143"/>
      <c r="M2516" s="234"/>
      <c r="N2516" s="143"/>
      <c r="O2516" s="289"/>
      <c r="P2516" s="290">
        <f t="shared" si="45"/>
        <v>0</v>
      </c>
    </row>
    <row r="2517" spans="2:16" ht="15" customHeight="1">
      <c r="B2517" s="303"/>
      <c r="C2517" s="303"/>
      <c r="D2517" s="304"/>
      <c r="E2517" s="143"/>
      <c r="F2517" s="144"/>
      <c r="G2517" s="143"/>
      <c r="H2517" s="143"/>
      <c r="I2517" s="143"/>
      <c r="J2517" s="144"/>
      <c r="K2517" s="143"/>
      <c r="L2517" s="143"/>
      <c r="M2517" s="234"/>
      <c r="N2517" s="143"/>
      <c r="O2517" s="289"/>
      <c r="P2517" s="290">
        <f t="shared" si="45"/>
        <v>0</v>
      </c>
    </row>
    <row r="2518" spans="2:16" ht="15" customHeight="1">
      <c r="B2518" s="303"/>
      <c r="C2518" s="303"/>
      <c r="D2518" s="304"/>
      <c r="E2518" s="143"/>
      <c r="F2518" s="144"/>
      <c r="G2518" s="143"/>
      <c r="H2518" s="143"/>
      <c r="I2518" s="143"/>
      <c r="J2518" s="144"/>
      <c r="K2518" s="143"/>
      <c r="L2518" s="143"/>
      <c r="M2518" s="234"/>
      <c r="N2518" s="143"/>
      <c r="O2518" s="289"/>
      <c r="P2518" s="290">
        <f t="shared" si="45"/>
        <v>0</v>
      </c>
    </row>
    <row r="2519" spans="2:16" ht="15" customHeight="1">
      <c r="B2519" s="303"/>
      <c r="C2519" s="303"/>
      <c r="D2519" s="304"/>
      <c r="E2519" s="143"/>
      <c r="F2519" s="144"/>
      <c r="G2519" s="143"/>
      <c r="H2519" s="143"/>
      <c r="I2519" s="143"/>
      <c r="J2519" s="144"/>
      <c r="K2519" s="143"/>
      <c r="L2519" s="143"/>
      <c r="M2519" s="234"/>
      <c r="N2519" s="143"/>
      <c r="O2519" s="289"/>
      <c r="P2519" s="290">
        <f t="shared" si="45"/>
        <v>0</v>
      </c>
    </row>
    <row r="2520" spans="2:16" ht="15" customHeight="1">
      <c r="B2520" s="303"/>
      <c r="C2520" s="303"/>
      <c r="D2520" s="304"/>
      <c r="E2520" s="143"/>
      <c r="F2520" s="144"/>
      <c r="G2520" s="143"/>
      <c r="H2520" s="143"/>
      <c r="I2520" s="143"/>
      <c r="J2520" s="144"/>
      <c r="K2520" s="143"/>
      <c r="L2520" s="143"/>
      <c r="M2520" s="234"/>
      <c r="N2520" s="143"/>
      <c r="O2520" s="289"/>
      <c r="P2520" s="290">
        <f t="shared" si="45"/>
        <v>0</v>
      </c>
    </row>
    <row r="2521" spans="2:16" ht="15" customHeight="1">
      <c r="B2521" s="303"/>
      <c r="C2521" s="303"/>
      <c r="D2521" s="304"/>
      <c r="E2521" s="143"/>
      <c r="F2521" s="144"/>
      <c r="G2521" s="143"/>
      <c r="H2521" s="143"/>
      <c r="I2521" s="143"/>
      <c r="J2521" s="144"/>
      <c r="K2521" s="143"/>
      <c r="L2521" s="143"/>
      <c r="M2521" s="234"/>
      <c r="N2521" s="143"/>
      <c r="O2521" s="289"/>
      <c r="P2521" s="290">
        <f t="shared" si="45"/>
        <v>0</v>
      </c>
    </row>
    <row r="2522" spans="2:16" ht="15" customHeight="1">
      <c r="B2522" s="303"/>
      <c r="C2522" s="303"/>
      <c r="D2522" s="304"/>
      <c r="E2522" s="143"/>
      <c r="F2522" s="144"/>
      <c r="G2522" s="143"/>
      <c r="H2522" s="143"/>
      <c r="I2522" s="143"/>
      <c r="J2522" s="144"/>
      <c r="K2522" s="143"/>
      <c r="L2522" s="143"/>
      <c r="M2522" s="234"/>
      <c r="N2522" s="143"/>
      <c r="O2522" s="289"/>
      <c r="P2522" s="290">
        <f t="shared" si="45"/>
        <v>0</v>
      </c>
    </row>
    <row r="2523" spans="2:16" ht="15" customHeight="1">
      <c r="B2523" s="303"/>
      <c r="C2523" s="303"/>
      <c r="D2523" s="304"/>
      <c r="E2523" s="143"/>
      <c r="F2523" s="144"/>
      <c r="G2523" s="143"/>
      <c r="H2523" s="143"/>
      <c r="I2523" s="143"/>
      <c r="J2523" s="144"/>
      <c r="K2523" s="143"/>
      <c r="L2523" s="143"/>
      <c r="M2523" s="234"/>
      <c r="N2523" s="143"/>
      <c r="O2523" s="289"/>
      <c r="P2523" s="290">
        <f t="shared" si="45"/>
        <v>0</v>
      </c>
    </row>
    <row r="2524" spans="2:16" ht="15" customHeight="1">
      <c r="B2524" s="303"/>
      <c r="C2524" s="303"/>
      <c r="D2524" s="304"/>
      <c r="E2524" s="143"/>
      <c r="F2524" s="144"/>
      <c r="G2524" s="143"/>
      <c r="H2524" s="143"/>
      <c r="I2524" s="143"/>
      <c r="J2524" s="144"/>
      <c r="K2524" s="143"/>
      <c r="L2524" s="143"/>
      <c r="M2524" s="234"/>
      <c r="N2524" s="143"/>
      <c r="O2524" s="289"/>
      <c r="P2524" s="290">
        <f t="shared" si="45"/>
        <v>0</v>
      </c>
    </row>
    <row r="2525" spans="2:16" ht="15" customHeight="1">
      <c r="B2525" s="303"/>
      <c r="C2525" s="303"/>
      <c r="D2525" s="304"/>
      <c r="E2525" s="143"/>
      <c r="F2525" s="144"/>
      <c r="G2525" s="143"/>
      <c r="H2525" s="143"/>
      <c r="I2525" s="143"/>
      <c r="J2525" s="144"/>
      <c r="K2525" s="143"/>
      <c r="L2525" s="143"/>
      <c r="M2525" s="234"/>
      <c r="N2525" s="143"/>
      <c r="O2525" s="289"/>
      <c r="P2525" s="290">
        <f t="shared" si="45"/>
        <v>0</v>
      </c>
    </row>
    <row r="2526" spans="2:16" ht="15" customHeight="1">
      <c r="B2526" s="303"/>
      <c r="C2526" s="303"/>
      <c r="D2526" s="304"/>
      <c r="E2526" s="143"/>
      <c r="F2526" s="144"/>
      <c r="G2526" s="143"/>
      <c r="H2526" s="143"/>
      <c r="I2526" s="143"/>
      <c r="J2526" s="144"/>
      <c r="K2526" s="143"/>
      <c r="L2526" s="143"/>
      <c r="M2526" s="234"/>
      <c r="N2526" s="143"/>
      <c r="O2526" s="289"/>
      <c r="P2526" s="290">
        <f t="shared" si="45"/>
        <v>0</v>
      </c>
    </row>
    <row r="2527" spans="2:16" ht="15" customHeight="1">
      <c r="B2527" s="303"/>
      <c r="C2527" s="303"/>
      <c r="D2527" s="304"/>
      <c r="E2527" s="143"/>
      <c r="F2527" s="144"/>
      <c r="G2527" s="143"/>
      <c r="H2527" s="143"/>
      <c r="I2527" s="143"/>
      <c r="J2527" s="144"/>
      <c r="K2527" s="143"/>
      <c r="L2527" s="143"/>
      <c r="M2527" s="234"/>
      <c r="N2527" s="143"/>
      <c r="O2527" s="289"/>
      <c r="P2527" s="290">
        <f t="shared" si="45"/>
        <v>0</v>
      </c>
    </row>
    <row r="2528" spans="2:16" ht="15" customHeight="1">
      <c r="B2528" s="303"/>
      <c r="C2528" s="303"/>
      <c r="D2528" s="304"/>
      <c r="E2528" s="143"/>
      <c r="F2528" s="144"/>
      <c r="G2528" s="143"/>
      <c r="H2528" s="143"/>
      <c r="I2528" s="143"/>
      <c r="J2528" s="144"/>
      <c r="K2528" s="143"/>
      <c r="L2528" s="143"/>
      <c r="M2528" s="234"/>
      <c r="N2528" s="143"/>
      <c r="O2528" s="289"/>
      <c r="P2528" s="290">
        <f t="shared" si="45"/>
        <v>0</v>
      </c>
    </row>
    <row r="2529" spans="2:16" ht="15" customHeight="1">
      <c r="B2529" s="303"/>
      <c r="C2529" s="303"/>
      <c r="D2529" s="304"/>
      <c r="E2529" s="143"/>
      <c r="F2529" s="144"/>
      <c r="G2529" s="143"/>
      <c r="H2529" s="143"/>
      <c r="I2529" s="143"/>
      <c r="J2529" s="144"/>
      <c r="K2529" s="143"/>
      <c r="L2529" s="143"/>
      <c r="M2529" s="234"/>
      <c r="N2529" s="143"/>
      <c r="O2529" s="289"/>
      <c r="P2529" s="290">
        <f t="shared" si="45"/>
        <v>0</v>
      </c>
    </row>
    <row r="2530" spans="2:16" ht="15" customHeight="1">
      <c r="B2530" s="303"/>
      <c r="C2530" s="303"/>
      <c r="D2530" s="304"/>
      <c r="E2530" s="143"/>
      <c r="F2530" s="144"/>
      <c r="G2530" s="143"/>
      <c r="H2530" s="143"/>
      <c r="I2530" s="143"/>
      <c r="J2530" s="144"/>
      <c r="K2530" s="143"/>
      <c r="L2530" s="143"/>
      <c r="M2530" s="234"/>
      <c r="N2530" s="143"/>
      <c r="O2530" s="289"/>
      <c r="P2530" s="290">
        <f t="shared" si="45"/>
        <v>0</v>
      </c>
    </row>
    <row r="2531" spans="2:16" ht="15" customHeight="1">
      <c r="B2531" s="303"/>
      <c r="C2531" s="303"/>
      <c r="D2531" s="304"/>
      <c r="E2531" s="143"/>
      <c r="F2531" s="144"/>
      <c r="G2531" s="143"/>
      <c r="H2531" s="143"/>
      <c r="I2531" s="143"/>
      <c r="J2531" s="144"/>
      <c r="K2531" s="143"/>
      <c r="L2531" s="143"/>
      <c r="M2531" s="234"/>
      <c r="N2531" s="143"/>
      <c r="O2531" s="289"/>
      <c r="P2531" s="290">
        <f t="shared" si="45"/>
        <v>0</v>
      </c>
    </row>
    <row r="2532" spans="2:16" ht="15" customHeight="1">
      <c r="B2532" s="303"/>
      <c r="C2532" s="303"/>
      <c r="D2532" s="304"/>
      <c r="E2532" s="143"/>
      <c r="F2532" s="144"/>
      <c r="G2532" s="143"/>
      <c r="H2532" s="143"/>
      <c r="I2532" s="143"/>
      <c r="J2532" s="144"/>
      <c r="K2532" s="143"/>
      <c r="L2532" s="143"/>
      <c r="M2532" s="234"/>
      <c r="N2532" s="143"/>
      <c r="O2532" s="289"/>
      <c r="P2532" s="290">
        <f t="shared" si="45"/>
        <v>0</v>
      </c>
    </row>
    <row r="2533" spans="2:16" ht="15" customHeight="1">
      <c r="B2533" s="303"/>
      <c r="C2533" s="303"/>
      <c r="D2533" s="304"/>
      <c r="E2533" s="143"/>
      <c r="F2533" s="144"/>
      <c r="G2533" s="143"/>
      <c r="H2533" s="143"/>
      <c r="I2533" s="143"/>
      <c r="J2533" s="144"/>
      <c r="K2533" s="143"/>
      <c r="L2533" s="143"/>
      <c r="M2533" s="234"/>
      <c r="N2533" s="143"/>
      <c r="O2533" s="289"/>
      <c r="P2533" s="290">
        <f t="shared" si="45"/>
        <v>0</v>
      </c>
    </row>
    <row r="2534" spans="2:16" ht="15" customHeight="1">
      <c r="B2534" s="303"/>
      <c r="C2534" s="303"/>
      <c r="D2534" s="304"/>
      <c r="E2534" s="143"/>
      <c r="F2534" s="144"/>
      <c r="G2534" s="143"/>
      <c r="H2534" s="143"/>
      <c r="I2534" s="143"/>
      <c r="J2534" s="144"/>
      <c r="K2534" s="143"/>
      <c r="L2534" s="143"/>
      <c r="M2534" s="234"/>
      <c r="N2534" s="143"/>
      <c r="O2534" s="289"/>
      <c r="P2534" s="290">
        <f t="shared" si="45"/>
        <v>0</v>
      </c>
    </row>
    <row r="2535" spans="2:16" ht="15" customHeight="1">
      <c r="B2535" s="303"/>
      <c r="C2535" s="303"/>
      <c r="D2535" s="304"/>
      <c r="E2535" s="143"/>
      <c r="F2535" s="144"/>
      <c r="G2535" s="143"/>
      <c r="H2535" s="143"/>
      <c r="I2535" s="143"/>
      <c r="J2535" s="144"/>
      <c r="K2535" s="143"/>
      <c r="L2535" s="143"/>
      <c r="M2535" s="234"/>
      <c r="N2535" s="143"/>
      <c r="O2535" s="289"/>
      <c r="P2535" s="290">
        <f t="shared" si="45"/>
        <v>0</v>
      </c>
    </row>
    <row r="2536" spans="2:16" ht="15" customHeight="1">
      <c r="B2536" s="303"/>
      <c r="C2536" s="303"/>
      <c r="D2536" s="304"/>
      <c r="E2536" s="143"/>
      <c r="F2536" s="144"/>
      <c r="G2536" s="143"/>
      <c r="H2536" s="143"/>
      <c r="I2536" s="143"/>
      <c r="J2536" s="144"/>
      <c r="K2536" s="143"/>
      <c r="L2536" s="143"/>
      <c r="M2536" s="234"/>
      <c r="N2536" s="143"/>
      <c r="O2536" s="289"/>
      <c r="P2536" s="290">
        <f t="shared" si="45"/>
        <v>0</v>
      </c>
    </row>
    <row r="2537" spans="2:16" ht="15" customHeight="1">
      <c r="B2537" s="303"/>
      <c r="C2537" s="303"/>
      <c r="D2537" s="304"/>
      <c r="E2537" s="143"/>
      <c r="F2537" s="144"/>
      <c r="G2537" s="143"/>
      <c r="H2537" s="143"/>
      <c r="I2537" s="143"/>
      <c r="J2537" s="144"/>
      <c r="K2537" s="143"/>
      <c r="L2537" s="143"/>
      <c r="M2537" s="234"/>
      <c r="N2537" s="143"/>
      <c r="O2537" s="289"/>
      <c r="P2537" s="290">
        <f t="shared" si="45"/>
        <v>0</v>
      </c>
    </row>
    <row r="2538" spans="2:16" ht="15" customHeight="1">
      <c r="B2538" s="303"/>
      <c r="C2538" s="303"/>
      <c r="D2538" s="304"/>
      <c r="E2538" s="143"/>
      <c r="F2538" s="144"/>
      <c r="G2538" s="143"/>
      <c r="H2538" s="143"/>
      <c r="I2538" s="143"/>
      <c r="J2538" s="144"/>
      <c r="K2538" s="143"/>
      <c r="L2538" s="143"/>
      <c r="M2538" s="234"/>
      <c r="N2538" s="143"/>
      <c r="O2538" s="289"/>
      <c r="P2538" s="290">
        <f t="shared" si="45"/>
        <v>0</v>
      </c>
    </row>
    <row r="2539" spans="2:16" ht="15" customHeight="1">
      <c r="B2539" s="303"/>
      <c r="C2539" s="303"/>
      <c r="D2539" s="304"/>
      <c r="E2539" s="143"/>
      <c r="F2539" s="144"/>
      <c r="G2539" s="143"/>
      <c r="H2539" s="143"/>
      <c r="I2539" s="143"/>
      <c r="J2539" s="144"/>
      <c r="K2539" s="143"/>
      <c r="L2539" s="143"/>
      <c r="M2539" s="234"/>
      <c r="N2539" s="143"/>
      <c r="O2539" s="289"/>
      <c r="P2539" s="290">
        <f t="shared" si="45"/>
        <v>0</v>
      </c>
    </row>
    <row r="2540" spans="2:16" ht="15" customHeight="1">
      <c r="B2540" s="303"/>
      <c r="C2540" s="303"/>
      <c r="D2540" s="304"/>
      <c r="E2540" s="143"/>
      <c r="F2540" s="144"/>
      <c r="G2540" s="143"/>
      <c r="H2540" s="143"/>
      <c r="I2540" s="143"/>
      <c r="J2540" s="144"/>
      <c r="K2540" s="143"/>
      <c r="L2540" s="143"/>
      <c r="M2540" s="234"/>
      <c r="N2540" s="143"/>
      <c r="O2540" s="289"/>
      <c r="P2540" s="290">
        <f t="shared" si="45"/>
        <v>0</v>
      </c>
    </row>
    <row r="2541" spans="2:16" ht="15" customHeight="1">
      <c r="B2541" s="303"/>
      <c r="C2541" s="303"/>
      <c r="D2541" s="304"/>
      <c r="E2541" s="143"/>
      <c r="F2541" s="144"/>
      <c r="G2541" s="143"/>
      <c r="H2541" s="143"/>
      <c r="I2541" s="143"/>
      <c r="J2541" s="144"/>
      <c r="K2541" s="143"/>
      <c r="L2541" s="143"/>
      <c r="M2541" s="234"/>
      <c r="N2541" s="143"/>
      <c r="O2541" s="289"/>
      <c r="P2541" s="290">
        <f t="shared" si="45"/>
        <v>0</v>
      </c>
    </row>
    <row r="2542" spans="2:16" ht="15" customHeight="1">
      <c r="B2542" s="303"/>
      <c r="C2542" s="303"/>
      <c r="D2542" s="304"/>
      <c r="E2542" s="143"/>
      <c r="F2542" s="144"/>
      <c r="G2542" s="143"/>
      <c r="H2542" s="143"/>
      <c r="I2542" s="143"/>
      <c r="J2542" s="144"/>
      <c r="K2542" s="143"/>
      <c r="L2542" s="143"/>
      <c r="M2542" s="234"/>
      <c r="N2542" s="143"/>
      <c r="O2542" s="289"/>
      <c r="P2542" s="290">
        <f t="shared" si="45"/>
        <v>0</v>
      </c>
    </row>
    <row r="2543" spans="2:16" ht="15" customHeight="1">
      <c r="B2543" s="303"/>
      <c r="C2543" s="303"/>
      <c r="D2543" s="304"/>
      <c r="E2543" s="143"/>
      <c r="F2543" s="144"/>
      <c r="G2543" s="143"/>
      <c r="H2543" s="143"/>
      <c r="I2543" s="143"/>
      <c r="J2543" s="144"/>
      <c r="K2543" s="143"/>
      <c r="L2543" s="143"/>
      <c r="M2543" s="234"/>
      <c r="N2543" s="143"/>
      <c r="O2543" s="289"/>
      <c r="P2543" s="290">
        <f t="shared" si="45"/>
        <v>0</v>
      </c>
    </row>
    <row r="2544" spans="2:16" ht="15" customHeight="1">
      <c r="B2544" s="303"/>
      <c r="C2544" s="303"/>
      <c r="D2544" s="304"/>
      <c r="E2544" s="143"/>
      <c r="F2544" s="144"/>
      <c r="G2544" s="143"/>
      <c r="H2544" s="143"/>
      <c r="I2544" s="143"/>
      <c r="J2544" s="144"/>
      <c r="K2544" s="143"/>
      <c r="L2544" s="143"/>
      <c r="M2544" s="234"/>
      <c r="N2544" s="143"/>
      <c r="O2544" s="289"/>
      <c r="P2544" s="290">
        <f t="shared" si="45"/>
        <v>0</v>
      </c>
    </row>
    <row r="2545" spans="2:16" ht="15" customHeight="1">
      <c r="B2545" s="303"/>
      <c r="C2545" s="303"/>
      <c r="D2545" s="304"/>
      <c r="E2545" s="143"/>
      <c r="F2545" s="144"/>
      <c r="G2545" s="143"/>
      <c r="H2545" s="143"/>
      <c r="I2545" s="143"/>
      <c r="J2545" s="144"/>
      <c r="K2545" s="143"/>
      <c r="L2545" s="143"/>
      <c r="M2545" s="234"/>
      <c r="N2545" s="143"/>
      <c r="O2545" s="289"/>
      <c r="P2545" s="290">
        <f t="shared" ref="P2545:P2608" si="46">L2545-O2545</f>
        <v>0</v>
      </c>
    </row>
    <row r="2546" spans="2:16" ht="15" customHeight="1">
      <c r="B2546" s="303"/>
      <c r="C2546" s="303"/>
      <c r="D2546" s="304"/>
      <c r="E2546" s="143"/>
      <c r="F2546" s="144"/>
      <c r="G2546" s="143"/>
      <c r="H2546" s="143"/>
      <c r="I2546" s="143"/>
      <c r="J2546" s="144"/>
      <c r="K2546" s="143"/>
      <c r="L2546" s="143"/>
      <c r="M2546" s="234"/>
      <c r="N2546" s="143"/>
      <c r="O2546" s="289"/>
      <c r="P2546" s="290">
        <f t="shared" si="46"/>
        <v>0</v>
      </c>
    </row>
    <row r="2547" spans="2:16" ht="15" customHeight="1">
      <c r="B2547" s="303"/>
      <c r="C2547" s="303"/>
      <c r="D2547" s="304"/>
      <c r="E2547" s="143"/>
      <c r="F2547" s="144"/>
      <c r="G2547" s="143"/>
      <c r="H2547" s="143"/>
      <c r="I2547" s="143"/>
      <c r="J2547" s="144"/>
      <c r="K2547" s="143"/>
      <c r="L2547" s="143"/>
      <c r="M2547" s="234"/>
      <c r="N2547" s="143"/>
      <c r="O2547" s="289"/>
      <c r="P2547" s="290">
        <f t="shared" si="46"/>
        <v>0</v>
      </c>
    </row>
    <row r="2548" spans="2:16" ht="15" customHeight="1">
      <c r="B2548" s="303"/>
      <c r="C2548" s="303"/>
      <c r="D2548" s="304"/>
      <c r="E2548" s="143"/>
      <c r="F2548" s="144"/>
      <c r="G2548" s="143"/>
      <c r="H2548" s="143"/>
      <c r="I2548" s="143"/>
      <c r="J2548" s="144"/>
      <c r="K2548" s="143"/>
      <c r="L2548" s="143"/>
      <c r="M2548" s="234"/>
      <c r="N2548" s="143"/>
      <c r="O2548" s="289"/>
      <c r="P2548" s="290">
        <f t="shared" si="46"/>
        <v>0</v>
      </c>
    </row>
    <row r="2549" spans="2:16" ht="15" customHeight="1">
      <c r="B2549" s="303"/>
      <c r="C2549" s="303"/>
      <c r="D2549" s="304"/>
      <c r="E2549" s="143"/>
      <c r="F2549" s="144"/>
      <c r="G2549" s="143"/>
      <c r="H2549" s="143"/>
      <c r="I2549" s="143"/>
      <c r="J2549" s="144"/>
      <c r="K2549" s="143"/>
      <c r="L2549" s="143"/>
      <c r="M2549" s="234"/>
      <c r="N2549" s="143"/>
      <c r="O2549" s="289"/>
      <c r="P2549" s="290">
        <f t="shared" si="46"/>
        <v>0</v>
      </c>
    </row>
    <row r="2550" spans="2:16" ht="15" customHeight="1">
      <c r="B2550" s="303"/>
      <c r="C2550" s="303"/>
      <c r="D2550" s="304"/>
      <c r="E2550" s="143"/>
      <c r="F2550" s="144"/>
      <c r="G2550" s="143"/>
      <c r="H2550" s="143"/>
      <c r="I2550" s="143"/>
      <c r="J2550" s="144"/>
      <c r="K2550" s="143"/>
      <c r="L2550" s="143"/>
      <c r="M2550" s="234"/>
      <c r="N2550" s="143"/>
      <c r="O2550" s="289"/>
      <c r="P2550" s="290">
        <f t="shared" si="46"/>
        <v>0</v>
      </c>
    </row>
    <row r="2551" spans="2:16" ht="15" customHeight="1">
      <c r="B2551" s="303"/>
      <c r="C2551" s="303"/>
      <c r="D2551" s="304"/>
      <c r="E2551" s="143"/>
      <c r="F2551" s="144"/>
      <c r="G2551" s="143"/>
      <c r="H2551" s="143"/>
      <c r="I2551" s="143"/>
      <c r="J2551" s="144"/>
      <c r="K2551" s="143"/>
      <c r="L2551" s="143"/>
      <c r="M2551" s="234"/>
      <c r="N2551" s="143"/>
      <c r="O2551" s="289"/>
      <c r="P2551" s="290">
        <f t="shared" si="46"/>
        <v>0</v>
      </c>
    </row>
    <row r="2552" spans="2:16" ht="15" customHeight="1">
      <c r="B2552" s="303"/>
      <c r="C2552" s="303"/>
      <c r="D2552" s="304"/>
      <c r="E2552" s="143"/>
      <c r="F2552" s="144"/>
      <c r="G2552" s="143"/>
      <c r="H2552" s="143"/>
      <c r="I2552" s="143"/>
      <c r="J2552" s="144"/>
      <c r="K2552" s="143"/>
      <c r="L2552" s="143"/>
      <c r="M2552" s="234"/>
      <c r="N2552" s="143"/>
      <c r="O2552" s="289"/>
      <c r="P2552" s="290">
        <f t="shared" si="46"/>
        <v>0</v>
      </c>
    </row>
    <row r="2553" spans="2:16" ht="15" customHeight="1">
      <c r="B2553" s="303"/>
      <c r="C2553" s="303"/>
      <c r="D2553" s="304"/>
      <c r="E2553" s="143"/>
      <c r="F2553" s="144"/>
      <c r="G2553" s="143"/>
      <c r="H2553" s="143"/>
      <c r="I2553" s="143"/>
      <c r="J2553" s="144"/>
      <c r="K2553" s="143"/>
      <c r="L2553" s="143"/>
      <c r="M2553" s="234"/>
      <c r="N2553" s="143"/>
      <c r="O2553" s="289"/>
      <c r="P2553" s="290">
        <f t="shared" si="46"/>
        <v>0</v>
      </c>
    </row>
    <row r="2554" spans="2:16" ht="15" customHeight="1">
      <c r="B2554" s="303"/>
      <c r="C2554" s="303"/>
      <c r="D2554" s="304"/>
      <c r="E2554" s="143"/>
      <c r="F2554" s="144"/>
      <c r="G2554" s="143"/>
      <c r="H2554" s="143"/>
      <c r="I2554" s="143"/>
      <c r="J2554" s="144"/>
      <c r="K2554" s="143"/>
      <c r="L2554" s="143"/>
      <c r="M2554" s="234"/>
      <c r="N2554" s="143"/>
      <c r="O2554" s="289"/>
      <c r="P2554" s="290">
        <f t="shared" si="46"/>
        <v>0</v>
      </c>
    </row>
    <row r="2555" spans="2:16" ht="15" customHeight="1">
      <c r="B2555" s="303"/>
      <c r="C2555" s="303"/>
      <c r="D2555" s="304"/>
      <c r="E2555" s="143"/>
      <c r="F2555" s="144"/>
      <c r="G2555" s="143"/>
      <c r="H2555" s="143"/>
      <c r="I2555" s="143"/>
      <c r="J2555" s="144"/>
      <c r="K2555" s="143"/>
      <c r="L2555" s="143"/>
      <c r="M2555" s="234"/>
      <c r="N2555" s="143"/>
      <c r="O2555" s="289"/>
      <c r="P2555" s="290">
        <f t="shared" si="46"/>
        <v>0</v>
      </c>
    </row>
    <row r="2556" spans="2:16" ht="15" customHeight="1">
      <c r="B2556" s="303"/>
      <c r="C2556" s="303"/>
      <c r="D2556" s="304"/>
      <c r="E2556" s="143"/>
      <c r="F2556" s="144"/>
      <c r="G2556" s="143"/>
      <c r="H2556" s="143"/>
      <c r="I2556" s="143"/>
      <c r="J2556" s="144"/>
      <c r="K2556" s="143"/>
      <c r="L2556" s="143"/>
      <c r="M2556" s="234"/>
      <c r="N2556" s="143"/>
      <c r="O2556" s="289"/>
      <c r="P2556" s="290">
        <f t="shared" si="46"/>
        <v>0</v>
      </c>
    </row>
    <row r="2557" spans="2:16" ht="15" customHeight="1">
      <c r="B2557" s="303"/>
      <c r="C2557" s="303"/>
      <c r="D2557" s="304"/>
      <c r="E2557" s="143"/>
      <c r="F2557" s="144"/>
      <c r="G2557" s="143"/>
      <c r="H2557" s="143"/>
      <c r="I2557" s="143"/>
      <c r="J2557" s="144"/>
      <c r="K2557" s="143"/>
      <c r="L2557" s="143"/>
      <c r="M2557" s="234"/>
      <c r="N2557" s="143"/>
      <c r="O2557" s="289"/>
      <c r="P2557" s="290">
        <f t="shared" si="46"/>
        <v>0</v>
      </c>
    </row>
    <row r="2558" spans="2:16" ht="15" customHeight="1">
      <c r="B2558" s="303"/>
      <c r="C2558" s="303"/>
      <c r="D2558" s="304"/>
      <c r="E2558" s="143"/>
      <c r="F2558" s="144"/>
      <c r="G2558" s="143"/>
      <c r="H2558" s="143"/>
      <c r="I2558" s="143"/>
      <c r="J2558" s="144"/>
      <c r="K2558" s="143"/>
      <c r="L2558" s="143"/>
      <c r="M2558" s="234"/>
      <c r="N2558" s="143"/>
      <c r="O2558" s="289"/>
      <c r="P2558" s="290">
        <f t="shared" si="46"/>
        <v>0</v>
      </c>
    </row>
    <row r="2559" spans="2:16" ht="15" customHeight="1">
      <c r="B2559" s="303"/>
      <c r="C2559" s="303"/>
      <c r="D2559" s="304"/>
      <c r="E2559" s="143"/>
      <c r="F2559" s="144"/>
      <c r="G2559" s="143"/>
      <c r="H2559" s="143"/>
      <c r="I2559" s="143"/>
      <c r="J2559" s="144"/>
      <c r="K2559" s="143"/>
      <c r="L2559" s="143"/>
      <c r="M2559" s="234"/>
      <c r="N2559" s="143"/>
      <c r="O2559" s="289"/>
      <c r="P2559" s="290">
        <f t="shared" si="46"/>
        <v>0</v>
      </c>
    </row>
    <row r="2560" spans="2:16" ht="15" customHeight="1">
      <c r="B2560" s="303"/>
      <c r="C2560" s="303"/>
      <c r="D2560" s="304"/>
      <c r="E2560" s="143"/>
      <c r="F2560" s="144"/>
      <c r="G2560" s="143"/>
      <c r="H2560" s="143"/>
      <c r="I2560" s="143"/>
      <c r="J2560" s="144"/>
      <c r="K2560" s="143"/>
      <c r="L2560" s="143"/>
      <c r="M2560" s="234"/>
      <c r="N2560" s="143"/>
      <c r="O2560" s="289"/>
      <c r="P2560" s="290">
        <f t="shared" si="46"/>
        <v>0</v>
      </c>
    </row>
    <row r="2561" spans="2:16" ht="15" customHeight="1">
      <c r="B2561" s="303"/>
      <c r="C2561" s="303"/>
      <c r="D2561" s="304"/>
      <c r="E2561" s="143"/>
      <c r="F2561" s="144"/>
      <c r="G2561" s="143"/>
      <c r="H2561" s="143"/>
      <c r="I2561" s="143"/>
      <c r="J2561" s="144"/>
      <c r="K2561" s="143"/>
      <c r="L2561" s="143"/>
      <c r="M2561" s="234"/>
      <c r="N2561" s="143"/>
      <c r="O2561" s="289"/>
      <c r="P2561" s="290">
        <f t="shared" si="46"/>
        <v>0</v>
      </c>
    </row>
    <row r="2562" spans="2:16" ht="15" customHeight="1">
      <c r="B2562" s="303"/>
      <c r="C2562" s="303"/>
      <c r="D2562" s="304"/>
      <c r="E2562" s="143"/>
      <c r="F2562" s="144"/>
      <c r="G2562" s="143"/>
      <c r="H2562" s="143"/>
      <c r="I2562" s="143"/>
      <c r="J2562" s="144"/>
      <c r="K2562" s="143"/>
      <c r="L2562" s="143"/>
      <c r="M2562" s="234"/>
      <c r="N2562" s="143"/>
      <c r="O2562" s="289"/>
      <c r="P2562" s="290">
        <f t="shared" si="46"/>
        <v>0</v>
      </c>
    </row>
    <row r="2563" spans="2:16" ht="15" customHeight="1">
      <c r="B2563" s="303"/>
      <c r="C2563" s="303"/>
      <c r="D2563" s="304"/>
      <c r="E2563" s="143"/>
      <c r="F2563" s="144"/>
      <c r="G2563" s="143"/>
      <c r="H2563" s="143"/>
      <c r="I2563" s="143"/>
      <c r="J2563" s="144"/>
      <c r="K2563" s="143"/>
      <c r="L2563" s="143"/>
      <c r="M2563" s="234"/>
      <c r="N2563" s="143"/>
      <c r="O2563" s="289"/>
      <c r="P2563" s="290">
        <f t="shared" si="46"/>
        <v>0</v>
      </c>
    </row>
    <row r="2564" spans="2:16" ht="15" customHeight="1">
      <c r="B2564" s="303"/>
      <c r="C2564" s="303"/>
      <c r="D2564" s="304"/>
      <c r="E2564" s="143"/>
      <c r="F2564" s="144"/>
      <c r="G2564" s="143"/>
      <c r="H2564" s="143"/>
      <c r="I2564" s="143"/>
      <c r="J2564" s="144"/>
      <c r="K2564" s="143"/>
      <c r="L2564" s="143"/>
      <c r="M2564" s="234"/>
      <c r="N2564" s="143"/>
      <c r="O2564" s="289"/>
      <c r="P2564" s="290">
        <f t="shared" si="46"/>
        <v>0</v>
      </c>
    </row>
    <row r="2565" spans="2:16" ht="15" customHeight="1">
      <c r="B2565" s="303"/>
      <c r="C2565" s="303"/>
      <c r="D2565" s="304"/>
      <c r="E2565" s="143"/>
      <c r="F2565" s="144"/>
      <c r="G2565" s="143"/>
      <c r="H2565" s="143"/>
      <c r="I2565" s="143"/>
      <c r="J2565" s="144"/>
      <c r="K2565" s="143"/>
      <c r="L2565" s="143"/>
      <c r="M2565" s="234"/>
      <c r="N2565" s="143"/>
      <c r="O2565" s="289"/>
      <c r="P2565" s="290">
        <f t="shared" si="46"/>
        <v>0</v>
      </c>
    </row>
    <row r="2566" spans="2:16" ht="15" customHeight="1">
      <c r="B2566" s="303"/>
      <c r="C2566" s="303"/>
      <c r="D2566" s="304"/>
      <c r="E2566" s="143"/>
      <c r="F2566" s="144"/>
      <c r="G2566" s="143"/>
      <c r="H2566" s="143"/>
      <c r="I2566" s="143"/>
      <c r="J2566" s="144"/>
      <c r="K2566" s="143"/>
      <c r="L2566" s="143"/>
      <c r="M2566" s="234"/>
      <c r="N2566" s="143"/>
      <c r="O2566" s="289"/>
      <c r="P2566" s="290">
        <f t="shared" si="46"/>
        <v>0</v>
      </c>
    </row>
    <row r="2567" spans="2:16" ht="15" customHeight="1">
      <c r="B2567" s="303"/>
      <c r="C2567" s="303"/>
      <c r="D2567" s="304"/>
      <c r="E2567" s="143"/>
      <c r="F2567" s="144"/>
      <c r="G2567" s="143"/>
      <c r="H2567" s="143"/>
      <c r="I2567" s="143"/>
      <c r="J2567" s="144"/>
      <c r="K2567" s="143"/>
      <c r="L2567" s="143"/>
      <c r="M2567" s="234"/>
      <c r="N2567" s="143"/>
      <c r="O2567" s="289"/>
      <c r="P2567" s="290">
        <f t="shared" si="46"/>
        <v>0</v>
      </c>
    </row>
    <row r="2568" spans="2:16" ht="15" customHeight="1">
      <c r="B2568" s="303"/>
      <c r="C2568" s="303"/>
      <c r="D2568" s="304"/>
      <c r="E2568" s="143"/>
      <c r="F2568" s="144"/>
      <c r="G2568" s="143"/>
      <c r="H2568" s="143"/>
      <c r="I2568" s="143"/>
      <c r="J2568" s="144"/>
      <c r="K2568" s="143"/>
      <c r="L2568" s="143"/>
      <c r="M2568" s="234"/>
      <c r="N2568" s="143"/>
      <c r="O2568" s="289"/>
      <c r="P2568" s="290">
        <f t="shared" si="46"/>
        <v>0</v>
      </c>
    </row>
    <row r="2569" spans="2:16" ht="15" customHeight="1">
      <c r="B2569" s="303"/>
      <c r="C2569" s="303"/>
      <c r="D2569" s="304"/>
      <c r="E2569" s="143"/>
      <c r="F2569" s="144"/>
      <c r="G2569" s="143"/>
      <c r="H2569" s="143"/>
      <c r="I2569" s="143"/>
      <c r="J2569" s="144"/>
      <c r="K2569" s="143"/>
      <c r="L2569" s="143"/>
      <c r="M2569" s="234"/>
      <c r="N2569" s="143"/>
      <c r="O2569" s="289"/>
      <c r="P2569" s="290">
        <f t="shared" si="46"/>
        <v>0</v>
      </c>
    </row>
    <row r="2570" spans="2:16" ht="15" customHeight="1">
      <c r="B2570" s="303"/>
      <c r="C2570" s="303"/>
      <c r="D2570" s="304"/>
      <c r="E2570" s="143"/>
      <c r="F2570" s="144"/>
      <c r="G2570" s="143"/>
      <c r="H2570" s="143"/>
      <c r="I2570" s="143"/>
      <c r="J2570" s="144"/>
      <c r="K2570" s="143"/>
      <c r="L2570" s="143"/>
      <c r="M2570" s="234"/>
      <c r="N2570" s="143"/>
      <c r="O2570" s="289"/>
      <c r="P2570" s="290">
        <f t="shared" si="46"/>
        <v>0</v>
      </c>
    </row>
    <row r="2571" spans="2:16" ht="15" customHeight="1">
      <c r="B2571" s="303"/>
      <c r="C2571" s="303"/>
      <c r="D2571" s="304"/>
      <c r="E2571" s="143"/>
      <c r="F2571" s="144"/>
      <c r="G2571" s="143"/>
      <c r="H2571" s="143"/>
      <c r="I2571" s="143"/>
      <c r="J2571" s="144"/>
      <c r="K2571" s="143"/>
      <c r="L2571" s="143"/>
      <c r="M2571" s="234"/>
      <c r="N2571" s="143"/>
      <c r="O2571" s="289"/>
      <c r="P2571" s="290">
        <f t="shared" si="46"/>
        <v>0</v>
      </c>
    </row>
    <row r="2572" spans="2:16" ht="15" customHeight="1">
      <c r="B2572" s="303"/>
      <c r="C2572" s="303"/>
      <c r="D2572" s="304"/>
      <c r="E2572" s="143"/>
      <c r="F2572" s="144"/>
      <c r="G2572" s="143"/>
      <c r="H2572" s="143"/>
      <c r="I2572" s="143"/>
      <c r="J2572" s="144"/>
      <c r="K2572" s="143"/>
      <c r="L2572" s="143"/>
      <c r="M2572" s="234"/>
      <c r="N2572" s="143"/>
      <c r="O2572" s="289"/>
      <c r="P2572" s="290">
        <f t="shared" si="46"/>
        <v>0</v>
      </c>
    </row>
    <row r="2573" spans="2:16" ht="15" customHeight="1">
      <c r="B2573" s="303"/>
      <c r="C2573" s="303"/>
      <c r="D2573" s="304"/>
      <c r="E2573" s="143"/>
      <c r="F2573" s="144"/>
      <c r="G2573" s="143"/>
      <c r="H2573" s="143"/>
      <c r="I2573" s="143"/>
      <c r="J2573" s="144"/>
      <c r="K2573" s="143"/>
      <c r="L2573" s="143"/>
      <c r="M2573" s="234"/>
      <c r="N2573" s="143"/>
      <c r="O2573" s="289"/>
      <c r="P2573" s="290">
        <f t="shared" si="46"/>
        <v>0</v>
      </c>
    </row>
    <row r="2574" spans="2:16" ht="15" customHeight="1">
      <c r="B2574" s="303"/>
      <c r="C2574" s="303"/>
      <c r="D2574" s="304"/>
      <c r="E2574" s="143"/>
      <c r="F2574" s="144"/>
      <c r="G2574" s="143"/>
      <c r="H2574" s="143"/>
      <c r="I2574" s="143"/>
      <c r="J2574" s="144"/>
      <c r="K2574" s="143"/>
      <c r="L2574" s="143"/>
      <c r="M2574" s="234"/>
      <c r="N2574" s="143"/>
      <c r="O2574" s="289"/>
      <c r="P2574" s="290">
        <f t="shared" si="46"/>
        <v>0</v>
      </c>
    </row>
    <row r="2575" spans="2:16" ht="15" customHeight="1">
      <c r="B2575" s="303"/>
      <c r="C2575" s="303"/>
      <c r="D2575" s="304"/>
      <c r="E2575" s="143"/>
      <c r="F2575" s="144"/>
      <c r="G2575" s="143"/>
      <c r="H2575" s="143"/>
      <c r="I2575" s="143"/>
      <c r="J2575" s="144"/>
      <c r="K2575" s="143"/>
      <c r="L2575" s="143"/>
      <c r="M2575" s="234"/>
      <c r="N2575" s="143"/>
      <c r="O2575" s="289"/>
      <c r="P2575" s="290">
        <f t="shared" si="46"/>
        <v>0</v>
      </c>
    </row>
    <row r="2576" spans="2:16" ht="15" customHeight="1">
      <c r="B2576" s="303"/>
      <c r="C2576" s="303"/>
      <c r="D2576" s="304"/>
      <c r="E2576" s="143"/>
      <c r="F2576" s="144"/>
      <c r="G2576" s="143"/>
      <c r="H2576" s="143"/>
      <c r="I2576" s="143"/>
      <c r="J2576" s="144"/>
      <c r="K2576" s="143"/>
      <c r="L2576" s="143"/>
      <c r="M2576" s="234"/>
      <c r="N2576" s="143"/>
      <c r="O2576" s="289"/>
      <c r="P2576" s="290">
        <f t="shared" si="46"/>
        <v>0</v>
      </c>
    </row>
    <row r="2577" spans="2:16" ht="15" customHeight="1">
      <c r="B2577" s="303"/>
      <c r="C2577" s="303"/>
      <c r="D2577" s="304"/>
      <c r="E2577" s="143"/>
      <c r="F2577" s="144"/>
      <c r="G2577" s="143"/>
      <c r="H2577" s="143"/>
      <c r="I2577" s="143"/>
      <c r="J2577" s="144"/>
      <c r="K2577" s="143"/>
      <c r="L2577" s="143"/>
      <c r="M2577" s="234"/>
      <c r="N2577" s="143"/>
      <c r="O2577" s="289"/>
      <c r="P2577" s="290">
        <f t="shared" si="46"/>
        <v>0</v>
      </c>
    </row>
    <row r="2578" spans="2:16" ht="15" customHeight="1">
      <c r="B2578" s="303"/>
      <c r="C2578" s="303"/>
      <c r="D2578" s="304"/>
      <c r="E2578" s="143"/>
      <c r="F2578" s="144"/>
      <c r="G2578" s="143"/>
      <c r="H2578" s="143"/>
      <c r="I2578" s="143"/>
      <c r="J2578" s="144"/>
      <c r="K2578" s="143"/>
      <c r="L2578" s="143"/>
      <c r="M2578" s="234"/>
      <c r="N2578" s="143"/>
      <c r="O2578" s="289"/>
      <c r="P2578" s="290">
        <f t="shared" si="46"/>
        <v>0</v>
      </c>
    </row>
    <row r="2579" spans="2:16" ht="15" customHeight="1">
      <c r="B2579" s="303"/>
      <c r="C2579" s="303"/>
      <c r="D2579" s="304"/>
      <c r="E2579" s="143"/>
      <c r="F2579" s="144"/>
      <c r="G2579" s="143"/>
      <c r="H2579" s="143"/>
      <c r="I2579" s="143"/>
      <c r="J2579" s="144"/>
      <c r="K2579" s="143"/>
      <c r="L2579" s="143"/>
      <c r="M2579" s="234"/>
      <c r="N2579" s="143"/>
      <c r="O2579" s="289"/>
      <c r="P2579" s="290">
        <f t="shared" si="46"/>
        <v>0</v>
      </c>
    </row>
    <row r="2580" spans="2:16" ht="15" customHeight="1">
      <c r="B2580" s="303"/>
      <c r="C2580" s="303"/>
      <c r="D2580" s="304"/>
      <c r="E2580" s="143"/>
      <c r="F2580" s="144"/>
      <c r="G2580" s="143"/>
      <c r="H2580" s="143"/>
      <c r="I2580" s="143"/>
      <c r="J2580" s="144"/>
      <c r="K2580" s="143"/>
      <c r="L2580" s="143"/>
      <c r="M2580" s="234"/>
      <c r="N2580" s="143"/>
      <c r="O2580" s="289"/>
      <c r="P2580" s="290">
        <f t="shared" si="46"/>
        <v>0</v>
      </c>
    </row>
    <row r="2581" spans="2:16" ht="15" customHeight="1">
      <c r="B2581" s="303"/>
      <c r="C2581" s="303"/>
      <c r="D2581" s="304"/>
      <c r="E2581" s="143"/>
      <c r="F2581" s="144"/>
      <c r="G2581" s="143"/>
      <c r="H2581" s="143"/>
      <c r="I2581" s="143"/>
      <c r="J2581" s="144"/>
      <c r="K2581" s="143"/>
      <c r="L2581" s="143"/>
      <c r="M2581" s="234"/>
      <c r="N2581" s="143"/>
      <c r="O2581" s="289"/>
      <c r="P2581" s="290">
        <f t="shared" si="46"/>
        <v>0</v>
      </c>
    </row>
    <row r="2582" spans="2:16" ht="15" customHeight="1">
      <c r="B2582" s="303"/>
      <c r="C2582" s="303"/>
      <c r="D2582" s="304"/>
      <c r="E2582" s="143"/>
      <c r="F2582" s="144"/>
      <c r="G2582" s="143"/>
      <c r="H2582" s="143"/>
      <c r="I2582" s="143"/>
      <c r="J2582" s="144"/>
      <c r="K2582" s="143"/>
      <c r="L2582" s="143"/>
      <c r="M2582" s="234"/>
      <c r="N2582" s="143"/>
      <c r="O2582" s="289"/>
      <c r="P2582" s="290">
        <f t="shared" si="46"/>
        <v>0</v>
      </c>
    </row>
    <row r="2583" spans="2:16" ht="15" customHeight="1">
      <c r="B2583" s="303"/>
      <c r="C2583" s="303"/>
      <c r="D2583" s="304"/>
      <c r="E2583" s="143"/>
      <c r="F2583" s="144"/>
      <c r="G2583" s="143"/>
      <c r="H2583" s="143"/>
      <c r="I2583" s="143"/>
      <c r="J2583" s="144"/>
      <c r="K2583" s="143"/>
      <c r="L2583" s="143"/>
      <c r="M2583" s="234"/>
      <c r="N2583" s="143"/>
      <c r="O2583" s="289"/>
      <c r="P2583" s="290">
        <f t="shared" si="46"/>
        <v>0</v>
      </c>
    </row>
    <row r="2584" spans="2:16" ht="15" customHeight="1">
      <c r="B2584" s="303"/>
      <c r="C2584" s="303"/>
      <c r="D2584" s="304"/>
      <c r="E2584" s="143"/>
      <c r="F2584" s="144"/>
      <c r="G2584" s="143"/>
      <c r="H2584" s="143"/>
      <c r="I2584" s="143"/>
      <c r="J2584" s="144"/>
      <c r="K2584" s="143"/>
      <c r="L2584" s="143"/>
      <c r="M2584" s="234"/>
      <c r="N2584" s="143"/>
      <c r="O2584" s="289"/>
      <c r="P2584" s="290">
        <f t="shared" si="46"/>
        <v>0</v>
      </c>
    </row>
    <row r="2585" spans="2:16" ht="15" customHeight="1">
      <c r="B2585" s="303"/>
      <c r="C2585" s="303"/>
      <c r="D2585" s="304"/>
      <c r="E2585" s="143"/>
      <c r="F2585" s="144"/>
      <c r="G2585" s="143"/>
      <c r="H2585" s="143"/>
      <c r="I2585" s="143"/>
      <c r="J2585" s="144"/>
      <c r="K2585" s="143"/>
      <c r="L2585" s="143"/>
      <c r="M2585" s="234"/>
      <c r="N2585" s="143"/>
      <c r="O2585" s="289"/>
      <c r="P2585" s="290">
        <f t="shared" si="46"/>
        <v>0</v>
      </c>
    </row>
    <row r="2586" spans="2:16" ht="15" customHeight="1">
      <c r="B2586" s="303"/>
      <c r="C2586" s="303"/>
      <c r="D2586" s="304"/>
      <c r="E2586" s="143"/>
      <c r="F2586" s="144"/>
      <c r="G2586" s="143"/>
      <c r="H2586" s="143"/>
      <c r="I2586" s="143"/>
      <c r="J2586" s="144"/>
      <c r="K2586" s="143"/>
      <c r="L2586" s="143"/>
      <c r="M2586" s="234"/>
      <c r="N2586" s="143"/>
      <c r="O2586" s="289"/>
      <c r="P2586" s="290">
        <f t="shared" si="46"/>
        <v>0</v>
      </c>
    </row>
    <row r="2587" spans="2:16" ht="15" customHeight="1">
      <c r="B2587" s="303"/>
      <c r="C2587" s="303"/>
      <c r="D2587" s="304"/>
      <c r="E2587" s="143"/>
      <c r="F2587" s="144"/>
      <c r="G2587" s="143"/>
      <c r="H2587" s="143"/>
      <c r="I2587" s="143"/>
      <c r="J2587" s="144"/>
      <c r="K2587" s="143"/>
      <c r="L2587" s="143"/>
      <c r="M2587" s="234"/>
      <c r="N2587" s="143"/>
      <c r="O2587" s="289"/>
      <c r="P2587" s="290">
        <f t="shared" si="46"/>
        <v>0</v>
      </c>
    </row>
    <row r="2588" spans="2:16" ht="15" customHeight="1">
      <c r="B2588" s="303"/>
      <c r="C2588" s="303"/>
      <c r="D2588" s="304"/>
      <c r="E2588" s="143"/>
      <c r="F2588" s="144"/>
      <c r="G2588" s="143"/>
      <c r="H2588" s="143"/>
      <c r="I2588" s="143"/>
      <c r="J2588" s="144"/>
      <c r="K2588" s="143"/>
      <c r="L2588" s="143"/>
      <c r="M2588" s="234"/>
      <c r="N2588" s="143"/>
      <c r="O2588" s="289"/>
      <c r="P2588" s="290">
        <f t="shared" si="46"/>
        <v>0</v>
      </c>
    </row>
    <row r="2589" spans="2:16" ht="15" customHeight="1">
      <c r="B2589" s="303"/>
      <c r="C2589" s="303"/>
      <c r="D2589" s="304"/>
      <c r="E2589" s="143"/>
      <c r="F2589" s="144"/>
      <c r="G2589" s="143"/>
      <c r="H2589" s="143"/>
      <c r="I2589" s="143"/>
      <c r="J2589" s="144"/>
      <c r="K2589" s="143"/>
      <c r="L2589" s="143"/>
      <c r="M2589" s="234"/>
      <c r="N2589" s="143"/>
      <c r="O2589" s="289"/>
      <c r="P2589" s="290">
        <f t="shared" si="46"/>
        <v>0</v>
      </c>
    </row>
    <row r="2590" spans="2:16" ht="15" customHeight="1">
      <c r="B2590" s="303"/>
      <c r="C2590" s="303"/>
      <c r="D2590" s="304"/>
      <c r="E2590" s="143"/>
      <c r="F2590" s="144"/>
      <c r="G2590" s="143"/>
      <c r="H2590" s="143"/>
      <c r="I2590" s="143"/>
      <c r="J2590" s="144"/>
      <c r="K2590" s="143"/>
      <c r="L2590" s="143"/>
      <c r="M2590" s="234"/>
      <c r="N2590" s="143"/>
      <c r="O2590" s="289"/>
      <c r="P2590" s="290">
        <f t="shared" si="46"/>
        <v>0</v>
      </c>
    </row>
    <row r="2591" spans="2:16" ht="15" customHeight="1">
      <c r="B2591" s="303"/>
      <c r="C2591" s="303"/>
      <c r="D2591" s="304"/>
      <c r="E2591" s="143"/>
      <c r="F2591" s="144"/>
      <c r="G2591" s="143"/>
      <c r="H2591" s="143"/>
      <c r="I2591" s="143"/>
      <c r="J2591" s="144"/>
      <c r="K2591" s="143"/>
      <c r="L2591" s="143"/>
      <c r="M2591" s="234"/>
      <c r="N2591" s="143"/>
      <c r="O2591" s="289"/>
      <c r="P2591" s="290">
        <f t="shared" si="46"/>
        <v>0</v>
      </c>
    </row>
    <row r="2592" spans="2:16" ht="15" customHeight="1">
      <c r="B2592" s="303"/>
      <c r="C2592" s="303"/>
      <c r="D2592" s="304"/>
      <c r="E2592" s="143"/>
      <c r="F2592" s="144"/>
      <c r="G2592" s="143"/>
      <c r="H2592" s="143"/>
      <c r="I2592" s="143"/>
      <c r="J2592" s="144"/>
      <c r="K2592" s="143"/>
      <c r="L2592" s="143"/>
      <c r="M2592" s="234"/>
      <c r="N2592" s="143"/>
      <c r="O2592" s="289"/>
      <c r="P2592" s="290">
        <f t="shared" si="46"/>
        <v>0</v>
      </c>
    </row>
    <row r="2593" spans="2:16" ht="15" customHeight="1">
      <c r="B2593" s="303"/>
      <c r="C2593" s="303"/>
      <c r="D2593" s="304"/>
      <c r="E2593" s="143"/>
      <c r="F2593" s="144"/>
      <c r="G2593" s="143"/>
      <c r="H2593" s="143"/>
      <c r="I2593" s="143"/>
      <c r="J2593" s="144"/>
      <c r="K2593" s="143"/>
      <c r="L2593" s="143"/>
      <c r="M2593" s="234"/>
      <c r="N2593" s="143"/>
      <c r="O2593" s="289"/>
      <c r="P2593" s="290">
        <f t="shared" si="46"/>
        <v>0</v>
      </c>
    </row>
    <row r="2594" spans="2:16" ht="15" customHeight="1">
      <c r="B2594" s="303"/>
      <c r="C2594" s="303"/>
      <c r="D2594" s="304"/>
      <c r="E2594" s="143"/>
      <c r="F2594" s="144"/>
      <c r="G2594" s="143"/>
      <c r="H2594" s="143"/>
      <c r="I2594" s="143"/>
      <c r="J2594" s="144"/>
      <c r="K2594" s="143"/>
      <c r="L2594" s="143"/>
      <c r="M2594" s="234"/>
      <c r="N2594" s="143"/>
      <c r="O2594" s="289"/>
      <c r="P2594" s="290">
        <f t="shared" si="46"/>
        <v>0</v>
      </c>
    </row>
    <row r="2595" spans="2:16" ht="15" customHeight="1">
      <c r="B2595" s="303"/>
      <c r="C2595" s="303"/>
      <c r="D2595" s="304"/>
      <c r="E2595" s="143"/>
      <c r="F2595" s="144"/>
      <c r="G2595" s="143"/>
      <c r="H2595" s="143"/>
      <c r="I2595" s="143"/>
      <c r="J2595" s="144"/>
      <c r="K2595" s="143"/>
      <c r="L2595" s="143"/>
      <c r="M2595" s="234"/>
      <c r="N2595" s="143"/>
      <c r="O2595" s="289"/>
      <c r="P2595" s="290">
        <f t="shared" si="46"/>
        <v>0</v>
      </c>
    </row>
    <row r="2596" spans="2:16" ht="15" customHeight="1">
      <c r="B2596" s="303"/>
      <c r="C2596" s="303"/>
      <c r="D2596" s="304"/>
      <c r="E2596" s="143"/>
      <c r="F2596" s="144"/>
      <c r="G2596" s="143"/>
      <c r="H2596" s="143"/>
      <c r="I2596" s="143"/>
      <c r="J2596" s="144"/>
      <c r="K2596" s="143"/>
      <c r="L2596" s="143"/>
      <c r="M2596" s="234"/>
      <c r="N2596" s="143"/>
      <c r="O2596" s="289"/>
      <c r="P2596" s="290">
        <f t="shared" si="46"/>
        <v>0</v>
      </c>
    </row>
    <row r="2597" spans="2:16" ht="15" customHeight="1">
      <c r="B2597" s="303"/>
      <c r="C2597" s="303"/>
      <c r="D2597" s="304"/>
      <c r="E2597" s="143"/>
      <c r="F2597" s="144"/>
      <c r="G2597" s="143"/>
      <c r="H2597" s="143"/>
      <c r="I2597" s="143"/>
      <c r="J2597" s="144"/>
      <c r="K2597" s="143"/>
      <c r="L2597" s="143"/>
      <c r="M2597" s="234"/>
      <c r="N2597" s="143"/>
      <c r="O2597" s="289"/>
      <c r="P2597" s="290">
        <f t="shared" si="46"/>
        <v>0</v>
      </c>
    </row>
    <row r="2598" spans="2:16" ht="15" customHeight="1">
      <c r="B2598" s="303"/>
      <c r="C2598" s="303"/>
      <c r="D2598" s="304"/>
      <c r="E2598" s="143"/>
      <c r="F2598" s="144"/>
      <c r="G2598" s="143"/>
      <c r="H2598" s="143"/>
      <c r="I2598" s="143"/>
      <c r="J2598" s="144"/>
      <c r="K2598" s="143"/>
      <c r="L2598" s="143"/>
      <c r="M2598" s="234"/>
      <c r="N2598" s="143"/>
      <c r="O2598" s="289"/>
      <c r="P2598" s="290">
        <f t="shared" si="46"/>
        <v>0</v>
      </c>
    </row>
    <row r="2599" spans="2:16" ht="15" customHeight="1">
      <c r="B2599" s="303"/>
      <c r="C2599" s="303"/>
      <c r="D2599" s="304"/>
      <c r="E2599" s="143"/>
      <c r="F2599" s="144"/>
      <c r="G2599" s="143"/>
      <c r="H2599" s="143"/>
      <c r="I2599" s="143"/>
      <c r="J2599" s="144"/>
      <c r="K2599" s="143"/>
      <c r="L2599" s="143"/>
      <c r="M2599" s="234"/>
      <c r="N2599" s="143"/>
      <c r="O2599" s="289"/>
      <c r="P2599" s="290">
        <f t="shared" si="46"/>
        <v>0</v>
      </c>
    </row>
    <row r="2600" spans="2:16" ht="15" customHeight="1">
      <c r="B2600" s="303"/>
      <c r="C2600" s="303"/>
      <c r="D2600" s="304"/>
      <c r="E2600" s="143"/>
      <c r="F2600" s="144"/>
      <c r="G2600" s="143"/>
      <c r="H2600" s="143"/>
      <c r="I2600" s="143"/>
      <c r="J2600" s="144"/>
      <c r="K2600" s="143"/>
      <c r="L2600" s="143"/>
      <c r="M2600" s="234"/>
      <c r="N2600" s="143"/>
      <c r="O2600" s="289"/>
      <c r="P2600" s="290">
        <f t="shared" si="46"/>
        <v>0</v>
      </c>
    </row>
    <row r="2601" spans="2:16" ht="15" customHeight="1">
      <c r="B2601" s="303"/>
      <c r="C2601" s="303"/>
      <c r="D2601" s="304"/>
      <c r="E2601" s="143"/>
      <c r="F2601" s="144"/>
      <c r="G2601" s="143"/>
      <c r="H2601" s="143"/>
      <c r="I2601" s="143"/>
      <c r="J2601" s="144"/>
      <c r="K2601" s="143"/>
      <c r="L2601" s="143"/>
      <c r="M2601" s="234"/>
      <c r="N2601" s="143"/>
      <c r="O2601" s="289"/>
      <c r="P2601" s="290">
        <f t="shared" si="46"/>
        <v>0</v>
      </c>
    </row>
    <row r="2602" spans="2:16" ht="15" customHeight="1">
      <c r="B2602" s="303"/>
      <c r="C2602" s="303"/>
      <c r="D2602" s="304"/>
      <c r="E2602" s="143"/>
      <c r="F2602" s="144"/>
      <c r="G2602" s="143"/>
      <c r="H2602" s="143"/>
      <c r="I2602" s="143"/>
      <c r="J2602" s="144"/>
      <c r="K2602" s="143"/>
      <c r="L2602" s="143"/>
      <c r="M2602" s="234"/>
      <c r="N2602" s="143"/>
      <c r="O2602" s="289"/>
      <c r="P2602" s="290">
        <f t="shared" si="46"/>
        <v>0</v>
      </c>
    </row>
    <row r="2603" spans="2:16" ht="15" customHeight="1">
      <c r="B2603" s="303"/>
      <c r="C2603" s="303"/>
      <c r="D2603" s="304"/>
      <c r="E2603" s="143"/>
      <c r="F2603" s="144"/>
      <c r="G2603" s="143"/>
      <c r="H2603" s="143"/>
      <c r="I2603" s="143"/>
      <c r="J2603" s="144"/>
      <c r="K2603" s="143"/>
      <c r="L2603" s="143"/>
      <c r="M2603" s="234"/>
      <c r="N2603" s="143"/>
      <c r="O2603" s="289"/>
      <c r="P2603" s="290">
        <f t="shared" si="46"/>
        <v>0</v>
      </c>
    </row>
    <row r="2604" spans="2:16" ht="15" customHeight="1">
      <c r="B2604" s="303"/>
      <c r="C2604" s="303"/>
      <c r="D2604" s="304"/>
      <c r="E2604" s="143"/>
      <c r="F2604" s="144"/>
      <c r="G2604" s="143"/>
      <c r="H2604" s="143"/>
      <c r="I2604" s="143"/>
      <c r="J2604" s="144"/>
      <c r="K2604" s="143"/>
      <c r="L2604" s="143"/>
      <c r="M2604" s="234"/>
      <c r="N2604" s="143"/>
      <c r="O2604" s="289"/>
      <c r="P2604" s="290">
        <f t="shared" si="46"/>
        <v>0</v>
      </c>
    </row>
    <row r="2605" spans="2:16" ht="15" customHeight="1">
      <c r="B2605" s="303"/>
      <c r="C2605" s="303"/>
      <c r="D2605" s="304"/>
      <c r="E2605" s="143"/>
      <c r="F2605" s="144"/>
      <c r="G2605" s="143"/>
      <c r="H2605" s="143"/>
      <c r="I2605" s="143"/>
      <c r="J2605" s="144"/>
      <c r="K2605" s="143"/>
      <c r="L2605" s="143"/>
      <c r="M2605" s="234"/>
      <c r="N2605" s="143"/>
      <c r="O2605" s="289"/>
      <c r="P2605" s="290">
        <f t="shared" si="46"/>
        <v>0</v>
      </c>
    </row>
    <row r="2606" spans="2:16" ht="15" customHeight="1">
      <c r="B2606" s="303"/>
      <c r="C2606" s="303"/>
      <c r="D2606" s="304"/>
      <c r="E2606" s="143"/>
      <c r="F2606" s="144"/>
      <c r="G2606" s="143"/>
      <c r="H2606" s="143"/>
      <c r="I2606" s="143"/>
      <c r="J2606" s="144"/>
      <c r="K2606" s="143"/>
      <c r="L2606" s="143"/>
      <c r="M2606" s="234"/>
      <c r="N2606" s="143"/>
      <c r="O2606" s="289"/>
      <c r="P2606" s="290">
        <f t="shared" si="46"/>
        <v>0</v>
      </c>
    </row>
    <row r="2607" spans="2:16" ht="15" customHeight="1">
      <c r="B2607" s="303"/>
      <c r="C2607" s="303"/>
      <c r="D2607" s="304"/>
      <c r="E2607" s="143"/>
      <c r="F2607" s="144"/>
      <c r="G2607" s="143"/>
      <c r="H2607" s="143"/>
      <c r="I2607" s="143"/>
      <c r="J2607" s="144"/>
      <c r="K2607" s="143"/>
      <c r="L2607" s="143"/>
      <c r="M2607" s="234"/>
      <c r="N2607" s="143"/>
      <c r="O2607" s="289"/>
      <c r="P2607" s="290">
        <f t="shared" si="46"/>
        <v>0</v>
      </c>
    </row>
    <row r="2608" spans="2:16" ht="15" customHeight="1">
      <c r="B2608" s="303"/>
      <c r="C2608" s="303"/>
      <c r="D2608" s="304"/>
      <c r="E2608" s="143"/>
      <c r="F2608" s="144"/>
      <c r="G2608" s="143"/>
      <c r="H2608" s="143"/>
      <c r="I2608" s="143"/>
      <c r="J2608" s="144"/>
      <c r="K2608" s="143"/>
      <c r="L2608" s="143"/>
      <c r="M2608" s="234"/>
      <c r="N2608" s="143"/>
      <c r="O2608" s="289"/>
      <c r="P2608" s="290">
        <f t="shared" si="46"/>
        <v>0</v>
      </c>
    </row>
    <row r="2609" spans="2:16" ht="15" customHeight="1">
      <c r="B2609" s="303"/>
      <c r="C2609" s="303"/>
      <c r="D2609" s="304"/>
      <c r="E2609" s="143"/>
      <c r="F2609" s="144"/>
      <c r="G2609" s="143"/>
      <c r="H2609" s="143"/>
      <c r="I2609" s="143"/>
      <c r="J2609" s="144"/>
      <c r="K2609" s="143"/>
      <c r="L2609" s="143"/>
      <c r="M2609" s="234"/>
      <c r="N2609" s="143"/>
      <c r="O2609" s="289"/>
      <c r="P2609" s="290">
        <f t="shared" ref="P2609:P2623" si="47">L2609-O2609</f>
        <v>0</v>
      </c>
    </row>
    <row r="2610" spans="2:16" ht="15" customHeight="1">
      <c r="B2610" s="303"/>
      <c r="C2610" s="303"/>
      <c r="D2610" s="304"/>
      <c r="E2610" s="143"/>
      <c r="F2610" s="144"/>
      <c r="G2610" s="143"/>
      <c r="H2610" s="143"/>
      <c r="I2610" s="143"/>
      <c r="J2610" s="144"/>
      <c r="K2610" s="143"/>
      <c r="L2610" s="143"/>
      <c r="M2610" s="234"/>
      <c r="N2610" s="143"/>
      <c r="O2610" s="289"/>
      <c r="P2610" s="290">
        <f t="shared" si="47"/>
        <v>0</v>
      </c>
    </row>
    <row r="2611" spans="2:16" ht="15" customHeight="1">
      <c r="B2611" s="303"/>
      <c r="C2611" s="303"/>
      <c r="D2611" s="304"/>
      <c r="E2611" s="143"/>
      <c r="F2611" s="144"/>
      <c r="G2611" s="143"/>
      <c r="H2611" s="143"/>
      <c r="I2611" s="143"/>
      <c r="J2611" s="144"/>
      <c r="K2611" s="143"/>
      <c r="L2611" s="143"/>
      <c r="M2611" s="234"/>
      <c r="N2611" s="143"/>
      <c r="O2611" s="289"/>
      <c r="P2611" s="290">
        <f t="shared" si="47"/>
        <v>0</v>
      </c>
    </row>
    <row r="2612" spans="2:16" ht="15" customHeight="1">
      <c r="B2612" s="303"/>
      <c r="C2612" s="303"/>
      <c r="D2612" s="304"/>
      <c r="E2612" s="143"/>
      <c r="F2612" s="144"/>
      <c r="G2612" s="143"/>
      <c r="H2612" s="143"/>
      <c r="I2612" s="143"/>
      <c r="J2612" s="144"/>
      <c r="K2612" s="143"/>
      <c r="L2612" s="143"/>
      <c r="M2612" s="234"/>
      <c r="N2612" s="143"/>
      <c r="O2612" s="289"/>
      <c r="P2612" s="290">
        <f t="shared" si="47"/>
        <v>0</v>
      </c>
    </row>
    <row r="2613" spans="2:16" ht="15" customHeight="1">
      <c r="B2613" s="303"/>
      <c r="C2613" s="303"/>
      <c r="D2613" s="304"/>
      <c r="E2613" s="143"/>
      <c r="F2613" s="144"/>
      <c r="G2613" s="143"/>
      <c r="H2613" s="143"/>
      <c r="I2613" s="143"/>
      <c r="J2613" s="144"/>
      <c r="K2613" s="143"/>
      <c r="L2613" s="143"/>
      <c r="M2613" s="234"/>
      <c r="N2613" s="143"/>
      <c r="O2613" s="289"/>
      <c r="P2613" s="290">
        <f t="shared" si="47"/>
        <v>0</v>
      </c>
    </row>
    <row r="2614" spans="2:16" ht="15" customHeight="1">
      <c r="B2614" s="303"/>
      <c r="C2614" s="303"/>
      <c r="D2614" s="304"/>
      <c r="E2614" s="143"/>
      <c r="F2614" s="144"/>
      <c r="G2614" s="143"/>
      <c r="H2614" s="143"/>
      <c r="I2614" s="143"/>
      <c r="J2614" s="144"/>
      <c r="K2614" s="143"/>
      <c r="L2614" s="143"/>
      <c r="M2614" s="234"/>
      <c r="N2614" s="143"/>
      <c r="O2614" s="289"/>
      <c r="P2614" s="290">
        <f t="shared" si="47"/>
        <v>0</v>
      </c>
    </row>
    <row r="2615" spans="2:16" ht="15" customHeight="1">
      <c r="B2615" s="303"/>
      <c r="C2615" s="303"/>
      <c r="D2615" s="304"/>
      <c r="E2615" s="143"/>
      <c r="F2615" s="144"/>
      <c r="G2615" s="143"/>
      <c r="H2615" s="143"/>
      <c r="I2615" s="143"/>
      <c r="J2615" s="144"/>
      <c r="K2615" s="143"/>
      <c r="L2615" s="143"/>
      <c r="M2615" s="234"/>
      <c r="N2615" s="143"/>
      <c r="O2615" s="289"/>
      <c r="P2615" s="290">
        <f t="shared" si="47"/>
        <v>0</v>
      </c>
    </row>
    <row r="2616" spans="2:16" ht="15" customHeight="1">
      <c r="B2616" s="303"/>
      <c r="C2616" s="303"/>
      <c r="D2616" s="304"/>
      <c r="E2616" s="143"/>
      <c r="F2616" s="144"/>
      <c r="G2616" s="143"/>
      <c r="H2616" s="143"/>
      <c r="I2616" s="143"/>
      <c r="J2616" s="144"/>
      <c r="K2616" s="143"/>
      <c r="L2616" s="143"/>
      <c r="M2616" s="234"/>
      <c r="N2616" s="143"/>
      <c r="O2616" s="289"/>
      <c r="P2616" s="290">
        <f t="shared" si="47"/>
        <v>0</v>
      </c>
    </row>
    <row r="2617" spans="2:16" ht="15" customHeight="1">
      <c r="B2617" s="303"/>
      <c r="C2617" s="303"/>
      <c r="D2617" s="304"/>
      <c r="E2617" s="143"/>
      <c r="F2617" s="144"/>
      <c r="G2617" s="143"/>
      <c r="H2617" s="143"/>
      <c r="I2617" s="143"/>
      <c r="J2617" s="144"/>
      <c r="K2617" s="143"/>
      <c r="L2617" s="143"/>
      <c r="M2617" s="234"/>
      <c r="N2617" s="143"/>
      <c r="O2617" s="289"/>
      <c r="P2617" s="290">
        <f t="shared" si="47"/>
        <v>0</v>
      </c>
    </row>
    <row r="2618" spans="2:16" ht="15" customHeight="1">
      <c r="B2618" s="303"/>
      <c r="C2618" s="303"/>
      <c r="D2618" s="304"/>
      <c r="E2618" s="143"/>
      <c r="F2618" s="144"/>
      <c r="G2618" s="143"/>
      <c r="H2618" s="143"/>
      <c r="I2618" s="143"/>
      <c r="J2618" s="144"/>
      <c r="K2618" s="143"/>
      <c r="L2618" s="143"/>
      <c r="M2618" s="234"/>
      <c r="N2618" s="143"/>
      <c r="O2618" s="289"/>
      <c r="P2618" s="290">
        <f t="shared" si="47"/>
        <v>0</v>
      </c>
    </row>
    <row r="2619" spans="2:16" ht="15" customHeight="1">
      <c r="B2619" s="303"/>
      <c r="C2619" s="303"/>
      <c r="D2619" s="304"/>
      <c r="E2619" s="143"/>
      <c r="F2619" s="144"/>
      <c r="G2619" s="143"/>
      <c r="H2619" s="143"/>
      <c r="I2619" s="143"/>
      <c r="J2619" s="144"/>
      <c r="K2619" s="143"/>
      <c r="L2619" s="143"/>
      <c r="M2619" s="234"/>
      <c r="N2619" s="143"/>
      <c r="O2619" s="289"/>
      <c r="P2619" s="290">
        <f t="shared" si="47"/>
        <v>0</v>
      </c>
    </row>
    <row r="2620" spans="2:16" ht="15" customHeight="1">
      <c r="B2620" s="303"/>
      <c r="C2620" s="303"/>
      <c r="D2620" s="304"/>
      <c r="E2620" s="143"/>
      <c r="F2620" s="144"/>
      <c r="G2620" s="143"/>
      <c r="H2620" s="143"/>
      <c r="I2620" s="143"/>
      <c r="J2620" s="144"/>
      <c r="K2620" s="143"/>
      <c r="L2620" s="143"/>
      <c r="M2620" s="234"/>
      <c r="N2620" s="143"/>
      <c r="O2620" s="289"/>
      <c r="P2620" s="290">
        <f t="shared" si="47"/>
        <v>0</v>
      </c>
    </row>
    <row r="2621" spans="2:16" ht="15" customHeight="1">
      <c r="B2621" s="303"/>
      <c r="C2621" s="303"/>
      <c r="D2621" s="304"/>
      <c r="E2621" s="143"/>
      <c r="F2621" s="144"/>
      <c r="G2621" s="143"/>
      <c r="H2621" s="143"/>
      <c r="I2621" s="143"/>
      <c r="J2621" s="144"/>
      <c r="K2621" s="143"/>
      <c r="L2621" s="143"/>
      <c r="M2621" s="234"/>
      <c r="N2621" s="143"/>
      <c r="O2621" s="289"/>
      <c r="P2621" s="290">
        <f t="shared" si="47"/>
        <v>0</v>
      </c>
    </row>
    <row r="2622" spans="2:16" ht="15" customHeight="1">
      <c r="B2622" s="303"/>
      <c r="C2622" s="303"/>
      <c r="D2622" s="304"/>
      <c r="E2622" s="143"/>
      <c r="F2622" s="144"/>
      <c r="G2622" s="143"/>
      <c r="H2622" s="143"/>
      <c r="I2622" s="143"/>
      <c r="J2622" s="144"/>
      <c r="K2622" s="143"/>
      <c r="L2622" s="143"/>
      <c r="M2622" s="234"/>
      <c r="N2622" s="143"/>
      <c r="O2622" s="289"/>
      <c r="P2622" s="290">
        <f t="shared" si="47"/>
        <v>0</v>
      </c>
    </row>
    <row r="2623" spans="2:16" ht="15" customHeight="1">
      <c r="B2623" s="303"/>
      <c r="C2623" s="303"/>
      <c r="D2623" s="304"/>
      <c r="E2623" s="143"/>
      <c r="F2623" s="144"/>
      <c r="G2623" s="143"/>
      <c r="H2623" s="143"/>
      <c r="I2623" s="143"/>
      <c r="J2623" s="144"/>
      <c r="K2623" s="143"/>
      <c r="L2623" s="143"/>
      <c r="M2623" s="234"/>
      <c r="N2623" s="143"/>
      <c r="O2623" s="289"/>
      <c r="P2623" s="290">
        <f t="shared" si="47"/>
        <v>0</v>
      </c>
    </row>
  </sheetData>
  <mergeCells count="8">
    <mergeCell ref="B48:C48"/>
    <mergeCell ref="B2:E3"/>
    <mergeCell ref="B5:G5"/>
    <mergeCell ref="L5:Q5"/>
    <mergeCell ref="B19:G19"/>
    <mergeCell ref="L19:Q19"/>
    <mergeCell ref="B33:G33"/>
    <mergeCell ref="L33:Q33"/>
  </mergeCells>
  <phoneticPr fontId="2" type="noConversion"/>
  <conditionalFormatting sqref="G8:G17">
    <cfRule type="cellIs" dxfId="43" priority="22" operator="lessThan">
      <formula>0</formula>
    </cfRule>
    <cfRule type="cellIs" dxfId="42" priority="23" operator="greaterThan">
      <formula>0</formula>
    </cfRule>
  </conditionalFormatting>
  <conditionalFormatting sqref="Q8:Q17">
    <cfRule type="cellIs" dxfId="41" priority="19" operator="lessThan">
      <formula>0</formula>
    </cfRule>
    <cfRule type="cellIs" dxfId="40" priority="20" operator="greaterThan">
      <formula>0</formula>
    </cfRule>
  </conditionalFormatting>
  <conditionalFormatting sqref="G22:G31">
    <cfRule type="cellIs" dxfId="39" priority="16" operator="lessThan">
      <formula>0</formula>
    </cfRule>
    <cfRule type="cellIs" dxfId="38" priority="17" operator="greaterThan">
      <formula>0</formula>
    </cfRule>
  </conditionalFormatting>
  <conditionalFormatting sqref="Q22:Q31">
    <cfRule type="cellIs" dxfId="37" priority="13" operator="lessThan">
      <formula>0</formula>
    </cfRule>
    <cfRule type="cellIs" dxfId="36" priority="14" operator="greaterThan">
      <formula>0</formula>
    </cfRule>
  </conditionalFormatting>
  <conditionalFormatting sqref="G36:G45">
    <cfRule type="cellIs" dxfId="35" priority="10" operator="lessThan">
      <formula>0</formula>
    </cfRule>
    <cfRule type="cellIs" dxfId="34" priority="11" operator="greaterThan">
      <formula>0</formula>
    </cfRule>
  </conditionalFormatting>
  <conditionalFormatting sqref="Q36:Q45">
    <cfRule type="cellIs" dxfId="33" priority="7" operator="lessThan">
      <formula>0</formula>
    </cfRule>
    <cfRule type="cellIs" dxfId="32" priority="8" operator="greaterThan">
      <formula>0</formula>
    </cfRule>
  </conditionalFormatting>
  <conditionalFormatting sqref="P49:P2623">
    <cfRule type="cellIs" dxfId="31" priority="4" operator="lessThan">
      <formula>0</formula>
    </cfRule>
    <cfRule type="cellIs" dxfId="30" priority="5" operator="greaterThan">
      <formula>0</formula>
    </cfRule>
  </conditionalFormatting>
  <conditionalFormatting sqref="P48">
    <cfRule type="cellIs" dxfId="29" priority="1" operator="lessThan">
      <formula>0</formula>
    </cfRule>
    <cfRule type="cellIs" dxfId="28" priority="2" operator="greaterThan">
      <formula>0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4" id="{4560BD50-5267-4D51-9498-BA2468389B9E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G8:G17</xm:sqref>
        </x14:conditionalFormatting>
        <x14:conditionalFormatting xmlns:xm="http://schemas.microsoft.com/office/excel/2006/main">
          <x14:cfRule type="iconSet" priority="21" id="{53575EB2-A960-4AB6-8EB2-A600FEC29AE9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Q8:Q17</xm:sqref>
        </x14:conditionalFormatting>
        <x14:conditionalFormatting xmlns:xm="http://schemas.microsoft.com/office/excel/2006/main">
          <x14:cfRule type="iconSet" priority="18" id="{66484F9A-3771-4DB3-9D56-0F0C78526F77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G22:G31</xm:sqref>
        </x14:conditionalFormatting>
        <x14:conditionalFormatting xmlns:xm="http://schemas.microsoft.com/office/excel/2006/main">
          <x14:cfRule type="iconSet" priority="15" id="{E3FDD8CB-5100-465B-85F8-40071CE58BAD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Q22:Q31</xm:sqref>
        </x14:conditionalFormatting>
        <x14:conditionalFormatting xmlns:xm="http://schemas.microsoft.com/office/excel/2006/main">
          <x14:cfRule type="iconSet" priority="12" id="{B188C7C0-F7E6-4C5D-8E98-963B03378392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G36:G45</xm:sqref>
        </x14:conditionalFormatting>
        <x14:conditionalFormatting xmlns:xm="http://schemas.microsoft.com/office/excel/2006/main">
          <x14:cfRule type="iconSet" priority="9" id="{E90DEA94-CDC7-4072-A5EE-C99CBC6BFFD6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Q36:Q45</xm:sqref>
        </x14:conditionalFormatting>
        <x14:conditionalFormatting xmlns:xm="http://schemas.microsoft.com/office/excel/2006/main">
          <x14:cfRule type="iconSet" priority="6" id="{412081B9-DF47-49A5-88C8-CE882C7AC6CE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P49:P2623</xm:sqref>
        </x14:conditionalFormatting>
        <x14:conditionalFormatting xmlns:xm="http://schemas.microsoft.com/office/excel/2006/main">
          <x14:cfRule type="iconSet" priority="3" id="{9922F687-65A7-418A-89B9-3FE4662FF9B4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P48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CC"/>
  </sheetPr>
  <dimension ref="B1:AM10734"/>
  <sheetViews>
    <sheetView showGridLines="0" workbookViewId="0"/>
  </sheetViews>
  <sheetFormatPr defaultRowHeight="15" customHeight="1"/>
  <cols>
    <col min="1" max="1" width="0.625" style="262" customWidth="1"/>
    <col min="2" max="2" width="12.5" style="299" bestFit="1" customWidth="1"/>
    <col min="3" max="3" width="12.5" style="299" customWidth="1"/>
    <col min="4" max="4" width="14.375" style="299" customWidth="1"/>
    <col min="5" max="5" width="10.625" style="299" customWidth="1"/>
    <col min="6" max="7" width="10.625" style="300" customWidth="1"/>
    <col min="8" max="8" width="10.625" style="301" customWidth="1"/>
    <col min="9" max="10" width="10.625" style="300" customWidth="1"/>
    <col min="11" max="11" width="11.875" style="300" customWidth="1"/>
    <col min="12" max="12" width="10.625" style="301" customWidth="1"/>
    <col min="13" max="13" width="12.5" style="301" customWidth="1"/>
    <col min="14" max="14" width="17.375" style="300" bestFit="1" customWidth="1"/>
    <col min="15" max="15" width="10.625" style="259" customWidth="1"/>
    <col min="16" max="16" width="10.625" style="261" customWidth="1"/>
    <col min="17" max="17" width="10.625" style="259" customWidth="1"/>
    <col min="18" max="18" width="10.125" style="262" customWidth="1"/>
    <col min="19" max="16384" width="9" style="262"/>
  </cols>
  <sheetData>
    <row r="1" spans="2:17" ht="3.75" customHeight="1">
      <c r="B1" s="258"/>
      <c r="C1" s="258"/>
      <c r="D1" s="258"/>
      <c r="E1" s="258"/>
      <c r="F1" s="259"/>
      <c r="G1" s="259"/>
      <c r="H1" s="260"/>
      <c r="I1" s="259"/>
      <c r="J1" s="259"/>
      <c r="K1" s="259"/>
      <c r="L1" s="260"/>
      <c r="M1" s="260"/>
      <c r="N1" s="259"/>
    </row>
    <row r="2" spans="2:17" ht="11.25" customHeight="1">
      <c r="B2" s="352" t="s">
        <v>97</v>
      </c>
      <c r="C2" s="352"/>
      <c r="D2" s="353"/>
      <c r="E2" s="353"/>
      <c r="F2" s="263"/>
      <c r="G2" s="264"/>
      <c r="H2" s="265"/>
      <c r="I2" s="264"/>
      <c r="J2" s="264"/>
      <c r="K2" s="264"/>
      <c r="L2" s="265"/>
      <c r="M2" s="265"/>
      <c r="N2" s="264"/>
      <c r="O2" s="264"/>
      <c r="P2" s="266"/>
      <c r="Q2" s="264"/>
    </row>
    <row r="3" spans="2:17" ht="11.25" customHeight="1">
      <c r="B3" s="353"/>
      <c r="C3" s="353"/>
      <c r="D3" s="353"/>
      <c r="E3" s="353"/>
      <c r="F3" s="263"/>
      <c r="G3" s="264"/>
      <c r="H3" s="265"/>
      <c r="I3" s="264"/>
      <c r="J3" s="264"/>
      <c r="K3" s="264"/>
      <c r="L3" s="265"/>
      <c r="M3" s="265"/>
      <c r="N3" s="264"/>
      <c r="O3" s="264"/>
      <c r="P3" s="266"/>
      <c r="Q3" s="264"/>
    </row>
    <row r="4" spans="2:17" ht="6.75" customHeight="1">
      <c r="B4" s="267"/>
      <c r="C4" s="267"/>
      <c r="D4" s="267"/>
      <c r="E4" s="267"/>
      <c r="F4" s="264"/>
      <c r="G4" s="264"/>
      <c r="H4" s="265"/>
      <c r="I4" s="264"/>
      <c r="J4" s="264"/>
      <c r="K4" s="264"/>
      <c r="L4" s="265"/>
      <c r="M4" s="265"/>
      <c r="N4" s="264"/>
      <c r="O4" s="264"/>
      <c r="P4" s="266"/>
      <c r="Q4" s="264"/>
    </row>
    <row r="5" spans="2:17" ht="15" customHeight="1">
      <c r="B5" s="354" t="s">
        <v>65</v>
      </c>
      <c r="C5" s="354"/>
      <c r="D5" s="354"/>
      <c r="E5" s="354"/>
      <c r="F5" s="354"/>
      <c r="G5" s="354"/>
      <c r="H5" s="265"/>
      <c r="I5" s="264"/>
      <c r="J5" s="259"/>
      <c r="K5" s="259"/>
      <c r="L5" s="355" t="s">
        <v>66</v>
      </c>
      <c r="M5" s="355"/>
      <c r="N5" s="355"/>
      <c r="O5" s="355"/>
      <c r="P5" s="355"/>
      <c r="Q5" s="355"/>
    </row>
    <row r="6" spans="2:17" ht="2.25" customHeight="1">
      <c r="B6" s="267"/>
      <c r="C6" s="267"/>
      <c r="D6" s="267"/>
      <c r="E6" s="267"/>
      <c r="F6" s="264"/>
      <c r="G6" s="264"/>
      <c r="H6" s="265"/>
      <c r="I6" s="264"/>
      <c r="J6" s="259"/>
      <c r="K6" s="259"/>
      <c r="L6" s="264"/>
      <c r="M6" s="264"/>
      <c r="N6" s="265"/>
      <c r="O6" s="264"/>
      <c r="P6" s="264"/>
    </row>
    <row r="7" spans="2:17" ht="15" customHeight="1">
      <c r="B7" s="268" t="s">
        <v>67</v>
      </c>
      <c r="C7" s="268" t="s">
        <v>69</v>
      </c>
      <c r="D7" s="268" t="s">
        <v>70</v>
      </c>
      <c r="E7" s="269" t="s">
        <v>71</v>
      </c>
      <c r="F7" s="270" t="s">
        <v>105</v>
      </c>
      <c r="G7" s="271" t="s">
        <v>72</v>
      </c>
      <c r="H7" s="265"/>
      <c r="I7" s="264"/>
      <c r="J7" s="259"/>
      <c r="K7" s="259"/>
      <c r="L7" s="269" t="s">
        <v>73</v>
      </c>
      <c r="M7" s="268" t="s">
        <v>69</v>
      </c>
      <c r="N7" s="272" t="s">
        <v>74</v>
      </c>
      <c r="O7" s="271" t="s">
        <v>75</v>
      </c>
      <c r="P7" s="270" t="s">
        <v>105</v>
      </c>
      <c r="Q7" s="271" t="s">
        <v>76</v>
      </c>
    </row>
    <row r="8" spans="2:17" ht="15" customHeight="1">
      <c r="B8" s="273">
        <v>1</v>
      </c>
      <c r="C8" s="274"/>
      <c r="D8" s="274"/>
      <c r="E8" s="275"/>
      <c r="F8" s="276"/>
      <c r="G8" s="277">
        <f t="shared" ref="G8:G17" si="0">E8-F8</f>
        <v>0</v>
      </c>
      <c r="H8" s="265"/>
      <c r="I8" s="264"/>
      <c r="J8" s="259"/>
      <c r="K8" s="259"/>
      <c r="L8" s="278">
        <v>1</v>
      </c>
      <c r="M8" s="274"/>
      <c r="N8" s="274"/>
      <c r="O8" s="275"/>
      <c r="P8" s="276"/>
      <c r="Q8" s="277">
        <f t="shared" ref="Q8:Q17" si="1">O8-P8</f>
        <v>0</v>
      </c>
    </row>
    <row r="9" spans="2:17" ht="15" customHeight="1">
      <c r="B9" s="273">
        <v>2</v>
      </c>
      <c r="C9" s="274"/>
      <c r="D9" s="274"/>
      <c r="E9" s="275"/>
      <c r="F9" s="276"/>
      <c r="G9" s="277">
        <f t="shared" si="0"/>
        <v>0</v>
      </c>
      <c r="H9" s="265"/>
      <c r="I9" s="264"/>
      <c r="J9" s="259"/>
      <c r="K9" s="259"/>
      <c r="L9" s="278">
        <v>2</v>
      </c>
      <c r="M9" s="274"/>
      <c r="N9" s="274"/>
      <c r="O9" s="275"/>
      <c r="P9" s="276"/>
      <c r="Q9" s="277">
        <f t="shared" si="1"/>
        <v>0</v>
      </c>
    </row>
    <row r="10" spans="2:17" ht="15" customHeight="1">
      <c r="B10" s="273">
        <v>3</v>
      </c>
      <c r="C10" s="274"/>
      <c r="D10" s="274"/>
      <c r="E10" s="275"/>
      <c r="F10" s="276"/>
      <c r="G10" s="277">
        <f t="shared" si="0"/>
        <v>0</v>
      </c>
      <c r="H10" s="265"/>
      <c r="I10" s="264"/>
      <c r="J10" s="259"/>
      <c r="K10" s="259"/>
      <c r="L10" s="278">
        <v>3</v>
      </c>
      <c r="M10" s="274"/>
      <c r="N10" s="274"/>
      <c r="O10" s="275"/>
      <c r="P10" s="276"/>
      <c r="Q10" s="277">
        <f t="shared" si="1"/>
        <v>0</v>
      </c>
    </row>
    <row r="11" spans="2:17" ht="15" customHeight="1">
      <c r="B11" s="273">
        <v>4</v>
      </c>
      <c r="C11" s="274"/>
      <c r="D11" s="274"/>
      <c r="E11" s="275"/>
      <c r="F11" s="276"/>
      <c r="G11" s="277">
        <f t="shared" si="0"/>
        <v>0</v>
      </c>
      <c r="H11" s="265"/>
      <c r="I11" s="264"/>
      <c r="J11" s="259"/>
      <c r="K11" s="259"/>
      <c r="L11" s="278">
        <v>4</v>
      </c>
      <c r="M11" s="274"/>
      <c r="N11" s="274"/>
      <c r="O11" s="275"/>
      <c r="P11" s="276"/>
      <c r="Q11" s="277">
        <f t="shared" si="1"/>
        <v>0</v>
      </c>
    </row>
    <row r="12" spans="2:17" ht="15" customHeight="1">
      <c r="B12" s="273">
        <v>5</v>
      </c>
      <c r="C12" s="274"/>
      <c r="D12" s="274"/>
      <c r="E12" s="275"/>
      <c r="F12" s="276"/>
      <c r="G12" s="277">
        <f t="shared" si="0"/>
        <v>0</v>
      </c>
      <c r="H12" s="265"/>
      <c r="I12" s="264"/>
      <c r="J12" s="259"/>
      <c r="K12" s="259"/>
      <c r="L12" s="278">
        <v>5</v>
      </c>
      <c r="M12" s="274"/>
      <c r="N12" s="274"/>
      <c r="O12" s="275"/>
      <c r="P12" s="276"/>
      <c r="Q12" s="277">
        <f t="shared" si="1"/>
        <v>0</v>
      </c>
    </row>
    <row r="13" spans="2:17" ht="15" customHeight="1">
      <c r="B13" s="273">
        <v>6</v>
      </c>
      <c r="C13" s="274"/>
      <c r="D13" s="274"/>
      <c r="E13" s="275"/>
      <c r="F13" s="276"/>
      <c r="G13" s="277">
        <f t="shared" si="0"/>
        <v>0</v>
      </c>
      <c r="H13" s="265"/>
      <c r="I13" s="264"/>
      <c r="J13" s="259"/>
      <c r="K13" s="259"/>
      <c r="L13" s="278">
        <v>6</v>
      </c>
      <c r="M13" s="274"/>
      <c r="N13" s="274"/>
      <c r="O13" s="275"/>
      <c r="P13" s="276"/>
      <c r="Q13" s="277">
        <f t="shared" si="1"/>
        <v>0</v>
      </c>
    </row>
    <row r="14" spans="2:17" ht="15" customHeight="1">
      <c r="B14" s="273">
        <v>7</v>
      </c>
      <c r="C14" s="274"/>
      <c r="D14" s="274"/>
      <c r="E14" s="275"/>
      <c r="F14" s="276"/>
      <c r="G14" s="277">
        <f t="shared" si="0"/>
        <v>0</v>
      </c>
      <c r="H14" s="265"/>
      <c r="I14" s="264"/>
      <c r="J14" s="259"/>
      <c r="K14" s="259"/>
      <c r="L14" s="278">
        <v>7</v>
      </c>
      <c r="M14" s="274"/>
      <c r="N14" s="274"/>
      <c r="O14" s="275"/>
      <c r="P14" s="276"/>
      <c r="Q14" s="277">
        <f t="shared" si="1"/>
        <v>0</v>
      </c>
    </row>
    <row r="15" spans="2:17" ht="15" customHeight="1">
      <c r="B15" s="273">
        <v>8</v>
      </c>
      <c r="C15" s="274"/>
      <c r="D15" s="274"/>
      <c r="E15" s="275"/>
      <c r="F15" s="276"/>
      <c r="G15" s="277">
        <f t="shared" si="0"/>
        <v>0</v>
      </c>
      <c r="H15" s="265"/>
      <c r="I15" s="264"/>
      <c r="J15" s="259"/>
      <c r="K15" s="259"/>
      <c r="L15" s="278">
        <v>8</v>
      </c>
      <c r="M15" s="274"/>
      <c r="N15" s="274"/>
      <c r="O15" s="275"/>
      <c r="P15" s="276"/>
      <c r="Q15" s="277">
        <f t="shared" si="1"/>
        <v>0</v>
      </c>
    </row>
    <row r="16" spans="2:17" ht="15" customHeight="1">
      <c r="B16" s="273">
        <v>9</v>
      </c>
      <c r="C16" s="274"/>
      <c r="D16" s="274"/>
      <c r="E16" s="275"/>
      <c r="F16" s="276"/>
      <c r="G16" s="277">
        <f t="shared" si="0"/>
        <v>0</v>
      </c>
      <c r="H16" s="265"/>
      <c r="I16" s="264"/>
      <c r="J16" s="259"/>
      <c r="K16" s="259"/>
      <c r="L16" s="278">
        <v>9</v>
      </c>
      <c r="M16" s="274"/>
      <c r="N16" s="274"/>
      <c r="O16" s="275"/>
      <c r="P16" s="276"/>
      <c r="Q16" s="277">
        <f t="shared" si="1"/>
        <v>0</v>
      </c>
    </row>
    <row r="17" spans="2:17" ht="15" customHeight="1">
      <c r="B17" s="273">
        <v>10</v>
      </c>
      <c r="C17" s="274"/>
      <c r="D17" s="274"/>
      <c r="E17" s="275"/>
      <c r="F17" s="276"/>
      <c r="G17" s="277">
        <f t="shared" si="0"/>
        <v>0</v>
      </c>
      <c r="H17" s="265"/>
      <c r="I17" s="264"/>
      <c r="J17" s="259"/>
      <c r="K17" s="259"/>
      <c r="L17" s="278">
        <v>10</v>
      </c>
      <c r="M17" s="274"/>
      <c r="N17" s="274"/>
      <c r="O17" s="275"/>
      <c r="P17" s="276"/>
      <c r="Q17" s="277">
        <f t="shared" si="1"/>
        <v>0</v>
      </c>
    </row>
    <row r="18" spans="2:17" ht="3.75" customHeight="1">
      <c r="B18" s="279"/>
      <c r="C18" s="279"/>
      <c r="D18" s="279"/>
      <c r="E18" s="279"/>
      <c r="F18" s="280"/>
      <c r="G18" s="280"/>
      <c r="H18" s="265"/>
      <c r="I18" s="264"/>
      <c r="J18" s="259"/>
      <c r="K18" s="259"/>
      <c r="L18" s="264"/>
      <c r="M18" s="264"/>
      <c r="N18" s="265"/>
      <c r="O18" s="264"/>
      <c r="P18" s="264"/>
    </row>
    <row r="19" spans="2:17" ht="15" customHeight="1">
      <c r="B19" s="354" t="s">
        <v>77</v>
      </c>
      <c r="C19" s="354"/>
      <c r="D19" s="354"/>
      <c r="E19" s="354"/>
      <c r="F19" s="354"/>
      <c r="G19" s="354"/>
      <c r="H19" s="265"/>
      <c r="I19" s="264"/>
      <c r="J19" s="259"/>
      <c r="K19" s="259"/>
      <c r="L19" s="355" t="s">
        <v>78</v>
      </c>
      <c r="M19" s="355"/>
      <c r="N19" s="355"/>
      <c r="O19" s="355"/>
      <c r="P19" s="355"/>
      <c r="Q19" s="355"/>
    </row>
    <row r="20" spans="2:17" ht="2.25" customHeight="1">
      <c r="B20" s="267"/>
      <c r="C20" s="267"/>
      <c r="D20" s="267"/>
      <c r="E20" s="267"/>
      <c r="F20" s="168"/>
      <c r="G20" s="168"/>
      <c r="H20" s="265"/>
      <c r="I20" s="264"/>
      <c r="J20" s="259"/>
      <c r="K20" s="259"/>
      <c r="L20" s="281"/>
      <c r="M20" s="281"/>
      <c r="N20" s="281"/>
      <c r="O20" s="281"/>
      <c r="P20" s="264"/>
    </row>
    <row r="21" spans="2:17" ht="15" customHeight="1">
      <c r="B21" s="268" t="s">
        <v>73</v>
      </c>
      <c r="C21" s="268" t="s">
        <v>68</v>
      </c>
      <c r="D21" s="268" t="s">
        <v>79</v>
      </c>
      <c r="E21" s="269" t="s">
        <v>80</v>
      </c>
      <c r="F21" s="270" t="s">
        <v>105</v>
      </c>
      <c r="G21" s="271" t="s">
        <v>72</v>
      </c>
      <c r="H21" s="265"/>
      <c r="I21" s="264"/>
      <c r="J21" s="259"/>
      <c r="K21" s="259"/>
      <c r="L21" s="269" t="s">
        <v>73</v>
      </c>
      <c r="M21" s="268" t="s">
        <v>81</v>
      </c>
      <c r="N21" s="272" t="s">
        <v>82</v>
      </c>
      <c r="O21" s="271" t="s">
        <v>83</v>
      </c>
      <c r="P21" s="270" t="s">
        <v>105</v>
      </c>
      <c r="Q21" s="271" t="s">
        <v>84</v>
      </c>
    </row>
    <row r="22" spans="2:17" ht="15" customHeight="1">
      <c r="B22" s="273">
        <v>1</v>
      </c>
      <c r="C22" s="274"/>
      <c r="D22" s="274"/>
      <c r="E22" s="275"/>
      <c r="F22" s="276"/>
      <c r="G22" s="277">
        <f t="shared" ref="G22:G31" si="2">E22-F22</f>
        <v>0</v>
      </c>
      <c r="H22" s="265"/>
      <c r="I22" s="264"/>
      <c r="J22" s="259"/>
      <c r="K22" s="259"/>
      <c r="L22" s="278">
        <v>1</v>
      </c>
      <c r="M22" s="274"/>
      <c r="N22" s="274"/>
      <c r="O22" s="275"/>
      <c r="P22" s="276"/>
      <c r="Q22" s="277">
        <f t="shared" ref="Q22:Q31" si="3">O22-P22</f>
        <v>0</v>
      </c>
    </row>
    <row r="23" spans="2:17" ht="15" customHeight="1">
      <c r="B23" s="273">
        <v>2</v>
      </c>
      <c r="C23" s="274"/>
      <c r="D23" s="274"/>
      <c r="E23" s="275"/>
      <c r="F23" s="276"/>
      <c r="G23" s="277">
        <f t="shared" si="2"/>
        <v>0</v>
      </c>
      <c r="H23" s="265"/>
      <c r="I23" s="264"/>
      <c r="J23" s="259"/>
      <c r="K23" s="259"/>
      <c r="L23" s="278">
        <v>2</v>
      </c>
      <c r="M23" s="274"/>
      <c r="N23" s="274"/>
      <c r="O23" s="275"/>
      <c r="P23" s="276"/>
      <c r="Q23" s="277">
        <f t="shared" si="3"/>
        <v>0</v>
      </c>
    </row>
    <row r="24" spans="2:17" ht="15" customHeight="1">
      <c r="B24" s="273">
        <v>3</v>
      </c>
      <c r="C24" s="274"/>
      <c r="D24" s="274"/>
      <c r="E24" s="275"/>
      <c r="F24" s="276"/>
      <c r="G24" s="277">
        <f t="shared" si="2"/>
        <v>0</v>
      </c>
      <c r="H24" s="265"/>
      <c r="I24" s="264"/>
      <c r="J24" s="259"/>
      <c r="K24" s="259"/>
      <c r="L24" s="278">
        <v>3</v>
      </c>
      <c r="M24" s="274"/>
      <c r="N24" s="274"/>
      <c r="O24" s="275"/>
      <c r="P24" s="276"/>
      <c r="Q24" s="277">
        <f t="shared" si="3"/>
        <v>0</v>
      </c>
    </row>
    <row r="25" spans="2:17" ht="15" customHeight="1">
      <c r="B25" s="273">
        <v>4</v>
      </c>
      <c r="C25" s="274"/>
      <c r="D25" s="274"/>
      <c r="E25" s="275"/>
      <c r="F25" s="276"/>
      <c r="G25" s="277">
        <f t="shared" si="2"/>
        <v>0</v>
      </c>
      <c r="H25" s="265"/>
      <c r="I25" s="264"/>
      <c r="J25" s="259"/>
      <c r="K25" s="259"/>
      <c r="L25" s="278">
        <v>4</v>
      </c>
      <c r="M25" s="274"/>
      <c r="N25" s="274"/>
      <c r="O25" s="275"/>
      <c r="P25" s="276"/>
      <c r="Q25" s="277">
        <f t="shared" si="3"/>
        <v>0</v>
      </c>
    </row>
    <row r="26" spans="2:17" ht="15" customHeight="1">
      <c r="B26" s="273">
        <v>5</v>
      </c>
      <c r="C26" s="274"/>
      <c r="D26" s="274"/>
      <c r="E26" s="275"/>
      <c r="F26" s="276"/>
      <c r="G26" s="277">
        <f t="shared" si="2"/>
        <v>0</v>
      </c>
      <c r="H26" s="265"/>
      <c r="I26" s="264"/>
      <c r="J26" s="259"/>
      <c r="K26" s="259"/>
      <c r="L26" s="278">
        <v>5</v>
      </c>
      <c r="M26" s="274"/>
      <c r="N26" s="274"/>
      <c r="O26" s="275"/>
      <c r="P26" s="276"/>
      <c r="Q26" s="277">
        <f t="shared" si="3"/>
        <v>0</v>
      </c>
    </row>
    <row r="27" spans="2:17" ht="15" customHeight="1">
      <c r="B27" s="273">
        <v>6</v>
      </c>
      <c r="C27" s="274"/>
      <c r="D27" s="274"/>
      <c r="E27" s="275"/>
      <c r="F27" s="276"/>
      <c r="G27" s="277">
        <f t="shared" si="2"/>
        <v>0</v>
      </c>
      <c r="H27" s="265"/>
      <c r="I27" s="264"/>
      <c r="J27" s="259"/>
      <c r="K27" s="259"/>
      <c r="L27" s="278">
        <v>6</v>
      </c>
      <c r="M27" s="274"/>
      <c r="N27" s="274"/>
      <c r="O27" s="275"/>
      <c r="P27" s="276"/>
      <c r="Q27" s="277">
        <f t="shared" si="3"/>
        <v>0</v>
      </c>
    </row>
    <row r="28" spans="2:17" ht="15" customHeight="1">
      <c r="B28" s="273">
        <v>7</v>
      </c>
      <c r="C28" s="274"/>
      <c r="D28" s="274"/>
      <c r="E28" s="275"/>
      <c r="F28" s="276"/>
      <c r="G28" s="277">
        <f t="shared" si="2"/>
        <v>0</v>
      </c>
      <c r="H28" s="265"/>
      <c r="I28" s="264"/>
      <c r="J28" s="259"/>
      <c r="K28" s="259"/>
      <c r="L28" s="278">
        <v>7</v>
      </c>
      <c r="M28" s="274"/>
      <c r="N28" s="274"/>
      <c r="O28" s="275"/>
      <c r="P28" s="276"/>
      <c r="Q28" s="277">
        <f t="shared" si="3"/>
        <v>0</v>
      </c>
    </row>
    <row r="29" spans="2:17" ht="15" customHeight="1">
      <c r="B29" s="273">
        <v>8</v>
      </c>
      <c r="C29" s="274"/>
      <c r="D29" s="274"/>
      <c r="E29" s="275"/>
      <c r="F29" s="276"/>
      <c r="G29" s="277">
        <f t="shared" si="2"/>
        <v>0</v>
      </c>
      <c r="H29" s="265"/>
      <c r="I29" s="264"/>
      <c r="J29" s="259"/>
      <c r="K29" s="259"/>
      <c r="L29" s="278">
        <v>8</v>
      </c>
      <c r="M29" s="274"/>
      <c r="N29" s="274"/>
      <c r="O29" s="275"/>
      <c r="P29" s="276"/>
      <c r="Q29" s="277">
        <f t="shared" si="3"/>
        <v>0</v>
      </c>
    </row>
    <row r="30" spans="2:17" ht="15" customHeight="1">
      <c r="B30" s="273">
        <v>9</v>
      </c>
      <c r="C30" s="274"/>
      <c r="D30" s="274"/>
      <c r="E30" s="275"/>
      <c r="F30" s="276"/>
      <c r="G30" s="277">
        <f t="shared" si="2"/>
        <v>0</v>
      </c>
      <c r="H30" s="265"/>
      <c r="I30" s="264"/>
      <c r="J30" s="259"/>
      <c r="K30" s="259"/>
      <c r="L30" s="278">
        <v>9</v>
      </c>
      <c r="M30" s="274"/>
      <c r="N30" s="274"/>
      <c r="O30" s="275"/>
      <c r="P30" s="276"/>
      <c r="Q30" s="277">
        <f t="shared" si="3"/>
        <v>0</v>
      </c>
    </row>
    <row r="31" spans="2:17" ht="15" customHeight="1">
      <c r="B31" s="273">
        <v>10</v>
      </c>
      <c r="C31" s="274"/>
      <c r="D31" s="274"/>
      <c r="E31" s="275"/>
      <c r="F31" s="276"/>
      <c r="G31" s="277">
        <f t="shared" si="2"/>
        <v>0</v>
      </c>
      <c r="H31" s="203"/>
      <c r="I31" s="168"/>
      <c r="J31" s="259"/>
      <c r="K31" s="259"/>
      <c r="L31" s="278">
        <v>10</v>
      </c>
      <c r="M31" s="274"/>
      <c r="N31" s="274"/>
      <c r="O31" s="275"/>
      <c r="P31" s="276"/>
      <c r="Q31" s="277">
        <f t="shared" si="3"/>
        <v>0</v>
      </c>
    </row>
    <row r="32" spans="2:17" ht="3.75" customHeight="1">
      <c r="B32" s="267"/>
      <c r="C32" s="267"/>
      <c r="D32" s="267"/>
      <c r="E32" s="267"/>
      <c r="F32" s="168"/>
      <c r="G32" s="168"/>
      <c r="H32" s="203"/>
      <c r="I32" s="168"/>
      <c r="J32" s="259"/>
      <c r="K32" s="259"/>
      <c r="L32" s="168"/>
      <c r="M32" s="168"/>
      <c r="N32" s="203"/>
      <c r="O32" s="264"/>
      <c r="P32" s="264"/>
    </row>
    <row r="33" spans="2:39" ht="4.5" customHeight="1" thickBot="1">
      <c r="B33" s="267"/>
      <c r="C33" s="267"/>
      <c r="D33" s="267"/>
      <c r="E33" s="267"/>
      <c r="F33" s="168"/>
      <c r="G33" s="168"/>
      <c r="H33" s="203"/>
      <c r="I33" s="168"/>
      <c r="J33" s="168"/>
      <c r="K33" s="265"/>
      <c r="L33" s="264"/>
      <c r="M33" s="264"/>
      <c r="N33" s="264"/>
      <c r="O33" s="266"/>
      <c r="P33" s="264"/>
    </row>
    <row r="34" spans="2:39" ht="15" customHeight="1">
      <c r="B34" s="229" t="s">
        <v>93</v>
      </c>
      <c r="C34" s="282" t="s">
        <v>94</v>
      </c>
      <c r="D34" s="283" t="s">
        <v>10</v>
      </c>
      <c r="E34" s="184" t="s">
        <v>11</v>
      </c>
      <c r="F34" s="169" t="s">
        <v>39</v>
      </c>
      <c r="G34" s="184" t="s">
        <v>12</v>
      </c>
      <c r="H34" s="184" t="s">
        <v>13</v>
      </c>
      <c r="I34" s="184" t="s">
        <v>18</v>
      </c>
      <c r="J34" s="169" t="s">
        <v>20</v>
      </c>
      <c r="K34" s="184" t="s">
        <v>22</v>
      </c>
      <c r="L34" s="184" t="s">
        <v>19</v>
      </c>
      <c r="M34" s="230" t="s">
        <v>21</v>
      </c>
      <c r="N34" s="184" t="s">
        <v>35</v>
      </c>
      <c r="O34" s="284" t="s">
        <v>106</v>
      </c>
      <c r="P34" s="285" t="s">
        <v>95</v>
      </c>
      <c r="Q34" s="262"/>
      <c r="Z34" s="229" t="s">
        <v>93</v>
      </c>
      <c r="AA34" s="282" t="s">
        <v>94</v>
      </c>
      <c r="AB34" s="283" t="s">
        <v>10</v>
      </c>
      <c r="AC34" s="184" t="s">
        <v>11</v>
      </c>
      <c r="AD34" s="169" t="s">
        <v>39</v>
      </c>
      <c r="AE34" s="184" t="s">
        <v>12</v>
      </c>
      <c r="AF34" s="184" t="s">
        <v>13</v>
      </c>
      <c r="AG34" s="184" t="s">
        <v>63</v>
      </c>
      <c r="AH34" s="184" t="s">
        <v>18</v>
      </c>
      <c r="AI34" s="169" t="s">
        <v>20</v>
      </c>
      <c r="AJ34" s="184" t="s">
        <v>22</v>
      </c>
      <c r="AK34" s="184" t="s">
        <v>19</v>
      </c>
      <c r="AL34" s="230" t="s">
        <v>21</v>
      </c>
      <c r="AM34" s="184" t="s">
        <v>35</v>
      </c>
    </row>
    <row r="35" spans="2:39" ht="15" customHeight="1" thickBot="1">
      <c r="B35" s="350" t="s">
        <v>96</v>
      </c>
      <c r="C35" s="351"/>
      <c r="D35" s="286"/>
      <c r="E35" s="286"/>
      <c r="F35" s="141"/>
      <c r="G35" s="140"/>
      <c r="H35" s="286"/>
      <c r="I35" s="286"/>
      <c r="J35" s="141"/>
      <c r="K35" s="140"/>
      <c r="L35" s="286"/>
      <c r="M35" s="142"/>
      <c r="N35" s="140"/>
      <c r="O35" s="287"/>
      <c r="P35" s="288"/>
      <c r="Q35" s="262"/>
      <c r="Z35" s="361"/>
      <c r="AA35" s="362"/>
      <c r="AB35" s="241"/>
      <c r="AC35" s="241"/>
      <c r="AD35" s="242"/>
      <c r="AE35" s="246"/>
      <c r="AF35" s="243"/>
      <c r="AG35" s="244"/>
      <c r="AH35" s="243"/>
      <c r="AI35" s="242"/>
      <c r="AJ35" s="246"/>
      <c r="AK35" s="243"/>
      <c r="AL35" s="245"/>
      <c r="AM35" s="241"/>
    </row>
    <row r="36" spans="2:39" ht="15" customHeight="1" thickTop="1">
      <c r="B36" s="296"/>
      <c r="C36" s="296"/>
      <c r="D36" s="292"/>
      <c r="E36" s="292"/>
      <c r="F36" s="293"/>
      <c r="G36" s="292"/>
      <c r="H36" s="292"/>
      <c r="I36" s="292"/>
      <c r="J36" s="293"/>
      <c r="K36" s="292"/>
      <c r="L36" s="292"/>
      <c r="M36" s="294"/>
      <c r="N36" s="297"/>
      <c r="O36" s="289"/>
      <c r="P36" s="290"/>
      <c r="Q36" s="262"/>
      <c r="Z36" s="231"/>
      <c r="AA36" s="231"/>
      <c r="AB36" s="221"/>
      <c r="AC36" s="221"/>
      <c r="AD36" s="222"/>
      <c r="AE36" s="221"/>
      <c r="AF36" s="221"/>
      <c r="AG36" s="256"/>
      <c r="AH36" s="221"/>
      <c r="AI36" s="222"/>
      <c r="AJ36" s="221"/>
      <c r="AK36" s="221"/>
      <c r="AL36" s="223"/>
      <c r="AM36" s="221"/>
    </row>
    <row r="37" spans="2:39" ht="15" customHeight="1">
      <c r="B37" s="291"/>
      <c r="C37" s="291"/>
      <c r="D37" s="292"/>
      <c r="E37" s="292"/>
      <c r="F37" s="293"/>
      <c r="G37" s="292"/>
      <c r="H37" s="292"/>
      <c r="I37" s="292"/>
      <c r="J37" s="293"/>
      <c r="K37" s="292"/>
      <c r="L37" s="292"/>
      <c r="M37" s="294"/>
      <c r="N37" s="295"/>
      <c r="O37" s="289"/>
      <c r="P37" s="290"/>
      <c r="Q37" s="262"/>
      <c r="Z37" s="231"/>
      <c r="AA37" s="231"/>
      <c r="AB37" s="221"/>
      <c r="AC37" s="221"/>
      <c r="AD37" s="222"/>
      <c r="AE37" s="221"/>
      <c r="AF37" s="221"/>
      <c r="AG37" s="256"/>
      <c r="AH37" s="221"/>
      <c r="AI37" s="222"/>
      <c r="AJ37" s="221"/>
      <c r="AK37" s="221"/>
      <c r="AL37" s="223"/>
      <c r="AM37" s="221"/>
    </row>
    <row r="38" spans="2:39" ht="15" customHeight="1">
      <c r="B38" s="291"/>
      <c r="C38" s="291"/>
      <c r="D38" s="292"/>
      <c r="E38" s="292"/>
      <c r="F38" s="293"/>
      <c r="G38" s="292"/>
      <c r="H38" s="292"/>
      <c r="I38" s="292"/>
      <c r="J38" s="293"/>
      <c r="K38" s="292"/>
      <c r="L38" s="292"/>
      <c r="M38" s="294"/>
      <c r="N38" s="295"/>
      <c r="O38" s="289"/>
      <c r="P38" s="290"/>
      <c r="Q38" s="262"/>
      <c r="Z38" s="231"/>
      <c r="AA38" s="231"/>
      <c r="AB38" s="221"/>
      <c r="AC38" s="221"/>
      <c r="AD38" s="222"/>
      <c r="AE38" s="221"/>
      <c r="AF38" s="221"/>
      <c r="AG38" s="256"/>
      <c r="AH38" s="221"/>
      <c r="AI38" s="222"/>
      <c r="AJ38" s="221"/>
      <c r="AK38" s="221"/>
      <c r="AL38" s="223"/>
      <c r="AM38" s="221"/>
    </row>
    <row r="39" spans="2:39" ht="15" customHeight="1">
      <c r="B39" s="291"/>
      <c r="C39" s="291"/>
      <c r="D39" s="292"/>
      <c r="E39" s="292"/>
      <c r="F39" s="293"/>
      <c r="G39" s="292"/>
      <c r="H39" s="292"/>
      <c r="I39" s="292"/>
      <c r="J39" s="293"/>
      <c r="K39" s="292"/>
      <c r="L39" s="292"/>
      <c r="M39" s="294"/>
      <c r="N39" s="295"/>
      <c r="O39" s="289"/>
      <c r="P39" s="290"/>
      <c r="Q39" s="262"/>
      <c r="Z39" s="231"/>
      <c r="AA39" s="231"/>
      <c r="AB39" s="221"/>
      <c r="AC39" s="221"/>
      <c r="AD39" s="222"/>
      <c r="AE39" s="221"/>
      <c r="AF39" s="221"/>
      <c r="AG39" s="256"/>
      <c r="AH39" s="221"/>
      <c r="AI39" s="222"/>
      <c r="AJ39" s="221"/>
      <c r="AK39" s="221"/>
      <c r="AL39" s="223"/>
      <c r="AM39" s="221"/>
    </row>
    <row r="40" spans="2:39" ht="15" customHeight="1">
      <c r="B40" s="291"/>
      <c r="C40" s="291"/>
      <c r="D40" s="292"/>
      <c r="E40" s="292"/>
      <c r="F40" s="293"/>
      <c r="G40" s="292"/>
      <c r="H40" s="292"/>
      <c r="I40" s="292"/>
      <c r="J40" s="293"/>
      <c r="K40" s="292"/>
      <c r="L40" s="292"/>
      <c r="M40" s="294"/>
      <c r="N40" s="295"/>
      <c r="O40" s="289"/>
      <c r="P40" s="290"/>
      <c r="Q40" s="262"/>
      <c r="Z40" s="231"/>
      <c r="AA40" s="231"/>
      <c r="AB40" s="221"/>
      <c r="AC40" s="221"/>
      <c r="AD40" s="222"/>
      <c r="AE40" s="221"/>
      <c r="AF40" s="221"/>
      <c r="AG40" s="256"/>
      <c r="AH40" s="221"/>
      <c r="AI40" s="222"/>
      <c r="AJ40" s="221"/>
      <c r="AK40" s="221"/>
      <c r="AL40" s="223"/>
      <c r="AM40" s="221"/>
    </row>
    <row r="41" spans="2:39" ht="15" customHeight="1">
      <c r="B41" s="291"/>
      <c r="C41" s="291"/>
      <c r="D41" s="292"/>
      <c r="E41" s="292"/>
      <c r="F41" s="293"/>
      <c r="G41" s="292"/>
      <c r="H41" s="292"/>
      <c r="I41" s="292"/>
      <c r="J41" s="293"/>
      <c r="K41" s="292"/>
      <c r="L41" s="292"/>
      <c r="M41" s="294"/>
      <c r="N41" s="295"/>
      <c r="O41" s="289"/>
      <c r="P41" s="290"/>
      <c r="Q41" s="262"/>
      <c r="Z41" s="231"/>
      <c r="AA41" s="231"/>
      <c r="AB41" s="221"/>
      <c r="AC41" s="221"/>
      <c r="AD41" s="222"/>
      <c r="AE41" s="221"/>
      <c r="AF41" s="221"/>
      <c r="AG41" s="256"/>
      <c r="AH41" s="221"/>
      <c r="AI41" s="222"/>
      <c r="AJ41" s="221"/>
      <c r="AK41" s="221"/>
      <c r="AL41" s="223"/>
      <c r="AM41" s="221"/>
    </row>
    <row r="42" spans="2:39" ht="15" customHeight="1">
      <c r="B42" s="291"/>
      <c r="C42" s="291"/>
      <c r="D42" s="292"/>
      <c r="E42" s="292"/>
      <c r="F42" s="293"/>
      <c r="G42" s="292"/>
      <c r="H42" s="292"/>
      <c r="I42" s="292"/>
      <c r="J42" s="293"/>
      <c r="K42" s="292"/>
      <c r="L42" s="292"/>
      <c r="M42" s="294"/>
      <c r="N42" s="295"/>
      <c r="O42" s="289"/>
      <c r="P42" s="290"/>
      <c r="Q42" s="262"/>
      <c r="Z42" s="231"/>
      <c r="AA42" s="231"/>
      <c r="AB42" s="221"/>
      <c r="AC42" s="221"/>
      <c r="AD42" s="222"/>
      <c r="AE42" s="221"/>
      <c r="AF42" s="221"/>
      <c r="AG42" s="256"/>
      <c r="AH42" s="221"/>
      <c r="AI42" s="222"/>
      <c r="AJ42" s="221"/>
      <c r="AK42" s="221"/>
      <c r="AL42" s="223"/>
      <c r="AM42" s="221"/>
    </row>
    <row r="43" spans="2:39" ht="15" customHeight="1">
      <c r="B43" s="291"/>
      <c r="C43" s="291"/>
      <c r="D43" s="292"/>
      <c r="E43" s="292"/>
      <c r="F43" s="293"/>
      <c r="G43" s="292"/>
      <c r="H43" s="292"/>
      <c r="I43" s="292"/>
      <c r="J43" s="293"/>
      <c r="K43" s="292"/>
      <c r="L43" s="292"/>
      <c r="M43" s="294"/>
      <c r="N43" s="295"/>
      <c r="O43" s="289"/>
      <c r="P43" s="290"/>
      <c r="Q43" s="262"/>
      <c r="Z43" s="231"/>
      <c r="AA43" s="231"/>
      <c r="AB43" s="221"/>
      <c r="AC43" s="221"/>
      <c r="AD43" s="222"/>
      <c r="AE43" s="221"/>
      <c r="AF43" s="221"/>
      <c r="AG43" s="256"/>
      <c r="AH43" s="221"/>
      <c r="AI43" s="222"/>
      <c r="AJ43" s="221"/>
      <c r="AK43" s="221"/>
      <c r="AL43" s="223"/>
      <c r="AM43" s="221"/>
    </row>
    <row r="44" spans="2:39" ht="15" customHeight="1">
      <c r="B44" s="291"/>
      <c r="C44" s="291"/>
      <c r="D44" s="292"/>
      <c r="E44" s="292"/>
      <c r="F44" s="293"/>
      <c r="G44" s="292"/>
      <c r="H44" s="292"/>
      <c r="I44" s="292"/>
      <c r="J44" s="293"/>
      <c r="K44" s="292"/>
      <c r="L44" s="292"/>
      <c r="M44" s="294"/>
      <c r="N44" s="295"/>
      <c r="O44" s="289"/>
      <c r="P44" s="290"/>
      <c r="Q44" s="262"/>
      <c r="Z44" s="231"/>
      <c r="AA44" s="231"/>
      <c r="AB44" s="221"/>
      <c r="AC44" s="221"/>
      <c r="AD44" s="222"/>
      <c r="AE44" s="221"/>
      <c r="AF44" s="221"/>
      <c r="AG44" s="256"/>
      <c r="AH44" s="221"/>
      <c r="AI44" s="222"/>
      <c r="AJ44" s="221"/>
      <c r="AK44" s="221"/>
      <c r="AL44" s="223"/>
      <c r="AM44" s="221"/>
    </row>
    <row r="45" spans="2:39" ht="15" customHeight="1">
      <c r="B45" s="291"/>
      <c r="C45" s="291"/>
      <c r="D45" s="292"/>
      <c r="E45" s="292"/>
      <c r="F45" s="293"/>
      <c r="G45" s="292"/>
      <c r="H45" s="292"/>
      <c r="I45" s="292"/>
      <c r="J45" s="293"/>
      <c r="K45" s="292"/>
      <c r="L45" s="292"/>
      <c r="M45" s="294"/>
      <c r="N45" s="295"/>
      <c r="O45" s="289"/>
      <c r="P45" s="290"/>
      <c r="Q45" s="262"/>
      <c r="Z45" s="231"/>
      <c r="AA45" s="231"/>
      <c r="AB45" s="221"/>
      <c r="AC45" s="221"/>
      <c r="AD45" s="222"/>
      <c r="AE45" s="221"/>
      <c r="AF45" s="221"/>
      <c r="AG45" s="256"/>
      <c r="AH45" s="221"/>
      <c r="AI45" s="222"/>
      <c r="AJ45" s="221"/>
      <c r="AK45" s="221"/>
      <c r="AL45" s="223"/>
      <c r="AM45" s="221"/>
    </row>
    <row r="46" spans="2:39" ht="15" customHeight="1">
      <c r="B46" s="291"/>
      <c r="C46" s="291"/>
      <c r="D46" s="292"/>
      <c r="E46" s="292"/>
      <c r="F46" s="293"/>
      <c r="G46" s="292"/>
      <c r="H46" s="292"/>
      <c r="I46" s="292"/>
      <c r="J46" s="293"/>
      <c r="K46" s="292"/>
      <c r="L46" s="292"/>
      <c r="M46" s="294"/>
      <c r="N46" s="295"/>
      <c r="O46" s="289"/>
      <c r="P46" s="290"/>
      <c r="Q46" s="262"/>
      <c r="Z46" s="231"/>
      <c r="AA46" s="231"/>
      <c r="AB46" s="221"/>
      <c r="AC46" s="221"/>
      <c r="AD46" s="222"/>
      <c r="AE46" s="221"/>
      <c r="AF46" s="221"/>
      <c r="AG46" s="256"/>
      <c r="AH46" s="221"/>
      <c r="AI46" s="222"/>
      <c r="AJ46" s="221"/>
      <c r="AK46" s="221"/>
      <c r="AL46" s="223"/>
      <c r="AM46" s="221"/>
    </row>
    <row r="47" spans="2:39" ht="15" customHeight="1">
      <c r="B47" s="291"/>
      <c r="C47" s="291"/>
      <c r="D47" s="292"/>
      <c r="E47" s="292"/>
      <c r="F47" s="293"/>
      <c r="G47" s="292"/>
      <c r="H47" s="292"/>
      <c r="I47" s="292"/>
      <c r="J47" s="293"/>
      <c r="K47" s="292"/>
      <c r="L47" s="292"/>
      <c r="M47" s="294"/>
      <c r="N47" s="295"/>
      <c r="O47" s="289"/>
      <c r="P47" s="290"/>
      <c r="Q47" s="262"/>
      <c r="Z47" s="231"/>
      <c r="AA47" s="231"/>
      <c r="AB47" s="221"/>
      <c r="AC47" s="221"/>
      <c r="AD47" s="222"/>
      <c r="AE47" s="221"/>
      <c r="AF47" s="221"/>
      <c r="AG47" s="256"/>
      <c r="AH47" s="221"/>
      <c r="AI47" s="222"/>
      <c r="AJ47" s="221"/>
      <c r="AK47" s="221"/>
      <c r="AL47" s="223"/>
      <c r="AM47" s="221"/>
    </row>
    <row r="48" spans="2:39" ht="15" customHeight="1">
      <c r="B48" s="291"/>
      <c r="C48" s="291"/>
      <c r="D48" s="292"/>
      <c r="E48" s="292"/>
      <c r="F48" s="293"/>
      <c r="G48" s="292"/>
      <c r="H48" s="292"/>
      <c r="I48" s="292"/>
      <c r="J48" s="293"/>
      <c r="K48" s="292"/>
      <c r="L48" s="292"/>
      <c r="M48" s="294"/>
      <c r="N48" s="295"/>
      <c r="O48" s="289"/>
      <c r="P48" s="290"/>
      <c r="Q48" s="262"/>
      <c r="Z48" s="231"/>
      <c r="AA48" s="231"/>
      <c r="AB48" s="221"/>
      <c r="AC48" s="221"/>
      <c r="AD48" s="222"/>
      <c r="AE48" s="221"/>
      <c r="AF48" s="221"/>
      <c r="AG48" s="256"/>
      <c r="AH48" s="221"/>
      <c r="AI48" s="222"/>
      <c r="AJ48" s="221"/>
      <c r="AK48" s="221"/>
      <c r="AL48" s="223"/>
      <c r="AM48" s="221"/>
    </row>
    <row r="49" spans="2:39" ht="15" customHeight="1">
      <c r="B49" s="291"/>
      <c r="C49" s="291"/>
      <c r="D49" s="292"/>
      <c r="E49" s="292"/>
      <c r="F49" s="293"/>
      <c r="G49" s="292"/>
      <c r="H49" s="292"/>
      <c r="I49" s="292"/>
      <c r="J49" s="293"/>
      <c r="K49" s="292"/>
      <c r="L49" s="292"/>
      <c r="M49" s="294"/>
      <c r="N49" s="295"/>
      <c r="O49" s="289"/>
      <c r="P49" s="290"/>
      <c r="Q49" s="262"/>
      <c r="Z49" s="231"/>
      <c r="AA49" s="231"/>
      <c r="AB49" s="221"/>
      <c r="AC49" s="221"/>
      <c r="AD49" s="222"/>
      <c r="AE49" s="221"/>
      <c r="AF49" s="221"/>
      <c r="AG49" s="256"/>
      <c r="AH49" s="221"/>
      <c r="AI49" s="222"/>
      <c r="AJ49" s="221"/>
      <c r="AK49" s="221"/>
      <c r="AL49" s="223"/>
      <c r="AM49" s="221"/>
    </row>
    <row r="50" spans="2:39" ht="15" customHeight="1">
      <c r="B50" s="291"/>
      <c r="C50" s="291"/>
      <c r="D50" s="292"/>
      <c r="E50" s="292"/>
      <c r="F50" s="293"/>
      <c r="G50" s="292"/>
      <c r="H50" s="292"/>
      <c r="I50" s="292"/>
      <c r="J50" s="293"/>
      <c r="K50" s="292"/>
      <c r="L50" s="292"/>
      <c r="M50" s="294"/>
      <c r="N50" s="295"/>
      <c r="O50" s="289"/>
      <c r="P50" s="290"/>
      <c r="Q50" s="262"/>
      <c r="Z50" s="231"/>
      <c r="AA50" s="231"/>
      <c r="AB50" s="221"/>
      <c r="AC50" s="221"/>
      <c r="AD50" s="222"/>
      <c r="AE50" s="221"/>
      <c r="AF50" s="221"/>
      <c r="AG50" s="256"/>
      <c r="AH50" s="221"/>
      <c r="AI50" s="222"/>
      <c r="AJ50" s="221"/>
      <c r="AK50" s="221"/>
      <c r="AL50" s="223"/>
      <c r="AM50" s="221"/>
    </row>
    <row r="51" spans="2:39" ht="15" customHeight="1">
      <c r="B51" s="291"/>
      <c r="C51" s="291"/>
      <c r="D51" s="292"/>
      <c r="E51" s="292"/>
      <c r="F51" s="293"/>
      <c r="G51" s="292"/>
      <c r="H51" s="292"/>
      <c r="I51" s="292"/>
      <c r="J51" s="293"/>
      <c r="K51" s="292"/>
      <c r="L51" s="292"/>
      <c r="M51" s="294"/>
      <c r="N51" s="295"/>
      <c r="O51" s="289"/>
      <c r="P51" s="290"/>
      <c r="Q51" s="262"/>
      <c r="Z51" s="231"/>
      <c r="AA51" s="231"/>
      <c r="AB51" s="221"/>
      <c r="AC51" s="221"/>
      <c r="AD51" s="222"/>
      <c r="AE51" s="221"/>
      <c r="AF51" s="221"/>
      <c r="AG51" s="256"/>
      <c r="AH51" s="221"/>
      <c r="AI51" s="222"/>
      <c r="AJ51" s="221"/>
      <c r="AK51" s="221"/>
      <c r="AL51" s="223"/>
      <c r="AM51" s="221"/>
    </row>
    <row r="52" spans="2:39" ht="15" customHeight="1">
      <c r="B52" s="291"/>
      <c r="C52" s="291"/>
      <c r="D52" s="292"/>
      <c r="E52" s="292"/>
      <c r="F52" s="293"/>
      <c r="G52" s="292"/>
      <c r="H52" s="292"/>
      <c r="I52" s="292"/>
      <c r="J52" s="293"/>
      <c r="K52" s="292"/>
      <c r="L52" s="292"/>
      <c r="M52" s="294"/>
      <c r="N52" s="295"/>
      <c r="O52" s="289"/>
      <c r="P52" s="290"/>
      <c r="Q52" s="262"/>
      <c r="Z52" s="231"/>
      <c r="AA52" s="231"/>
      <c r="AB52" s="221"/>
      <c r="AC52" s="221"/>
      <c r="AD52" s="222"/>
      <c r="AE52" s="221"/>
      <c r="AF52" s="221"/>
      <c r="AG52" s="256"/>
      <c r="AH52" s="221"/>
      <c r="AI52" s="222"/>
      <c r="AJ52" s="221"/>
      <c r="AK52" s="221"/>
      <c r="AL52" s="223"/>
      <c r="AM52" s="221"/>
    </row>
    <row r="53" spans="2:39" ht="15" customHeight="1">
      <c r="B53" s="291"/>
      <c r="C53" s="291"/>
      <c r="D53" s="292"/>
      <c r="E53" s="292"/>
      <c r="F53" s="293"/>
      <c r="G53" s="292"/>
      <c r="H53" s="292"/>
      <c r="I53" s="292"/>
      <c r="J53" s="293"/>
      <c r="K53" s="292"/>
      <c r="L53" s="292"/>
      <c r="M53" s="294"/>
      <c r="N53" s="295"/>
      <c r="O53" s="289"/>
      <c r="P53" s="290"/>
      <c r="Q53" s="262"/>
      <c r="Z53" s="231"/>
      <c r="AA53" s="231"/>
      <c r="AB53" s="221"/>
      <c r="AC53" s="221"/>
      <c r="AD53" s="222"/>
      <c r="AE53" s="221"/>
      <c r="AF53" s="221"/>
      <c r="AG53" s="256"/>
      <c r="AH53" s="221"/>
      <c r="AI53" s="222"/>
      <c r="AJ53" s="221"/>
      <c r="AK53" s="221"/>
      <c r="AL53" s="223"/>
      <c r="AM53" s="221"/>
    </row>
    <row r="54" spans="2:39" ht="15" customHeight="1">
      <c r="B54" s="291"/>
      <c r="C54" s="291"/>
      <c r="D54" s="292"/>
      <c r="E54" s="292"/>
      <c r="F54" s="293"/>
      <c r="G54" s="292"/>
      <c r="H54" s="292"/>
      <c r="I54" s="292"/>
      <c r="J54" s="293"/>
      <c r="K54" s="292"/>
      <c r="L54" s="292"/>
      <c r="M54" s="294"/>
      <c r="N54" s="295"/>
      <c r="O54" s="289"/>
      <c r="P54" s="290"/>
      <c r="Q54" s="262"/>
      <c r="Z54" s="231"/>
      <c r="AA54" s="231"/>
      <c r="AB54" s="221"/>
      <c r="AC54" s="221"/>
      <c r="AD54" s="222"/>
      <c r="AE54" s="221"/>
      <c r="AF54" s="221"/>
      <c r="AG54" s="256"/>
      <c r="AH54" s="221"/>
      <c r="AI54" s="222"/>
      <c r="AJ54" s="221"/>
      <c r="AK54" s="221"/>
      <c r="AL54" s="223"/>
      <c r="AM54" s="221"/>
    </row>
    <row r="55" spans="2:39" ht="15" customHeight="1">
      <c r="B55" s="291"/>
      <c r="C55" s="291"/>
      <c r="D55" s="292"/>
      <c r="E55" s="292"/>
      <c r="F55" s="293"/>
      <c r="G55" s="292"/>
      <c r="H55" s="292"/>
      <c r="I55" s="292"/>
      <c r="J55" s="293"/>
      <c r="K55" s="292"/>
      <c r="L55" s="292"/>
      <c r="M55" s="294"/>
      <c r="N55" s="295"/>
      <c r="O55" s="289"/>
      <c r="P55" s="290"/>
      <c r="Q55" s="262"/>
      <c r="Z55" s="231"/>
      <c r="AA55" s="231"/>
      <c r="AB55" s="221"/>
      <c r="AC55" s="221"/>
      <c r="AD55" s="222"/>
      <c r="AE55" s="221"/>
      <c r="AF55" s="221"/>
      <c r="AG55" s="256"/>
      <c r="AH55" s="221"/>
      <c r="AI55" s="222"/>
      <c r="AJ55" s="221"/>
      <c r="AK55" s="221"/>
      <c r="AL55" s="223"/>
      <c r="AM55" s="221"/>
    </row>
    <row r="56" spans="2:39" ht="15" customHeight="1">
      <c r="B56" s="291"/>
      <c r="C56" s="291"/>
      <c r="D56" s="292"/>
      <c r="E56" s="292"/>
      <c r="F56" s="293"/>
      <c r="G56" s="292"/>
      <c r="H56" s="292"/>
      <c r="I56" s="292"/>
      <c r="J56" s="293"/>
      <c r="K56" s="292"/>
      <c r="L56" s="292"/>
      <c r="M56" s="294"/>
      <c r="N56" s="295"/>
      <c r="O56" s="289"/>
      <c r="P56" s="290"/>
      <c r="Q56" s="262"/>
      <c r="Z56" s="231"/>
      <c r="AA56" s="231"/>
      <c r="AB56" s="221"/>
      <c r="AC56" s="221"/>
      <c r="AD56" s="222"/>
      <c r="AE56" s="221"/>
      <c r="AF56" s="221"/>
      <c r="AG56" s="256"/>
      <c r="AH56" s="221"/>
      <c r="AI56" s="222"/>
      <c r="AJ56" s="221"/>
      <c r="AK56" s="221"/>
      <c r="AL56" s="223"/>
      <c r="AM56" s="221"/>
    </row>
    <row r="57" spans="2:39" ht="15" customHeight="1">
      <c r="B57" s="291"/>
      <c r="C57" s="291"/>
      <c r="D57" s="292"/>
      <c r="E57" s="292"/>
      <c r="F57" s="293"/>
      <c r="G57" s="292"/>
      <c r="H57" s="292"/>
      <c r="I57" s="292"/>
      <c r="J57" s="293"/>
      <c r="K57" s="292"/>
      <c r="L57" s="292"/>
      <c r="M57" s="294"/>
      <c r="N57" s="295"/>
      <c r="O57" s="289"/>
      <c r="P57" s="290"/>
      <c r="Q57" s="262"/>
      <c r="Z57" s="231"/>
      <c r="AA57" s="231"/>
      <c r="AB57" s="221"/>
      <c r="AC57" s="221"/>
      <c r="AD57" s="222"/>
      <c r="AE57" s="221"/>
      <c r="AF57" s="221"/>
      <c r="AG57" s="256"/>
      <c r="AH57" s="221"/>
      <c r="AI57" s="222"/>
      <c r="AJ57" s="221"/>
      <c r="AK57" s="221"/>
      <c r="AL57" s="223"/>
      <c r="AM57" s="221"/>
    </row>
    <row r="58" spans="2:39" ht="15" customHeight="1">
      <c r="B58" s="291"/>
      <c r="C58" s="291"/>
      <c r="D58" s="292"/>
      <c r="E58" s="292"/>
      <c r="F58" s="293"/>
      <c r="G58" s="292"/>
      <c r="H58" s="292"/>
      <c r="I58" s="292"/>
      <c r="J58" s="293"/>
      <c r="K58" s="292"/>
      <c r="L58" s="292"/>
      <c r="M58" s="294"/>
      <c r="N58" s="295"/>
      <c r="O58" s="289"/>
      <c r="P58" s="290"/>
      <c r="Q58" s="262"/>
      <c r="Z58" s="231"/>
      <c r="AA58" s="231"/>
      <c r="AB58" s="221"/>
      <c r="AC58" s="221"/>
      <c r="AD58" s="222"/>
      <c r="AE58" s="221"/>
      <c r="AF58" s="221"/>
      <c r="AG58" s="256"/>
      <c r="AH58" s="221"/>
      <c r="AI58" s="222"/>
      <c r="AJ58" s="221"/>
      <c r="AK58" s="221"/>
      <c r="AL58" s="223"/>
      <c r="AM58" s="221"/>
    </row>
    <row r="59" spans="2:39" ht="15" customHeight="1">
      <c r="B59" s="291"/>
      <c r="C59" s="291"/>
      <c r="D59" s="292"/>
      <c r="E59" s="292"/>
      <c r="F59" s="293"/>
      <c r="G59" s="292"/>
      <c r="H59" s="292"/>
      <c r="I59" s="292"/>
      <c r="J59" s="293"/>
      <c r="K59" s="292"/>
      <c r="L59" s="292"/>
      <c r="M59" s="294"/>
      <c r="N59" s="295"/>
      <c r="O59" s="289"/>
      <c r="P59" s="290"/>
      <c r="Q59" s="262"/>
      <c r="Z59" s="231"/>
      <c r="AA59" s="231"/>
      <c r="AB59" s="221"/>
      <c r="AC59" s="221"/>
      <c r="AD59" s="222"/>
      <c r="AE59" s="221"/>
      <c r="AF59" s="221"/>
      <c r="AG59" s="256"/>
      <c r="AH59" s="221"/>
      <c r="AI59" s="222"/>
      <c r="AJ59" s="221"/>
      <c r="AK59" s="221"/>
      <c r="AL59" s="223"/>
      <c r="AM59" s="221"/>
    </row>
    <row r="60" spans="2:39" ht="15" customHeight="1">
      <c r="B60" s="291"/>
      <c r="C60" s="291"/>
      <c r="D60" s="292"/>
      <c r="E60" s="292"/>
      <c r="F60" s="293"/>
      <c r="G60" s="292"/>
      <c r="H60" s="292"/>
      <c r="I60" s="292"/>
      <c r="J60" s="293"/>
      <c r="K60" s="292"/>
      <c r="L60" s="292"/>
      <c r="M60" s="294"/>
      <c r="N60" s="295"/>
      <c r="O60" s="289"/>
      <c r="P60" s="290"/>
      <c r="Q60" s="262"/>
      <c r="Z60" s="231"/>
      <c r="AA60" s="231"/>
      <c r="AB60" s="221"/>
      <c r="AC60" s="221"/>
      <c r="AD60" s="222"/>
      <c r="AE60" s="221"/>
      <c r="AF60" s="221"/>
      <c r="AG60" s="256"/>
      <c r="AH60" s="221"/>
      <c r="AI60" s="222"/>
      <c r="AJ60" s="221"/>
      <c r="AK60" s="221"/>
      <c r="AL60" s="223"/>
      <c r="AM60" s="221"/>
    </row>
    <row r="61" spans="2:39" ht="15" customHeight="1">
      <c r="B61" s="291"/>
      <c r="C61" s="291"/>
      <c r="D61" s="292"/>
      <c r="E61" s="292"/>
      <c r="F61" s="293"/>
      <c r="G61" s="292"/>
      <c r="H61" s="292"/>
      <c r="I61" s="292"/>
      <c r="J61" s="293"/>
      <c r="K61" s="292"/>
      <c r="L61" s="292"/>
      <c r="M61" s="294"/>
      <c r="N61" s="295"/>
      <c r="O61" s="289"/>
      <c r="P61" s="290"/>
      <c r="Q61" s="262"/>
      <c r="Z61" s="231"/>
      <c r="AA61" s="231"/>
      <c r="AB61" s="221"/>
      <c r="AC61" s="221"/>
      <c r="AD61" s="222"/>
      <c r="AE61" s="221"/>
      <c r="AF61" s="221"/>
      <c r="AG61" s="256"/>
      <c r="AH61" s="221"/>
      <c r="AI61" s="222"/>
      <c r="AJ61" s="221"/>
      <c r="AK61" s="221"/>
      <c r="AL61" s="223"/>
      <c r="AM61" s="221"/>
    </row>
    <row r="62" spans="2:39" ht="15" customHeight="1">
      <c r="B62" s="291"/>
      <c r="C62" s="291"/>
      <c r="D62" s="292"/>
      <c r="E62" s="292"/>
      <c r="F62" s="293"/>
      <c r="G62" s="292"/>
      <c r="H62" s="292"/>
      <c r="I62" s="292"/>
      <c r="J62" s="293"/>
      <c r="K62" s="292"/>
      <c r="L62" s="292"/>
      <c r="M62" s="294"/>
      <c r="N62" s="295"/>
      <c r="O62" s="289"/>
      <c r="P62" s="290"/>
      <c r="Q62" s="262"/>
      <c r="Z62" s="231"/>
      <c r="AA62" s="231"/>
      <c r="AB62" s="221"/>
      <c r="AC62" s="221"/>
      <c r="AD62" s="222"/>
      <c r="AE62" s="221"/>
      <c r="AF62" s="221"/>
      <c r="AG62" s="256"/>
      <c r="AH62" s="221"/>
      <c r="AI62" s="222"/>
      <c r="AJ62" s="221"/>
      <c r="AK62" s="221"/>
      <c r="AL62" s="223"/>
      <c r="AM62" s="221"/>
    </row>
    <row r="63" spans="2:39" ht="15" customHeight="1">
      <c r="B63" s="291"/>
      <c r="C63" s="291"/>
      <c r="D63" s="292"/>
      <c r="E63" s="292"/>
      <c r="F63" s="293"/>
      <c r="G63" s="292"/>
      <c r="H63" s="292"/>
      <c r="I63" s="292"/>
      <c r="J63" s="293"/>
      <c r="K63" s="292"/>
      <c r="L63" s="292"/>
      <c r="M63" s="294"/>
      <c r="N63" s="295"/>
      <c r="O63" s="289"/>
      <c r="P63" s="290"/>
      <c r="Q63" s="262"/>
      <c r="Z63" s="231"/>
      <c r="AA63" s="231"/>
      <c r="AB63" s="221"/>
      <c r="AC63" s="221"/>
      <c r="AD63" s="222"/>
      <c r="AE63" s="221"/>
      <c r="AF63" s="221"/>
      <c r="AG63" s="256"/>
      <c r="AH63" s="221"/>
      <c r="AI63" s="222"/>
      <c r="AJ63" s="221"/>
      <c r="AK63" s="221"/>
      <c r="AL63" s="223"/>
      <c r="AM63" s="221"/>
    </row>
    <row r="64" spans="2:39" ht="15" customHeight="1">
      <c r="B64" s="291"/>
      <c r="C64" s="291"/>
      <c r="D64" s="292"/>
      <c r="E64" s="292"/>
      <c r="F64" s="293"/>
      <c r="G64" s="292"/>
      <c r="H64" s="292"/>
      <c r="I64" s="292"/>
      <c r="J64" s="293"/>
      <c r="K64" s="292"/>
      <c r="L64" s="292"/>
      <c r="M64" s="294"/>
      <c r="N64" s="295"/>
      <c r="O64" s="289"/>
      <c r="P64" s="290"/>
      <c r="Q64" s="262"/>
      <c r="Z64" s="231"/>
      <c r="AA64" s="231"/>
      <c r="AB64" s="221"/>
      <c r="AC64" s="221"/>
      <c r="AD64" s="222"/>
      <c r="AE64" s="221"/>
      <c r="AF64" s="221"/>
      <c r="AG64" s="256"/>
      <c r="AH64" s="221"/>
      <c r="AI64" s="222"/>
      <c r="AJ64" s="221"/>
      <c r="AK64" s="221"/>
      <c r="AL64" s="223"/>
      <c r="AM64" s="221"/>
    </row>
    <row r="65" spans="2:39" ht="15" customHeight="1">
      <c r="B65" s="291"/>
      <c r="C65" s="291"/>
      <c r="D65" s="292"/>
      <c r="E65" s="292"/>
      <c r="F65" s="293"/>
      <c r="G65" s="292"/>
      <c r="H65" s="292"/>
      <c r="I65" s="292"/>
      <c r="J65" s="293"/>
      <c r="K65" s="292"/>
      <c r="L65" s="292"/>
      <c r="M65" s="294"/>
      <c r="N65" s="295"/>
      <c r="O65" s="289"/>
      <c r="P65" s="290"/>
      <c r="Q65" s="262"/>
      <c r="Z65" s="231"/>
      <c r="AA65" s="231"/>
      <c r="AB65" s="221"/>
      <c r="AC65" s="221"/>
      <c r="AD65" s="222"/>
      <c r="AE65" s="221"/>
      <c r="AF65" s="221"/>
      <c r="AG65" s="256"/>
      <c r="AH65" s="221"/>
      <c r="AI65" s="222"/>
      <c r="AJ65" s="221"/>
      <c r="AK65" s="221"/>
      <c r="AL65" s="223"/>
      <c r="AM65" s="221"/>
    </row>
    <row r="66" spans="2:39" ht="15" customHeight="1">
      <c r="B66" s="291"/>
      <c r="C66" s="291"/>
      <c r="D66" s="292"/>
      <c r="E66" s="292"/>
      <c r="F66" s="293"/>
      <c r="G66" s="292"/>
      <c r="H66" s="292"/>
      <c r="I66" s="292"/>
      <c r="J66" s="293"/>
      <c r="K66" s="292"/>
      <c r="L66" s="292"/>
      <c r="M66" s="294"/>
      <c r="N66" s="295"/>
      <c r="O66" s="289"/>
      <c r="P66" s="290"/>
      <c r="Q66" s="262"/>
      <c r="Z66" s="231"/>
      <c r="AA66" s="231"/>
      <c r="AB66" s="221"/>
      <c r="AC66" s="221"/>
      <c r="AD66" s="222"/>
      <c r="AE66" s="221"/>
      <c r="AF66" s="221"/>
      <c r="AG66" s="256"/>
      <c r="AH66" s="221"/>
      <c r="AI66" s="222"/>
      <c r="AJ66" s="221"/>
      <c r="AK66" s="221"/>
      <c r="AL66" s="223"/>
      <c r="AM66" s="221"/>
    </row>
    <row r="67" spans="2:39" ht="15" customHeight="1">
      <c r="B67" s="236"/>
      <c r="C67" s="236"/>
      <c r="D67" s="143"/>
      <c r="E67" s="143"/>
      <c r="F67" s="144"/>
      <c r="G67" s="292"/>
      <c r="H67" s="143"/>
      <c r="I67" s="143"/>
      <c r="J67" s="144"/>
      <c r="K67" s="143"/>
      <c r="L67" s="143"/>
      <c r="M67" s="234"/>
      <c r="N67" s="145"/>
      <c r="O67" s="289"/>
      <c r="P67" s="290"/>
      <c r="Q67" s="262"/>
      <c r="Z67" s="231"/>
      <c r="AA67" s="231"/>
      <c r="AB67" s="221"/>
      <c r="AC67" s="221"/>
      <c r="AD67" s="222"/>
      <c r="AE67" s="221"/>
      <c r="AF67" s="221"/>
      <c r="AG67" s="256"/>
      <c r="AH67" s="221"/>
      <c r="AI67" s="222"/>
      <c r="AJ67" s="221"/>
      <c r="AK67" s="221"/>
      <c r="AL67" s="223"/>
      <c r="AM67" s="221"/>
    </row>
    <row r="68" spans="2:39" ht="15" customHeight="1">
      <c r="B68" s="236"/>
      <c r="C68" s="236"/>
      <c r="D68" s="143"/>
      <c r="E68" s="143"/>
      <c r="F68" s="144"/>
      <c r="G68" s="292"/>
      <c r="H68" s="143"/>
      <c r="I68" s="143"/>
      <c r="J68" s="144"/>
      <c r="K68" s="143"/>
      <c r="L68" s="143"/>
      <c r="M68" s="234"/>
      <c r="N68" s="145"/>
      <c r="O68" s="289"/>
      <c r="P68" s="290"/>
      <c r="Q68" s="262"/>
      <c r="Z68" s="231"/>
      <c r="AA68" s="231"/>
      <c r="AB68" s="221"/>
      <c r="AC68" s="221"/>
      <c r="AD68" s="222"/>
      <c r="AE68" s="221"/>
      <c r="AF68" s="221"/>
      <c r="AG68" s="256"/>
      <c r="AH68" s="221"/>
      <c r="AI68" s="222"/>
      <c r="AJ68" s="221"/>
      <c r="AK68" s="221"/>
      <c r="AL68" s="223"/>
      <c r="AM68" s="221"/>
    </row>
    <row r="69" spans="2:39" ht="15" customHeight="1">
      <c r="B69" s="236"/>
      <c r="C69" s="236"/>
      <c r="D69" s="143"/>
      <c r="E69" s="143"/>
      <c r="F69" s="144"/>
      <c r="G69" s="292"/>
      <c r="H69" s="143"/>
      <c r="I69" s="143"/>
      <c r="J69" s="144"/>
      <c r="K69" s="143"/>
      <c r="L69" s="143"/>
      <c r="M69" s="234"/>
      <c r="N69" s="145"/>
      <c r="O69" s="289"/>
      <c r="P69" s="290"/>
      <c r="Q69" s="262"/>
      <c r="Z69" s="231"/>
      <c r="AA69" s="231"/>
      <c r="AB69" s="221"/>
      <c r="AC69" s="221"/>
      <c r="AD69" s="222"/>
      <c r="AE69" s="221"/>
      <c r="AF69" s="221"/>
      <c r="AG69" s="256"/>
      <c r="AH69" s="221"/>
      <c r="AI69" s="222"/>
      <c r="AJ69" s="221"/>
      <c r="AK69" s="221"/>
      <c r="AL69" s="223"/>
      <c r="AM69" s="221"/>
    </row>
    <row r="70" spans="2:39" ht="15" customHeight="1">
      <c r="B70" s="236"/>
      <c r="C70" s="236"/>
      <c r="D70" s="143"/>
      <c r="E70" s="143"/>
      <c r="F70" s="144"/>
      <c r="G70" s="292"/>
      <c r="H70" s="143"/>
      <c r="I70" s="143"/>
      <c r="J70" s="144"/>
      <c r="K70" s="143"/>
      <c r="L70" s="143"/>
      <c r="M70" s="234"/>
      <c r="N70" s="145"/>
      <c r="O70" s="289"/>
      <c r="P70" s="290"/>
      <c r="Q70" s="262"/>
      <c r="Z70" s="231"/>
      <c r="AA70" s="231"/>
      <c r="AB70" s="221"/>
      <c r="AC70" s="221"/>
      <c r="AD70" s="222"/>
      <c r="AE70" s="221"/>
      <c r="AF70" s="221"/>
      <c r="AG70" s="256"/>
      <c r="AH70" s="221"/>
      <c r="AI70" s="222"/>
      <c r="AJ70" s="221"/>
      <c r="AK70" s="221"/>
      <c r="AL70" s="223"/>
      <c r="AM70" s="221"/>
    </row>
    <row r="71" spans="2:39" ht="15" customHeight="1">
      <c r="B71" s="236"/>
      <c r="C71" s="236"/>
      <c r="D71" s="143"/>
      <c r="E71" s="143"/>
      <c r="F71" s="144"/>
      <c r="G71" s="292"/>
      <c r="H71" s="143"/>
      <c r="I71" s="143"/>
      <c r="J71" s="144"/>
      <c r="K71" s="143"/>
      <c r="L71" s="143"/>
      <c r="M71" s="234"/>
      <c r="N71" s="145"/>
      <c r="O71" s="289"/>
      <c r="P71" s="290"/>
      <c r="Q71" s="262"/>
      <c r="Z71" s="231"/>
      <c r="AA71" s="231"/>
      <c r="AB71" s="221"/>
      <c r="AC71" s="221"/>
      <c r="AD71" s="222"/>
      <c r="AE71" s="221"/>
      <c r="AF71" s="221"/>
      <c r="AG71" s="256"/>
      <c r="AH71" s="221"/>
      <c r="AI71" s="222"/>
      <c r="AJ71" s="221"/>
      <c r="AK71" s="221"/>
      <c r="AL71" s="223"/>
      <c r="AM71" s="221"/>
    </row>
    <row r="72" spans="2:39" ht="15" customHeight="1">
      <c r="B72" s="236"/>
      <c r="C72" s="236"/>
      <c r="D72" s="143"/>
      <c r="E72" s="143"/>
      <c r="F72" s="144"/>
      <c r="G72" s="292"/>
      <c r="H72" s="143"/>
      <c r="I72" s="143"/>
      <c r="J72" s="144"/>
      <c r="K72" s="143"/>
      <c r="L72" s="143"/>
      <c r="M72" s="234"/>
      <c r="N72" s="145"/>
      <c r="O72" s="289"/>
      <c r="P72" s="290"/>
      <c r="Q72" s="262"/>
      <c r="Z72" s="231"/>
      <c r="AA72" s="231"/>
      <c r="AB72" s="221"/>
      <c r="AC72" s="221"/>
      <c r="AD72" s="222"/>
      <c r="AE72" s="221"/>
      <c r="AF72" s="221"/>
      <c r="AG72" s="256"/>
      <c r="AH72" s="221"/>
      <c r="AI72" s="222"/>
      <c r="AJ72" s="221"/>
      <c r="AK72" s="221"/>
      <c r="AL72" s="223"/>
      <c r="AM72" s="221"/>
    </row>
    <row r="73" spans="2:39" ht="15" customHeight="1">
      <c r="B73" s="236"/>
      <c r="C73" s="236"/>
      <c r="D73" s="143"/>
      <c r="E73" s="143"/>
      <c r="F73" s="144"/>
      <c r="G73" s="292"/>
      <c r="H73" s="143"/>
      <c r="I73" s="143"/>
      <c r="J73" s="144"/>
      <c r="K73" s="143"/>
      <c r="L73" s="143"/>
      <c r="M73" s="234"/>
      <c r="N73" s="145"/>
      <c r="O73" s="289"/>
      <c r="P73" s="290"/>
      <c r="Q73" s="262"/>
      <c r="Z73" s="231"/>
      <c r="AA73" s="231"/>
      <c r="AB73" s="221"/>
      <c r="AC73" s="221"/>
      <c r="AD73" s="222"/>
      <c r="AE73" s="221"/>
      <c r="AF73" s="221"/>
      <c r="AG73" s="256"/>
      <c r="AH73" s="221"/>
      <c r="AI73" s="222"/>
      <c r="AJ73" s="221"/>
      <c r="AK73" s="221"/>
      <c r="AL73" s="223"/>
      <c r="AM73" s="221"/>
    </row>
    <row r="74" spans="2:39" ht="15" customHeight="1">
      <c r="B74" s="235"/>
      <c r="C74" s="235"/>
      <c r="D74" s="143"/>
      <c r="E74" s="143"/>
      <c r="F74" s="144"/>
      <c r="G74" s="292"/>
      <c r="H74" s="143"/>
      <c r="I74" s="143"/>
      <c r="J74" s="144"/>
      <c r="K74" s="143"/>
      <c r="L74" s="143"/>
      <c r="M74" s="234"/>
      <c r="N74" s="145"/>
      <c r="O74" s="289"/>
      <c r="P74" s="290"/>
      <c r="Q74" s="262"/>
      <c r="Z74" s="231"/>
      <c r="AA74" s="231"/>
      <c r="AB74" s="221"/>
      <c r="AC74" s="221"/>
      <c r="AD74" s="222"/>
      <c r="AE74" s="221"/>
      <c r="AF74" s="221"/>
      <c r="AG74" s="256"/>
      <c r="AH74" s="221"/>
      <c r="AI74" s="222"/>
      <c r="AJ74" s="221"/>
      <c r="AK74" s="221"/>
      <c r="AL74" s="223"/>
      <c r="AM74" s="221"/>
    </row>
    <row r="75" spans="2:39" ht="15" customHeight="1">
      <c r="B75" s="236"/>
      <c r="C75" s="236"/>
      <c r="D75" s="143"/>
      <c r="E75" s="143"/>
      <c r="F75" s="144"/>
      <c r="G75" s="292"/>
      <c r="H75" s="143"/>
      <c r="I75" s="143"/>
      <c r="J75" s="144"/>
      <c r="K75" s="143"/>
      <c r="L75" s="143"/>
      <c r="M75" s="234"/>
      <c r="N75" s="145"/>
      <c r="O75" s="289"/>
      <c r="P75" s="290"/>
      <c r="Q75" s="262"/>
      <c r="Z75" s="231"/>
      <c r="AA75" s="231"/>
      <c r="AB75" s="221"/>
      <c r="AC75" s="221"/>
      <c r="AD75" s="222"/>
      <c r="AE75" s="221"/>
      <c r="AF75" s="221"/>
      <c r="AG75" s="256"/>
      <c r="AH75" s="221"/>
      <c r="AI75" s="222"/>
      <c r="AJ75" s="221"/>
      <c r="AK75" s="221"/>
      <c r="AL75" s="223"/>
      <c r="AM75" s="221"/>
    </row>
    <row r="76" spans="2:39" ht="15" customHeight="1">
      <c r="B76" s="235"/>
      <c r="C76" s="235"/>
      <c r="D76" s="143"/>
      <c r="E76" s="143"/>
      <c r="F76" s="144"/>
      <c r="G76" s="292"/>
      <c r="H76" s="143"/>
      <c r="I76" s="143"/>
      <c r="J76" s="144"/>
      <c r="K76" s="143"/>
      <c r="L76" s="143"/>
      <c r="M76" s="234"/>
      <c r="N76" s="145"/>
      <c r="O76" s="289"/>
      <c r="P76" s="290"/>
      <c r="Q76" s="262"/>
      <c r="Z76" s="231"/>
      <c r="AA76" s="231"/>
      <c r="AB76" s="221"/>
      <c r="AC76" s="221"/>
      <c r="AD76" s="222"/>
      <c r="AE76" s="221"/>
      <c r="AF76" s="221"/>
      <c r="AG76" s="256"/>
      <c r="AH76" s="221"/>
      <c r="AI76" s="222"/>
      <c r="AJ76" s="221"/>
      <c r="AK76" s="221"/>
      <c r="AL76" s="223"/>
      <c r="AM76" s="221"/>
    </row>
    <row r="77" spans="2:39" ht="15" customHeight="1">
      <c r="B77" s="236"/>
      <c r="C77" s="236"/>
      <c r="D77" s="143"/>
      <c r="E77" s="143"/>
      <c r="F77" s="144"/>
      <c r="G77" s="292"/>
      <c r="H77" s="143"/>
      <c r="I77" s="143"/>
      <c r="J77" s="144"/>
      <c r="K77" s="143"/>
      <c r="L77" s="143"/>
      <c r="M77" s="234"/>
      <c r="N77" s="145"/>
      <c r="O77" s="289"/>
      <c r="P77" s="290"/>
      <c r="Q77" s="262"/>
      <c r="Z77" s="231"/>
      <c r="AA77" s="231"/>
      <c r="AB77" s="221"/>
      <c r="AC77" s="221"/>
      <c r="AD77" s="222"/>
      <c r="AE77" s="221"/>
      <c r="AF77" s="221"/>
      <c r="AG77" s="256"/>
      <c r="AH77" s="221"/>
      <c r="AI77" s="222"/>
      <c r="AJ77" s="221"/>
      <c r="AK77" s="221"/>
      <c r="AL77" s="223"/>
      <c r="AM77" s="221"/>
    </row>
    <row r="78" spans="2:39" ht="15" customHeight="1">
      <c r="B78" s="236"/>
      <c r="C78" s="236"/>
      <c r="D78" s="143"/>
      <c r="E78" s="143"/>
      <c r="F78" s="144"/>
      <c r="G78" s="292"/>
      <c r="H78" s="143"/>
      <c r="I78" s="143"/>
      <c r="J78" s="144"/>
      <c r="K78" s="143"/>
      <c r="L78" s="143"/>
      <c r="M78" s="234"/>
      <c r="N78" s="145"/>
      <c r="O78" s="289"/>
      <c r="P78" s="290"/>
      <c r="Q78" s="262"/>
      <c r="Z78" s="231"/>
      <c r="AA78" s="231"/>
      <c r="AB78" s="221"/>
      <c r="AC78" s="221"/>
      <c r="AD78" s="222"/>
      <c r="AE78" s="221"/>
      <c r="AF78" s="221"/>
      <c r="AG78" s="256"/>
      <c r="AH78" s="221"/>
      <c r="AI78" s="222"/>
      <c r="AJ78" s="221"/>
      <c r="AK78" s="221"/>
      <c r="AL78" s="223"/>
      <c r="AM78" s="221"/>
    </row>
    <row r="79" spans="2:39" ht="15" customHeight="1">
      <c r="B79" s="236"/>
      <c r="C79" s="236"/>
      <c r="D79" s="143"/>
      <c r="E79" s="143"/>
      <c r="F79" s="144"/>
      <c r="G79" s="292"/>
      <c r="H79" s="143"/>
      <c r="I79" s="143"/>
      <c r="J79" s="144"/>
      <c r="K79" s="143"/>
      <c r="L79" s="143"/>
      <c r="M79" s="234"/>
      <c r="N79" s="145"/>
      <c r="O79" s="289"/>
      <c r="P79" s="290"/>
      <c r="Q79" s="262"/>
      <c r="Z79" s="231"/>
      <c r="AA79" s="231"/>
      <c r="AB79" s="221"/>
      <c r="AC79" s="221"/>
      <c r="AD79" s="222"/>
      <c r="AE79" s="221"/>
      <c r="AF79" s="221"/>
      <c r="AG79" s="256"/>
      <c r="AH79" s="221"/>
      <c r="AI79" s="222"/>
      <c r="AJ79" s="221"/>
      <c r="AK79" s="221"/>
      <c r="AL79" s="223"/>
      <c r="AM79" s="221"/>
    </row>
    <row r="80" spans="2:39" ht="15" customHeight="1">
      <c r="B80" s="236"/>
      <c r="C80" s="236"/>
      <c r="D80" s="143"/>
      <c r="E80" s="143"/>
      <c r="F80" s="144"/>
      <c r="G80" s="292"/>
      <c r="H80" s="143"/>
      <c r="I80" s="143"/>
      <c r="J80" s="144"/>
      <c r="K80" s="143"/>
      <c r="L80" s="143"/>
      <c r="M80" s="234"/>
      <c r="N80" s="145"/>
      <c r="O80" s="289"/>
      <c r="P80" s="290"/>
      <c r="Q80" s="262"/>
      <c r="Z80" s="231"/>
      <c r="AA80" s="231"/>
      <c r="AB80" s="221"/>
      <c r="AC80" s="221"/>
      <c r="AD80" s="222"/>
      <c r="AE80" s="221"/>
      <c r="AF80" s="221"/>
      <c r="AG80" s="256"/>
      <c r="AH80" s="221"/>
      <c r="AI80" s="222"/>
      <c r="AJ80" s="221"/>
      <c r="AK80" s="221"/>
      <c r="AL80" s="223"/>
      <c r="AM80" s="221"/>
    </row>
    <row r="81" spans="2:39" ht="15" customHeight="1">
      <c r="B81" s="235"/>
      <c r="C81" s="235"/>
      <c r="D81" s="143"/>
      <c r="E81" s="143"/>
      <c r="F81" s="144"/>
      <c r="G81" s="292"/>
      <c r="H81" s="143"/>
      <c r="I81" s="143"/>
      <c r="J81" s="144"/>
      <c r="K81" s="143"/>
      <c r="L81" s="143"/>
      <c r="M81" s="234"/>
      <c r="N81" s="145"/>
      <c r="O81" s="289"/>
      <c r="P81" s="290"/>
      <c r="Q81" s="262"/>
      <c r="Z81" s="231"/>
      <c r="AA81" s="231"/>
      <c r="AB81" s="221"/>
      <c r="AC81" s="221"/>
      <c r="AD81" s="222"/>
      <c r="AE81" s="221"/>
      <c r="AF81" s="221"/>
      <c r="AG81" s="256"/>
      <c r="AH81" s="221"/>
      <c r="AI81" s="222"/>
      <c r="AJ81" s="221"/>
      <c r="AK81" s="221"/>
      <c r="AL81" s="223"/>
      <c r="AM81" s="221"/>
    </row>
    <row r="82" spans="2:39" ht="15" customHeight="1">
      <c r="B82" s="236"/>
      <c r="C82" s="236"/>
      <c r="D82" s="143"/>
      <c r="E82" s="143"/>
      <c r="F82" s="144"/>
      <c r="G82" s="292"/>
      <c r="H82" s="143"/>
      <c r="I82" s="143"/>
      <c r="J82" s="144"/>
      <c r="K82" s="143"/>
      <c r="L82" s="143"/>
      <c r="M82" s="234"/>
      <c r="N82" s="145"/>
      <c r="O82" s="289"/>
      <c r="P82" s="290"/>
      <c r="Q82" s="262"/>
      <c r="Z82" s="231"/>
      <c r="AA82" s="231"/>
      <c r="AB82" s="221"/>
      <c r="AC82" s="221"/>
      <c r="AD82" s="222"/>
      <c r="AE82" s="221"/>
      <c r="AF82" s="221"/>
      <c r="AG82" s="256"/>
      <c r="AH82" s="221"/>
      <c r="AI82" s="222"/>
      <c r="AJ82" s="221"/>
      <c r="AK82" s="221"/>
      <c r="AL82" s="223"/>
      <c r="AM82" s="221"/>
    </row>
    <row r="83" spans="2:39" ht="15" customHeight="1">
      <c r="B83" s="236"/>
      <c r="C83" s="236"/>
      <c r="D83" s="143"/>
      <c r="E83" s="143"/>
      <c r="F83" s="144"/>
      <c r="G83" s="292"/>
      <c r="H83" s="143"/>
      <c r="I83" s="143"/>
      <c r="J83" s="144"/>
      <c r="K83" s="143"/>
      <c r="L83" s="143"/>
      <c r="M83" s="234"/>
      <c r="N83" s="145"/>
      <c r="O83" s="289"/>
      <c r="P83" s="290"/>
      <c r="Q83" s="262"/>
      <c r="Z83" s="231"/>
      <c r="AA83" s="231"/>
      <c r="AB83" s="221"/>
      <c r="AC83" s="221"/>
      <c r="AD83" s="222"/>
      <c r="AE83" s="221"/>
      <c r="AF83" s="221"/>
      <c r="AG83" s="256"/>
      <c r="AH83" s="221"/>
      <c r="AI83" s="222"/>
      <c r="AJ83" s="221"/>
      <c r="AK83" s="221"/>
      <c r="AL83" s="223"/>
      <c r="AM83" s="221"/>
    </row>
    <row r="84" spans="2:39" ht="15" customHeight="1">
      <c r="B84" s="235"/>
      <c r="C84" s="235"/>
      <c r="D84" s="143"/>
      <c r="E84" s="143"/>
      <c r="F84" s="144"/>
      <c r="G84" s="292"/>
      <c r="H84" s="143"/>
      <c r="I84" s="143"/>
      <c r="J84" s="144"/>
      <c r="K84" s="143"/>
      <c r="L84" s="143"/>
      <c r="M84" s="234"/>
      <c r="N84" s="145"/>
      <c r="O84" s="289"/>
      <c r="P84" s="290"/>
      <c r="Q84" s="262"/>
      <c r="Z84" s="231"/>
      <c r="AA84" s="231"/>
      <c r="AB84" s="221"/>
      <c r="AC84" s="221"/>
      <c r="AD84" s="222"/>
      <c r="AE84" s="221"/>
      <c r="AF84" s="221"/>
      <c r="AG84" s="256"/>
      <c r="AH84" s="221"/>
      <c r="AI84" s="222"/>
      <c r="AJ84" s="221"/>
      <c r="AK84" s="221"/>
      <c r="AL84" s="223"/>
      <c r="AM84" s="221"/>
    </row>
    <row r="85" spans="2:39" ht="15" customHeight="1">
      <c r="B85" s="236"/>
      <c r="C85" s="236"/>
      <c r="D85" s="143"/>
      <c r="E85" s="143"/>
      <c r="F85" s="144">
        <f t="shared" ref="F35:F98" si="4">IFERROR(E85/D85,0)</f>
        <v>0</v>
      </c>
      <c r="G85" s="292"/>
      <c r="H85" s="143"/>
      <c r="I85" s="143"/>
      <c r="J85" s="144">
        <f t="shared" ref="J35:J98" si="5">IFERROR(I85/E85,0)</f>
        <v>0</v>
      </c>
      <c r="K85" s="143">
        <f t="shared" ref="K35:K98" si="6">IFERROR(H85/I85,0)</f>
        <v>0</v>
      </c>
      <c r="L85" s="143"/>
      <c r="M85" s="234">
        <f t="shared" ref="M35:M98" si="7">IFERROR(L85/H85,0)</f>
        <v>0</v>
      </c>
      <c r="N85" s="145">
        <f t="shared" ref="N35:N98" si="8">IFERROR(L85/I85,0)</f>
        <v>0</v>
      </c>
      <c r="O85" s="289">
        <f t="array" ref="O85">IFERROR(INDEX($AK$36:$AK$1987,MATCH(B85&amp;C85,$Z$36:$Z$1987&amp;$AA$36:$AA$1987,0)),0)</f>
        <v>0</v>
      </c>
      <c r="P85" s="290">
        <f t="shared" ref="P35:P98" si="9">L85-O85</f>
        <v>0</v>
      </c>
      <c r="Q85" s="262"/>
      <c r="Z85" s="231"/>
      <c r="AA85" s="231"/>
      <c r="AB85" s="221"/>
      <c r="AC85" s="221"/>
      <c r="AD85" s="222"/>
      <c r="AE85" s="221"/>
      <c r="AF85" s="221"/>
      <c r="AG85" s="256"/>
      <c r="AH85" s="221"/>
      <c r="AI85" s="222"/>
      <c r="AJ85" s="221"/>
      <c r="AK85" s="221"/>
      <c r="AL85" s="223"/>
      <c r="AM85" s="221"/>
    </row>
    <row r="86" spans="2:39" ht="15" customHeight="1">
      <c r="B86" s="236"/>
      <c r="C86" s="236"/>
      <c r="D86" s="143"/>
      <c r="E86" s="143"/>
      <c r="F86" s="144">
        <f t="shared" si="4"/>
        <v>0</v>
      </c>
      <c r="G86" s="292"/>
      <c r="H86" s="143"/>
      <c r="I86" s="143"/>
      <c r="J86" s="144">
        <f t="shared" si="5"/>
        <v>0</v>
      </c>
      <c r="K86" s="143">
        <f t="shared" si="6"/>
        <v>0</v>
      </c>
      <c r="L86" s="143"/>
      <c r="M86" s="234">
        <f t="shared" si="7"/>
        <v>0</v>
      </c>
      <c r="N86" s="145">
        <f t="shared" si="8"/>
        <v>0</v>
      </c>
      <c r="O86" s="289">
        <f t="array" ref="O86">IFERROR(INDEX($AK$36:$AK$1987,MATCH(B86&amp;C86,$Z$36:$Z$1987&amp;$AA$36:$AA$1987,0)),0)</f>
        <v>0</v>
      </c>
      <c r="P86" s="290">
        <f t="shared" si="9"/>
        <v>0</v>
      </c>
      <c r="Q86" s="262"/>
      <c r="Z86" s="231"/>
      <c r="AA86" s="231"/>
      <c r="AB86" s="221"/>
      <c r="AC86" s="221"/>
      <c r="AD86" s="222"/>
      <c r="AE86" s="221"/>
      <c r="AF86" s="221"/>
      <c r="AG86" s="256"/>
      <c r="AH86" s="221"/>
      <c r="AI86" s="222"/>
      <c r="AJ86" s="221"/>
      <c r="AK86" s="221"/>
      <c r="AL86" s="223"/>
      <c r="AM86" s="221"/>
    </row>
    <row r="87" spans="2:39" ht="15" customHeight="1">
      <c r="B87" s="236"/>
      <c r="C87" s="236"/>
      <c r="D87" s="143"/>
      <c r="E87" s="143"/>
      <c r="F87" s="144">
        <f t="shared" si="4"/>
        <v>0</v>
      </c>
      <c r="G87" s="292"/>
      <c r="H87" s="143"/>
      <c r="I87" s="143"/>
      <c r="J87" s="144">
        <f t="shared" si="5"/>
        <v>0</v>
      </c>
      <c r="K87" s="143">
        <f t="shared" si="6"/>
        <v>0</v>
      </c>
      <c r="L87" s="143"/>
      <c r="M87" s="234">
        <f t="shared" si="7"/>
        <v>0</v>
      </c>
      <c r="N87" s="145">
        <f t="shared" si="8"/>
        <v>0</v>
      </c>
      <c r="O87" s="289">
        <f t="array" ref="O87">IFERROR(INDEX($AK$36:$AK$1987,MATCH(B87&amp;C87,$Z$36:$Z$1987&amp;$AA$36:$AA$1987,0)),0)</f>
        <v>0</v>
      </c>
      <c r="P87" s="290">
        <f t="shared" si="9"/>
        <v>0</v>
      </c>
      <c r="Q87" s="262"/>
      <c r="Z87" s="231"/>
      <c r="AA87" s="232"/>
      <c r="AB87" s="221"/>
      <c r="AC87" s="221"/>
      <c r="AD87" s="222"/>
      <c r="AE87" s="221"/>
      <c r="AF87" s="221"/>
      <c r="AG87" s="256"/>
      <c r="AH87" s="221"/>
      <c r="AI87" s="222"/>
      <c r="AJ87" s="221"/>
      <c r="AK87" s="221"/>
      <c r="AL87" s="223"/>
      <c r="AM87" s="221"/>
    </row>
    <row r="88" spans="2:39" ht="15" customHeight="1">
      <c r="B88" s="236"/>
      <c r="C88" s="236"/>
      <c r="D88" s="143"/>
      <c r="E88" s="143"/>
      <c r="F88" s="144">
        <f t="shared" si="4"/>
        <v>0</v>
      </c>
      <c r="G88" s="292"/>
      <c r="H88" s="143"/>
      <c r="I88" s="143"/>
      <c r="J88" s="144">
        <f t="shared" si="5"/>
        <v>0</v>
      </c>
      <c r="K88" s="143">
        <f t="shared" si="6"/>
        <v>0</v>
      </c>
      <c r="L88" s="143"/>
      <c r="M88" s="234">
        <f t="shared" si="7"/>
        <v>0</v>
      </c>
      <c r="N88" s="145">
        <f t="shared" si="8"/>
        <v>0</v>
      </c>
      <c r="O88" s="289">
        <f t="array" ref="O88">IFERROR(INDEX($AK$36:$AK$1987,MATCH(B88&amp;C88,$Z$36:$Z$1987&amp;$AA$36:$AA$1987,0)),0)</f>
        <v>0</v>
      </c>
      <c r="P88" s="290">
        <f t="shared" si="9"/>
        <v>0</v>
      </c>
      <c r="Q88" s="262"/>
      <c r="Z88" s="231"/>
      <c r="AA88" s="231"/>
      <c r="AB88" s="221"/>
      <c r="AC88" s="221"/>
      <c r="AD88" s="222"/>
      <c r="AE88" s="221"/>
      <c r="AF88" s="221"/>
      <c r="AG88" s="256"/>
      <c r="AH88" s="221"/>
      <c r="AI88" s="222"/>
      <c r="AJ88" s="221"/>
      <c r="AK88" s="221"/>
      <c r="AL88" s="223"/>
      <c r="AM88" s="221"/>
    </row>
    <row r="89" spans="2:39" ht="15" customHeight="1">
      <c r="B89" s="236"/>
      <c r="C89" s="236"/>
      <c r="D89" s="143"/>
      <c r="E89" s="143"/>
      <c r="F89" s="144">
        <f t="shared" si="4"/>
        <v>0</v>
      </c>
      <c r="G89" s="292"/>
      <c r="H89" s="143"/>
      <c r="I89" s="143"/>
      <c r="J89" s="144">
        <f t="shared" si="5"/>
        <v>0</v>
      </c>
      <c r="K89" s="143">
        <f t="shared" si="6"/>
        <v>0</v>
      </c>
      <c r="L89" s="143"/>
      <c r="M89" s="234">
        <f t="shared" si="7"/>
        <v>0</v>
      </c>
      <c r="N89" s="145">
        <f t="shared" si="8"/>
        <v>0</v>
      </c>
      <c r="O89" s="289">
        <f t="array" ref="O89">IFERROR(INDEX($AK$36:$AK$1987,MATCH(B89&amp;C89,$Z$36:$Z$1987&amp;$AA$36:$AA$1987,0)),0)</f>
        <v>0</v>
      </c>
      <c r="P89" s="290">
        <f t="shared" si="9"/>
        <v>0</v>
      </c>
      <c r="Q89" s="262"/>
      <c r="Z89" s="231"/>
      <c r="AA89" s="231"/>
      <c r="AB89" s="221"/>
      <c r="AC89" s="221"/>
      <c r="AD89" s="222"/>
      <c r="AE89" s="221"/>
      <c r="AF89" s="221"/>
      <c r="AG89" s="256"/>
      <c r="AH89" s="221"/>
      <c r="AI89" s="222"/>
      <c r="AJ89" s="221"/>
      <c r="AK89" s="221"/>
      <c r="AL89" s="223"/>
      <c r="AM89" s="221"/>
    </row>
    <row r="90" spans="2:39" ht="15" customHeight="1">
      <c r="B90" s="236"/>
      <c r="C90" s="236"/>
      <c r="D90" s="143"/>
      <c r="E90" s="143"/>
      <c r="F90" s="144">
        <f t="shared" si="4"/>
        <v>0</v>
      </c>
      <c r="G90" s="292"/>
      <c r="H90" s="143"/>
      <c r="I90" s="143"/>
      <c r="J90" s="144">
        <f t="shared" si="5"/>
        <v>0</v>
      </c>
      <c r="K90" s="143">
        <f t="shared" si="6"/>
        <v>0</v>
      </c>
      <c r="L90" s="143"/>
      <c r="M90" s="234">
        <f t="shared" si="7"/>
        <v>0</v>
      </c>
      <c r="N90" s="145">
        <f t="shared" si="8"/>
        <v>0</v>
      </c>
      <c r="O90" s="289">
        <f t="array" ref="O90">IFERROR(INDEX($AK$36:$AK$1987,MATCH(B90&amp;C90,$Z$36:$Z$1987&amp;$AA$36:$AA$1987,0)),0)</f>
        <v>0</v>
      </c>
      <c r="P90" s="290">
        <f t="shared" si="9"/>
        <v>0</v>
      </c>
      <c r="Q90" s="262"/>
      <c r="Z90" s="231"/>
      <c r="AA90" s="231"/>
      <c r="AB90" s="221"/>
      <c r="AC90" s="221"/>
      <c r="AD90" s="222"/>
      <c r="AE90" s="221"/>
      <c r="AF90" s="221"/>
      <c r="AG90" s="256"/>
      <c r="AH90" s="221"/>
      <c r="AI90" s="222"/>
      <c r="AJ90" s="221"/>
      <c r="AK90" s="221"/>
      <c r="AL90" s="223"/>
      <c r="AM90" s="221"/>
    </row>
    <row r="91" spans="2:39" ht="15" customHeight="1">
      <c r="B91" s="235"/>
      <c r="C91" s="235"/>
      <c r="D91" s="143"/>
      <c r="E91" s="143"/>
      <c r="F91" s="144">
        <f t="shared" si="4"/>
        <v>0</v>
      </c>
      <c r="G91" s="292"/>
      <c r="H91" s="143"/>
      <c r="I91" s="143"/>
      <c r="J91" s="144">
        <f t="shared" si="5"/>
        <v>0</v>
      </c>
      <c r="K91" s="143">
        <f t="shared" si="6"/>
        <v>0</v>
      </c>
      <c r="L91" s="143"/>
      <c r="M91" s="234">
        <f t="shared" si="7"/>
        <v>0</v>
      </c>
      <c r="N91" s="145">
        <f t="shared" si="8"/>
        <v>0</v>
      </c>
      <c r="O91" s="289">
        <f t="array" ref="O91">IFERROR(INDEX($AK$36:$AK$1987,MATCH(B91&amp;C91,$Z$36:$Z$1987&amp;$AA$36:$AA$1987,0)),0)</f>
        <v>0</v>
      </c>
      <c r="P91" s="290">
        <f t="shared" si="9"/>
        <v>0</v>
      </c>
      <c r="Q91" s="262"/>
      <c r="Z91" s="231"/>
      <c r="AA91" s="231"/>
      <c r="AB91" s="221"/>
      <c r="AC91" s="221"/>
      <c r="AD91" s="222"/>
      <c r="AE91" s="221"/>
      <c r="AF91" s="221"/>
      <c r="AG91" s="256"/>
      <c r="AH91" s="221"/>
      <c r="AI91" s="222"/>
      <c r="AJ91" s="221"/>
      <c r="AK91" s="221"/>
      <c r="AL91" s="223"/>
      <c r="AM91" s="221"/>
    </row>
    <row r="92" spans="2:39" ht="15" customHeight="1">
      <c r="B92" s="236"/>
      <c r="C92" s="236"/>
      <c r="D92" s="143"/>
      <c r="E92" s="143"/>
      <c r="F92" s="144">
        <f t="shared" si="4"/>
        <v>0</v>
      </c>
      <c r="G92" s="292"/>
      <c r="H92" s="143"/>
      <c r="I92" s="143"/>
      <c r="J92" s="144">
        <f t="shared" si="5"/>
        <v>0</v>
      </c>
      <c r="K92" s="143">
        <f t="shared" si="6"/>
        <v>0</v>
      </c>
      <c r="L92" s="143"/>
      <c r="M92" s="234">
        <f t="shared" si="7"/>
        <v>0</v>
      </c>
      <c r="N92" s="145">
        <f t="shared" si="8"/>
        <v>0</v>
      </c>
      <c r="O92" s="289">
        <f t="array" ref="O92">IFERROR(INDEX($AK$36:$AK$1987,MATCH(B92&amp;C92,$Z$36:$Z$1987&amp;$AA$36:$AA$1987,0)),0)</f>
        <v>0</v>
      </c>
      <c r="P92" s="290">
        <f t="shared" si="9"/>
        <v>0</v>
      </c>
      <c r="Q92" s="262"/>
      <c r="Z92" s="231"/>
      <c r="AA92" s="231"/>
      <c r="AB92" s="221"/>
      <c r="AC92" s="221"/>
      <c r="AD92" s="222"/>
      <c r="AE92" s="221"/>
      <c r="AF92" s="221"/>
      <c r="AG92" s="256"/>
      <c r="AH92" s="221"/>
      <c r="AI92" s="222"/>
      <c r="AJ92" s="221"/>
      <c r="AK92" s="221"/>
      <c r="AL92" s="223"/>
      <c r="AM92" s="221"/>
    </row>
    <row r="93" spans="2:39" ht="15" customHeight="1">
      <c r="B93" s="235"/>
      <c r="C93" s="235"/>
      <c r="D93" s="143"/>
      <c r="E93" s="143"/>
      <c r="F93" s="144">
        <f t="shared" si="4"/>
        <v>0</v>
      </c>
      <c r="G93" s="292"/>
      <c r="H93" s="143"/>
      <c r="I93" s="143"/>
      <c r="J93" s="144">
        <f t="shared" si="5"/>
        <v>0</v>
      </c>
      <c r="K93" s="143">
        <f t="shared" si="6"/>
        <v>0</v>
      </c>
      <c r="L93" s="143"/>
      <c r="M93" s="234">
        <f t="shared" si="7"/>
        <v>0</v>
      </c>
      <c r="N93" s="145">
        <f t="shared" si="8"/>
        <v>0</v>
      </c>
      <c r="O93" s="289">
        <f t="array" ref="O93">IFERROR(INDEX($AK$36:$AK$1987,MATCH(B93&amp;C93,$Z$36:$Z$1987&amp;$AA$36:$AA$1987,0)),0)</f>
        <v>0</v>
      </c>
      <c r="P93" s="290">
        <f t="shared" si="9"/>
        <v>0</v>
      </c>
      <c r="Q93" s="262"/>
      <c r="Z93" s="231"/>
      <c r="AA93" s="231"/>
      <c r="AB93" s="221"/>
      <c r="AC93" s="221"/>
      <c r="AD93" s="222"/>
      <c r="AE93" s="221"/>
      <c r="AF93" s="221"/>
      <c r="AG93" s="256"/>
      <c r="AH93" s="221"/>
      <c r="AI93" s="222"/>
      <c r="AJ93" s="221"/>
      <c r="AK93" s="221"/>
      <c r="AL93" s="223"/>
      <c r="AM93" s="221"/>
    </row>
    <row r="94" spans="2:39" ht="15" customHeight="1">
      <c r="B94" s="236"/>
      <c r="C94" s="236"/>
      <c r="D94" s="143"/>
      <c r="E94" s="143"/>
      <c r="F94" s="144">
        <f t="shared" si="4"/>
        <v>0</v>
      </c>
      <c r="G94" s="292"/>
      <c r="H94" s="143"/>
      <c r="I94" s="143"/>
      <c r="J94" s="144">
        <f t="shared" si="5"/>
        <v>0</v>
      </c>
      <c r="K94" s="143">
        <f t="shared" si="6"/>
        <v>0</v>
      </c>
      <c r="L94" s="143"/>
      <c r="M94" s="234">
        <f t="shared" si="7"/>
        <v>0</v>
      </c>
      <c r="N94" s="145">
        <f t="shared" si="8"/>
        <v>0</v>
      </c>
      <c r="O94" s="289">
        <f t="array" ref="O94">IFERROR(INDEX($AK$36:$AK$1987,MATCH(B94&amp;C94,$Z$36:$Z$1987&amp;$AA$36:$AA$1987,0)),0)</f>
        <v>0</v>
      </c>
      <c r="P94" s="290">
        <f t="shared" si="9"/>
        <v>0</v>
      </c>
      <c r="Q94" s="262"/>
      <c r="Z94" s="231"/>
      <c r="AA94" s="231"/>
      <c r="AB94" s="221"/>
      <c r="AC94" s="221"/>
      <c r="AD94" s="222"/>
      <c r="AE94" s="221"/>
      <c r="AF94" s="221"/>
      <c r="AG94" s="256"/>
      <c r="AH94" s="221"/>
      <c r="AI94" s="222"/>
      <c r="AJ94" s="221"/>
      <c r="AK94" s="221"/>
      <c r="AL94" s="223"/>
      <c r="AM94" s="221"/>
    </row>
    <row r="95" spans="2:39" ht="15" customHeight="1">
      <c r="B95" s="236"/>
      <c r="C95" s="236"/>
      <c r="D95" s="143"/>
      <c r="E95" s="143"/>
      <c r="F95" s="144">
        <f t="shared" si="4"/>
        <v>0</v>
      </c>
      <c r="G95" s="292"/>
      <c r="H95" s="143"/>
      <c r="I95" s="143"/>
      <c r="J95" s="144">
        <f t="shared" si="5"/>
        <v>0</v>
      </c>
      <c r="K95" s="143">
        <f t="shared" si="6"/>
        <v>0</v>
      </c>
      <c r="L95" s="143"/>
      <c r="M95" s="234">
        <f t="shared" si="7"/>
        <v>0</v>
      </c>
      <c r="N95" s="145">
        <f t="shared" si="8"/>
        <v>0</v>
      </c>
      <c r="O95" s="289">
        <f t="array" ref="O95">IFERROR(INDEX($AK$36:$AK$1987,MATCH(B95&amp;C95,$Z$36:$Z$1987&amp;$AA$36:$AA$1987,0)),0)</f>
        <v>0</v>
      </c>
      <c r="P95" s="290">
        <f t="shared" si="9"/>
        <v>0</v>
      </c>
      <c r="Q95" s="262"/>
      <c r="Z95" s="231"/>
      <c r="AA95" s="231"/>
      <c r="AB95" s="221"/>
      <c r="AC95" s="221"/>
      <c r="AD95" s="222"/>
      <c r="AE95" s="221"/>
      <c r="AF95" s="221"/>
      <c r="AG95" s="256"/>
      <c r="AH95" s="221"/>
      <c r="AI95" s="222"/>
      <c r="AJ95" s="221"/>
      <c r="AK95" s="221"/>
      <c r="AL95" s="223"/>
      <c r="AM95" s="221"/>
    </row>
    <row r="96" spans="2:39" ht="15" customHeight="1">
      <c r="B96" s="236"/>
      <c r="C96" s="236"/>
      <c r="D96" s="143"/>
      <c r="E96" s="143"/>
      <c r="F96" s="144">
        <f t="shared" si="4"/>
        <v>0</v>
      </c>
      <c r="G96" s="292"/>
      <c r="H96" s="143"/>
      <c r="I96" s="143"/>
      <c r="J96" s="144">
        <f t="shared" si="5"/>
        <v>0</v>
      </c>
      <c r="K96" s="143">
        <f t="shared" si="6"/>
        <v>0</v>
      </c>
      <c r="L96" s="143"/>
      <c r="M96" s="234">
        <f t="shared" si="7"/>
        <v>0</v>
      </c>
      <c r="N96" s="145">
        <f t="shared" si="8"/>
        <v>0</v>
      </c>
      <c r="O96" s="289">
        <f t="array" ref="O96">IFERROR(INDEX($AK$36:$AK$1987,MATCH(B96&amp;C96,$Z$36:$Z$1987&amp;$AA$36:$AA$1987,0)),0)</f>
        <v>0</v>
      </c>
      <c r="P96" s="290">
        <f t="shared" si="9"/>
        <v>0</v>
      </c>
      <c r="Q96" s="262"/>
      <c r="Z96" s="231"/>
      <c r="AA96" s="231"/>
      <c r="AB96" s="221"/>
      <c r="AC96" s="221"/>
      <c r="AD96" s="222"/>
      <c r="AE96" s="221"/>
      <c r="AF96" s="221"/>
      <c r="AG96" s="256"/>
      <c r="AH96" s="221"/>
      <c r="AI96" s="222"/>
      <c r="AJ96" s="221"/>
      <c r="AK96" s="221"/>
      <c r="AL96" s="223"/>
      <c r="AM96" s="221"/>
    </row>
    <row r="97" spans="2:39" ht="15" customHeight="1">
      <c r="B97" s="236"/>
      <c r="C97" s="236"/>
      <c r="D97" s="143"/>
      <c r="E97" s="143"/>
      <c r="F97" s="144">
        <f t="shared" si="4"/>
        <v>0</v>
      </c>
      <c r="G97" s="292"/>
      <c r="H97" s="143"/>
      <c r="I97" s="143"/>
      <c r="J97" s="144">
        <f t="shared" si="5"/>
        <v>0</v>
      </c>
      <c r="K97" s="143">
        <f t="shared" si="6"/>
        <v>0</v>
      </c>
      <c r="L97" s="143"/>
      <c r="M97" s="234">
        <f t="shared" si="7"/>
        <v>0</v>
      </c>
      <c r="N97" s="145">
        <f t="shared" si="8"/>
        <v>0</v>
      </c>
      <c r="O97" s="289">
        <f t="array" ref="O97">IFERROR(INDEX($AK$36:$AK$1987,MATCH(B97&amp;C97,$Z$36:$Z$1987&amp;$AA$36:$AA$1987,0)),0)</f>
        <v>0</v>
      </c>
      <c r="P97" s="290">
        <f t="shared" si="9"/>
        <v>0</v>
      </c>
      <c r="Q97" s="262"/>
      <c r="Z97" s="231"/>
      <c r="AA97" s="231"/>
      <c r="AB97" s="221"/>
      <c r="AC97" s="221"/>
      <c r="AD97" s="222"/>
      <c r="AE97" s="221"/>
      <c r="AF97" s="221"/>
      <c r="AG97" s="256"/>
      <c r="AH97" s="221"/>
      <c r="AI97" s="222"/>
      <c r="AJ97" s="221"/>
      <c r="AK97" s="221"/>
      <c r="AL97" s="223"/>
      <c r="AM97" s="221"/>
    </row>
    <row r="98" spans="2:39" ht="15" customHeight="1">
      <c r="B98" s="235"/>
      <c r="C98" s="235"/>
      <c r="D98" s="143"/>
      <c r="E98" s="143"/>
      <c r="F98" s="144">
        <f t="shared" si="4"/>
        <v>0</v>
      </c>
      <c r="G98" s="292"/>
      <c r="H98" s="143"/>
      <c r="I98" s="143"/>
      <c r="J98" s="144">
        <f t="shared" si="5"/>
        <v>0</v>
      </c>
      <c r="K98" s="143">
        <f t="shared" si="6"/>
        <v>0</v>
      </c>
      <c r="L98" s="143"/>
      <c r="M98" s="234">
        <f t="shared" si="7"/>
        <v>0</v>
      </c>
      <c r="N98" s="145">
        <f t="shared" si="8"/>
        <v>0</v>
      </c>
      <c r="O98" s="289">
        <f t="array" ref="O98">IFERROR(INDEX($AK$36:$AK$1987,MATCH(B98&amp;C98,$Z$36:$Z$1987&amp;$AA$36:$AA$1987,0)),0)</f>
        <v>0</v>
      </c>
      <c r="P98" s="290">
        <f t="shared" si="9"/>
        <v>0</v>
      </c>
      <c r="Q98" s="262"/>
      <c r="Z98" s="231"/>
      <c r="AA98" s="231"/>
      <c r="AB98" s="221"/>
      <c r="AC98" s="221"/>
      <c r="AD98" s="222"/>
      <c r="AE98" s="221"/>
      <c r="AF98" s="221"/>
      <c r="AG98" s="256"/>
      <c r="AH98" s="221"/>
      <c r="AI98" s="222"/>
      <c r="AJ98" s="221"/>
      <c r="AK98" s="221"/>
      <c r="AL98" s="223"/>
      <c r="AM98" s="221"/>
    </row>
    <row r="99" spans="2:39" ht="15" customHeight="1">
      <c r="B99" s="236"/>
      <c r="C99" s="236"/>
      <c r="D99" s="143"/>
      <c r="E99" s="143"/>
      <c r="F99" s="144">
        <f t="shared" ref="F99:F162" si="10">IFERROR(E99/D99,0)</f>
        <v>0</v>
      </c>
      <c r="G99" s="292"/>
      <c r="H99" s="143"/>
      <c r="I99" s="143"/>
      <c r="J99" s="144">
        <f t="shared" ref="J99:J162" si="11">IFERROR(I99/E99,0)</f>
        <v>0</v>
      </c>
      <c r="K99" s="143">
        <f t="shared" ref="K99:K162" si="12">IFERROR(H99/I99,0)</f>
        <v>0</v>
      </c>
      <c r="L99" s="143"/>
      <c r="M99" s="234">
        <f t="shared" ref="M99:M162" si="13">IFERROR(L99/H99,0)</f>
        <v>0</v>
      </c>
      <c r="N99" s="145">
        <f t="shared" ref="N99:N162" si="14">IFERROR(L99/I99,0)</f>
        <v>0</v>
      </c>
      <c r="O99" s="289">
        <f t="array" ref="O99">IFERROR(INDEX($AK$36:$AK$1987,MATCH(B99&amp;C99,$Z$36:$Z$1987&amp;$AA$36:$AA$1987,0)),0)</f>
        <v>0</v>
      </c>
      <c r="P99" s="290">
        <f t="shared" ref="P99:P162" si="15">L99-O99</f>
        <v>0</v>
      </c>
      <c r="Q99" s="262"/>
      <c r="Z99" s="231"/>
      <c r="AA99" s="231"/>
      <c r="AB99" s="221"/>
      <c r="AC99" s="221"/>
      <c r="AD99" s="222"/>
      <c r="AE99" s="221"/>
      <c r="AF99" s="221"/>
      <c r="AG99" s="256"/>
      <c r="AH99" s="221"/>
      <c r="AI99" s="222"/>
      <c r="AJ99" s="221"/>
      <c r="AK99" s="221"/>
      <c r="AL99" s="223"/>
      <c r="AM99" s="221"/>
    </row>
    <row r="100" spans="2:39" ht="15" customHeight="1">
      <c r="B100" s="235"/>
      <c r="C100" s="235"/>
      <c r="D100" s="143"/>
      <c r="E100" s="143"/>
      <c r="F100" s="144">
        <f t="shared" si="10"/>
        <v>0</v>
      </c>
      <c r="G100" s="292"/>
      <c r="H100" s="143"/>
      <c r="I100" s="143"/>
      <c r="J100" s="144">
        <f t="shared" si="11"/>
        <v>0</v>
      </c>
      <c r="K100" s="143">
        <f t="shared" si="12"/>
        <v>0</v>
      </c>
      <c r="L100" s="143"/>
      <c r="M100" s="234">
        <f t="shared" si="13"/>
        <v>0</v>
      </c>
      <c r="N100" s="145">
        <f t="shared" si="14"/>
        <v>0</v>
      </c>
      <c r="O100" s="289">
        <f t="array" ref="O100">IFERROR(INDEX($AK$36:$AK$1987,MATCH(B100&amp;C100,$Z$36:$Z$1987&amp;$AA$36:$AA$1987,0)),0)</f>
        <v>0</v>
      </c>
      <c r="P100" s="290">
        <f t="shared" si="15"/>
        <v>0</v>
      </c>
      <c r="Q100" s="262"/>
      <c r="Z100" s="231"/>
      <c r="AA100" s="231"/>
      <c r="AB100" s="221"/>
      <c r="AC100" s="221"/>
      <c r="AD100" s="222"/>
      <c r="AE100" s="221"/>
      <c r="AF100" s="221"/>
      <c r="AG100" s="256"/>
      <c r="AH100" s="221"/>
      <c r="AI100" s="222"/>
      <c r="AJ100" s="221"/>
      <c r="AK100" s="221"/>
      <c r="AL100" s="223"/>
      <c r="AM100" s="221"/>
    </row>
    <row r="101" spans="2:39" ht="15" customHeight="1">
      <c r="B101" s="236"/>
      <c r="C101" s="236"/>
      <c r="D101" s="143"/>
      <c r="E101" s="143"/>
      <c r="F101" s="144">
        <f t="shared" si="10"/>
        <v>0</v>
      </c>
      <c r="G101" s="292"/>
      <c r="H101" s="143"/>
      <c r="I101" s="143"/>
      <c r="J101" s="144">
        <f t="shared" si="11"/>
        <v>0</v>
      </c>
      <c r="K101" s="143">
        <f t="shared" si="12"/>
        <v>0</v>
      </c>
      <c r="L101" s="143"/>
      <c r="M101" s="234">
        <f t="shared" si="13"/>
        <v>0</v>
      </c>
      <c r="N101" s="145">
        <f t="shared" si="14"/>
        <v>0</v>
      </c>
      <c r="O101" s="289">
        <f t="array" ref="O101">IFERROR(INDEX($AK$36:$AK$1987,MATCH(B101&amp;C101,$Z$36:$Z$1987&amp;$AA$36:$AA$1987,0)),0)</f>
        <v>0</v>
      </c>
      <c r="P101" s="290">
        <f t="shared" si="15"/>
        <v>0</v>
      </c>
      <c r="Q101" s="262"/>
      <c r="Z101" s="231"/>
      <c r="AA101" s="231"/>
      <c r="AB101" s="221"/>
      <c r="AC101" s="221"/>
      <c r="AD101" s="222"/>
      <c r="AE101" s="221"/>
      <c r="AF101" s="221"/>
      <c r="AG101" s="256"/>
      <c r="AH101" s="221"/>
      <c r="AI101" s="222"/>
      <c r="AJ101" s="221"/>
      <c r="AK101" s="221"/>
      <c r="AL101" s="223"/>
      <c r="AM101" s="221"/>
    </row>
    <row r="102" spans="2:39" ht="15" customHeight="1">
      <c r="B102" s="236"/>
      <c r="C102" s="236"/>
      <c r="D102" s="143"/>
      <c r="E102" s="143"/>
      <c r="F102" s="144">
        <f t="shared" si="10"/>
        <v>0</v>
      </c>
      <c r="G102" s="292"/>
      <c r="H102" s="143"/>
      <c r="I102" s="143"/>
      <c r="J102" s="144">
        <f t="shared" si="11"/>
        <v>0</v>
      </c>
      <c r="K102" s="143">
        <f t="shared" si="12"/>
        <v>0</v>
      </c>
      <c r="L102" s="143"/>
      <c r="M102" s="234">
        <f t="shared" si="13"/>
        <v>0</v>
      </c>
      <c r="N102" s="145">
        <f t="shared" si="14"/>
        <v>0</v>
      </c>
      <c r="O102" s="289">
        <f t="array" ref="O102">IFERROR(INDEX($AK$36:$AK$1987,MATCH(B102&amp;C102,$Z$36:$Z$1987&amp;$AA$36:$AA$1987,0)),0)</f>
        <v>0</v>
      </c>
      <c r="P102" s="290">
        <f t="shared" si="15"/>
        <v>0</v>
      </c>
      <c r="Q102" s="262"/>
      <c r="Z102" s="231"/>
      <c r="AA102" s="231"/>
      <c r="AB102" s="221"/>
      <c r="AC102" s="221"/>
      <c r="AD102" s="222"/>
      <c r="AE102" s="221"/>
      <c r="AF102" s="221"/>
      <c r="AG102" s="256"/>
      <c r="AH102" s="221"/>
      <c r="AI102" s="222"/>
      <c r="AJ102" s="221"/>
      <c r="AK102" s="221"/>
      <c r="AL102" s="223"/>
      <c r="AM102" s="221"/>
    </row>
    <row r="103" spans="2:39" ht="15" customHeight="1">
      <c r="B103" s="236"/>
      <c r="C103" s="236"/>
      <c r="D103" s="143"/>
      <c r="E103" s="143"/>
      <c r="F103" s="144">
        <f t="shared" si="10"/>
        <v>0</v>
      </c>
      <c r="G103" s="292"/>
      <c r="H103" s="143"/>
      <c r="I103" s="143"/>
      <c r="J103" s="144">
        <f t="shared" si="11"/>
        <v>0</v>
      </c>
      <c r="K103" s="143">
        <f t="shared" si="12"/>
        <v>0</v>
      </c>
      <c r="L103" s="143"/>
      <c r="M103" s="234">
        <f t="shared" si="13"/>
        <v>0</v>
      </c>
      <c r="N103" s="145">
        <f t="shared" si="14"/>
        <v>0</v>
      </c>
      <c r="O103" s="289">
        <f t="array" ref="O103">IFERROR(INDEX($AK$36:$AK$1987,MATCH(B103&amp;C103,$Z$36:$Z$1987&amp;$AA$36:$AA$1987,0)),0)</f>
        <v>0</v>
      </c>
      <c r="P103" s="290">
        <f t="shared" si="15"/>
        <v>0</v>
      </c>
      <c r="Q103" s="262"/>
      <c r="Z103" s="231"/>
      <c r="AA103" s="231"/>
      <c r="AB103" s="221"/>
      <c r="AC103" s="221"/>
      <c r="AD103" s="222"/>
      <c r="AE103" s="221"/>
      <c r="AF103" s="221"/>
      <c r="AG103" s="256"/>
      <c r="AH103" s="221"/>
      <c r="AI103" s="222"/>
      <c r="AJ103" s="221"/>
      <c r="AK103" s="221"/>
      <c r="AL103" s="223"/>
      <c r="AM103" s="221"/>
    </row>
    <row r="104" spans="2:39" ht="15" customHeight="1">
      <c r="B104" s="236"/>
      <c r="C104" s="236"/>
      <c r="D104" s="143"/>
      <c r="E104" s="143"/>
      <c r="F104" s="144">
        <f t="shared" si="10"/>
        <v>0</v>
      </c>
      <c r="G104" s="292"/>
      <c r="H104" s="143"/>
      <c r="I104" s="143"/>
      <c r="J104" s="144">
        <f t="shared" si="11"/>
        <v>0</v>
      </c>
      <c r="K104" s="143">
        <f t="shared" si="12"/>
        <v>0</v>
      </c>
      <c r="L104" s="143"/>
      <c r="M104" s="234">
        <f t="shared" si="13"/>
        <v>0</v>
      </c>
      <c r="N104" s="145">
        <f t="shared" si="14"/>
        <v>0</v>
      </c>
      <c r="O104" s="289">
        <f t="array" ref="O104">IFERROR(INDEX($AK$36:$AK$1987,MATCH(B104&amp;C104,$Z$36:$Z$1987&amp;$AA$36:$AA$1987,0)),0)</f>
        <v>0</v>
      </c>
      <c r="P104" s="290">
        <f t="shared" si="15"/>
        <v>0</v>
      </c>
      <c r="Q104" s="262"/>
      <c r="Z104" s="231"/>
      <c r="AA104" s="231"/>
      <c r="AB104" s="221"/>
      <c r="AC104" s="221"/>
      <c r="AD104" s="222"/>
      <c r="AE104" s="221"/>
      <c r="AF104" s="221"/>
      <c r="AG104" s="256"/>
      <c r="AH104" s="221"/>
      <c r="AI104" s="222"/>
      <c r="AJ104" s="221"/>
      <c r="AK104" s="221"/>
      <c r="AL104" s="223"/>
      <c r="AM104" s="221"/>
    </row>
    <row r="105" spans="2:39" ht="15" customHeight="1">
      <c r="B105" s="236"/>
      <c r="C105" s="236"/>
      <c r="D105" s="143"/>
      <c r="E105" s="143"/>
      <c r="F105" s="144">
        <f t="shared" si="10"/>
        <v>0</v>
      </c>
      <c r="G105" s="292"/>
      <c r="H105" s="143"/>
      <c r="I105" s="143"/>
      <c r="J105" s="144">
        <f t="shared" si="11"/>
        <v>0</v>
      </c>
      <c r="K105" s="143">
        <f t="shared" si="12"/>
        <v>0</v>
      </c>
      <c r="L105" s="143"/>
      <c r="M105" s="234">
        <f t="shared" si="13"/>
        <v>0</v>
      </c>
      <c r="N105" s="145">
        <f t="shared" si="14"/>
        <v>0</v>
      </c>
      <c r="O105" s="289">
        <f t="array" ref="O105">IFERROR(INDEX($AK$36:$AK$1987,MATCH(B105&amp;C105,$Z$36:$Z$1987&amp;$AA$36:$AA$1987,0)),0)</f>
        <v>0</v>
      </c>
      <c r="P105" s="290">
        <f t="shared" si="15"/>
        <v>0</v>
      </c>
      <c r="Q105" s="262"/>
      <c r="Z105" s="231"/>
      <c r="AA105" s="231"/>
      <c r="AB105" s="221"/>
      <c r="AC105" s="221"/>
      <c r="AD105" s="222"/>
      <c r="AE105" s="221"/>
      <c r="AF105" s="221"/>
      <c r="AG105" s="256"/>
      <c r="AH105" s="221"/>
      <c r="AI105" s="222"/>
      <c r="AJ105" s="221"/>
      <c r="AK105" s="221"/>
      <c r="AL105" s="223"/>
      <c r="AM105" s="221"/>
    </row>
    <row r="106" spans="2:39" ht="15" customHeight="1">
      <c r="B106" s="236"/>
      <c r="C106" s="236"/>
      <c r="D106" s="143"/>
      <c r="E106" s="143"/>
      <c r="F106" s="144">
        <f t="shared" si="10"/>
        <v>0</v>
      </c>
      <c r="G106" s="292"/>
      <c r="H106" s="143"/>
      <c r="I106" s="143"/>
      <c r="J106" s="144">
        <f t="shared" si="11"/>
        <v>0</v>
      </c>
      <c r="K106" s="143">
        <f t="shared" si="12"/>
        <v>0</v>
      </c>
      <c r="L106" s="143"/>
      <c r="M106" s="234">
        <f t="shared" si="13"/>
        <v>0</v>
      </c>
      <c r="N106" s="145">
        <f t="shared" si="14"/>
        <v>0</v>
      </c>
      <c r="O106" s="289">
        <f t="array" ref="O106">IFERROR(INDEX($AK$36:$AK$1987,MATCH(B106&amp;C106,$Z$36:$Z$1987&amp;$AA$36:$AA$1987,0)),0)</f>
        <v>0</v>
      </c>
      <c r="P106" s="290">
        <f t="shared" si="15"/>
        <v>0</v>
      </c>
      <c r="Q106" s="262"/>
      <c r="Z106" s="231"/>
      <c r="AA106" s="231"/>
      <c r="AB106" s="221"/>
      <c r="AC106" s="221"/>
      <c r="AD106" s="222"/>
      <c r="AE106" s="221"/>
      <c r="AF106" s="221"/>
      <c r="AG106" s="256"/>
      <c r="AH106" s="221"/>
      <c r="AI106" s="222"/>
      <c r="AJ106" s="221"/>
      <c r="AK106" s="221"/>
      <c r="AL106" s="223"/>
      <c r="AM106" s="221"/>
    </row>
    <row r="107" spans="2:39" ht="15" customHeight="1">
      <c r="B107" s="236"/>
      <c r="C107" s="236"/>
      <c r="D107" s="143"/>
      <c r="E107" s="143"/>
      <c r="F107" s="144">
        <f t="shared" si="10"/>
        <v>0</v>
      </c>
      <c r="G107" s="292"/>
      <c r="H107" s="143"/>
      <c r="I107" s="143"/>
      <c r="J107" s="144">
        <f t="shared" si="11"/>
        <v>0</v>
      </c>
      <c r="K107" s="143">
        <f t="shared" si="12"/>
        <v>0</v>
      </c>
      <c r="L107" s="143"/>
      <c r="M107" s="234">
        <f t="shared" si="13"/>
        <v>0</v>
      </c>
      <c r="N107" s="145">
        <f t="shared" si="14"/>
        <v>0</v>
      </c>
      <c r="O107" s="289">
        <f t="array" ref="O107">IFERROR(INDEX($AK$36:$AK$1987,MATCH(B107&amp;C107,$Z$36:$Z$1987&amp;$AA$36:$AA$1987,0)),0)</f>
        <v>0</v>
      </c>
      <c r="P107" s="290">
        <f t="shared" si="15"/>
        <v>0</v>
      </c>
      <c r="Q107" s="262"/>
      <c r="Z107" s="231"/>
      <c r="AA107" s="231"/>
      <c r="AB107" s="221"/>
      <c r="AC107" s="221"/>
      <c r="AD107" s="222"/>
      <c r="AE107" s="221"/>
      <c r="AF107" s="221"/>
      <c r="AG107" s="256"/>
      <c r="AH107" s="221"/>
      <c r="AI107" s="222"/>
      <c r="AJ107" s="221"/>
      <c r="AK107" s="221"/>
      <c r="AL107" s="223"/>
      <c r="AM107" s="221"/>
    </row>
    <row r="108" spans="2:39" ht="15" customHeight="1">
      <c r="B108" s="235"/>
      <c r="C108" s="235"/>
      <c r="D108" s="143"/>
      <c r="E108" s="143"/>
      <c r="F108" s="144">
        <f t="shared" si="10"/>
        <v>0</v>
      </c>
      <c r="G108" s="292"/>
      <c r="H108" s="143"/>
      <c r="I108" s="143"/>
      <c r="J108" s="144">
        <f t="shared" si="11"/>
        <v>0</v>
      </c>
      <c r="K108" s="143">
        <f t="shared" si="12"/>
        <v>0</v>
      </c>
      <c r="L108" s="143"/>
      <c r="M108" s="234">
        <f t="shared" si="13"/>
        <v>0</v>
      </c>
      <c r="N108" s="145">
        <f t="shared" si="14"/>
        <v>0</v>
      </c>
      <c r="O108" s="289">
        <f t="array" ref="O108">IFERROR(INDEX($AK$36:$AK$1987,MATCH(B108&amp;C108,$Z$36:$Z$1987&amp;$AA$36:$AA$1987,0)),0)</f>
        <v>0</v>
      </c>
      <c r="P108" s="290">
        <f t="shared" si="15"/>
        <v>0</v>
      </c>
      <c r="Q108" s="262"/>
      <c r="Z108" s="231"/>
      <c r="AA108" s="231"/>
      <c r="AB108" s="221"/>
      <c r="AC108" s="221"/>
      <c r="AD108" s="222"/>
      <c r="AE108" s="221"/>
      <c r="AF108" s="221"/>
      <c r="AG108" s="256"/>
      <c r="AH108" s="221"/>
      <c r="AI108" s="222"/>
      <c r="AJ108" s="221"/>
      <c r="AK108" s="221"/>
      <c r="AL108" s="223"/>
      <c r="AM108" s="221"/>
    </row>
    <row r="109" spans="2:39" ht="15" customHeight="1">
      <c r="B109" s="236"/>
      <c r="C109" s="236"/>
      <c r="D109" s="143"/>
      <c r="E109" s="143"/>
      <c r="F109" s="144">
        <f t="shared" si="10"/>
        <v>0</v>
      </c>
      <c r="G109" s="292"/>
      <c r="H109" s="143"/>
      <c r="I109" s="143"/>
      <c r="J109" s="144">
        <f t="shared" si="11"/>
        <v>0</v>
      </c>
      <c r="K109" s="143">
        <f t="shared" si="12"/>
        <v>0</v>
      </c>
      <c r="L109" s="143"/>
      <c r="M109" s="234">
        <f t="shared" si="13"/>
        <v>0</v>
      </c>
      <c r="N109" s="145">
        <f t="shared" si="14"/>
        <v>0</v>
      </c>
      <c r="O109" s="289">
        <f t="array" ref="O109">IFERROR(INDEX($AK$36:$AK$1987,MATCH(B109&amp;C109,$Z$36:$Z$1987&amp;$AA$36:$AA$1987,0)),0)</f>
        <v>0</v>
      </c>
      <c r="P109" s="290">
        <f t="shared" si="15"/>
        <v>0</v>
      </c>
      <c r="Q109" s="262"/>
      <c r="Z109" s="231"/>
      <c r="AA109" s="231"/>
      <c r="AB109" s="221"/>
      <c r="AC109" s="221"/>
      <c r="AD109" s="222"/>
      <c r="AE109" s="221"/>
      <c r="AF109" s="221"/>
      <c r="AG109" s="256"/>
      <c r="AH109" s="221"/>
      <c r="AI109" s="222"/>
      <c r="AJ109" s="221"/>
      <c r="AK109" s="221"/>
      <c r="AL109" s="223"/>
      <c r="AM109" s="221"/>
    </row>
    <row r="110" spans="2:39" ht="15" customHeight="1">
      <c r="B110" s="236"/>
      <c r="C110" s="236"/>
      <c r="D110" s="143"/>
      <c r="E110" s="143"/>
      <c r="F110" s="144">
        <f t="shared" si="10"/>
        <v>0</v>
      </c>
      <c r="G110" s="292"/>
      <c r="H110" s="143"/>
      <c r="I110" s="143"/>
      <c r="J110" s="144">
        <f t="shared" si="11"/>
        <v>0</v>
      </c>
      <c r="K110" s="143">
        <f t="shared" si="12"/>
        <v>0</v>
      </c>
      <c r="L110" s="143"/>
      <c r="M110" s="234">
        <f t="shared" si="13"/>
        <v>0</v>
      </c>
      <c r="N110" s="145">
        <f t="shared" si="14"/>
        <v>0</v>
      </c>
      <c r="O110" s="289">
        <f t="array" ref="O110">IFERROR(INDEX($AK$36:$AK$1987,MATCH(B110&amp;C110,$Z$36:$Z$1987&amp;$AA$36:$AA$1987,0)),0)</f>
        <v>0</v>
      </c>
      <c r="P110" s="290">
        <f t="shared" si="15"/>
        <v>0</v>
      </c>
      <c r="Q110" s="262"/>
      <c r="Z110" s="231"/>
      <c r="AA110" s="231"/>
      <c r="AB110" s="221"/>
      <c r="AC110" s="221"/>
      <c r="AD110" s="222"/>
      <c r="AE110" s="221"/>
      <c r="AF110" s="221"/>
      <c r="AG110" s="256"/>
      <c r="AH110" s="221"/>
      <c r="AI110" s="222"/>
      <c r="AJ110" s="221"/>
      <c r="AK110" s="221"/>
      <c r="AL110" s="223"/>
      <c r="AM110" s="221"/>
    </row>
    <row r="111" spans="2:39" ht="15" customHeight="1">
      <c r="B111" s="235"/>
      <c r="C111" s="235"/>
      <c r="D111" s="143"/>
      <c r="E111" s="143"/>
      <c r="F111" s="144">
        <f t="shared" si="10"/>
        <v>0</v>
      </c>
      <c r="G111" s="292"/>
      <c r="H111" s="143"/>
      <c r="I111" s="143"/>
      <c r="J111" s="144">
        <f t="shared" si="11"/>
        <v>0</v>
      </c>
      <c r="K111" s="143">
        <f t="shared" si="12"/>
        <v>0</v>
      </c>
      <c r="L111" s="143"/>
      <c r="M111" s="234">
        <f t="shared" si="13"/>
        <v>0</v>
      </c>
      <c r="N111" s="145">
        <f t="shared" si="14"/>
        <v>0</v>
      </c>
      <c r="O111" s="289">
        <f t="array" ref="O111">IFERROR(INDEX($AK$36:$AK$1987,MATCH(B111&amp;C111,$Z$36:$Z$1987&amp;$AA$36:$AA$1987,0)),0)</f>
        <v>0</v>
      </c>
      <c r="P111" s="290">
        <f t="shared" si="15"/>
        <v>0</v>
      </c>
      <c r="Q111" s="262"/>
      <c r="Z111" s="231"/>
      <c r="AA111" s="231"/>
      <c r="AB111" s="221"/>
      <c r="AC111" s="221"/>
      <c r="AD111" s="222"/>
      <c r="AE111" s="221"/>
      <c r="AF111" s="221"/>
      <c r="AG111" s="256"/>
      <c r="AH111" s="221"/>
      <c r="AI111" s="222"/>
      <c r="AJ111" s="221"/>
      <c r="AK111" s="221"/>
      <c r="AL111" s="223"/>
      <c r="AM111" s="221"/>
    </row>
    <row r="112" spans="2:39" ht="15" customHeight="1">
      <c r="B112" s="235"/>
      <c r="C112" s="235"/>
      <c r="D112" s="143"/>
      <c r="E112" s="143"/>
      <c r="F112" s="144">
        <f t="shared" si="10"/>
        <v>0</v>
      </c>
      <c r="G112" s="292"/>
      <c r="H112" s="143"/>
      <c r="I112" s="143"/>
      <c r="J112" s="144">
        <f t="shared" si="11"/>
        <v>0</v>
      </c>
      <c r="K112" s="143">
        <f t="shared" si="12"/>
        <v>0</v>
      </c>
      <c r="L112" s="143"/>
      <c r="M112" s="234">
        <f t="shared" si="13"/>
        <v>0</v>
      </c>
      <c r="N112" s="145">
        <f t="shared" si="14"/>
        <v>0</v>
      </c>
      <c r="O112" s="289">
        <f t="array" ref="O112">IFERROR(INDEX($AK$36:$AK$1987,MATCH(B112&amp;C112,$Z$36:$Z$1987&amp;$AA$36:$AA$1987,0)),0)</f>
        <v>0</v>
      </c>
      <c r="P112" s="290">
        <f t="shared" si="15"/>
        <v>0</v>
      </c>
      <c r="Q112" s="262"/>
      <c r="Z112" s="231"/>
      <c r="AA112" s="231"/>
      <c r="AB112" s="221"/>
      <c r="AC112" s="221"/>
      <c r="AD112" s="222"/>
      <c r="AE112" s="221"/>
      <c r="AF112" s="221"/>
      <c r="AG112" s="256"/>
      <c r="AH112" s="221"/>
      <c r="AI112" s="222"/>
      <c r="AJ112" s="221"/>
      <c r="AK112" s="221"/>
      <c r="AL112" s="223"/>
      <c r="AM112" s="221"/>
    </row>
    <row r="113" spans="2:39" ht="15" customHeight="1">
      <c r="B113" s="235"/>
      <c r="C113" s="235"/>
      <c r="D113" s="143"/>
      <c r="E113" s="143"/>
      <c r="F113" s="144">
        <f t="shared" si="10"/>
        <v>0</v>
      </c>
      <c r="G113" s="292"/>
      <c r="H113" s="143"/>
      <c r="I113" s="143"/>
      <c r="J113" s="144">
        <f t="shared" si="11"/>
        <v>0</v>
      </c>
      <c r="K113" s="143">
        <f t="shared" si="12"/>
        <v>0</v>
      </c>
      <c r="L113" s="143"/>
      <c r="M113" s="234">
        <f t="shared" si="13"/>
        <v>0</v>
      </c>
      <c r="N113" s="145">
        <f t="shared" si="14"/>
        <v>0</v>
      </c>
      <c r="O113" s="289">
        <f t="array" ref="O113">IFERROR(INDEX($AK$36:$AK$1987,MATCH(B113&amp;C113,$Z$36:$Z$1987&amp;$AA$36:$AA$1987,0)),0)</f>
        <v>0</v>
      </c>
      <c r="P113" s="290">
        <f t="shared" si="15"/>
        <v>0</v>
      </c>
      <c r="Q113" s="262"/>
      <c r="Z113" s="231"/>
      <c r="AA113" s="231"/>
      <c r="AB113" s="221"/>
      <c r="AC113" s="221"/>
      <c r="AD113" s="222"/>
      <c r="AE113" s="221"/>
      <c r="AF113" s="221"/>
      <c r="AG113" s="256"/>
      <c r="AH113" s="221"/>
      <c r="AI113" s="222"/>
      <c r="AJ113" s="221"/>
      <c r="AK113" s="221"/>
      <c r="AL113" s="223"/>
      <c r="AM113" s="221"/>
    </row>
    <row r="114" spans="2:39" ht="15" customHeight="1">
      <c r="B114" s="236"/>
      <c r="C114" s="236"/>
      <c r="D114" s="143"/>
      <c r="E114" s="143"/>
      <c r="F114" s="144">
        <f t="shared" si="10"/>
        <v>0</v>
      </c>
      <c r="G114" s="292"/>
      <c r="H114" s="143"/>
      <c r="I114" s="143"/>
      <c r="J114" s="144">
        <f t="shared" si="11"/>
        <v>0</v>
      </c>
      <c r="K114" s="143">
        <f t="shared" si="12"/>
        <v>0</v>
      </c>
      <c r="L114" s="143"/>
      <c r="M114" s="234">
        <f t="shared" si="13"/>
        <v>0</v>
      </c>
      <c r="N114" s="145">
        <f t="shared" si="14"/>
        <v>0</v>
      </c>
      <c r="O114" s="289">
        <f t="array" ref="O114">IFERROR(INDEX($AK$36:$AK$1987,MATCH(B114&amp;C114,$Z$36:$Z$1987&amp;$AA$36:$AA$1987,0)),0)</f>
        <v>0</v>
      </c>
      <c r="P114" s="290">
        <f t="shared" si="15"/>
        <v>0</v>
      </c>
      <c r="Q114" s="262"/>
      <c r="Z114" s="231"/>
      <c r="AA114" s="231"/>
      <c r="AB114" s="221"/>
      <c r="AC114" s="221"/>
      <c r="AD114" s="222"/>
      <c r="AE114" s="221"/>
      <c r="AF114" s="221"/>
      <c r="AG114" s="256"/>
      <c r="AH114" s="221"/>
      <c r="AI114" s="222"/>
      <c r="AJ114" s="221"/>
      <c r="AK114" s="221"/>
      <c r="AL114" s="223"/>
      <c r="AM114" s="221"/>
    </row>
    <row r="115" spans="2:39" ht="15" customHeight="1">
      <c r="B115" s="236"/>
      <c r="C115" s="236"/>
      <c r="D115" s="143"/>
      <c r="E115" s="143"/>
      <c r="F115" s="144">
        <f t="shared" si="10"/>
        <v>0</v>
      </c>
      <c r="G115" s="292"/>
      <c r="H115" s="143"/>
      <c r="I115" s="143"/>
      <c r="J115" s="144">
        <f t="shared" si="11"/>
        <v>0</v>
      </c>
      <c r="K115" s="143">
        <f t="shared" si="12"/>
        <v>0</v>
      </c>
      <c r="L115" s="143"/>
      <c r="M115" s="234">
        <f t="shared" si="13"/>
        <v>0</v>
      </c>
      <c r="N115" s="145">
        <f t="shared" si="14"/>
        <v>0</v>
      </c>
      <c r="O115" s="289">
        <f t="array" ref="O115">IFERROR(INDEX($AK$36:$AK$1987,MATCH(B115&amp;C115,$Z$36:$Z$1987&amp;$AA$36:$AA$1987,0)),0)</f>
        <v>0</v>
      </c>
      <c r="P115" s="290">
        <f t="shared" si="15"/>
        <v>0</v>
      </c>
      <c r="Q115" s="262"/>
      <c r="Z115" s="231"/>
      <c r="AA115" s="231"/>
      <c r="AB115" s="221"/>
      <c r="AC115" s="221"/>
      <c r="AD115" s="222"/>
      <c r="AE115" s="221"/>
      <c r="AF115" s="221"/>
      <c r="AG115" s="256"/>
      <c r="AH115" s="221"/>
      <c r="AI115" s="222"/>
      <c r="AJ115" s="221"/>
      <c r="AK115" s="221"/>
      <c r="AL115" s="223"/>
      <c r="AM115" s="221"/>
    </row>
    <row r="116" spans="2:39" ht="15" customHeight="1">
      <c r="B116" s="236"/>
      <c r="C116" s="236"/>
      <c r="D116" s="143"/>
      <c r="E116" s="143"/>
      <c r="F116" s="144">
        <f t="shared" si="10"/>
        <v>0</v>
      </c>
      <c r="G116" s="292"/>
      <c r="H116" s="143"/>
      <c r="I116" s="143"/>
      <c r="J116" s="144">
        <f t="shared" si="11"/>
        <v>0</v>
      </c>
      <c r="K116" s="143">
        <f t="shared" si="12"/>
        <v>0</v>
      </c>
      <c r="L116" s="143"/>
      <c r="M116" s="234">
        <f t="shared" si="13"/>
        <v>0</v>
      </c>
      <c r="N116" s="145">
        <f t="shared" si="14"/>
        <v>0</v>
      </c>
      <c r="O116" s="289">
        <f t="array" ref="O116">IFERROR(INDEX($AK$36:$AK$1987,MATCH(B116&amp;C116,$Z$36:$Z$1987&amp;$AA$36:$AA$1987,0)),0)</f>
        <v>0</v>
      </c>
      <c r="P116" s="290">
        <f t="shared" si="15"/>
        <v>0</v>
      </c>
      <c r="Q116" s="262"/>
      <c r="Z116" s="231"/>
      <c r="AA116" s="231"/>
      <c r="AB116" s="221"/>
      <c r="AC116" s="221"/>
      <c r="AD116" s="222"/>
      <c r="AE116" s="221"/>
      <c r="AF116" s="221"/>
      <c r="AG116" s="256"/>
      <c r="AH116" s="221"/>
      <c r="AI116" s="222"/>
      <c r="AJ116" s="221"/>
      <c r="AK116" s="221"/>
      <c r="AL116" s="223"/>
      <c r="AM116" s="221"/>
    </row>
    <row r="117" spans="2:39" ht="15" customHeight="1">
      <c r="B117" s="236"/>
      <c r="C117" s="236"/>
      <c r="D117" s="143"/>
      <c r="E117" s="143"/>
      <c r="F117" s="144">
        <f t="shared" si="10"/>
        <v>0</v>
      </c>
      <c r="G117" s="292"/>
      <c r="H117" s="143"/>
      <c r="I117" s="143"/>
      <c r="J117" s="144">
        <f t="shared" si="11"/>
        <v>0</v>
      </c>
      <c r="K117" s="143">
        <f t="shared" si="12"/>
        <v>0</v>
      </c>
      <c r="L117" s="143"/>
      <c r="M117" s="234">
        <f t="shared" si="13"/>
        <v>0</v>
      </c>
      <c r="N117" s="145">
        <f t="shared" si="14"/>
        <v>0</v>
      </c>
      <c r="O117" s="289">
        <f t="array" ref="O117">IFERROR(INDEX($AK$36:$AK$1987,MATCH(B117&amp;C117,$Z$36:$Z$1987&amp;$AA$36:$AA$1987,0)),0)</f>
        <v>0</v>
      </c>
      <c r="P117" s="290">
        <f t="shared" si="15"/>
        <v>0</v>
      </c>
      <c r="Q117" s="262"/>
      <c r="Z117" s="231"/>
      <c r="AA117" s="231"/>
      <c r="AB117" s="221"/>
      <c r="AC117" s="221"/>
      <c r="AD117" s="222"/>
      <c r="AE117" s="221"/>
      <c r="AF117" s="221"/>
      <c r="AG117" s="256"/>
      <c r="AH117" s="221"/>
      <c r="AI117" s="222"/>
      <c r="AJ117" s="221"/>
      <c r="AK117" s="221"/>
      <c r="AL117" s="223"/>
      <c r="AM117" s="221"/>
    </row>
    <row r="118" spans="2:39" ht="15" customHeight="1">
      <c r="B118" s="236"/>
      <c r="C118" s="236"/>
      <c r="D118" s="143"/>
      <c r="E118" s="143"/>
      <c r="F118" s="144">
        <f t="shared" si="10"/>
        <v>0</v>
      </c>
      <c r="G118" s="292"/>
      <c r="H118" s="143"/>
      <c r="I118" s="143"/>
      <c r="J118" s="144">
        <f t="shared" si="11"/>
        <v>0</v>
      </c>
      <c r="K118" s="143">
        <f t="shared" si="12"/>
        <v>0</v>
      </c>
      <c r="L118" s="143"/>
      <c r="M118" s="234">
        <f t="shared" si="13"/>
        <v>0</v>
      </c>
      <c r="N118" s="145">
        <f t="shared" si="14"/>
        <v>0</v>
      </c>
      <c r="O118" s="289">
        <f t="array" ref="O118">IFERROR(INDEX($AK$36:$AK$1987,MATCH(B118&amp;C118,$Z$36:$Z$1987&amp;$AA$36:$AA$1987,0)),0)</f>
        <v>0</v>
      </c>
      <c r="P118" s="290">
        <f t="shared" si="15"/>
        <v>0</v>
      </c>
      <c r="Q118" s="262"/>
      <c r="Z118" s="231"/>
      <c r="AA118" s="231"/>
      <c r="AB118" s="221"/>
      <c r="AC118" s="221"/>
      <c r="AD118" s="222"/>
      <c r="AE118" s="221"/>
      <c r="AF118" s="221"/>
      <c r="AG118" s="256"/>
      <c r="AH118" s="221"/>
      <c r="AI118" s="222"/>
      <c r="AJ118" s="221"/>
      <c r="AK118" s="221"/>
      <c r="AL118" s="223"/>
      <c r="AM118" s="221"/>
    </row>
    <row r="119" spans="2:39" ht="15" customHeight="1">
      <c r="B119" s="236"/>
      <c r="C119" s="236"/>
      <c r="D119" s="143"/>
      <c r="E119" s="143"/>
      <c r="F119" s="144">
        <f t="shared" si="10"/>
        <v>0</v>
      </c>
      <c r="G119" s="292"/>
      <c r="H119" s="143"/>
      <c r="I119" s="143"/>
      <c r="J119" s="144">
        <f t="shared" si="11"/>
        <v>0</v>
      </c>
      <c r="K119" s="143">
        <f t="shared" si="12"/>
        <v>0</v>
      </c>
      <c r="L119" s="143"/>
      <c r="M119" s="234">
        <f t="shared" si="13"/>
        <v>0</v>
      </c>
      <c r="N119" s="145">
        <f t="shared" si="14"/>
        <v>0</v>
      </c>
      <c r="O119" s="289">
        <f t="array" ref="O119">IFERROR(INDEX($AK$36:$AK$1987,MATCH(B119&amp;C119,$Z$36:$Z$1987&amp;$AA$36:$AA$1987,0)),0)</f>
        <v>0</v>
      </c>
      <c r="P119" s="290">
        <f t="shared" si="15"/>
        <v>0</v>
      </c>
      <c r="Q119" s="262"/>
      <c r="Z119" s="231"/>
      <c r="AA119" s="231"/>
      <c r="AB119" s="221"/>
      <c r="AC119" s="221"/>
      <c r="AD119" s="222"/>
      <c r="AE119" s="221"/>
      <c r="AF119" s="221"/>
      <c r="AG119" s="256"/>
      <c r="AH119" s="221"/>
      <c r="AI119" s="222"/>
      <c r="AJ119" s="221"/>
      <c r="AK119" s="221"/>
      <c r="AL119" s="223"/>
      <c r="AM119" s="221"/>
    </row>
    <row r="120" spans="2:39" ht="15" customHeight="1">
      <c r="B120" s="236"/>
      <c r="C120" s="236"/>
      <c r="D120" s="143"/>
      <c r="E120" s="143"/>
      <c r="F120" s="144">
        <f t="shared" si="10"/>
        <v>0</v>
      </c>
      <c r="G120" s="292"/>
      <c r="H120" s="143"/>
      <c r="I120" s="143"/>
      <c r="J120" s="144">
        <f t="shared" si="11"/>
        <v>0</v>
      </c>
      <c r="K120" s="143">
        <f t="shared" si="12"/>
        <v>0</v>
      </c>
      <c r="L120" s="143"/>
      <c r="M120" s="234">
        <f t="shared" si="13"/>
        <v>0</v>
      </c>
      <c r="N120" s="145">
        <f t="shared" si="14"/>
        <v>0</v>
      </c>
      <c r="O120" s="289">
        <f t="array" ref="O120">IFERROR(INDEX($AK$36:$AK$1987,MATCH(B120&amp;C120,$Z$36:$Z$1987&amp;$AA$36:$AA$1987,0)),0)</f>
        <v>0</v>
      </c>
      <c r="P120" s="290">
        <f t="shared" si="15"/>
        <v>0</v>
      </c>
      <c r="Q120" s="262"/>
      <c r="Z120" s="231"/>
      <c r="AA120" s="231"/>
      <c r="AB120" s="221"/>
      <c r="AC120" s="221"/>
      <c r="AD120" s="222"/>
      <c r="AE120" s="221"/>
      <c r="AF120" s="221"/>
      <c r="AG120" s="256"/>
      <c r="AH120" s="221"/>
      <c r="AI120" s="222"/>
      <c r="AJ120" s="221"/>
      <c r="AK120" s="221"/>
      <c r="AL120" s="223"/>
      <c r="AM120" s="221"/>
    </row>
    <row r="121" spans="2:39" ht="15" customHeight="1">
      <c r="B121" s="236"/>
      <c r="C121" s="236"/>
      <c r="D121" s="143"/>
      <c r="E121" s="143"/>
      <c r="F121" s="144">
        <f t="shared" si="10"/>
        <v>0</v>
      </c>
      <c r="G121" s="292"/>
      <c r="H121" s="143"/>
      <c r="I121" s="143"/>
      <c r="J121" s="144">
        <f t="shared" si="11"/>
        <v>0</v>
      </c>
      <c r="K121" s="143">
        <f t="shared" si="12"/>
        <v>0</v>
      </c>
      <c r="L121" s="143"/>
      <c r="M121" s="234">
        <f t="shared" si="13"/>
        <v>0</v>
      </c>
      <c r="N121" s="145">
        <f t="shared" si="14"/>
        <v>0</v>
      </c>
      <c r="O121" s="289">
        <f t="array" ref="O121">IFERROR(INDEX($AK$36:$AK$1987,MATCH(B121&amp;C121,$Z$36:$Z$1987&amp;$AA$36:$AA$1987,0)),0)</f>
        <v>0</v>
      </c>
      <c r="P121" s="290">
        <f t="shared" si="15"/>
        <v>0</v>
      </c>
      <c r="Q121" s="262"/>
      <c r="Z121" s="231"/>
      <c r="AA121" s="231"/>
      <c r="AB121" s="221"/>
      <c r="AC121" s="221"/>
      <c r="AD121" s="222"/>
      <c r="AE121" s="221"/>
      <c r="AF121" s="221"/>
      <c r="AG121" s="256"/>
      <c r="AH121" s="221"/>
      <c r="AI121" s="222"/>
      <c r="AJ121" s="221"/>
      <c r="AK121" s="221"/>
      <c r="AL121" s="223"/>
      <c r="AM121" s="221"/>
    </row>
    <row r="122" spans="2:39" ht="15" customHeight="1">
      <c r="B122" s="236"/>
      <c r="C122" s="236"/>
      <c r="D122" s="143"/>
      <c r="E122" s="143"/>
      <c r="F122" s="144">
        <f t="shared" si="10"/>
        <v>0</v>
      </c>
      <c r="G122" s="292"/>
      <c r="H122" s="143"/>
      <c r="I122" s="143"/>
      <c r="J122" s="144">
        <f t="shared" si="11"/>
        <v>0</v>
      </c>
      <c r="K122" s="143">
        <f t="shared" si="12"/>
        <v>0</v>
      </c>
      <c r="L122" s="143"/>
      <c r="M122" s="234">
        <f t="shared" si="13"/>
        <v>0</v>
      </c>
      <c r="N122" s="145">
        <f t="shared" si="14"/>
        <v>0</v>
      </c>
      <c r="O122" s="289">
        <f t="array" ref="O122">IFERROR(INDEX($AK$36:$AK$1987,MATCH(B122&amp;C122,$Z$36:$Z$1987&amp;$AA$36:$AA$1987,0)),0)</f>
        <v>0</v>
      </c>
      <c r="P122" s="290">
        <f t="shared" si="15"/>
        <v>0</v>
      </c>
      <c r="Q122" s="262"/>
      <c r="Z122" s="231"/>
      <c r="AA122" s="231"/>
      <c r="AB122" s="221"/>
      <c r="AC122" s="221"/>
      <c r="AD122" s="222"/>
      <c r="AE122" s="221"/>
      <c r="AF122" s="221"/>
      <c r="AG122" s="256"/>
      <c r="AH122" s="221"/>
      <c r="AI122" s="222"/>
      <c r="AJ122" s="221"/>
      <c r="AK122" s="221"/>
      <c r="AL122" s="223"/>
      <c r="AM122" s="221"/>
    </row>
    <row r="123" spans="2:39" ht="15" customHeight="1">
      <c r="B123" s="236"/>
      <c r="C123" s="236"/>
      <c r="D123" s="143"/>
      <c r="E123" s="143"/>
      <c r="F123" s="144">
        <f t="shared" si="10"/>
        <v>0</v>
      </c>
      <c r="G123" s="292"/>
      <c r="H123" s="143"/>
      <c r="I123" s="143"/>
      <c r="J123" s="144">
        <f t="shared" si="11"/>
        <v>0</v>
      </c>
      <c r="K123" s="143">
        <f t="shared" si="12"/>
        <v>0</v>
      </c>
      <c r="L123" s="143"/>
      <c r="M123" s="234">
        <f t="shared" si="13"/>
        <v>0</v>
      </c>
      <c r="N123" s="145">
        <f t="shared" si="14"/>
        <v>0</v>
      </c>
      <c r="O123" s="289">
        <f t="array" ref="O123">IFERROR(INDEX($AK$36:$AK$1987,MATCH(B123&amp;C123,$Z$36:$Z$1987&amp;$AA$36:$AA$1987,0)),0)</f>
        <v>0</v>
      </c>
      <c r="P123" s="290">
        <f t="shared" si="15"/>
        <v>0</v>
      </c>
      <c r="Q123" s="262"/>
      <c r="Z123" s="231"/>
      <c r="AA123" s="231"/>
      <c r="AB123" s="221"/>
      <c r="AC123" s="221"/>
      <c r="AD123" s="222"/>
      <c r="AE123" s="221"/>
      <c r="AF123" s="221"/>
      <c r="AG123" s="256"/>
      <c r="AH123" s="221"/>
      <c r="AI123" s="222"/>
      <c r="AJ123" s="221"/>
      <c r="AK123" s="221"/>
      <c r="AL123" s="223"/>
      <c r="AM123" s="221"/>
    </row>
    <row r="124" spans="2:39" ht="15" customHeight="1">
      <c r="B124" s="236"/>
      <c r="C124" s="236"/>
      <c r="D124" s="143"/>
      <c r="E124" s="143"/>
      <c r="F124" s="144">
        <f t="shared" si="10"/>
        <v>0</v>
      </c>
      <c r="G124" s="292"/>
      <c r="H124" s="143"/>
      <c r="I124" s="143"/>
      <c r="J124" s="144">
        <f t="shared" si="11"/>
        <v>0</v>
      </c>
      <c r="K124" s="143">
        <f t="shared" si="12"/>
        <v>0</v>
      </c>
      <c r="L124" s="143"/>
      <c r="M124" s="234">
        <f t="shared" si="13"/>
        <v>0</v>
      </c>
      <c r="N124" s="145">
        <f t="shared" si="14"/>
        <v>0</v>
      </c>
      <c r="O124" s="289">
        <f t="array" ref="O124">IFERROR(INDEX($AK$36:$AK$1987,MATCH(B124&amp;C124,$Z$36:$Z$1987&amp;$AA$36:$AA$1987,0)),0)</f>
        <v>0</v>
      </c>
      <c r="P124" s="290">
        <f t="shared" si="15"/>
        <v>0</v>
      </c>
      <c r="Q124" s="262"/>
      <c r="Z124" s="231"/>
      <c r="AA124" s="231"/>
      <c r="AB124" s="221"/>
      <c r="AC124" s="221"/>
      <c r="AD124" s="222"/>
      <c r="AE124" s="221"/>
      <c r="AF124" s="221"/>
      <c r="AG124" s="256"/>
      <c r="AH124" s="221"/>
      <c r="AI124" s="222"/>
      <c r="AJ124" s="221"/>
      <c r="AK124" s="221"/>
      <c r="AL124" s="223"/>
      <c r="AM124" s="221"/>
    </row>
    <row r="125" spans="2:39" ht="15" customHeight="1">
      <c r="B125" s="236"/>
      <c r="C125" s="236"/>
      <c r="D125" s="143"/>
      <c r="E125" s="143"/>
      <c r="F125" s="144">
        <f t="shared" si="10"/>
        <v>0</v>
      </c>
      <c r="G125" s="292"/>
      <c r="H125" s="143"/>
      <c r="I125" s="143"/>
      <c r="J125" s="144">
        <f t="shared" si="11"/>
        <v>0</v>
      </c>
      <c r="K125" s="143">
        <f t="shared" si="12"/>
        <v>0</v>
      </c>
      <c r="L125" s="143"/>
      <c r="M125" s="234">
        <f t="shared" si="13"/>
        <v>0</v>
      </c>
      <c r="N125" s="145">
        <f t="shared" si="14"/>
        <v>0</v>
      </c>
      <c r="O125" s="289">
        <f t="array" ref="O125">IFERROR(INDEX($AK$36:$AK$1987,MATCH(B125&amp;C125,$Z$36:$Z$1987&amp;$AA$36:$AA$1987,0)),0)</f>
        <v>0</v>
      </c>
      <c r="P125" s="290">
        <f t="shared" si="15"/>
        <v>0</v>
      </c>
      <c r="Q125" s="262"/>
      <c r="Z125" s="231"/>
      <c r="AA125" s="231"/>
      <c r="AB125" s="221"/>
      <c r="AC125" s="221"/>
      <c r="AD125" s="222"/>
      <c r="AE125" s="221"/>
      <c r="AF125" s="221"/>
      <c r="AG125" s="256"/>
      <c r="AH125" s="221"/>
      <c r="AI125" s="222"/>
      <c r="AJ125" s="221"/>
      <c r="AK125" s="221"/>
      <c r="AL125" s="223"/>
      <c r="AM125" s="221"/>
    </row>
    <row r="126" spans="2:39" ht="15" customHeight="1">
      <c r="B126" s="236"/>
      <c r="C126" s="236"/>
      <c r="D126" s="143"/>
      <c r="E126" s="143"/>
      <c r="F126" s="144">
        <f t="shared" si="10"/>
        <v>0</v>
      </c>
      <c r="G126" s="292"/>
      <c r="H126" s="143"/>
      <c r="I126" s="143"/>
      <c r="J126" s="144">
        <f t="shared" si="11"/>
        <v>0</v>
      </c>
      <c r="K126" s="143">
        <f t="shared" si="12"/>
        <v>0</v>
      </c>
      <c r="L126" s="143"/>
      <c r="M126" s="234">
        <f t="shared" si="13"/>
        <v>0</v>
      </c>
      <c r="N126" s="145">
        <f t="shared" si="14"/>
        <v>0</v>
      </c>
      <c r="O126" s="289">
        <f t="array" ref="O126">IFERROR(INDEX($AK$36:$AK$1987,MATCH(B126&amp;C126,$Z$36:$Z$1987&amp;$AA$36:$AA$1987,0)),0)</f>
        <v>0</v>
      </c>
      <c r="P126" s="290">
        <f t="shared" si="15"/>
        <v>0</v>
      </c>
      <c r="Q126" s="262"/>
      <c r="Z126" s="231"/>
      <c r="AA126" s="231"/>
      <c r="AB126" s="221"/>
      <c r="AC126" s="221"/>
      <c r="AD126" s="222"/>
      <c r="AE126" s="221"/>
      <c r="AF126" s="221"/>
      <c r="AG126" s="256"/>
      <c r="AH126" s="221"/>
      <c r="AI126" s="222"/>
      <c r="AJ126" s="221"/>
      <c r="AK126" s="221"/>
      <c r="AL126" s="223"/>
      <c r="AM126" s="221"/>
    </row>
    <row r="127" spans="2:39" ht="15" customHeight="1">
      <c r="B127" s="235"/>
      <c r="C127" s="235"/>
      <c r="D127" s="143"/>
      <c r="E127" s="143"/>
      <c r="F127" s="144">
        <f t="shared" si="10"/>
        <v>0</v>
      </c>
      <c r="G127" s="292"/>
      <c r="H127" s="143"/>
      <c r="I127" s="143"/>
      <c r="J127" s="144">
        <f t="shared" si="11"/>
        <v>0</v>
      </c>
      <c r="K127" s="143">
        <f t="shared" si="12"/>
        <v>0</v>
      </c>
      <c r="L127" s="143"/>
      <c r="M127" s="234">
        <f t="shared" si="13"/>
        <v>0</v>
      </c>
      <c r="N127" s="145">
        <f t="shared" si="14"/>
        <v>0</v>
      </c>
      <c r="O127" s="289">
        <f t="array" ref="O127">IFERROR(INDEX($AK$36:$AK$1987,MATCH(B127&amp;C127,$Z$36:$Z$1987&amp;$AA$36:$AA$1987,0)),0)</f>
        <v>0</v>
      </c>
      <c r="P127" s="290">
        <f t="shared" si="15"/>
        <v>0</v>
      </c>
      <c r="Q127" s="262"/>
      <c r="Z127" s="231"/>
      <c r="AA127" s="231"/>
      <c r="AB127" s="221"/>
      <c r="AC127" s="221"/>
      <c r="AD127" s="222"/>
      <c r="AE127" s="221"/>
      <c r="AF127" s="221"/>
      <c r="AG127" s="256"/>
      <c r="AH127" s="221"/>
      <c r="AI127" s="222"/>
      <c r="AJ127" s="221"/>
      <c r="AK127" s="221"/>
      <c r="AL127" s="223"/>
      <c r="AM127" s="221"/>
    </row>
    <row r="128" spans="2:39" ht="15" customHeight="1">
      <c r="B128" s="236"/>
      <c r="C128" s="236"/>
      <c r="D128" s="143"/>
      <c r="E128" s="143"/>
      <c r="F128" s="144">
        <f t="shared" si="10"/>
        <v>0</v>
      </c>
      <c r="G128" s="292"/>
      <c r="H128" s="143"/>
      <c r="I128" s="143"/>
      <c r="J128" s="144">
        <f t="shared" si="11"/>
        <v>0</v>
      </c>
      <c r="K128" s="143">
        <f t="shared" si="12"/>
        <v>0</v>
      </c>
      <c r="L128" s="143"/>
      <c r="M128" s="234">
        <f t="shared" si="13"/>
        <v>0</v>
      </c>
      <c r="N128" s="145">
        <f t="shared" si="14"/>
        <v>0</v>
      </c>
      <c r="O128" s="289">
        <f t="array" ref="O128">IFERROR(INDEX($AK$36:$AK$1987,MATCH(B128&amp;C128,$Z$36:$Z$1987&amp;$AA$36:$AA$1987,0)),0)</f>
        <v>0</v>
      </c>
      <c r="P128" s="290">
        <f t="shared" si="15"/>
        <v>0</v>
      </c>
      <c r="Q128" s="262"/>
      <c r="Z128" s="231"/>
      <c r="AA128" s="231"/>
      <c r="AB128" s="221"/>
      <c r="AC128" s="221"/>
      <c r="AD128" s="222"/>
      <c r="AE128" s="221"/>
      <c r="AF128" s="221"/>
      <c r="AG128" s="256"/>
      <c r="AH128" s="221"/>
      <c r="AI128" s="222"/>
      <c r="AJ128" s="221"/>
      <c r="AK128" s="221"/>
      <c r="AL128" s="223"/>
      <c r="AM128" s="221"/>
    </row>
    <row r="129" spans="2:39" ht="15" customHeight="1">
      <c r="B129" s="235"/>
      <c r="C129" s="235"/>
      <c r="D129" s="143"/>
      <c r="E129" s="143"/>
      <c r="F129" s="144">
        <f t="shared" si="10"/>
        <v>0</v>
      </c>
      <c r="G129" s="292"/>
      <c r="H129" s="143"/>
      <c r="I129" s="143"/>
      <c r="J129" s="144">
        <f t="shared" si="11"/>
        <v>0</v>
      </c>
      <c r="K129" s="143">
        <f t="shared" si="12"/>
        <v>0</v>
      </c>
      <c r="L129" s="143"/>
      <c r="M129" s="234">
        <f t="shared" si="13"/>
        <v>0</v>
      </c>
      <c r="N129" s="145">
        <f t="shared" si="14"/>
        <v>0</v>
      </c>
      <c r="O129" s="289">
        <f t="array" ref="O129">IFERROR(INDEX($AK$36:$AK$1987,MATCH(B129&amp;C129,$Z$36:$Z$1987&amp;$AA$36:$AA$1987,0)),0)</f>
        <v>0</v>
      </c>
      <c r="P129" s="290">
        <f t="shared" si="15"/>
        <v>0</v>
      </c>
      <c r="Q129" s="262"/>
      <c r="Z129" s="231"/>
      <c r="AA129" s="231"/>
      <c r="AB129" s="221"/>
      <c r="AC129" s="221"/>
      <c r="AD129" s="222"/>
      <c r="AE129" s="221"/>
      <c r="AF129" s="221"/>
      <c r="AG129" s="256"/>
      <c r="AH129" s="221"/>
      <c r="AI129" s="222"/>
      <c r="AJ129" s="221"/>
      <c r="AK129" s="221"/>
      <c r="AL129" s="223"/>
      <c r="AM129" s="221"/>
    </row>
    <row r="130" spans="2:39" ht="15" customHeight="1">
      <c r="B130" s="235"/>
      <c r="C130" s="235"/>
      <c r="D130" s="143"/>
      <c r="E130" s="143"/>
      <c r="F130" s="144">
        <f t="shared" si="10"/>
        <v>0</v>
      </c>
      <c r="G130" s="292"/>
      <c r="H130" s="143"/>
      <c r="I130" s="143"/>
      <c r="J130" s="144">
        <f t="shared" si="11"/>
        <v>0</v>
      </c>
      <c r="K130" s="143">
        <f t="shared" si="12"/>
        <v>0</v>
      </c>
      <c r="L130" s="143"/>
      <c r="M130" s="234">
        <f t="shared" si="13"/>
        <v>0</v>
      </c>
      <c r="N130" s="145">
        <f t="shared" si="14"/>
        <v>0</v>
      </c>
      <c r="O130" s="289">
        <f t="array" ref="O130">IFERROR(INDEX($AK$36:$AK$1987,MATCH(B130&amp;C130,$Z$36:$Z$1987&amp;$AA$36:$AA$1987,0)),0)</f>
        <v>0</v>
      </c>
      <c r="P130" s="290">
        <f t="shared" si="15"/>
        <v>0</v>
      </c>
      <c r="Q130" s="262"/>
      <c r="Z130" s="231"/>
      <c r="AA130" s="231"/>
      <c r="AB130" s="221"/>
      <c r="AC130" s="221"/>
      <c r="AD130" s="222"/>
      <c r="AE130" s="221"/>
      <c r="AF130" s="221"/>
      <c r="AG130" s="256"/>
      <c r="AH130" s="221"/>
      <c r="AI130" s="222"/>
      <c r="AJ130" s="221"/>
      <c r="AK130" s="221"/>
      <c r="AL130" s="223"/>
      <c r="AM130" s="221"/>
    </row>
    <row r="131" spans="2:39" ht="15" customHeight="1">
      <c r="B131" s="236"/>
      <c r="C131" s="236"/>
      <c r="D131" s="143"/>
      <c r="E131" s="143"/>
      <c r="F131" s="144">
        <f t="shared" si="10"/>
        <v>0</v>
      </c>
      <c r="G131" s="292"/>
      <c r="H131" s="143"/>
      <c r="I131" s="143"/>
      <c r="J131" s="144">
        <f t="shared" si="11"/>
        <v>0</v>
      </c>
      <c r="K131" s="143">
        <f t="shared" si="12"/>
        <v>0</v>
      </c>
      <c r="L131" s="143"/>
      <c r="M131" s="234">
        <f t="shared" si="13"/>
        <v>0</v>
      </c>
      <c r="N131" s="145">
        <f t="shared" si="14"/>
        <v>0</v>
      </c>
      <c r="O131" s="289">
        <f t="array" ref="O131">IFERROR(INDEX($AK$36:$AK$1987,MATCH(B131&amp;C131,$Z$36:$Z$1987&amp;$AA$36:$AA$1987,0)),0)</f>
        <v>0</v>
      </c>
      <c r="P131" s="290">
        <f t="shared" si="15"/>
        <v>0</v>
      </c>
      <c r="Q131" s="262"/>
      <c r="Z131" s="231"/>
      <c r="AA131" s="231"/>
      <c r="AB131" s="221"/>
      <c r="AC131" s="221"/>
      <c r="AD131" s="222"/>
      <c r="AE131" s="221"/>
      <c r="AF131" s="221"/>
      <c r="AG131" s="256"/>
      <c r="AH131" s="221"/>
      <c r="AI131" s="222"/>
      <c r="AJ131" s="221"/>
      <c r="AK131" s="221"/>
      <c r="AL131" s="223"/>
      <c r="AM131" s="221"/>
    </row>
    <row r="132" spans="2:39" ht="15" customHeight="1">
      <c r="B132" s="236"/>
      <c r="C132" s="236"/>
      <c r="D132" s="143"/>
      <c r="E132" s="143"/>
      <c r="F132" s="144">
        <f t="shared" si="10"/>
        <v>0</v>
      </c>
      <c r="G132" s="292"/>
      <c r="H132" s="143"/>
      <c r="I132" s="143"/>
      <c r="J132" s="144">
        <f t="shared" si="11"/>
        <v>0</v>
      </c>
      <c r="K132" s="143">
        <f t="shared" si="12"/>
        <v>0</v>
      </c>
      <c r="L132" s="143"/>
      <c r="M132" s="234">
        <f t="shared" si="13"/>
        <v>0</v>
      </c>
      <c r="N132" s="145">
        <f t="shared" si="14"/>
        <v>0</v>
      </c>
      <c r="O132" s="289">
        <f t="array" ref="O132">IFERROR(INDEX($AK$36:$AK$1987,MATCH(B132&amp;C132,$Z$36:$Z$1987&amp;$AA$36:$AA$1987,0)),0)</f>
        <v>0</v>
      </c>
      <c r="P132" s="290">
        <f t="shared" si="15"/>
        <v>0</v>
      </c>
      <c r="Q132" s="262"/>
      <c r="Z132" s="231"/>
      <c r="AA132" s="231"/>
      <c r="AB132" s="221"/>
      <c r="AC132" s="221"/>
      <c r="AD132" s="222"/>
      <c r="AE132" s="221"/>
      <c r="AF132" s="221"/>
      <c r="AG132" s="256"/>
      <c r="AH132" s="221"/>
      <c r="AI132" s="222"/>
      <c r="AJ132" s="221"/>
      <c r="AK132" s="221"/>
      <c r="AL132" s="223"/>
      <c r="AM132" s="221"/>
    </row>
    <row r="133" spans="2:39" ht="15" customHeight="1">
      <c r="B133" s="236"/>
      <c r="C133" s="236"/>
      <c r="D133" s="143"/>
      <c r="E133" s="143"/>
      <c r="F133" s="144">
        <f t="shared" si="10"/>
        <v>0</v>
      </c>
      <c r="G133" s="292"/>
      <c r="H133" s="143"/>
      <c r="I133" s="143"/>
      <c r="J133" s="144">
        <f t="shared" si="11"/>
        <v>0</v>
      </c>
      <c r="K133" s="143">
        <f t="shared" si="12"/>
        <v>0</v>
      </c>
      <c r="L133" s="143"/>
      <c r="M133" s="234">
        <f t="shared" si="13"/>
        <v>0</v>
      </c>
      <c r="N133" s="145">
        <f t="shared" si="14"/>
        <v>0</v>
      </c>
      <c r="O133" s="289">
        <f t="array" ref="O133">IFERROR(INDEX($AK$36:$AK$1987,MATCH(B133&amp;C133,$Z$36:$Z$1987&amp;$AA$36:$AA$1987,0)),0)</f>
        <v>0</v>
      </c>
      <c r="P133" s="290">
        <f t="shared" si="15"/>
        <v>0</v>
      </c>
      <c r="Q133" s="262"/>
      <c r="Z133" s="231"/>
      <c r="AA133" s="231"/>
      <c r="AB133" s="221"/>
      <c r="AC133" s="221"/>
      <c r="AD133" s="222"/>
      <c r="AE133" s="221"/>
      <c r="AF133" s="221"/>
      <c r="AG133" s="256"/>
      <c r="AH133" s="221"/>
      <c r="AI133" s="222"/>
      <c r="AJ133" s="221"/>
      <c r="AK133" s="221"/>
      <c r="AL133" s="223"/>
      <c r="AM133" s="221"/>
    </row>
    <row r="134" spans="2:39" ht="15" customHeight="1">
      <c r="B134" s="236"/>
      <c r="C134" s="236"/>
      <c r="D134" s="143"/>
      <c r="E134" s="143"/>
      <c r="F134" s="144">
        <f t="shared" si="10"/>
        <v>0</v>
      </c>
      <c r="G134" s="292"/>
      <c r="H134" s="143"/>
      <c r="I134" s="143"/>
      <c r="J134" s="144">
        <f t="shared" si="11"/>
        <v>0</v>
      </c>
      <c r="K134" s="143">
        <f t="shared" si="12"/>
        <v>0</v>
      </c>
      <c r="L134" s="143"/>
      <c r="M134" s="234">
        <f t="shared" si="13"/>
        <v>0</v>
      </c>
      <c r="N134" s="145">
        <f t="shared" si="14"/>
        <v>0</v>
      </c>
      <c r="O134" s="289">
        <f t="array" ref="O134">IFERROR(INDEX($AK$36:$AK$1987,MATCH(B134&amp;C134,$Z$36:$Z$1987&amp;$AA$36:$AA$1987,0)),0)</f>
        <v>0</v>
      </c>
      <c r="P134" s="290">
        <f t="shared" si="15"/>
        <v>0</v>
      </c>
      <c r="Q134" s="262"/>
      <c r="Z134" s="231"/>
      <c r="AA134" s="231"/>
      <c r="AB134" s="221"/>
      <c r="AC134" s="221"/>
      <c r="AD134" s="222"/>
      <c r="AE134" s="221"/>
      <c r="AF134" s="221"/>
      <c r="AG134" s="256"/>
      <c r="AH134" s="221"/>
      <c r="AI134" s="222"/>
      <c r="AJ134" s="221"/>
      <c r="AK134" s="221"/>
      <c r="AL134" s="223"/>
      <c r="AM134" s="221"/>
    </row>
    <row r="135" spans="2:39" ht="15" customHeight="1">
      <c r="B135" s="235"/>
      <c r="C135" s="235"/>
      <c r="D135" s="143"/>
      <c r="E135" s="143"/>
      <c r="F135" s="144">
        <f t="shared" si="10"/>
        <v>0</v>
      </c>
      <c r="G135" s="292"/>
      <c r="H135" s="143"/>
      <c r="I135" s="143"/>
      <c r="J135" s="144">
        <f t="shared" si="11"/>
        <v>0</v>
      </c>
      <c r="K135" s="143">
        <f t="shared" si="12"/>
        <v>0</v>
      </c>
      <c r="L135" s="143"/>
      <c r="M135" s="234">
        <f t="shared" si="13"/>
        <v>0</v>
      </c>
      <c r="N135" s="145">
        <f t="shared" si="14"/>
        <v>0</v>
      </c>
      <c r="O135" s="289">
        <f t="array" ref="O135">IFERROR(INDEX($AK$36:$AK$1987,MATCH(B135&amp;C135,$Z$36:$Z$1987&amp;$AA$36:$AA$1987,0)),0)</f>
        <v>0</v>
      </c>
      <c r="P135" s="290">
        <f t="shared" si="15"/>
        <v>0</v>
      </c>
      <c r="Q135" s="262"/>
      <c r="Z135" s="231"/>
      <c r="AA135" s="231"/>
      <c r="AB135" s="221"/>
      <c r="AC135" s="221"/>
      <c r="AD135" s="222"/>
      <c r="AE135" s="221"/>
      <c r="AF135" s="221"/>
      <c r="AG135" s="256"/>
      <c r="AH135" s="221"/>
      <c r="AI135" s="222"/>
      <c r="AJ135" s="221"/>
      <c r="AK135" s="221"/>
      <c r="AL135" s="223"/>
      <c r="AM135" s="221"/>
    </row>
    <row r="136" spans="2:39" ht="15" customHeight="1">
      <c r="B136" s="235"/>
      <c r="C136" s="235"/>
      <c r="D136" s="143"/>
      <c r="E136" s="143"/>
      <c r="F136" s="144">
        <f t="shared" si="10"/>
        <v>0</v>
      </c>
      <c r="G136" s="292"/>
      <c r="H136" s="143"/>
      <c r="I136" s="143"/>
      <c r="J136" s="144">
        <f t="shared" si="11"/>
        <v>0</v>
      </c>
      <c r="K136" s="143">
        <f t="shared" si="12"/>
        <v>0</v>
      </c>
      <c r="L136" s="143"/>
      <c r="M136" s="234">
        <f t="shared" si="13"/>
        <v>0</v>
      </c>
      <c r="N136" s="145">
        <f t="shared" si="14"/>
        <v>0</v>
      </c>
      <c r="O136" s="289">
        <f t="array" ref="O136">IFERROR(INDEX($AK$36:$AK$1987,MATCH(B136&amp;C136,$Z$36:$Z$1987&amp;$AA$36:$AA$1987,0)),0)</f>
        <v>0</v>
      </c>
      <c r="P136" s="290">
        <f t="shared" si="15"/>
        <v>0</v>
      </c>
      <c r="Q136" s="262"/>
      <c r="Z136" s="231"/>
      <c r="AA136" s="231"/>
      <c r="AB136" s="221"/>
      <c r="AC136" s="221"/>
      <c r="AD136" s="222"/>
      <c r="AE136" s="221"/>
      <c r="AF136" s="221"/>
      <c r="AG136" s="256"/>
      <c r="AH136" s="221"/>
      <c r="AI136" s="222"/>
      <c r="AJ136" s="221"/>
      <c r="AK136" s="221"/>
      <c r="AL136" s="223"/>
      <c r="AM136" s="221"/>
    </row>
    <row r="137" spans="2:39" ht="15" customHeight="1">
      <c r="B137" s="236"/>
      <c r="C137" s="236"/>
      <c r="D137" s="143"/>
      <c r="E137" s="143"/>
      <c r="F137" s="144">
        <f t="shared" si="10"/>
        <v>0</v>
      </c>
      <c r="G137" s="292"/>
      <c r="H137" s="143"/>
      <c r="I137" s="143"/>
      <c r="J137" s="144">
        <f t="shared" si="11"/>
        <v>0</v>
      </c>
      <c r="K137" s="143">
        <f t="shared" si="12"/>
        <v>0</v>
      </c>
      <c r="L137" s="143"/>
      <c r="M137" s="234">
        <f t="shared" si="13"/>
        <v>0</v>
      </c>
      <c r="N137" s="145">
        <f t="shared" si="14"/>
        <v>0</v>
      </c>
      <c r="O137" s="289">
        <f t="array" ref="O137">IFERROR(INDEX($AK$36:$AK$1987,MATCH(B137&amp;C137,$Z$36:$Z$1987&amp;$AA$36:$AA$1987,0)),0)</f>
        <v>0</v>
      </c>
      <c r="P137" s="290">
        <f t="shared" si="15"/>
        <v>0</v>
      </c>
      <c r="Q137" s="262"/>
      <c r="Z137" s="231"/>
      <c r="AA137" s="231"/>
      <c r="AB137" s="221"/>
      <c r="AC137" s="221"/>
      <c r="AD137" s="222"/>
      <c r="AE137" s="221"/>
      <c r="AF137" s="221"/>
      <c r="AG137" s="256"/>
      <c r="AH137" s="221"/>
      <c r="AI137" s="222"/>
      <c r="AJ137" s="221"/>
      <c r="AK137" s="221"/>
      <c r="AL137" s="223"/>
      <c r="AM137" s="221"/>
    </row>
    <row r="138" spans="2:39" ht="15" customHeight="1">
      <c r="B138" s="235"/>
      <c r="C138" s="235"/>
      <c r="D138" s="143"/>
      <c r="E138" s="143"/>
      <c r="F138" s="144">
        <f t="shared" si="10"/>
        <v>0</v>
      </c>
      <c r="G138" s="292"/>
      <c r="H138" s="143"/>
      <c r="I138" s="143"/>
      <c r="J138" s="144">
        <f t="shared" si="11"/>
        <v>0</v>
      </c>
      <c r="K138" s="143">
        <f t="shared" si="12"/>
        <v>0</v>
      </c>
      <c r="L138" s="143"/>
      <c r="M138" s="234">
        <f t="shared" si="13"/>
        <v>0</v>
      </c>
      <c r="N138" s="145">
        <f t="shared" si="14"/>
        <v>0</v>
      </c>
      <c r="O138" s="289">
        <f t="array" ref="O138">IFERROR(INDEX($AK$36:$AK$1987,MATCH(B138&amp;C138,$Z$36:$Z$1987&amp;$AA$36:$AA$1987,0)),0)</f>
        <v>0</v>
      </c>
      <c r="P138" s="290">
        <f t="shared" si="15"/>
        <v>0</v>
      </c>
      <c r="Q138" s="262"/>
      <c r="Z138" s="231"/>
      <c r="AA138" s="231"/>
      <c r="AB138" s="221"/>
      <c r="AC138" s="221"/>
      <c r="AD138" s="222"/>
      <c r="AE138" s="221"/>
      <c r="AF138" s="221"/>
      <c r="AG138" s="256"/>
      <c r="AH138" s="221"/>
      <c r="AI138" s="222"/>
      <c r="AJ138" s="221"/>
      <c r="AK138" s="221"/>
      <c r="AL138" s="223"/>
      <c r="AM138" s="221"/>
    </row>
    <row r="139" spans="2:39" ht="15" customHeight="1">
      <c r="B139" s="236"/>
      <c r="C139" s="236"/>
      <c r="D139" s="143"/>
      <c r="E139" s="143"/>
      <c r="F139" s="144">
        <f t="shared" si="10"/>
        <v>0</v>
      </c>
      <c r="G139" s="292"/>
      <c r="H139" s="143"/>
      <c r="I139" s="143"/>
      <c r="J139" s="144">
        <f t="shared" si="11"/>
        <v>0</v>
      </c>
      <c r="K139" s="143">
        <f t="shared" si="12"/>
        <v>0</v>
      </c>
      <c r="L139" s="143"/>
      <c r="M139" s="234">
        <f t="shared" si="13"/>
        <v>0</v>
      </c>
      <c r="N139" s="145">
        <f t="shared" si="14"/>
        <v>0</v>
      </c>
      <c r="O139" s="289">
        <f t="array" ref="O139">IFERROR(INDEX($AK$36:$AK$1987,MATCH(B139&amp;C139,$Z$36:$Z$1987&amp;$AA$36:$AA$1987,0)),0)</f>
        <v>0</v>
      </c>
      <c r="P139" s="290">
        <f t="shared" si="15"/>
        <v>0</v>
      </c>
      <c r="Q139" s="262"/>
      <c r="Z139" s="231"/>
      <c r="AA139" s="231"/>
      <c r="AB139" s="221"/>
      <c r="AC139" s="221"/>
      <c r="AD139" s="222"/>
      <c r="AE139" s="221"/>
      <c r="AF139" s="221"/>
      <c r="AG139" s="256"/>
      <c r="AH139" s="221"/>
      <c r="AI139" s="222"/>
      <c r="AJ139" s="221"/>
      <c r="AK139" s="221"/>
      <c r="AL139" s="223"/>
      <c r="AM139" s="221"/>
    </row>
    <row r="140" spans="2:39" ht="15" customHeight="1">
      <c r="B140" s="236"/>
      <c r="C140" s="236"/>
      <c r="D140" s="143"/>
      <c r="E140" s="143"/>
      <c r="F140" s="144">
        <f t="shared" si="10"/>
        <v>0</v>
      </c>
      <c r="G140" s="292"/>
      <c r="H140" s="143"/>
      <c r="I140" s="143"/>
      <c r="J140" s="144">
        <f t="shared" si="11"/>
        <v>0</v>
      </c>
      <c r="K140" s="143">
        <f t="shared" si="12"/>
        <v>0</v>
      </c>
      <c r="L140" s="143"/>
      <c r="M140" s="234">
        <f t="shared" si="13"/>
        <v>0</v>
      </c>
      <c r="N140" s="145">
        <f t="shared" si="14"/>
        <v>0</v>
      </c>
      <c r="O140" s="289">
        <f t="array" ref="O140">IFERROR(INDEX($AK$36:$AK$1987,MATCH(B140&amp;C140,$Z$36:$Z$1987&amp;$AA$36:$AA$1987,0)),0)</f>
        <v>0</v>
      </c>
      <c r="P140" s="290">
        <f t="shared" si="15"/>
        <v>0</v>
      </c>
      <c r="Q140" s="262"/>
      <c r="Z140" s="231"/>
      <c r="AA140" s="231"/>
      <c r="AB140" s="221"/>
      <c r="AC140" s="221"/>
      <c r="AD140" s="222"/>
      <c r="AE140" s="221"/>
      <c r="AF140" s="221"/>
      <c r="AG140" s="256"/>
      <c r="AH140" s="221"/>
      <c r="AI140" s="222"/>
      <c r="AJ140" s="221"/>
      <c r="AK140" s="221"/>
      <c r="AL140" s="223"/>
      <c r="AM140" s="221"/>
    </row>
    <row r="141" spans="2:39" ht="15" customHeight="1">
      <c r="B141" s="236"/>
      <c r="C141" s="236"/>
      <c r="D141" s="143"/>
      <c r="E141" s="143"/>
      <c r="F141" s="144">
        <f t="shared" si="10"/>
        <v>0</v>
      </c>
      <c r="G141" s="292"/>
      <c r="H141" s="143"/>
      <c r="I141" s="143"/>
      <c r="J141" s="144">
        <f t="shared" si="11"/>
        <v>0</v>
      </c>
      <c r="K141" s="143">
        <f t="shared" si="12"/>
        <v>0</v>
      </c>
      <c r="L141" s="143"/>
      <c r="M141" s="234">
        <f t="shared" si="13"/>
        <v>0</v>
      </c>
      <c r="N141" s="145">
        <f t="shared" si="14"/>
        <v>0</v>
      </c>
      <c r="O141" s="289">
        <f t="array" ref="O141">IFERROR(INDEX($AK$36:$AK$1987,MATCH(B141&amp;C141,$Z$36:$Z$1987&amp;$AA$36:$AA$1987,0)),0)</f>
        <v>0</v>
      </c>
      <c r="P141" s="290">
        <f t="shared" si="15"/>
        <v>0</v>
      </c>
      <c r="Q141" s="262"/>
      <c r="Z141" s="231"/>
      <c r="AA141" s="231"/>
      <c r="AB141" s="221"/>
      <c r="AC141" s="221"/>
      <c r="AD141" s="222"/>
      <c r="AE141" s="221"/>
      <c r="AF141" s="221"/>
      <c r="AG141" s="256"/>
      <c r="AH141" s="221"/>
      <c r="AI141" s="222"/>
      <c r="AJ141" s="221"/>
      <c r="AK141" s="221"/>
      <c r="AL141" s="223"/>
      <c r="AM141" s="221"/>
    </row>
    <row r="142" spans="2:39" ht="15" customHeight="1">
      <c r="B142" s="236"/>
      <c r="C142" s="236"/>
      <c r="D142" s="143"/>
      <c r="E142" s="143"/>
      <c r="F142" s="144">
        <f t="shared" si="10"/>
        <v>0</v>
      </c>
      <c r="G142" s="292"/>
      <c r="H142" s="143"/>
      <c r="I142" s="143"/>
      <c r="J142" s="144">
        <f t="shared" si="11"/>
        <v>0</v>
      </c>
      <c r="K142" s="143">
        <f t="shared" si="12"/>
        <v>0</v>
      </c>
      <c r="L142" s="143"/>
      <c r="M142" s="234">
        <f t="shared" si="13"/>
        <v>0</v>
      </c>
      <c r="N142" s="145">
        <f t="shared" si="14"/>
        <v>0</v>
      </c>
      <c r="O142" s="289">
        <f t="array" ref="O142">IFERROR(INDEX($AK$36:$AK$1987,MATCH(B142&amp;C142,$Z$36:$Z$1987&amp;$AA$36:$AA$1987,0)),0)</f>
        <v>0</v>
      </c>
      <c r="P142" s="290">
        <f t="shared" si="15"/>
        <v>0</v>
      </c>
      <c r="Q142" s="262"/>
      <c r="Z142" s="231"/>
      <c r="AA142" s="231"/>
      <c r="AB142" s="221"/>
      <c r="AC142" s="221"/>
      <c r="AD142" s="222"/>
      <c r="AE142" s="221"/>
      <c r="AF142" s="221"/>
      <c r="AG142" s="256"/>
      <c r="AH142" s="221"/>
      <c r="AI142" s="222"/>
      <c r="AJ142" s="221"/>
      <c r="AK142" s="221"/>
      <c r="AL142" s="223"/>
      <c r="AM142" s="221"/>
    </row>
    <row r="143" spans="2:39" ht="15" customHeight="1">
      <c r="B143" s="236"/>
      <c r="C143" s="236"/>
      <c r="D143" s="143"/>
      <c r="E143" s="143"/>
      <c r="F143" s="144">
        <f t="shared" si="10"/>
        <v>0</v>
      </c>
      <c r="G143" s="292"/>
      <c r="H143" s="143"/>
      <c r="I143" s="143"/>
      <c r="J143" s="144">
        <f t="shared" si="11"/>
        <v>0</v>
      </c>
      <c r="K143" s="143">
        <f t="shared" si="12"/>
        <v>0</v>
      </c>
      <c r="L143" s="143"/>
      <c r="M143" s="234">
        <f t="shared" si="13"/>
        <v>0</v>
      </c>
      <c r="N143" s="145">
        <f t="shared" si="14"/>
        <v>0</v>
      </c>
      <c r="O143" s="289">
        <f t="array" ref="O143">IFERROR(INDEX($AK$36:$AK$1987,MATCH(B143&amp;C143,$Z$36:$Z$1987&amp;$AA$36:$AA$1987,0)),0)</f>
        <v>0</v>
      </c>
      <c r="P143" s="290">
        <f t="shared" si="15"/>
        <v>0</v>
      </c>
      <c r="Q143" s="262"/>
      <c r="Z143" s="231"/>
      <c r="AA143" s="231"/>
      <c r="AB143" s="221"/>
      <c r="AC143" s="221"/>
      <c r="AD143" s="222"/>
      <c r="AE143" s="221"/>
      <c r="AF143" s="221"/>
      <c r="AG143" s="256"/>
      <c r="AH143" s="221"/>
      <c r="AI143" s="222"/>
      <c r="AJ143" s="221"/>
      <c r="AK143" s="221"/>
      <c r="AL143" s="223"/>
      <c r="AM143" s="221"/>
    </row>
    <row r="144" spans="2:39" ht="15" customHeight="1">
      <c r="B144" s="236"/>
      <c r="C144" s="236"/>
      <c r="D144" s="143"/>
      <c r="E144" s="143"/>
      <c r="F144" s="144">
        <f t="shared" si="10"/>
        <v>0</v>
      </c>
      <c r="G144" s="292"/>
      <c r="H144" s="143"/>
      <c r="I144" s="143"/>
      <c r="J144" s="144">
        <f t="shared" si="11"/>
        <v>0</v>
      </c>
      <c r="K144" s="143">
        <f t="shared" si="12"/>
        <v>0</v>
      </c>
      <c r="L144" s="143"/>
      <c r="M144" s="234">
        <f t="shared" si="13"/>
        <v>0</v>
      </c>
      <c r="N144" s="145">
        <f t="shared" si="14"/>
        <v>0</v>
      </c>
      <c r="O144" s="289">
        <f t="array" ref="O144">IFERROR(INDEX($AK$36:$AK$1987,MATCH(B144&amp;C144,$Z$36:$Z$1987&amp;$AA$36:$AA$1987,0)),0)</f>
        <v>0</v>
      </c>
      <c r="P144" s="290">
        <f t="shared" si="15"/>
        <v>0</v>
      </c>
      <c r="Q144" s="262"/>
      <c r="Z144" s="231"/>
      <c r="AA144" s="231"/>
      <c r="AB144" s="221"/>
      <c r="AC144" s="221"/>
      <c r="AD144" s="222"/>
      <c r="AE144" s="221"/>
      <c r="AF144" s="221"/>
      <c r="AG144" s="256"/>
      <c r="AH144" s="221"/>
      <c r="AI144" s="222"/>
      <c r="AJ144" s="221"/>
      <c r="AK144" s="221"/>
      <c r="AL144" s="223"/>
      <c r="AM144" s="221"/>
    </row>
    <row r="145" spans="2:39" ht="15" customHeight="1">
      <c r="B145" s="236"/>
      <c r="C145" s="236"/>
      <c r="D145" s="143"/>
      <c r="E145" s="143"/>
      <c r="F145" s="144">
        <f t="shared" si="10"/>
        <v>0</v>
      </c>
      <c r="G145" s="292"/>
      <c r="H145" s="143"/>
      <c r="I145" s="143"/>
      <c r="J145" s="144">
        <f t="shared" si="11"/>
        <v>0</v>
      </c>
      <c r="K145" s="143">
        <f t="shared" si="12"/>
        <v>0</v>
      </c>
      <c r="L145" s="143"/>
      <c r="M145" s="234">
        <f t="shared" si="13"/>
        <v>0</v>
      </c>
      <c r="N145" s="145">
        <f t="shared" si="14"/>
        <v>0</v>
      </c>
      <c r="O145" s="289">
        <f t="array" ref="O145">IFERROR(INDEX($AK$36:$AK$1987,MATCH(B145&amp;C145,$Z$36:$Z$1987&amp;$AA$36:$AA$1987,0)),0)</f>
        <v>0</v>
      </c>
      <c r="P145" s="290">
        <f t="shared" si="15"/>
        <v>0</v>
      </c>
      <c r="Q145" s="262"/>
      <c r="Z145" s="231"/>
      <c r="AA145" s="231"/>
      <c r="AB145" s="221"/>
      <c r="AC145" s="221"/>
      <c r="AD145" s="222"/>
      <c r="AE145" s="221"/>
      <c r="AF145" s="221"/>
      <c r="AG145" s="256"/>
      <c r="AH145" s="221"/>
      <c r="AI145" s="222"/>
      <c r="AJ145" s="221"/>
      <c r="AK145" s="221"/>
      <c r="AL145" s="223"/>
      <c r="AM145" s="221"/>
    </row>
    <row r="146" spans="2:39" ht="15" customHeight="1">
      <c r="B146" s="236"/>
      <c r="C146" s="236"/>
      <c r="D146" s="143"/>
      <c r="E146" s="143"/>
      <c r="F146" s="144">
        <f t="shared" si="10"/>
        <v>0</v>
      </c>
      <c r="G146" s="292"/>
      <c r="H146" s="143"/>
      <c r="I146" s="143"/>
      <c r="J146" s="144">
        <f t="shared" si="11"/>
        <v>0</v>
      </c>
      <c r="K146" s="143">
        <f t="shared" si="12"/>
        <v>0</v>
      </c>
      <c r="L146" s="143"/>
      <c r="M146" s="234">
        <f t="shared" si="13"/>
        <v>0</v>
      </c>
      <c r="N146" s="145">
        <f t="shared" si="14"/>
        <v>0</v>
      </c>
      <c r="O146" s="289">
        <f t="array" ref="O146">IFERROR(INDEX($AK$36:$AK$1987,MATCH(B146&amp;C146,$Z$36:$Z$1987&amp;$AA$36:$AA$1987,0)),0)</f>
        <v>0</v>
      </c>
      <c r="P146" s="290">
        <f t="shared" si="15"/>
        <v>0</v>
      </c>
      <c r="Q146" s="262"/>
      <c r="Z146" s="231"/>
      <c r="AA146" s="231"/>
      <c r="AB146" s="221"/>
      <c r="AC146" s="221"/>
      <c r="AD146" s="222"/>
      <c r="AE146" s="221"/>
      <c r="AF146" s="221"/>
      <c r="AG146" s="256"/>
      <c r="AH146" s="221"/>
      <c r="AI146" s="222"/>
      <c r="AJ146" s="221"/>
      <c r="AK146" s="221"/>
      <c r="AL146" s="223"/>
      <c r="AM146" s="221"/>
    </row>
    <row r="147" spans="2:39" ht="15" customHeight="1">
      <c r="B147" s="236"/>
      <c r="C147" s="236"/>
      <c r="D147" s="143"/>
      <c r="E147" s="143"/>
      <c r="F147" s="144">
        <f t="shared" si="10"/>
        <v>0</v>
      </c>
      <c r="G147" s="292"/>
      <c r="H147" s="143"/>
      <c r="I147" s="143"/>
      <c r="J147" s="144">
        <f t="shared" si="11"/>
        <v>0</v>
      </c>
      <c r="K147" s="143">
        <f t="shared" si="12"/>
        <v>0</v>
      </c>
      <c r="L147" s="143"/>
      <c r="M147" s="234">
        <f t="shared" si="13"/>
        <v>0</v>
      </c>
      <c r="N147" s="145">
        <f t="shared" si="14"/>
        <v>0</v>
      </c>
      <c r="O147" s="289">
        <f t="array" ref="O147">IFERROR(INDEX($AK$36:$AK$1987,MATCH(B147&amp;C147,$Z$36:$Z$1987&amp;$AA$36:$AA$1987,0)),0)</f>
        <v>0</v>
      </c>
      <c r="P147" s="290">
        <f t="shared" si="15"/>
        <v>0</v>
      </c>
      <c r="Q147" s="262"/>
      <c r="Z147" s="231"/>
      <c r="AA147" s="231"/>
      <c r="AB147" s="221"/>
      <c r="AC147" s="221"/>
      <c r="AD147" s="222"/>
      <c r="AE147" s="221"/>
      <c r="AF147" s="221"/>
      <c r="AG147" s="256"/>
      <c r="AH147" s="221"/>
      <c r="AI147" s="222"/>
      <c r="AJ147" s="221"/>
      <c r="AK147" s="221"/>
      <c r="AL147" s="223"/>
      <c r="AM147" s="221"/>
    </row>
    <row r="148" spans="2:39" ht="15" customHeight="1">
      <c r="B148" s="236"/>
      <c r="C148" s="236"/>
      <c r="D148" s="143"/>
      <c r="E148" s="143"/>
      <c r="F148" s="144">
        <f t="shared" si="10"/>
        <v>0</v>
      </c>
      <c r="G148" s="292"/>
      <c r="H148" s="143"/>
      <c r="I148" s="143"/>
      <c r="J148" s="144">
        <f t="shared" si="11"/>
        <v>0</v>
      </c>
      <c r="K148" s="143">
        <f t="shared" si="12"/>
        <v>0</v>
      </c>
      <c r="L148" s="143"/>
      <c r="M148" s="234">
        <f t="shared" si="13"/>
        <v>0</v>
      </c>
      <c r="N148" s="145">
        <f t="shared" si="14"/>
        <v>0</v>
      </c>
      <c r="O148" s="289">
        <f t="array" ref="O148">IFERROR(INDEX($AK$36:$AK$1987,MATCH(B148&amp;C148,$Z$36:$Z$1987&amp;$AA$36:$AA$1987,0)),0)</f>
        <v>0</v>
      </c>
      <c r="P148" s="290">
        <f t="shared" si="15"/>
        <v>0</v>
      </c>
      <c r="Q148" s="262"/>
      <c r="Z148" s="231"/>
      <c r="AA148" s="231"/>
      <c r="AB148" s="221"/>
      <c r="AC148" s="221"/>
      <c r="AD148" s="222"/>
      <c r="AE148" s="221"/>
      <c r="AF148" s="221"/>
      <c r="AG148" s="256"/>
      <c r="AH148" s="221"/>
      <c r="AI148" s="222"/>
      <c r="AJ148" s="221"/>
      <c r="AK148" s="221"/>
      <c r="AL148" s="223"/>
      <c r="AM148" s="221"/>
    </row>
    <row r="149" spans="2:39" ht="15" customHeight="1">
      <c r="B149" s="236"/>
      <c r="C149" s="236"/>
      <c r="D149" s="143"/>
      <c r="E149" s="143"/>
      <c r="F149" s="144">
        <f t="shared" si="10"/>
        <v>0</v>
      </c>
      <c r="G149" s="292"/>
      <c r="H149" s="143"/>
      <c r="I149" s="143"/>
      <c r="J149" s="144">
        <f t="shared" si="11"/>
        <v>0</v>
      </c>
      <c r="K149" s="143">
        <f t="shared" si="12"/>
        <v>0</v>
      </c>
      <c r="L149" s="143"/>
      <c r="M149" s="234">
        <f t="shared" si="13"/>
        <v>0</v>
      </c>
      <c r="N149" s="145">
        <f t="shared" si="14"/>
        <v>0</v>
      </c>
      <c r="O149" s="289">
        <f t="array" ref="O149">IFERROR(INDEX($AK$36:$AK$1987,MATCH(B149&amp;C149,$Z$36:$Z$1987&amp;$AA$36:$AA$1987,0)),0)</f>
        <v>0</v>
      </c>
      <c r="P149" s="290">
        <f t="shared" si="15"/>
        <v>0</v>
      </c>
      <c r="Q149" s="262"/>
      <c r="Z149" s="231"/>
      <c r="AA149" s="231"/>
      <c r="AB149" s="221"/>
      <c r="AC149" s="221"/>
      <c r="AD149" s="222"/>
      <c r="AE149" s="221"/>
      <c r="AF149" s="221"/>
      <c r="AG149" s="256"/>
      <c r="AH149" s="221"/>
      <c r="AI149" s="222"/>
      <c r="AJ149" s="221"/>
      <c r="AK149" s="221"/>
      <c r="AL149" s="223"/>
      <c r="AM149" s="221"/>
    </row>
    <row r="150" spans="2:39" ht="15" customHeight="1">
      <c r="B150" s="236"/>
      <c r="C150" s="236"/>
      <c r="D150" s="143"/>
      <c r="E150" s="143"/>
      <c r="F150" s="144">
        <f t="shared" si="10"/>
        <v>0</v>
      </c>
      <c r="G150" s="292"/>
      <c r="H150" s="143"/>
      <c r="I150" s="143"/>
      <c r="J150" s="144">
        <f t="shared" si="11"/>
        <v>0</v>
      </c>
      <c r="K150" s="143">
        <f t="shared" si="12"/>
        <v>0</v>
      </c>
      <c r="L150" s="143"/>
      <c r="M150" s="234">
        <f t="shared" si="13"/>
        <v>0</v>
      </c>
      <c r="N150" s="145">
        <f t="shared" si="14"/>
        <v>0</v>
      </c>
      <c r="O150" s="289">
        <f t="array" ref="O150">IFERROR(INDEX($AK$36:$AK$1987,MATCH(B150&amp;C150,$Z$36:$Z$1987&amp;$AA$36:$AA$1987,0)),0)</f>
        <v>0</v>
      </c>
      <c r="P150" s="290">
        <f t="shared" si="15"/>
        <v>0</v>
      </c>
      <c r="Q150" s="262"/>
      <c r="Z150" s="231"/>
      <c r="AA150" s="231"/>
      <c r="AB150" s="221"/>
      <c r="AC150" s="221"/>
      <c r="AD150" s="222"/>
      <c r="AE150" s="221"/>
      <c r="AF150" s="221"/>
      <c r="AG150" s="256"/>
      <c r="AH150" s="221"/>
      <c r="AI150" s="222"/>
      <c r="AJ150" s="221"/>
      <c r="AK150" s="221"/>
      <c r="AL150" s="223"/>
      <c r="AM150" s="221"/>
    </row>
    <row r="151" spans="2:39" ht="15" customHeight="1">
      <c r="B151" s="236"/>
      <c r="C151" s="236"/>
      <c r="D151" s="143"/>
      <c r="E151" s="143"/>
      <c r="F151" s="144">
        <f t="shared" si="10"/>
        <v>0</v>
      </c>
      <c r="G151" s="292"/>
      <c r="H151" s="143"/>
      <c r="I151" s="143"/>
      <c r="J151" s="144">
        <f t="shared" si="11"/>
        <v>0</v>
      </c>
      <c r="K151" s="143">
        <f t="shared" si="12"/>
        <v>0</v>
      </c>
      <c r="L151" s="143"/>
      <c r="M151" s="234">
        <f t="shared" si="13"/>
        <v>0</v>
      </c>
      <c r="N151" s="145">
        <f t="shared" si="14"/>
        <v>0</v>
      </c>
      <c r="O151" s="289">
        <f t="array" ref="O151">IFERROR(INDEX($AK$36:$AK$1987,MATCH(B151&amp;C151,$Z$36:$Z$1987&amp;$AA$36:$AA$1987,0)),0)</f>
        <v>0</v>
      </c>
      <c r="P151" s="290">
        <f t="shared" si="15"/>
        <v>0</v>
      </c>
      <c r="Q151" s="262"/>
      <c r="Z151" s="231"/>
      <c r="AA151" s="231"/>
      <c r="AB151" s="221"/>
      <c r="AC151" s="221"/>
      <c r="AD151" s="222"/>
      <c r="AE151" s="221"/>
      <c r="AF151" s="221"/>
      <c r="AG151" s="256"/>
      <c r="AH151" s="221"/>
      <c r="AI151" s="222"/>
      <c r="AJ151" s="221"/>
      <c r="AK151" s="221"/>
      <c r="AL151" s="223"/>
      <c r="AM151" s="221"/>
    </row>
    <row r="152" spans="2:39" ht="15" customHeight="1">
      <c r="B152" s="236"/>
      <c r="C152" s="236"/>
      <c r="D152" s="143"/>
      <c r="E152" s="143"/>
      <c r="F152" s="144">
        <f t="shared" si="10"/>
        <v>0</v>
      </c>
      <c r="G152" s="292"/>
      <c r="H152" s="143"/>
      <c r="I152" s="143"/>
      <c r="J152" s="144">
        <f t="shared" si="11"/>
        <v>0</v>
      </c>
      <c r="K152" s="143">
        <f t="shared" si="12"/>
        <v>0</v>
      </c>
      <c r="L152" s="143"/>
      <c r="M152" s="234">
        <f t="shared" si="13"/>
        <v>0</v>
      </c>
      <c r="N152" s="145">
        <f t="shared" si="14"/>
        <v>0</v>
      </c>
      <c r="O152" s="289">
        <f t="array" ref="O152">IFERROR(INDEX($AK$36:$AK$1987,MATCH(B152&amp;C152,$Z$36:$Z$1987&amp;$AA$36:$AA$1987,0)),0)</f>
        <v>0</v>
      </c>
      <c r="P152" s="290">
        <f t="shared" si="15"/>
        <v>0</v>
      </c>
      <c r="Q152" s="262"/>
      <c r="Z152" s="231"/>
      <c r="AA152" s="231"/>
      <c r="AB152" s="221"/>
      <c r="AC152" s="221"/>
      <c r="AD152" s="222"/>
      <c r="AE152" s="221"/>
      <c r="AF152" s="221"/>
      <c r="AG152" s="256"/>
      <c r="AH152" s="221"/>
      <c r="AI152" s="222"/>
      <c r="AJ152" s="221"/>
      <c r="AK152" s="221"/>
      <c r="AL152" s="223"/>
      <c r="AM152" s="221"/>
    </row>
    <row r="153" spans="2:39" ht="15" customHeight="1">
      <c r="B153" s="236"/>
      <c r="C153" s="236"/>
      <c r="D153" s="143"/>
      <c r="E153" s="143"/>
      <c r="F153" s="144">
        <f t="shared" si="10"/>
        <v>0</v>
      </c>
      <c r="G153" s="292"/>
      <c r="H153" s="143"/>
      <c r="I153" s="143"/>
      <c r="J153" s="144">
        <f t="shared" si="11"/>
        <v>0</v>
      </c>
      <c r="K153" s="143">
        <f t="shared" si="12"/>
        <v>0</v>
      </c>
      <c r="L153" s="143"/>
      <c r="M153" s="234">
        <f t="shared" si="13"/>
        <v>0</v>
      </c>
      <c r="N153" s="143">
        <f t="shared" si="14"/>
        <v>0</v>
      </c>
      <c r="O153" s="289">
        <f t="array" ref="O153">IFERROR(INDEX($AK$36:$AK$1987,MATCH(B153&amp;C153,$Z$36:$Z$1987&amp;$AA$36:$AA$1987,0)),0)</f>
        <v>0</v>
      </c>
      <c r="P153" s="290">
        <f t="shared" si="15"/>
        <v>0</v>
      </c>
      <c r="Q153" s="262"/>
      <c r="Z153" s="231"/>
      <c r="AA153" s="231"/>
      <c r="AB153" s="221"/>
      <c r="AC153" s="221"/>
      <c r="AD153" s="222"/>
      <c r="AE153" s="221"/>
      <c r="AF153" s="221"/>
      <c r="AG153" s="256"/>
      <c r="AH153" s="221"/>
      <c r="AI153" s="222"/>
      <c r="AJ153" s="221"/>
      <c r="AK153" s="221"/>
      <c r="AL153" s="223"/>
      <c r="AM153" s="221"/>
    </row>
    <row r="154" spans="2:39" ht="15" customHeight="1">
      <c r="B154" s="235"/>
      <c r="C154" s="235"/>
      <c r="D154" s="298"/>
      <c r="E154" s="235"/>
      <c r="F154" s="144">
        <f t="shared" si="10"/>
        <v>0</v>
      </c>
      <c r="G154" s="292"/>
      <c r="H154" s="143"/>
      <c r="I154" s="143"/>
      <c r="J154" s="144">
        <f t="shared" si="11"/>
        <v>0</v>
      </c>
      <c r="K154" s="143">
        <f t="shared" si="12"/>
        <v>0</v>
      </c>
      <c r="L154" s="143"/>
      <c r="M154" s="234">
        <f t="shared" si="13"/>
        <v>0</v>
      </c>
      <c r="N154" s="143">
        <f t="shared" si="14"/>
        <v>0</v>
      </c>
      <c r="O154" s="289">
        <f t="array" ref="O154">IFERROR(INDEX($AK$36:$AK$1987,MATCH(B154&amp;C154,$Z$36:$Z$1987&amp;$AA$36:$AA$1987,0)),0)</f>
        <v>0</v>
      </c>
      <c r="P154" s="290">
        <f t="shared" si="15"/>
        <v>0</v>
      </c>
      <c r="Q154" s="262"/>
      <c r="Z154" s="231"/>
      <c r="AA154" s="231"/>
      <c r="AB154" s="221"/>
      <c r="AC154" s="221"/>
      <c r="AD154" s="222"/>
      <c r="AE154" s="221"/>
      <c r="AF154" s="221"/>
      <c r="AG154" s="256"/>
      <c r="AH154" s="221"/>
      <c r="AI154" s="222"/>
      <c r="AJ154" s="221"/>
      <c r="AK154" s="221"/>
      <c r="AL154" s="223"/>
      <c r="AM154" s="221"/>
    </row>
    <row r="155" spans="2:39" ht="15" customHeight="1">
      <c r="B155" s="235"/>
      <c r="C155" s="235"/>
      <c r="D155" s="298"/>
      <c r="E155" s="235"/>
      <c r="F155" s="144">
        <f t="shared" si="10"/>
        <v>0</v>
      </c>
      <c r="G155" s="292"/>
      <c r="H155" s="143"/>
      <c r="I155" s="143"/>
      <c r="J155" s="144">
        <f t="shared" si="11"/>
        <v>0</v>
      </c>
      <c r="K155" s="143">
        <f t="shared" si="12"/>
        <v>0</v>
      </c>
      <c r="L155" s="143"/>
      <c r="M155" s="234">
        <f t="shared" si="13"/>
        <v>0</v>
      </c>
      <c r="N155" s="143">
        <f t="shared" si="14"/>
        <v>0</v>
      </c>
      <c r="O155" s="289">
        <f t="array" ref="O155">IFERROR(INDEX($AK$36:$AK$1987,MATCH(B155&amp;C155,$Z$36:$Z$1987&amp;$AA$36:$AA$1987,0)),0)</f>
        <v>0</v>
      </c>
      <c r="P155" s="290">
        <f t="shared" si="15"/>
        <v>0</v>
      </c>
      <c r="Q155" s="262"/>
      <c r="Z155" s="231"/>
      <c r="AA155" s="231"/>
      <c r="AB155" s="221"/>
      <c r="AC155" s="221"/>
      <c r="AD155" s="222"/>
      <c r="AE155" s="221"/>
      <c r="AF155" s="221"/>
      <c r="AG155" s="256"/>
      <c r="AH155" s="221"/>
      <c r="AI155" s="222"/>
      <c r="AJ155" s="221"/>
      <c r="AK155" s="221"/>
      <c r="AL155" s="223"/>
      <c r="AM155" s="221"/>
    </row>
    <row r="156" spans="2:39" ht="15" customHeight="1">
      <c r="B156" s="235"/>
      <c r="C156" s="235"/>
      <c r="D156" s="298"/>
      <c r="E156" s="235"/>
      <c r="F156" s="144">
        <f t="shared" si="10"/>
        <v>0</v>
      </c>
      <c r="G156" s="292"/>
      <c r="H156" s="143"/>
      <c r="I156" s="143"/>
      <c r="J156" s="144">
        <f t="shared" si="11"/>
        <v>0</v>
      </c>
      <c r="K156" s="143">
        <f t="shared" si="12"/>
        <v>0</v>
      </c>
      <c r="L156" s="143"/>
      <c r="M156" s="234">
        <f t="shared" si="13"/>
        <v>0</v>
      </c>
      <c r="N156" s="143">
        <f t="shared" si="14"/>
        <v>0</v>
      </c>
      <c r="O156" s="289">
        <f t="array" ref="O156">IFERROR(INDEX($AK$36:$AK$1987,MATCH(B156&amp;C156,$Z$36:$Z$1987&amp;$AA$36:$AA$1987,0)),0)</f>
        <v>0</v>
      </c>
      <c r="P156" s="290">
        <f t="shared" si="15"/>
        <v>0</v>
      </c>
      <c r="Q156" s="262"/>
      <c r="Z156" s="231"/>
      <c r="AA156" s="231"/>
      <c r="AB156" s="221"/>
      <c r="AC156" s="221"/>
      <c r="AD156" s="222"/>
      <c r="AE156" s="221"/>
      <c r="AF156" s="221"/>
      <c r="AG156" s="256"/>
      <c r="AH156" s="221"/>
      <c r="AI156" s="222"/>
      <c r="AJ156" s="221"/>
      <c r="AK156" s="221"/>
      <c r="AL156" s="223"/>
      <c r="AM156" s="221"/>
    </row>
    <row r="157" spans="2:39" ht="15" customHeight="1">
      <c r="B157" s="235"/>
      <c r="C157" s="235"/>
      <c r="D157" s="298"/>
      <c r="E157" s="235"/>
      <c r="F157" s="144">
        <f t="shared" si="10"/>
        <v>0</v>
      </c>
      <c r="G157" s="292"/>
      <c r="H157" s="143"/>
      <c r="I157" s="143"/>
      <c r="J157" s="144">
        <f t="shared" si="11"/>
        <v>0</v>
      </c>
      <c r="K157" s="143">
        <f t="shared" si="12"/>
        <v>0</v>
      </c>
      <c r="L157" s="143"/>
      <c r="M157" s="234">
        <f t="shared" si="13"/>
        <v>0</v>
      </c>
      <c r="N157" s="143">
        <f t="shared" si="14"/>
        <v>0</v>
      </c>
      <c r="O157" s="289">
        <f t="array" ref="O157">IFERROR(INDEX($AK$36:$AK$1987,MATCH(B157&amp;C157,$Z$36:$Z$1987&amp;$AA$36:$AA$1987,0)),0)</f>
        <v>0</v>
      </c>
      <c r="P157" s="290">
        <f t="shared" si="15"/>
        <v>0</v>
      </c>
      <c r="Q157" s="262"/>
      <c r="Z157" s="231"/>
      <c r="AA157" s="231"/>
      <c r="AB157" s="221"/>
      <c r="AC157" s="221"/>
      <c r="AD157" s="222"/>
      <c r="AE157" s="221"/>
      <c r="AF157" s="221"/>
      <c r="AG157" s="256"/>
      <c r="AH157" s="221"/>
      <c r="AI157" s="222"/>
      <c r="AJ157" s="221"/>
      <c r="AK157" s="221"/>
      <c r="AL157" s="223"/>
      <c r="AM157" s="221"/>
    </row>
    <row r="158" spans="2:39" ht="15" customHeight="1">
      <c r="B158" s="235"/>
      <c r="C158" s="235"/>
      <c r="D158" s="298"/>
      <c r="E158" s="235"/>
      <c r="F158" s="144">
        <f t="shared" si="10"/>
        <v>0</v>
      </c>
      <c r="G158" s="292"/>
      <c r="H158" s="143"/>
      <c r="I158" s="143"/>
      <c r="J158" s="144">
        <f t="shared" si="11"/>
        <v>0</v>
      </c>
      <c r="K158" s="143">
        <f t="shared" si="12"/>
        <v>0</v>
      </c>
      <c r="L158" s="143"/>
      <c r="M158" s="234">
        <f t="shared" si="13"/>
        <v>0</v>
      </c>
      <c r="N158" s="143">
        <f t="shared" si="14"/>
        <v>0</v>
      </c>
      <c r="O158" s="289">
        <f t="array" ref="O158">IFERROR(INDEX($AK$36:$AK$1987,MATCH(B158&amp;C158,$Z$36:$Z$1987&amp;$AA$36:$AA$1987,0)),0)</f>
        <v>0</v>
      </c>
      <c r="P158" s="290">
        <f t="shared" si="15"/>
        <v>0</v>
      </c>
      <c r="Q158" s="262"/>
      <c r="Z158" s="231"/>
      <c r="AA158" s="231"/>
      <c r="AB158" s="221"/>
      <c r="AC158" s="221"/>
      <c r="AD158" s="222"/>
      <c r="AE158" s="221"/>
      <c r="AF158" s="221"/>
      <c r="AG158" s="256"/>
      <c r="AH158" s="221"/>
      <c r="AI158" s="222"/>
      <c r="AJ158" s="221"/>
      <c r="AK158" s="221"/>
      <c r="AL158" s="223"/>
      <c r="AM158" s="221"/>
    </row>
    <row r="159" spans="2:39" ht="15" customHeight="1">
      <c r="B159" s="235"/>
      <c r="C159" s="235"/>
      <c r="D159" s="298"/>
      <c r="E159" s="235"/>
      <c r="F159" s="144">
        <f t="shared" si="10"/>
        <v>0</v>
      </c>
      <c r="G159" s="292"/>
      <c r="H159" s="143"/>
      <c r="I159" s="143"/>
      <c r="J159" s="144">
        <f t="shared" si="11"/>
        <v>0</v>
      </c>
      <c r="K159" s="143">
        <f t="shared" si="12"/>
        <v>0</v>
      </c>
      <c r="L159" s="143"/>
      <c r="M159" s="234">
        <f t="shared" si="13"/>
        <v>0</v>
      </c>
      <c r="N159" s="143">
        <f t="shared" si="14"/>
        <v>0</v>
      </c>
      <c r="O159" s="289">
        <f t="array" ref="O159">IFERROR(INDEX($AK$36:$AK$1987,MATCH(B159&amp;C159,$Z$36:$Z$1987&amp;$AA$36:$AA$1987,0)),0)</f>
        <v>0</v>
      </c>
      <c r="P159" s="290">
        <f t="shared" si="15"/>
        <v>0</v>
      </c>
      <c r="Q159" s="262"/>
      <c r="Z159" s="231"/>
      <c r="AA159" s="231"/>
      <c r="AB159" s="221"/>
      <c r="AC159" s="221"/>
      <c r="AD159" s="222"/>
      <c r="AE159" s="221"/>
      <c r="AF159" s="221"/>
      <c r="AG159" s="256"/>
      <c r="AH159" s="221"/>
      <c r="AI159" s="222"/>
      <c r="AJ159" s="221"/>
      <c r="AK159" s="221"/>
      <c r="AL159" s="223"/>
      <c r="AM159" s="221"/>
    </row>
    <row r="160" spans="2:39" ht="15" customHeight="1">
      <c r="B160" s="235"/>
      <c r="C160" s="235"/>
      <c r="D160" s="298"/>
      <c r="E160" s="235"/>
      <c r="F160" s="144">
        <f t="shared" si="10"/>
        <v>0</v>
      </c>
      <c r="G160" s="292"/>
      <c r="H160" s="143"/>
      <c r="I160" s="143"/>
      <c r="J160" s="144">
        <f t="shared" si="11"/>
        <v>0</v>
      </c>
      <c r="K160" s="143">
        <f t="shared" si="12"/>
        <v>0</v>
      </c>
      <c r="L160" s="143"/>
      <c r="M160" s="234">
        <f t="shared" si="13"/>
        <v>0</v>
      </c>
      <c r="N160" s="143">
        <f t="shared" si="14"/>
        <v>0</v>
      </c>
      <c r="O160" s="289">
        <f t="array" ref="O160">IFERROR(INDEX($AK$36:$AK$1987,MATCH(B160&amp;C160,$Z$36:$Z$1987&amp;$AA$36:$AA$1987,0)),0)</f>
        <v>0</v>
      </c>
      <c r="P160" s="290">
        <f t="shared" si="15"/>
        <v>0</v>
      </c>
      <c r="Q160" s="262"/>
      <c r="Z160" s="231"/>
      <c r="AA160" s="231"/>
      <c r="AB160" s="221"/>
      <c r="AC160" s="221"/>
      <c r="AD160" s="222"/>
      <c r="AE160" s="221"/>
      <c r="AF160" s="221"/>
      <c r="AG160" s="256"/>
      <c r="AH160" s="221"/>
      <c r="AI160" s="222"/>
      <c r="AJ160" s="221"/>
      <c r="AK160" s="221"/>
      <c r="AL160" s="223"/>
      <c r="AM160" s="221"/>
    </row>
    <row r="161" spans="2:39" ht="15" customHeight="1">
      <c r="B161" s="235"/>
      <c r="C161" s="235"/>
      <c r="D161" s="298"/>
      <c r="E161" s="235"/>
      <c r="F161" s="144">
        <f t="shared" si="10"/>
        <v>0</v>
      </c>
      <c r="G161" s="292"/>
      <c r="H161" s="143"/>
      <c r="I161" s="143"/>
      <c r="J161" s="144">
        <f t="shared" si="11"/>
        <v>0</v>
      </c>
      <c r="K161" s="143">
        <f t="shared" si="12"/>
        <v>0</v>
      </c>
      <c r="L161" s="143"/>
      <c r="M161" s="234">
        <f t="shared" si="13"/>
        <v>0</v>
      </c>
      <c r="N161" s="143">
        <f t="shared" si="14"/>
        <v>0</v>
      </c>
      <c r="O161" s="289">
        <f t="array" ref="O161">IFERROR(INDEX($AK$36:$AK$1987,MATCH(B161&amp;C161,$Z$36:$Z$1987&amp;$AA$36:$AA$1987,0)),0)</f>
        <v>0</v>
      </c>
      <c r="P161" s="290">
        <f t="shared" si="15"/>
        <v>0</v>
      </c>
      <c r="Q161" s="262"/>
      <c r="Z161" s="231"/>
      <c r="AA161" s="231"/>
      <c r="AB161" s="221"/>
      <c r="AC161" s="221"/>
      <c r="AD161" s="222"/>
      <c r="AE161" s="221"/>
      <c r="AF161" s="221"/>
      <c r="AG161" s="256"/>
      <c r="AH161" s="221"/>
      <c r="AI161" s="222"/>
      <c r="AJ161" s="221"/>
      <c r="AK161" s="221"/>
      <c r="AL161" s="223"/>
      <c r="AM161" s="221"/>
    </row>
    <row r="162" spans="2:39" ht="15" customHeight="1">
      <c r="B162" s="235"/>
      <c r="C162" s="235"/>
      <c r="D162" s="298"/>
      <c r="E162" s="235"/>
      <c r="F162" s="144">
        <f t="shared" si="10"/>
        <v>0</v>
      </c>
      <c r="G162" s="292"/>
      <c r="H162" s="143"/>
      <c r="I162" s="143"/>
      <c r="J162" s="144">
        <f t="shared" si="11"/>
        <v>0</v>
      </c>
      <c r="K162" s="143">
        <f t="shared" si="12"/>
        <v>0</v>
      </c>
      <c r="L162" s="143"/>
      <c r="M162" s="234">
        <f t="shared" si="13"/>
        <v>0</v>
      </c>
      <c r="N162" s="143">
        <f t="shared" si="14"/>
        <v>0</v>
      </c>
      <c r="O162" s="289">
        <f t="array" ref="O162">IFERROR(INDEX($AK$36:$AK$1987,MATCH(B162&amp;C162,$Z$36:$Z$1987&amp;$AA$36:$AA$1987,0)),0)</f>
        <v>0</v>
      </c>
      <c r="P162" s="290">
        <f t="shared" si="15"/>
        <v>0</v>
      </c>
      <c r="Q162" s="262"/>
      <c r="Z162" s="231"/>
      <c r="AA162" s="231"/>
      <c r="AB162" s="221"/>
      <c r="AC162" s="221"/>
      <c r="AD162" s="222"/>
      <c r="AE162" s="221"/>
      <c r="AF162" s="221"/>
      <c r="AG162" s="256"/>
      <c r="AH162" s="221"/>
      <c r="AI162" s="222"/>
      <c r="AJ162" s="221"/>
      <c r="AK162" s="221"/>
      <c r="AL162" s="223"/>
      <c r="AM162" s="221"/>
    </row>
    <row r="163" spans="2:39" ht="15" customHeight="1">
      <c r="B163" s="235"/>
      <c r="C163" s="235"/>
      <c r="D163" s="298"/>
      <c r="E163" s="235"/>
      <c r="F163" s="144">
        <f t="shared" ref="F163:F226" si="16">IFERROR(E163/D163,0)</f>
        <v>0</v>
      </c>
      <c r="G163" s="292"/>
      <c r="H163" s="143"/>
      <c r="I163" s="143"/>
      <c r="J163" s="144">
        <f t="shared" ref="J163:J226" si="17">IFERROR(I163/E163,0)</f>
        <v>0</v>
      </c>
      <c r="K163" s="143">
        <f t="shared" ref="K163:K226" si="18">IFERROR(H163/I163,0)</f>
        <v>0</v>
      </c>
      <c r="L163" s="143"/>
      <c r="M163" s="234">
        <f t="shared" ref="M163:M226" si="19">IFERROR(L163/H163,0)</f>
        <v>0</v>
      </c>
      <c r="N163" s="143">
        <f t="shared" ref="N163:N226" si="20">IFERROR(L163/I163,0)</f>
        <v>0</v>
      </c>
      <c r="O163" s="289">
        <f t="array" ref="O163">IFERROR(INDEX($AK$36:$AK$1987,MATCH(B163&amp;C163,$Z$36:$Z$1987&amp;$AA$36:$AA$1987,0)),0)</f>
        <v>0</v>
      </c>
      <c r="P163" s="290">
        <f t="shared" ref="P163:P226" si="21">L163-O163</f>
        <v>0</v>
      </c>
      <c r="Q163" s="262"/>
      <c r="Z163" s="231"/>
      <c r="AA163" s="231"/>
      <c r="AB163" s="221"/>
      <c r="AC163" s="221"/>
      <c r="AD163" s="222"/>
      <c r="AE163" s="221"/>
      <c r="AF163" s="221"/>
      <c r="AG163" s="256"/>
      <c r="AH163" s="221"/>
      <c r="AI163" s="222"/>
      <c r="AJ163" s="221"/>
      <c r="AK163" s="221"/>
      <c r="AL163" s="223"/>
      <c r="AM163" s="221"/>
    </row>
    <row r="164" spans="2:39" ht="15" customHeight="1">
      <c r="B164" s="235"/>
      <c r="C164" s="235"/>
      <c r="D164" s="298"/>
      <c r="E164" s="235"/>
      <c r="F164" s="144">
        <f t="shared" si="16"/>
        <v>0</v>
      </c>
      <c r="G164" s="292"/>
      <c r="H164" s="143"/>
      <c r="I164" s="143"/>
      <c r="J164" s="144">
        <f t="shared" si="17"/>
        <v>0</v>
      </c>
      <c r="K164" s="143">
        <f t="shared" si="18"/>
        <v>0</v>
      </c>
      <c r="L164" s="143"/>
      <c r="M164" s="234">
        <f t="shared" si="19"/>
        <v>0</v>
      </c>
      <c r="N164" s="143">
        <f t="shared" si="20"/>
        <v>0</v>
      </c>
      <c r="O164" s="289">
        <f t="array" ref="O164">IFERROR(INDEX($AK$36:$AK$1987,MATCH(B164&amp;C164,$Z$36:$Z$1987&amp;$AA$36:$AA$1987,0)),0)</f>
        <v>0</v>
      </c>
      <c r="P164" s="290">
        <f t="shared" si="21"/>
        <v>0</v>
      </c>
      <c r="Q164" s="262"/>
      <c r="Z164" s="231"/>
      <c r="AA164" s="231"/>
      <c r="AB164" s="221"/>
      <c r="AC164" s="221"/>
      <c r="AD164" s="222"/>
      <c r="AE164" s="221"/>
      <c r="AF164" s="221"/>
      <c r="AG164" s="256"/>
      <c r="AH164" s="221"/>
      <c r="AI164" s="222"/>
      <c r="AJ164" s="221"/>
      <c r="AK164" s="221"/>
      <c r="AL164" s="223"/>
      <c r="AM164" s="221"/>
    </row>
    <row r="165" spans="2:39" ht="15" customHeight="1">
      <c r="B165" s="235"/>
      <c r="C165" s="235"/>
      <c r="D165" s="298"/>
      <c r="E165" s="235"/>
      <c r="F165" s="144">
        <f t="shared" si="16"/>
        <v>0</v>
      </c>
      <c r="G165" s="292"/>
      <c r="H165" s="143"/>
      <c r="I165" s="143"/>
      <c r="J165" s="144">
        <f t="shared" si="17"/>
        <v>0</v>
      </c>
      <c r="K165" s="143">
        <f t="shared" si="18"/>
        <v>0</v>
      </c>
      <c r="L165" s="143"/>
      <c r="M165" s="234">
        <f t="shared" si="19"/>
        <v>0</v>
      </c>
      <c r="N165" s="143">
        <f t="shared" si="20"/>
        <v>0</v>
      </c>
      <c r="O165" s="289">
        <f t="array" ref="O165">IFERROR(INDEX($AK$36:$AK$1987,MATCH(B165&amp;C165,$Z$36:$Z$1987&amp;$AA$36:$AA$1987,0)),0)</f>
        <v>0</v>
      </c>
      <c r="P165" s="290">
        <f t="shared" si="21"/>
        <v>0</v>
      </c>
      <c r="Q165" s="262"/>
      <c r="Z165" s="231"/>
      <c r="AA165" s="231"/>
      <c r="AB165" s="221"/>
      <c r="AC165" s="221"/>
      <c r="AD165" s="222"/>
      <c r="AE165" s="221"/>
      <c r="AF165" s="221"/>
      <c r="AG165" s="256"/>
      <c r="AH165" s="221"/>
      <c r="AI165" s="222"/>
      <c r="AJ165" s="221"/>
      <c r="AK165" s="221"/>
      <c r="AL165" s="223"/>
      <c r="AM165" s="221"/>
    </row>
    <row r="166" spans="2:39" ht="15" customHeight="1">
      <c r="B166" s="235"/>
      <c r="C166" s="235"/>
      <c r="D166" s="298"/>
      <c r="E166" s="235"/>
      <c r="F166" s="144">
        <f t="shared" si="16"/>
        <v>0</v>
      </c>
      <c r="G166" s="292"/>
      <c r="H166" s="143"/>
      <c r="I166" s="143"/>
      <c r="J166" s="144">
        <f t="shared" si="17"/>
        <v>0</v>
      </c>
      <c r="K166" s="143">
        <f t="shared" si="18"/>
        <v>0</v>
      </c>
      <c r="L166" s="143"/>
      <c r="M166" s="234">
        <f t="shared" si="19"/>
        <v>0</v>
      </c>
      <c r="N166" s="143">
        <f t="shared" si="20"/>
        <v>0</v>
      </c>
      <c r="O166" s="289">
        <f t="array" ref="O166">IFERROR(INDEX($AK$36:$AK$1987,MATCH(B166&amp;C166,$Z$36:$Z$1987&amp;$AA$36:$AA$1987,0)),0)</f>
        <v>0</v>
      </c>
      <c r="P166" s="290">
        <f t="shared" si="21"/>
        <v>0</v>
      </c>
      <c r="Q166" s="262"/>
      <c r="Z166" s="231"/>
      <c r="AA166" s="231"/>
      <c r="AB166" s="221"/>
      <c r="AC166" s="221"/>
      <c r="AD166" s="222"/>
      <c r="AE166" s="221"/>
      <c r="AF166" s="221"/>
      <c r="AG166" s="256"/>
      <c r="AH166" s="221"/>
      <c r="AI166" s="222"/>
      <c r="AJ166" s="221"/>
      <c r="AK166" s="221"/>
      <c r="AL166" s="223"/>
      <c r="AM166" s="221"/>
    </row>
    <row r="167" spans="2:39" ht="15" customHeight="1">
      <c r="B167" s="235"/>
      <c r="C167" s="235"/>
      <c r="D167" s="298"/>
      <c r="E167" s="235"/>
      <c r="F167" s="144">
        <f t="shared" si="16"/>
        <v>0</v>
      </c>
      <c r="G167" s="292"/>
      <c r="H167" s="143"/>
      <c r="I167" s="143"/>
      <c r="J167" s="144">
        <f t="shared" si="17"/>
        <v>0</v>
      </c>
      <c r="K167" s="143">
        <f t="shared" si="18"/>
        <v>0</v>
      </c>
      <c r="L167" s="143"/>
      <c r="M167" s="234">
        <f t="shared" si="19"/>
        <v>0</v>
      </c>
      <c r="N167" s="143">
        <f t="shared" si="20"/>
        <v>0</v>
      </c>
      <c r="O167" s="289">
        <f t="array" ref="O167">IFERROR(INDEX($AK$36:$AK$1987,MATCH(B167&amp;C167,$Z$36:$Z$1987&amp;$AA$36:$AA$1987,0)),0)</f>
        <v>0</v>
      </c>
      <c r="P167" s="290">
        <f t="shared" si="21"/>
        <v>0</v>
      </c>
      <c r="Q167" s="262"/>
      <c r="Z167" s="231"/>
      <c r="AA167" s="231"/>
      <c r="AB167" s="221"/>
      <c r="AC167" s="221"/>
      <c r="AD167" s="222"/>
      <c r="AE167" s="221"/>
      <c r="AF167" s="221"/>
      <c r="AG167" s="256"/>
      <c r="AH167" s="221"/>
      <c r="AI167" s="222"/>
      <c r="AJ167" s="221"/>
      <c r="AK167" s="221"/>
      <c r="AL167" s="223"/>
      <c r="AM167" s="221"/>
    </row>
    <row r="168" spans="2:39" ht="15" customHeight="1">
      <c r="B168" s="235"/>
      <c r="C168" s="235"/>
      <c r="D168" s="235"/>
      <c r="E168" s="235"/>
      <c r="F168" s="144">
        <f t="shared" si="16"/>
        <v>0</v>
      </c>
      <c r="G168" s="292"/>
      <c r="H168" s="143"/>
      <c r="I168" s="143"/>
      <c r="J168" s="144">
        <f t="shared" si="17"/>
        <v>0</v>
      </c>
      <c r="K168" s="143">
        <f t="shared" si="18"/>
        <v>0</v>
      </c>
      <c r="L168" s="143"/>
      <c r="M168" s="234">
        <f t="shared" si="19"/>
        <v>0</v>
      </c>
      <c r="N168" s="143">
        <f t="shared" si="20"/>
        <v>0</v>
      </c>
      <c r="O168" s="289">
        <f t="array" ref="O168">IFERROR(INDEX($AK$36:$AK$1987,MATCH(B168&amp;C168,$Z$36:$Z$1987&amp;$AA$36:$AA$1987,0)),0)</f>
        <v>0</v>
      </c>
      <c r="P168" s="290">
        <f t="shared" si="21"/>
        <v>0</v>
      </c>
      <c r="Q168" s="262"/>
      <c r="Z168" s="231"/>
      <c r="AA168" s="231"/>
      <c r="AB168" s="221"/>
      <c r="AC168" s="221"/>
      <c r="AD168" s="222"/>
      <c r="AE168" s="221"/>
      <c r="AF168" s="221"/>
      <c r="AG168" s="256"/>
      <c r="AH168" s="221"/>
      <c r="AI168" s="222"/>
      <c r="AJ168" s="221"/>
      <c r="AK168" s="221"/>
      <c r="AL168" s="223"/>
      <c r="AM168" s="221"/>
    </row>
    <row r="169" spans="2:39" ht="15" customHeight="1">
      <c r="B169" s="235"/>
      <c r="C169" s="235"/>
      <c r="D169" s="298"/>
      <c r="E169" s="235"/>
      <c r="F169" s="144">
        <f t="shared" si="16"/>
        <v>0</v>
      </c>
      <c r="G169" s="292"/>
      <c r="H169" s="143"/>
      <c r="I169" s="143"/>
      <c r="J169" s="144">
        <f t="shared" si="17"/>
        <v>0</v>
      </c>
      <c r="K169" s="143">
        <f t="shared" si="18"/>
        <v>0</v>
      </c>
      <c r="L169" s="143"/>
      <c r="M169" s="234">
        <f t="shared" si="19"/>
        <v>0</v>
      </c>
      <c r="N169" s="143">
        <f t="shared" si="20"/>
        <v>0</v>
      </c>
      <c r="O169" s="289">
        <f t="array" ref="O169">IFERROR(INDEX($AK$36:$AK$1987,MATCH(B169&amp;C169,$Z$36:$Z$1987&amp;$AA$36:$AA$1987,0)),0)</f>
        <v>0</v>
      </c>
      <c r="P169" s="290">
        <f t="shared" si="21"/>
        <v>0</v>
      </c>
      <c r="Q169" s="262"/>
      <c r="Z169" s="231"/>
      <c r="AA169" s="231"/>
      <c r="AB169" s="221"/>
      <c r="AC169" s="221"/>
      <c r="AD169" s="222"/>
      <c r="AE169" s="221"/>
      <c r="AF169" s="221"/>
      <c r="AG169" s="256"/>
      <c r="AH169" s="221"/>
      <c r="AI169" s="222"/>
      <c r="AJ169" s="221"/>
      <c r="AK169" s="221"/>
      <c r="AL169" s="223"/>
      <c r="AM169" s="221"/>
    </row>
    <row r="170" spans="2:39" ht="15" customHeight="1">
      <c r="B170" s="235"/>
      <c r="C170" s="235"/>
      <c r="D170" s="298"/>
      <c r="E170" s="235"/>
      <c r="F170" s="144">
        <f t="shared" si="16"/>
        <v>0</v>
      </c>
      <c r="G170" s="292"/>
      <c r="H170" s="143"/>
      <c r="I170" s="143"/>
      <c r="J170" s="144">
        <f t="shared" si="17"/>
        <v>0</v>
      </c>
      <c r="K170" s="143">
        <f t="shared" si="18"/>
        <v>0</v>
      </c>
      <c r="L170" s="143"/>
      <c r="M170" s="234">
        <f t="shared" si="19"/>
        <v>0</v>
      </c>
      <c r="N170" s="143">
        <f t="shared" si="20"/>
        <v>0</v>
      </c>
      <c r="O170" s="289">
        <f t="array" ref="O170">IFERROR(INDEX($AK$36:$AK$1987,MATCH(B170&amp;C170,$Z$36:$Z$1987&amp;$AA$36:$AA$1987,0)),0)</f>
        <v>0</v>
      </c>
      <c r="P170" s="290">
        <f t="shared" si="21"/>
        <v>0</v>
      </c>
      <c r="Q170" s="262"/>
      <c r="Z170" s="231"/>
      <c r="AA170" s="231"/>
      <c r="AB170" s="221"/>
      <c r="AC170" s="221"/>
      <c r="AD170" s="222"/>
      <c r="AE170" s="221"/>
      <c r="AF170" s="221"/>
      <c r="AG170" s="256"/>
      <c r="AH170" s="221"/>
      <c r="AI170" s="222"/>
      <c r="AJ170" s="221"/>
      <c r="AK170" s="221"/>
      <c r="AL170" s="223"/>
      <c r="AM170" s="221"/>
    </row>
    <row r="171" spans="2:39" ht="15" customHeight="1">
      <c r="B171" s="235"/>
      <c r="C171" s="235"/>
      <c r="D171" s="298"/>
      <c r="E171" s="235"/>
      <c r="F171" s="144">
        <f t="shared" si="16"/>
        <v>0</v>
      </c>
      <c r="G171" s="292"/>
      <c r="H171" s="143"/>
      <c r="I171" s="143"/>
      <c r="J171" s="144">
        <f t="shared" si="17"/>
        <v>0</v>
      </c>
      <c r="K171" s="143">
        <f t="shared" si="18"/>
        <v>0</v>
      </c>
      <c r="L171" s="143"/>
      <c r="M171" s="234">
        <f t="shared" si="19"/>
        <v>0</v>
      </c>
      <c r="N171" s="143">
        <f t="shared" si="20"/>
        <v>0</v>
      </c>
      <c r="O171" s="289">
        <f t="array" ref="O171">IFERROR(INDEX($AK$36:$AK$1987,MATCH(B171&amp;C171,$Z$36:$Z$1987&amp;$AA$36:$AA$1987,0)),0)</f>
        <v>0</v>
      </c>
      <c r="P171" s="290">
        <f t="shared" si="21"/>
        <v>0</v>
      </c>
      <c r="Q171" s="262"/>
      <c r="Z171" s="231"/>
      <c r="AA171" s="231"/>
      <c r="AB171" s="221"/>
      <c r="AC171" s="221"/>
      <c r="AD171" s="222"/>
      <c r="AE171" s="221"/>
      <c r="AF171" s="221"/>
      <c r="AG171" s="256"/>
      <c r="AH171" s="221"/>
      <c r="AI171" s="222"/>
      <c r="AJ171" s="221"/>
      <c r="AK171" s="221"/>
      <c r="AL171" s="223"/>
      <c r="AM171" s="221"/>
    </row>
    <row r="172" spans="2:39" ht="15" customHeight="1">
      <c r="B172" s="235"/>
      <c r="C172" s="235"/>
      <c r="D172" s="298"/>
      <c r="E172" s="235"/>
      <c r="F172" s="144">
        <f t="shared" si="16"/>
        <v>0</v>
      </c>
      <c r="G172" s="292"/>
      <c r="H172" s="143"/>
      <c r="I172" s="143"/>
      <c r="J172" s="144">
        <f t="shared" si="17"/>
        <v>0</v>
      </c>
      <c r="K172" s="143">
        <f t="shared" si="18"/>
        <v>0</v>
      </c>
      <c r="L172" s="143"/>
      <c r="M172" s="234">
        <f t="shared" si="19"/>
        <v>0</v>
      </c>
      <c r="N172" s="143">
        <f t="shared" si="20"/>
        <v>0</v>
      </c>
      <c r="O172" s="289">
        <f t="array" ref="O172">IFERROR(INDEX($AK$36:$AK$1987,MATCH(B172&amp;C172,$Z$36:$Z$1987&amp;$AA$36:$AA$1987,0)),0)</f>
        <v>0</v>
      </c>
      <c r="P172" s="290">
        <f t="shared" si="21"/>
        <v>0</v>
      </c>
      <c r="Q172" s="262"/>
      <c r="Z172" s="231"/>
      <c r="AA172" s="231"/>
      <c r="AB172" s="221"/>
      <c r="AC172" s="221"/>
      <c r="AD172" s="222"/>
      <c r="AE172" s="221"/>
      <c r="AF172" s="221"/>
      <c r="AG172" s="256"/>
      <c r="AH172" s="221"/>
      <c r="AI172" s="222"/>
      <c r="AJ172" s="221"/>
      <c r="AK172" s="221"/>
      <c r="AL172" s="223"/>
      <c r="AM172" s="221"/>
    </row>
    <row r="173" spans="2:39" ht="15" customHeight="1">
      <c r="B173" s="235"/>
      <c r="C173" s="235"/>
      <c r="D173" s="298"/>
      <c r="E173" s="235"/>
      <c r="F173" s="144">
        <f t="shared" si="16"/>
        <v>0</v>
      </c>
      <c r="G173" s="292"/>
      <c r="H173" s="143"/>
      <c r="I173" s="143"/>
      <c r="J173" s="144">
        <f t="shared" si="17"/>
        <v>0</v>
      </c>
      <c r="K173" s="143">
        <f t="shared" si="18"/>
        <v>0</v>
      </c>
      <c r="L173" s="143"/>
      <c r="M173" s="234">
        <f t="shared" si="19"/>
        <v>0</v>
      </c>
      <c r="N173" s="143">
        <f t="shared" si="20"/>
        <v>0</v>
      </c>
      <c r="O173" s="289">
        <f t="array" ref="O173">IFERROR(INDEX($AK$36:$AK$1987,MATCH(B173&amp;C173,$Z$36:$Z$1987&amp;$AA$36:$AA$1987,0)),0)</f>
        <v>0</v>
      </c>
      <c r="P173" s="290">
        <f t="shared" si="21"/>
        <v>0</v>
      </c>
      <c r="Q173" s="262"/>
      <c r="Z173" s="231"/>
      <c r="AA173" s="231"/>
      <c r="AB173" s="221"/>
      <c r="AC173" s="221"/>
      <c r="AD173" s="222"/>
      <c r="AE173" s="221"/>
      <c r="AF173" s="221"/>
      <c r="AG173" s="256"/>
      <c r="AH173" s="221"/>
      <c r="AI173" s="222"/>
      <c r="AJ173" s="221"/>
      <c r="AK173" s="221"/>
      <c r="AL173" s="223"/>
      <c r="AM173" s="221"/>
    </row>
    <row r="174" spans="2:39" ht="15" customHeight="1">
      <c r="B174" s="235"/>
      <c r="C174" s="235"/>
      <c r="D174" s="235"/>
      <c r="E174" s="235"/>
      <c r="F174" s="144">
        <f t="shared" si="16"/>
        <v>0</v>
      </c>
      <c r="G174" s="292"/>
      <c r="H174" s="143"/>
      <c r="I174" s="143"/>
      <c r="J174" s="144">
        <f t="shared" si="17"/>
        <v>0</v>
      </c>
      <c r="K174" s="143">
        <f t="shared" si="18"/>
        <v>0</v>
      </c>
      <c r="L174" s="143"/>
      <c r="M174" s="234">
        <f t="shared" si="19"/>
        <v>0</v>
      </c>
      <c r="N174" s="143">
        <f t="shared" si="20"/>
        <v>0</v>
      </c>
      <c r="O174" s="289">
        <f t="array" ref="O174">IFERROR(INDEX($AK$36:$AK$1987,MATCH(B174&amp;C174,$Z$36:$Z$1987&amp;$AA$36:$AA$1987,0)),0)</f>
        <v>0</v>
      </c>
      <c r="P174" s="290">
        <f t="shared" si="21"/>
        <v>0</v>
      </c>
      <c r="Q174" s="262"/>
      <c r="Z174" s="231"/>
      <c r="AA174" s="231"/>
      <c r="AB174" s="221"/>
      <c r="AC174" s="221"/>
      <c r="AD174" s="222"/>
      <c r="AE174" s="221"/>
      <c r="AF174" s="221"/>
      <c r="AG174" s="256"/>
      <c r="AH174" s="221"/>
      <c r="AI174" s="222"/>
      <c r="AJ174" s="221"/>
      <c r="AK174" s="221"/>
      <c r="AL174" s="223"/>
      <c r="AM174" s="221"/>
    </row>
    <row r="175" spans="2:39" ht="15" customHeight="1">
      <c r="B175" s="236"/>
      <c r="C175" s="236"/>
      <c r="D175" s="143"/>
      <c r="E175" s="143"/>
      <c r="F175" s="144">
        <f t="shared" si="16"/>
        <v>0</v>
      </c>
      <c r="G175" s="292"/>
      <c r="H175" s="143"/>
      <c r="I175" s="143"/>
      <c r="J175" s="144">
        <f t="shared" si="17"/>
        <v>0</v>
      </c>
      <c r="K175" s="143">
        <f t="shared" si="18"/>
        <v>0</v>
      </c>
      <c r="L175" s="143"/>
      <c r="M175" s="234">
        <f t="shared" si="19"/>
        <v>0</v>
      </c>
      <c r="N175" s="145">
        <f t="shared" si="20"/>
        <v>0</v>
      </c>
      <c r="O175" s="289">
        <f t="array" ref="O175">IFERROR(INDEX($AK$36:$AK$1987,MATCH(B175&amp;C175,$Z$36:$Z$1987&amp;$AA$36:$AA$1987,0)),0)</f>
        <v>0</v>
      </c>
      <c r="P175" s="290">
        <f t="shared" si="21"/>
        <v>0</v>
      </c>
      <c r="Q175" s="262"/>
      <c r="Z175" s="231"/>
      <c r="AA175" s="231"/>
      <c r="AB175" s="221"/>
      <c r="AC175" s="221"/>
      <c r="AD175" s="222"/>
      <c r="AE175" s="221"/>
      <c r="AF175" s="221"/>
      <c r="AG175" s="256"/>
      <c r="AH175" s="221"/>
      <c r="AI175" s="222"/>
      <c r="AJ175" s="221"/>
      <c r="AK175" s="221"/>
      <c r="AL175" s="223"/>
      <c r="AM175" s="221"/>
    </row>
    <row r="176" spans="2:39" ht="15" customHeight="1">
      <c r="B176" s="235"/>
      <c r="C176" s="235"/>
      <c r="D176" s="143"/>
      <c r="E176" s="143"/>
      <c r="F176" s="144">
        <f t="shared" si="16"/>
        <v>0</v>
      </c>
      <c r="G176" s="292"/>
      <c r="H176" s="143"/>
      <c r="I176" s="143"/>
      <c r="J176" s="144">
        <f t="shared" si="17"/>
        <v>0</v>
      </c>
      <c r="K176" s="143">
        <f t="shared" si="18"/>
        <v>0</v>
      </c>
      <c r="L176" s="143"/>
      <c r="M176" s="234">
        <f t="shared" si="19"/>
        <v>0</v>
      </c>
      <c r="N176" s="145">
        <f t="shared" si="20"/>
        <v>0</v>
      </c>
      <c r="O176" s="289">
        <f t="array" ref="O176">IFERROR(INDEX($AK$36:$AK$1987,MATCH(B176&amp;C176,$Z$36:$Z$1987&amp;$AA$36:$AA$1987,0)),0)</f>
        <v>0</v>
      </c>
      <c r="P176" s="290">
        <f t="shared" si="21"/>
        <v>0</v>
      </c>
      <c r="Q176" s="262"/>
      <c r="Z176" s="231"/>
      <c r="AA176" s="231"/>
      <c r="AB176" s="221"/>
      <c r="AC176" s="221"/>
      <c r="AD176" s="222"/>
      <c r="AE176" s="221"/>
      <c r="AF176" s="221"/>
      <c r="AG176" s="256"/>
      <c r="AH176" s="221"/>
      <c r="AI176" s="222"/>
      <c r="AJ176" s="221"/>
      <c r="AK176" s="221"/>
      <c r="AL176" s="223"/>
      <c r="AM176" s="221"/>
    </row>
    <row r="177" spans="2:39" ht="15" customHeight="1">
      <c r="B177" s="236"/>
      <c r="C177" s="236"/>
      <c r="D177" s="143"/>
      <c r="E177" s="143"/>
      <c r="F177" s="144">
        <f t="shared" si="16"/>
        <v>0</v>
      </c>
      <c r="G177" s="292"/>
      <c r="H177" s="143"/>
      <c r="I177" s="143"/>
      <c r="J177" s="144">
        <f t="shared" si="17"/>
        <v>0</v>
      </c>
      <c r="K177" s="143">
        <f t="shared" si="18"/>
        <v>0</v>
      </c>
      <c r="L177" s="143"/>
      <c r="M177" s="234">
        <f t="shared" si="19"/>
        <v>0</v>
      </c>
      <c r="N177" s="145">
        <f t="shared" si="20"/>
        <v>0</v>
      </c>
      <c r="O177" s="289">
        <f t="array" ref="O177">IFERROR(INDEX($AK$36:$AK$1987,MATCH(B177&amp;C177,$Z$36:$Z$1987&amp;$AA$36:$AA$1987,0)),0)</f>
        <v>0</v>
      </c>
      <c r="P177" s="290">
        <f t="shared" si="21"/>
        <v>0</v>
      </c>
      <c r="Q177" s="262"/>
      <c r="Z177" s="231"/>
      <c r="AA177" s="231"/>
      <c r="AB177" s="221"/>
      <c r="AC177" s="221"/>
      <c r="AD177" s="222"/>
      <c r="AE177" s="221"/>
      <c r="AF177" s="221"/>
      <c r="AG177" s="256"/>
      <c r="AH177" s="221"/>
      <c r="AI177" s="222"/>
      <c r="AJ177" s="221"/>
      <c r="AK177" s="221"/>
      <c r="AL177" s="223"/>
      <c r="AM177" s="221"/>
    </row>
    <row r="178" spans="2:39" ht="15" customHeight="1">
      <c r="B178" s="236"/>
      <c r="C178" s="236"/>
      <c r="D178" s="143"/>
      <c r="E178" s="143"/>
      <c r="F178" s="144">
        <f t="shared" si="16"/>
        <v>0</v>
      </c>
      <c r="G178" s="292"/>
      <c r="H178" s="143"/>
      <c r="I178" s="143"/>
      <c r="J178" s="144">
        <f t="shared" si="17"/>
        <v>0</v>
      </c>
      <c r="K178" s="143">
        <f t="shared" si="18"/>
        <v>0</v>
      </c>
      <c r="L178" s="143"/>
      <c r="M178" s="234">
        <f t="shared" si="19"/>
        <v>0</v>
      </c>
      <c r="N178" s="145">
        <f t="shared" si="20"/>
        <v>0</v>
      </c>
      <c r="O178" s="289">
        <f t="array" ref="O178">IFERROR(INDEX($AK$36:$AK$1987,MATCH(B178&amp;C178,$Z$36:$Z$1987&amp;$AA$36:$AA$1987,0)),0)</f>
        <v>0</v>
      </c>
      <c r="P178" s="290">
        <f t="shared" si="21"/>
        <v>0</v>
      </c>
      <c r="Q178" s="262"/>
      <c r="Z178" s="231"/>
      <c r="AA178" s="231"/>
      <c r="AB178" s="221"/>
      <c r="AC178" s="221"/>
      <c r="AD178" s="222"/>
      <c r="AE178" s="221"/>
      <c r="AF178" s="221"/>
      <c r="AG178" s="256"/>
      <c r="AH178" s="221"/>
      <c r="AI178" s="222"/>
      <c r="AJ178" s="221"/>
      <c r="AK178" s="221"/>
      <c r="AL178" s="223"/>
      <c r="AM178" s="221"/>
    </row>
    <row r="179" spans="2:39" ht="15" customHeight="1">
      <c r="B179" s="236"/>
      <c r="C179" s="236"/>
      <c r="D179" s="143"/>
      <c r="E179" s="143"/>
      <c r="F179" s="144">
        <f t="shared" si="16"/>
        <v>0</v>
      </c>
      <c r="G179" s="292"/>
      <c r="H179" s="143"/>
      <c r="I179" s="143"/>
      <c r="J179" s="144">
        <f t="shared" si="17"/>
        <v>0</v>
      </c>
      <c r="K179" s="143">
        <f t="shared" si="18"/>
        <v>0</v>
      </c>
      <c r="L179" s="143"/>
      <c r="M179" s="234">
        <f t="shared" si="19"/>
        <v>0</v>
      </c>
      <c r="N179" s="145">
        <f t="shared" si="20"/>
        <v>0</v>
      </c>
      <c r="O179" s="289">
        <f t="array" ref="O179">IFERROR(INDEX($AK$36:$AK$1987,MATCH(B179&amp;C179,$Z$36:$Z$1987&amp;$AA$36:$AA$1987,0)),0)</f>
        <v>0</v>
      </c>
      <c r="P179" s="290">
        <f t="shared" si="21"/>
        <v>0</v>
      </c>
      <c r="Q179" s="262"/>
      <c r="Z179" s="231"/>
      <c r="AA179" s="231"/>
      <c r="AB179" s="221"/>
      <c r="AC179" s="221"/>
      <c r="AD179" s="222"/>
      <c r="AE179" s="221"/>
      <c r="AF179" s="221"/>
      <c r="AG179" s="256"/>
      <c r="AH179" s="221"/>
      <c r="AI179" s="222"/>
      <c r="AJ179" s="221"/>
      <c r="AK179" s="221"/>
      <c r="AL179" s="223"/>
      <c r="AM179" s="221"/>
    </row>
    <row r="180" spans="2:39" ht="15" customHeight="1">
      <c r="B180" s="236"/>
      <c r="C180" s="236"/>
      <c r="D180" s="143"/>
      <c r="E180" s="143"/>
      <c r="F180" s="144">
        <f t="shared" si="16"/>
        <v>0</v>
      </c>
      <c r="G180" s="292"/>
      <c r="H180" s="143"/>
      <c r="I180" s="143"/>
      <c r="J180" s="144">
        <f t="shared" si="17"/>
        <v>0</v>
      </c>
      <c r="K180" s="143">
        <f t="shared" si="18"/>
        <v>0</v>
      </c>
      <c r="L180" s="143"/>
      <c r="M180" s="234">
        <f t="shared" si="19"/>
        <v>0</v>
      </c>
      <c r="N180" s="145">
        <f t="shared" si="20"/>
        <v>0</v>
      </c>
      <c r="O180" s="289">
        <f t="array" ref="O180">IFERROR(INDEX($AK$36:$AK$1987,MATCH(B180&amp;C180,$Z$36:$Z$1987&amp;$AA$36:$AA$1987,0)),0)</f>
        <v>0</v>
      </c>
      <c r="P180" s="290">
        <f t="shared" si="21"/>
        <v>0</v>
      </c>
      <c r="Q180" s="262"/>
      <c r="Z180" s="231"/>
      <c r="AA180" s="231"/>
      <c r="AB180" s="221"/>
      <c r="AC180" s="221"/>
      <c r="AD180" s="222"/>
      <c r="AE180" s="221"/>
      <c r="AF180" s="221"/>
      <c r="AG180" s="256"/>
      <c r="AH180" s="221"/>
      <c r="AI180" s="222"/>
      <c r="AJ180" s="221"/>
      <c r="AK180" s="221"/>
      <c r="AL180" s="223"/>
      <c r="AM180" s="221"/>
    </row>
    <row r="181" spans="2:39" ht="15" customHeight="1">
      <c r="B181" s="236"/>
      <c r="C181" s="236"/>
      <c r="D181" s="143"/>
      <c r="E181" s="143"/>
      <c r="F181" s="144">
        <f t="shared" si="16"/>
        <v>0</v>
      </c>
      <c r="G181" s="292"/>
      <c r="H181" s="143"/>
      <c r="I181" s="143"/>
      <c r="J181" s="144">
        <f t="shared" si="17"/>
        <v>0</v>
      </c>
      <c r="K181" s="143">
        <f t="shared" si="18"/>
        <v>0</v>
      </c>
      <c r="L181" s="143"/>
      <c r="M181" s="234">
        <f t="shared" si="19"/>
        <v>0</v>
      </c>
      <c r="N181" s="145">
        <f t="shared" si="20"/>
        <v>0</v>
      </c>
      <c r="O181" s="289">
        <f t="array" ref="O181">IFERROR(INDEX($AK$36:$AK$1987,MATCH(B181&amp;C181,$Z$36:$Z$1987&amp;$AA$36:$AA$1987,0)),0)</f>
        <v>0</v>
      </c>
      <c r="P181" s="290">
        <f t="shared" si="21"/>
        <v>0</v>
      </c>
      <c r="Q181" s="262"/>
      <c r="Z181" s="231"/>
      <c r="AA181" s="231"/>
      <c r="AB181" s="221"/>
      <c r="AC181" s="221"/>
      <c r="AD181" s="222"/>
      <c r="AE181" s="221"/>
      <c r="AF181" s="221"/>
      <c r="AG181" s="256"/>
      <c r="AH181" s="221"/>
      <c r="AI181" s="222"/>
      <c r="AJ181" s="221"/>
      <c r="AK181" s="221"/>
      <c r="AL181" s="223"/>
      <c r="AM181" s="221"/>
    </row>
    <row r="182" spans="2:39" ht="15" customHeight="1">
      <c r="B182" s="236"/>
      <c r="C182" s="236"/>
      <c r="D182" s="143"/>
      <c r="E182" s="143"/>
      <c r="F182" s="144">
        <f t="shared" si="16"/>
        <v>0</v>
      </c>
      <c r="G182" s="292"/>
      <c r="H182" s="143"/>
      <c r="I182" s="143"/>
      <c r="J182" s="144">
        <f t="shared" si="17"/>
        <v>0</v>
      </c>
      <c r="K182" s="143">
        <f t="shared" si="18"/>
        <v>0</v>
      </c>
      <c r="L182" s="143"/>
      <c r="M182" s="234">
        <f t="shared" si="19"/>
        <v>0</v>
      </c>
      <c r="N182" s="145">
        <f t="shared" si="20"/>
        <v>0</v>
      </c>
      <c r="O182" s="289">
        <f t="array" ref="O182">IFERROR(INDEX($AK$36:$AK$1987,MATCH(B182&amp;C182,$Z$36:$Z$1987&amp;$AA$36:$AA$1987,0)),0)</f>
        <v>0</v>
      </c>
      <c r="P182" s="290">
        <f t="shared" si="21"/>
        <v>0</v>
      </c>
      <c r="Q182" s="262"/>
      <c r="Z182" s="231"/>
      <c r="AA182" s="231"/>
      <c r="AB182" s="221"/>
      <c r="AC182" s="221"/>
      <c r="AD182" s="222"/>
      <c r="AE182" s="221"/>
      <c r="AF182" s="221"/>
      <c r="AG182" s="256"/>
      <c r="AH182" s="221"/>
      <c r="AI182" s="222"/>
      <c r="AJ182" s="221"/>
      <c r="AK182" s="221"/>
      <c r="AL182" s="223"/>
      <c r="AM182" s="221"/>
    </row>
    <row r="183" spans="2:39" ht="15" customHeight="1">
      <c r="B183" s="236"/>
      <c r="C183" s="236"/>
      <c r="D183" s="143"/>
      <c r="E183" s="143"/>
      <c r="F183" s="144">
        <f t="shared" si="16"/>
        <v>0</v>
      </c>
      <c r="G183" s="292"/>
      <c r="H183" s="143"/>
      <c r="I183" s="143"/>
      <c r="J183" s="144">
        <f t="shared" si="17"/>
        <v>0</v>
      </c>
      <c r="K183" s="143">
        <f t="shared" si="18"/>
        <v>0</v>
      </c>
      <c r="L183" s="143"/>
      <c r="M183" s="234">
        <f t="shared" si="19"/>
        <v>0</v>
      </c>
      <c r="N183" s="145">
        <f t="shared" si="20"/>
        <v>0</v>
      </c>
      <c r="O183" s="289">
        <f t="array" ref="O183">IFERROR(INDEX($AK$36:$AK$1987,MATCH(B183&amp;C183,$Z$36:$Z$1987&amp;$AA$36:$AA$1987,0)),0)</f>
        <v>0</v>
      </c>
      <c r="P183" s="290">
        <f t="shared" si="21"/>
        <v>0</v>
      </c>
      <c r="Q183" s="262"/>
      <c r="Z183" s="231"/>
      <c r="AA183" s="231"/>
      <c r="AB183" s="221"/>
      <c r="AC183" s="221"/>
      <c r="AD183" s="222"/>
      <c r="AE183" s="221"/>
      <c r="AF183" s="221"/>
      <c r="AG183" s="256"/>
      <c r="AH183" s="221"/>
      <c r="AI183" s="222"/>
      <c r="AJ183" s="221"/>
      <c r="AK183" s="221"/>
      <c r="AL183" s="223"/>
      <c r="AM183" s="221"/>
    </row>
    <row r="184" spans="2:39" ht="15" customHeight="1">
      <c r="B184" s="235"/>
      <c r="C184" s="235"/>
      <c r="D184" s="143"/>
      <c r="E184" s="143"/>
      <c r="F184" s="144">
        <f t="shared" si="16"/>
        <v>0</v>
      </c>
      <c r="G184" s="292"/>
      <c r="H184" s="143"/>
      <c r="I184" s="143"/>
      <c r="J184" s="144">
        <f t="shared" si="17"/>
        <v>0</v>
      </c>
      <c r="K184" s="143">
        <f t="shared" si="18"/>
        <v>0</v>
      </c>
      <c r="L184" s="143"/>
      <c r="M184" s="234">
        <f t="shared" si="19"/>
        <v>0</v>
      </c>
      <c r="N184" s="145">
        <f t="shared" si="20"/>
        <v>0</v>
      </c>
      <c r="O184" s="289">
        <f t="array" ref="O184">IFERROR(INDEX($AK$36:$AK$1987,MATCH(B184&amp;C184,$Z$36:$Z$1987&amp;$AA$36:$AA$1987,0)),0)</f>
        <v>0</v>
      </c>
      <c r="P184" s="290">
        <f t="shared" si="21"/>
        <v>0</v>
      </c>
      <c r="Q184" s="262"/>
      <c r="Z184" s="231"/>
      <c r="AA184" s="231"/>
      <c r="AB184" s="221"/>
      <c r="AC184" s="221"/>
      <c r="AD184" s="222"/>
      <c r="AE184" s="221"/>
      <c r="AF184" s="221"/>
      <c r="AG184" s="256"/>
      <c r="AH184" s="221"/>
      <c r="AI184" s="222"/>
      <c r="AJ184" s="221"/>
      <c r="AK184" s="221"/>
      <c r="AL184" s="223"/>
      <c r="AM184" s="221"/>
    </row>
    <row r="185" spans="2:39" ht="15" customHeight="1">
      <c r="B185" s="236"/>
      <c r="C185" s="236"/>
      <c r="D185" s="143"/>
      <c r="E185" s="143"/>
      <c r="F185" s="144">
        <f t="shared" si="16"/>
        <v>0</v>
      </c>
      <c r="G185" s="292"/>
      <c r="H185" s="143"/>
      <c r="I185" s="143"/>
      <c r="J185" s="144">
        <f t="shared" si="17"/>
        <v>0</v>
      </c>
      <c r="K185" s="143">
        <f t="shared" si="18"/>
        <v>0</v>
      </c>
      <c r="L185" s="143"/>
      <c r="M185" s="234">
        <f t="shared" si="19"/>
        <v>0</v>
      </c>
      <c r="N185" s="145">
        <f t="shared" si="20"/>
        <v>0</v>
      </c>
      <c r="O185" s="289">
        <f t="array" ref="O185">IFERROR(INDEX($AK$36:$AK$1987,MATCH(B185&amp;C185,$Z$36:$Z$1987&amp;$AA$36:$AA$1987,0)),0)</f>
        <v>0</v>
      </c>
      <c r="P185" s="290">
        <f t="shared" si="21"/>
        <v>0</v>
      </c>
      <c r="Q185" s="262"/>
      <c r="Z185" s="231"/>
      <c r="AA185" s="231"/>
      <c r="AB185" s="221"/>
      <c r="AC185" s="221"/>
      <c r="AD185" s="222"/>
      <c r="AE185" s="221"/>
      <c r="AF185" s="221"/>
      <c r="AG185" s="256"/>
      <c r="AH185" s="221"/>
      <c r="AI185" s="222"/>
      <c r="AJ185" s="221"/>
      <c r="AK185" s="221"/>
      <c r="AL185" s="223"/>
      <c r="AM185" s="221"/>
    </row>
    <row r="186" spans="2:39" ht="15" customHeight="1">
      <c r="B186" s="236"/>
      <c r="C186" s="236"/>
      <c r="D186" s="143"/>
      <c r="E186" s="143"/>
      <c r="F186" s="144">
        <f t="shared" si="16"/>
        <v>0</v>
      </c>
      <c r="G186" s="292"/>
      <c r="H186" s="143"/>
      <c r="I186" s="143"/>
      <c r="J186" s="144">
        <f t="shared" si="17"/>
        <v>0</v>
      </c>
      <c r="K186" s="143">
        <f t="shared" si="18"/>
        <v>0</v>
      </c>
      <c r="L186" s="143"/>
      <c r="M186" s="234">
        <f t="shared" si="19"/>
        <v>0</v>
      </c>
      <c r="N186" s="145">
        <f t="shared" si="20"/>
        <v>0</v>
      </c>
      <c r="O186" s="289">
        <f t="array" ref="O186">IFERROR(INDEX($AK$36:$AK$1987,MATCH(B186&amp;C186,$Z$36:$Z$1987&amp;$AA$36:$AA$1987,0)),0)</f>
        <v>0</v>
      </c>
      <c r="P186" s="290">
        <f t="shared" si="21"/>
        <v>0</v>
      </c>
      <c r="Q186" s="262"/>
      <c r="Z186" s="231"/>
      <c r="AA186" s="231"/>
      <c r="AB186" s="221"/>
      <c r="AC186" s="221"/>
      <c r="AD186" s="222"/>
      <c r="AE186" s="221"/>
      <c r="AF186" s="221"/>
      <c r="AG186" s="256"/>
      <c r="AH186" s="221"/>
      <c r="AI186" s="222"/>
      <c r="AJ186" s="221"/>
      <c r="AK186" s="221"/>
      <c r="AL186" s="223"/>
      <c r="AM186" s="221"/>
    </row>
    <row r="187" spans="2:39" ht="15" customHeight="1">
      <c r="B187" s="235"/>
      <c r="C187" s="235"/>
      <c r="D187" s="143"/>
      <c r="E187" s="143"/>
      <c r="F187" s="144">
        <f t="shared" si="16"/>
        <v>0</v>
      </c>
      <c r="G187" s="292"/>
      <c r="H187" s="143"/>
      <c r="I187" s="143"/>
      <c r="J187" s="144">
        <f t="shared" si="17"/>
        <v>0</v>
      </c>
      <c r="K187" s="143">
        <f t="shared" si="18"/>
        <v>0</v>
      </c>
      <c r="L187" s="143"/>
      <c r="M187" s="234">
        <f t="shared" si="19"/>
        <v>0</v>
      </c>
      <c r="N187" s="145">
        <f t="shared" si="20"/>
        <v>0</v>
      </c>
      <c r="O187" s="289">
        <f t="array" ref="O187">IFERROR(INDEX($AK$36:$AK$1987,MATCH(B187&amp;C187,$Z$36:$Z$1987&amp;$AA$36:$AA$1987,0)),0)</f>
        <v>0</v>
      </c>
      <c r="P187" s="290">
        <f t="shared" si="21"/>
        <v>0</v>
      </c>
      <c r="Q187" s="262"/>
      <c r="Z187" s="231"/>
      <c r="AA187" s="231"/>
      <c r="AB187" s="221"/>
      <c r="AC187" s="221"/>
      <c r="AD187" s="222"/>
      <c r="AE187" s="221"/>
      <c r="AF187" s="221"/>
      <c r="AG187" s="256"/>
      <c r="AH187" s="221"/>
      <c r="AI187" s="222"/>
      <c r="AJ187" s="221"/>
      <c r="AK187" s="221"/>
      <c r="AL187" s="223"/>
      <c r="AM187" s="221"/>
    </row>
    <row r="188" spans="2:39" ht="15" customHeight="1">
      <c r="B188" s="235"/>
      <c r="C188" s="235"/>
      <c r="D188" s="143"/>
      <c r="E188" s="143"/>
      <c r="F188" s="144">
        <f t="shared" si="16"/>
        <v>0</v>
      </c>
      <c r="G188" s="292"/>
      <c r="H188" s="143"/>
      <c r="I188" s="143"/>
      <c r="J188" s="144">
        <f t="shared" si="17"/>
        <v>0</v>
      </c>
      <c r="K188" s="143">
        <f t="shared" si="18"/>
        <v>0</v>
      </c>
      <c r="L188" s="143"/>
      <c r="M188" s="234">
        <f t="shared" si="19"/>
        <v>0</v>
      </c>
      <c r="N188" s="145">
        <f t="shared" si="20"/>
        <v>0</v>
      </c>
      <c r="O188" s="289">
        <f t="array" ref="O188">IFERROR(INDEX($AK$36:$AK$1987,MATCH(B188&amp;C188,$Z$36:$Z$1987&amp;$AA$36:$AA$1987,0)),0)</f>
        <v>0</v>
      </c>
      <c r="P188" s="290">
        <f t="shared" si="21"/>
        <v>0</v>
      </c>
      <c r="Q188" s="262"/>
      <c r="Z188" s="231"/>
      <c r="AA188" s="231"/>
      <c r="AB188" s="221"/>
      <c r="AC188" s="221"/>
      <c r="AD188" s="222"/>
      <c r="AE188" s="221"/>
      <c r="AF188" s="221"/>
      <c r="AG188" s="256"/>
      <c r="AH188" s="221"/>
      <c r="AI188" s="222"/>
      <c r="AJ188" s="221"/>
      <c r="AK188" s="221"/>
      <c r="AL188" s="223"/>
      <c r="AM188" s="221"/>
    </row>
    <row r="189" spans="2:39" ht="15" customHeight="1">
      <c r="B189" s="235"/>
      <c r="C189" s="235"/>
      <c r="D189" s="143"/>
      <c r="E189" s="143"/>
      <c r="F189" s="144">
        <f t="shared" si="16"/>
        <v>0</v>
      </c>
      <c r="G189" s="292"/>
      <c r="H189" s="143"/>
      <c r="I189" s="143"/>
      <c r="J189" s="144">
        <f t="shared" si="17"/>
        <v>0</v>
      </c>
      <c r="K189" s="143">
        <f t="shared" si="18"/>
        <v>0</v>
      </c>
      <c r="L189" s="143"/>
      <c r="M189" s="234">
        <f t="shared" si="19"/>
        <v>0</v>
      </c>
      <c r="N189" s="145">
        <f t="shared" si="20"/>
        <v>0</v>
      </c>
      <c r="O189" s="289">
        <f t="array" ref="O189">IFERROR(INDEX($AK$36:$AK$1987,MATCH(B189&amp;C189,$Z$36:$Z$1987&amp;$AA$36:$AA$1987,0)),0)</f>
        <v>0</v>
      </c>
      <c r="P189" s="290">
        <f t="shared" si="21"/>
        <v>0</v>
      </c>
      <c r="Q189" s="262"/>
      <c r="Z189" s="231"/>
      <c r="AA189" s="231"/>
      <c r="AB189" s="221"/>
      <c r="AC189" s="221"/>
      <c r="AD189" s="222"/>
      <c r="AE189" s="221"/>
      <c r="AF189" s="221"/>
      <c r="AG189" s="256"/>
      <c r="AH189" s="221"/>
      <c r="AI189" s="222"/>
      <c r="AJ189" s="221"/>
      <c r="AK189" s="221"/>
      <c r="AL189" s="223"/>
      <c r="AM189" s="221"/>
    </row>
    <row r="190" spans="2:39" ht="15" customHeight="1">
      <c r="B190" s="236"/>
      <c r="C190" s="236"/>
      <c r="D190" s="143"/>
      <c r="E190" s="143"/>
      <c r="F190" s="144">
        <f t="shared" si="16"/>
        <v>0</v>
      </c>
      <c r="G190" s="292"/>
      <c r="H190" s="143"/>
      <c r="I190" s="143"/>
      <c r="J190" s="144">
        <f t="shared" si="17"/>
        <v>0</v>
      </c>
      <c r="K190" s="143">
        <f t="shared" si="18"/>
        <v>0</v>
      </c>
      <c r="L190" s="143"/>
      <c r="M190" s="234">
        <f t="shared" si="19"/>
        <v>0</v>
      </c>
      <c r="N190" s="145">
        <f t="shared" si="20"/>
        <v>0</v>
      </c>
      <c r="O190" s="289">
        <f t="array" ref="O190">IFERROR(INDEX($AK$36:$AK$1987,MATCH(B190&amp;C190,$Z$36:$Z$1987&amp;$AA$36:$AA$1987,0)),0)</f>
        <v>0</v>
      </c>
      <c r="P190" s="290">
        <f t="shared" si="21"/>
        <v>0</v>
      </c>
      <c r="Q190" s="262"/>
      <c r="Z190" s="231"/>
      <c r="AA190" s="231"/>
      <c r="AB190" s="221"/>
      <c r="AC190" s="221"/>
      <c r="AD190" s="222"/>
      <c r="AE190" s="221"/>
      <c r="AF190" s="221"/>
      <c r="AG190" s="256"/>
      <c r="AH190" s="221"/>
      <c r="AI190" s="222"/>
      <c r="AJ190" s="221"/>
      <c r="AK190" s="221"/>
      <c r="AL190" s="223"/>
      <c r="AM190" s="221"/>
    </row>
    <row r="191" spans="2:39" ht="15" customHeight="1">
      <c r="B191" s="236"/>
      <c r="C191" s="236"/>
      <c r="D191" s="143"/>
      <c r="E191" s="143"/>
      <c r="F191" s="144">
        <f t="shared" si="16"/>
        <v>0</v>
      </c>
      <c r="G191" s="292"/>
      <c r="H191" s="143"/>
      <c r="I191" s="143"/>
      <c r="J191" s="144">
        <f t="shared" si="17"/>
        <v>0</v>
      </c>
      <c r="K191" s="143">
        <f t="shared" si="18"/>
        <v>0</v>
      </c>
      <c r="L191" s="143"/>
      <c r="M191" s="234">
        <f t="shared" si="19"/>
        <v>0</v>
      </c>
      <c r="N191" s="145">
        <f t="shared" si="20"/>
        <v>0</v>
      </c>
      <c r="O191" s="289">
        <f t="array" ref="O191">IFERROR(INDEX($AK$36:$AK$1987,MATCH(B191&amp;C191,$Z$36:$Z$1987&amp;$AA$36:$AA$1987,0)),0)</f>
        <v>0</v>
      </c>
      <c r="P191" s="290">
        <f t="shared" si="21"/>
        <v>0</v>
      </c>
      <c r="Q191" s="262"/>
      <c r="Z191" s="231"/>
      <c r="AA191" s="231"/>
      <c r="AB191" s="221"/>
      <c r="AC191" s="221"/>
      <c r="AD191" s="222"/>
      <c r="AE191" s="221"/>
      <c r="AF191" s="221"/>
      <c r="AG191" s="256"/>
      <c r="AH191" s="221"/>
      <c r="AI191" s="222"/>
      <c r="AJ191" s="221"/>
      <c r="AK191" s="221"/>
      <c r="AL191" s="223"/>
      <c r="AM191" s="221"/>
    </row>
    <row r="192" spans="2:39" ht="15" customHeight="1">
      <c r="B192" s="236"/>
      <c r="C192" s="236"/>
      <c r="D192" s="143"/>
      <c r="E192" s="143"/>
      <c r="F192" s="144">
        <f t="shared" si="16"/>
        <v>0</v>
      </c>
      <c r="G192" s="292"/>
      <c r="H192" s="143"/>
      <c r="I192" s="143"/>
      <c r="J192" s="144">
        <f t="shared" si="17"/>
        <v>0</v>
      </c>
      <c r="K192" s="143">
        <f t="shared" si="18"/>
        <v>0</v>
      </c>
      <c r="L192" s="143"/>
      <c r="M192" s="234">
        <f t="shared" si="19"/>
        <v>0</v>
      </c>
      <c r="N192" s="145">
        <f t="shared" si="20"/>
        <v>0</v>
      </c>
      <c r="O192" s="289">
        <f t="array" ref="O192">IFERROR(INDEX($AK$36:$AK$1987,MATCH(B192&amp;C192,$Z$36:$Z$1987&amp;$AA$36:$AA$1987,0)),0)</f>
        <v>0</v>
      </c>
      <c r="P192" s="290">
        <f t="shared" si="21"/>
        <v>0</v>
      </c>
      <c r="Q192" s="262"/>
      <c r="Z192" s="231"/>
      <c r="AA192" s="231"/>
      <c r="AB192" s="221"/>
      <c r="AC192" s="221"/>
      <c r="AD192" s="222"/>
      <c r="AE192" s="221"/>
      <c r="AF192" s="221"/>
      <c r="AG192" s="256"/>
      <c r="AH192" s="221"/>
      <c r="AI192" s="222"/>
      <c r="AJ192" s="221"/>
      <c r="AK192" s="221"/>
      <c r="AL192" s="223"/>
      <c r="AM192" s="221"/>
    </row>
    <row r="193" spans="2:39" ht="15" customHeight="1">
      <c r="B193" s="236"/>
      <c r="C193" s="236"/>
      <c r="D193" s="143"/>
      <c r="E193" s="143"/>
      <c r="F193" s="144">
        <f t="shared" si="16"/>
        <v>0</v>
      </c>
      <c r="G193" s="292"/>
      <c r="H193" s="143"/>
      <c r="I193" s="143"/>
      <c r="J193" s="144">
        <f t="shared" si="17"/>
        <v>0</v>
      </c>
      <c r="K193" s="143">
        <f t="shared" si="18"/>
        <v>0</v>
      </c>
      <c r="L193" s="143"/>
      <c r="M193" s="234">
        <f t="shared" si="19"/>
        <v>0</v>
      </c>
      <c r="N193" s="145">
        <f t="shared" si="20"/>
        <v>0</v>
      </c>
      <c r="O193" s="289">
        <f t="array" ref="O193">IFERROR(INDEX($AK$36:$AK$1987,MATCH(B193&amp;C193,$Z$36:$Z$1987&amp;$AA$36:$AA$1987,0)),0)</f>
        <v>0</v>
      </c>
      <c r="P193" s="290">
        <f t="shared" si="21"/>
        <v>0</v>
      </c>
      <c r="Q193" s="262"/>
      <c r="Z193" s="231"/>
      <c r="AA193" s="231"/>
      <c r="AB193" s="221"/>
      <c r="AC193" s="221"/>
      <c r="AD193" s="222"/>
      <c r="AE193" s="221"/>
      <c r="AF193" s="221"/>
      <c r="AG193" s="256"/>
      <c r="AH193" s="221"/>
      <c r="AI193" s="222"/>
      <c r="AJ193" s="221"/>
      <c r="AK193" s="221"/>
      <c r="AL193" s="223"/>
      <c r="AM193" s="221"/>
    </row>
    <row r="194" spans="2:39" ht="15" customHeight="1">
      <c r="B194" s="236"/>
      <c r="C194" s="236"/>
      <c r="D194" s="143"/>
      <c r="E194" s="143"/>
      <c r="F194" s="144">
        <f t="shared" si="16"/>
        <v>0</v>
      </c>
      <c r="G194" s="292"/>
      <c r="H194" s="143"/>
      <c r="I194" s="143"/>
      <c r="J194" s="144">
        <f t="shared" si="17"/>
        <v>0</v>
      </c>
      <c r="K194" s="143">
        <f t="shared" si="18"/>
        <v>0</v>
      </c>
      <c r="L194" s="143"/>
      <c r="M194" s="234">
        <f t="shared" si="19"/>
        <v>0</v>
      </c>
      <c r="N194" s="145">
        <f t="shared" si="20"/>
        <v>0</v>
      </c>
      <c r="O194" s="289">
        <f t="array" ref="O194">IFERROR(INDEX($AK$36:$AK$1987,MATCH(B194&amp;C194,$Z$36:$Z$1987&amp;$AA$36:$AA$1987,0)),0)</f>
        <v>0</v>
      </c>
      <c r="P194" s="290">
        <f t="shared" si="21"/>
        <v>0</v>
      </c>
      <c r="Q194" s="262"/>
      <c r="Z194" s="231"/>
      <c r="AA194" s="231"/>
      <c r="AB194" s="221"/>
      <c r="AC194" s="221"/>
      <c r="AD194" s="222"/>
      <c r="AE194" s="221"/>
      <c r="AF194" s="221"/>
      <c r="AG194" s="256"/>
      <c r="AH194" s="221"/>
      <c r="AI194" s="222"/>
      <c r="AJ194" s="221"/>
      <c r="AK194" s="221"/>
      <c r="AL194" s="223"/>
      <c r="AM194" s="221"/>
    </row>
    <row r="195" spans="2:39" ht="15" customHeight="1">
      <c r="B195" s="236"/>
      <c r="C195" s="236"/>
      <c r="D195" s="143"/>
      <c r="E195" s="143"/>
      <c r="F195" s="144">
        <f t="shared" si="16"/>
        <v>0</v>
      </c>
      <c r="G195" s="292"/>
      <c r="H195" s="143"/>
      <c r="I195" s="143"/>
      <c r="J195" s="144">
        <f t="shared" si="17"/>
        <v>0</v>
      </c>
      <c r="K195" s="143">
        <f t="shared" si="18"/>
        <v>0</v>
      </c>
      <c r="L195" s="143"/>
      <c r="M195" s="234">
        <f t="shared" si="19"/>
        <v>0</v>
      </c>
      <c r="N195" s="145">
        <f t="shared" si="20"/>
        <v>0</v>
      </c>
      <c r="O195" s="289">
        <f t="array" ref="O195">IFERROR(INDEX($AK$36:$AK$1987,MATCH(B195&amp;C195,$Z$36:$Z$1987&amp;$AA$36:$AA$1987,0)),0)</f>
        <v>0</v>
      </c>
      <c r="P195" s="290">
        <f t="shared" si="21"/>
        <v>0</v>
      </c>
      <c r="Q195" s="262"/>
      <c r="Z195" s="231"/>
      <c r="AA195" s="231"/>
      <c r="AB195" s="221"/>
      <c r="AC195" s="221"/>
      <c r="AD195" s="222"/>
      <c r="AE195" s="221"/>
      <c r="AF195" s="221"/>
      <c r="AG195" s="256"/>
      <c r="AH195" s="221"/>
      <c r="AI195" s="222"/>
      <c r="AJ195" s="221"/>
      <c r="AK195" s="221"/>
      <c r="AL195" s="223"/>
      <c r="AM195" s="221"/>
    </row>
    <row r="196" spans="2:39" ht="15" customHeight="1">
      <c r="B196" s="236"/>
      <c r="C196" s="236"/>
      <c r="D196" s="143"/>
      <c r="E196" s="143"/>
      <c r="F196" s="144">
        <f t="shared" si="16"/>
        <v>0</v>
      </c>
      <c r="G196" s="292"/>
      <c r="H196" s="143"/>
      <c r="I196" s="143"/>
      <c r="J196" s="144">
        <f t="shared" si="17"/>
        <v>0</v>
      </c>
      <c r="K196" s="143">
        <f t="shared" si="18"/>
        <v>0</v>
      </c>
      <c r="L196" s="143"/>
      <c r="M196" s="234">
        <f t="shared" si="19"/>
        <v>0</v>
      </c>
      <c r="N196" s="145">
        <f t="shared" si="20"/>
        <v>0</v>
      </c>
      <c r="O196" s="289">
        <f t="array" ref="O196">IFERROR(INDEX($AK$36:$AK$1987,MATCH(B196&amp;C196,$Z$36:$Z$1987&amp;$AA$36:$AA$1987,0)),0)</f>
        <v>0</v>
      </c>
      <c r="P196" s="290">
        <f t="shared" si="21"/>
        <v>0</v>
      </c>
      <c r="Q196" s="262"/>
      <c r="Z196" s="231"/>
      <c r="AA196" s="231"/>
      <c r="AB196" s="221"/>
      <c r="AC196" s="221"/>
      <c r="AD196" s="222"/>
      <c r="AE196" s="221"/>
      <c r="AF196" s="221"/>
      <c r="AG196" s="256"/>
      <c r="AH196" s="221"/>
      <c r="AI196" s="222"/>
      <c r="AJ196" s="221"/>
      <c r="AK196" s="221"/>
      <c r="AL196" s="223"/>
      <c r="AM196" s="221"/>
    </row>
    <row r="197" spans="2:39" ht="15" customHeight="1">
      <c r="B197" s="236"/>
      <c r="C197" s="236"/>
      <c r="D197" s="143"/>
      <c r="E197" s="143"/>
      <c r="F197" s="144">
        <f t="shared" si="16"/>
        <v>0</v>
      </c>
      <c r="G197" s="292"/>
      <c r="H197" s="143"/>
      <c r="I197" s="143"/>
      <c r="J197" s="144">
        <f t="shared" si="17"/>
        <v>0</v>
      </c>
      <c r="K197" s="143">
        <f t="shared" si="18"/>
        <v>0</v>
      </c>
      <c r="L197" s="143"/>
      <c r="M197" s="234">
        <f t="shared" si="19"/>
        <v>0</v>
      </c>
      <c r="N197" s="145">
        <f t="shared" si="20"/>
        <v>0</v>
      </c>
      <c r="O197" s="289">
        <f t="array" ref="O197">IFERROR(INDEX($AK$36:$AK$1987,MATCH(B197&amp;C197,$Z$36:$Z$1987&amp;$AA$36:$AA$1987,0)),0)</f>
        <v>0</v>
      </c>
      <c r="P197" s="290">
        <f t="shared" si="21"/>
        <v>0</v>
      </c>
      <c r="Q197" s="262"/>
      <c r="Z197" s="231"/>
      <c r="AA197" s="231"/>
      <c r="AB197" s="221"/>
      <c r="AC197" s="221"/>
      <c r="AD197" s="222"/>
      <c r="AE197" s="221"/>
      <c r="AF197" s="221"/>
      <c r="AG197" s="256"/>
      <c r="AH197" s="221"/>
      <c r="AI197" s="222"/>
      <c r="AJ197" s="221"/>
      <c r="AK197" s="221"/>
      <c r="AL197" s="223"/>
      <c r="AM197" s="221"/>
    </row>
    <row r="198" spans="2:39" ht="15" customHeight="1">
      <c r="B198" s="236"/>
      <c r="C198" s="236"/>
      <c r="D198" s="143"/>
      <c r="E198" s="143"/>
      <c r="F198" s="144">
        <f t="shared" si="16"/>
        <v>0</v>
      </c>
      <c r="G198" s="292"/>
      <c r="H198" s="143"/>
      <c r="I198" s="143"/>
      <c r="J198" s="144">
        <f t="shared" si="17"/>
        <v>0</v>
      </c>
      <c r="K198" s="143">
        <f t="shared" si="18"/>
        <v>0</v>
      </c>
      <c r="L198" s="143"/>
      <c r="M198" s="234">
        <f t="shared" si="19"/>
        <v>0</v>
      </c>
      <c r="N198" s="145">
        <f t="shared" si="20"/>
        <v>0</v>
      </c>
      <c r="O198" s="289">
        <f t="array" ref="O198">IFERROR(INDEX($AK$36:$AK$1987,MATCH(B198&amp;C198,$Z$36:$Z$1987&amp;$AA$36:$AA$1987,0)),0)</f>
        <v>0</v>
      </c>
      <c r="P198" s="290">
        <f t="shared" si="21"/>
        <v>0</v>
      </c>
      <c r="Q198" s="262"/>
      <c r="Z198" s="231"/>
      <c r="AA198" s="231"/>
      <c r="AB198" s="221"/>
      <c r="AC198" s="221"/>
      <c r="AD198" s="222"/>
      <c r="AE198" s="221"/>
      <c r="AF198" s="221"/>
      <c r="AG198" s="256"/>
      <c r="AH198" s="221"/>
      <c r="AI198" s="222"/>
      <c r="AJ198" s="221"/>
      <c r="AK198" s="221"/>
      <c r="AL198" s="223"/>
      <c r="AM198" s="221"/>
    </row>
    <row r="199" spans="2:39" ht="15" customHeight="1">
      <c r="B199" s="236"/>
      <c r="C199" s="236"/>
      <c r="D199" s="143"/>
      <c r="E199" s="143"/>
      <c r="F199" s="144">
        <f t="shared" si="16"/>
        <v>0</v>
      </c>
      <c r="G199" s="292"/>
      <c r="H199" s="143"/>
      <c r="I199" s="143"/>
      <c r="J199" s="144">
        <f t="shared" si="17"/>
        <v>0</v>
      </c>
      <c r="K199" s="143">
        <f t="shared" si="18"/>
        <v>0</v>
      </c>
      <c r="L199" s="143"/>
      <c r="M199" s="234">
        <f t="shared" si="19"/>
        <v>0</v>
      </c>
      <c r="N199" s="145">
        <f t="shared" si="20"/>
        <v>0</v>
      </c>
      <c r="O199" s="289">
        <f t="array" ref="O199">IFERROR(INDEX($AK$36:$AK$1987,MATCH(B199&amp;C199,$Z$36:$Z$1987&amp;$AA$36:$AA$1987,0)),0)</f>
        <v>0</v>
      </c>
      <c r="P199" s="290">
        <f t="shared" si="21"/>
        <v>0</v>
      </c>
      <c r="Q199" s="262"/>
      <c r="Z199" s="231"/>
      <c r="AA199" s="231"/>
      <c r="AB199" s="221"/>
      <c r="AC199" s="221"/>
      <c r="AD199" s="222"/>
      <c r="AE199" s="221"/>
      <c r="AF199" s="221"/>
      <c r="AG199" s="256"/>
      <c r="AH199" s="221"/>
      <c r="AI199" s="222"/>
      <c r="AJ199" s="221"/>
      <c r="AK199" s="221"/>
      <c r="AL199" s="223"/>
      <c r="AM199" s="221"/>
    </row>
    <row r="200" spans="2:39" ht="15" customHeight="1">
      <c r="B200" s="236"/>
      <c r="C200" s="236"/>
      <c r="D200" s="143"/>
      <c r="E200" s="143"/>
      <c r="F200" s="144">
        <f t="shared" si="16"/>
        <v>0</v>
      </c>
      <c r="G200" s="292"/>
      <c r="H200" s="143"/>
      <c r="I200" s="143"/>
      <c r="J200" s="144">
        <f t="shared" si="17"/>
        <v>0</v>
      </c>
      <c r="K200" s="143">
        <f t="shared" si="18"/>
        <v>0</v>
      </c>
      <c r="L200" s="143"/>
      <c r="M200" s="234">
        <f t="shared" si="19"/>
        <v>0</v>
      </c>
      <c r="N200" s="145">
        <f t="shared" si="20"/>
        <v>0</v>
      </c>
      <c r="O200" s="289">
        <f t="array" ref="O200">IFERROR(INDEX($AK$36:$AK$1987,MATCH(B200&amp;C200,$Z$36:$Z$1987&amp;$AA$36:$AA$1987,0)),0)</f>
        <v>0</v>
      </c>
      <c r="P200" s="290">
        <f t="shared" si="21"/>
        <v>0</v>
      </c>
      <c r="Q200" s="262"/>
      <c r="Z200" s="231"/>
      <c r="AA200" s="231"/>
      <c r="AB200" s="221"/>
      <c r="AC200" s="221"/>
      <c r="AD200" s="222"/>
      <c r="AE200" s="221"/>
      <c r="AF200" s="221"/>
      <c r="AG200" s="256"/>
      <c r="AH200" s="221"/>
      <c r="AI200" s="222"/>
      <c r="AJ200" s="221"/>
      <c r="AK200" s="221"/>
      <c r="AL200" s="223"/>
      <c r="AM200" s="221"/>
    </row>
    <row r="201" spans="2:39" ht="15" customHeight="1">
      <c r="B201" s="236"/>
      <c r="C201" s="236"/>
      <c r="D201" s="143"/>
      <c r="E201" s="143"/>
      <c r="F201" s="144">
        <f t="shared" si="16"/>
        <v>0</v>
      </c>
      <c r="G201" s="292"/>
      <c r="H201" s="143"/>
      <c r="I201" s="143"/>
      <c r="J201" s="144">
        <f t="shared" si="17"/>
        <v>0</v>
      </c>
      <c r="K201" s="143">
        <f t="shared" si="18"/>
        <v>0</v>
      </c>
      <c r="L201" s="143"/>
      <c r="M201" s="234">
        <f t="shared" si="19"/>
        <v>0</v>
      </c>
      <c r="N201" s="145">
        <f t="shared" si="20"/>
        <v>0</v>
      </c>
      <c r="O201" s="289">
        <f t="array" ref="O201">IFERROR(INDEX($AK$36:$AK$1987,MATCH(B201&amp;C201,$Z$36:$Z$1987&amp;$AA$36:$AA$1987,0)),0)</f>
        <v>0</v>
      </c>
      <c r="P201" s="290">
        <f t="shared" si="21"/>
        <v>0</v>
      </c>
      <c r="Q201" s="262"/>
      <c r="Z201" s="231"/>
      <c r="AA201" s="231"/>
      <c r="AB201" s="221"/>
      <c r="AC201" s="221"/>
      <c r="AD201" s="222"/>
      <c r="AE201" s="221"/>
      <c r="AF201" s="221"/>
      <c r="AG201" s="256"/>
      <c r="AH201" s="221"/>
      <c r="AI201" s="222"/>
      <c r="AJ201" s="221"/>
      <c r="AK201" s="221"/>
      <c r="AL201" s="223"/>
      <c r="AM201" s="221"/>
    </row>
    <row r="202" spans="2:39" ht="15" customHeight="1">
      <c r="B202" s="236"/>
      <c r="C202" s="236"/>
      <c r="D202" s="143"/>
      <c r="E202" s="143"/>
      <c r="F202" s="144">
        <f t="shared" si="16"/>
        <v>0</v>
      </c>
      <c r="G202" s="292"/>
      <c r="H202" s="143"/>
      <c r="I202" s="143"/>
      <c r="J202" s="144">
        <f t="shared" si="17"/>
        <v>0</v>
      </c>
      <c r="K202" s="143">
        <f t="shared" si="18"/>
        <v>0</v>
      </c>
      <c r="L202" s="143"/>
      <c r="M202" s="234">
        <f t="shared" si="19"/>
        <v>0</v>
      </c>
      <c r="N202" s="145">
        <f t="shared" si="20"/>
        <v>0</v>
      </c>
      <c r="O202" s="289">
        <f t="array" ref="O202">IFERROR(INDEX($AK$36:$AK$1987,MATCH(B202&amp;C202,$Z$36:$Z$1987&amp;$AA$36:$AA$1987,0)),0)</f>
        <v>0</v>
      </c>
      <c r="P202" s="290">
        <f t="shared" si="21"/>
        <v>0</v>
      </c>
      <c r="Q202" s="262"/>
      <c r="Z202" s="231"/>
      <c r="AA202" s="231"/>
      <c r="AB202" s="221"/>
      <c r="AC202" s="221"/>
      <c r="AD202" s="222"/>
      <c r="AE202" s="221"/>
      <c r="AF202" s="221"/>
      <c r="AG202" s="256"/>
      <c r="AH202" s="221"/>
      <c r="AI202" s="222"/>
      <c r="AJ202" s="221"/>
      <c r="AK202" s="221"/>
      <c r="AL202" s="223"/>
      <c r="AM202" s="221"/>
    </row>
    <row r="203" spans="2:39" ht="15" customHeight="1">
      <c r="B203" s="235"/>
      <c r="C203" s="235"/>
      <c r="D203" s="143"/>
      <c r="E203" s="143"/>
      <c r="F203" s="144">
        <f t="shared" si="16"/>
        <v>0</v>
      </c>
      <c r="G203" s="292"/>
      <c r="H203" s="143"/>
      <c r="I203" s="143"/>
      <c r="J203" s="144">
        <f t="shared" si="17"/>
        <v>0</v>
      </c>
      <c r="K203" s="143">
        <f t="shared" si="18"/>
        <v>0</v>
      </c>
      <c r="L203" s="143"/>
      <c r="M203" s="234">
        <f t="shared" si="19"/>
        <v>0</v>
      </c>
      <c r="N203" s="145">
        <f t="shared" si="20"/>
        <v>0</v>
      </c>
      <c r="O203" s="289">
        <f t="array" ref="O203">IFERROR(INDEX($AK$36:$AK$1987,MATCH(B203&amp;C203,$Z$36:$Z$1987&amp;$AA$36:$AA$1987,0)),0)</f>
        <v>0</v>
      </c>
      <c r="P203" s="290">
        <f t="shared" si="21"/>
        <v>0</v>
      </c>
      <c r="Q203" s="262"/>
      <c r="Z203" s="231"/>
      <c r="AA203" s="231"/>
      <c r="AB203" s="221"/>
      <c r="AC203" s="221"/>
      <c r="AD203" s="222"/>
      <c r="AE203" s="221"/>
      <c r="AF203" s="221"/>
      <c r="AG203" s="256"/>
      <c r="AH203" s="221"/>
      <c r="AI203" s="222"/>
      <c r="AJ203" s="221"/>
      <c r="AK203" s="221"/>
      <c r="AL203" s="223"/>
      <c r="AM203" s="221"/>
    </row>
    <row r="204" spans="2:39" ht="15" customHeight="1">
      <c r="B204" s="236"/>
      <c r="C204" s="236"/>
      <c r="D204" s="143"/>
      <c r="E204" s="143"/>
      <c r="F204" s="144">
        <f t="shared" si="16"/>
        <v>0</v>
      </c>
      <c r="G204" s="292"/>
      <c r="H204" s="143"/>
      <c r="I204" s="143"/>
      <c r="J204" s="144">
        <f t="shared" si="17"/>
        <v>0</v>
      </c>
      <c r="K204" s="143">
        <f t="shared" si="18"/>
        <v>0</v>
      </c>
      <c r="L204" s="143"/>
      <c r="M204" s="234">
        <f t="shared" si="19"/>
        <v>0</v>
      </c>
      <c r="N204" s="145">
        <f t="shared" si="20"/>
        <v>0</v>
      </c>
      <c r="O204" s="289">
        <f t="array" ref="O204">IFERROR(INDEX($AK$36:$AK$1987,MATCH(B204&amp;C204,$Z$36:$Z$1987&amp;$AA$36:$AA$1987,0)),0)</f>
        <v>0</v>
      </c>
      <c r="P204" s="290">
        <f t="shared" si="21"/>
        <v>0</v>
      </c>
      <c r="Q204" s="262"/>
      <c r="Z204" s="231"/>
      <c r="AA204" s="231"/>
      <c r="AB204" s="221"/>
      <c r="AC204" s="221"/>
      <c r="AD204" s="222"/>
      <c r="AE204" s="221"/>
      <c r="AF204" s="221"/>
      <c r="AG204" s="256"/>
      <c r="AH204" s="221"/>
      <c r="AI204" s="222"/>
      <c r="AJ204" s="221"/>
      <c r="AK204" s="221"/>
      <c r="AL204" s="223"/>
      <c r="AM204" s="221"/>
    </row>
    <row r="205" spans="2:39" ht="15" customHeight="1">
      <c r="B205" s="235"/>
      <c r="C205" s="235"/>
      <c r="D205" s="143"/>
      <c r="E205" s="143"/>
      <c r="F205" s="144">
        <f t="shared" si="16"/>
        <v>0</v>
      </c>
      <c r="G205" s="292"/>
      <c r="H205" s="143"/>
      <c r="I205" s="143"/>
      <c r="J205" s="144">
        <f t="shared" si="17"/>
        <v>0</v>
      </c>
      <c r="K205" s="143">
        <f t="shared" si="18"/>
        <v>0</v>
      </c>
      <c r="L205" s="143"/>
      <c r="M205" s="234">
        <f t="shared" si="19"/>
        <v>0</v>
      </c>
      <c r="N205" s="145">
        <f t="shared" si="20"/>
        <v>0</v>
      </c>
      <c r="O205" s="289">
        <f t="array" ref="O205">IFERROR(INDEX($AK$36:$AK$1987,MATCH(B205&amp;C205,$Z$36:$Z$1987&amp;$AA$36:$AA$1987,0)),0)</f>
        <v>0</v>
      </c>
      <c r="P205" s="290">
        <f t="shared" si="21"/>
        <v>0</v>
      </c>
      <c r="Q205" s="262"/>
      <c r="Z205" s="231"/>
      <c r="AA205" s="231"/>
      <c r="AB205" s="221"/>
      <c r="AC205" s="221"/>
      <c r="AD205" s="222"/>
      <c r="AE205" s="221"/>
      <c r="AF205" s="221"/>
      <c r="AG205" s="256"/>
      <c r="AH205" s="221"/>
      <c r="AI205" s="222"/>
      <c r="AJ205" s="221"/>
      <c r="AK205" s="221"/>
      <c r="AL205" s="223"/>
      <c r="AM205" s="221"/>
    </row>
    <row r="206" spans="2:39" ht="15" customHeight="1">
      <c r="B206" s="235"/>
      <c r="C206" s="235"/>
      <c r="D206" s="143"/>
      <c r="E206" s="143"/>
      <c r="F206" s="144">
        <f t="shared" si="16"/>
        <v>0</v>
      </c>
      <c r="G206" s="292"/>
      <c r="H206" s="143"/>
      <c r="I206" s="143"/>
      <c r="J206" s="144">
        <f t="shared" si="17"/>
        <v>0</v>
      </c>
      <c r="K206" s="143">
        <f t="shared" si="18"/>
        <v>0</v>
      </c>
      <c r="L206" s="143"/>
      <c r="M206" s="234">
        <f t="shared" si="19"/>
        <v>0</v>
      </c>
      <c r="N206" s="145">
        <f t="shared" si="20"/>
        <v>0</v>
      </c>
      <c r="O206" s="289">
        <f t="array" ref="O206">IFERROR(INDEX($AK$36:$AK$1987,MATCH(B206&amp;C206,$Z$36:$Z$1987&amp;$AA$36:$AA$1987,0)),0)</f>
        <v>0</v>
      </c>
      <c r="P206" s="290">
        <f t="shared" si="21"/>
        <v>0</v>
      </c>
      <c r="Q206" s="262"/>
      <c r="Z206" s="231"/>
      <c r="AA206" s="231"/>
      <c r="AB206" s="221"/>
      <c r="AC206" s="221"/>
      <c r="AD206" s="222"/>
      <c r="AE206" s="221"/>
      <c r="AF206" s="221"/>
      <c r="AG206" s="256"/>
      <c r="AH206" s="221"/>
      <c r="AI206" s="222"/>
      <c r="AJ206" s="221"/>
      <c r="AK206" s="221"/>
      <c r="AL206" s="223"/>
      <c r="AM206" s="221"/>
    </row>
    <row r="207" spans="2:39" ht="15" customHeight="1">
      <c r="B207" s="236"/>
      <c r="C207" s="236"/>
      <c r="D207" s="143"/>
      <c r="E207" s="143"/>
      <c r="F207" s="144">
        <f t="shared" si="16"/>
        <v>0</v>
      </c>
      <c r="G207" s="292"/>
      <c r="H207" s="143"/>
      <c r="I207" s="143"/>
      <c r="J207" s="144">
        <f t="shared" si="17"/>
        <v>0</v>
      </c>
      <c r="K207" s="143">
        <f t="shared" si="18"/>
        <v>0</v>
      </c>
      <c r="L207" s="143"/>
      <c r="M207" s="234">
        <f t="shared" si="19"/>
        <v>0</v>
      </c>
      <c r="N207" s="145">
        <f t="shared" si="20"/>
        <v>0</v>
      </c>
      <c r="O207" s="289">
        <f t="array" ref="O207">IFERROR(INDEX($AK$36:$AK$1987,MATCH(B207&amp;C207,$Z$36:$Z$1987&amp;$AA$36:$AA$1987,0)),0)</f>
        <v>0</v>
      </c>
      <c r="P207" s="290">
        <f t="shared" si="21"/>
        <v>0</v>
      </c>
      <c r="Q207" s="262"/>
      <c r="Z207" s="231"/>
      <c r="AA207" s="231"/>
      <c r="AB207" s="221"/>
      <c r="AC207" s="221"/>
      <c r="AD207" s="222"/>
      <c r="AE207" s="221"/>
      <c r="AF207" s="221"/>
      <c r="AG207" s="256"/>
      <c r="AH207" s="221"/>
      <c r="AI207" s="222"/>
      <c r="AJ207" s="221"/>
      <c r="AK207" s="221"/>
      <c r="AL207" s="223"/>
      <c r="AM207" s="221"/>
    </row>
    <row r="208" spans="2:39" ht="15" customHeight="1">
      <c r="B208" s="236"/>
      <c r="C208" s="236"/>
      <c r="D208" s="143"/>
      <c r="E208" s="143"/>
      <c r="F208" s="144">
        <f t="shared" si="16"/>
        <v>0</v>
      </c>
      <c r="G208" s="292"/>
      <c r="H208" s="143"/>
      <c r="I208" s="143"/>
      <c r="J208" s="144">
        <f t="shared" si="17"/>
        <v>0</v>
      </c>
      <c r="K208" s="143">
        <f t="shared" si="18"/>
        <v>0</v>
      </c>
      <c r="L208" s="143"/>
      <c r="M208" s="234">
        <f t="shared" si="19"/>
        <v>0</v>
      </c>
      <c r="N208" s="145">
        <f t="shared" si="20"/>
        <v>0</v>
      </c>
      <c r="O208" s="289">
        <f t="array" ref="O208">IFERROR(INDEX($AK$36:$AK$1987,MATCH(B208&amp;C208,$Z$36:$Z$1987&amp;$AA$36:$AA$1987,0)),0)</f>
        <v>0</v>
      </c>
      <c r="P208" s="290">
        <f t="shared" si="21"/>
        <v>0</v>
      </c>
      <c r="Q208" s="262"/>
      <c r="Z208" s="231"/>
      <c r="AA208" s="231"/>
      <c r="AB208" s="221"/>
      <c r="AC208" s="221"/>
      <c r="AD208" s="222"/>
      <c r="AE208" s="221"/>
      <c r="AF208" s="221"/>
      <c r="AG208" s="256"/>
      <c r="AH208" s="221"/>
      <c r="AI208" s="222"/>
      <c r="AJ208" s="221"/>
      <c r="AK208" s="221"/>
      <c r="AL208" s="223"/>
      <c r="AM208" s="221"/>
    </row>
    <row r="209" spans="2:39" ht="15" customHeight="1">
      <c r="B209" s="236"/>
      <c r="C209" s="236"/>
      <c r="D209" s="143"/>
      <c r="E209" s="143"/>
      <c r="F209" s="144">
        <f t="shared" si="16"/>
        <v>0</v>
      </c>
      <c r="G209" s="292"/>
      <c r="H209" s="143"/>
      <c r="I209" s="143"/>
      <c r="J209" s="144">
        <f t="shared" si="17"/>
        <v>0</v>
      </c>
      <c r="K209" s="143">
        <f t="shared" si="18"/>
        <v>0</v>
      </c>
      <c r="L209" s="143"/>
      <c r="M209" s="234">
        <f t="shared" si="19"/>
        <v>0</v>
      </c>
      <c r="N209" s="145">
        <f t="shared" si="20"/>
        <v>0</v>
      </c>
      <c r="O209" s="289">
        <f t="array" ref="O209">IFERROR(INDEX($AK$36:$AK$1987,MATCH(B209&amp;C209,$Z$36:$Z$1987&amp;$AA$36:$AA$1987,0)),0)</f>
        <v>0</v>
      </c>
      <c r="P209" s="290">
        <f t="shared" si="21"/>
        <v>0</v>
      </c>
      <c r="Q209" s="262"/>
      <c r="Z209" s="231"/>
      <c r="AA209" s="231"/>
      <c r="AB209" s="221"/>
      <c r="AC209" s="221"/>
      <c r="AD209" s="222"/>
      <c r="AE209" s="221"/>
      <c r="AF209" s="221"/>
      <c r="AG209" s="256"/>
      <c r="AH209" s="221"/>
      <c r="AI209" s="222"/>
      <c r="AJ209" s="221"/>
      <c r="AK209" s="221"/>
      <c r="AL209" s="223"/>
      <c r="AM209" s="221"/>
    </row>
    <row r="210" spans="2:39" ht="15" customHeight="1">
      <c r="B210" s="236"/>
      <c r="C210" s="236"/>
      <c r="D210" s="143"/>
      <c r="E210" s="143"/>
      <c r="F210" s="144">
        <f t="shared" si="16"/>
        <v>0</v>
      </c>
      <c r="G210" s="292"/>
      <c r="H210" s="143"/>
      <c r="I210" s="143"/>
      <c r="J210" s="144">
        <f t="shared" si="17"/>
        <v>0</v>
      </c>
      <c r="K210" s="143">
        <f t="shared" si="18"/>
        <v>0</v>
      </c>
      <c r="L210" s="143"/>
      <c r="M210" s="234">
        <f t="shared" si="19"/>
        <v>0</v>
      </c>
      <c r="N210" s="145">
        <f t="shared" si="20"/>
        <v>0</v>
      </c>
      <c r="O210" s="289">
        <f t="array" ref="O210">IFERROR(INDEX($AK$36:$AK$1987,MATCH(B210&amp;C210,$Z$36:$Z$1987&amp;$AA$36:$AA$1987,0)),0)</f>
        <v>0</v>
      </c>
      <c r="P210" s="290">
        <f t="shared" si="21"/>
        <v>0</v>
      </c>
      <c r="Q210" s="262"/>
      <c r="Z210" s="231"/>
      <c r="AA210" s="231"/>
      <c r="AB210" s="221"/>
      <c r="AC210" s="221"/>
      <c r="AD210" s="222"/>
      <c r="AE210" s="221"/>
      <c r="AF210" s="221"/>
      <c r="AG210" s="256"/>
      <c r="AH210" s="221"/>
      <c r="AI210" s="222"/>
      <c r="AJ210" s="221"/>
      <c r="AK210" s="221"/>
      <c r="AL210" s="223"/>
      <c r="AM210" s="221"/>
    </row>
    <row r="211" spans="2:39" ht="15" customHeight="1">
      <c r="B211" s="235"/>
      <c r="C211" s="235"/>
      <c r="D211" s="143"/>
      <c r="E211" s="143"/>
      <c r="F211" s="144">
        <f t="shared" si="16"/>
        <v>0</v>
      </c>
      <c r="G211" s="292"/>
      <c r="H211" s="143"/>
      <c r="I211" s="143"/>
      <c r="J211" s="144">
        <f t="shared" si="17"/>
        <v>0</v>
      </c>
      <c r="K211" s="143">
        <f t="shared" si="18"/>
        <v>0</v>
      </c>
      <c r="L211" s="143"/>
      <c r="M211" s="234">
        <f t="shared" si="19"/>
        <v>0</v>
      </c>
      <c r="N211" s="145">
        <f t="shared" si="20"/>
        <v>0</v>
      </c>
      <c r="O211" s="289">
        <f t="array" ref="O211">IFERROR(INDEX($AK$36:$AK$1987,MATCH(B211&amp;C211,$Z$36:$Z$1987&amp;$AA$36:$AA$1987,0)),0)</f>
        <v>0</v>
      </c>
      <c r="P211" s="290">
        <f t="shared" si="21"/>
        <v>0</v>
      </c>
      <c r="Q211" s="262"/>
      <c r="Z211" s="231"/>
      <c r="AA211" s="231"/>
      <c r="AB211" s="221"/>
      <c r="AC211" s="221"/>
      <c r="AD211" s="222"/>
      <c r="AE211" s="221"/>
      <c r="AF211" s="221"/>
      <c r="AG211" s="256"/>
      <c r="AH211" s="221"/>
      <c r="AI211" s="222"/>
      <c r="AJ211" s="221"/>
      <c r="AK211" s="221"/>
      <c r="AL211" s="223"/>
      <c r="AM211" s="221"/>
    </row>
    <row r="212" spans="2:39" ht="15" customHeight="1">
      <c r="B212" s="235"/>
      <c r="C212" s="235"/>
      <c r="D212" s="143"/>
      <c r="E212" s="143"/>
      <c r="F212" s="144">
        <f t="shared" si="16"/>
        <v>0</v>
      </c>
      <c r="G212" s="292"/>
      <c r="H212" s="143"/>
      <c r="I212" s="143"/>
      <c r="J212" s="144">
        <f t="shared" si="17"/>
        <v>0</v>
      </c>
      <c r="K212" s="143">
        <f t="shared" si="18"/>
        <v>0</v>
      </c>
      <c r="L212" s="143"/>
      <c r="M212" s="234">
        <f t="shared" si="19"/>
        <v>0</v>
      </c>
      <c r="N212" s="145">
        <f t="shared" si="20"/>
        <v>0</v>
      </c>
      <c r="O212" s="289">
        <f t="array" ref="O212">IFERROR(INDEX($AK$36:$AK$1987,MATCH(B212&amp;C212,$Z$36:$Z$1987&amp;$AA$36:$AA$1987,0)),0)</f>
        <v>0</v>
      </c>
      <c r="P212" s="290">
        <f t="shared" si="21"/>
        <v>0</v>
      </c>
      <c r="Q212" s="262"/>
      <c r="Z212" s="231"/>
      <c r="AA212" s="231"/>
      <c r="AB212" s="221"/>
      <c r="AC212" s="221"/>
      <c r="AD212" s="222"/>
      <c r="AE212" s="221"/>
      <c r="AF212" s="221"/>
      <c r="AG212" s="256"/>
      <c r="AH212" s="221"/>
      <c r="AI212" s="222"/>
      <c r="AJ212" s="221"/>
      <c r="AK212" s="221"/>
      <c r="AL212" s="223"/>
      <c r="AM212" s="221"/>
    </row>
    <row r="213" spans="2:39" ht="15" customHeight="1">
      <c r="B213" s="236"/>
      <c r="C213" s="236"/>
      <c r="D213" s="143"/>
      <c r="E213" s="143"/>
      <c r="F213" s="144">
        <f t="shared" si="16"/>
        <v>0</v>
      </c>
      <c r="G213" s="292"/>
      <c r="H213" s="143"/>
      <c r="I213" s="143"/>
      <c r="J213" s="144">
        <f t="shared" si="17"/>
        <v>0</v>
      </c>
      <c r="K213" s="143">
        <f t="shared" si="18"/>
        <v>0</v>
      </c>
      <c r="L213" s="143"/>
      <c r="M213" s="234">
        <f t="shared" si="19"/>
        <v>0</v>
      </c>
      <c r="N213" s="145">
        <f t="shared" si="20"/>
        <v>0</v>
      </c>
      <c r="O213" s="289">
        <f t="array" ref="O213">IFERROR(INDEX($AK$36:$AK$1987,MATCH(B213&amp;C213,$Z$36:$Z$1987&amp;$AA$36:$AA$1987,0)),0)</f>
        <v>0</v>
      </c>
      <c r="P213" s="290">
        <f t="shared" si="21"/>
        <v>0</v>
      </c>
      <c r="Q213" s="262"/>
      <c r="Z213" s="231"/>
      <c r="AA213" s="231"/>
      <c r="AB213" s="221"/>
      <c r="AC213" s="221"/>
      <c r="AD213" s="222"/>
      <c r="AE213" s="221"/>
      <c r="AF213" s="221"/>
      <c r="AG213" s="256"/>
      <c r="AH213" s="221"/>
      <c r="AI213" s="222"/>
      <c r="AJ213" s="221"/>
      <c r="AK213" s="221"/>
      <c r="AL213" s="223"/>
      <c r="AM213" s="221"/>
    </row>
    <row r="214" spans="2:39" ht="15" customHeight="1">
      <c r="B214" s="235"/>
      <c r="C214" s="235"/>
      <c r="D214" s="143"/>
      <c r="E214" s="143"/>
      <c r="F214" s="144">
        <f t="shared" si="16"/>
        <v>0</v>
      </c>
      <c r="G214" s="292"/>
      <c r="H214" s="143"/>
      <c r="I214" s="143"/>
      <c r="J214" s="144">
        <f t="shared" si="17"/>
        <v>0</v>
      </c>
      <c r="K214" s="143">
        <f t="shared" si="18"/>
        <v>0</v>
      </c>
      <c r="L214" s="143"/>
      <c r="M214" s="234">
        <f t="shared" si="19"/>
        <v>0</v>
      </c>
      <c r="N214" s="145">
        <f t="shared" si="20"/>
        <v>0</v>
      </c>
      <c r="O214" s="289">
        <f t="array" ref="O214">IFERROR(INDEX($AK$36:$AK$1987,MATCH(B214&amp;C214,$Z$36:$Z$1987&amp;$AA$36:$AA$1987,0)),0)</f>
        <v>0</v>
      </c>
      <c r="P214" s="290">
        <f t="shared" si="21"/>
        <v>0</v>
      </c>
      <c r="Q214" s="262"/>
      <c r="Z214" s="231"/>
      <c r="AA214" s="231"/>
      <c r="AB214" s="221"/>
      <c r="AC214" s="221"/>
      <c r="AD214" s="222"/>
      <c r="AE214" s="221"/>
      <c r="AF214" s="221"/>
      <c r="AG214" s="256"/>
      <c r="AH214" s="221"/>
      <c r="AI214" s="222"/>
      <c r="AJ214" s="221"/>
      <c r="AK214" s="221"/>
      <c r="AL214" s="223"/>
      <c r="AM214" s="221"/>
    </row>
    <row r="215" spans="2:39" ht="15" customHeight="1">
      <c r="B215" s="236"/>
      <c r="C215" s="236"/>
      <c r="D215" s="143"/>
      <c r="E215" s="143"/>
      <c r="F215" s="144">
        <f t="shared" si="16"/>
        <v>0</v>
      </c>
      <c r="G215" s="292"/>
      <c r="H215" s="143"/>
      <c r="I215" s="143"/>
      <c r="J215" s="144">
        <f t="shared" si="17"/>
        <v>0</v>
      </c>
      <c r="K215" s="143">
        <f t="shared" si="18"/>
        <v>0</v>
      </c>
      <c r="L215" s="143"/>
      <c r="M215" s="234">
        <f t="shared" si="19"/>
        <v>0</v>
      </c>
      <c r="N215" s="145">
        <f t="shared" si="20"/>
        <v>0</v>
      </c>
      <c r="O215" s="289">
        <f t="array" ref="O215">IFERROR(INDEX($AK$36:$AK$1987,MATCH(B215&amp;C215,$Z$36:$Z$1987&amp;$AA$36:$AA$1987,0)),0)</f>
        <v>0</v>
      </c>
      <c r="P215" s="290">
        <f t="shared" si="21"/>
        <v>0</v>
      </c>
      <c r="Q215" s="262"/>
      <c r="Z215" s="231"/>
      <c r="AA215" s="231"/>
      <c r="AB215" s="221"/>
      <c r="AC215" s="221"/>
      <c r="AD215" s="222"/>
      <c r="AE215" s="221"/>
      <c r="AF215" s="221"/>
      <c r="AG215" s="256"/>
      <c r="AH215" s="221"/>
      <c r="AI215" s="222"/>
      <c r="AJ215" s="221"/>
      <c r="AK215" s="221"/>
      <c r="AL215" s="223"/>
      <c r="AM215" s="221"/>
    </row>
    <row r="216" spans="2:39" ht="15" customHeight="1">
      <c r="B216" s="236"/>
      <c r="C216" s="236"/>
      <c r="D216" s="143"/>
      <c r="E216" s="143"/>
      <c r="F216" s="144">
        <f t="shared" si="16"/>
        <v>0</v>
      </c>
      <c r="G216" s="292"/>
      <c r="H216" s="143"/>
      <c r="I216" s="143"/>
      <c r="J216" s="144">
        <f t="shared" si="17"/>
        <v>0</v>
      </c>
      <c r="K216" s="143">
        <f t="shared" si="18"/>
        <v>0</v>
      </c>
      <c r="L216" s="143"/>
      <c r="M216" s="234">
        <f t="shared" si="19"/>
        <v>0</v>
      </c>
      <c r="N216" s="145">
        <f t="shared" si="20"/>
        <v>0</v>
      </c>
      <c r="O216" s="289">
        <f t="array" ref="O216">IFERROR(INDEX($AK$36:$AK$1987,MATCH(B216&amp;C216,$Z$36:$Z$1987&amp;$AA$36:$AA$1987,0)),0)</f>
        <v>0</v>
      </c>
      <c r="P216" s="290">
        <f t="shared" si="21"/>
        <v>0</v>
      </c>
      <c r="Q216" s="262"/>
      <c r="Z216" s="231"/>
      <c r="AA216" s="231"/>
      <c r="AB216" s="221"/>
      <c r="AC216" s="221"/>
      <c r="AD216" s="222"/>
      <c r="AE216" s="221"/>
      <c r="AF216" s="221"/>
      <c r="AG216" s="256"/>
      <c r="AH216" s="221"/>
      <c r="AI216" s="222"/>
      <c r="AJ216" s="221"/>
      <c r="AK216" s="221"/>
      <c r="AL216" s="223"/>
      <c r="AM216" s="221"/>
    </row>
    <row r="217" spans="2:39" ht="15" customHeight="1">
      <c r="B217" s="236"/>
      <c r="C217" s="236"/>
      <c r="D217" s="143"/>
      <c r="E217" s="143"/>
      <c r="F217" s="144">
        <f t="shared" si="16"/>
        <v>0</v>
      </c>
      <c r="G217" s="292"/>
      <c r="H217" s="143"/>
      <c r="I217" s="143"/>
      <c r="J217" s="144">
        <f t="shared" si="17"/>
        <v>0</v>
      </c>
      <c r="K217" s="143">
        <f t="shared" si="18"/>
        <v>0</v>
      </c>
      <c r="L217" s="143"/>
      <c r="M217" s="234">
        <f t="shared" si="19"/>
        <v>0</v>
      </c>
      <c r="N217" s="145">
        <f t="shared" si="20"/>
        <v>0</v>
      </c>
      <c r="O217" s="289">
        <f t="array" ref="O217">IFERROR(INDEX($AK$36:$AK$1987,MATCH(B217&amp;C217,$Z$36:$Z$1987&amp;$AA$36:$AA$1987,0)),0)</f>
        <v>0</v>
      </c>
      <c r="P217" s="290">
        <f t="shared" si="21"/>
        <v>0</v>
      </c>
      <c r="Q217" s="262"/>
      <c r="Z217" s="231"/>
      <c r="AA217" s="231"/>
      <c r="AB217" s="221"/>
      <c r="AC217" s="221"/>
      <c r="AD217" s="222"/>
      <c r="AE217" s="221"/>
      <c r="AF217" s="221"/>
      <c r="AG217" s="256"/>
      <c r="AH217" s="221"/>
      <c r="AI217" s="222"/>
      <c r="AJ217" s="221"/>
      <c r="AK217" s="221"/>
      <c r="AL217" s="223"/>
      <c r="AM217" s="221"/>
    </row>
    <row r="218" spans="2:39" ht="15" customHeight="1">
      <c r="B218" s="236"/>
      <c r="C218" s="236"/>
      <c r="D218" s="143"/>
      <c r="E218" s="143"/>
      <c r="F218" s="144">
        <f t="shared" si="16"/>
        <v>0</v>
      </c>
      <c r="G218" s="292"/>
      <c r="H218" s="143"/>
      <c r="I218" s="143"/>
      <c r="J218" s="144">
        <f t="shared" si="17"/>
        <v>0</v>
      </c>
      <c r="K218" s="143">
        <f t="shared" si="18"/>
        <v>0</v>
      </c>
      <c r="L218" s="143"/>
      <c r="M218" s="234">
        <f t="shared" si="19"/>
        <v>0</v>
      </c>
      <c r="N218" s="145">
        <f t="shared" si="20"/>
        <v>0</v>
      </c>
      <c r="O218" s="289">
        <f t="array" ref="O218">IFERROR(INDEX($AK$36:$AK$1987,MATCH(B218&amp;C218,$Z$36:$Z$1987&amp;$AA$36:$AA$1987,0)),0)</f>
        <v>0</v>
      </c>
      <c r="P218" s="290">
        <f t="shared" si="21"/>
        <v>0</v>
      </c>
      <c r="Q218" s="262"/>
      <c r="Z218" s="231"/>
      <c r="AA218" s="231"/>
      <c r="AB218" s="221"/>
      <c r="AC218" s="221"/>
      <c r="AD218" s="222"/>
      <c r="AE218" s="221"/>
      <c r="AF218" s="221"/>
      <c r="AG218" s="256"/>
      <c r="AH218" s="221"/>
      <c r="AI218" s="222"/>
      <c r="AJ218" s="221"/>
      <c r="AK218" s="221"/>
      <c r="AL218" s="223"/>
      <c r="AM218" s="221"/>
    </row>
    <row r="219" spans="2:39" ht="15" customHeight="1">
      <c r="B219" s="236"/>
      <c r="C219" s="236"/>
      <c r="D219" s="143"/>
      <c r="E219" s="143"/>
      <c r="F219" s="144">
        <f t="shared" si="16"/>
        <v>0</v>
      </c>
      <c r="G219" s="292"/>
      <c r="H219" s="143"/>
      <c r="I219" s="143"/>
      <c r="J219" s="144">
        <f t="shared" si="17"/>
        <v>0</v>
      </c>
      <c r="K219" s="143">
        <f t="shared" si="18"/>
        <v>0</v>
      </c>
      <c r="L219" s="143"/>
      <c r="M219" s="234">
        <f t="shared" si="19"/>
        <v>0</v>
      </c>
      <c r="N219" s="145">
        <f t="shared" si="20"/>
        <v>0</v>
      </c>
      <c r="O219" s="289">
        <f t="array" ref="O219">IFERROR(INDEX($AK$36:$AK$1987,MATCH(B219&amp;C219,$Z$36:$Z$1987&amp;$AA$36:$AA$1987,0)),0)</f>
        <v>0</v>
      </c>
      <c r="P219" s="290">
        <f t="shared" si="21"/>
        <v>0</v>
      </c>
      <c r="Q219" s="262"/>
      <c r="Z219" s="231"/>
      <c r="AA219" s="231"/>
      <c r="AB219" s="221"/>
      <c r="AC219" s="221"/>
      <c r="AD219" s="222"/>
      <c r="AE219" s="221"/>
      <c r="AF219" s="221"/>
      <c r="AG219" s="256"/>
      <c r="AH219" s="221"/>
      <c r="AI219" s="222"/>
      <c r="AJ219" s="221"/>
      <c r="AK219" s="221"/>
      <c r="AL219" s="223"/>
      <c r="AM219" s="221"/>
    </row>
    <row r="220" spans="2:39" ht="15" customHeight="1">
      <c r="B220" s="236"/>
      <c r="C220" s="236"/>
      <c r="D220" s="143"/>
      <c r="E220" s="143"/>
      <c r="F220" s="144">
        <f t="shared" si="16"/>
        <v>0</v>
      </c>
      <c r="G220" s="292"/>
      <c r="H220" s="143"/>
      <c r="I220" s="143"/>
      <c r="J220" s="144">
        <f t="shared" si="17"/>
        <v>0</v>
      </c>
      <c r="K220" s="143">
        <f t="shared" si="18"/>
        <v>0</v>
      </c>
      <c r="L220" s="143"/>
      <c r="M220" s="234">
        <f t="shared" si="19"/>
        <v>0</v>
      </c>
      <c r="N220" s="145">
        <f t="shared" si="20"/>
        <v>0</v>
      </c>
      <c r="O220" s="289">
        <f t="array" ref="O220">IFERROR(INDEX($AK$36:$AK$1987,MATCH(B220&amp;C220,$Z$36:$Z$1987&amp;$AA$36:$AA$1987,0)),0)</f>
        <v>0</v>
      </c>
      <c r="P220" s="290">
        <f t="shared" si="21"/>
        <v>0</v>
      </c>
      <c r="Q220" s="262"/>
      <c r="Z220" s="231"/>
      <c r="AA220" s="231"/>
      <c r="AB220" s="221"/>
      <c r="AC220" s="221"/>
      <c r="AD220" s="222"/>
      <c r="AE220" s="221"/>
      <c r="AF220" s="221"/>
      <c r="AG220" s="256"/>
      <c r="AH220" s="221"/>
      <c r="AI220" s="222"/>
      <c r="AJ220" s="221"/>
      <c r="AK220" s="221"/>
      <c r="AL220" s="223"/>
      <c r="AM220" s="221"/>
    </row>
    <row r="221" spans="2:39" ht="15" customHeight="1">
      <c r="B221" s="236"/>
      <c r="C221" s="236"/>
      <c r="D221" s="143"/>
      <c r="E221" s="143"/>
      <c r="F221" s="144">
        <f t="shared" si="16"/>
        <v>0</v>
      </c>
      <c r="G221" s="292"/>
      <c r="H221" s="143"/>
      <c r="I221" s="143"/>
      <c r="J221" s="144">
        <f t="shared" si="17"/>
        <v>0</v>
      </c>
      <c r="K221" s="143">
        <f t="shared" si="18"/>
        <v>0</v>
      </c>
      <c r="L221" s="143"/>
      <c r="M221" s="234">
        <f t="shared" si="19"/>
        <v>0</v>
      </c>
      <c r="N221" s="145">
        <f t="shared" si="20"/>
        <v>0</v>
      </c>
      <c r="O221" s="289">
        <f t="array" ref="O221">IFERROR(INDEX($AK$36:$AK$1987,MATCH(B221&amp;C221,$Z$36:$Z$1987&amp;$AA$36:$AA$1987,0)),0)</f>
        <v>0</v>
      </c>
      <c r="P221" s="290">
        <f t="shared" si="21"/>
        <v>0</v>
      </c>
      <c r="Q221" s="262"/>
      <c r="Z221" s="231"/>
      <c r="AA221" s="231"/>
      <c r="AB221" s="221"/>
      <c r="AC221" s="221"/>
      <c r="AD221" s="222"/>
      <c r="AE221" s="221"/>
      <c r="AF221" s="221"/>
      <c r="AG221" s="256"/>
      <c r="AH221" s="221"/>
      <c r="AI221" s="222"/>
      <c r="AJ221" s="221"/>
      <c r="AK221" s="221"/>
      <c r="AL221" s="223"/>
      <c r="AM221" s="221"/>
    </row>
    <row r="222" spans="2:39" ht="15" customHeight="1">
      <c r="B222" s="236"/>
      <c r="C222" s="236"/>
      <c r="D222" s="143"/>
      <c r="E222" s="143"/>
      <c r="F222" s="144">
        <f t="shared" si="16"/>
        <v>0</v>
      </c>
      <c r="G222" s="292"/>
      <c r="H222" s="143"/>
      <c r="I222" s="143"/>
      <c r="J222" s="144">
        <f t="shared" si="17"/>
        <v>0</v>
      </c>
      <c r="K222" s="143">
        <f t="shared" si="18"/>
        <v>0</v>
      </c>
      <c r="L222" s="143"/>
      <c r="M222" s="234">
        <f t="shared" si="19"/>
        <v>0</v>
      </c>
      <c r="N222" s="145">
        <f t="shared" si="20"/>
        <v>0</v>
      </c>
      <c r="O222" s="289">
        <f t="array" ref="O222">IFERROR(INDEX($AK$36:$AK$1987,MATCH(B222&amp;C222,$Z$36:$Z$1987&amp;$AA$36:$AA$1987,0)),0)</f>
        <v>0</v>
      </c>
      <c r="P222" s="290">
        <f t="shared" si="21"/>
        <v>0</v>
      </c>
      <c r="Q222" s="262"/>
      <c r="Z222" s="231"/>
      <c r="AA222" s="231"/>
      <c r="AB222" s="221"/>
      <c r="AC222" s="221"/>
      <c r="AD222" s="222"/>
      <c r="AE222" s="221"/>
      <c r="AF222" s="221"/>
      <c r="AG222" s="256"/>
      <c r="AH222" s="221"/>
      <c r="AI222" s="222"/>
      <c r="AJ222" s="221"/>
      <c r="AK222" s="221"/>
      <c r="AL222" s="223"/>
      <c r="AM222" s="221"/>
    </row>
    <row r="223" spans="2:39" ht="15" customHeight="1">
      <c r="B223" s="236"/>
      <c r="C223" s="236"/>
      <c r="D223" s="143"/>
      <c r="E223" s="143"/>
      <c r="F223" s="144">
        <f t="shared" si="16"/>
        <v>0</v>
      </c>
      <c r="G223" s="292"/>
      <c r="H223" s="143"/>
      <c r="I223" s="143"/>
      <c r="J223" s="144">
        <f t="shared" si="17"/>
        <v>0</v>
      </c>
      <c r="K223" s="143">
        <f t="shared" si="18"/>
        <v>0</v>
      </c>
      <c r="L223" s="143"/>
      <c r="M223" s="234">
        <f t="shared" si="19"/>
        <v>0</v>
      </c>
      <c r="N223" s="145">
        <f t="shared" si="20"/>
        <v>0</v>
      </c>
      <c r="O223" s="289">
        <f t="array" ref="O223">IFERROR(INDEX($AK$36:$AK$1987,MATCH(B223&amp;C223,$Z$36:$Z$1987&amp;$AA$36:$AA$1987,0)),0)</f>
        <v>0</v>
      </c>
      <c r="P223" s="290">
        <f t="shared" si="21"/>
        <v>0</v>
      </c>
      <c r="Q223" s="262"/>
      <c r="Z223" s="231"/>
      <c r="AA223" s="231"/>
      <c r="AB223" s="221"/>
      <c r="AC223" s="221"/>
      <c r="AD223" s="222"/>
      <c r="AE223" s="221"/>
      <c r="AF223" s="221"/>
      <c r="AG223" s="256"/>
      <c r="AH223" s="221"/>
      <c r="AI223" s="222"/>
      <c r="AJ223" s="221"/>
      <c r="AK223" s="221"/>
      <c r="AL223" s="223"/>
      <c r="AM223" s="221"/>
    </row>
    <row r="224" spans="2:39" ht="15" customHeight="1">
      <c r="B224" s="236"/>
      <c r="C224" s="236"/>
      <c r="D224" s="143"/>
      <c r="E224" s="143"/>
      <c r="F224" s="144">
        <f t="shared" si="16"/>
        <v>0</v>
      </c>
      <c r="G224" s="292"/>
      <c r="H224" s="143"/>
      <c r="I224" s="143"/>
      <c r="J224" s="144">
        <f t="shared" si="17"/>
        <v>0</v>
      </c>
      <c r="K224" s="143">
        <f t="shared" si="18"/>
        <v>0</v>
      </c>
      <c r="L224" s="143"/>
      <c r="M224" s="234">
        <f t="shared" si="19"/>
        <v>0</v>
      </c>
      <c r="N224" s="145">
        <f t="shared" si="20"/>
        <v>0</v>
      </c>
      <c r="O224" s="289">
        <f t="array" ref="O224">IFERROR(INDEX($AK$36:$AK$1987,MATCH(B224&amp;C224,$Z$36:$Z$1987&amp;$AA$36:$AA$1987,0)),0)</f>
        <v>0</v>
      </c>
      <c r="P224" s="290">
        <f t="shared" si="21"/>
        <v>0</v>
      </c>
      <c r="Q224" s="262"/>
      <c r="Z224" s="231"/>
      <c r="AA224" s="231"/>
      <c r="AB224" s="221"/>
      <c r="AC224" s="221"/>
      <c r="AD224" s="222"/>
      <c r="AE224" s="221"/>
      <c r="AF224" s="221"/>
      <c r="AG224" s="256"/>
      <c r="AH224" s="221"/>
      <c r="AI224" s="222"/>
      <c r="AJ224" s="221"/>
      <c r="AK224" s="221"/>
      <c r="AL224" s="223"/>
      <c r="AM224" s="221"/>
    </row>
    <row r="225" spans="2:39" ht="15" customHeight="1">
      <c r="B225" s="236"/>
      <c r="C225" s="236"/>
      <c r="D225" s="143"/>
      <c r="E225" s="143"/>
      <c r="F225" s="144">
        <f t="shared" si="16"/>
        <v>0</v>
      </c>
      <c r="G225" s="292"/>
      <c r="H225" s="143"/>
      <c r="I225" s="143"/>
      <c r="J225" s="144">
        <f t="shared" si="17"/>
        <v>0</v>
      </c>
      <c r="K225" s="143">
        <f t="shared" si="18"/>
        <v>0</v>
      </c>
      <c r="L225" s="143"/>
      <c r="M225" s="234">
        <f t="shared" si="19"/>
        <v>0</v>
      </c>
      <c r="N225" s="145">
        <f t="shared" si="20"/>
        <v>0</v>
      </c>
      <c r="O225" s="289">
        <f t="array" ref="O225">IFERROR(INDEX($AK$36:$AK$1987,MATCH(B225&amp;C225,$Z$36:$Z$1987&amp;$AA$36:$AA$1987,0)),0)</f>
        <v>0</v>
      </c>
      <c r="P225" s="290">
        <f t="shared" si="21"/>
        <v>0</v>
      </c>
      <c r="Q225" s="262"/>
      <c r="Z225" s="231"/>
      <c r="AA225" s="231"/>
      <c r="AB225" s="221"/>
      <c r="AC225" s="221"/>
      <c r="AD225" s="222"/>
      <c r="AE225" s="221"/>
      <c r="AF225" s="221"/>
      <c r="AG225" s="256"/>
      <c r="AH225" s="221"/>
      <c r="AI225" s="222"/>
      <c r="AJ225" s="221"/>
      <c r="AK225" s="221"/>
      <c r="AL225" s="223"/>
      <c r="AM225" s="221"/>
    </row>
    <row r="226" spans="2:39" ht="15" customHeight="1">
      <c r="B226" s="236"/>
      <c r="C226" s="236"/>
      <c r="D226" s="143"/>
      <c r="E226" s="143"/>
      <c r="F226" s="144">
        <f t="shared" si="16"/>
        <v>0</v>
      </c>
      <c r="G226" s="292"/>
      <c r="H226" s="143"/>
      <c r="I226" s="143"/>
      <c r="J226" s="144">
        <f t="shared" si="17"/>
        <v>0</v>
      </c>
      <c r="K226" s="143">
        <f t="shared" si="18"/>
        <v>0</v>
      </c>
      <c r="L226" s="143"/>
      <c r="M226" s="234">
        <f t="shared" si="19"/>
        <v>0</v>
      </c>
      <c r="N226" s="145">
        <f t="shared" si="20"/>
        <v>0</v>
      </c>
      <c r="O226" s="289">
        <f t="array" ref="O226">IFERROR(INDEX($AK$36:$AK$1987,MATCH(B226&amp;C226,$Z$36:$Z$1987&amp;$AA$36:$AA$1987,0)),0)</f>
        <v>0</v>
      </c>
      <c r="P226" s="290">
        <f t="shared" si="21"/>
        <v>0</v>
      </c>
      <c r="Q226" s="262"/>
      <c r="Z226" s="231"/>
      <c r="AA226" s="231"/>
      <c r="AB226" s="221"/>
      <c r="AC226" s="221"/>
      <c r="AD226" s="222"/>
      <c r="AE226" s="221"/>
      <c r="AF226" s="221"/>
      <c r="AG226" s="256"/>
      <c r="AH226" s="221"/>
      <c r="AI226" s="222"/>
      <c r="AJ226" s="221"/>
      <c r="AK226" s="221"/>
      <c r="AL226" s="223"/>
      <c r="AM226" s="221"/>
    </row>
    <row r="227" spans="2:39" ht="15" customHeight="1">
      <c r="B227" s="236"/>
      <c r="C227" s="236"/>
      <c r="D227" s="143"/>
      <c r="E227" s="143"/>
      <c r="F227" s="144">
        <f t="shared" ref="F227:F290" si="22">IFERROR(E227/D227,0)</f>
        <v>0</v>
      </c>
      <c r="G227" s="292"/>
      <c r="H227" s="143"/>
      <c r="I227" s="143"/>
      <c r="J227" s="144">
        <f t="shared" ref="J227:J290" si="23">IFERROR(I227/E227,0)</f>
        <v>0</v>
      </c>
      <c r="K227" s="143">
        <f t="shared" ref="K227:K256" si="24">IFERROR(H227/I227,0)</f>
        <v>0</v>
      </c>
      <c r="L227" s="143"/>
      <c r="M227" s="234">
        <f t="shared" ref="M227:M290" si="25">IFERROR(L227/H227,0)</f>
        <v>0</v>
      </c>
      <c r="N227" s="145">
        <f t="shared" ref="N227:N290" si="26">IFERROR(L227/I227,0)</f>
        <v>0</v>
      </c>
      <c r="O227" s="289">
        <f t="array" ref="O227">IFERROR(INDEX($AK$36:$AK$1987,MATCH(B227&amp;C227,$Z$36:$Z$1987&amp;$AA$36:$AA$1987,0)),0)</f>
        <v>0</v>
      </c>
      <c r="P227" s="290">
        <f t="shared" ref="P227:P290" si="27">L227-O227</f>
        <v>0</v>
      </c>
      <c r="Q227" s="262"/>
      <c r="Z227" s="231"/>
      <c r="AA227" s="231"/>
      <c r="AB227" s="221"/>
      <c r="AC227" s="221"/>
      <c r="AD227" s="222"/>
      <c r="AE227" s="221"/>
      <c r="AF227" s="221"/>
      <c r="AG227" s="256"/>
      <c r="AH227" s="221"/>
      <c r="AI227" s="222"/>
      <c r="AJ227" s="221"/>
      <c r="AK227" s="221"/>
      <c r="AL227" s="223"/>
      <c r="AM227" s="221"/>
    </row>
    <row r="228" spans="2:39" ht="15" customHeight="1">
      <c r="B228" s="236"/>
      <c r="C228" s="236"/>
      <c r="D228" s="143"/>
      <c r="E228" s="143"/>
      <c r="F228" s="144">
        <f t="shared" si="22"/>
        <v>0</v>
      </c>
      <c r="G228" s="292"/>
      <c r="H228" s="143"/>
      <c r="I228" s="143"/>
      <c r="J228" s="144">
        <f t="shared" si="23"/>
        <v>0</v>
      </c>
      <c r="K228" s="143">
        <f t="shared" si="24"/>
        <v>0</v>
      </c>
      <c r="L228" s="143"/>
      <c r="M228" s="234">
        <f t="shared" si="25"/>
        <v>0</v>
      </c>
      <c r="N228" s="145">
        <f t="shared" si="26"/>
        <v>0</v>
      </c>
      <c r="O228" s="289">
        <f t="array" ref="O228">IFERROR(INDEX($AK$36:$AK$1987,MATCH(B228&amp;C228,$Z$36:$Z$1987&amp;$AA$36:$AA$1987,0)),0)</f>
        <v>0</v>
      </c>
      <c r="P228" s="290">
        <f t="shared" si="27"/>
        <v>0</v>
      </c>
      <c r="Q228" s="262"/>
      <c r="Z228" s="231"/>
      <c r="AA228" s="231"/>
      <c r="AB228" s="221"/>
      <c r="AC228" s="221"/>
      <c r="AD228" s="222"/>
      <c r="AE228" s="221"/>
      <c r="AF228" s="221"/>
      <c r="AG228" s="256"/>
      <c r="AH228" s="221"/>
      <c r="AI228" s="222"/>
      <c r="AJ228" s="221"/>
      <c r="AK228" s="221"/>
      <c r="AL228" s="223"/>
      <c r="AM228" s="221"/>
    </row>
    <row r="229" spans="2:39" ht="15" customHeight="1">
      <c r="B229" s="236"/>
      <c r="C229" s="236"/>
      <c r="D229" s="143"/>
      <c r="E229" s="143"/>
      <c r="F229" s="144">
        <f t="shared" si="22"/>
        <v>0</v>
      </c>
      <c r="G229" s="292"/>
      <c r="H229" s="143"/>
      <c r="I229" s="143"/>
      <c r="J229" s="144">
        <f t="shared" si="23"/>
        <v>0</v>
      </c>
      <c r="K229" s="143">
        <f t="shared" si="24"/>
        <v>0</v>
      </c>
      <c r="L229" s="143"/>
      <c r="M229" s="234">
        <f t="shared" si="25"/>
        <v>0</v>
      </c>
      <c r="N229" s="143">
        <f t="shared" si="26"/>
        <v>0</v>
      </c>
      <c r="O229" s="289">
        <f t="array" ref="O229">IFERROR(INDEX($AK$36:$AK$1987,MATCH(B229&amp;C229,$Z$36:$Z$1987&amp;$AA$36:$AA$1987,0)),0)</f>
        <v>0</v>
      </c>
      <c r="P229" s="290">
        <f t="shared" si="27"/>
        <v>0</v>
      </c>
      <c r="Q229" s="262"/>
      <c r="Z229" s="231"/>
      <c r="AA229" s="231"/>
      <c r="AB229" s="221"/>
      <c r="AC229" s="221"/>
      <c r="AD229" s="222"/>
      <c r="AE229" s="221"/>
      <c r="AF229" s="221"/>
      <c r="AG229" s="256"/>
      <c r="AH229" s="221"/>
      <c r="AI229" s="222"/>
      <c r="AJ229" s="221"/>
      <c r="AK229" s="221"/>
      <c r="AL229" s="223"/>
      <c r="AM229" s="221"/>
    </row>
    <row r="230" spans="2:39" ht="15" customHeight="1">
      <c r="B230" s="235"/>
      <c r="C230" s="235"/>
      <c r="D230" s="235"/>
      <c r="E230" s="235"/>
      <c r="F230" s="144">
        <f t="shared" si="22"/>
        <v>0</v>
      </c>
      <c r="G230" s="292"/>
      <c r="H230" s="143"/>
      <c r="I230" s="143"/>
      <c r="J230" s="144">
        <f t="shared" si="23"/>
        <v>0</v>
      </c>
      <c r="K230" s="143">
        <f t="shared" si="24"/>
        <v>0</v>
      </c>
      <c r="L230" s="143"/>
      <c r="M230" s="234">
        <f t="shared" si="25"/>
        <v>0</v>
      </c>
      <c r="N230" s="143">
        <f t="shared" si="26"/>
        <v>0</v>
      </c>
      <c r="O230" s="289">
        <f t="array" ref="O230">IFERROR(INDEX($AK$36:$AK$1987,MATCH(B230&amp;C230,$Z$36:$Z$1987&amp;$AA$36:$AA$1987,0)),0)</f>
        <v>0</v>
      </c>
      <c r="P230" s="290">
        <f t="shared" si="27"/>
        <v>0</v>
      </c>
      <c r="Q230" s="262"/>
      <c r="Z230" s="231"/>
      <c r="AA230" s="231"/>
      <c r="AB230" s="221"/>
      <c r="AC230" s="221"/>
      <c r="AD230" s="222"/>
      <c r="AE230" s="221"/>
      <c r="AF230" s="221"/>
      <c r="AG230" s="256"/>
      <c r="AH230" s="221"/>
      <c r="AI230" s="222"/>
      <c r="AJ230" s="221"/>
      <c r="AK230" s="221"/>
      <c r="AL230" s="223"/>
      <c r="AM230" s="221"/>
    </row>
    <row r="231" spans="2:39" ht="15" customHeight="1">
      <c r="B231" s="235"/>
      <c r="C231" s="235"/>
      <c r="D231" s="235"/>
      <c r="E231" s="235"/>
      <c r="F231" s="144">
        <f t="shared" si="22"/>
        <v>0</v>
      </c>
      <c r="G231" s="292"/>
      <c r="H231" s="143"/>
      <c r="I231" s="143"/>
      <c r="J231" s="144">
        <f t="shared" si="23"/>
        <v>0</v>
      </c>
      <c r="K231" s="143">
        <f t="shared" si="24"/>
        <v>0</v>
      </c>
      <c r="L231" s="143"/>
      <c r="M231" s="234">
        <f t="shared" si="25"/>
        <v>0</v>
      </c>
      <c r="N231" s="143">
        <f t="shared" si="26"/>
        <v>0</v>
      </c>
      <c r="O231" s="289">
        <f t="array" ref="O231">IFERROR(INDEX($AK$36:$AK$1987,MATCH(B231&amp;C231,$Z$36:$Z$1987&amp;$AA$36:$AA$1987,0)),0)</f>
        <v>0</v>
      </c>
      <c r="P231" s="290">
        <f t="shared" si="27"/>
        <v>0</v>
      </c>
      <c r="Q231" s="262"/>
      <c r="Z231" s="231"/>
      <c r="AA231" s="231"/>
      <c r="AB231" s="221"/>
      <c r="AC231" s="221"/>
      <c r="AD231" s="222"/>
      <c r="AE231" s="221"/>
      <c r="AF231" s="221"/>
      <c r="AG231" s="256"/>
      <c r="AH231" s="221"/>
      <c r="AI231" s="222"/>
      <c r="AJ231" s="221"/>
      <c r="AK231" s="221"/>
      <c r="AL231" s="223"/>
      <c r="AM231" s="221"/>
    </row>
    <row r="232" spans="2:39" ht="15" customHeight="1">
      <c r="B232" s="235"/>
      <c r="C232" s="235"/>
      <c r="D232" s="235"/>
      <c r="E232" s="235"/>
      <c r="F232" s="144">
        <f t="shared" si="22"/>
        <v>0</v>
      </c>
      <c r="G232" s="292"/>
      <c r="H232" s="143"/>
      <c r="I232" s="143"/>
      <c r="J232" s="144">
        <f t="shared" si="23"/>
        <v>0</v>
      </c>
      <c r="K232" s="143">
        <f t="shared" si="24"/>
        <v>0</v>
      </c>
      <c r="L232" s="143"/>
      <c r="M232" s="234">
        <f t="shared" si="25"/>
        <v>0</v>
      </c>
      <c r="N232" s="143">
        <f t="shared" si="26"/>
        <v>0</v>
      </c>
      <c r="O232" s="289">
        <f t="array" ref="O232">IFERROR(INDEX($AK$36:$AK$1987,MATCH(B232&amp;C232,$Z$36:$Z$1987&amp;$AA$36:$AA$1987,0)),0)</f>
        <v>0</v>
      </c>
      <c r="P232" s="290">
        <f t="shared" si="27"/>
        <v>0</v>
      </c>
      <c r="Q232" s="262"/>
      <c r="Z232" s="231"/>
      <c r="AA232" s="231"/>
      <c r="AB232" s="221"/>
      <c r="AC232" s="221"/>
      <c r="AD232" s="222"/>
      <c r="AE232" s="221"/>
      <c r="AF232" s="221"/>
      <c r="AG232" s="256"/>
      <c r="AH232" s="221"/>
      <c r="AI232" s="222"/>
      <c r="AJ232" s="221"/>
      <c r="AK232" s="221"/>
      <c r="AL232" s="223"/>
      <c r="AM232" s="221"/>
    </row>
    <row r="233" spans="2:39" ht="15" customHeight="1">
      <c r="B233" s="235"/>
      <c r="C233" s="235"/>
      <c r="D233" s="235"/>
      <c r="E233" s="235"/>
      <c r="F233" s="144">
        <f t="shared" si="22"/>
        <v>0</v>
      </c>
      <c r="G233" s="292"/>
      <c r="H233" s="143"/>
      <c r="I233" s="143"/>
      <c r="J233" s="144">
        <f t="shared" si="23"/>
        <v>0</v>
      </c>
      <c r="K233" s="143">
        <f t="shared" si="24"/>
        <v>0</v>
      </c>
      <c r="L233" s="143"/>
      <c r="M233" s="234">
        <f t="shared" si="25"/>
        <v>0</v>
      </c>
      <c r="N233" s="143">
        <f t="shared" si="26"/>
        <v>0</v>
      </c>
      <c r="O233" s="289">
        <f t="array" ref="O233">IFERROR(INDEX($AK$36:$AK$1987,MATCH(B233&amp;C233,$Z$36:$Z$1987&amp;$AA$36:$AA$1987,0)),0)</f>
        <v>0</v>
      </c>
      <c r="P233" s="290">
        <f t="shared" si="27"/>
        <v>0</v>
      </c>
      <c r="Q233" s="262"/>
      <c r="Z233" s="231"/>
      <c r="AA233" s="231"/>
      <c r="AB233" s="221"/>
      <c r="AC233" s="221"/>
      <c r="AD233" s="222"/>
      <c r="AE233" s="221"/>
      <c r="AF233" s="221"/>
      <c r="AG233" s="256"/>
      <c r="AH233" s="221"/>
      <c r="AI233" s="222"/>
      <c r="AJ233" s="221"/>
      <c r="AK233" s="221"/>
      <c r="AL233" s="223"/>
      <c r="AM233" s="221"/>
    </row>
    <row r="234" spans="2:39" ht="15" customHeight="1">
      <c r="B234" s="235"/>
      <c r="C234" s="235"/>
      <c r="D234" s="235"/>
      <c r="E234" s="235"/>
      <c r="F234" s="144">
        <f t="shared" si="22"/>
        <v>0</v>
      </c>
      <c r="G234" s="292"/>
      <c r="H234" s="143"/>
      <c r="I234" s="143"/>
      <c r="J234" s="144">
        <f t="shared" si="23"/>
        <v>0</v>
      </c>
      <c r="K234" s="143">
        <f t="shared" si="24"/>
        <v>0</v>
      </c>
      <c r="L234" s="143"/>
      <c r="M234" s="234">
        <f t="shared" si="25"/>
        <v>0</v>
      </c>
      <c r="N234" s="143">
        <f t="shared" si="26"/>
        <v>0</v>
      </c>
      <c r="O234" s="289">
        <f t="array" ref="O234">IFERROR(INDEX($AK$36:$AK$1987,MATCH(B234&amp;C234,$Z$36:$Z$1987&amp;$AA$36:$AA$1987,0)),0)</f>
        <v>0</v>
      </c>
      <c r="P234" s="290">
        <f t="shared" si="27"/>
        <v>0</v>
      </c>
      <c r="Q234" s="262"/>
      <c r="Z234" s="231"/>
      <c r="AA234" s="231"/>
      <c r="AB234" s="221"/>
      <c r="AC234" s="221"/>
      <c r="AD234" s="222"/>
      <c r="AE234" s="221"/>
      <c r="AF234" s="221"/>
      <c r="AG234" s="256"/>
      <c r="AH234" s="221"/>
      <c r="AI234" s="222"/>
      <c r="AJ234" s="221"/>
      <c r="AK234" s="221"/>
      <c r="AL234" s="223"/>
      <c r="AM234" s="221"/>
    </row>
    <row r="235" spans="2:39" ht="15" customHeight="1">
      <c r="B235" s="235"/>
      <c r="C235" s="235"/>
      <c r="D235" s="235"/>
      <c r="E235" s="235"/>
      <c r="F235" s="144">
        <f t="shared" si="22"/>
        <v>0</v>
      </c>
      <c r="G235" s="292"/>
      <c r="H235" s="143"/>
      <c r="I235" s="143"/>
      <c r="J235" s="144">
        <f t="shared" si="23"/>
        <v>0</v>
      </c>
      <c r="K235" s="143">
        <f t="shared" si="24"/>
        <v>0</v>
      </c>
      <c r="L235" s="143"/>
      <c r="M235" s="234">
        <f t="shared" si="25"/>
        <v>0</v>
      </c>
      <c r="N235" s="143">
        <f t="shared" si="26"/>
        <v>0</v>
      </c>
      <c r="O235" s="289">
        <f t="array" ref="O235">IFERROR(INDEX($AK$36:$AK$1987,MATCH(B235&amp;C235,$Z$36:$Z$1987&amp;$AA$36:$AA$1987,0)),0)</f>
        <v>0</v>
      </c>
      <c r="P235" s="290">
        <f t="shared" si="27"/>
        <v>0</v>
      </c>
      <c r="Q235" s="262"/>
      <c r="Z235" s="231"/>
      <c r="AA235" s="231"/>
      <c r="AB235" s="221"/>
      <c r="AC235" s="221"/>
      <c r="AD235" s="222"/>
      <c r="AE235" s="221"/>
      <c r="AF235" s="221"/>
      <c r="AG235" s="256"/>
      <c r="AH235" s="221"/>
      <c r="AI235" s="222"/>
      <c r="AJ235" s="221"/>
      <c r="AK235" s="221"/>
      <c r="AL235" s="223"/>
      <c r="AM235" s="221"/>
    </row>
    <row r="236" spans="2:39" ht="15" customHeight="1">
      <c r="B236" s="235"/>
      <c r="C236" s="235"/>
      <c r="D236" s="298"/>
      <c r="E236" s="235"/>
      <c r="F236" s="144">
        <f t="shared" si="22"/>
        <v>0</v>
      </c>
      <c r="G236" s="292"/>
      <c r="H236" s="143"/>
      <c r="I236" s="143"/>
      <c r="J236" s="144">
        <f t="shared" si="23"/>
        <v>0</v>
      </c>
      <c r="K236" s="143">
        <f t="shared" si="24"/>
        <v>0</v>
      </c>
      <c r="L236" s="143"/>
      <c r="M236" s="234">
        <f t="shared" si="25"/>
        <v>0</v>
      </c>
      <c r="N236" s="143">
        <f t="shared" si="26"/>
        <v>0</v>
      </c>
      <c r="O236" s="289">
        <f t="array" ref="O236">IFERROR(INDEX($AK$36:$AK$1987,MATCH(B236&amp;C236,$Z$36:$Z$1987&amp;$AA$36:$AA$1987,0)),0)</f>
        <v>0</v>
      </c>
      <c r="P236" s="290">
        <f t="shared" si="27"/>
        <v>0</v>
      </c>
      <c r="Q236" s="262"/>
      <c r="Z236" s="231"/>
      <c r="AA236" s="231"/>
      <c r="AB236" s="221"/>
      <c r="AC236" s="221"/>
      <c r="AD236" s="222"/>
      <c r="AE236" s="221"/>
      <c r="AF236" s="221"/>
      <c r="AG236" s="256"/>
      <c r="AH236" s="221"/>
      <c r="AI236" s="222"/>
      <c r="AJ236" s="221"/>
      <c r="AK236" s="221"/>
      <c r="AL236" s="223"/>
      <c r="AM236" s="221"/>
    </row>
    <row r="237" spans="2:39" ht="15" customHeight="1">
      <c r="B237" s="235"/>
      <c r="C237" s="235"/>
      <c r="D237" s="298"/>
      <c r="E237" s="235"/>
      <c r="F237" s="144">
        <f t="shared" si="22"/>
        <v>0</v>
      </c>
      <c r="G237" s="292"/>
      <c r="H237" s="143"/>
      <c r="I237" s="143"/>
      <c r="J237" s="144">
        <f t="shared" si="23"/>
        <v>0</v>
      </c>
      <c r="K237" s="143">
        <f t="shared" si="24"/>
        <v>0</v>
      </c>
      <c r="L237" s="143"/>
      <c r="M237" s="234">
        <f t="shared" si="25"/>
        <v>0</v>
      </c>
      <c r="N237" s="143">
        <f t="shared" si="26"/>
        <v>0</v>
      </c>
      <c r="O237" s="289">
        <f t="array" ref="O237">IFERROR(INDEX($AK$36:$AK$1987,MATCH(B237&amp;C237,$Z$36:$Z$1987&amp;$AA$36:$AA$1987,0)),0)</f>
        <v>0</v>
      </c>
      <c r="P237" s="290">
        <f t="shared" si="27"/>
        <v>0</v>
      </c>
      <c r="Q237" s="262"/>
      <c r="Z237" s="231"/>
      <c r="AA237" s="231"/>
      <c r="AB237" s="221"/>
      <c r="AC237" s="221"/>
      <c r="AD237" s="222"/>
      <c r="AE237" s="221"/>
      <c r="AF237" s="221"/>
      <c r="AG237" s="256"/>
      <c r="AH237" s="221"/>
      <c r="AI237" s="222"/>
      <c r="AJ237" s="221"/>
      <c r="AK237" s="221"/>
      <c r="AL237" s="223"/>
      <c r="AM237" s="221"/>
    </row>
    <row r="238" spans="2:39" ht="15" customHeight="1">
      <c r="B238" s="235"/>
      <c r="C238" s="235"/>
      <c r="D238" s="235"/>
      <c r="E238" s="235"/>
      <c r="F238" s="144">
        <f t="shared" si="22"/>
        <v>0</v>
      </c>
      <c r="G238" s="292"/>
      <c r="H238" s="143"/>
      <c r="I238" s="143"/>
      <c r="J238" s="144">
        <f t="shared" si="23"/>
        <v>0</v>
      </c>
      <c r="K238" s="143">
        <f t="shared" si="24"/>
        <v>0</v>
      </c>
      <c r="L238" s="143"/>
      <c r="M238" s="234">
        <f t="shared" si="25"/>
        <v>0</v>
      </c>
      <c r="N238" s="143">
        <f t="shared" si="26"/>
        <v>0</v>
      </c>
      <c r="O238" s="289">
        <f t="array" ref="O238">IFERROR(INDEX($AK$36:$AK$1987,MATCH(B238&amp;C238,$Z$36:$Z$1987&amp;$AA$36:$AA$1987,0)),0)</f>
        <v>0</v>
      </c>
      <c r="P238" s="290">
        <f t="shared" si="27"/>
        <v>0</v>
      </c>
      <c r="Q238" s="262"/>
      <c r="Z238" s="231"/>
      <c r="AA238" s="231"/>
      <c r="AB238" s="221"/>
      <c r="AC238" s="221"/>
      <c r="AD238" s="222"/>
      <c r="AE238" s="221"/>
      <c r="AF238" s="221"/>
      <c r="AG238" s="256"/>
      <c r="AH238" s="221"/>
      <c r="AI238" s="222"/>
      <c r="AJ238" s="221"/>
      <c r="AK238" s="221"/>
      <c r="AL238" s="223"/>
      <c r="AM238" s="221"/>
    </row>
    <row r="239" spans="2:39" ht="15" customHeight="1">
      <c r="B239" s="235"/>
      <c r="C239" s="235"/>
      <c r="D239" s="298"/>
      <c r="E239" s="235"/>
      <c r="F239" s="144">
        <f t="shared" si="22"/>
        <v>0</v>
      </c>
      <c r="G239" s="292"/>
      <c r="H239" s="143"/>
      <c r="I239" s="143"/>
      <c r="J239" s="144">
        <f t="shared" si="23"/>
        <v>0</v>
      </c>
      <c r="K239" s="143">
        <f t="shared" si="24"/>
        <v>0</v>
      </c>
      <c r="L239" s="143"/>
      <c r="M239" s="234">
        <f t="shared" si="25"/>
        <v>0</v>
      </c>
      <c r="N239" s="143">
        <f t="shared" si="26"/>
        <v>0</v>
      </c>
      <c r="O239" s="289">
        <f t="array" ref="O239">IFERROR(INDEX($AK$36:$AK$1987,MATCH(B239&amp;C239,$Z$36:$Z$1987&amp;$AA$36:$AA$1987,0)),0)</f>
        <v>0</v>
      </c>
      <c r="P239" s="290">
        <f t="shared" si="27"/>
        <v>0</v>
      </c>
      <c r="Q239" s="262"/>
      <c r="Z239" s="231"/>
      <c r="AA239" s="231"/>
      <c r="AB239" s="221"/>
      <c r="AC239" s="221"/>
      <c r="AD239" s="222"/>
      <c r="AE239" s="221"/>
      <c r="AF239" s="221"/>
      <c r="AG239" s="256"/>
      <c r="AH239" s="221"/>
      <c r="AI239" s="222"/>
      <c r="AJ239" s="221"/>
      <c r="AK239" s="221"/>
      <c r="AL239" s="223"/>
      <c r="AM239" s="221"/>
    </row>
    <row r="240" spans="2:39" ht="15" customHeight="1">
      <c r="B240" s="235"/>
      <c r="C240" s="235"/>
      <c r="D240" s="298"/>
      <c r="E240" s="235"/>
      <c r="F240" s="144">
        <f t="shared" si="22"/>
        <v>0</v>
      </c>
      <c r="G240" s="292"/>
      <c r="H240" s="143"/>
      <c r="I240" s="143"/>
      <c r="J240" s="144">
        <f t="shared" si="23"/>
        <v>0</v>
      </c>
      <c r="K240" s="143">
        <f t="shared" si="24"/>
        <v>0</v>
      </c>
      <c r="L240" s="143"/>
      <c r="M240" s="234">
        <f t="shared" si="25"/>
        <v>0</v>
      </c>
      <c r="N240" s="143">
        <f t="shared" si="26"/>
        <v>0</v>
      </c>
      <c r="O240" s="289">
        <f t="array" ref="O240">IFERROR(INDEX($AK$36:$AK$1987,MATCH(B240&amp;C240,$Z$36:$Z$1987&amp;$AA$36:$AA$1987,0)),0)</f>
        <v>0</v>
      </c>
      <c r="P240" s="290">
        <f t="shared" si="27"/>
        <v>0</v>
      </c>
      <c r="Q240" s="262"/>
      <c r="Z240" s="231"/>
      <c r="AA240" s="231"/>
      <c r="AB240" s="221"/>
      <c r="AC240" s="221"/>
      <c r="AD240" s="222"/>
      <c r="AE240" s="221"/>
      <c r="AF240" s="221"/>
      <c r="AG240" s="256"/>
      <c r="AH240" s="221"/>
      <c r="AI240" s="222"/>
      <c r="AJ240" s="221"/>
      <c r="AK240" s="221"/>
      <c r="AL240" s="223"/>
      <c r="AM240" s="221"/>
    </row>
    <row r="241" spans="2:39" ht="15" customHeight="1">
      <c r="B241" s="235"/>
      <c r="C241" s="235"/>
      <c r="D241" s="298"/>
      <c r="E241" s="235"/>
      <c r="F241" s="144">
        <f t="shared" si="22"/>
        <v>0</v>
      </c>
      <c r="G241" s="292"/>
      <c r="H241" s="143"/>
      <c r="I241" s="143"/>
      <c r="J241" s="144">
        <f t="shared" si="23"/>
        <v>0</v>
      </c>
      <c r="K241" s="143">
        <f t="shared" si="24"/>
        <v>0</v>
      </c>
      <c r="L241" s="143"/>
      <c r="M241" s="234">
        <f t="shared" si="25"/>
        <v>0</v>
      </c>
      <c r="N241" s="143">
        <f t="shared" si="26"/>
        <v>0</v>
      </c>
      <c r="O241" s="289">
        <f t="array" ref="O241">IFERROR(INDEX($AK$36:$AK$1987,MATCH(B241&amp;C241,$Z$36:$Z$1987&amp;$AA$36:$AA$1987,0)),0)</f>
        <v>0</v>
      </c>
      <c r="P241" s="290">
        <f t="shared" si="27"/>
        <v>0</v>
      </c>
      <c r="Q241" s="262"/>
      <c r="Z241" s="231"/>
      <c r="AA241" s="231"/>
      <c r="AB241" s="221"/>
      <c r="AC241" s="221"/>
      <c r="AD241" s="222"/>
      <c r="AE241" s="221"/>
      <c r="AF241" s="221"/>
      <c r="AG241" s="256"/>
      <c r="AH241" s="221"/>
      <c r="AI241" s="222"/>
      <c r="AJ241" s="221"/>
      <c r="AK241" s="221"/>
      <c r="AL241" s="223"/>
      <c r="AM241" s="221"/>
    </row>
    <row r="242" spans="2:39" ht="15" customHeight="1">
      <c r="B242" s="235"/>
      <c r="C242" s="235"/>
      <c r="D242" s="298"/>
      <c r="E242" s="235"/>
      <c r="F242" s="144">
        <f t="shared" si="22"/>
        <v>0</v>
      </c>
      <c r="G242" s="292"/>
      <c r="H242" s="143"/>
      <c r="I242" s="143"/>
      <c r="J242" s="144">
        <f t="shared" si="23"/>
        <v>0</v>
      </c>
      <c r="K242" s="143">
        <f t="shared" si="24"/>
        <v>0</v>
      </c>
      <c r="L242" s="143"/>
      <c r="M242" s="234">
        <f t="shared" si="25"/>
        <v>0</v>
      </c>
      <c r="N242" s="143">
        <f t="shared" si="26"/>
        <v>0</v>
      </c>
      <c r="O242" s="289">
        <f t="array" ref="O242">IFERROR(INDEX($AK$36:$AK$1987,MATCH(B242&amp;C242,$Z$36:$Z$1987&amp;$AA$36:$AA$1987,0)),0)</f>
        <v>0</v>
      </c>
      <c r="P242" s="290">
        <f t="shared" si="27"/>
        <v>0</v>
      </c>
      <c r="Q242" s="262"/>
      <c r="Z242" s="231"/>
      <c r="AA242" s="231"/>
      <c r="AB242" s="221"/>
      <c r="AC242" s="221"/>
      <c r="AD242" s="222"/>
      <c r="AE242" s="221"/>
      <c r="AF242" s="221"/>
      <c r="AG242" s="256"/>
      <c r="AH242" s="221"/>
      <c r="AI242" s="222"/>
      <c r="AJ242" s="221"/>
      <c r="AK242" s="221"/>
      <c r="AL242" s="223"/>
      <c r="AM242" s="221"/>
    </row>
    <row r="243" spans="2:39" ht="15" customHeight="1">
      <c r="B243" s="235"/>
      <c r="C243" s="235"/>
      <c r="D243" s="298"/>
      <c r="E243" s="235"/>
      <c r="F243" s="144">
        <f t="shared" si="22"/>
        <v>0</v>
      </c>
      <c r="G243" s="292"/>
      <c r="H243" s="143"/>
      <c r="I243" s="143"/>
      <c r="J243" s="144">
        <f t="shared" si="23"/>
        <v>0</v>
      </c>
      <c r="K243" s="143">
        <f t="shared" si="24"/>
        <v>0</v>
      </c>
      <c r="L243" s="143"/>
      <c r="M243" s="234">
        <f t="shared" si="25"/>
        <v>0</v>
      </c>
      <c r="N243" s="143">
        <f t="shared" si="26"/>
        <v>0</v>
      </c>
      <c r="O243" s="289">
        <f t="array" ref="O243">IFERROR(INDEX($AK$36:$AK$1987,MATCH(B243&amp;C243,$Z$36:$Z$1987&amp;$AA$36:$AA$1987,0)),0)</f>
        <v>0</v>
      </c>
      <c r="P243" s="290">
        <f t="shared" si="27"/>
        <v>0</v>
      </c>
      <c r="Q243" s="262"/>
      <c r="Z243" s="231"/>
      <c r="AA243" s="231"/>
      <c r="AB243" s="221"/>
      <c r="AC243" s="221"/>
      <c r="AD243" s="222"/>
      <c r="AE243" s="221"/>
      <c r="AF243" s="221"/>
      <c r="AG243" s="256"/>
      <c r="AH243" s="221"/>
      <c r="AI243" s="222"/>
      <c r="AJ243" s="221"/>
      <c r="AK243" s="221"/>
      <c r="AL243" s="223"/>
      <c r="AM243" s="221"/>
    </row>
    <row r="244" spans="2:39" ht="15" customHeight="1">
      <c r="B244" s="235"/>
      <c r="C244" s="235"/>
      <c r="D244" s="298"/>
      <c r="E244" s="235"/>
      <c r="F244" s="144">
        <f t="shared" si="22"/>
        <v>0</v>
      </c>
      <c r="G244" s="292"/>
      <c r="H244" s="143"/>
      <c r="I244" s="143"/>
      <c r="J244" s="144">
        <f t="shared" si="23"/>
        <v>0</v>
      </c>
      <c r="K244" s="143">
        <f t="shared" si="24"/>
        <v>0</v>
      </c>
      <c r="L244" s="143"/>
      <c r="M244" s="234">
        <f t="shared" si="25"/>
        <v>0</v>
      </c>
      <c r="N244" s="143">
        <f t="shared" si="26"/>
        <v>0</v>
      </c>
      <c r="O244" s="289">
        <f t="array" ref="O244">IFERROR(INDEX($AK$36:$AK$1987,MATCH(B244&amp;C244,$Z$36:$Z$1987&amp;$AA$36:$AA$1987,0)),0)</f>
        <v>0</v>
      </c>
      <c r="P244" s="290">
        <f t="shared" si="27"/>
        <v>0</v>
      </c>
      <c r="Q244" s="262"/>
      <c r="Z244" s="231"/>
      <c r="AA244" s="231"/>
      <c r="AB244" s="221"/>
      <c r="AC244" s="221"/>
      <c r="AD244" s="222"/>
      <c r="AE244" s="221"/>
      <c r="AF244" s="221"/>
      <c r="AG244" s="256"/>
      <c r="AH244" s="221"/>
      <c r="AI244" s="222"/>
      <c r="AJ244" s="221"/>
      <c r="AK244" s="221"/>
      <c r="AL244" s="223"/>
      <c r="AM244" s="221"/>
    </row>
    <row r="245" spans="2:39" ht="15" customHeight="1">
      <c r="B245" s="235"/>
      <c r="C245" s="235"/>
      <c r="D245" s="298"/>
      <c r="E245" s="235"/>
      <c r="F245" s="144">
        <f t="shared" si="22"/>
        <v>0</v>
      </c>
      <c r="G245" s="292"/>
      <c r="H245" s="143"/>
      <c r="I245" s="143"/>
      <c r="J245" s="144">
        <f t="shared" si="23"/>
        <v>0</v>
      </c>
      <c r="K245" s="143">
        <f t="shared" si="24"/>
        <v>0</v>
      </c>
      <c r="L245" s="143"/>
      <c r="M245" s="234">
        <f t="shared" si="25"/>
        <v>0</v>
      </c>
      <c r="N245" s="143">
        <f t="shared" si="26"/>
        <v>0</v>
      </c>
      <c r="O245" s="289">
        <f t="array" ref="O245">IFERROR(INDEX($AK$36:$AK$1987,MATCH(B245&amp;C245,$Z$36:$Z$1987&amp;$AA$36:$AA$1987,0)),0)</f>
        <v>0</v>
      </c>
      <c r="P245" s="290">
        <f t="shared" si="27"/>
        <v>0</v>
      </c>
      <c r="Q245" s="262"/>
      <c r="Z245" s="231"/>
      <c r="AA245" s="231"/>
      <c r="AB245" s="221"/>
      <c r="AC245" s="221"/>
      <c r="AD245" s="222"/>
      <c r="AE245" s="221"/>
      <c r="AF245" s="221"/>
      <c r="AG245" s="256"/>
      <c r="AH245" s="221"/>
      <c r="AI245" s="222"/>
      <c r="AJ245" s="221"/>
      <c r="AK245" s="221"/>
      <c r="AL245" s="223"/>
      <c r="AM245" s="221"/>
    </row>
    <row r="246" spans="2:39" ht="15" customHeight="1">
      <c r="B246" s="235"/>
      <c r="C246" s="235"/>
      <c r="D246" s="298"/>
      <c r="E246" s="235"/>
      <c r="F246" s="144">
        <f t="shared" si="22"/>
        <v>0</v>
      </c>
      <c r="G246" s="292"/>
      <c r="H246" s="143"/>
      <c r="I246" s="143"/>
      <c r="J246" s="144">
        <f t="shared" si="23"/>
        <v>0</v>
      </c>
      <c r="K246" s="143">
        <f t="shared" si="24"/>
        <v>0</v>
      </c>
      <c r="L246" s="143"/>
      <c r="M246" s="234">
        <f t="shared" si="25"/>
        <v>0</v>
      </c>
      <c r="N246" s="143">
        <f t="shared" si="26"/>
        <v>0</v>
      </c>
      <c r="O246" s="289">
        <f t="array" ref="O246">IFERROR(INDEX($AK$36:$AK$1987,MATCH(B246&amp;C246,$Z$36:$Z$1987&amp;$AA$36:$AA$1987,0)),0)</f>
        <v>0</v>
      </c>
      <c r="P246" s="290">
        <f t="shared" si="27"/>
        <v>0</v>
      </c>
      <c r="Q246" s="262"/>
      <c r="Z246" s="231"/>
      <c r="AA246" s="231"/>
      <c r="AB246" s="221"/>
      <c r="AC246" s="221"/>
      <c r="AD246" s="222"/>
      <c r="AE246" s="221"/>
      <c r="AF246" s="221"/>
      <c r="AG246" s="256"/>
      <c r="AH246" s="221"/>
      <c r="AI246" s="222"/>
      <c r="AJ246" s="221"/>
      <c r="AK246" s="221"/>
      <c r="AL246" s="223"/>
      <c r="AM246" s="221"/>
    </row>
    <row r="247" spans="2:39" ht="15" customHeight="1">
      <c r="B247" s="235"/>
      <c r="C247" s="235"/>
      <c r="D247" s="298"/>
      <c r="E247" s="235"/>
      <c r="F247" s="144">
        <f t="shared" si="22"/>
        <v>0</v>
      </c>
      <c r="G247" s="292"/>
      <c r="H247" s="143"/>
      <c r="I247" s="143"/>
      <c r="J247" s="144">
        <f t="shared" si="23"/>
        <v>0</v>
      </c>
      <c r="K247" s="143">
        <f t="shared" si="24"/>
        <v>0</v>
      </c>
      <c r="L247" s="143"/>
      <c r="M247" s="234">
        <f t="shared" si="25"/>
        <v>0</v>
      </c>
      <c r="N247" s="143">
        <f t="shared" si="26"/>
        <v>0</v>
      </c>
      <c r="O247" s="289">
        <f t="array" ref="O247">IFERROR(INDEX($AK$36:$AK$1987,MATCH(B247&amp;C247,$Z$36:$Z$1987&amp;$AA$36:$AA$1987,0)),0)</f>
        <v>0</v>
      </c>
      <c r="P247" s="290">
        <f t="shared" si="27"/>
        <v>0</v>
      </c>
      <c r="Q247" s="262"/>
      <c r="Z247" s="231"/>
      <c r="AA247" s="231"/>
      <c r="AB247" s="221"/>
      <c r="AC247" s="221"/>
      <c r="AD247" s="222"/>
      <c r="AE247" s="221"/>
      <c r="AF247" s="221"/>
      <c r="AG247" s="256"/>
      <c r="AH247" s="221"/>
      <c r="AI247" s="222"/>
      <c r="AJ247" s="221"/>
      <c r="AK247" s="221"/>
      <c r="AL247" s="223"/>
      <c r="AM247" s="221"/>
    </row>
    <row r="248" spans="2:39" ht="15" customHeight="1">
      <c r="B248" s="235"/>
      <c r="C248" s="235"/>
      <c r="D248" s="298"/>
      <c r="E248" s="235"/>
      <c r="F248" s="144">
        <f t="shared" si="22"/>
        <v>0</v>
      </c>
      <c r="G248" s="292"/>
      <c r="H248" s="143"/>
      <c r="I248" s="143"/>
      <c r="J248" s="144">
        <f t="shared" si="23"/>
        <v>0</v>
      </c>
      <c r="K248" s="143">
        <f t="shared" si="24"/>
        <v>0</v>
      </c>
      <c r="L248" s="143"/>
      <c r="M248" s="234">
        <f t="shared" si="25"/>
        <v>0</v>
      </c>
      <c r="N248" s="143">
        <f t="shared" si="26"/>
        <v>0</v>
      </c>
      <c r="O248" s="289">
        <f t="array" ref="O248">IFERROR(INDEX($AK$36:$AK$1987,MATCH(B248&amp;C248,$Z$36:$Z$1987&amp;$AA$36:$AA$1987,0)),0)</f>
        <v>0</v>
      </c>
      <c r="P248" s="290">
        <f t="shared" si="27"/>
        <v>0</v>
      </c>
      <c r="Q248" s="262"/>
      <c r="Z248" s="231"/>
      <c r="AA248" s="231"/>
      <c r="AB248" s="221"/>
      <c r="AC248" s="221"/>
      <c r="AD248" s="222"/>
      <c r="AE248" s="221"/>
      <c r="AF248" s="221"/>
      <c r="AG248" s="256"/>
      <c r="AH248" s="221"/>
      <c r="AI248" s="222"/>
      <c r="AJ248" s="221"/>
      <c r="AK248" s="221"/>
      <c r="AL248" s="223"/>
      <c r="AM248" s="221"/>
    </row>
    <row r="249" spans="2:39" ht="15" customHeight="1">
      <c r="B249" s="235"/>
      <c r="C249" s="235"/>
      <c r="D249" s="235"/>
      <c r="E249" s="235"/>
      <c r="F249" s="144">
        <f t="shared" si="22"/>
        <v>0</v>
      </c>
      <c r="G249" s="292"/>
      <c r="H249" s="143"/>
      <c r="I249" s="143"/>
      <c r="J249" s="144">
        <f t="shared" si="23"/>
        <v>0</v>
      </c>
      <c r="K249" s="143">
        <f t="shared" si="24"/>
        <v>0</v>
      </c>
      <c r="L249" s="143"/>
      <c r="M249" s="234">
        <f t="shared" si="25"/>
        <v>0</v>
      </c>
      <c r="N249" s="143">
        <f t="shared" si="26"/>
        <v>0</v>
      </c>
      <c r="O249" s="289">
        <f t="array" ref="O249">IFERROR(INDEX($AK$36:$AK$1987,MATCH(B249&amp;C249,$Z$36:$Z$1987&amp;$AA$36:$AA$1987,0)),0)</f>
        <v>0</v>
      </c>
      <c r="P249" s="290">
        <f t="shared" si="27"/>
        <v>0</v>
      </c>
      <c r="Q249" s="262"/>
      <c r="Z249" s="231"/>
      <c r="AA249" s="231"/>
      <c r="AB249" s="221"/>
      <c r="AC249" s="221"/>
      <c r="AD249" s="222"/>
      <c r="AE249" s="221"/>
      <c r="AF249" s="221"/>
      <c r="AG249" s="256"/>
      <c r="AH249" s="221"/>
      <c r="AI249" s="222"/>
      <c r="AJ249" s="221"/>
      <c r="AK249" s="221"/>
      <c r="AL249" s="223"/>
      <c r="AM249" s="221"/>
    </row>
    <row r="250" spans="2:39" ht="15" customHeight="1">
      <c r="B250" s="235"/>
      <c r="C250" s="235"/>
      <c r="D250" s="298"/>
      <c r="E250" s="235"/>
      <c r="F250" s="144">
        <f t="shared" si="22"/>
        <v>0</v>
      </c>
      <c r="G250" s="292"/>
      <c r="H250" s="143"/>
      <c r="I250" s="143"/>
      <c r="J250" s="144">
        <f t="shared" si="23"/>
        <v>0</v>
      </c>
      <c r="K250" s="143">
        <f t="shared" si="24"/>
        <v>0</v>
      </c>
      <c r="L250" s="143"/>
      <c r="M250" s="234">
        <f t="shared" si="25"/>
        <v>0</v>
      </c>
      <c r="N250" s="143">
        <f t="shared" si="26"/>
        <v>0</v>
      </c>
      <c r="O250" s="289">
        <f t="array" ref="O250">IFERROR(INDEX($AK$36:$AK$1987,MATCH(B250&amp;C250,$Z$36:$Z$1987&amp;$AA$36:$AA$1987,0)),0)</f>
        <v>0</v>
      </c>
      <c r="P250" s="290">
        <f t="shared" si="27"/>
        <v>0</v>
      </c>
      <c r="Q250" s="262"/>
      <c r="Z250" s="231"/>
      <c r="AA250" s="231"/>
      <c r="AB250" s="221"/>
      <c r="AC250" s="221"/>
      <c r="AD250" s="222"/>
      <c r="AE250" s="221"/>
      <c r="AF250" s="221"/>
      <c r="AG250" s="256"/>
      <c r="AH250" s="221"/>
      <c r="AI250" s="222"/>
      <c r="AJ250" s="221"/>
      <c r="AK250" s="221"/>
      <c r="AL250" s="223"/>
      <c r="AM250" s="221"/>
    </row>
    <row r="251" spans="2:39" ht="15" customHeight="1">
      <c r="B251" s="235"/>
      <c r="C251" s="235"/>
      <c r="D251" s="235"/>
      <c r="E251" s="235"/>
      <c r="F251" s="144">
        <f t="shared" si="22"/>
        <v>0</v>
      </c>
      <c r="G251" s="292"/>
      <c r="H251" s="143"/>
      <c r="I251" s="143"/>
      <c r="J251" s="144">
        <f t="shared" si="23"/>
        <v>0</v>
      </c>
      <c r="K251" s="143">
        <f t="shared" si="24"/>
        <v>0</v>
      </c>
      <c r="L251" s="143"/>
      <c r="M251" s="234">
        <f t="shared" si="25"/>
        <v>0</v>
      </c>
      <c r="N251" s="143">
        <f t="shared" si="26"/>
        <v>0</v>
      </c>
      <c r="O251" s="289">
        <f t="array" ref="O251">IFERROR(INDEX($AK$36:$AK$1987,MATCH(B251&amp;C251,$Z$36:$Z$1987&amp;$AA$36:$AA$1987,0)),0)</f>
        <v>0</v>
      </c>
      <c r="P251" s="290">
        <f t="shared" si="27"/>
        <v>0</v>
      </c>
      <c r="Q251" s="262"/>
      <c r="Z251" s="231"/>
      <c r="AA251" s="231"/>
      <c r="AB251" s="221"/>
      <c r="AC251" s="221"/>
      <c r="AD251" s="222"/>
      <c r="AE251" s="221"/>
      <c r="AF251" s="221"/>
      <c r="AG251" s="256"/>
      <c r="AH251" s="221"/>
      <c r="AI251" s="222"/>
      <c r="AJ251" s="221"/>
      <c r="AK251" s="221"/>
      <c r="AL251" s="223"/>
      <c r="AM251" s="221"/>
    </row>
    <row r="252" spans="2:39" ht="15" customHeight="1">
      <c r="B252" s="235"/>
      <c r="C252" s="235"/>
      <c r="D252" s="298"/>
      <c r="E252" s="235"/>
      <c r="F252" s="144">
        <f t="shared" si="22"/>
        <v>0</v>
      </c>
      <c r="G252" s="292"/>
      <c r="H252" s="143"/>
      <c r="I252" s="143"/>
      <c r="J252" s="144">
        <f t="shared" si="23"/>
        <v>0</v>
      </c>
      <c r="K252" s="143">
        <f t="shared" si="24"/>
        <v>0</v>
      </c>
      <c r="L252" s="143"/>
      <c r="M252" s="234">
        <f t="shared" si="25"/>
        <v>0</v>
      </c>
      <c r="N252" s="143">
        <f t="shared" si="26"/>
        <v>0</v>
      </c>
      <c r="O252" s="289">
        <f t="array" ref="O252">IFERROR(INDEX($AK$36:$AK$1987,MATCH(B252&amp;C252,$Z$36:$Z$1987&amp;$AA$36:$AA$1987,0)),0)</f>
        <v>0</v>
      </c>
      <c r="P252" s="290">
        <f t="shared" si="27"/>
        <v>0</v>
      </c>
      <c r="Q252" s="262"/>
      <c r="Z252" s="231"/>
      <c r="AA252" s="231"/>
      <c r="AB252" s="221"/>
      <c r="AC252" s="221"/>
      <c r="AD252" s="222"/>
      <c r="AE252" s="221"/>
      <c r="AF252" s="221"/>
      <c r="AG252" s="256"/>
      <c r="AH252" s="221"/>
      <c r="AI252" s="222"/>
      <c r="AJ252" s="221"/>
      <c r="AK252" s="221"/>
      <c r="AL252" s="223"/>
      <c r="AM252" s="221"/>
    </row>
    <row r="253" spans="2:39" ht="15" customHeight="1">
      <c r="B253" s="235"/>
      <c r="C253" s="235"/>
      <c r="D253" s="235"/>
      <c r="E253" s="235"/>
      <c r="F253" s="144">
        <f t="shared" si="22"/>
        <v>0</v>
      </c>
      <c r="G253" s="292"/>
      <c r="H253" s="143"/>
      <c r="I253" s="143"/>
      <c r="J253" s="144">
        <f t="shared" si="23"/>
        <v>0</v>
      </c>
      <c r="K253" s="143">
        <f t="shared" si="24"/>
        <v>0</v>
      </c>
      <c r="L253" s="143"/>
      <c r="M253" s="234">
        <f t="shared" si="25"/>
        <v>0</v>
      </c>
      <c r="N253" s="143">
        <f t="shared" si="26"/>
        <v>0</v>
      </c>
      <c r="O253" s="289">
        <f t="array" ref="O253">IFERROR(INDEX($AK$36:$AK$1987,MATCH(B253&amp;C253,$Z$36:$Z$1987&amp;$AA$36:$AA$1987,0)),0)</f>
        <v>0</v>
      </c>
      <c r="P253" s="290">
        <f t="shared" si="27"/>
        <v>0</v>
      </c>
      <c r="Q253" s="262"/>
      <c r="Z253" s="231"/>
      <c r="AA253" s="231"/>
      <c r="AB253" s="221"/>
      <c r="AC253" s="221"/>
      <c r="AD253" s="222"/>
      <c r="AE253" s="221"/>
      <c r="AF253" s="221"/>
      <c r="AG253" s="256"/>
      <c r="AH253" s="221"/>
      <c r="AI253" s="222"/>
      <c r="AJ253" s="221"/>
      <c r="AK253" s="221"/>
      <c r="AL253" s="223"/>
      <c r="AM253" s="221"/>
    </row>
    <row r="254" spans="2:39" ht="15" customHeight="1">
      <c r="B254" s="235"/>
      <c r="C254" s="235"/>
      <c r="D254" s="298"/>
      <c r="E254" s="235"/>
      <c r="F254" s="144">
        <f t="shared" si="22"/>
        <v>0</v>
      </c>
      <c r="G254" s="292"/>
      <c r="H254" s="143"/>
      <c r="I254" s="143"/>
      <c r="J254" s="144">
        <f t="shared" si="23"/>
        <v>0</v>
      </c>
      <c r="K254" s="143">
        <f t="shared" si="24"/>
        <v>0</v>
      </c>
      <c r="L254" s="143"/>
      <c r="M254" s="234">
        <f t="shared" si="25"/>
        <v>0</v>
      </c>
      <c r="N254" s="143">
        <f t="shared" si="26"/>
        <v>0</v>
      </c>
      <c r="O254" s="289">
        <f t="array" ref="O254">IFERROR(INDEX($AK$36:$AK$1987,MATCH(B254&amp;C254,$Z$36:$Z$1987&amp;$AA$36:$AA$1987,0)),0)</f>
        <v>0</v>
      </c>
      <c r="P254" s="290">
        <f t="shared" si="27"/>
        <v>0</v>
      </c>
      <c r="Q254" s="262"/>
      <c r="Z254" s="231"/>
      <c r="AA254" s="231"/>
      <c r="AB254" s="221"/>
      <c r="AC254" s="221"/>
      <c r="AD254" s="222"/>
      <c r="AE254" s="221"/>
      <c r="AF254" s="221"/>
      <c r="AG254" s="256"/>
      <c r="AH254" s="221"/>
      <c r="AI254" s="222"/>
      <c r="AJ254" s="221"/>
      <c r="AK254" s="221"/>
      <c r="AL254" s="223"/>
      <c r="AM254" s="221"/>
    </row>
    <row r="255" spans="2:39" ht="15" customHeight="1">
      <c r="B255" s="235"/>
      <c r="C255" s="235"/>
      <c r="D255" s="298"/>
      <c r="E255" s="235"/>
      <c r="F255" s="144">
        <f t="shared" si="22"/>
        <v>0</v>
      </c>
      <c r="G255" s="292"/>
      <c r="H255" s="143"/>
      <c r="I255" s="143"/>
      <c r="J255" s="144">
        <f t="shared" si="23"/>
        <v>0</v>
      </c>
      <c r="K255" s="143">
        <f t="shared" si="24"/>
        <v>0</v>
      </c>
      <c r="L255" s="143"/>
      <c r="M255" s="234">
        <f t="shared" si="25"/>
        <v>0</v>
      </c>
      <c r="N255" s="143">
        <f t="shared" si="26"/>
        <v>0</v>
      </c>
      <c r="O255" s="289">
        <f t="array" ref="O255">IFERROR(INDEX($AK$36:$AK$1987,MATCH(B255&amp;C255,$Z$36:$Z$1987&amp;$AA$36:$AA$1987,0)),0)</f>
        <v>0</v>
      </c>
      <c r="P255" s="290">
        <f t="shared" si="27"/>
        <v>0</v>
      </c>
      <c r="Q255" s="262"/>
      <c r="Z255" s="231"/>
      <c r="AA255" s="231"/>
      <c r="AB255" s="221"/>
      <c r="AC255" s="221"/>
      <c r="AD255" s="222"/>
      <c r="AE255" s="221"/>
      <c r="AF255" s="221"/>
      <c r="AG255" s="256"/>
      <c r="AH255" s="221"/>
      <c r="AI255" s="222"/>
      <c r="AJ255" s="221"/>
      <c r="AK255" s="221"/>
      <c r="AL255" s="223"/>
      <c r="AM255" s="221"/>
    </row>
    <row r="256" spans="2:39" ht="15" customHeight="1">
      <c r="B256" s="235"/>
      <c r="C256" s="235"/>
      <c r="D256" s="298"/>
      <c r="E256" s="235"/>
      <c r="F256" s="144">
        <f t="shared" si="22"/>
        <v>0</v>
      </c>
      <c r="G256" s="292"/>
      <c r="H256" s="143"/>
      <c r="I256" s="143"/>
      <c r="J256" s="144">
        <f t="shared" si="23"/>
        <v>0</v>
      </c>
      <c r="K256" s="143">
        <f t="shared" si="24"/>
        <v>0</v>
      </c>
      <c r="L256" s="143"/>
      <c r="M256" s="234">
        <f t="shared" si="25"/>
        <v>0</v>
      </c>
      <c r="N256" s="143">
        <f t="shared" si="26"/>
        <v>0</v>
      </c>
      <c r="O256" s="289">
        <f t="array" ref="O256">IFERROR(INDEX($AK$36:$AK$1987,MATCH(B256&amp;C256,$Z$36:$Z$1987&amp;$AA$36:$AA$1987,0)),0)</f>
        <v>0</v>
      </c>
      <c r="P256" s="290">
        <f t="shared" si="27"/>
        <v>0</v>
      </c>
      <c r="Q256" s="262"/>
      <c r="Z256" s="231"/>
      <c r="AA256" s="231"/>
      <c r="AB256" s="221"/>
      <c r="AC256" s="221"/>
      <c r="AD256" s="222"/>
      <c r="AE256" s="221"/>
      <c r="AF256" s="221"/>
      <c r="AG256" s="256"/>
      <c r="AH256" s="221"/>
      <c r="AI256" s="222"/>
      <c r="AJ256" s="221"/>
      <c r="AK256" s="221"/>
      <c r="AL256" s="223"/>
      <c r="AM256" s="221"/>
    </row>
    <row r="257" spans="2:39" ht="15" customHeight="1">
      <c r="B257" s="235"/>
      <c r="C257" s="235"/>
      <c r="D257" s="298"/>
      <c r="E257" s="235"/>
      <c r="F257" s="144">
        <f t="shared" si="22"/>
        <v>0</v>
      </c>
      <c r="G257" s="292"/>
      <c r="H257" s="143"/>
      <c r="I257" s="143"/>
      <c r="J257" s="144">
        <f t="shared" si="23"/>
        <v>0</v>
      </c>
      <c r="K257" s="143">
        <v>0</v>
      </c>
      <c r="L257" s="143"/>
      <c r="M257" s="234">
        <f t="shared" si="25"/>
        <v>0</v>
      </c>
      <c r="N257" s="143">
        <f t="shared" si="26"/>
        <v>0</v>
      </c>
      <c r="O257" s="289">
        <f t="array" ref="O257">IFERROR(INDEX($AK$36:$AK$1987,MATCH(B257&amp;C257,$Z$36:$Z$1987&amp;$AA$36:$AA$1987,0)),0)</f>
        <v>0</v>
      </c>
      <c r="P257" s="290">
        <f t="shared" si="27"/>
        <v>0</v>
      </c>
      <c r="Q257" s="262"/>
      <c r="Z257" s="231"/>
      <c r="AA257" s="231"/>
      <c r="AB257" s="221"/>
      <c r="AC257" s="221"/>
      <c r="AD257" s="222"/>
      <c r="AE257" s="221"/>
      <c r="AF257" s="221"/>
      <c r="AG257" s="256"/>
      <c r="AH257" s="221"/>
      <c r="AI257" s="222"/>
      <c r="AJ257" s="221"/>
      <c r="AK257" s="221"/>
      <c r="AL257" s="223"/>
      <c r="AM257" s="221"/>
    </row>
    <row r="258" spans="2:39" ht="15" customHeight="1">
      <c r="B258" s="235"/>
      <c r="C258" s="235"/>
      <c r="D258" s="298"/>
      <c r="E258" s="235"/>
      <c r="F258" s="144">
        <f t="shared" si="22"/>
        <v>0</v>
      </c>
      <c r="G258" s="292"/>
      <c r="H258" s="143"/>
      <c r="I258" s="143"/>
      <c r="J258" s="144">
        <f t="shared" si="23"/>
        <v>0</v>
      </c>
      <c r="K258" s="143">
        <v>0</v>
      </c>
      <c r="L258" s="143"/>
      <c r="M258" s="234">
        <f t="shared" si="25"/>
        <v>0</v>
      </c>
      <c r="N258" s="143">
        <f t="shared" si="26"/>
        <v>0</v>
      </c>
      <c r="O258" s="289">
        <f t="array" ref="O258">IFERROR(INDEX($AK$36:$AK$1987,MATCH(B258&amp;C258,$Z$36:$Z$1987&amp;$AA$36:$AA$1987,0)),0)</f>
        <v>0</v>
      </c>
      <c r="P258" s="290">
        <f t="shared" si="27"/>
        <v>0</v>
      </c>
      <c r="Q258" s="262"/>
      <c r="Z258" s="231"/>
      <c r="AA258" s="231"/>
      <c r="AB258" s="221"/>
      <c r="AC258" s="221"/>
      <c r="AD258" s="222"/>
      <c r="AE258" s="221"/>
      <c r="AF258" s="221"/>
      <c r="AG258" s="256"/>
      <c r="AH258" s="221"/>
      <c r="AI258" s="222"/>
      <c r="AJ258" s="221"/>
      <c r="AK258" s="221"/>
      <c r="AL258" s="223"/>
      <c r="AM258" s="221"/>
    </row>
    <row r="259" spans="2:39" ht="15" customHeight="1">
      <c r="B259" s="235"/>
      <c r="C259" s="235"/>
      <c r="D259" s="298"/>
      <c r="E259" s="235"/>
      <c r="F259" s="144">
        <f t="shared" si="22"/>
        <v>0</v>
      </c>
      <c r="G259" s="292"/>
      <c r="H259" s="143"/>
      <c r="I259" s="143"/>
      <c r="J259" s="144">
        <f t="shared" si="23"/>
        <v>0</v>
      </c>
      <c r="K259" s="143">
        <v>0</v>
      </c>
      <c r="L259" s="143"/>
      <c r="M259" s="234">
        <f t="shared" si="25"/>
        <v>0</v>
      </c>
      <c r="N259" s="143">
        <f t="shared" si="26"/>
        <v>0</v>
      </c>
      <c r="O259" s="289">
        <f t="array" ref="O259">IFERROR(INDEX($AK$36:$AK$1987,MATCH(B259&amp;C259,$Z$36:$Z$1987&amp;$AA$36:$AA$1987,0)),0)</f>
        <v>0</v>
      </c>
      <c r="P259" s="290">
        <f t="shared" si="27"/>
        <v>0</v>
      </c>
      <c r="Q259" s="262"/>
      <c r="Z259" s="231"/>
      <c r="AA259" s="231"/>
      <c r="AB259" s="221"/>
      <c r="AC259" s="221"/>
      <c r="AD259" s="222"/>
      <c r="AE259" s="221"/>
      <c r="AF259" s="221"/>
      <c r="AG259" s="256"/>
      <c r="AH259" s="221"/>
      <c r="AI259" s="222"/>
      <c r="AJ259" s="221"/>
      <c r="AK259" s="221"/>
      <c r="AL259" s="223"/>
      <c r="AM259" s="221"/>
    </row>
    <row r="260" spans="2:39" ht="15" customHeight="1">
      <c r="B260" s="235"/>
      <c r="C260" s="235"/>
      <c r="D260" s="298"/>
      <c r="E260" s="235"/>
      <c r="F260" s="144">
        <f t="shared" si="22"/>
        <v>0</v>
      </c>
      <c r="G260" s="292"/>
      <c r="H260" s="143"/>
      <c r="I260" s="143"/>
      <c r="J260" s="144">
        <f t="shared" si="23"/>
        <v>0</v>
      </c>
      <c r="K260" s="143">
        <v>0</v>
      </c>
      <c r="L260" s="143"/>
      <c r="M260" s="234">
        <f t="shared" si="25"/>
        <v>0</v>
      </c>
      <c r="N260" s="143">
        <f t="shared" si="26"/>
        <v>0</v>
      </c>
      <c r="O260" s="289">
        <f t="array" ref="O260">IFERROR(INDEX($AK$36:$AK$1987,MATCH(B260&amp;C260,$Z$36:$Z$1987&amp;$AA$36:$AA$1987,0)),0)</f>
        <v>0</v>
      </c>
      <c r="P260" s="290">
        <f t="shared" si="27"/>
        <v>0</v>
      </c>
      <c r="Q260" s="262"/>
      <c r="Z260" s="231"/>
      <c r="AA260" s="231"/>
      <c r="AB260" s="221"/>
      <c r="AC260" s="221"/>
      <c r="AD260" s="222"/>
      <c r="AE260" s="221"/>
      <c r="AF260" s="221"/>
      <c r="AG260" s="256"/>
      <c r="AH260" s="221"/>
      <c r="AI260" s="222"/>
      <c r="AJ260" s="221"/>
      <c r="AK260" s="221"/>
      <c r="AL260" s="223"/>
      <c r="AM260" s="221"/>
    </row>
    <row r="261" spans="2:39" ht="15" customHeight="1">
      <c r="B261" s="235"/>
      <c r="C261" s="235"/>
      <c r="D261" s="298"/>
      <c r="E261" s="235"/>
      <c r="F261" s="144">
        <f t="shared" si="22"/>
        <v>0</v>
      </c>
      <c r="G261" s="292"/>
      <c r="H261" s="143"/>
      <c r="I261" s="143"/>
      <c r="J261" s="144">
        <f t="shared" si="23"/>
        <v>0</v>
      </c>
      <c r="K261" s="143">
        <v>0</v>
      </c>
      <c r="L261" s="143"/>
      <c r="M261" s="234">
        <f t="shared" si="25"/>
        <v>0</v>
      </c>
      <c r="N261" s="143">
        <f t="shared" si="26"/>
        <v>0</v>
      </c>
      <c r="O261" s="289">
        <f t="array" ref="O261">IFERROR(INDEX($AK$36:$AK$1987,MATCH(B261&amp;C261,$Z$36:$Z$1987&amp;$AA$36:$AA$1987,0)),0)</f>
        <v>0</v>
      </c>
      <c r="P261" s="290">
        <f t="shared" si="27"/>
        <v>0</v>
      </c>
      <c r="Q261" s="262"/>
      <c r="Z261" s="231"/>
      <c r="AA261" s="231"/>
      <c r="AB261" s="221"/>
      <c r="AC261" s="221"/>
      <c r="AD261" s="222"/>
      <c r="AE261" s="221"/>
      <c r="AF261" s="221"/>
      <c r="AG261" s="256"/>
      <c r="AH261" s="221"/>
      <c r="AI261" s="222"/>
      <c r="AJ261" s="221"/>
      <c r="AK261" s="221"/>
      <c r="AL261" s="223"/>
      <c r="AM261" s="221"/>
    </row>
    <row r="262" spans="2:39" ht="15" customHeight="1">
      <c r="B262" s="235"/>
      <c r="C262" s="235"/>
      <c r="D262" s="298"/>
      <c r="E262" s="235"/>
      <c r="F262" s="144">
        <f t="shared" si="22"/>
        <v>0</v>
      </c>
      <c r="G262" s="292"/>
      <c r="H262" s="143"/>
      <c r="I262" s="143"/>
      <c r="J262" s="144">
        <f t="shared" si="23"/>
        <v>0</v>
      </c>
      <c r="K262" s="143">
        <v>0</v>
      </c>
      <c r="L262" s="143"/>
      <c r="M262" s="234">
        <f t="shared" si="25"/>
        <v>0</v>
      </c>
      <c r="N262" s="143">
        <f t="shared" si="26"/>
        <v>0</v>
      </c>
      <c r="O262" s="289">
        <f t="array" ref="O262">IFERROR(INDEX($AK$36:$AK$1987,MATCH(B262&amp;C262,$Z$36:$Z$1987&amp;$AA$36:$AA$1987,0)),0)</f>
        <v>0</v>
      </c>
      <c r="P262" s="290">
        <f t="shared" si="27"/>
        <v>0</v>
      </c>
      <c r="Q262" s="262"/>
      <c r="Z262" s="231"/>
      <c r="AA262" s="231"/>
      <c r="AB262" s="221"/>
      <c r="AC262" s="221"/>
      <c r="AD262" s="222"/>
      <c r="AE262" s="221"/>
      <c r="AF262" s="221"/>
      <c r="AG262" s="256"/>
      <c r="AH262" s="221"/>
      <c r="AI262" s="222"/>
      <c r="AJ262" s="221"/>
      <c r="AK262" s="221"/>
      <c r="AL262" s="223"/>
      <c r="AM262" s="221"/>
    </row>
    <row r="263" spans="2:39" ht="15" customHeight="1">
      <c r="B263" s="235"/>
      <c r="C263" s="235"/>
      <c r="D263" s="298"/>
      <c r="E263" s="235"/>
      <c r="F263" s="144">
        <f t="shared" si="22"/>
        <v>0</v>
      </c>
      <c r="G263" s="292"/>
      <c r="H263" s="143"/>
      <c r="I263" s="143"/>
      <c r="J263" s="144">
        <f t="shared" si="23"/>
        <v>0</v>
      </c>
      <c r="K263" s="143">
        <v>0</v>
      </c>
      <c r="L263" s="143"/>
      <c r="M263" s="234">
        <f t="shared" si="25"/>
        <v>0</v>
      </c>
      <c r="N263" s="143">
        <f t="shared" si="26"/>
        <v>0</v>
      </c>
      <c r="O263" s="289">
        <f t="array" ref="O263">IFERROR(INDEX($AK$36:$AK$1987,MATCH(B263&amp;C263,$Z$36:$Z$1987&amp;$AA$36:$AA$1987,0)),0)</f>
        <v>0</v>
      </c>
      <c r="P263" s="290">
        <f t="shared" si="27"/>
        <v>0</v>
      </c>
      <c r="Q263" s="262"/>
      <c r="Z263" s="231"/>
      <c r="AA263" s="231"/>
      <c r="AB263" s="221"/>
      <c r="AC263" s="221"/>
      <c r="AD263" s="222"/>
      <c r="AE263" s="221"/>
      <c r="AF263" s="221"/>
      <c r="AG263" s="256"/>
      <c r="AH263" s="221"/>
      <c r="AI263" s="222"/>
      <c r="AJ263" s="221"/>
      <c r="AK263" s="221"/>
      <c r="AL263" s="223"/>
      <c r="AM263" s="221"/>
    </row>
    <row r="264" spans="2:39" ht="15" customHeight="1">
      <c r="B264" s="235"/>
      <c r="C264" s="235"/>
      <c r="D264" s="298"/>
      <c r="E264" s="235"/>
      <c r="F264" s="144">
        <f t="shared" si="22"/>
        <v>0</v>
      </c>
      <c r="G264" s="292"/>
      <c r="H264" s="143"/>
      <c r="I264" s="143"/>
      <c r="J264" s="144">
        <f t="shared" si="23"/>
        <v>0</v>
      </c>
      <c r="K264" s="143">
        <v>0</v>
      </c>
      <c r="L264" s="143"/>
      <c r="M264" s="234">
        <f t="shared" si="25"/>
        <v>0</v>
      </c>
      <c r="N264" s="143">
        <f t="shared" si="26"/>
        <v>0</v>
      </c>
      <c r="O264" s="289">
        <f t="array" ref="O264">IFERROR(INDEX($AK$36:$AK$1987,MATCH(B264&amp;C264,$Z$36:$Z$1987&amp;$AA$36:$AA$1987,0)),0)</f>
        <v>0</v>
      </c>
      <c r="P264" s="290">
        <f t="shared" si="27"/>
        <v>0</v>
      </c>
      <c r="Q264" s="262"/>
      <c r="Z264" s="231"/>
      <c r="AA264" s="231"/>
      <c r="AB264" s="221"/>
      <c r="AC264" s="221"/>
      <c r="AD264" s="222"/>
      <c r="AE264" s="221"/>
      <c r="AF264" s="221"/>
      <c r="AG264" s="256"/>
      <c r="AH264" s="221"/>
      <c r="AI264" s="222"/>
      <c r="AJ264" s="221"/>
      <c r="AK264" s="221"/>
      <c r="AL264" s="223"/>
      <c r="AM264" s="221"/>
    </row>
    <row r="265" spans="2:39" ht="15" customHeight="1">
      <c r="B265" s="235"/>
      <c r="C265" s="235"/>
      <c r="D265" s="298"/>
      <c r="E265" s="235"/>
      <c r="F265" s="144">
        <f t="shared" si="22"/>
        <v>0</v>
      </c>
      <c r="G265" s="292"/>
      <c r="H265" s="143"/>
      <c r="I265" s="143"/>
      <c r="J265" s="144">
        <f t="shared" si="23"/>
        <v>0</v>
      </c>
      <c r="K265" s="143">
        <v>0</v>
      </c>
      <c r="L265" s="143"/>
      <c r="M265" s="234">
        <f t="shared" si="25"/>
        <v>0</v>
      </c>
      <c r="N265" s="143">
        <f t="shared" si="26"/>
        <v>0</v>
      </c>
      <c r="O265" s="289">
        <f t="array" ref="O265">IFERROR(INDEX($AK$36:$AK$1987,MATCH(B265&amp;C265,$Z$36:$Z$1987&amp;$AA$36:$AA$1987,0)),0)</f>
        <v>0</v>
      </c>
      <c r="P265" s="290">
        <f t="shared" si="27"/>
        <v>0</v>
      </c>
      <c r="Q265" s="262"/>
      <c r="Z265" s="231"/>
      <c r="AA265" s="231"/>
      <c r="AB265" s="221"/>
      <c r="AC265" s="221"/>
      <c r="AD265" s="222"/>
      <c r="AE265" s="221"/>
      <c r="AF265" s="221"/>
      <c r="AG265" s="256"/>
      <c r="AH265" s="221"/>
      <c r="AI265" s="222"/>
      <c r="AJ265" s="221"/>
      <c r="AK265" s="221"/>
      <c r="AL265" s="223"/>
      <c r="AM265" s="221"/>
    </row>
    <row r="266" spans="2:39" ht="15" customHeight="1">
      <c r="B266" s="235"/>
      <c r="C266" s="235"/>
      <c r="D266" s="298"/>
      <c r="E266" s="235"/>
      <c r="F266" s="144">
        <f t="shared" si="22"/>
        <v>0</v>
      </c>
      <c r="G266" s="292"/>
      <c r="H266" s="143"/>
      <c r="I266" s="143"/>
      <c r="J266" s="144">
        <f t="shared" si="23"/>
        <v>0</v>
      </c>
      <c r="K266" s="143">
        <v>0</v>
      </c>
      <c r="L266" s="143"/>
      <c r="M266" s="234">
        <f t="shared" si="25"/>
        <v>0</v>
      </c>
      <c r="N266" s="143">
        <f t="shared" si="26"/>
        <v>0</v>
      </c>
      <c r="O266" s="289">
        <f t="array" ref="O266">IFERROR(INDEX($AK$36:$AK$1987,MATCH(B266&amp;C266,$Z$36:$Z$1987&amp;$AA$36:$AA$1987,0)),0)</f>
        <v>0</v>
      </c>
      <c r="P266" s="290">
        <f t="shared" si="27"/>
        <v>0</v>
      </c>
      <c r="Q266" s="262"/>
      <c r="Z266" s="231"/>
      <c r="AA266" s="231"/>
      <c r="AB266" s="221"/>
      <c r="AC266" s="221"/>
      <c r="AD266" s="222"/>
      <c r="AE266" s="221"/>
      <c r="AF266" s="221"/>
      <c r="AG266" s="256"/>
      <c r="AH266" s="221"/>
      <c r="AI266" s="222"/>
      <c r="AJ266" s="221"/>
      <c r="AK266" s="221"/>
      <c r="AL266" s="223"/>
      <c r="AM266" s="221"/>
    </row>
    <row r="267" spans="2:39" ht="15" customHeight="1">
      <c r="B267" s="235"/>
      <c r="C267" s="235"/>
      <c r="D267" s="298"/>
      <c r="E267" s="235"/>
      <c r="F267" s="144">
        <f t="shared" si="22"/>
        <v>0</v>
      </c>
      <c r="G267" s="292"/>
      <c r="H267" s="143"/>
      <c r="I267" s="143"/>
      <c r="J267" s="144">
        <f t="shared" si="23"/>
        <v>0</v>
      </c>
      <c r="K267" s="143">
        <v>0</v>
      </c>
      <c r="L267" s="143"/>
      <c r="M267" s="234">
        <f t="shared" si="25"/>
        <v>0</v>
      </c>
      <c r="N267" s="143">
        <f t="shared" si="26"/>
        <v>0</v>
      </c>
      <c r="O267" s="289">
        <f t="array" ref="O267">IFERROR(INDEX($AK$36:$AK$1987,MATCH(B267&amp;C267,$Z$36:$Z$1987&amp;$AA$36:$AA$1987,0)),0)</f>
        <v>0</v>
      </c>
      <c r="P267" s="290">
        <f t="shared" si="27"/>
        <v>0</v>
      </c>
      <c r="Q267" s="262"/>
      <c r="Z267" s="231"/>
      <c r="AA267" s="231"/>
      <c r="AB267" s="221"/>
      <c r="AC267" s="221"/>
      <c r="AD267" s="222"/>
      <c r="AE267" s="221"/>
      <c r="AF267" s="221"/>
      <c r="AG267" s="256"/>
      <c r="AH267" s="221"/>
      <c r="AI267" s="222"/>
      <c r="AJ267" s="221"/>
      <c r="AK267" s="221"/>
      <c r="AL267" s="223"/>
      <c r="AM267" s="221"/>
    </row>
    <row r="268" spans="2:39" ht="15" customHeight="1">
      <c r="B268" s="235"/>
      <c r="C268" s="235"/>
      <c r="D268" s="298"/>
      <c r="E268" s="235"/>
      <c r="F268" s="144">
        <f t="shared" si="22"/>
        <v>0</v>
      </c>
      <c r="G268" s="292"/>
      <c r="H268" s="143"/>
      <c r="I268" s="143"/>
      <c r="J268" s="144">
        <f t="shared" si="23"/>
        <v>0</v>
      </c>
      <c r="K268" s="143">
        <v>0</v>
      </c>
      <c r="L268" s="143"/>
      <c r="M268" s="234">
        <f t="shared" si="25"/>
        <v>0</v>
      </c>
      <c r="N268" s="143">
        <f t="shared" si="26"/>
        <v>0</v>
      </c>
      <c r="O268" s="289">
        <f t="array" ref="O268">IFERROR(INDEX($AK$36:$AK$1987,MATCH(B268&amp;C268,$Z$36:$Z$1987&amp;$AA$36:$AA$1987,0)),0)</f>
        <v>0</v>
      </c>
      <c r="P268" s="290">
        <f t="shared" si="27"/>
        <v>0</v>
      </c>
      <c r="Q268" s="262"/>
      <c r="Z268" s="231"/>
      <c r="AA268" s="231"/>
      <c r="AB268" s="221"/>
      <c r="AC268" s="221"/>
      <c r="AD268" s="222"/>
      <c r="AE268" s="221"/>
      <c r="AF268" s="221"/>
      <c r="AG268" s="256"/>
      <c r="AH268" s="221"/>
      <c r="AI268" s="222"/>
      <c r="AJ268" s="221"/>
      <c r="AK268" s="221"/>
      <c r="AL268" s="223"/>
      <c r="AM268" s="221"/>
    </row>
    <row r="269" spans="2:39" ht="15" customHeight="1">
      <c r="B269" s="235"/>
      <c r="C269" s="235"/>
      <c r="D269" s="298"/>
      <c r="E269" s="235"/>
      <c r="F269" s="144">
        <f t="shared" si="22"/>
        <v>0</v>
      </c>
      <c r="G269" s="292"/>
      <c r="H269" s="143"/>
      <c r="I269" s="143"/>
      <c r="J269" s="144">
        <f t="shared" si="23"/>
        <v>0</v>
      </c>
      <c r="K269" s="143">
        <v>0</v>
      </c>
      <c r="L269" s="143"/>
      <c r="M269" s="234">
        <f t="shared" si="25"/>
        <v>0</v>
      </c>
      <c r="N269" s="143">
        <f t="shared" si="26"/>
        <v>0</v>
      </c>
      <c r="O269" s="289">
        <f t="array" ref="O269">IFERROR(INDEX($AK$36:$AK$1987,MATCH(B269&amp;C269,$Z$36:$Z$1987&amp;$AA$36:$AA$1987,0)),0)</f>
        <v>0</v>
      </c>
      <c r="P269" s="290">
        <f t="shared" si="27"/>
        <v>0</v>
      </c>
      <c r="Q269" s="262"/>
      <c r="Z269" s="231"/>
      <c r="AA269" s="231"/>
      <c r="AB269" s="221"/>
      <c r="AC269" s="221"/>
      <c r="AD269" s="222"/>
      <c r="AE269" s="221"/>
      <c r="AF269" s="221"/>
      <c r="AG269" s="256"/>
      <c r="AH269" s="221"/>
      <c r="AI269" s="222"/>
      <c r="AJ269" s="221"/>
      <c r="AK269" s="221"/>
      <c r="AL269" s="223"/>
      <c r="AM269" s="221"/>
    </row>
    <row r="270" spans="2:39" ht="15" customHeight="1">
      <c r="B270" s="235"/>
      <c r="C270" s="235"/>
      <c r="D270" s="298"/>
      <c r="E270" s="235"/>
      <c r="F270" s="144">
        <f t="shared" si="22"/>
        <v>0</v>
      </c>
      <c r="G270" s="292"/>
      <c r="H270" s="143"/>
      <c r="I270" s="143"/>
      <c r="J270" s="144">
        <f t="shared" si="23"/>
        <v>0</v>
      </c>
      <c r="K270" s="143">
        <v>0</v>
      </c>
      <c r="L270" s="143"/>
      <c r="M270" s="234">
        <f t="shared" si="25"/>
        <v>0</v>
      </c>
      <c r="N270" s="143">
        <f t="shared" si="26"/>
        <v>0</v>
      </c>
      <c r="O270" s="289">
        <f t="array" ref="O270">IFERROR(INDEX($AK$36:$AK$1987,MATCH(B270&amp;C270,$Z$36:$Z$1987&amp;$AA$36:$AA$1987,0)),0)</f>
        <v>0</v>
      </c>
      <c r="P270" s="290">
        <f t="shared" si="27"/>
        <v>0</v>
      </c>
      <c r="Q270" s="262"/>
      <c r="Z270" s="231"/>
      <c r="AA270" s="231"/>
      <c r="AB270" s="221"/>
      <c r="AC270" s="221"/>
      <c r="AD270" s="222"/>
      <c r="AE270" s="221"/>
      <c r="AF270" s="221"/>
      <c r="AG270" s="256"/>
      <c r="AH270" s="221"/>
      <c r="AI270" s="222"/>
      <c r="AJ270" s="221"/>
      <c r="AK270" s="221"/>
      <c r="AL270" s="223"/>
      <c r="AM270" s="221"/>
    </row>
    <row r="271" spans="2:39" ht="15" customHeight="1">
      <c r="B271" s="235"/>
      <c r="C271" s="235"/>
      <c r="D271" s="298"/>
      <c r="E271" s="235"/>
      <c r="F271" s="144">
        <f t="shared" si="22"/>
        <v>0</v>
      </c>
      <c r="G271" s="292"/>
      <c r="H271" s="143"/>
      <c r="I271" s="143"/>
      <c r="J271" s="144">
        <f t="shared" si="23"/>
        <v>0</v>
      </c>
      <c r="K271" s="143">
        <v>0</v>
      </c>
      <c r="L271" s="143"/>
      <c r="M271" s="234">
        <f t="shared" si="25"/>
        <v>0</v>
      </c>
      <c r="N271" s="143">
        <f t="shared" si="26"/>
        <v>0</v>
      </c>
      <c r="O271" s="289">
        <f t="array" ref="O271">IFERROR(INDEX($AK$36:$AK$1987,MATCH(B271&amp;C271,$Z$36:$Z$1987&amp;$AA$36:$AA$1987,0)),0)</f>
        <v>0</v>
      </c>
      <c r="P271" s="290">
        <f t="shared" si="27"/>
        <v>0</v>
      </c>
      <c r="Q271" s="262"/>
      <c r="Z271" s="231"/>
      <c r="AA271" s="231"/>
      <c r="AB271" s="221"/>
      <c r="AC271" s="221"/>
      <c r="AD271" s="222"/>
      <c r="AE271" s="221"/>
      <c r="AF271" s="221"/>
      <c r="AG271" s="256"/>
      <c r="AH271" s="221"/>
      <c r="AI271" s="222"/>
      <c r="AJ271" s="221"/>
      <c r="AK271" s="221"/>
      <c r="AL271" s="223"/>
      <c r="AM271" s="221"/>
    </row>
    <row r="272" spans="2:39" ht="15" customHeight="1">
      <c r="B272" s="235"/>
      <c r="C272" s="235"/>
      <c r="D272" s="298"/>
      <c r="E272" s="235"/>
      <c r="F272" s="144">
        <f t="shared" si="22"/>
        <v>0</v>
      </c>
      <c r="G272" s="292"/>
      <c r="H272" s="143"/>
      <c r="I272" s="143"/>
      <c r="J272" s="144">
        <f t="shared" si="23"/>
        <v>0</v>
      </c>
      <c r="K272" s="143">
        <v>0</v>
      </c>
      <c r="L272" s="143"/>
      <c r="M272" s="234">
        <f t="shared" si="25"/>
        <v>0</v>
      </c>
      <c r="N272" s="143">
        <f t="shared" si="26"/>
        <v>0</v>
      </c>
      <c r="O272" s="289">
        <f t="array" ref="O272">IFERROR(INDEX($AK$36:$AK$1987,MATCH(B272&amp;C272,$Z$36:$Z$1987&amp;$AA$36:$AA$1987,0)),0)</f>
        <v>0</v>
      </c>
      <c r="P272" s="290">
        <f t="shared" si="27"/>
        <v>0</v>
      </c>
      <c r="Q272" s="262"/>
      <c r="Z272" s="231"/>
      <c r="AA272" s="231"/>
      <c r="AB272" s="221"/>
      <c r="AC272" s="221"/>
      <c r="AD272" s="222"/>
      <c r="AE272" s="221"/>
      <c r="AF272" s="221"/>
      <c r="AG272" s="256"/>
      <c r="AH272" s="221"/>
      <c r="AI272" s="222"/>
      <c r="AJ272" s="221"/>
      <c r="AK272" s="221"/>
      <c r="AL272" s="223"/>
      <c r="AM272" s="221"/>
    </row>
    <row r="273" spans="2:39" ht="15" customHeight="1">
      <c r="B273" s="235"/>
      <c r="C273" s="235"/>
      <c r="D273" s="298"/>
      <c r="E273" s="235"/>
      <c r="F273" s="144">
        <f t="shared" si="22"/>
        <v>0</v>
      </c>
      <c r="G273" s="292"/>
      <c r="H273" s="143"/>
      <c r="I273" s="143"/>
      <c r="J273" s="144">
        <f t="shared" si="23"/>
        <v>0</v>
      </c>
      <c r="K273" s="143">
        <v>0</v>
      </c>
      <c r="L273" s="143"/>
      <c r="M273" s="234">
        <f t="shared" si="25"/>
        <v>0</v>
      </c>
      <c r="N273" s="143">
        <f t="shared" si="26"/>
        <v>0</v>
      </c>
      <c r="O273" s="289">
        <f t="array" ref="O273">IFERROR(INDEX($AK$36:$AK$1987,MATCH(B273&amp;C273,$Z$36:$Z$1987&amp;$AA$36:$AA$1987,0)),0)</f>
        <v>0</v>
      </c>
      <c r="P273" s="290">
        <f t="shared" si="27"/>
        <v>0</v>
      </c>
      <c r="Q273" s="262"/>
      <c r="Z273" s="231"/>
      <c r="AA273" s="231"/>
      <c r="AB273" s="221"/>
      <c r="AC273" s="221"/>
      <c r="AD273" s="222"/>
      <c r="AE273" s="221"/>
      <c r="AF273" s="221"/>
      <c r="AG273" s="256"/>
      <c r="AH273" s="221"/>
      <c r="AI273" s="222"/>
      <c r="AJ273" s="221"/>
      <c r="AK273" s="221"/>
      <c r="AL273" s="223"/>
      <c r="AM273" s="221"/>
    </row>
    <row r="274" spans="2:39" ht="15" customHeight="1">
      <c r="B274" s="235"/>
      <c r="C274" s="235"/>
      <c r="D274" s="298"/>
      <c r="E274" s="235"/>
      <c r="F274" s="144">
        <f t="shared" si="22"/>
        <v>0</v>
      </c>
      <c r="G274" s="292"/>
      <c r="H274" s="143"/>
      <c r="I274" s="143"/>
      <c r="J274" s="144">
        <f t="shared" si="23"/>
        <v>0</v>
      </c>
      <c r="K274" s="143">
        <v>0</v>
      </c>
      <c r="L274" s="143"/>
      <c r="M274" s="234">
        <f t="shared" si="25"/>
        <v>0</v>
      </c>
      <c r="N274" s="143">
        <f t="shared" si="26"/>
        <v>0</v>
      </c>
      <c r="O274" s="289">
        <f t="array" ref="O274">IFERROR(INDEX($AK$36:$AK$1987,MATCH(B274&amp;C274,$Z$36:$Z$1987&amp;$AA$36:$AA$1987,0)),0)</f>
        <v>0</v>
      </c>
      <c r="P274" s="290">
        <f t="shared" si="27"/>
        <v>0</v>
      </c>
      <c r="Q274" s="262"/>
      <c r="Z274" s="231"/>
      <c r="AA274" s="231"/>
      <c r="AB274" s="221"/>
      <c r="AC274" s="221"/>
      <c r="AD274" s="222"/>
      <c r="AE274" s="221"/>
      <c r="AF274" s="221"/>
      <c r="AG274" s="256"/>
      <c r="AH274" s="221"/>
      <c r="AI274" s="222"/>
      <c r="AJ274" s="221"/>
      <c r="AK274" s="221"/>
      <c r="AL274" s="223"/>
      <c r="AM274" s="221"/>
    </row>
    <row r="275" spans="2:39" ht="15" customHeight="1">
      <c r="B275" s="235"/>
      <c r="C275" s="235"/>
      <c r="D275" s="298"/>
      <c r="E275" s="235"/>
      <c r="F275" s="144">
        <f t="shared" si="22"/>
        <v>0</v>
      </c>
      <c r="G275" s="292"/>
      <c r="H275" s="143"/>
      <c r="I275" s="143"/>
      <c r="J275" s="144">
        <f t="shared" si="23"/>
        <v>0</v>
      </c>
      <c r="K275" s="143">
        <v>0</v>
      </c>
      <c r="L275" s="143"/>
      <c r="M275" s="234">
        <f t="shared" si="25"/>
        <v>0</v>
      </c>
      <c r="N275" s="143">
        <f t="shared" si="26"/>
        <v>0</v>
      </c>
      <c r="O275" s="289">
        <f t="array" ref="O275">IFERROR(INDEX($AK$36:$AK$1987,MATCH(B275&amp;C275,$Z$36:$Z$1987&amp;$AA$36:$AA$1987,0)),0)</f>
        <v>0</v>
      </c>
      <c r="P275" s="290">
        <f t="shared" si="27"/>
        <v>0</v>
      </c>
      <c r="Q275" s="262"/>
      <c r="Z275" s="231"/>
      <c r="AA275" s="231"/>
      <c r="AB275" s="221"/>
      <c r="AC275" s="221"/>
      <c r="AD275" s="222"/>
      <c r="AE275" s="221"/>
      <c r="AF275" s="221"/>
      <c r="AG275" s="256"/>
      <c r="AH275" s="221"/>
      <c r="AI275" s="222"/>
      <c r="AJ275" s="221"/>
      <c r="AK275" s="221"/>
      <c r="AL275" s="223"/>
      <c r="AM275" s="221"/>
    </row>
    <row r="276" spans="2:39" ht="15" customHeight="1">
      <c r="B276" s="235"/>
      <c r="C276" s="235"/>
      <c r="D276" s="298"/>
      <c r="E276" s="235"/>
      <c r="F276" s="144">
        <f t="shared" si="22"/>
        <v>0</v>
      </c>
      <c r="G276" s="292"/>
      <c r="H276" s="143"/>
      <c r="I276" s="143"/>
      <c r="J276" s="144">
        <f t="shared" si="23"/>
        <v>0</v>
      </c>
      <c r="K276" s="143">
        <v>0</v>
      </c>
      <c r="L276" s="143"/>
      <c r="M276" s="234">
        <f t="shared" si="25"/>
        <v>0</v>
      </c>
      <c r="N276" s="143">
        <f t="shared" si="26"/>
        <v>0</v>
      </c>
      <c r="O276" s="289">
        <f t="array" ref="O276">IFERROR(INDEX($AK$36:$AK$1987,MATCH(B276&amp;C276,$Z$36:$Z$1987&amp;$AA$36:$AA$1987,0)),0)</f>
        <v>0</v>
      </c>
      <c r="P276" s="290">
        <f t="shared" si="27"/>
        <v>0</v>
      </c>
      <c r="Q276" s="262"/>
      <c r="Z276" s="231"/>
      <c r="AA276" s="231"/>
      <c r="AB276" s="221"/>
      <c r="AC276" s="221"/>
      <c r="AD276" s="222"/>
      <c r="AE276" s="221"/>
      <c r="AF276" s="221"/>
      <c r="AG276" s="256"/>
      <c r="AH276" s="221"/>
      <c r="AI276" s="222"/>
      <c r="AJ276" s="221"/>
      <c r="AK276" s="221"/>
      <c r="AL276" s="223"/>
      <c r="AM276" s="221"/>
    </row>
    <row r="277" spans="2:39" ht="15" customHeight="1">
      <c r="B277" s="235"/>
      <c r="C277" s="235"/>
      <c r="D277" s="298"/>
      <c r="E277" s="235"/>
      <c r="F277" s="144">
        <f t="shared" si="22"/>
        <v>0</v>
      </c>
      <c r="G277" s="292"/>
      <c r="H277" s="143"/>
      <c r="I277" s="143"/>
      <c r="J277" s="144">
        <f t="shared" si="23"/>
        <v>0</v>
      </c>
      <c r="K277" s="143">
        <v>0</v>
      </c>
      <c r="L277" s="143"/>
      <c r="M277" s="234">
        <f t="shared" si="25"/>
        <v>0</v>
      </c>
      <c r="N277" s="143">
        <f t="shared" si="26"/>
        <v>0</v>
      </c>
      <c r="O277" s="289">
        <f t="array" ref="O277">IFERROR(INDEX($AK$36:$AK$1987,MATCH(B277&amp;C277,$Z$36:$Z$1987&amp;$AA$36:$AA$1987,0)),0)</f>
        <v>0</v>
      </c>
      <c r="P277" s="290">
        <f t="shared" si="27"/>
        <v>0</v>
      </c>
      <c r="Q277" s="262"/>
      <c r="Z277" s="231"/>
      <c r="AA277" s="231"/>
      <c r="AB277" s="221"/>
      <c r="AC277" s="221"/>
      <c r="AD277" s="222"/>
      <c r="AE277" s="221"/>
      <c r="AF277" s="221"/>
      <c r="AG277" s="256"/>
      <c r="AH277" s="221"/>
      <c r="AI277" s="222"/>
      <c r="AJ277" s="221"/>
      <c r="AK277" s="221"/>
      <c r="AL277" s="223"/>
      <c r="AM277" s="221"/>
    </row>
    <row r="278" spans="2:39" ht="15" customHeight="1">
      <c r="B278" s="235"/>
      <c r="C278" s="235"/>
      <c r="D278" s="298"/>
      <c r="E278" s="235"/>
      <c r="F278" s="144">
        <f t="shared" si="22"/>
        <v>0</v>
      </c>
      <c r="G278" s="292"/>
      <c r="H278" s="143"/>
      <c r="I278" s="143"/>
      <c r="J278" s="144">
        <f t="shared" si="23"/>
        <v>0</v>
      </c>
      <c r="K278" s="143">
        <v>0</v>
      </c>
      <c r="L278" s="143"/>
      <c r="M278" s="234">
        <f t="shared" si="25"/>
        <v>0</v>
      </c>
      <c r="N278" s="143">
        <f t="shared" si="26"/>
        <v>0</v>
      </c>
      <c r="O278" s="289">
        <f t="array" ref="O278">IFERROR(INDEX($AK$36:$AK$1987,MATCH(B278&amp;C278,$Z$36:$Z$1987&amp;$AA$36:$AA$1987,0)),0)</f>
        <v>0</v>
      </c>
      <c r="P278" s="290">
        <f t="shared" si="27"/>
        <v>0</v>
      </c>
      <c r="Q278" s="262"/>
      <c r="Z278" s="231"/>
      <c r="AA278" s="231"/>
      <c r="AB278" s="221"/>
      <c r="AC278" s="221"/>
      <c r="AD278" s="222"/>
      <c r="AE278" s="221"/>
      <c r="AF278" s="221"/>
      <c r="AG278" s="256"/>
      <c r="AH278" s="221"/>
      <c r="AI278" s="222"/>
      <c r="AJ278" s="221"/>
      <c r="AK278" s="221"/>
      <c r="AL278" s="223"/>
      <c r="AM278" s="221"/>
    </row>
    <row r="279" spans="2:39" ht="15" customHeight="1">
      <c r="B279" s="235"/>
      <c r="C279" s="235"/>
      <c r="D279" s="298"/>
      <c r="E279" s="235"/>
      <c r="F279" s="144">
        <f t="shared" si="22"/>
        <v>0</v>
      </c>
      <c r="G279" s="292"/>
      <c r="H279" s="143"/>
      <c r="I279" s="143"/>
      <c r="J279" s="144">
        <f t="shared" si="23"/>
        <v>0</v>
      </c>
      <c r="K279" s="143">
        <v>0</v>
      </c>
      <c r="L279" s="143"/>
      <c r="M279" s="234">
        <f t="shared" si="25"/>
        <v>0</v>
      </c>
      <c r="N279" s="143">
        <f t="shared" si="26"/>
        <v>0</v>
      </c>
      <c r="O279" s="289">
        <f t="array" ref="O279">IFERROR(INDEX($AK$36:$AK$1987,MATCH(B279&amp;C279,$Z$36:$Z$1987&amp;$AA$36:$AA$1987,0)),0)</f>
        <v>0</v>
      </c>
      <c r="P279" s="290">
        <f t="shared" si="27"/>
        <v>0</v>
      </c>
      <c r="Q279" s="262"/>
      <c r="Z279" s="231"/>
      <c r="AA279" s="231"/>
      <c r="AB279" s="221"/>
      <c r="AC279" s="221"/>
      <c r="AD279" s="222"/>
      <c r="AE279" s="221"/>
      <c r="AF279" s="221"/>
      <c r="AG279" s="256"/>
      <c r="AH279" s="221"/>
      <c r="AI279" s="222"/>
      <c r="AJ279" s="221"/>
      <c r="AK279" s="221"/>
      <c r="AL279" s="223"/>
      <c r="AM279" s="221"/>
    </row>
    <row r="280" spans="2:39" ht="15" customHeight="1">
      <c r="B280" s="235"/>
      <c r="C280" s="235"/>
      <c r="D280" s="298"/>
      <c r="E280" s="235"/>
      <c r="F280" s="144">
        <f t="shared" si="22"/>
        <v>0</v>
      </c>
      <c r="G280" s="292"/>
      <c r="H280" s="143"/>
      <c r="I280" s="143"/>
      <c r="J280" s="144">
        <f t="shared" si="23"/>
        <v>0</v>
      </c>
      <c r="K280" s="143">
        <v>0</v>
      </c>
      <c r="L280" s="143"/>
      <c r="M280" s="234">
        <f t="shared" si="25"/>
        <v>0</v>
      </c>
      <c r="N280" s="143">
        <f t="shared" si="26"/>
        <v>0</v>
      </c>
      <c r="O280" s="289">
        <f t="array" ref="O280">IFERROR(INDEX($AK$36:$AK$1987,MATCH(B280&amp;C280,$Z$36:$Z$1987&amp;$AA$36:$AA$1987,0)),0)</f>
        <v>0</v>
      </c>
      <c r="P280" s="290">
        <f t="shared" si="27"/>
        <v>0</v>
      </c>
      <c r="Q280" s="262"/>
      <c r="Z280" s="231"/>
      <c r="AA280" s="231"/>
      <c r="AB280" s="221"/>
      <c r="AC280" s="221"/>
      <c r="AD280" s="222"/>
      <c r="AE280" s="221"/>
      <c r="AF280" s="221"/>
      <c r="AG280" s="256"/>
      <c r="AH280" s="221"/>
      <c r="AI280" s="222"/>
      <c r="AJ280" s="221"/>
      <c r="AK280" s="221"/>
      <c r="AL280" s="223"/>
      <c r="AM280" s="221"/>
    </row>
    <row r="281" spans="2:39" ht="15" customHeight="1">
      <c r="B281" s="235"/>
      <c r="C281" s="235"/>
      <c r="D281" s="298"/>
      <c r="E281" s="235"/>
      <c r="F281" s="144">
        <f t="shared" si="22"/>
        <v>0</v>
      </c>
      <c r="G281" s="292"/>
      <c r="H281" s="143"/>
      <c r="I281" s="143"/>
      <c r="J281" s="144">
        <f t="shared" si="23"/>
        <v>0</v>
      </c>
      <c r="K281" s="143">
        <v>0</v>
      </c>
      <c r="L281" s="143"/>
      <c r="M281" s="234">
        <f t="shared" si="25"/>
        <v>0</v>
      </c>
      <c r="N281" s="143">
        <f t="shared" si="26"/>
        <v>0</v>
      </c>
      <c r="O281" s="289">
        <f t="array" ref="O281">IFERROR(INDEX($AK$36:$AK$1987,MATCH(B281&amp;C281,$Z$36:$Z$1987&amp;$AA$36:$AA$1987,0)),0)</f>
        <v>0</v>
      </c>
      <c r="P281" s="290">
        <f t="shared" si="27"/>
        <v>0</v>
      </c>
      <c r="Q281" s="262"/>
      <c r="Z281" s="231"/>
      <c r="AA281" s="231"/>
      <c r="AB281" s="221"/>
      <c r="AC281" s="221"/>
      <c r="AD281" s="222"/>
      <c r="AE281" s="221"/>
      <c r="AF281" s="221"/>
      <c r="AG281" s="256"/>
      <c r="AH281" s="221"/>
      <c r="AI281" s="222"/>
      <c r="AJ281" s="221"/>
      <c r="AK281" s="221"/>
      <c r="AL281" s="223"/>
      <c r="AM281" s="221"/>
    </row>
    <row r="282" spans="2:39" ht="15" customHeight="1">
      <c r="B282" s="235"/>
      <c r="C282" s="235"/>
      <c r="D282" s="298"/>
      <c r="E282" s="235"/>
      <c r="F282" s="144">
        <f t="shared" si="22"/>
        <v>0</v>
      </c>
      <c r="G282" s="292"/>
      <c r="H282" s="143"/>
      <c r="I282" s="143"/>
      <c r="J282" s="144">
        <f t="shared" si="23"/>
        <v>0</v>
      </c>
      <c r="K282" s="143">
        <v>0</v>
      </c>
      <c r="L282" s="143"/>
      <c r="M282" s="234">
        <f t="shared" si="25"/>
        <v>0</v>
      </c>
      <c r="N282" s="143">
        <f t="shared" si="26"/>
        <v>0</v>
      </c>
      <c r="O282" s="289">
        <f t="array" ref="O282">IFERROR(INDEX($AK$36:$AK$1987,MATCH(B282&amp;C282,$Z$36:$Z$1987&amp;$AA$36:$AA$1987,0)),0)</f>
        <v>0</v>
      </c>
      <c r="P282" s="290">
        <f t="shared" si="27"/>
        <v>0</v>
      </c>
      <c r="Q282" s="262"/>
      <c r="Z282" s="231"/>
      <c r="AA282" s="231"/>
      <c r="AB282" s="221"/>
      <c r="AC282" s="221"/>
      <c r="AD282" s="222"/>
      <c r="AE282" s="221"/>
      <c r="AF282" s="221"/>
      <c r="AG282" s="256"/>
      <c r="AH282" s="221"/>
      <c r="AI282" s="222"/>
      <c r="AJ282" s="221"/>
      <c r="AK282" s="221"/>
      <c r="AL282" s="223"/>
      <c r="AM282" s="221"/>
    </row>
    <row r="283" spans="2:39" ht="15" customHeight="1">
      <c r="B283" s="235"/>
      <c r="C283" s="235"/>
      <c r="D283" s="298"/>
      <c r="E283" s="235"/>
      <c r="F283" s="144">
        <f t="shared" si="22"/>
        <v>0</v>
      </c>
      <c r="G283" s="292"/>
      <c r="H283" s="143"/>
      <c r="I283" s="143"/>
      <c r="J283" s="144">
        <f t="shared" si="23"/>
        <v>0</v>
      </c>
      <c r="K283" s="143">
        <v>0</v>
      </c>
      <c r="L283" s="143"/>
      <c r="M283" s="234">
        <f t="shared" si="25"/>
        <v>0</v>
      </c>
      <c r="N283" s="143">
        <f t="shared" si="26"/>
        <v>0</v>
      </c>
      <c r="O283" s="289">
        <f t="array" ref="O283">IFERROR(INDEX($AK$36:$AK$1987,MATCH(B283&amp;C283,$Z$36:$Z$1987&amp;$AA$36:$AA$1987,0)),0)</f>
        <v>0</v>
      </c>
      <c r="P283" s="290">
        <f t="shared" si="27"/>
        <v>0</v>
      </c>
      <c r="Q283" s="262"/>
      <c r="Z283" s="231"/>
      <c r="AA283" s="231"/>
      <c r="AB283" s="221"/>
      <c r="AC283" s="221"/>
      <c r="AD283" s="222"/>
      <c r="AE283" s="221"/>
      <c r="AF283" s="221"/>
      <c r="AG283" s="256"/>
      <c r="AH283" s="221"/>
      <c r="AI283" s="222"/>
      <c r="AJ283" s="221"/>
      <c r="AK283" s="221"/>
      <c r="AL283" s="223"/>
      <c r="AM283" s="221"/>
    </row>
    <row r="284" spans="2:39" ht="15" customHeight="1">
      <c r="B284" s="235"/>
      <c r="C284" s="235"/>
      <c r="D284" s="298"/>
      <c r="E284" s="235"/>
      <c r="F284" s="144">
        <f t="shared" si="22"/>
        <v>0</v>
      </c>
      <c r="G284" s="292"/>
      <c r="H284" s="143"/>
      <c r="I284" s="143"/>
      <c r="J284" s="144">
        <f t="shared" si="23"/>
        <v>0</v>
      </c>
      <c r="K284" s="143">
        <v>0</v>
      </c>
      <c r="L284" s="143"/>
      <c r="M284" s="234">
        <f t="shared" si="25"/>
        <v>0</v>
      </c>
      <c r="N284" s="143">
        <f t="shared" si="26"/>
        <v>0</v>
      </c>
      <c r="O284" s="289">
        <f t="array" ref="O284">IFERROR(INDEX($AK$36:$AK$1987,MATCH(B284&amp;C284,$Z$36:$Z$1987&amp;$AA$36:$AA$1987,0)),0)</f>
        <v>0</v>
      </c>
      <c r="P284" s="290">
        <f t="shared" si="27"/>
        <v>0</v>
      </c>
      <c r="Q284" s="262"/>
      <c r="Z284" s="231"/>
      <c r="AA284" s="231"/>
      <c r="AB284" s="221"/>
      <c r="AC284" s="221"/>
      <c r="AD284" s="222"/>
      <c r="AE284" s="221"/>
      <c r="AF284" s="221"/>
      <c r="AG284" s="256"/>
      <c r="AH284" s="221"/>
      <c r="AI284" s="222"/>
      <c r="AJ284" s="221"/>
      <c r="AK284" s="221"/>
      <c r="AL284" s="223"/>
      <c r="AM284" s="221"/>
    </row>
    <row r="285" spans="2:39" ht="15" customHeight="1">
      <c r="B285" s="235"/>
      <c r="C285" s="235"/>
      <c r="D285" s="298"/>
      <c r="E285" s="235"/>
      <c r="F285" s="144">
        <f t="shared" si="22"/>
        <v>0</v>
      </c>
      <c r="G285" s="292"/>
      <c r="H285" s="143"/>
      <c r="I285" s="143"/>
      <c r="J285" s="144">
        <f t="shared" si="23"/>
        <v>0</v>
      </c>
      <c r="K285" s="143">
        <v>0</v>
      </c>
      <c r="L285" s="143"/>
      <c r="M285" s="234">
        <f t="shared" si="25"/>
        <v>0</v>
      </c>
      <c r="N285" s="143">
        <f t="shared" si="26"/>
        <v>0</v>
      </c>
      <c r="O285" s="289">
        <f t="array" ref="O285">IFERROR(INDEX($AK$36:$AK$1987,MATCH(B285&amp;C285,$Z$36:$Z$1987&amp;$AA$36:$AA$1987,0)),0)</f>
        <v>0</v>
      </c>
      <c r="P285" s="290">
        <f t="shared" si="27"/>
        <v>0</v>
      </c>
      <c r="Q285" s="262"/>
      <c r="Z285" s="231"/>
      <c r="AA285" s="231"/>
      <c r="AB285" s="221"/>
      <c r="AC285" s="221"/>
      <c r="AD285" s="222"/>
      <c r="AE285" s="221"/>
      <c r="AF285" s="221"/>
      <c r="AG285" s="256"/>
      <c r="AH285" s="221"/>
      <c r="AI285" s="222"/>
      <c r="AJ285" s="221"/>
      <c r="AK285" s="221"/>
      <c r="AL285" s="223"/>
      <c r="AM285" s="221"/>
    </row>
    <row r="286" spans="2:39" ht="15" customHeight="1">
      <c r="B286" s="235"/>
      <c r="C286" s="235"/>
      <c r="D286" s="298"/>
      <c r="E286" s="235"/>
      <c r="F286" s="144">
        <f t="shared" si="22"/>
        <v>0</v>
      </c>
      <c r="G286" s="292"/>
      <c r="H286" s="143"/>
      <c r="I286" s="143"/>
      <c r="J286" s="144">
        <f t="shared" si="23"/>
        <v>0</v>
      </c>
      <c r="K286" s="143">
        <v>0</v>
      </c>
      <c r="L286" s="143"/>
      <c r="M286" s="234">
        <f t="shared" si="25"/>
        <v>0</v>
      </c>
      <c r="N286" s="143">
        <f t="shared" si="26"/>
        <v>0</v>
      </c>
      <c r="O286" s="289">
        <f t="array" ref="O286">IFERROR(INDEX($AK$36:$AK$1987,MATCH(B286&amp;C286,$Z$36:$Z$1987&amp;$AA$36:$AA$1987,0)),0)</f>
        <v>0</v>
      </c>
      <c r="P286" s="290">
        <f t="shared" si="27"/>
        <v>0</v>
      </c>
      <c r="Q286" s="262"/>
      <c r="Z286" s="231"/>
      <c r="AA286" s="231"/>
      <c r="AB286" s="221"/>
      <c r="AC286" s="221"/>
      <c r="AD286" s="222"/>
      <c r="AE286" s="221"/>
      <c r="AF286" s="221"/>
      <c r="AG286" s="256"/>
      <c r="AH286" s="221"/>
      <c r="AI286" s="222"/>
      <c r="AJ286" s="221"/>
      <c r="AK286" s="221"/>
      <c r="AL286" s="223"/>
      <c r="AM286" s="221"/>
    </row>
    <row r="287" spans="2:39" ht="15" customHeight="1">
      <c r="B287" s="235"/>
      <c r="C287" s="235"/>
      <c r="D287" s="298"/>
      <c r="E287" s="235"/>
      <c r="F287" s="144">
        <f t="shared" si="22"/>
        <v>0</v>
      </c>
      <c r="G287" s="292"/>
      <c r="H287" s="143"/>
      <c r="I287" s="143"/>
      <c r="J287" s="144">
        <f t="shared" si="23"/>
        <v>0</v>
      </c>
      <c r="K287" s="143">
        <v>0</v>
      </c>
      <c r="L287" s="143"/>
      <c r="M287" s="234">
        <f t="shared" si="25"/>
        <v>0</v>
      </c>
      <c r="N287" s="143">
        <f t="shared" si="26"/>
        <v>0</v>
      </c>
      <c r="O287" s="289">
        <f t="array" ref="O287">IFERROR(INDEX($AK$36:$AK$1987,MATCH(B287&amp;C287,$Z$36:$Z$1987&amp;$AA$36:$AA$1987,0)),0)</f>
        <v>0</v>
      </c>
      <c r="P287" s="290">
        <f t="shared" si="27"/>
        <v>0</v>
      </c>
      <c r="Q287" s="262"/>
      <c r="Z287" s="231"/>
      <c r="AA287" s="231"/>
      <c r="AB287" s="221"/>
      <c r="AC287" s="221"/>
      <c r="AD287" s="222"/>
      <c r="AE287" s="221"/>
      <c r="AF287" s="221"/>
      <c r="AG287" s="256"/>
      <c r="AH287" s="221"/>
      <c r="AI287" s="222"/>
      <c r="AJ287" s="221"/>
      <c r="AK287" s="221"/>
      <c r="AL287" s="223"/>
      <c r="AM287" s="221"/>
    </row>
    <row r="288" spans="2:39" ht="15" customHeight="1">
      <c r="B288" s="235"/>
      <c r="C288" s="235"/>
      <c r="D288" s="298"/>
      <c r="E288" s="235"/>
      <c r="F288" s="144">
        <f t="shared" si="22"/>
        <v>0</v>
      </c>
      <c r="G288" s="292"/>
      <c r="H288" s="143"/>
      <c r="I288" s="143"/>
      <c r="J288" s="144">
        <f t="shared" si="23"/>
        <v>0</v>
      </c>
      <c r="K288" s="143">
        <v>0</v>
      </c>
      <c r="L288" s="143"/>
      <c r="M288" s="234">
        <f t="shared" si="25"/>
        <v>0</v>
      </c>
      <c r="N288" s="143">
        <f t="shared" si="26"/>
        <v>0</v>
      </c>
      <c r="O288" s="289">
        <f t="array" ref="O288">IFERROR(INDEX($AK$36:$AK$1987,MATCH(B288&amp;C288,$Z$36:$Z$1987&amp;$AA$36:$AA$1987,0)),0)</f>
        <v>0</v>
      </c>
      <c r="P288" s="290">
        <f t="shared" si="27"/>
        <v>0</v>
      </c>
      <c r="Q288" s="262"/>
      <c r="Z288" s="231"/>
      <c r="AA288" s="231"/>
      <c r="AB288" s="221"/>
      <c r="AC288" s="221"/>
      <c r="AD288" s="222"/>
      <c r="AE288" s="221"/>
      <c r="AF288" s="221"/>
      <c r="AG288" s="256"/>
      <c r="AH288" s="221"/>
      <c r="AI288" s="222"/>
      <c r="AJ288" s="221"/>
      <c r="AK288" s="221"/>
      <c r="AL288" s="223"/>
      <c r="AM288" s="221"/>
    </row>
    <row r="289" spans="2:39" ht="15" customHeight="1">
      <c r="B289" s="235"/>
      <c r="C289" s="235"/>
      <c r="D289" s="298"/>
      <c r="E289" s="235"/>
      <c r="F289" s="144">
        <f t="shared" si="22"/>
        <v>0</v>
      </c>
      <c r="G289" s="292"/>
      <c r="H289" s="143"/>
      <c r="I289" s="143"/>
      <c r="J289" s="144">
        <f t="shared" si="23"/>
        <v>0</v>
      </c>
      <c r="K289" s="143">
        <v>0</v>
      </c>
      <c r="L289" s="143"/>
      <c r="M289" s="234">
        <f t="shared" si="25"/>
        <v>0</v>
      </c>
      <c r="N289" s="143">
        <f t="shared" si="26"/>
        <v>0</v>
      </c>
      <c r="O289" s="289">
        <f t="array" ref="O289">IFERROR(INDEX($AK$36:$AK$1987,MATCH(B289&amp;C289,$Z$36:$Z$1987&amp;$AA$36:$AA$1987,0)),0)</f>
        <v>0</v>
      </c>
      <c r="P289" s="290">
        <f t="shared" si="27"/>
        <v>0</v>
      </c>
      <c r="Q289" s="262"/>
      <c r="Z289" s="231"/>
      <c r="AA289" s="231"/>
      <c r="AB289" s="221"/>
      <c r="AC289" s="221"/>
      <c r="AD289" s="222"/>
      <c r="AE289" s="221"/>
      <c r="AF289" s="221"/>
      <c r="AG289" s="256"/>
      <c r="AH289" s="221"/>
      <c r="AI289" s="222"/>
      <c r="AJ289" s="221"/>
      <c r="AK289" s="221"/>
      <c r="AL289" s="223"/>
      <c r="AM289" s="221"/>
    </row>
    <row r="290" spans="2:39" ht="15" customHeight="1">
      <c r="B290" s="235"/>
      <c r="C290" s="235"/>
      <c r="D290" s="298"/>
      <c r="E290" s="235"/>
      <c r="F290" s="144">
        <f t="shared" si="22"/>
        <v>0</v>
      </c>
      <c r="G290" s="292"/>
      <c r="H290" s="143"/>
      <c r="I290" s="143"/>
      <c r="J290" s="144">
        <f t="shared" si="23"/>
        <v>0</v>
      </c>
      <c r="K290" s="143">
        <v>0</v>
      </c>
      <c r="L290" s="143"/>
      <c r="M290" s="234">
        <f t="shared" si="25"/>
        <v>0</v>
      </c>
      <c r="N290" s="143">
        <f t="shared" si="26"/>
        <v>0</v>
      </c>
      <c r="O290" s="289">
        <f t="array" ref="O290">IFERROR(INDEX($AK$36:$AK$1987,MATCH(B290&amp;C290,$Z$36:$Z$1987&amp;$AA$36:$AA$1987,0)),0)</f>
        <v>0</v>
      </c>
      <c r="P290" s="290">
        <f t="shared" si="27"/>
        <v>0</v>
      </c>
      <c r="Q290" s="262"/>
      <c r="Z290" s="231"/>
      <c r="AA290" s="231"/>
      <c r="AB290" s="221"/>
      <c r="AC290" s="221"/>
      <c r="AD290" s="222"/>
      <c r="AE290" s="221"/>
      <c r="AF290" s="221"/>
      <c r="AG290" s="256"/>
      <c r="AH290" s="221"/>
      <c r="AI290" s="222"/>
      <c r="AJ290" s="221"/>
      <c r="AK290" s="221"/>
      <c r="AL290" s="223"/>
      <c r="AM290" s="221"/>
    </row>
    <row r="291" spans="2:39" ht="15" customHeight="1">
      <c r="B291" s="235"/>
      <c r="C291" s="235"/>
      <c r="D291" s="298"/>
      <c r="E291" s="235"/>
      <c r="F291" s="144">
        <f t="shared" ref="F291:F354" si="28">IFERROR(E291/D291,0)</f>
        <v>0</v>
      </c>
      <c r="G291" s="292"/>
      <c r="H291" s="143"/>
      <c r="I291" s="143"/>
      <c r="J291" s="144">
        <f t="shared" ref="J291:J354" si="29">IFERROR(I291/E291,0)</f>
        <v>0</v>
      </c>
      <c r="K291" s="143">
        <v>0</v>
      </c>
      <c r="L291" s="143"/>
      <c r="M291" s="234">
        <f t="shared" ref="M291:M354" si="30">IFERROR(L291/H291,0)</f>
        <v>0</v>
      </c>
      <c r="N291" s="143">
        <f t="shared" ref="N291:N354" si="31">IFERROR(L291/I291,0)</f>
        <v>0</v>
      </c>
      <c r="O291" s="289">
        <f t="array" ref="O291">IFERROR(INDEX($AK$36:$AK$1987,MATCH(B291&amp;C291,$Z$36:$Z$1987&amp;$AA$36:$AA$1987,0)),0)</f>
        <v>0</v>
      </c>
      <c r="P291" s="290">
        <f t="shared" ref="P291:P354" si="32">L291-O291</f>
        <v>0</v>
      </c>
      <c r="Q291" s="262"/>
      <c r="Z291" s="231"/>
      <c r="AA291" s="231"/>
      <c r="AB291" s="221"/>
      <c r="AC291" s="221"/>
      <c r="AD291" s="222"/>
      <c r="AE291" s="221"/>
      <c r="AF291" s="221"/>
      <c r="AG291" s="256"/>
      <c r="AH291" s="221"/>
      <c r="AI291" s="222"/>
      <c r="AJ291" s="221"/>
      <c r="AK291" s="221"/>
      <c r="AL291" s="223"/>
      <c r="AM291" s="221"/>
    </row>
    <row r="292" spans="2:39" ht="15" customHeight="1">
      <c r="B292" s="235"/>
      <c r="C292" s="235"/>
      <c r="D292" s="298"/>
      <c r="E292" s="235"/>
      <c r="F292" s="144">
        <f t="shared" si="28"/>
        <v>0</v>
      </c>
      <c r="G292" s="292"/>
      <c r="H292" s="143"/>
      <c r="I292" s="143"/>
      <c r="J292" s="144">
        <f t="shared" si="29"/>
        <v>0</v>
      </c>
      <c r="K292" s="143">
        <v>0</v>
      </c>
      <c r="L292" s="143"/>
      <c r="M292" s="234">
        <f t="shared" si="30"/>
        <v>0</v>
      </c>
      <c r="N292" s="143">
        <f t="shared" si="31"/>
        <v>0</v>
      </c>
      <c r="O292" s="289">
        <f t="array" ref="O292">IFERROR(INDEX($AK$36:$AK$1987,MATCH(B292&amp;C292,$Z$36:$Z$1987&amp;$AA$36:$AA$1987,0)),0)</f>
        <v>0</v>
      </c>
      <c r="P292" s="290">
        <f t="shared" si="32"/>
        <v>0</v>
      </c>
      <c r="Q292" s="262"/>
      <c r="Z292" s="231"/>
      <c r="AA292" s="231"/>
      <c r="AB292" s="221"/>
      <c r="AC292" s="221"/>
      <c r="AD292" s="222"/>
      <c r="AE292" s="221"/>
      <c r="AF292" s="221"/>
      <c r="AG292" s="256"/>
      <c r="AH292" s="221"/>
      <c r="AI292" s="222"/>
      <c r="AJ292" s="221"/>
      <c r="AK292" s="221"/>
      <c r="AL292" s="223"/>
      <c r="AM292" s="221"/>
    </row>
    <row r="293" spans="2:39" ht="15" customHeight="1">
      <c r="B293" s="235"/>
      <c r="C293" s="235"/>
      <c r="D293" s="298"/>
      <c r="E293" s="235"/>
      <c r="F293" s="144">
        <f t="shared" si="28"/>
        <v>0</v>
      </c>
      <c r="G293" s="292"/>
      <c r="H293" s="143"/>
      <c r="I293" s="143"/>
      <c r="J293" s="144">
        <f t="shared" si="29"/>
        <v>0</v>
      </c>
      <c r="K293" s="143">
        <v>0</v>
      </c>
      <c r="L293" s="143"/>
      <c r="M293" s="234">
        <f t="shared" si="30"/>
        <v>0</v>
      </c>
      <c r="N293" s="143">
        <f t="shared" si="31"/>
        <v>0</v>
      </c>
      <c r="O293" s="289">
        <f t="array" ref="O293">IFERROR(INDEX($AK$36:$AK$1987,MATCH(B293&amp;C293,$Z$36:$Z$1987&amp;$AA$36:$AA$1987,0)),0)</f>
        <v>0</v>
      </c>
      <c r="P293" s="290">
        <f t="shared" si="32"/>
        <v>0</v>
      </c>
      <c r="Q293" s="262"/>
      <c r="Z293" s="231"/>
      <c r="AA293" s="231"/>
      <c r="AB293" s="221"/>
      <c r="AC293" s="221"/>
      <c r="AD293" s="222"/>
      <c r="AE293" s="221"/>
      <c r="AF293" s="221"/>
      <c r="AG293" s="256"/>
      <c r="AH293" s="221"/>
      <c r="AI293" s="222"/>
      <c r="AJ293" s="221"/>
      <c r="AK293" s="221"/>
      <c r="AL293" s="223"/>
      <c r="AM293" s="221"/>
    </row>
    <row r="294" spans="2:39" ht="15" customHeight="1">
      <c r="B294" s="235"/>
      <c r="C294" s="235"/>
      <c r="D294" s="298"/>
      <c r="E294" s="235"/>
      <c r="F294" s="144">
        <f t="shared" si="28"/>
        <v>0</v>
      </c>
      <c r="G294" s="292"/>
      <c r="H294" s="143"/>
      <c r="I294" s="143"/>
      <c r="J294" s="144">
        <f t="shared" si="29"/>
        <v>0</v>
      </c>
      <c r="K294" s="143">
        <v>0</v>
      </c>
      <c r="L294" s="143"/>
      <c r="M294" s="234">
        <f t="shared" si="30"/>
        <v>0</v>
      </c>
      <c r="N294" s="143">
        <f t="shared" si="31"/>
        <v>0</v>
      </c>
      <c r="O294" s="289">
        <f t="array" ref="O294">IFERROR(INDEX($AK$36:$AK$1987,MATCH(B294&amp;C294,$Z$36:$Z$1987&amp;$AA$36:$AA$1987,0)),0)</f>
        <v>0</v>
      </c>
      <c r="P294" s="290">
        <f t="shared" si="32"/>
        <v>0</v>
      </c>
      <c r="Q294" s="262"/>
      <c r="Z294" s="231"/>
      <c r="AA294" s="231"/>
      <c r="AB294" s="221"/>
      <c r="AC294" s="221"/>
      <c r="AD294" s="222"/>
      <c r="AE294" s="221"/>
      <c r="AF294" s="221"/>
      <c r="AG294" s="256"/>
      <c r="AH294" s="221"/>
      <c r="AI294" s="222"/>
      <c r="AJ294" s="221"/>
      <c r="AK294" s="221"/>
      <c r="AL294" s="223"/>
      <c r="AM294" s="221"/>
    </row>
    <row r="295" spans="2:39" ht="15" customHeight="1">
      <c r="B295" s="235"/>
      <c r="C295" s="235"/>
      <c r="D295" s="298"/>
      <c r="E295" s="235"/>
      <c r="F295" s="144">
        <f t="shared" si="28"/>
        <v>0</v>
      </c>
      <c r="G295" s="292"/>
      <c r="H295" s="143"/>
      <c r="I295" s="143"/>
      <c r="J295" s="144">
        <f t="shared" si="29"/>
        <v>0</v>
      </c>
      <c r="K295" s="143">
        <v>0</v>
      </c>
      <c r="L295" s="143"/>
      <c r="M295" s="234">
        <f t="shared" si="30"/>
        <v>0</v>
      </c>
      <c r="N295" s="143">
        <f t="shared" si="31"/>
        <v>0</v>
      </c>
      <c r="O295" s="289">
        <f t="array" ref="O295">IFERROR(INDEX($AK$36:$AK$1987,MATCH(B295&amp;C295,$Z$36:$Z$1987&amp;$AA$36:$AA$1987,0)),0)</f>
        <v>0</v>
      </c>
      <c r="P295" s="290">
        <f t="shared" si="32"/>
        <v>0</v>
      </c>
      <c r="Q295" s="262"/>
      <c r="Z295" s="231"/>
      <c r="AA295" s="231"/>
      <c r="AB295" s="221"/>
      <c r="AC295" s="221"/>
      <c r="AD295" s="222"/>
      <c r="AE295" s="221"/>
      <c r="AF295" s="221"/>
      <c r="AG295" s="256"/>
      <c r="AH295" s="221"/>
      <c r="AI295" s="222"/>
      <c r="AJ295" s="221"/>
      <c r="AK295" s="221"/>
      <c r="AL295" s="223"/>
      <c r="AM295" s="221"/>
    </row>
    <row r="296" spans="2:39" ht="15" customHeight="1">
      <c r="B296" s="235"/>
      <c r="C296" s="235"/>
      <c r="D296" s="298"/>
      <c r="E296" s="235"/>
      <c r="F296" s="144">
        <f t="shared" si="28"/>
        <v>0</v>
      </c>
      <c r="G296" s="292"/>
      <c r="H296" s="143"/>
      <c r="I296" s="143"/>
      <c r="J296" s="144">
        <f t="shared" si="29"/>
        <v>0</v>
      </c>
      <c r="K296" s="143">
        <v>0</v>
      </c>
      <c r="L296" s="143"/>
      <c r="M296" s="234">
        <f t="shared" si="30"/>
        <v>0</v>
      </c>
      <c r="N296" s="143">
        <f t="shared" si="31"/>
        <v>0</v>
      </c>
      <c r="O296" s="289">
        <f t="array" ref="O296">IFERROR(INDEX($AK$36:$AK$1987,MATCH(B296&amp;C296,$Z$36:$Z$1987&amp;$AA$36:$AA$1987,0)),0)</f>
        <v>0</v>
      </c>
      <c r="P296" s="290">
        <f t="shared" si="32"/>
        <v>0</v>
      </c>
      <c r="Q296" s="262"/>
      <c r="Z296" s="231"/>
      <c r="AA296" s="231"/>
      <c r="AB296" s="221"/>
      <c r="AC296" s="221"/>
      <c r="AD296" s="222"/>
      <c r="AE296" s="221"/>
      <c r="AF296" s="221"/>
      <c r="AG296" s="256"/>
      <c r="AH296" s="221"/>
      <c r="AI296" s="222"/>
      <c r="AJ296" s="221"/>
      <c r="AK296" s="221"/>
      <c r="AL296" s="223"/>
      <c r="AM296" s="221"/>
    </row>
    <row r="297" spans="2:39" ht="15" customHeight="1">
      <c r="B297" s="235"/>
      <c r="C297" s="235"/>
      <c r="D297" s="298"/>
      <c r="E297" s="235"/>
      <c r="F297" s="144">
        <f t="shared" si="28"/>
        <v>0</v>
      </c>
      <c r="G297" s="292"/>
      <c r="H297" s="143"/>
      <c r="I297" s="143"/>
      <c r="J297" s="144">
        <f t="shared" si="29"/>
        <v>0</v>
      </c>
      <c r="K297" s="143">
        <v>0</v>
      </c>
      <c r="L297" s="143"/>
      <c r="M297" s="234">
        <f t="shared" si="30"/>
        <v>0</v>
      </c>
      <c r="N297" s="143">
        <f t="shared" si="31"/>
        <v>0</v>
      </c>
      <c r="O297" s="289">
        <f t="array" ref="O297">IFERROR(INDEX($AK$36:$AK$1987,MATCH(B297&amp;C297,$Z$36:$Z$1987&amp;$AA$36:$AA$1987,0)),0)</f>
        <v>0</v>
      </c>
      <c r="P297" s="290">
        <f t="shared" si="32"/>
        <v>0</v>
      </c>
      <c r="Q297" s="262"/>
      <c r="Z297" s="231"/>
      <c r="AA297" s="231"/>
      <c r="AB297" s="221"/>
      <c r="AC297" s="221"/>
      <c r="AD297" s="222"/>
      <c r="AE297" s="221"/>
      <c r="AF297" s="221"/>
      <c r="AG297" s="256"/>
      <c r="AH297" s="221"/>
      <c r="AI297" s="222"/>
      <c r="AJ297" s="221"/>
      <c r="AK297" s="221"/>
      <c r="AL297" s="223"/>
      <c r="AM297" s="221"/>
    </row>
    <row r="298" spans="2:39" ht="15" customHeight="1">
      <c r="B298" s="235"/>
      <c r="C298" s="235"/>
      <c r="D298" s="298"/>
      <c r="E298" s="235"/>
      <c r="F298" s="144">
        <f t="shared" si="28"/>
        <v>0</v>
      </c>
      <c r="G298" s="292"/>
      <c r="H298" s="143"/>
      <c r="I298" s="143"/>
      <c r="J298" s="144">
        <f t="shared" si="29"/>
        <v>0</v>
      </c>
      <c r="K298" s="143">
        <v>0</v>
      </c>
      <c r="L298" s="143"/>
      <c r="M298" s="234">
        <f t="shared" si="30"/>
        <v>0</v>
      </c>
      <c r="N298" s="143">
        <f t="shared" si="31"/>
        <v>0</v>
      </c>
      <c r="O298" s="289">
        <f t="array" ref="O298">IFERROR(INDEX($AK$36:$AK$1987,MATCH(B298&amp;C298,$Z$36:$Z$1987&amp;$AA$36:$AA$1987,0)),0)</f>
        <v>0</v>
      </c>
      <c r="P298" s="290">
        <f t="shared" si="32"/>
        <v>0</v>
      </c>
      <c r="Q298" s="262"/>
      <c r="Z298" s="231"/>
      <c r="AA298" s="231"/>
      <c r="AB298" s="221"/>
      <c r="AC298" s="221"/>
      <c r="AD298" s="222"/>
      <c r="AE298" s="221"/>
      <c r="AF298" s="221"/>
      <c r="AG298" s="256"/>
      <c r="AH298" s="221"/>
      <c r="AI298" s="222"/>
      <c r="AJ298" s="221"/>
      <c r="AK298" s="221"/>
      <c r="AL298" s="223"/>
      <c r="AM298" s="221"/>
    </row>
    <row r="299" spans="2:39" ht="15" customHeight="1">
      <c r="B299" s="235"/>
      <c r="C299" s="235"/>
      <c r="D299" s="298"/>
      <c r="E299" s="235"/>
      <c r="F299" s="144">
        <f t="shared" si="28"/>
        <v>0</v>
      </c>
      <c r="G299" s="292"/>
      <c r="H299" s="143"/>
      <c r="I299" s="143"/>
      <c r="J299" s="144">
        <f t="shared" si="29"/>
        <v>0</v>
      </c>
      <c r="K299" s="143">
        <v>0</v>
      </c>
      <c r="L299" s="143"/>
      <c r="M299" s="234">
        <f t="shared" si="30"/>
        <v>0</v>
      </c>
      <c r="N299" s="143">
        <f t="shared" si="31"/>
        <v>0</v>
      </c>
      <c r="O299" s="289">
        <f t="array" ref="O299">IFERROR(INDEX($AK$36:$AK$1987,MATCH(B299&amp;C299,$Z$36:$Z$1987&amp;$AA$36:$AA$1987,0)),0)</f>
        <v>0</v>
      </c>
      <c r="P299" s="290">
        <f t="shared" si="32"/>
        <v>0</v>
      </c>
      <c r="Q299" s="262"/>
      <c r="Z299" s="231"/>
      <c r="AA299" s="231"/>
      <c r="AB299" s="221"/>
      <c r="AC299" s="221"/>
      <c r="AD299" s="222"/>
      <c r="AE299" s="221"/>
      <c r="AF299" s="221"/>
      <c r="AG299" s="256"/>
      <c r="AH299" s="221"/>
      <c r="AI299" s="222"/>
      <c r="AJ299" s="221"/>
      <c r="AK299" s="221"/>
      <c r="AL299" s="223"/>
      <c r="AM299" s="221"/>
    </row>
    <row r="300" spans="2:39" ht="15" customHeight="1">
      <c r="B300" s="235"/>
      <c r="C300" s="235"/>
      <c r="D300" s="298"/>
      <c r="E300" s="235"/>
      <c r="F300" s="144">
        <f t="shared" si="28"/>
        <v>0</v>
      </c>
      <c r="G300" s="292"/>
      <c r="H300" s="143"/>
      <c r="I300" s="143"/>
      <c r="J300" s="144">
        <f t="shared" si="29"/>
        <v>0</v>
      </c>
      <c r="K300" s="143">
        <v>0</v>
      </c>
      <c r="L300" s="143"/>
      <c r="M300" s="234">
        <f t="shared" si="30"/>
        <v>0</v>
      </c>
      <c r="N300" s="143">
        <f t="shared" si="31"/>
        <v>0</v>
      </c>
      <c r="O300" s="289">
        <f t="array" ref="O300">IFERROR(INDEX($AK$36:$AK$1987,MATCH(B300&amp;C300,$Z$36:$Z$1987&amp;$AA$36:$AA$1987,0)),0)</f>
        <v>0</v>
      </c>
      <c r="P300" s="290">
        <f t="shared" si="32"/>
        <v>0</v>
      </c>
      <c r="Q300" s="262"/>
      <c r="Z300" s="231"/>
      <c r="AA300" s="231"/>
      <c r="AB300" s="221"/>
      <c r="AC300" s="221"/>
      <c r="AD300" s="222"/>
      <c r="AE300" s="221"/>
      <c r="AF300" s="221"/>
      <c r="AG300" s="256"/>
      <c r="AH300" s="221"/>
      <c r="AI300" s="222"/>
      <c r="AJ300" s="221"/>
      <c r="AK300" s="221"/>
      <c r="AL300" s="223"/>
      <c r="AM300" s="221"/>
    </row>
    <row r="301" spans="2:39" ht="15" customHeight="1">
      <c r="B301" s="235"/>
      <c r="C301" s="235"/>
      <c r="D301" s="298"/>
      <c r="E301" s="235"/>
      <c r="F301" s="144">
        <f t="shared" si="28"/>
        <v>0</v>
      </c>
      <c r="G301" s="292"/>
      <c r="H301" s="143"/>
      <c r="I301" s="143"/>
      <c r="J301" s="144">
        <f t="shared" si="29"/>
        <v>0</v>
      </c>
      <c r="K301" s="143">
        <v>0</v>
      </c>
      <c r="L301" s="143"/>
      <c r="M301" s="234">
        <f t="shared" si="30"/>
        <v>0</v>
      </c>
      <c r="N301" s="143">
        <f t="shared" si="31"/>
        <v>0</v>
      </c>
      <c r="O301" s="289">
        <f t="array" ref="O301">IFERROR(INDEX($AK$36:$AK$1987,MATCH(B301&amp;C301,$Z$36:$Z$1987&amp;$AA$36:$AA$1987,0)),0)</f>
        <v>0</v>
      </c>
      <c r="P301" s="290">
        <f t="shared" si="32"/>
        <v>0</v>
      </c>
      <c r="Q301" s="262"/>
      <c r="Z301" s="231"/>
      <c r="AA301" s="231"/>
      <c r="AB301" s="221"/>
      <c r="AC301" s="221"/>
      <c r="AD301" s="222"/>
      <c r="AE301" s="221"/>
      <c r="AF301" s="221"/>
      <c r="AG301" s="256"/>
      <c r="AH301" s="221"/>
      <c r="AI301" s="222"/>
      <c r="AJ301" s="221"/>
      <c r="AK301" s="221"/>
      <c r="AL301" s="223"/>
      <c r="AM301" s="221"/>
    </row>
    <row r="302" spans="2:39" ht="15" customHeight="1">
      <c r="B302" s="235"/>
      <c r="C302" s="235"/>
      <c r="D302" s="298"/>
      <c r="E302" s="235"/>
      <c r="F302" s="144">
        <f t="shared" si="28"/>
        <v>0</v>
      </c>
      <c r="G302" s="292"/>
      <c r="H302" s="143"/>
      <c r="I302" s="143"/>
      <c r="J302" s="144">
        <f t="shared" si="29"/>
        <v>0</v>
      </c>
      <c r="K302" s="143">
        <v>0</v>
      </c>
      <c r="L302" s="143"/>
      <c r="M302" s="234">
        <f t="shared" si="30"/>
        <v>0</v>
      </c>
      <c r="N302" s="143">
        <f t="shared" si="31"/>
        <v>0</v>
      </c>
      <c r="O302" s="289">
        <f t="array" ref="O302">IFERROR(INDEX($AK$36:$AK$1987,MATCH(B302&amp;C302,$Z$36:$Z$1987&amp;$AA$36:$AA$1987,0)),0)</f>
        <v>0</v>
      </c>
      <c r="P302" s="290">
        <f t="shared" si="32"/>
        <v>0</v>
      </c>
      <c r="Q302" s="262"/>
      <c r="Z302" s="231"/>
      <c r="AA302" s="231"/>
      <c r="AB302" s="221"/>
      <c r="AC302" s="221"/>
      <c r="AD302" s="222"/>
      <c r="AE302" s="221"/>
      <c r="AF302" s="221"/>
      <c r="AG302" s="256"/>
      <c r="AH302" s="221"/>
      <c r="AI302" s="222"/>
      <c r="AJ302" s="221"/>
      <c r="AK302" s="221"/>
      <c r="AL302" s="223"/>
      <c r="AM302" s="221"/>
    </row>
    <row r="303" spans="2:39" ht="15" customHeight="1">
      <c r="B303" s="235"/>
      <c r="C303" s="235"/>
      <c r="D303" s="298"/>
      <c r="E303" s="235"/>
      <c r="F303" s="144">
        <f t="shared" si="28"/>
        <v>0</v>
      </c>
      <c r="G303" s="292"/>
      <c r="H303" s="143"/>
      <c r="I303" s="143"/>
      <c r="J303" s="144">
        <f t="shared" si="29"/>
        <v>0</v>
      </c>
      <c r="K303" s="143">
        <v>0</v>
      </c>
      <c r="L303" s="143"/>
      <c r="M303" s="234">
        <f t="shared" si="30"/>
        <v>0</v>
      </c>
      <c r="N303" s="143">
        <f t="shared" si="31"/>
        <v>0</v>
      </c>
      <c r="O303" s="289">
        <f t="array" ref="O303">IFERROR(INDEX($AK$36:$AK$1987,MATCH(B303&amp;C303,$Z$36:$Z$1987&amp;$AA$36:$AA$1987,0)),0)</f>
        <v>0</v>
      </c>
      <c r="P303" s="290">
        <f t="shared" si="32"/>
        <v>0</v>
      </c>
      <c r="Q303" s="262"/>
      <c r="Z303" s="231"/>
      <c r="AA303" s="231"/>
      <c r="AB303" s="221"/>
      <c r="AC303" s="221"/>
      <c r="AD303" s="222"/>
      <c r="AE303" s="221"/>
      <c r="AF303" s="221"/>
      <c r="AG303" s="256"/>
      <c r="AH303" s="221"/>
      <c r="AI303" s="222"/>
      <c r="AJ303" s="221"/>
      <c r="AK303" s="221"/>
      <c r="AL303" s="223"/>
      <c r="AM303" s="221"/>
    </row>
    <row r="304" spans="2:39" ht="15" customHeight="1">
      <c r="B304" s="235"/>
      <c r="C304" s="235"/>
      <c r="D304" s="298"/>
      <c r="E304" s="235"/>
      <c r="F304" s="144">
        <f t="shared" si="28"/>
        <v>0</v>
      </c>
      <c r="G304" s="292"/>
      <c r="H304" s="143"/>
      <c r="I304" s="143"/>
      <c r="J304" s="144">
        <f t="shared" si="29"/>
        <v>0</v>
      </c>
      <c r="K304" s="143">
        <v>0</v>
      </c>
      <c r="L304" s="143"/>
      <c r="M304" s="234">
        <f t="shared" si="30"/>
        <v>0</v>
      </c>
      <c r="N304" s="143">
        <f t="shared" si="31"/>
        <v>0</v>
      </c>
      <c r="O304" s="289">
        <f t="array" ref="O304">IFERROR(INDEX($AK$36:$AK$1987,MATCH(B304&amp;C304,$Z$36:$Z$1987&amp;$AA$36:$AA$1987,0)),0)</f>
        <v>0</v>
      </c>
      <c r="P304" s="290">
        <f t="shared" si="32"/>
        <v>0</v>
      </c>
      <c r="Q304" s="262"/>
      <c r="Z304" s="231"/>
      <c r="AA304" s="231"/>
      <c r="AB304" s="221"/>
      <c r="AC304" s="221"/>
      <c r="AD304" s="222"/>
      <c r="AE304" s="221"/>
      <c r="AF304" s="221"/>
      <c r="AG304" s="256"/>
      <c r="AH304" s="221"/>
      <c r="AI304" s="222"/>
      <c r="AJ304" s="221"/>
      <c r="AK304" s="221"/>
      <c r="AL304" s="223"/>
      <c r="AM304" s="221"/>
    </row>
    <row r="305" spans="2:39" ht="15" customHeight="1">
      <c r="B305" s="235"/>
      <c r="C305" s="235"/>
      <c r="D305" s="298"/>
      <c r="E305" s="235"/>
      <c r="F305" s="144">
        <f t="shared" si="28"/>
        <v>0</v>
      </c>
      <c r="G305" s="292"/>
      <c r="H305" s="143"/>
      <c r="I305" s="143"/>
      <c r="J305" s="144">
        <f t="shared" si="29"/>
        <v>0</v>
      </c>
      <c r="K305" s="143">
        <v>0</v>
      </c>
      <c r="L305" s="143"/>
      <c r="M305" s="234">
        <f t="shared" si="30"/>
        <v>0</v>
      </c>
      <c r="N305" s="143">
        <f t="shared" si="31"/>
        <v>0</v>
      </c>
      <c r="O305" s="289">
        <f t="array" ref="O305">IFERROR(INDEX($AK$36:$AK$1987,MATCH(B305&amp;C305,$Z$36:$Z$1987&amp;$AA$36:$AA$1987,0)),0)</f>
        <v>0</v>
      </c>
      <c r="P305" s="290">
        <f t="shared" si="32"/>
        <v>0</v>
      </c>
      <c r="Q305" s="262"/>
      <c r="Z305" s="231"/>
      <c r="AA305" s="231"/>
      <c r="AB305" s="221"/>
      <c r="AC305" s="221"/>
      <c r="AD305" s="222"/>
      <c r="AE305" s="221"/>
      <c r="AF305" s="221"/>
      <c r="AG305" s="256"/>
      <c r="AH305" s="221"/>
      <c r="AI305" s="222"/>
      <c r="AJ305" s="221"/>
      <c r="AK305" s="221"/>
      <c r="AL305" s="223"/>
      <c r="AM305" s="221"/>
    </row>
    <row r="306" spans="2:39" ht="15" customHeight="1">
      <c r="B306" s="235"/>
      <c r="C306" s="235"/>
      <c r="D306" s="298"/>
      <c r="E306" s="235"/>
      <c r="F306" s="144">
        <f t="shared" si="28"/>
        <v>0</v>
      </c>
      <c r="G306" s="292"/>
      <c r="H306" s="143"/>
      <c r="I306" s="143"/>
      <c r="J306" s="144">
        <f t="shared" si="29"/>
        <v>0</v>
      </c>
      <c r="K306" s="143">
        <v>0</v>
      </c>
      <c r="L306" s="143"/>
      <c r="M306" s="234">
        <f t="shared" si="30"/>
        <v>0</v>
      </c>
      <c r="N306" s="143">
        <f t="shared" si="31"/>
        <v>0</v>
      </c>
      <c r="O306" s="289">
        <f t="array" ref="O306">IFERROR(INDEX($AK$36:$AK$1987,MATCH(B306&amp;C306,$Z$36:$Z$1987&amp;$AA$36:$AA$1987,0)),0)</f>
        <v>0</v>
      </c>
      <c r="P306" s="290">
        <f t="shared" si="32"/>
        <v>0</v>
      </c>
      <c r="Q306" s="262"/>
      <c r="Z306" s="231"/>
      <c r="AA306" s="231"/>
      <c r="AB306" s="221"/>
      <c r="AC306" s="221"/>
      <c r="AD306" s="222"/>
      <c r="AE306" s="221"/>
      <c r="AF306" s="221"/>
      <c r="AG306" s="256"/>
      <c r="AH306" s="221"/>
      <c r="AI306" s="222"/>
      <c r="AJ306" s="221"/>
      <c r="AK306" s="221"/>
      <c r="AL306" s="223"/>
      <c r="AM306" s="221"/>
    </row>
    <row r="307" spans="2:39" ht="15" customHeight="1">
      <c r="B307" s="235"/>
      <c r="C307" s="235"/>
      <c r="D307" s="298"/>
      <c r="E307" s="235"/>
      <c r="F307" s="144">
        <f t="shared" si="28"/>
        <v>0</v>
      </c>
      <c r="G307" s="292"/>
      <c r="H307" s="143"/>
      <c r="I307" s="143"/>
      <c r="J307" s="144">
        <f t="shared" si="29"/>
        <v>0</v>
      </c>
      <c r="K307" s="143">
        <v>0</v>
      </c>
      <c r="L307" s="143"/>
      <c r="M307" s="234">
        <f t="shared" si="30"/>
        <v>0</v>
      </c>
      <c r="N307" s="143">
        <f t="shared" si="31"/>
        <v>0</v>
      </c>
      <c r="O307" s="289">
        <f t="array" ref="O307">IFERROR(INDEX($AK$36:$AK$1987,MATCH(B307&amp;C307,$Z$36:$Z$1987&amp;$AA$36:$AA$1987,0)),0)</f>
        <v>0</v>
      </c>
      <c r="P307" s="290">
        <f t="shared" si="32"/>
        <v>0</v>
      </c>
      <c r="Q307" s="262"/>
      <c r="Z307" s="231"/>
      <c r="AA307" s="231"/>
      <c r="AB307" s="221"/>
      <c r="AC307" s="221"/>
      <c r="AD307" s="222"/>
      <c r="AE307" s="221"/>
      <c r="AF307" s="221"/>
      <c r="AG307" s="256"/>
      <c r="AH307" s="221"/>
      <c r="AI307" s="222"/>
      <c r="AJ307" s="221"/>
      <c r="AK307" s="221"/>
      <c r="AL307" s="223"/>
      <c r="AM307" s="221"/>
    </row>
    <row r="308" spans="2:39" ht="15" customHeight="1">
      <c r="B308" s="235"/>
      <c r="C308" s="235"/>
      <c r="D308" s="298"/>
      <c r="E308" s="235"/>
      <c r="F308" s="144">
        <f t="shared" si="28"/>
        <v>0</v>
      </c>
      <c r="G308" s="292"/>
      <c r="H308" s="143"/>
      <c r="I308" s="143"/>
      <c r="J308" s="144">
        <f t="shared" si="29"/>
        <v>0</v>
      </c>
      <c r="K308" s="143">
        <v>0</v>
      </c>
      <c r="L308" s="143"/>
      <c r="M308" s="234">
        <f t="shared" si="30"/>
        <v>0</v>
      </c>
      <c r="N308" s="143">
        <f t="shared" si="31"/>
        <v>0</v>
      </c>
      <c r="O308" s="289">
        <f t="array" ref="O308">IFERROR(INDEX($AK$36:$AK$1987,MATCH(B308&amp;C308,$Z$36:$Z$1987&amp;$AA$36:$AA$1987,0)),0)</f>
        <v>0</v>
      </c>
      <c r="P308" s="290">
        <f t="shared" si="32"/>
        <v>0</v>
      </c>
      <c r="Q308" s="262"/>
      <c r="Z308" s="231"/>
      <c r="AA308" s="231"/>
      <c r="AB308" s="221"/>
      <c r="AC308" s="221"/>
      <c r="AD308" s="222"/>
      <c r="AE308" s="221"/>
      <c r="AF308" s="221"/>
      <c r="AG308" s="256"/>
      <c r="AH308" s="221"/>
      <c r="AI308" s="222"/>
      <c r="AJ308" s="221"/>
      <c r="AK308" s="221"/>
      <c r="AL308" s="223"/>
      <c r="AM308" s="221"/>
    </row>
    <row r="309" spans="2:39" ht="15" customHeight="1">
      <c r="B309" s="235"/>
      <c r="C309" s="235"/>
      <c r="D309" s="298"/>
      <c r="E309" s="235"/>
      <c r="F309" s="144">
        <f t="shared" si="28"/>
        <v>0</v>
      </c>
      <c r="G309" s="292"/>
      <c r="H309" s="143"/>
      <c r="I309" s="143"/>
      <c r="J309" s="144">
        <f t="shared" si="29"/>
        <v>0</v>
      </c>
      <c r="K309" s="143">
        <v>0</v>
      </c>
      <c r="L309" s="143"/>
      <c r="M309" s="234">
        <f t="shared" si="30"/>
        <v>0</v>
      </c>
      <c r="N309" s="143">
        <f t="shared" si="31"/>
        <v>0</v>
      </c>
      <c r="O309" s="289">
        <f t="array" ref="O309">IFERROR(INDEX($AK$36:$AK$1987,MATCH(B309&amp;C309,$Z$36:$Z$1987&amp;$AA$36:$AA$1987,0)),0)</f>
        <v>0</v>
      </c>
      <c r="P309" s="290">
        <f t="shared" si="32"/>
        <v>0</v>
      </c>
      <c r="Q309" s="262"/>
      <c r="Z309" s="231"/>
      <c r="AA309" s="231"/>
      <c r="AB309" s="221"/>
      <c r="AC309" s="221"/>
      <c r="AD309" s="222"/>
      <c r="AE309" s="221"/>
      <c r="AF309" s="221"/>
      <c r="AG309" s="256"/>
      <c r="AH309" s="221"/>
      <c r="AI309" s="222"/>
      <c r="AJ309" s="221"/>
      <c r="AK309" s="221"/>
      <c r="AL309" s="223"/>
      <c r="AM309" s="221"/>
    </row>
    <row r="310" spans="2:39" ht="15" customHeight="1">
      <c r="B310" s="235"/>
      <c r="C310" s="235"/>
      <c r="D310" s="298"/>
      <c r="E310" s="235"/>
      <c r="F310" s="144">
        <f t="shared" si="28"/>
        <v>0</v>
      </c>
      <c r="G310" s="292"/>
      <c r="H310" s="143"/>
      <c r="I310" s="143"/>
      <c r="J310" s="144">
        <f t="shared" si="29"/>
        <v>0</v>
      </c>
      <c r="K310" s="143">
        <v>0</v>
      </c>
      <c r="L310" s="143"/>
      <c r="M310" s="234">
        <f t="shared" si="30"/>
        <v>0</v>
      </c>
      <c r="N310" s="143">
        <f t="shared" si="31"/>
        <v>0</v>
      </c>
      <c r="O310" s="289">
        <f t="array" ref="O310">IFERROR(INDEX($AK$36:$AK$1987,MATCH(B310&amp;C310,$Z$36:$Z$1987&amp;$AA$36:$AA$1987,0)),0)</f>
        <v>0</v>
      </c>
      <c r="P310" s="290">
        <f t="shared" si="32"/>
        <v>0</v>
      </c>
      <c r="Q310" s="262"/>
      <c r="Z310" s="231"/>
      <c r="AA310" s="231"/>
      <c r="AB310" s="221"/>
      <c r="AC310" s="221"/>
      <c r="AD310" s="222"/>
      <c r="AE310" s="221"/>
      <c r="AF310" s="221"/>
      <c r="AG310" s="256"/>
      <c r="AH310" s="221"/>
      <c r="AI310" s="222"/>
      <c r="AJ310" s="221"/>
      <c r="AK310" s="221"/>
      <c r="AL310" s="223"/>
      <c r="AM310" s="221"/>
    </row>
    <row r="311" spans="2:39" ht="15" customHeight="1">
      <c r="B311" s="235"/>
      <c r="C311" s="235"/>
      <c r="D311" s="298"/>
      <c r="E311" s="235"/>
      <c r="F311" s="144">
        <f t="shared" si="28"/>
        <v>0</v>
      </c>
      <c r="G311" s="292"/>
      <c r="H311" s="143"/>
      <c r="I311" s="143"/>
      <c r="J311" s="144">
        <f t="shared" si="29"/>
        <v>0</v>
      </c>
      <c r="K311" s="143">
        <v>0</v>
      </c>
      <c r="L311" s="143"/>
      <c r="M311" s="234">
        <f t="shared" si="30"/>
        <v>0</v>
      </c>
      <c r="N311" s="143">
        <f t="shared" si="31"/>
        <v>0</v>
      </c>
      <c r="O311" s="289">
        <f t="array" ref="O311">IFERROR(INDEX($AK$36:$AK$1987,MATCH(B311&amp;C311,$Z$36:$Z$1987&amp;$AA$36:$AA$1987,0)),0)</f>
        <v>0</v>
      </c>
      <c r="P311" s="290">
        <f t="shared" si="32"/>
        <v>0</v>
      </c>
      <c r="Q311" s="262"/>
      <c r="Z311" s="231"/>
      <c r="AA311" s="231"/>
      <c r="AB311" s="221"/>
      <c r="AC311" s="221"/>
      <c r="AD311" s="222"/>
      <c r="AE311" s="221"/>
      <c r="AF311" s="221"/>
      <c r="AG311" s="256"/>
      <c r="AH311" s="221"/>
      <c r="AI311" s="222"/>
      <c r="AJ311" s="221"/>
      <c r="AK311" s="221"/>
      <c r="AL311" s="223"/>
      <c r="AM311" s="221"/>
    </row>
    <row r="312" spans="2:39" ht="15" customHeight="1">
      <c r="B312" s="235"/>
      <c r="C312" s="235"/>
      <c r="D312" s="298"/>
      <c r="E312" s="235"/>
      <c r="F312" s="144">
        <f t="shared" si="28"/>
        <v>0</v>
      </c>
      <c r="G312" s="292"/>
      <c r="H312" s="143"/>
      <c r="I312" s="143"/>
      <c r="J312" s="144">
        <f t="shared" si="29"/>
        <v>0</v>
      </c>
      <c r="K312" s="143">
        <v>0</v>
      </c>
      <c r="L312" s="143"/>
      <c r="M312" s="234">
        <f t="shared" si="30"/>
        <v>0</v>
      </c>
      <c r="N312" s="143">
        <f t="shared" si="31"/>
        <v>0</v>
      </c>
      <c r="O312" s="289">
        <f t="array" ref="O312">IFERROR(INDEX($AK$36:$AK$1987,MATCH(B312&amp;C312,$Z$36:$Z$1987&amp;$AA$36:$AA$1987,0)),0)</f>
        <v>0</v>
      </c>
      <c r="P312" s="290">
        <f t="shared" si="32"/>
        <v>0</v>
      </c>
      <c r="Q312" s="262"/>
      <c r="Z312" s="231"/>
      <c r="AA312" s="231"/>
      <c r="AB312" s="221"/>
      <c r="AC312" s="221"/>
      <c r="AD312" s="222"/>
      <c r="AE312" s="221"/>
      <c r="AF312" s="221"/>
      <c r="AG312" s="256"/>
      <c r="AH312" s="221"/>
      <c r="AI312" s="222"/>
      <c r="AJ312" s="221"/>
      <c r="AK312" s="221"/>
      <c r="AL312" s="223"/>
      <c r="AM312" s="221"/>
    </row>
    <row r="313" spans="2:39" ht="15" customHeight="1">
      <c r="B313" s="235"/>
      <c r="C313" s="235"/>
      <c r="D313" s="298"/>
      <c r="E313" s="235"/>
      <c r="F313" s="144">
        <f t="shared" si="28"/>
        <v>0</v>
      </c>
      <c r="G313" s="292"/>
      <c r="H313" s="143"/>
      <c r="I313" s="143"/>
      <c r="J313" s="144">
        <f t="shared" si="29"/>
        <v>0</v>
      </c>
      <c r="K313" s="143">
        <v>0</v>
      </c>
      <c r="L313" s="143"/>
      <c r="M313" s="234">
        <f t="shared" si="30"/>
        <v>0</v>
      </c>
      <c r="N313" s="143">
        <f t="shared" si="31"/>
        <v>0</v>
      </c>
      <c r="O313" s="289">
        <f t="array" ref="O313">IFERROR(INDEX($AK$36:$AK$1987,MATCH(B313&amp;C313,$Z$36:$Z$1987&amp;$AA$36:$AA$1987,0)),0)</f>
        <v>0</v>
      </c>
      <c r="P313" s="290">
        <f t="shared" si="32"/>
        <v>0</v>
      </c>
      <c r="Q313" s="262"/>
      <c r="Z313" s="231"/>
      <c r="AA313" s="231"/>
      <c r="AB313" s="221"/>
      <c r="AC313" s="221"/>
      <c r="AD313" s="222"/>
      <c r="AE313" s="221"/>
      <c r="AF313" s="221"/>
      <c r="AG313" s="256"/>
      <c r="AH313" s="221"/>
      <c r="AI313" s="222"/>
      <c r="AJ313" s="221"/>
      <c r="AK313" s="221"/>
      <c r="AL313" s="223"/>
      <c r="AM313" s="221"/>
    </row>
    <row r="314" spans="2:39" ht="15" customHeight="1">
      <c r="B314" s="235"/>
      <c r="C314" s="235"/>
      <c r="D314" s="298"/>
      <c r="E314" s="235"/>
      <c r="F314" s="144">
        <f t="shared" si="28"/>
        <v>0</v>
      </c>
      <c r="G314" s="292"/>
      <c r="H314" s="143"/>
      <c r="I314" s="143"/>
      <c r="J314" s="144">
        <f t="shared" si="29"/>
        <v>0</v>
      </c>
      <c r="K314" s="143">
        <v>0</v>
      </c>
      <c r="L314" s="143"/>
      <c r="M314" s="234">
        <f t="shared" si="30"/>
        <v>0</v>
      </c>
      <c r="N314" s="143">
        <f t="shared" si="31"/>
        <v>0</v>
      </c>
      <c r="O314" s="289">
        <f t="array" ref="O314">IFERROR(INDEX($AK$36:$AK$1987,MATCH(B314&amp;C314,$Z$36:$Z$1987&amp;$AA$36:$AA$1987,0)),0)</f>
        <v>0</v>
      </c>
      <c r="P314" s="290">
        <f t="shared" si="32"/>
        <v>0</v>
      </c>
      <c r="Q314" s="262"/>
      <c r="Z314" s="231"/>
      <c r="AA314" s="231"/>
      <c r="AB314" s="221"/>
      <c r="AC314" s="221"/>
      <c r="AD314" s="222"/>
      <c r="AE314" s="221"/>
      <c r="AF314" s="221"/>
      <c r="AG314" s="256"/>
      <c r="AH314" s="221"/>
      <c r="AI314" s="222"/>
      <c r="AJ314" s="221"/>
      <c r="AK314" s="221"/>
      <c r="AL314" s="223"/>
      <c r="AM314" s="221"/>
    </row>
    <row r="315" spans="2:39" ht="15" customHeight="1">
      <c r="B315" s="235"/>
      <c r="C315" s="235"/>
      <c r="D315" s="298"/>
      <c r="E315" s="235"/>
      <c r="F315" s="144">
        <f t="shared" si="28"/>
        <v>0</v>
      </c>
      <c r="G315" s="292"/>
      <c r="H315" s="143"/>
      <c r="I315" s="143"/>
      <c r="J315" s="144">
        <f t="shared" si="29"/>
        <v>0</v>
      </c>
      <c r="K315" s="143">
        <v>0</v>
      </c>
      <c r="L315" s="143"/>
      <c r="M315" s="234">
        <f t="shared" si="30"/>
        <v>0</v>
      </c>
      <c r="N315" s="143">
        <f t="shared" si="31"/>
        <v>0</v>
      </c>
      <c r="O315" s="289">
        <f t="array" ref="O315">IFERROR(INDEX($AK$36:$AK$1987,MATCH(B315&amp;C315,$Z$36:$Z$1987&amp;$AA$36:$AA$1987,0)),0)</f>
        <v>0</v>
      </c>
      <c r="P315" s="290">
        <f t="shared" si="32"/>
        <v>0</v>
      </c>
      <c r="Q315" s="262"/>
      <c r="Z315" s="231"/>
      <c r="AA315" s="231"/>
      <c r="AB315" s="221"/>
      <c r="AC315" s="221"/>
      <c r="AD315" s="222"/>
      <c r="AE315" s="221"/>
      <c r="AF315" s="221"/>
      <c r="AG315" s="256"/>
      <c r="AH315" s="221"/>
      <c r="AI315" s="222"/>
      <c r="AJ315" s="221"/>
      <c r="AK315" s="221"/>
      <c r="AL315" s="223"/>
      <c r="AM315" s="221"/>
    </row>
    <row r="316" spans="2:39" ht="15" customHeight="1">
      <c r="B316" s="235"/>
      <c r="C316" s="235"/>
      <c r="D316" s="298"/>
      <c r="E316" s="235"/>
      <c r="F316" s="144">
        <f t="shared" si="28"/>
        <v>0</v>
      </c>
      <c r="G316" s="292"/>
      <c r="H316" s="143"/>
      <c r="I316" s="143"/>
      <c r="J316" s="144">
        <f t="shared" si="29"/>
        <v>0</v>
      </c>
      <c r="K316" s="143">
        <v>0</v>
      </c>
      <c r="L316" s="143"/>
      <c r="M316" s="234">
        <f t="shared" si="30"/>
        <v>0</v>
      </c>
      <c r="N316" s="143">
        <f t="shared" si="31"/>
        <v>0</v>
      </c>
      <c r="O316" s="289">
        <f t="array" ref="O316">IFERROR(INDEX($AK$36:$AK$1987,MATCH(B316&amp;C316,$Z$36:$Z$1987&amp;$AA$36:$AA$1987,0)),0)</f>
        <v>0</v>
      </c>
      <c r="P316" s="290">
        <f t="shared" si="32"/>
        <v>0</v>
      </c>
      <c r="Q316" s="262"/>
      <c r="Z316" s="231"/>
      <c r="AA316" s="231"/>
      <c r="AB316" s="221"/>
      <c r="AC316" s="221"/>
      <c r="AD316" s="222"/>
      <c r="AE316" s="221"/>
      <c r="AF316" s="221"/>
      <c r="AG316" s="256"/>
      <c r="AH316" s="221"/>
      <c r="AI316" s="222"/>
      <c r="AJ316" s="221"/>
      <c r="AK316" s="221"/>
      <c r="AL316" s="223"/>
      <c r="AM316" s="221"/>
    </row>
    <row r="317" spans="2:39" ht="15" customHeight="1">
      <c r="B317" s="235"/>
      <c r="C317" s="235"/>
      <c r="D317" s="298"/>
      <c r="E317" s="235"/>
      <c r="F317" s="144">
        <f t="shared" si="28"/>
        <v>0</v>
      </c>
      <c r="G317" s="292"/>
      <c r="H317" s="143"/>
      <c r="I317" s="143"/>
      <c r="J317" s="144">
        <f t="shared" si="29"/>
        <v>0</v>
      </c>
      <c r="K317" s="143">
        <v>0</v>
      </c>
      <c r="L317" s="143"/>
      <c r="M317" s="234">
        <f t="shared" si="30"/>
        <v>0</v>
      </c>
      <c r="N317" s="143">
        <f t="shared" si="31"/>
        <v>0</v>
      </c>
      <c r="O317" s="289">
        <f t="array" ref="O317">IFERROR(INDEX($AK$36:$AK$1987,MATCH(B317&amp;C317,$Z$36:$Z$1987&amp;$AA$36:$AA$1987,0)),0)</f>
        <v>0</v>
      </c>
      <c r="P317" s="290">
        <f t="shared" si="32"/>
        <v>0</v>
      </c>
      <c r="Q317" s="262"/>
      <c r="Z317" s="231"/>
      <c r="AA317" s="231"/>
      <c r="AB317" s="221"/>
      <c r="AC317" s="221"/>
      <c r="AD317" s="222"/>
      <c r="AE317" s="221"/>
      <c r="AF317" s="221"/>
      <c r="AG317" s="256"/>
      <c r="AH317" s="221"/>
      <c r="AI317" s="222"/>
      <c r="AJ317" s="221"/>
      <c r="AK317" s="221"/>
      <c r="AL317" s="223"/>
      <c r="AM317" s="221"/>
    </row>
    <row r="318" spans="2:39" ht="15" customHeight="1">
      <c r="B318" s="235"/>
      <c r="C318" s="235"/>
      <c r="D318" s="298"/>
      <c r="E318" s="235"/>
      <c r="F318" s="144">
        <f t="shared" si="28"/>
        <v>0</v>
      </c>
      <c r="G318" s="292"/>
      <c r="H318" s="143"/>
      <c r="I318" s="143"/>
      <c r="J318" s="144">
        <f t="shared" si="29"/>
        <v>0</v>
      </c>
      <c r="K318" s="143">
        <v>0</v>
      </c>
      <c r="L318" s="143"/>
      <c r="M318" s="234">
        <f t="shared" si="30"/>
        <v>0</v>
      </c>
      <c r="N318" s="143">
        <f t="shared" si="31"/>
        <v>0</v>
      </c>
      <c r="O318" s="289">
        <f t="array" ref="O318">IFERROR(INDEX($AK$36:$AK$1987,MATCH(B318&amp;C318,$Z$36:$Z$1987&amp;$AA$36:$AA$1987,0)),0)</f>
        <v>0</v>
      </c>
      <c r="P318" s="290">
        <f t="shared" si="32"/>
        <v>0</v>
      </c>
      <c r="Q318" s="262"/>
      <c r="Z318" s="231"/>
      <c r="AA318" s="231"/>
      <c r="AB318" s="221"/>
      <c r="AC318" s="221"/>
      <c r="AD318" s="222"/>
      <c r="AE318" s="221"/>
      <c r="AF318" s="221"/>
      <c r="AG318" s="256"/>
      <c r="AH318" s="221"/>
      <c r="AI318" s="222"/>
      <c r="AJ318" s="221"/>
      <c r="AK318" s="221"/>
      <c r="AL318" s="223"/>
      <c r="AM318" s="221"/>
    </row>
    <row r="319" spans="2:39" ht="15" customHeight="1">
      <c r="B319" s="235"/>
      <c r="C319" s="235"/>
      <c r="D319" s="298"/>
      <c r="E319" s="235"/>
      <c r="F319" s="144">
        <f t="shared" si="28"/>
        <v>0</v>
      </c>
      <c r="G319" s="292"/>
      <c r="H319" s="143"/>
      <c r="I319" s="143"/>
      <c r="J319" s="144">
        <f t="shared" si="29"/>
        <v>0</v>
      </c>
      <c r="K319" s="143">
        <v>0</v>
      </c>
      <c r="L319" s="143"/>
      <c r="M319" s="234">
        <f t="shared" si="30"/>
        <v>0</v>
      </c>
      <c r="N319" s="143">
        <f t="shared" si="31"/>
        <v>0</v>
      </c>
      <c r="O319" s="289">
        <f t="array" ref="O319">IFERROR(INDEX($AK$36:$AK$1987,MATCH(B319&amp;C319,$Z$36:$Z$1987&amp;$AA$36:$AA$1987,0)),0)</f>
        <v>0</v>
      </c>
      <c r="P319" s="290">
        <f t="shared" si="32"/>
        <v>0</v>
      </c>
      <c r="Q319" s="262"/>
      <c r="Z319" s="231"/>
      <c r="AA319" s="231"/>
      <c r="AB319" s="221"/>
      <c r="AC319" s="221"/>
      <c r="AD319" s="222"/>
      <c r="AE319" s="221"/>
      <c r="AF319" s="221"/>
      <c r="AG319" s="256"/>
      <c r="AH319" s="221"/>
      <c r="AI319" s="222"/>
      <c r="AJ319" s="221"/>
      <c r="AK319" s="221"/>
      <c r="AL319" s="223"/>
      <c r="AM319" s="221"/>
    </row>
    <row r="320" spans="2:39" ht="15" customHeight="1">
      <c r="B320" s="235"/>
      <c r="C320" s="235"/>
      <c r="D320" s="298"/>
      <c r="E320" s="235"/>
      <c r="F320" s="144">
        <f t="shared" si="28"/>
        <v>0</v>
      </c>
      <c r="G320" s="292"/>
      <c r="H320" s="143"/>
      <c r="I320" s="143"/>
      <c r="J320" s="144">
        <f t="shared" si="29"/>
        <v>0</v>
      </c>
      <c r="K320" s="143">
        <v>0</v>
      </c>
      <c r="L320" s="143"/>
      <c r="M320" s="234">
        <f t="shared" si="30"/>
        <v>0</v>
      </c>
      <c r="N320" s="143">
        <f t="shared" si="31"/>
        <v>0</v>
      </c>
      <c r="O320" s="289">
        <f t="array" ref="O320">IFERROR(INDEX($AK$36:$AK$1987,MATCH(B320&amp;C320,$Z$36:$Z$1987&amp;$AA$36:$AA$1987,0)),0)</f>
        <v>0</v>
      </c>
      <c r="P320" s="290">
        <f t="shared" si="32"/>
        <v>0</v>
      </c>
      <c r="Q320" s="262"/>
      <c r="Z320" s="231"/>
      <c r="AA320" s="231"/>
      <c r="AB320" s="221"/>
      <c r="AC320" s="221"/>
      <c r="AD320" s="222"/>
      <c r="AE320" s="221"/>
      <c r="AF320" s="221"/>
      <c r="AG320" s="256"/>
      <c r="AH320" s="221"/>
      <c r="AI320" s="222"/>
      <c r="AJ320" s="221"/>
      <c r="AK320" s="221"/>
      <c r="AL320" s="223"/>
      <c r="AM320" s="221"/>
    </row>
    <row r="321" spans="2:39" ht="15" customHeight="1">
      <c r="B321" s="235"/>
      <c r="C321" s="235"/>
      <c r="D321" s="298"/>
      <c r="E321" s="235"/>
      <c r="F321" s="144">
        <f t="shared" si="28"/>
        <v>0</v>
      </c>
      <c r="G321" s="292"/>
      <c r="H321" s="143"/>
      <c r="I321" s="143"/>
      <c r="J321" s="144">
        <f t="shared" si="29"/>
        <v>0</v>
      </c>
      <c r="K321" s="143">
        <v>0</v>
      </c>
      <c r="L321" s="143"/>
      <c r="M321" s="234">
        <f t="shared" si="30"/>
        <v>0</v>
      </c>
      <c r="N321" s="143">
        <f t="shared" si="31"/>
        <v>0</v>
      </c>
      <c r="O321" s="289">
        <f t="array" ref="O321">IFERROR(INDEX($AK$36:$AK$1987,MATCH(B321&amp;C321,$Z$36:$Z$1987&amp;$AA$36:$AA$1987,0)),0)</f>
        <v>0</v>
      </c>
      <c r="P321" s="290">
        <f t="shared" si="32"/>
        <v>0</v>
      </c>
      <c r="Q321" s="262"/>
      <c r="Z321" s="231"/>
      <c r="AA321" s="232"/>
      <c r="AB321" s="221"/>
      <c r="AC321" s="221"/>
      <c r="AD321" s="222"/>
      <c r="AE321" s="221"/>
      <c r="AF321" s="221"/>
      <c r="AG321" s="256"/>
      <c r="AH321" s="221"/>
      <c r="AI321" s="222"/>
      <c r="AJ321" s="221"/>
      <c r="AK321" s="221"/>
      <c r="AL321" s="223"/>
      <c r="AM321" s="221"/>
    </row>
    <row r="322" spans="2:39" ht="15" customHeight="1">
      <c r="B322" s="235"/>
      <c r="C322" s="235"/>
      <c r="D322" s="298"/>
      <c r="E322" s="235"/>
      <c r="F322" s="144">
        <f t="shared" si="28"/>
        <v>0</v>
      </c>
      <c r="G322" s="292"/>
      <c r="H322" s="143"/>
      <c r="I322" s="143"/>
      <c r="J322" s="144">
        <f t="shared" si="29"/>
        <v>0</v>
      </c>
      <c r="K322" s="143">
        <v>0</v>
      </c>
      <c r="L322" s="143"/>
      <c r="M322" s="234">
        <f t="shared" si="30"/>
        <v>0</v>
      </c>
      <c r="N322" s="143">
        <f t="shared" si="31"/>
        <v>0</v>
      </c>
      <c r="O322" s="289">
        <f t="array" ref="O322">IFERROR(INDEX($AK$36:$AK$1987,MATCH(B322&amp;C322,$Z$36:$Z$1987&amp;$AA$36:$AA$1987,0)),0)</f>
        <v>0</v>
      </c>
      <c r="P322" s="290">
        <f t="shared" si="32"/>
        <v>0</v>
      </c>
      <c r="Q322" s="262"/>
      <c r="Z322" s="231"/>
      <c r="AA322" s="231"/>
      <c r="AB322" s="221"/>
      <c r="AC322" s="221"/>
      <c r="AD322" s="222"/>
      <c r="AE322" s="221"/>
      <c r="AF322" s="221"/>
      <c r="AG322" s="256"/>
      <c r="AH322" s="221"/>
      <c r="AI322" s="222"/>
      <c r="AJ322" s="221"/>
      <c r="AK322" s="221"/>
      <c r="AL322" s="223"/>
      <c r="AM322" s="221"/>
    </row>
    <row r="323" spans="2:39" ht="15" customHeight="1">
      <c r="B323" s="235"/>
      <c r="C323" s="235"/>
      <c r="D323" s="298"/>
      <c r="E323" s="235"/>
      <c r="F323" s="144">
        <f t="shared" si="28"/>
        <v>0</v>
      </c>
      <c r="G323" s="292"/>
      <c r="H323" s="143"/>
      <c r="I323" s="143"/>
      <c r="J323" s="144">
        <f t="shared" si="29"/>
        <v>0</v>
      </c>
      <c r="K323" s="143">
        <v>0</v>
      </c>
      <c r="L323" s="143"/>
      <c r="M323" s="234">
        <f t="shared" si="30"/>
        <v>0</v>
      </c>
      <c r="N323" s="143">
        <f t="shared" si="31"/>
        <v>0</v>
      </c>
      <c r="O323" s="289">
        <f t="array" ref="O323">IFERROR(INDEX($AK$36:$AK$1987,MATCH(B323&amp;C323,$Z$36:$Z$1987&amp;$AA$36:$AA$1987,0)),0)</f>
        <v>0</v>
      </c>
      <c r="P323" s="290">
        <f t="shared" si="32"/>
        <v>0</v>
      </c>
      <c r="Q323" s="262"/>
      <c r="Z323" s="231"/>
      <c r="AA323" s="231"/>
      <c r="AB323" s="221"/>
      <c r="AC323" s="221"/>
      <c r="AD323" s="222"/>
      <c r="AE323" s="221"/>
      <c r="AF323" s="221"/>
      <c r="AG323" s="256"/>
      <c r="AH323" s="221"/>
      <c r="AI323" s="222"/>
      <c r="AJ323" s="221"/>
      <c r="AK323" s="221"/>
      <c r="AL323" s="223"/>
      <c r="AM323" s="221"/>
    </row>
    <row r="324" spans="2:39" ht="15" customHeight="1">
      <c r="B324" s="235"/>
      <c r="C324" s="235"/>
      <c r="D324" s="298"/>
      <c r="E324" s="235"/>
      <c r="F324" s="144">
        <f t="shared" si="28"/>
        <v>0</v>
      </c>
      <c r="G324" s="292"/>
      <c r="H324" s="143"/>
      <c r="I324" s="143"/>
      <c r="J324" s="144">
        <f t="shared" si="29"/>
        <v>0</v>
      </c>
      <c r="K324" s="143">
        <v>0</v>
      </c>
      <c r="L324" s="143"/>
      <c r="M324" s="234">
        <f t="shared" si="30"/>
        <v>0</v>
      </c>
      <c r="N324" s="143">
        <f t="shared" si="31"/>
        <v>0</v>
      </c>
      <c r="O324" s="289">
        <f t="array" ref="O324">IFERROR(INDEX($AK$36:$AK$1987,MATCH(B324&amp;C324,$Z$36:$Z$1987&amp;$AA$36:$AA$1987,0)),0)</f>
        <v>0</v>
      </c>
      <c r="P324" s="290">
        <f t="shared" si="32"/>
        <v>0</v>
      </c>
      <c r="Q324" s="262"/>
      <c r="Z324" s="231"/>
      <c r="AA324" s="231"/>
      <c r="AB324" s="221"/>
      <c r="AC324" s="221"/>
      <c r="AD324" s="222"/>
      <c r="AE324" s="221"/>
      <c r="AF324" s="221"/>
      <c r="AG324" s="256"/>
      <c r="AH324" s="221"/>
      <c r="AI324" s="222"/>
      <c r="AJ324" s="221"/>
      <c r="AK324" s="221"/>
      <c r="AL324" s="223"/>
      <c r="AM324" s="221"/>
    </row>
    <row r="325" spans="2:39" ht="15" customHeight="1">
      <c r="B325" s="235"/>
      <c r="C325" s="235"/>
      <c r="D325" s="298"/>
      <c r="E325" s="235"/>
      <c r="F325" s="144">
        <f t="shared" si="28"/>
        <v>0</v>
      </c>
      <c r="G325" s="292"/>
      <c r="H325" s="143"/>
      <c r="I325" s="143"/>
      <c r="J325" s="144">
        <f t="shared" si="29"/>
        <v>0</v>
      </c>
      <c r="K325" s="143">
        <v>0</v>
      </c>
      <c r="L325" s="143"/>
      <c r="M325" s="234">
        <f t="shared" si="30"/>
        <v>0</v>
      </c>
      <c r="N325" s="143">
        <f t="shared" si="31"/>
        <v>0</v>
      </c>
      <c r="O325" s="289">
        <f t="array" ref="O325">IFERROR(INDEX($AK$36:$AK$1987,MATCH(B325&amp;C325,$Z$36:$Z$1987&amp;$AA$36:$AA$1987,0)),0)</f>
        <v>0</v>
      </c>
      <c r="P325" s="290">
        <f t="shared" si="32"/>
        <v>0</v>
      </c>
      <c r="Q325" s="262"/>
      <c r="Z325" s="231"/>
      <c r="AA325" s="231"/>
      <c r="AB325" s="221"/>
      <c r="AC325" s="221"/>
      <c r="AD325" s="222"/>
      <c r="AE325" s="221"/>
      <c r="AF325" s="221"/>
      <c r="AG325" s="256"/>
      <c r="AH325" s="221"/>
      <c r="AI325" s="222"/>
      <c r="AJ325" s="221"/>
      <c r="AK325" s="221"/>
      <c r="AL325" s="223"/>
      <c r="AM325" s="221"/>
    </row>
    <row r="326" spans="2:39" ht="15" customHeight="1">
      <c r="B326" s="235"/>
      <c r="C326" s="235"/>
      <c r="D326" s="298"/>
      <c r="E326" s="235"/>
      <c r="F326" s="144">
        <f t="shared" si="28"/>
        <v>0</v>
      </c>
      <c r="G326" s="292"/>
      <c r="H326" s="143"/>
      <c r="I326" s="143"/>
      <c r="J326" s="144">
        <f t="shared" si="29"/>
        <v>0</v>
      </c>
      <c r="K326" s="143">
        <v>0</v>
      </c>
      <c r="L326" s="143"/>
      <c r="M326" s="234">
        <f t="shared" si="30"/>
        <v>0</v>
      </c>
      <c r="N326" s="143">
        <f t="shared" si="31"/>
        <v>0</v>
      </c>
      <c r="O326" s="289">
        <f t="array" ref="O326">IFERROR(INDEX($AK$36:$AK$1987,MATCH(B326&amp;C326,$Z$36:$Z$1987&amp;$AA$36:$AA$1987,0)),0)</f>
        <v>0</v>
      </c>
      <c r="P326" s="290">
        <f t="shared" si="32"/>
        <v>0</v>
      </c>
      <c r="Q326" s="262"/>
      <c r="Z326" s="231"/>
      <c r="AA326" s="231"/>
      <c r="AB326" s="221"/>
      <c r="AC326" s="221"/>
      <c r="AD326" s="222"/>
      <c r="AE326" s="221"/>
      <c r="AF326" s="221"/>
      <c r="AG326" s="256"/>
      <c r="AH326" s="221"/>
      <c r="AI326" s="222"/>
      <c r="AJ326" s="221"/>
      <c r="AK326" s="221"/>
      <c r="AL326" s="223"/>
      <c r="AM326" s="221"/>
    </row>
    <row r="327" spans="2:39" ht="15" customHeight="1">
      <c r="B327" s="235"/>
      <c r="C327" s="235"/>
      <c r="D327" s="298"/>
      <c r="E327" s="235"/>
      <c r="F327" s="144">
        <f t="shared" si="28"/>
        <v>0</v>
      </c>
      <c r="G327" s="292"/>
      <c r="H327" s="143"/>
      <c r="I327" s="143"/>
      <c r="J327" s="144">
        <f t="shared" si="29"/>
        <v>0</v>
      </c>
      <c r="K327" s="143">
        <v>0</v>
      </c>
      <c r="L327" s="143"/>
      <c r="M327" s="234">
        <f t="shared" si="30"/>
        <v>0</v>
      </c>
      <c r="N327" s="143">
        <f t="shared" si="31"/>
        <v>0</v>
      </c>
      <c r="O327" s="289">
        <f t="array" ref="O327">IFERROR(INDEX($AK$36:$AK$1987,MATCH(B327&amp;C327,$Z$36:$Z$1987&amp;$AA$36:$AA$1987,0)),0)</f>
        <v>0</v>
      </c>
      <c r="P327" s="290">
        <f t="shared" si="32"/>
        <v>0</v>
      </c>
      <c r="Q327" s="262"/>
      <c r="Z327" s="231"/>
      <c r="AA327" s="231"/>
      <c r="AB327" s="221"/>
      <c r="AC327" s="221"/>
      <c r="AD327" s="222"/>
      <c r="AE327" s="221"/>
      <c r="AF327" s="221"/>
      <c r="AG327" s="256"/>
      <c r="AH327" s="221"/>
      <c r="AI327" s="222"/>
      <c r="AJ327" s="221"/>
      <c r="AK327" s="221"/>
      <c r="AL327" s="223"/>
      <c r="AM327" s="221"/>
    </row>
    <row r="328" spans="2:39" ht="15" customHeight="1">
      <c r="B328" s="235"/>
      <c r="C328" s="235"/>
      <c r="D328" s="298"/>
      <c r="E328" s="235"/>
      <c r="F328" s="144">
        <f t="shared" si="28"/>
        <v>0</v>
      </c>
      <c r="G328" s="292"/>
      <c r="H328" s="143"/>
      <c r="I328" s="143"/>
      <c r="J328" s="144">
        <f t="shared" si="29"/>
        <v>0</v>
      </c>
      <c r="K328" s="143">
        <v>0</v>
      </c>
      <c r="L328" s="143"/>
      <c r="M328" s="234">
        <f t="shared" si="30"/>
        <v>0</v>
      </c>
      <c r="N328" s="143">
        <f t="shared" si="31"/>
        <v>0</v>
      </c>
      <c r="O328" s="289">
        <f t="array" ref="O328">IFERROR(INDEX($AK$36:$AK$1987,MATCH(B328&amp;C328,$Z$36:$Z$1987&amp;$AA$36:$AA$1987,0)),0)</f>
        <v>0</v>
      </c>
      <c r="P328" s="290">
        <f t="shared" si="32"/>
        <v>0</v>
      </c>
      <c r="Q328" s="262"/>
      <c r="Z328" s="231"/>
      <c r="AA328" s="231"/>
      <c r="AB328" s="221"/>
      <c r="AC328" s="221"/>
      <c r="AD328" s="222"/>
      <c r="AE328" s="221"/>
      <c r="AF328" s="221"/>
      <c r="AG328" s="256"/>
      <c r="AH328" s="221"/>
      <c r="AI328" s="222"/>
      <c r="AJ328" s="221"/>
      <c r="AK328" s="221"/>
      <c r="AL328" s="223"/>
      <c r="AM328" s="221"/>
    </row>
    <row r="329" spans="2:39" ht="15" customHeight="1">
      <c r="B329" s="235"/>
      <c r="C329" s="235"/>
      <c r="D329" s="298"/>
      <c r="E329" s="235"/>
      <c r="F329" s="144">
        <f t="shared" si="28"/>
        <v>0</v>
      </c>
      <c r="G329" s="292"/>
      <c r="H329" s="143"/>
      <c r="I329" s="143"/>
      <c r="J329" s="144">
        <f t="shared" si="29"/>
        <v>0</v>
      </c>
      <c r="K329" s="143">
        <v>0</v>
      </c>
      <c r="L329" s="143"/>
      <c r="M329" s="234">
        <f t="shared" si="30"/>
        <v>0</v>
      </c>
      <c r="N329" s="143">
        <f t="shared" si="31"/>
        <v>0</v>
      </c>
      <c r="O329" s="289">
        <f t="array" ref="O329">IFERROR(INDEX($AK$36:$AK$1987,MATCH(B329&amp;C329,$Z$36:$Z$1987&amp;$AA$36:$AA$1987,0)),0)</f>
        <v>0</v>
      </c>
      <c r="P329" s="290">
        <f t="shared" si="32"/>
        <v>0</v>
      </c>
      <c r="Q329" s="262"/>
      <c r="Z329" s="231"/>
      <c r="AA329" s="231"/>
      <c r="AB329" s="221"/>
      <c r="AC329" s="221"/>
      <c r="AD329" s="222"/>
      <c r="AE329" s="221"/>
      <c r="AF329" s="221"/>
      <c r="AG329" s="256"/>
      <c r="AH329" s="221"/>
      <c r="AI329" s="222"/>
      <c r="AJ329" s="221"/>
      <c r="AK329" s="221"/>
      <c r="AL329" s="223"/>
      <c r="AM329" s="221"/>
    </row>
    <row r="330" spans="2:39" ht="15" customHeight="1">
      <c r="B330" s="235"/>
      <c r="C330" s="235"/>
      <c r="D330" s="298"/>
      <c r="E330" s="235"/>
      <c r="F330" s="144">
        <f t="shared" si="28"/>
        <v>0</v>
      </c>
      <c r="G330" s="292"/>
      <c r="H330" s="143"/>
      <c r="I330" s="143"/>
      <c r="J330" s="144">
        <f t="shared" si="29"/>
        <v>0</v>
      </c>
      <c r="K330" s="143">
        <v>0</v>
      </c>
      <c r="L330" s="143"/>
      <c r="M330" s="234">
        <f t="shared" si="30"/>
        <v>0</v>
      </c>
      <c r="N330" s="143">
        <f t="shared" si="31"/>
        <v>0</v>
      </c>
      <c r="O330" s="289">
        <f t="array" ref="O330">IFERROR(INDEX($AK$36:$AK$1987,MATCH(B330&amp;C330,$Z$36:$Z$1987&amp;$AA$36:$AA$1987,0)),0)</f>
        <v>0</v>
      </c>
      <c r="P330" s="290">
        <f t="shared" si="32"/>
        <v>0</v>
      </c>
      <c r="Q330" s="262"/>
      <c r="Z330" s="231"/>
      <c r="AA330" s="231"/>
      <c r="AB330" s="221"/>
      <c r="AC330" s="221"/>
      <c r="AD330" s="222"/>
      <c r="AE330" s="221"/>
      <c r="AF330" s="221"/>
      <c r="AG330" s="256"/>
      <c r="AH330" s="221"/>
      <c r="AI330" s="222"/>
      <c r="AJ330" s="221"/>
      <c r="AK330" s="221"/>
      <c r="AL330" s="223"/>
      <c r="AM330" s="221"/>
    </row>
    <row r="331" spans="2:39" ht="15" customHeight="1">
      <c r="B331" s="235"/>
      <c r="C331" s="235"/>
      <c r="D331" s="298"/>
      <c r="E331" s="235"/>
      <c r="F331" s="144">
        <f t="shared" si="28"/>
        <v>0</v>
      </c>
      <c r="G331" s="292"/>
      <c r="H331" s="143"/>
      <c r="I331" s="143"/>
      <c r="J331" s="144">
        <f t="shared" si="29"/>
        <v>0</v>
      </c>
      <c r="K331" s="143">
        <v>0</v>
      </c>
      <c r="L331" s="143"/>
      <c r="M331" s="234">
        <f t="shared" si="30"/>
        <v>0</v>
      </c>
      <c r="N331" s="143">
        <f t="shared" si="31"/>
        <v>0</v>
      </c>
      <c r="O331" s="289">
        <f t="array" ref="O331">IFERROR(INDEX($AK$36:$AK$1987,MATCH(B331&amp;C331,$Z$36:$Z$1987&amp;$AA$36:$AA$1987,0)),0)</f>
        <v>0</v>
      </c>
      <c r="P331" s="290">
        <f t="shared" si="32"/>
        <v>0</v>
      </c>
      <c r="Q331" s="262"/>
      <c r="Z331" s="231"/>
      <c r="AA331" s="231"/>
      <c r="AB331" s="221"/>
      <c r="AC331" s="221"/>
      <c r="AD331" s="222"/>
      <c r="AE331" s="221"/>
      <c r="AF331" s="221"/>
      <c r="AG331" s="256"/>
      <c r="AH331" s="221"/>
      <c r="AI331" s="222"/>
      <c r="AJ331" s="221"/>
      <c r="AK331" s="221"/>
      <c r="AL331" s="223"/>
      <c r="AM331" s="221"/>
    </row>
    <row r="332" spans="2:39" ht="15" customHeight="1">
      <c r="B332" s="235"/>
      <c r="C332" s="235"/>
      <c r="D332" s="298"/>
      <c r="E332" s="235"/>
      <c r="F332" s="144">
        <f t="shared" si="28"/>
        <v>0</v>
      </c>
      <c r="G332" s="292"/>
      <c r="H332" s="143"/>
      <c r="I332" s="143"/>
      <c r="J332" s="144">
        <f t="shared" si="29"/>
        <v>0</v>
      </c>
      <c r="K332" s="143">
        <v>0</v>
      </c>
      <c r="L332" s="143"/>
      <c r="M332" s="234">
        <f t="shared" si="30"/>
        <v>0</v>
      </c>
      <c r="N332" s="143">
        <f t="shared" si="31"/>
        <v>0</v>
      </c>
      <c r="O332" s="289">
        <f t="array" ref="O332">IFERROR(INDEX($AK$36:$AK$1987,MATCH(B332&amp;C332,$Z$36:$Z$1987&amp;$AA$36:$AA$1987,0)),0)</f>
        <v>0</v>
      </c>
      <c r="P332" s="290">
        <f t="shared" si="32"/>
        <v>0</v>
      </c>
      <c r="Q332" s="262"/>
      <c r="Z332" s="231"/>
      <c r="AA332" s="231"/>
      <c r="AB332" s="221"/>
      <c r="AC332" s="221"/>
      <c r="AD332" s="222"/>
      <c r="AE332" s="221"/>
      <c r="AF332" s="221"/>
      <c r="AG332" s="256"/>
      <c r="AH332" s="221"/>
      <c r="AI332" s="222"/>
      <c r="AJ332" s="221"/>
      <c r="AK332" s="221"/>
      <c r="AL332" s="223"/>
      <c r="AM332" s="221"/>
    </row>
    <row r="333" spans="2:39" ht="15" customHeight="1">
      <c r="B333" s="235"/>
      <c r="C333" s="235"/>
      <c r="D333" s="298"/>
      <c r="E333" s="235"/>
      <c r="F333" s="144">
        <f t="shared" si="28"/>
        <v>0</v>
      </c>
      <c r="G333" s="292"/>
      <c r="H333" s="143"/>
      <c r="I333" s="143"/>
      <c r="J333" s="144">
        <f t="shared" si="29"/>
        <v>0</v>
      </c>
      <c r="K333" s="143">
        <v>0</v>
      </c>
      <c r="L333" s="143"/>
      <c r="M333" s="234">
        <f t="shared" si="30"/>
        <v>0</v>
      </c>
      <c r="N333" s="143">
        <f t="shared" si="31"/>
        <v>0</v>
      </c>
      <c r="O333" s="289">
        <f t="array" ref="O333">IFERROR(INDEX($AK$36:$AK$1987,MATCH(B333&amp;C333,$Z$36:$Z$1987&amp;$AA$36:$AA$1987,0)),0)</f>
        <v>0</v>
      </c>
      <c r="P333" s="290">
        <f t="shared" si="32"/>
        <v>0</v>
      </c>
      <c r="Q333" s="262"/>
      <c r="Z333" s="231"/>
      <c r="AA333" s="231"/>
      <c r="AB333" s="221"/>
      <c r="AC333" s="221"/>
      <c r="AD333" s="222"/>
      <c r="AE333" s="221"/>
      <c r="AF333" s="221"/>
      <c r="AG333" s="256"/>
      <c r="AH333" s="221"/>
      <c r="AI333" s="222"/>
      <c r="AJ333" s="221"/>
      <c r="AK333" s="221"/>
      <c r="AL333" s="223"/>
      <c r="AM333" s="221"/>
    </row>
    <row r="334" spans="2:39" ht="15" customHeight="1">
      <c r="B334" s="235"/>
      <c r="C334" s="235"/>
      <c r="D334" s="298"/>
      <c r="E334" s="235"/>
      <c r="F334" s="144">
        <f t="shared" si="28"/>
        <v>0</v>
      </c>
      <c r="G334" s="292"/>
      <c r="H334" s="143"/>
      <c r="I334" s="143"/>
      <c r="J334" s="144">
        <f t="shared" si="29"/>
        <v>0</v>
      </c>
      <c r="K334" s="143">
        <v>0</v>
      </c>
      <c r="L334" s="143"/>
      <c r="M334" s="234">
        <f t="shared" si="30"/>
        <v>0</v>
      </c>
      <c r="N334" s="143">
        <f t="shared" si="31"/>
        <v>0</v>
      </c>
      <c r="O334" s="289">
        <f t="array" ref="O334">IFERROR(INDEX($AK$36:$AK$1987,MATCH(B334&amp;C334,$Z$36:$Z$1987&amp;$AA$36:$AA$1987,0)),0)</f>
        <v>0</v>
      </c>
      <c r="P334" s="290">
        <f t="shared" si="32"/>
        <v>0</v>
      </c>
      <c r="Q334" s="262"/>
      <c r="Z334" s="231"/>
      <c r="AA334" s="231"/>
      <c r="AB334" s="221"/>
      <c r="AC334" s="221"/>
      <c r="AD334" s="222"/>
      <c r="AE334" s="221"/>
      <c r="AF334" s="221"/>
      <c r="AG334" s="256"/>
      <c r="AH334" s="221"/>
      <c r="AI334" s="222"/>
      <c r="AJ334" s="221"/>
      <c r="AK334" s="221"/>
      <c r="AL334" s="223"/>
      <c r="AM334" s="221"/>
    </row>
    <row r="335" spans="2:39" ht="15" customHeight="1">
      <c r="B335" s="235"/>
      <c r="C335" s="235"/>
      <c r="D335" s="298"/>
      <c r="E335" s="235"/>
      <c r="F335" s="144">
        <f t="shared" si="28"/>
        <v>0</v>
      </c>
      <c r="G335" s="292"/>
      <c r="H335" s="143"/>
      <c r="I335" s="143"/>
      <c r="J335" s="144">
        <f t="shared" si="29"/>
        <v>0</v>
      </c>
      <c r="K335" s="143">
        <v>0</v>
      </c>
      <c r="L335" s="143"/>
      <c r="M335" s="234">
        <f t="shared" si="30"/>
        <v>0</v>
      </c>
      <c r="N335" s="143">
        <f t="shared" si="31"/>
        <v>0</v>
      </c>
      <c r="O335" s="289">
        <f t="array" ref="O335">IFERROR(INDEX($AK$36:$AK$1987,MATCH(B335&amp;C335,$Z$36:$Z$1987&amp;$AA$36:$AA$1987,0)),0)</f>
        <v>0</v>
      </c>
      <c r="P335" s="290">
        <f t="shared" si="32"/>
        <v>0</v>
      </c>
      <c r="Q335" s="262"/>
      <c r="Z335" s="231"/>
      <c r="AA335" s="231"/>
      <c r="AB335" s="221"/>
      <c r="AC335" s="221"/>
      <c r="AD335" s="222"/>
      <c r="AE335" s="221"/>
      <c r="AF335" s="221"/>
      <c r="AG335" s="256"/>
      <c r="AH335" s="221"/>
      <c r="AI335" s="222"/>
      <c r="AJ335" s="221"/>
      <c r="AK335" s="221"/>
      <c r="AL335" s="223"/>
      <c r="AM335" s="221"/>
    </row>
    <row r="336" spans="2:39" ht="15" customHeight="1">
      <c r="B336" s="235"/>
      <c r="C336" s="235"/>
      <c r="D336" s="298"/>
      <c r="E336" s="235"/>
      <c r="F336" s="144">
        <f t="shared" si="28"/>
        <v>0</v>
      </c>
      <c r="G336" s="292"/>
      <c r="H336" s="143"/>
      <c r="I336" s="143"/>
      <c r="J336" s="144">
        <f t="shared" si="29"/>
        <v>0</v>
      </c>
      <c r="K336" s="143">
        <v>0</v>
      </c>
      <c r="L336" s="143"/>
      <c r="M336" s="234">
        <f t="shared" si="30"/>
        <v>0</v>
      </c>
      <c r="N336" s="143">
        <f t="shared" si="31"/>
        <v>0</v>
      </c>
      <c r="O336" s="289">
        <f t="array" ref="O336">IFERROR(INDEX($AK$36:$AK$1987,MATCH(B336&amp;C336,$Z$36:$Z$1987&amp;$AA$36:$AA$1987,0)),0)</f>
        <v>0</v>
      </c>
      <c r="P336" s="290">
        <f t="shared" si="32"/>
        <v>0</v>
      </c>
      <c r="Q336" s="262"/>
      <c r="Z336" s="231"/>
      <c r="AA336" s="231"/>
      <c r="AB336" s="221"/>
      <c r="AC336" s="221"/>
      <c r="AD336" s="222"/>
      <c r="AE336" s="221"/>
      <c r="AF336" s="221"/>
      <c r="AG336" s="256"/>
      <c r="AH336" s="221"/>
      <c r="AI336" s="222"/>
      <c r="AJ336" s="221"/>
      <c r="AK336" s="221"/>
      <c r="AL336" s="223"/>
      <c r="AM336" s="221"/>
    </row>
    <row r="337" spans="2:39" ht="15" customHeight="1">
      <c r="B337" s="235"/>
      <c r="C337" s="235"/>
      <c r="D337" s="298"/>
      <c r="E337" s="235"/>
      <c r="F337" s="144">
        <f t="shared" si="28"/>
        <v>0</v>
      </c>
      <c r="G337" s="292"/>
      <c r="H337" s="143"/>
      <c r="I337" s="143"/>
      <c r="J337" s="144">
        <f t="shared" si="29"/>
        <v>0</v>
      </c>
      <c r="K337" s="143">
        <v>0</v>
      </c>
      <c r="L337" s="143"/>
      <c r="M337" s="234">
        <f t="shared" si="30"/>
        <v>0</v>
      </c>
      <c r="N337" s="143">
        <f t="shared" si="31"/>
        <v>0</v>
      </c>
      <c r="O337" s="289">
        <f t="array" ref="O337">IFERROR(INDEX($AK$36:$AK$1987,MATCH(B337&amp;C337,$Z$36:$Z$1987&amp;$AA$36:$AA$1987,0)),0)</f>
        <v>0</v>
      </c>
      <c r="P337" s="290">
        <f t="shared" si="32"/>
        <v>0</v>
      </c>
      <c r="Q337" s="262"/>
      <c r="Z337" s="231"/>
      <c r="AA337" s="231"/>
      <c r="AB337" s="221"/>
      <c r="AC337" s="221"/>
      <c r="AD337" s="222"/>
      <c r="AE337" s="221"/>
      <c r="AF337" s="221"/>
      <c r="AG337" s="256"/>
      <c r="AH337" s="221"/>
      <c r="AI337" s="222"/>
      <c r="AJ337" s="221"/>
      <c r="AK337" s="221"/>
      <c r="AL337" s="223"/>
      <c r="AM337" s="221"/>
    </row>
    <row r="338" spans="2:39" ht="15" customHeight="1">
      <c r="B338" s="235"/>
      <c r="C338" s="235"/>
      <c r="D338" s="298"/>
      <c r="E338" s="235"/>
      <c r="F338" s="144">
        <f t="shared" si="28"/>
        <v>0</v>
      </c>
      <c r="G338" s="292"/>
      <c r="H338" s="143"/>
      <c r="I338" s="143"/>
      <c r="J338" s="144">
        <f t="shared" si="29"/>
        <v>0</v>
      </c>
      <c r="K338" s="143">
        <v>0</v>
      </c>
      <c r="L338" s="143"/>
      <c r="M338" s="234">
        <f t="shared" si="30"/>
        <v>0</v>
      </c>
      <c r="N338" s="143">
        <f t="shared" si="31"/>
        <v>0</v>
      </c>
      <c r="O338" s="289">
        <f t="array" ref="O338">IFERROR(INDEX($AK$36:$AK$1987,MATCH(B338&amp;C338,$Z$36:$Z$1987&amp;$AA$36:$AA$1987,0)),0)</f>
        <v>0</v>
      </c>
      <c r="P338" s="290">
        <f t="shared" si="32"/>
        <v>0</v>
      </c>
      <c r="Q338" s="262"/>
      <c r="Z338" s="231"/>
      <c r="AA338" s="231"/>
      <c r="AB338" s="221"/>
      <c r="AC338" s="221"/>
      <c r="AD338" s="222"/>
      <c r="AE338" s="221"/>
      <c r="AF338" s="221"/>
      <c r="AG338" s="256"/>
      <c r="AH338" s="221"/>
      <c r="AI338" s="222"/>
      <c r="AJ338" s="221"/>
      <c r="AK338" s="221"/>
      <c r="AL338" s="223"/>
      <c r="AM338" s="221"/>
    </row>
    <row r="339" spans="2:39" ht="15" customHeight="1">
      <c r="B339" s="235"/>
      <c r="C339" s="235"/>
      <c r="D339" s="298"/>
      <c r="E339" s="235"/>
      <c r="F339" s="144">
        <f t="shared" si="28"/>
        <v>0</v>
      </c>
      <c r="G339" s="292"/>
      <c r="H339" s="143"/>
      <c r="I339" s="143"/>
      <c r="J339" s="144">
        <f t="shared" si="29"/>
        <v>0</v>
      </c>
      <c r="K339" s="143">
        <v>0</v>
      </c>
      <c r="L339" s="143"/>
      <c r="M339" s="234">
        <f t="shared" si="30"/>
        <v>0</v>
      </c>
      <c r="N339" s="143">
        <f t="shared" si="31"/>
        <v>0</v>
      </c>
      <c r="O339" s="289">
        <f t="array" ref="O339">IFERROR(INDEX($AK$36:$AK$1987,MATCH(B339&amp;C339,$Z$36:$Z$1987&amp;$AA$36:$AA$1987,0)),0)</f>
        <v>0</v>
      </c>
      <c r="P339" s="290">
        <f t="shared" si="32"/>
        <v>0</v>
      </c>
      <c r="Q339" s="262"/>
      <c r="Z339" s="231"/>
      <c r="AA339" s="231"/>
      <c r="AB339" s="221"/>
      <c r="AC339" s="221"/>
      <c r="AD339" s="222"/>
      <c r="AE339" s="221"/>
      <c r="AF339" s="221"/>
      <c r="AG339" s="256"/>
      <c r="AH339" s="221"/>
      <c r="AI339" s="222"/>
      <c r="AJ339" s="221"/>
      <c r="AK339" s="221"/>
      <c r="AL339" s="223"/>
      <c r="AM339" s="221"/>
    </row>
    <row r="340" spans="2:39" ht="15" customHeight="1">
      <c r="B340" s="235"/>
      <c r="C340" s="235"/>
      <c r="D340" s="298"/>
      <c r="E340" s="235"/>
      <c r="F340" s="144">
        <f t="shared" si="28"/>
        <v>0</v>
      </c>
      <c r="G340" s="292"/>
      <c r="H340" s="143"/>
      <c r="I340" s="143"/>
      <c r="J340" s="144">
        <f t="shared" si="29"/>
        <v>0</v>
      </c>
      <c r="K340" s="143">
        <v>0</v>
      </c>
      <c r="L340" s="143"/>
      <c r="M340" s="234">
        <f t="shared" si="30"/>
        <v>0</v>
      </c>
      <c r="N340" s="143">
        <f t="shared" si="31"/>
        <v>0</v>
      </c>
      <c r="O340" s="289">
        <f t="array" ref="O340">IFERROR(INDEX($AK$36:$AK$1987,MATCH(B340&amp;C340,$Z$36:$Z$1987&amp;$AA$36:$AA$1987,0)),0)</f>
        <v>0</v>
      </c>
      <c r="P340" s="290">
        <f t="shared" si="32"/>
        <v>0</v>
      </c>
      <c r="Q340" s="262"/>
      <c r="Z340" s="231"/>
      <c r="AA340" s="231"/>
      <c r="AB340" s="221"/>
      <c r="AC340" s="221"/>
      <c r="AD340" s="222"/>
      <c r="AE340" s="221"/>
      <c r="AF340" s="221"/>
      <c r="AG340" s="256"/>
      <c r="AH340" s="221"/>
      <c r="AI340" s="222"/>
      <c r="AJ340" s="221"/>
      <c r="AK340" s="221"/>
      <c r="AL340" s="223"/>
      <c r="AM340" s="221"/>
    </row>
    <row r="341" spans="2:39" ht="15" customHeight="1">
      <c r="B341" s="235"/>
      <c r="C341" s="235"/>
      <c r="D341" s="298"/>
      <c r="E341" s="235"/>
      <c r="F341" s="144">
        <f t="shared" si="28"/>
        <v>0</v>
      </c>
      <c r="G341" s="292"/>
      <c r="H341" s="143"/>
      <c r="I341" s="143"/>
      <c r="J341" s="144">
        <f t="shared" si="29"/>
        <v>0</v>
      </c>
      <c r="K341" s="143">
        <v>0</v>
      </c>
      <c r="L341" s="143"/>
      <c r="M341" s="234">
        <f t="shared" si="30"/>
        <v>0</v>
      </c>
      <c r="N341" s="143">
        <f t="shared" si="31"/>
        <v>0</v>
      </c>
      <c r="O341" s="289">
        <f t="array" ref="O341">IFERROR(INDEX($AK$36:$AK$1987,MATCH(B341&amp;C341,$Z$36:$Z$1987&amp;$AA$36:$AA$1987,0)),0)</f>
        <v>0</v>
      </c>
      <c r="P341" s="290">
        <f t="shared" si="32"/>
        <v>0</v>
      </c>
      <c r="Q341" s="262"/>
      <c r="Z341" s="231"/>
      <c r="AA341" s="231"/>
      <c r="AB341" s="221"/>
      <c r="AC341" s="221"/>
      <c r="AD341" s="222"/>
      <c r="AE341" s="221"/>
      <c r="AF341" s="221"/>
      <c r="AG341" s="256"/>
      <c r="AH341" s="221"/>
      <c r="AI341" s="222"/>
      <c r="AJ341" s="221"/>
      <c r="AK341" s="221"/>
      <c r="AL341" s="223"/>
      <c r="AM341" s="221"/>
    </row>
    <row r="342" spans="2:39" ht="15" customHeight="1">
      <c r="B342" s="235"/>
      <c r="C342" s="235"/>
      <c r="D342" s="298"/>
      <c r="E342" s="235"/>
      <c r="F342" s="144">
        <f t="shared" si="28"/>
        <v>0</v>
      </c>
      <c r="G342" s="292"/>
      <c r="H342" s="143"/>
      <c r="I342" s="143"/>
      <c r="J342" s="144">
        <f t="shared" si="29"/>
        <v>0</v>
      </c>
      <c r="K342" s="143">
        <v>0</v>
      </c>
      <c r="L342" s="143"/>
      <c r="M342" s="234">
        <f t="shared" si="30"/>
        <v>0</v>
      </c>
      <c r="N342" s="143">
        <f t="shared" si="31"/>
        <v>0</v>
      </c>
      <c r="O342" s="289">
        <f t="array" ref="O342">IFERROR(INDEX($AK$36:$AK$1987,MATCH(B342&amp;C342,$Z$36:$Z$1987&amp;$AA$36:$AA$1987,0)),0)</f>
        <v>0</v>
      </c>
      <c r="P342" s="290">
        <f t="shared" si="32"/>
        <v>0</v>
      </c>
      <c r="Q342" s="262"/>
      <c r="Z342" s="231"/>
      <c r="AA342" s="231"/>
      <c r="AB342" s="221"/>
      <c r="AC342" s="221"/>
      <c r="AD342" s="222"/>
      <c r="AE342" s="221"/>
      <c r="AF342" s="221"/>
      <c r="AG342" s="256"/>
      <c r="AH342" s="221"/>
      <c r="AI342" s="222"/>
      <c r="AJ342" s="221"/>
      <c r="AK342" s="221"/>
      <c r="AL342" s="223"/>
      <c r="AM342" s="221"/>
    </row>
    <row r="343" spans="2:39" ht="15" customHeight="1">
      <c r="B343" s="235"/>
      <c r="C343" s="235"/>
      <c r="D343" s="298"/>
      <c r="E343" s="235"/>
      <c r="F343" s="144">
        <f t="shared" si="28"/>
        <v>0</v>
      </c>
      <c r="G343" s="292"/>
      <c r="H343" s="143"/>
      <c r="I343" s="143"/>
      <c r="J343" s="144">
        <f t="shared" si="29"/>
        <v>0</v>
      </c>
      <c r="K343" s="143">
        <v>0</v>
      </c>
      <c r="L343" s="143"/>
      <c r="M343" s="234">
        <f t="shared" si="30"/>
        <v>0</v>
      </c>
      <c r="N343" s="143">
        <f t="shared" si="31"/>
        <v>0</v>
      </c>
      <c r="O343" s="289">
        <f t="array" ref="O343">IFERROR(INDEX($AK$36:$AK$1987,MATCH(B343&amp;C343,$Z$36:$Z$1987&amp;$AA$36:$AA$1987,0)),0)</f>
        <v>0</v>
      </c>
      <c r="P343" s="290">
        <f t="shared" si="32"/>
        <v>0</v>
      </c>
      <c r="Q343" s="262"/>
      <c r="Z343" s="231"/>
      <c r="AA343" s="231"/>
      <c r="AB343" s="221"/>
      <c r="AC343" s="221"/>
      <c r="AD343" s="222"/>
      <c r="AE343" s="221"/>
      <c r="AF343" s="221"/>
      <c r="AG343" s="256"/>
      <c r="AH343" s="221"/>
      <c r="AI343" s="222"/>
      <c r="AJ343" s="221"/>
      <c r="AK343" s="221"/>
      <c r="AL343" s="223"/>
      <c r="AM343" s="221"/>
    </row>
    <row r="344" spans="2:39" ht="15" customHeight="1">
      <c r="B344" s="235"/>
      <c r="C344" s="235"/>
      <c r="D344" s="298"/>
      <c r="E344" s="235"/>
      <c r="F344" s="144">
        <f t="shared" si="28"/>
        <v>0</v>
      </c>
      <c r="G344" s="292"/>
      <c r="H344" s="143"/>
      <c r="I344" s="143"/>
      <c r="J344" s="144">
        <f t="shared" si="29"/>
        <v>0</v>
      </c>
      <c r="K344" s="143">
        <v>0</v>
      </c>
      <c r="L344" s="143"/>
      <c r="M344" s="234">
        <f t="shared" si="30"/>
        <v>0</v>
      </c>
      <c r="N344" s="143">
        <f t="shared" si="31"/>
        <v>0</v>
      </c>
      <c r="O344" s="289">
        <f t="array" ref="O344">IFERROR(INDEX($AK$36:$AK$1987,MATCH(B344&amp;C344,$Z$36:$Z$1987&amp;$AA$36:$AA$1987,0)),0)</f>
        <v>0</v>
      </c>
      <c r="P344" s="290">
        <f t="shared" si="32"/>
        <v>0</v>
      </c>
      <c r="Q344" s="262"/>
      <c r="Z344" s="231"/>
      <c r="AA344" s="231"/>
      <c r="AB344" s="221"/>
      <c r="AC344" s="221"/>
      <c r="AD344" s="222"/>
      <c r="AE344" s="221"/>
      <c r="AF344" s="221"/>
      <c r="AG344" s="256"/>
      <c r="AH344" s="221"/>
      <c r="AI344" s="222"/>
      <c r="AJ344" s="221"/>
      <c r="AK344" s="221"/>
      <c r="AL344" s="223"/>
      <c r="AM344" s="221"/>
    </row>
    <row r="345" spans="2:39" ht="15" customHeight="1">
      <c r="B345" s="235"/>
      <c r="C345" s="235"/>
      <c r="D345" s="298"/>
      <c r="E345" s="235"/>
      <c r="F345" s="144">
        <f t="shared" si="28"/>
        <v>0</v>
      </c>
      <c r="G345" s="292"/>
      <c r="H345" s="143"/>
      <c r="I345" s="143"/>
      <c r="J345" s="144">
        <f t="shared" si="29"/>
        <v>0</v>
      </c>
      <c r="K345" s="143">
        <v>0</v>
      </c>
      <c r="L345" s="143"/>
      <c r="M345" s="234">
        <f t="shared" si="30"/>
        <v>0</v>
      </c>
      <c r="N345" s="143">
        <f t="shared" si="31"/>
        <v>0</v>
      </c>
      <c r="O345" s="289">
        <f t="array" ref="O345">IFERROR(INDEX($AK$36:$AK$1987,MATCH(B345&amp;C345,$Z$36:$Z$1987&amp;$AA$36:$AA$1987,0)),0)</f>
        <v>0</v>
      </c>
      <c r="P345" s="290">
        <f t="shared" si="32"/>
        <v>0</v>
      </c>
      <c r="Q345" s="262"/>
      <c r="Z345" s="231"/>
      <c r="AA345" s="231"/>
      <c r="AB345" s="221"/>
      <c r="AC345" s="221"/>
      <c r="AD345" s="222"/>
      <c r="AE345" s="221"/>
      <c r="AF345" s="221"/>
      <c r="AG345" s="256"/>
      <c r="AH345" s="221"/>
      <c r="AI345" s="222"/>
      <c r="AJ345" s="221"/>
      <c r="AK345" s="221"/>
      <c r="AL345" s="223"/>
      <c r="AM345" s="221"/>
    </row>
    <row r="346" spans="2:39" ht="15" customHeight="1">
      <c r="B346" s="235"/>
      <c r="C346" s="235"/>
      <c r="D346" s="298"/>
      <c r="E346" s="235"/>
      <c r="F346" s="144">
        <f t="shared" si="28"/>
        <v>0</v>
      </c>
      <c r="G346" s="292"/>
      <c r="H346" s="143"/>
      <c r="I346" s="143"/>
      <c r="J346" s="144">
        <f t="shared" si="29"/>
        <v>0</v>
      </c>
      <c r="K346" s="143">
        <v>0</v>
      </c>
      <c r="L346" s="143"/>
      <c r="M346" s="234">
        <f t="shared" si="30"/>
        <v>0</v>
      </c>
      <c r="N346" s="143">
        <f t="shared" si="31"/>
        <v>0</v>
      </c>
      <c r="O346" s="289">
        <f t="array" ref="O346">IFERROR(INDEX($AK$36:$AK$1987,MATCH(B346&amp;C346,$Z$36:$Z$1987&amp;$AA$36:$AA$1987,0)),0)</f>
        <v>0</v>
      </c>
      <c r="P346" s="290">
        <f t="shared" si="32"/>
        <v>0</v>
      </c>
      <c r="Q346" s="262"/>
      <c r="Z346" s="231"/>
      <c r="AA346" s="231"/>
      <c r="AB346" s="221"/>
      <c r="AC346" s="221"/>
      <c r="AD346" s="222"/>
      <c r="AE346" s="221"/>
      <c r="AF346" s="221"/>
      <c r="AG346" s="256"/>
      <c r="AH346" s="221"/>
      <c r="AI346" s="222"/>
      <c r="AJ346" s="221"/>
      <c r="AK346" s="221"/>
      <c r="AL346" s="223"/>
      <c r="AM346" s="221"/>
    </row>
    <row r="347" spans="2:39" ht="15" customHeight="1">
      <c r="B347" s="235"/>
      <c r="C347" s="235"/>
      <c r="D347" s="298"/>
      <c r="E347" s="235"/>
      <c r="F347" s="144">
        <f t="shared" si="28"/>
        <v>0</v>
      </c>
      <c r="G347" s="292"/>
      <c r="H347" s="143"/>
      <c r="I347" s="143"/>
      <c r="J347" s="144">
        <f t="shared" si="29"/>
        <v>0</v>
      </c>
      <c r="K347" s="143">
        <v>0</v>
      </c>
      <c r="L347" s="143"/>
      <c r="M347" s="234">
        <f t="shared" si="30"/>
        <v>0</v>
      </c>
      <c r="N347" s="143">
        <f t="shared" si="31"/>
        <v>0</v>
      </c>
      <c r="O347" s="289">
        <f t="array" ref="O347">IFERROR(INDEX($AK$36:$AK$1987,MATCH(B347&amp;C347,$Z$36:$Z$1987&amp;$AA$36:$AA$1987,0)),0)</f>
        <v>0</v>
      </c>
      <c r="P347" s="290">
        <f t="shared" si="32"/>
        <v>0</v>
      </c>
      <c r="Q347" s="262"/>
      <c r="Z347" s="231"/>
      <c r="AA347" s="231"/>
      <c r="AB347" s="221"/>
      <c r="AC347" s="221"/>
      <c r="AD347" s="222"/>
      <c r="AE347" s="221"/>
      <c r="AF347" s="221"/>
      <c r="AG347" s="256"/>
      <c r="AH347" s="221"/>
      <c r="AI347" s="222"/>
      <c r="AJ347" s="221"/>
      <c r="AK347" s="221"/>
      <c r="AL347" s="223"/>
      <c r="AM347" s="221"/>
    </row>
    <row r="348" spans="2:39" ht="15" customHeight="1">
      <c r="B348" s="235"/>
      <c r="C348" s="235"/>
      <c r="D348" s="298"/>
      <c r="E348" s="235"/>
      <c r="F348" s="144">
        <f t="shared" si="28"/>
        <v>0</v>
      </c>
      <c r="G348" s="292"/>
      <c r="H348" s="143"/>
      <c r="I348" s="143"/>
      <c r="J348" s="144">
        <f t="shared" si="29"/>
        <v>0</v>
      </c>
      <c r="K348" s="143">
        <v>0</v>
      </c>
      <c r="L348" s="143"/>
      <c r="M348" s="234">
        <f t="shared" si="30"/>
        <v>0</v>
      </c>
      <c r="N348" s="143">
        <f t="shared" si="31"/>
        <v>0</v>
      </c>
      <c r="O348" s="289">
        <f t="array" ref="O348">IFERROR(INDEX($AK$36:$AK$1987,MATCH(B348&amp;C348,$Z$36:$Z$1987&amp;$AA$36:$AA$1987,0)),0)</f>
        <v>0</v>
      </c>
      <c r="P348" s="290">
        <f t="shared" si="32"/>
        <v>0</v>
      </c>
      <c r="Q348" s="262"/>
      <c r="Z348" s="231"/>
      <c r="AA348" s="231"/>
      <c r="AB348" s="221"/>
      <c r="AC348" s="221"/>
      <c r="AD348" s="222"/>
      <c r="AE348" s="221"/>
      <c r="AF348" s="221"/>
      <c r="AG348" s="256"/>
      <c r="AH348" s="221"/>
      <c r="AI348" s="222"/>
      <c r="AJ348" s="221"/>
      <c r="AK348" s="221"/>
      <c r="AL348" s="223"/>
      <c r="AM348" s="221"/>
    </row>
    <row r="349" spans="2:39" ht="15" customHeight="1">
      <c r="B349" s="235"/>
      <c r="C349" s="235"/>
      <c r="D349" s="298"/>
      <c r="E349" s="235"/>
      <c r="F349" s="144">
        <f t="shared" si="28"/>
        <v>0</v>
      </c>
      <c r="G349" s="292"/>
      <c r="H349" s="143"/>
      <c r="I349" s="143"/>
      <c r="J349" s="144">
        <f t="shared" si="29"/>
        <v>0</v>
      </c>
      <c r="K349" s="143">
        <v>0</v>
      </c>
      <c r="L349" s="143"/>
      <c r="M349" s="234">
        <f t="shared" si="30"/>
        <v>0</v>
      </c>
      <c r="N349" s="143">
        <f t="shared" si="31"/>
        <v>0</v>
      </c>
      <c r="O349" s="289">
        <f t="array" ref="O349">IFERROR(INDEX($AK$36:$AK$1987,MATCH(B349&amp;C349,$Z$36:$Z$1987&amp;$AA$36:$AA$1987,0)),0)</f>
        <v>0</v>
      </c>
      <c r="P349" s="290">
        <f t="shared" si="32"/>
        <v>0</v>
      </c>
      <c r="Q349" s="262"/>
      <c r="Z349" s="231"/>
      <c r="AA349" s="231"/>
      <c r="AB349" s="221"/>
      <c r="AC349" s="221"/>
      <c r="AD349" s="222"/>
      <c r="AE349" s="221"/>
      <c r="AF349" s="221"/>
      <c r="AG349" s="256"/>
      <c r="AH349" s="221"/>
      <c r="AI349" s="222"/>
      <c r="AJ349" s="221"/>
      <c r="AK349" s="221"/>
      <c r="AL349" s="223"/>
      <c r="AM349" s="221"/>
    </row>
    <row r="350" spans="2:39" ht="15" customHeight="1">
      <c r="B350" s="235"/>
      <c r="C350" s="235"/>
      <c r="D350" s="298"/>
      <c r="E350" s="235"/>
      <c r="F350" s="144">
        <f t="shared" si="28"/>
        <v>0</v>
      </c>
      <c r="G350" s="292"/>
      <c r="H350" s="143"/>
      <c r="I350" s="143"/>
      <c r="J350" s="144">
        <f t="shared" si="29"/>
        <v>0</v>
      </c>
      <c r="K350" s="143">
        <v>0</v>
      </c>
      <c r="L350" s="143"/>
      <c r="M350" s="234">
        <f t="shared" si="30"/>
        <v>0</v>
      </c>
      <c r="N350" s="143">
        <f t="shared" si="31"/>
        <v>0</v>
      </c>
      <c r="O350" s="289">
        <f t="array" ref="O350">IFERROR(INDEX($AK$36:$AK$1987,MATCH(B350&amp;C350,$Z$36:$Z$1987&amp;$AA$36:$AA$1987,0)),0)</f>
        <v>0</v>
      </c>
      <c r="P350" s="290">
        <f t="shared" si="32"/>
        <v>0</v>
      </c>
      <c r="Q350" s="262"/>
      <c r="Z350" s="231"/>
      <c r="AA350" s="231"/>
      <c r="AB350" s="221"/>
      <c r="AC350" s="221"/>
      <c r="AD350" s="222"/>
      <c r="AE350" s="221"/>
      <c r="AF350" s="221"/>
      <c r="AG350" s="256"/>
      <c r="AH350" s="221"/>
      <c r="AI350" s="222"/>
      <c r="AJ350" s="221"/>
      <c r="AK350" s="221"/>
      <c r="AL350" s="223"/>
      <c r="AM350" s="221"/>
    </row>
    <row r="351" spans="2:39" ht="15" customHeight="1">
      <c r="B351" s="235"/>
      <c r="C351" s="235"/>
      <c r="D351" s="298"/>
      <c r="E351" s="235"/>
      <c r="F351" s="144">
        <f t="shared" si="28"/>
        <v>0</v>
      </c>
      <c r="G351" s="292"/>
      <c r="H351" s="143"/>
      <c r="I351" s="143"/>
      <c r="J351" s="144">
        <f t="shared" si="29"/>
        <v>0</v>
      </c>
      <c r="K351" s="143">
        <v>0</v>
      </c>
      <c r="L351" s="143"/>
      <c r="M351" s="234">
        <f t="shared" si="30"/>
        <v>0</v>
      </c>
      <c r="N351" s="143">
        <f t="shared" si="31"/>
        <v>0</v>
      </c>
      <c r="O351" s="289">
        <f t="array" ref="O351">IFERROR(INDEX($AK$36:$AK$1987,MATCH(B351&amp;C351,$Z$36:$Z$1987&amp;$AA$36:$AA$1987,0)),0)</f>
        <v>0</v>
      </c>
      <c r="P351" s="290">
        <f t="shared" si="32"/>
        <v>0</v>
      </c>
      <c r="Q351" s="262"/>
      <c r="Z351" s="231"/>
      <c r="AA351" s="231"/>
      <c r="AB351" s="221"/>
      <c r="AC351" s="221"/>
      <c r="AD351" s="222"/>
      <c r="AE351" s="221"/>
      <c r="AF351" s="221"/>
      <c r="AG351" s="256"/>
      <c r="AH351" s="221"/>
      <c r="AI351" s="222"/>
      <c r="AJ351" s="221"/>
      <c r="AK351" s="221"/>
      <c r="AL351" s="223"/>
      <c r="AM351" s="221"/>
    </row>
    <row r="352" spans="2:39" ht="15" customHeight="1">
      <c r="B352" s="235"/>
      <c r="C352" s="235"/>
      <c r="D352" s="298"/>
      <c r="E352" s="235"/>
      <c r="F352" s="144">
        <f t="shared" si="28"/>
        <v>0</v>
      </c>
      <c r="G352" s="292"/>
      <c r="H352" s="143"/>
      <c r="I352" s="143"/>
      <c r="J352" s="144">
        <f t="shared" si="29"/>
        <v>0</v>
      </c>
      <c r="K352" s="143">
        <v>0</v>
      </c>
      <c r="L352" s="143"/>
      <c r="M352" s="234">
        <f t="shared" si="30"/>
        <v>0</v>
      </c>
      <c r="N352" s="143">
        <f t="shared" si="31"/>
        <v>0</v>
      </c>
      <c r="O352" s="289">
        <f t="array" ref="O352">IFERROR(INDEX($AK$36:$AK$1987,MATCH(B352&amp;C352,$Z$36:$Z$1987&amp;$AA$36:$AA$1987,0)),0)</f>
        <v>0</v>
      </c>
      <c r="P352" s="290">
        <f t="shared" si="32"/>
        <v>0</v>
      </c>
      <c r="Q352" s="262"/>
      <c r="Z352" s="231"/>
      <c r="AA352" s="231"/>
      <c r="AB352" s="221"/>
      <c r="AC352" s="221"/>
      <c r="AD352" s="222"/>
      <c r="AE352" s="221"/>
      <c r="AF352" s="221"/>
      <c r="AG352" s="256"/>
      <c r="AH352" s="221"/>
      <c r="AI352" s="222"/>
      <c r="AJ352" s="221"/>
      <c r="AK352" s="221"/>
      <c r="AL352" s="223"/>
      <c r="AM352" s="221"/>
    </row>
    <row r="353" spans="2:39" ht="15" customHeight="1">
      <c r="B353" s="235"/>
      <c r="C353" s="235"/>
      <c r="D353" s="298"/>
      <c r="E353" s="235"/>
      <c r="F353" s="144">
        <f t="shared" si="28"/>
        <v>0</v>
      </c>
      <c r="G353" s="292"/>
      <c r="H353" s="143"/>
      <c r="I353" s="143"/>
      <c r="J353" s="144">
        <f t="shared" si="29"/>
        <v>0</v>
      </c>
      <c r="K353" s="143">
        <v>0</v>
      </c>
      <c r="L353" s="143"/>
      <c r="M353" s="234">
        <f t="shared" si="30"/>
        <v>0</v>
      </c>
      <c r="N353" s="143">
        <f t="shared" si="31"/>
        <v>0</v>
      </c>
      <c r="O353" s="289">
        <f t="array" ref="O353">IFERROR(INDEX($AK$36:$AK$1987,MATCH(B353&amp;C353,$Z$36:$Z$1987&amp;$AA$36:$AA$1987,0)),0)</f>
        <v>0</v>
      </c>
      <c r="P353" s="290">
        <f t="shared" si="32"/>
        <v>0</v>
      </c>
      <c r="Q353" s="262"/>
      <c r="Z353" s="231"/>
      <c r="AA353" s="231"/>
      <c r="AB353" s="221"/>
      <c r="AC353" s="221"/>
      <c r="AD353" s="222"/>
      <c r="AE353" s="221"/>
      <c r="AF353" s="221"/>
      <c r="AG353" s="256"/>
      <c r="AH353" s="221"/>
      <c r="AI353" s="222"/>
      <c r="AJ353" s="221"/>
      <c r="AK353" s="221"/>
      <c r="AL353" s="223"/>
      <c r="AM353" s="221"/>
    </row>
    <row r="354" spans="2:39" ht="15" customHeight="1">
      <c r="B354" s="235"/>
      <c r="C354" s="235"/>
      <c r="D354" s="298"/>
      <c r="E354" s="235"/>
      <c r="F354" s="144">
        <f t="shared" si="28"/>
        <v>0</v>
      </c>
      <c r="G354" s="292"/>
      <c r="H354" s="143"/>
      <c r="I354" s="143"/>
      <c r="J354" s="144">
        <f t="shared" si="29"/>
        <v>0</v>
      </c>
      <c r="K354" s="143">
        <v>0</v>
      </c>
      <c r="L354" s="143"/>
      <c r="M354" s="234">
        <f t="shared" si="30"/>
        <v>0</v>
      </c>
      <c r="N354" s="143">
        <f t="shared" si="31"/>
        <v>0</v>
      </c>
      <c r="O354" s="289">
        <f t="array" ref="O354">IFERROR(INDEX($AK$36:$AK$1987,MATCH(B354&amp;C354,$Z$36:$Z$1987&amp;$AA$36:$AA$1987,0)),0)</f>
        <v>0</v>
      </c>
      <c r="P354" s="290">
        <f t="shared" si="32"/>
        <v>0</v>
      </c>
      <c r="Q354" s="262"/>
      <c r="Z354" s="231"/>
      <c r="AA354" s="231"/>
      <c r="AB354" s="221"/>
      <c r="AC354" s="221"/>
      <c r="AD354" s="222"/>
      <c r="AE354" s="221"/>
      <c r="AF354" s="221"/>
      <c r="AG354" s="256"/>
      <c r="AH354" s="221"/>
      <c r="AI354" s="222"/>
      <c r="AJ354" s="221"/>
      <c r="AK354" s="221"/>
      <c r="AL354" s="223"/>
      <c r="AM354" s="221"/>
    </row>
    <row r="355" spans="2:39" ht="15" customHeight="1">
      <c r="B355" s="235"/>
      <c r="C355" s="235"/>
      <c r="D355" s="298"/>
      <c r="E355" s="235"/>
      <c r="F355" s="144">
        <f t="shared" ref="F355:F418" si="33">IFERROR(E355/D355,0)</f>
        <v>0</v>
      </c>
      <c r="G355" s="292"/>
      <c r="H355" s="143"/>
      <c r="I355" s="143"/>
      <c r="J355" s="144">
        <f t="shared" ref="J355:J418" si="34">IFERROR(I355/E355,0)</f>
        <v>0</v>
      </c>
      <c r="K355" s="143">
        <v>0</v>
      </c>
      <c r="L355" s="143"/>
      <c r="M355" s="234">
        <f t="shared" ref="M355:M418" si="35">IFERROR(L355/H355,0)</f>
        <v>0</v>
      </c>
      <c r="N355" s="143">
        <f t="shared" ref="N355:N418" si="36">IFERROR(L355/I355,0)</f>
        <v>0</v>
      </c>
      <c r="O355" s="289">
        <f t="array" ref="O355">IFERROR(INDEX($AK$36:$AK$1987,MATCH(B355&amp;C355,$Z$36:$Z$1987&amp;$AA$36:$AA$1987,0)),0)</f>
        <v>0</v>
      </c>
      <c r="P355" s="290">
        <f t="shared" ref="P355:P418" si="37">L355-O355</f>
        <v>0</v>
      </c>
      <c r="Q355" s="262"/>
      <c r="Z355" s="231"/>
      <c r="AA355" s="231"/>
      <c r="AB355" s="221"/>
      <c r="AC355" s="221"/>
      <c r="AD355" s="222"/>
      <c r="AE355" s="221"/>
      <c r="AF355" s="221"/>
      <c r="AG355" s="256"/>
      <c r="AH355" s="221"/>
      <c r="AI355" s="222"/>
      <c r="AJ355" s="221"/>
      <c r="AK355" s="221"/>
      <c r="AL355" s="223"/>
      <c r="AM355" s="221"/>
    </row>
    <row r="356" spans="2:39" ht="15" customHeight="1">
      <c r="B356" s="235"/>
      <c r="C356" s="235"/>
      <c r="D356" s="298"/>
      <c r="E356" s="235"/>
      <c r="F356" s="144">
        <f t="shared" si="33"/>
        <v>0</v>
      </c>
      <c r="G356" s="292"/>
      <c r="H356" s="143"/>
      <c r="I356" s="143"/>
      <c r="J356" s="144">
        <f t="shared" si="34"/>
        <v>0</v>
      </c>
      <c r="K356" s="143">
        <v>0</v>
      </c>
      <c r="L356" s="143"/>
      <c r="M356" s="234">
        <f t="shared" si="35"/>
        <v>0</v>
      </c>
      <c r="N356" s="143">
        <f t="shared" si="36"/>
        <v>0</v>
      </c>
      <c r="O356" s="289">
        <f t="array" ref="O356">IFERROR(INDEX($AK$36:$AK$1987,MATCH(B356&amp;C356,$Z$36:$Z$1987&amp;$AA$36:$AA$1987,0)),0)</f>
        <v>0</v>
      </c>
      <c r="P356" s="290">
        <f t="shared" si="37"/>
        <v>0</v>
      </c>
      <c r="Q356" s="262"/>
      <c r="Z356" s="231"/>
      <c r="AA356" s="231"/>
      <c r="AB356" s="221"/>
      <c r="AC356" s="221"/>
      <c r="AD356" s="222"/>
      <c r="AE356" s="221"/>
      <c r="AF356" s="221"/>
      <c r="AG356" s="256"/>
      <c r="AH356" s="221"/>
      <c r="AI356" s="222"/>
      <c r="AJ356" s="221"/>
      <c r="AK356" s="221"/>
      <c r="AL356" s="223"/>
      <c r="AM356" s="221"/>
    </row>
    <row r="357" spans="2:39" ht="15" customHeight="1">
      <c r="B357" s="235"/>
      <c r="C357" s="235"/>
      <c r="D357" s="298"/>
      <c r="E357" s="235"/>
      <c r="F357" s="144">
        <f t="shared" si="33"/>
        <v>0</v>
      </c>
      <c r="G357" s="292"/>
      <c r="H357" s="143"/>
      <c r="I357" s="143"/>
      <c r="J357" s="144">
        <f t="shared" si="34"/>
        <v>0</v>
      </c>
      <c r="K357" s="143">
        <v>0</v>
      </c>
      <c r="L357" s="143"/>
      <c r="M357" s="234">
        <f t="shared" si="35"/>
        <v>0</v>
      </c>
      <c r="N357" s="143">
        <f t="shared" si="36"/>
        <v>0</v>
      </c>
      <c r="O357" s="289">
        <f t="array" ref="O357">IFERROR(INDEX($AK$36:$AK$1987,MATCH(B357&amp;C357,$Z$36:$Z$1987&amp;$AA$36:$AA$1987,0)),0)</f>
        <v>0</v>
      </c>
      <c r="P357" s="290">
        <f t="shared" si="37"/>
        <v>0</v>
      </c>
      <c r="Q357" s="262"/>
      <c r="Z357" s="231"/>
      <c r="AA357" s="231"/>
      <c r="AB357" s="221"/>
      <c r="AC357" s="221"/>
      <c r="AD357" s="222"/>
      <c r="AE357" s="221"/>
      <c r="AF357" s="221"/>
      <c r="AG357" s="256"/>
      <c r="AH357" s="221"/>
      <c r="AI357" s="222"/>
      <c r="AJ357" s="221"/>
      <c r="AK357" s="221"/>
      <c r="AL357" s="223"/>
      <c r="AM357" s="221"/>
    </row>
    <row r="358" spans="2:39" ht="15" customHeight="1">
      <c r="B358" s="235"/>
      <c r="C358" s="235"/>
      <c r="D358" s="298"/>
      <c r="E358" s="235"/>
      <c r="F358" s="144">
        <f t="shared" si="33"/>
        <v>0</v>
      </c>
      <c r="G358" s="292"/>
      <c r="H358" s="143"/>
      <c r="I358" s="143"/>
      <c r="J358" s="144">
        <f t="shared" si="34"/>
        <v>0</v>
      </c>
      <c r="K358" s="143">
        <v>0</v>
      </c>
      <c r="L358" s="143"/>
      <c r="M358" s="234">
        <f t="shared" si="35"/>
        <v>0</v>
      </c>
      <c r="N358" s="143">
        <f t="shared" si="36"/>
        <v>0</v>
      </c>
      <c r="O358" s="289">
        <f t="array" ref="O358">IFERROR(INDEX($AK$36:$AK$1987,MATCH(B358&amp;C358,$Z$36:$Z$1987&amp;$AA$36:$AA$1987,0)),0)</f>
        <v>0</v>
      </c>
      <c r="P358" s="290">
        <f t="shared" si="37"/>
        <v>0</v>
      </c>
      <c r="Q358" s="262"/>
      <c r="Z358" s="231"/>
      <c r="AA358" s="231"/>
      <c r="AB358" s="221"/>
      <c r="AC358" s="221"/>
      <c r="AD358" s="222"/>
      <c r="AE358" s="221"/>
      <c r="AF358" s="221"/>
      <c r="AG358" s="256"/>
      <c r="AH358" s="221"/>
      <c r="AI358" s="222"/>
      <c r="AJ358" s="221"/>
      <c r="AK358" s="221"/>
      <c r="AL358" s="223"/>
      <c r="AM358" s="221"/>
    </row>
    <row r="359" spans="2:39" ht="15" customHeight="1">
      <c r="B359" s="235"/>
      <c r="C359" s="235"/>
      <c r="D359" s="298"/>
      <c r="E359" s="235"/>
      <c r="F359" s="144">
        <f t="shared" si="33"/>
        <v>0</v>
      </c>
      <c r="G359" s="292"/>
      <c r="H359" s="143"/>
      <c r="I359" s="143"/>
      <c r="J359" s="144">
        <f t="shared" si="34"/>
        <v>0</v>
      </c>
      <c r="K359" s="143">
        <v>0</v>
      </c>
      <c r="L359" s="143"/>
      <c r="M359" s="234">
        <f t="shared" si="35"/>
        <v>0</v>
      </c>
      <c r="N359" s="143">
        <f t="shared" si="36"/>
        <v>0</v>
      </c>
      <c r="O359" s="289">
        <f t="array" ref="O359">IFERROR(INDEX($AK$36:$AK$1987,MATCH(B359&amp;C359,$Z$36:$Z$1987&amp;$AA$36:$AA$1987,0)),0)</f>
        <v>0</v>
      </c>
      <c r="P359" s="290">
        <f t="shared" si="37"/>
        <v>0</v>
      </c>
      <c r="Q359" s="262"/>
      <c r="Z359" s="231"/>
      <c r="AA359" s="231"/>
      <c r="AB359" s="221"/>
      <c r="AC359" s="221"/>
      <c r="AD359" s="222"/>
      <c r="AE359" s="221"/>
      <c r="AF359" s="221"/>
      <c r="AG359" s="256"/>
      <c r="AH359" s="221"/>
      <c r="AI359" s="222"/>
      <c r="AJ359" s="221"/>
      <c r="AK359" s="221"/>
      <c r="AL359" s="223"/>
      <c r="AM359" s="221"/>
    </row>
    <row r="360" spans="2:39" ht="15" customHeight="1">
      <c r="B360" s="235"/>
      <c r="C360" s="235"/>
      <c r="D360" s="298"/>
      <c r="E360" s="235"/>
      <c r="F360" s="144">
        <f t="shared" si="33"/>
        <v>0</v>
      </c>
      <c r="G360" s="292"/>
      <c r="H360" s="143"/>
      <c r="I360" s="143"/>
      <c r="J360" s="144">
        <f t="shared" si="34"/>
        <v>0</v>
      </c>
      <c r="K360" s="143">
        <v>0</v>
      </c>
      <c r="L360" s="143"/>
      <c r="M360" s="234">
        <f t="shared" si="35"/>
        <v>0</v>
      </c>
      <c r="N360" s="143">
        <f t="shared" si="36"/>
        <v>0</v>
      </c>
      <c r="O360" s="289">
        <f t="array" ref="O360">IFERROR(INDEX($AK$36:$AK$1987,MATCH(B360&amp;C360,$Z$36:$Z$1987&amp;$AA$36:$AA$1987,0)),0)</f>
        <v>0</v>
      </c>
      <c r="P360" s="290">
        <f t="shared" si="37"/>
        <v>0</v>
      </c>
      <c r="Q360" s="262"/>
      <c r="Z360" s="231"/>
      <c r="AA360" s="231"/>
      <c r="AB360" s="221"/>
      <c r="AC360" s="221"/>
      <c r="AD360" s="222"/>
      <c r="AE360" s="221"/>
      <c r="AF360" s="221"/>
      <c r="AG360" s="256"/>
      <c r="AH360" s="221"/>
      <c r="AI360" s="222"/>
      <c r="AJ360" s="221"/>
      <c r="AK360" s="221"/>
      <c r="AL360" s="223"/>
      <c r="AM360" s="221"/>
    </row>
    <row r="361" spans="2:39" ht="15" customHeight="1">
      <c r="B361" s="235"/>
      <c r="C361" s="235"/>
      <c r="D361" s="298"/>
      <c r="E361" s="235"/>
      <c r="F361" s="144">
        <f t="shared" si="33"/>
        <v>0</v>
      </c>
      <c r="G361" s="292"/>
      <c r="H361" s="143"/>
      <c r="I361" s="143"/>
      <c r="J361" s="144">
        <f t="shared" si="34"/>
        <v>0</v>
      </c>
      <c r="K361" s="143">
        <v>0</v>
      </c>
      <c r="L361" s="143"/>
      <c r="M361" s="234">
        <f t="shared" si="35"/>
        <v>0</v>
      </c>
      <c r="N361" s="143">
        <f t="shared" si="36"/>
        <v>0</v>
      </c>
      <c r="O361" s="289">
        <f t="array" ref="O361">IFERROR(INDEX($AK$36:$AK$1987,MATCH(B361&amp;C361,$Z$36:$Z$1987&amp;$AA$36:$AA$1987,0)),0)</f>
        <v>0</v>
      </c>
      <c r="P361" s="290">
        <f t="shared" si="37"/>
        <v>0</v>
      </c>
      <c r="Q361" s="262"/>
      <c r="Z361" s="231"/>
      <c r="AA361" s="231"/>
      <c r="AB361" s="221"/>
      <c r="AC361" s="221"/>
      <c r="AD361" s="222"/>
      <c r="AE361" s="221"/>
      <c r="AF361" s="221"/>
      <c r="AG361" s="256"/>
      <c r="AH361" s="221"/>
      <c r="AI361" s="222"/>
      <c r="AJ361" s="221"/>
      <c r="AK361" s="221"/>
      <c r="AL361" s="223"/>
      <c r="AM361" s="221"/>
    </row>
    <row r="362" spans="2:39" ht="15" customHeight="1">
      <c r="B362" s="235"/>
      <c r="C362" s="235"/>
      <c r="D362" s="298"/>
      <c r="E362" s="235"/>
      <c r="F362" s="144">
        <f t="shared" si="33"/>
        <v>0</v>
      </c>
      <c r="G362" s="292"/>
      <c r="H362" s="143"/>
      <c r="I362" s="143"/>
      <c r="J362" s="144">
        <f t="shared" si="34"/>
        <v>0</v>
      </c>
      <c r="K362" s="143">
        <v>0</v>
      </c>
      <c r="L362" s="143"/>
      <c r="M362" s="234">
        <f t="shared" si="35"/>
        <v>0</v>
      </c>
      <c r="N362" s="143">
        <f t="shared" si="36"/>
        <v>0</v>
      </c>
      <c r="O362" s="289">
        <f t="array" ref="O362">IFERROR(INDEX($AK$36:$AK$1987,MATCH(B362&amp;C362,$Z$36:$Z$1987&amp;$AA$36:$AA$1987,0)),0)</f>
        <v>0</v>
      </c>
      <c r="P362" s="290">
        <f t="shared" si="37"/>
        <v>0</v>
      </c>
      <c r="Q362" s="262"/>
      <c r="Z362" s="231"/>
      <c r="AA362" s="231"/>
      <c r="AB362" s="221"/>
      <c r="AC362" s="221"/>
      <c r="AD362" s="222"/>
      <c r="AE362" s="221"/>
      <c r="AF362" s="221"/>
      <c r="AG362" s="256"/>
      <c r="AH362" s="221"/>
      <c r="AI362" s="222"/>
      <c r="AJ362" s="221"/>
      <c r="AK362" s="221"/>
      <c r="AL362" s="223"/>
      <c r="AM362" s="221"/>
    </row>
    <row r="363" spans="2:39" ht="15" customHeight="1">
      <c r="B363" s="235"/>
      <c r="C363" s="235"/>
      <c r="D363" s="298"/>
      <c r="E363" s="235"/>
      <c r="F363" s="144">
        <f t="shared" si="33"/>
        <v>0</v>
      </c>
      <c r="G363" s="292"/>
      <c r="H363" s="143"/>
      <c r="I363" s="143"/>
      <c r="J363" s="144">
        <f t="shared" si="34"/>
        <v>0</v>
      </c>
      <c r="K363" s="143">
        <v>0</v>
      </c>
      <c r="L363" s="143"/>
      <c r="M363" s="234">
        <f t="shared" si="35"/>
        <v>0</v>
      </c>
      <c r="N363" s="143">
        <f t="shared" si="36"/>
        <v>0</v>
      </c>
      <c r="O363" s="289">
        <f t="array" ref="O363">IFERROR(INDEX($AK$36:$AK$1987,MATCH(B363&amp;C363,$Z$36:$Z$1987&amp;$AA$36:$AA$1987,0)),0)</f>
        <v>0</v>
      </c>
      <c r="P363" s="290">
        <f t="shared" si="37"/>
        <v>0</v>
      </c>
      <c r="Q363" s="262"/>
      <c r="Z363" s="231"/>
      <c r="AA363" s="231"/>
      <c r="AB363" s="221"/>
      <c r="AC363" s="221"/>
      <c r="AD363" s="222"/>
      <c r="AE363" s="221"/>
      <c r="AF363" s="221"/>
      <c r="AG363" s="256"/>
      <c r="AH363" s="221"/>
      <c r="AI363" s="222"/>
      <c r="AJ363" s="221"/>
      <c r="AK363" s="221"/>
      <c r="AL363" s="223"/>
      <c r="AM363" s="221"/>
    </row>
    <row r="364" spans="2:39" ht="15" customHeight="1">
      <c r="B364" s="235"/>
      <c r="C364" s="235"/>
      <c r="D364" s="298"/>
      <c r="E364" s="235"/>
      <c r="F364" s="144">
        <f t="shared" si="33"/>
        <v>0</v>
      </c>
      <c r="G364" s="292"/>
      <c r="H364" s="143"/>
      <c r="I364" s="143"/>
      <c r="J364" s="144">
        <f t="shared" si="34"/>
        <v>0</v>
      </c>
      <c r="K364" s="143">
        <v>0</v>
      </c>
      <c r="L364" s="143"/>
      <c r="M364" s="234">
        <f t="shared" si="35"/>
        <v>0</v>
      </c>
      <c r="N364" s="143">
        <f t="shared" si="36"/>
        <v>0</v>
      </c>
      <c r="O364" s="289">
        <f t="array" ref="O364">IFERROR(INDEX($AK$36:$AK$1987,MATCH(B364&amp;C364,$Z$36:$Z$1987&amp;$AA$36:$AA$1987,0)),0)</f>
        <v>0</v>
      </c>
      <c r="P364" s="290">
        <f t="shared" si="37"/>
        <v>0</v>
      </c>
      <c r="Q364" s="262"/>
      <c r="Z364" s="231"/>
      <c r="AA364" s="231"/>
      <c r="AB364" s="221"/>
      <c r="AC364" s="221"/>
      <c r="AD364" s="222"/>
      <c r="AE364" s="221"/>
      <c r="AF364" s="221"/>
      <c r="AG364" s="256"/>
      <c r="AH364" s="221"/>
      <c r="AI364" s="222"/>
      <c r="AJ364" s="221"/>
      <c r="AK364" s="221"/>
      <c r="AL364" s="223"/>
      <c r="AM364" s="221"/>
    </row>
    <row r="365" spans="2:39" ht="15" customHeight="1">
      <c r="B365" s="235"/>
      <c r="C365" s="235"/>
      <c r="D365" s="298"/>
      <c r="E365" s="235"/>
      <c r="F365" s="144">
        <f t="shared" si="33"/>
        <v>0</v>
      </c>
      <c r="G365" s="292"/>
      <c r="H365" s="143"/>
      <c r="I365" s="143"/>
      <c r="J365" s="144">
        <f t="shared" si="34"/>
        <v>0</v>
      </c>
      <c r="K365" s="143">
        <v>0</v>
      </c>
      <c r="L365" s="143"/>
      <c r="M365" s="234">
        <f t="shared" si="35"/>
        <v>0</v>
      </c>
      <c r="N365" s="143">
        <f t="shared" si="36"/>
        <v>0</v>
      </c>
      <c r="O365" s="289">
        <f t="array" ref="O365">IFERROR(INDEX($AK$36:$AK$1987,MATCH(B365&amp;C365,$Z$36:$Z$1987&amp;$AA$36:$AA$1987,0)),0)</f>
        <v>0</v>
      </c>
      <c r="P365" s="290">
        <f t="shared" si="37"/>
        <v>0</v>
      </c>
      <c r="Q365" s="262"/>
      <c r="Z365" s="231"/>
      <c r="AA365" s="231"/>
      <c r="AB365" s="221"/>
      <c r="AC365" s="221"/>
      <c r="AD365" s="222"/>
      <c r="AE365" s="221"/>
      <c r="AF365" s="221"/>
      <c r="AG365" s="256"/>
      <c r="AH365" s="221"/>
      <c r="AI365" s="222"/>
      <c r="AJ365" s="221"/>
      <c r="AK365" s="221"/>
      <c r="AL365" s="223"/>
      <c r="AM365" s="221"/>
    </row>
    <row r="366" spans="2:39" ht="15" customHeight="1">
      <c r="B366" s="235"/>
      <c r="C366" s="235"/>
      <c r="D366" s="298"/>
      <c r="E366" s="235"/>
      <c r="F366" s="144">
        <f t="shared" si="33"/>
        <v>0</v>
      </c>
      <c r="G366" s="292"/>
      <c r="H366" s="143"/>
      <c r="I366" s="143"/>
      <c r="J366" s="144">
        <f t="shared" si="34"/>
        <v>0</v>
      </c>
      <c r="K366" s="143">
        <v>0</v>
      </c>
      <c r="L366" s="143"/>
      <c r="M366" s="234">
        <f t="shared" si="35"/>
        <v>0</v>
      </c>
      <c r="N366" s="143">
        <f t="shared" si="36"/>
        <v>0</v>
      </c>
      <c r="O366" s="289">
        <f t="array" ref="O366">IFERROR(INDEX($AK$36:$AK$1987,MATCH(B366&amp;C366,$Z$36:$Z$1987&amp;$AA$36:$AA$1987,0)),0)</f>
        <v>0</v>
      </c>
      <c r="P366" s="290">
        <f t="shared" si="37"/>
        <v>0</v>
      </c>
      <c r="Q366" s="262"/>
      <c r="Z366" s="231"/>
      <c r="AA366" s="231"/>
      <c r="AB366" s="221"/>
      <c r="AC366" s="221"/>
      <c r="AD366" s="222"/>
      <c r="AE366" s="221"/>
      <c r="AF366" s="221"/>
      <c r="AG366" s="256"/>
      <c r="AH366" s="221"/>
      <c r="AI366" s="222"/>
      <c r="AJ366" s="221"/>
      <c r="AK366" s="221"/>
      <c r="AL366" s="223"/>
      <c r="AM366" s="221"/>
    </row>
    <row r="367" spans="2:39" ht="15" customHeight="1">
      <c r="B367" s="235"/>
      <c r="C367" s="235"/>
      <c r="D367" s="298"/>
      <c r="E367" s="235"/>
      <c r="F367" s="144">
        <f t="shared" si="33"/>
        <v>0</v>
      </c>
      <c r="G367" s="292"/>
      <c r="H367" s="143"/>
      <c r="I367" s="143"/>
      <c r="J367" s="144">
        <f t="shared" si="34"/>
        <v>0</v>
      </c>
      <c r="K367" s="143">
        <v>0</v>
      </c>
      <c r="L367" s="143"/>
      <c r="M367" s="234">
        <f t="shared" si="35"/>
        <v>0</v>
      </c>
      <c r="N367" s="143">
        <f t="shared" si="36"/>
        <v>0</v>
      </c>
      <c r="O367" s="289">
        <f t="array" ref="O367">IFERROR(INDEX($AK$36:$AK$1987,MATCH(B367&amp;C367,$Z$36:$Z$1987&amp;$AA$36:$AA$1987,0)),0)</f>
        <v>0</v>
      </c>
      <c r="P367" s="290">
        <f t="shared" si="37"/>
        <v>0</v>
      </c>
      <c r="Q367" s="262"/>
      <c r="Z367" s="231"/>
      <c r="AA367" s="231"/>
      <c r="AB367" s="221"/>
      <c r="AC367" s="221"/>
      <c r="AD367" s="222"/>
      <c r="AE367" s="221"/>
      <c r="AF367" s="221"/>
      <c r="AG367" s="256"/>
      <c r="AH367" s="221"/>
      <c r="AI367" s="222"/>
      <c r="AJ367" s="221"/>
      <c r="AK367" s="221"/>
      <c r="AL367" s="223"/>
      <c r="AM367" s="221"/>
    </row>
    <row r="368" spans="2:39" ht="15" customHeight="1">
      <c r="B368" s="235"/>
      <c r="C368" s="235"/>
      <c r="D368" s="298"/>
      <c r="E368" s="235"/>
      <c r="F368" s="144">
        <f t="shared" si="33"/>
        <v>0</v>
      </c>
      <c r="G368" s="292"/>
      <c r="H368" s="143"/>
      <c r="I368" s="143"/>
      <c r="J368" s="144">
        <f t="shared" si="34"/>
        <v>0</v>
      </c>
      <c r="K368" s="143">
        <v>0</v>
      </c>
      <c r="L368" s="143"/>
      <c r="M368" s="234">
        <f t="shared" si="35"/>
        <v>0</v>
      </c>
      <c r="N368" s="143">
        <f t="shared" si="36"/>
        <v>0</v>
      </c>
      <c r="O368" s="289">
        <f t="array" ref="O368">IFERROR(INDEX($AK$36:$AK$1987,MATCH(B368&amp;C368,$Z$36:$Z$1987&amp;$AA$36:$AA$1987,0)),0)</f>
        <v>0</v>
      </c>
      <c r="P368" s="290">
        <f t="shared" si="37"/>
        <v>0</v>
      </c>
      <c r="Q368" s="262"/>
      <c r="Z368" s="231"/>
      <c r="AA368" s="231"/>
      <c r="AB368" s="221"/>
      <c r="AC368" s="221"/>
      <c r="AD368" s="222"/>
      <c r="AE368" s="221"/>
      <c r="AF368" s="221"/>
      <c r="AG368" s="256"/>
      <c r="AH368" s="221"/>
      <c r="AI368" s="222"/>
      <c r="AJ368" s="221"/>
      <c r="AK368" s="221"/>
      <c r="AL368" s="223"/>
      <c r="AM368" s="221"/>
    </row>
    <row r="369" spans="2:39" ht="15" customHeight="1">
      <c r="B369" s="235"/>
      <c r="C369" s="235"/>
      <c r="D369" s="298"/>
      <c r="E369" s="235"/>
      <c r="F369" s="144">
        <f t="shared" si="33"/>
        <v>0</v>
      </c>
      <c r="G369" s="292"/>
      <c r="H369" s="143"/>
      <c r="I369" s="143"/>
      <c r="J369" s="144">
        <f t="shared" si="34"/>
        <v>0</v>
      </c>
      <c r="K369" s="143">
        <v>0</v>
      </c>
      <c r="L369" s="143"/>
      <c r="M369" s="234">
        <f t="shared" si="35"/>
        <v>0</v>
      </c>
      <c r="N369" s="143">
        <f t="shared" si="36"/>
        <v>0</v>
      </c>
      <c r="O369" s="289">
        <f t="array" ref="O369">IFERROR(INDEX($AK$36:$AK$1987,MATCH(B369&amp;C369,$Z$36:$Z$1987&amp;$AA$36:$AA$1987,0)),0)</f>
        <v>0</v>
      </c>
      <c r="P369" s="290">
        <f t="shared" si="37"/>
        <v>0</v>
      </c>
      <c r="Q369" s="262"/>
      <c r="Z369" s="231"/>
      <c r="AA369" s="231"/>
      <c r="AB369" s="221"/>
      <c r="AC369" s="221"/>
      <c r="AD369" s="222"/>
      <c r="AE369" s="221"/>
      <c r="AF369" s="221"/>
      <c r="AG369" s="256"/>
      <c r="AH369" s="221"/>
      <c r="AI369" s="222"/>
      <c r="AJ369" s="221"/>
      <c r="AK369" s="221"/>
      <c r="AL369" s="223"/>
      <c r="AM369" s="221"/>
    </row>
    <row r="370" spans="2:39" ht="15" customHeight="1">
      <c r="B370" s="235"/>
      <c r="C370" s="235"/>
      <c r="D370" s="298"/>
      <c r="E370" s="235"/>
      <c r="F370" s="144">
        <f t="shared" si="33"/>
        <v>0</v>
      </c>
      <c r="G370" s="292"/>
      <c r="H370" s="143"/>
      <c r="I370" s="143"/>
      <c r="J370" s="144">
        <f t="shared" si="34"/>
        <v>0</v>
      </c>
      <c r="K370" s="143">
        <v>0</v>
      </c>
      <c r="L370" s="143"/>
      <c r="M370" s="234">
        <f t="shared" si="35"/>
        <v>0</v>
      </c>
      <c r="N370" s="143">
        <f t="shared" si="36"/>
        <v>0</v>
      </c>
      <c r="O370" s="289">
        <f t="array" ref="O370">IFERROR(INDEX($AK$36:$AK$1987,MATCH(B370&amp;C370,$Z$36:$Z$1987&amp;$AA$36:$AA$1987,0)),0)</f>
        <v>0</v>
      </c>
      <c r="P370" s="290">
        <f t="shared" si="37"/>
        <v>0</v>
      </c>
      <c r="Q370" s="262"/>
      <c r="Z370" s="231"/>
      <c r="AA370" s="231"/>
      <c r="AB370" s="221"/>
      <c r="AC370" s="221"/>
      <c r="AD370" s="222"/>
      <c r="AE370" s="221"/>
      <c r="AF370" s="221"/>
      <c r="AG370" s="256"/>
      <c r="AH370" s="221"/>
      <c r="AI370" s="222"/>
      <c r="AJ370" s="221"/>
      <c r="AK370" s="221"/>
      <c r="AL370" s="223"/>
      <c r="AM370" s="221"/>
    </row>
    <row r="371" spans="2:39" ht="15" customHeight="1">
      <c r="B371" s="235"/>
      <c r="C371" s="235"/>
      <c r="D371" s="298"/>
      <c r="E371" s="235"/>
      <c r="F371" s="144">
        <f t="shared" si="33"/>
        <v>0</v>
      </c>
      <c r="G371" s="292"/>
      <c r="H371" s="143"/>
      <c r="I371" s="143"/>
      <c r="J371" s="144">
        <f t="shared" si="34"/>
        <v>0</v>
      </c>
      <c r="K371" s="143">
        <v>0</v>
      </c>
      <c r="L371" s="143"/>
      <c r="M371" s="234">
        <f t="shared" si="35"/>
        <v>0</v>
      </c>
      <c r="N371" s="143">
        <f t="shared" si="36"/>
        <v>0</v>
      </c>
      <c r="O371" s="289">
        <f t="array" ref="O371">IFERROR(INDEX($AK$36:$AK$1987,MATCH(B371&amp;C371,$Z$36:$Z$1987&amp;$AA$36:$AA$1987,0)),0)</f>
        <v>0</v>
      </c>
      <c r="P371" s="290">
        <f t="shared" si="37"/>
        <v>0</v>
      </c>
      <c r="Q371" s="262"/>
      <c r="Z371" s="231"/>
      <c r="AA371" s="231"/>
      <c r="AB371" s="221"/>
      <c r="AC371" s="221"/>
      <c r="AD371" s="222"/>
      <c r="AE371" s="221"/>
      <c r="AF371" s="221"/>
      <c r="AG371" s="256"/>
      <c r="AH371" s="221"/>
      <c r="AI371" s="222"/>
      <c r="AJ371" s="221"/>
      <c r="AK371" s="221"/>
      <c r="AL371" s="223"/>
      <c r="AM371" s="221"/>
    </row>
    <row r="372" spans="2:39" ht="15" customHeight="1">
      <c r="B372" s="235"/>
      <c r="C372" s="235"/>
      <c r="D372" s="298"/>
      <c r="E372" s="235"/>
      <c r="F372" s="144">
        <f t="shared" si="33"/>
        <v>0</v>
      </c>
      <c r="G372" s="292"/>
      <c r="H372" s="143"/>
      <c r="I372" s="143"/>
      <c r="J372" s="144">
        <f t="shared" si="34"/>
        <v>0</v>
      </c>
      <c r="K372" s="143">
        <v>0</v>
      </c>
      <c r="L372" s="143"/>
      <c r="M372" s="234">
        <f t="shared" si="35"/>
        <v>0</v>
      </c>
      <c r="N372" s="143">
        <f t="shared" si="36"/>
        <v>0</v>
      </c>
      <c r="O372" s="289">
        <f t="array" ref="O372">IFERROR(INDEX($AK$36:$AK$1987,MATCH(B372&amp;C372,$Z$36:$Z$1987&amp;$AA$36:$AA$1987,0)),0)</f>
        <v>0</v>
      </c>
      <c r="P372" s="290">
        <f t="shared" si="37"/>
        <v>0</v>
      </c>
      <c r="Q372" s="262"/>
      <c r="Z372" s="231"/>
      <c r="AA372" s="231"/>
      <c r="AB372" s="221"/>
      <c r="AC372" s="221"/>
      <c r="AD372" s="222"/>
      <c r="AE372" s="221"/>
      <c r="AF372" s="221"/>
      <c r="AG372" s="256"/>
      <c r="AH372" s="221"/>
      <c r="AI372" s="222"/>
      <c r="AJ372" s="221"/>
      <c r="AK372" s="221"/>
      <c r="AL372" s="223"/>
      <c r="AM372" s="221"/>
    </row>
    <row r="373" spans="2:39" ht="15" customHeight="1">
      <c r="B373" s="235"/>
      <c r="C373" s="235"/>
      <c r="D373" s="298"/>
      <c r="E373" s="235"/>
      <c r="F373" s="144">
        <f t="shared" si="33"/>
        <v>0</v>
      </c>
      <c r="G373" s="292"/>
      <c r="H373" s="143"/>
      <c r="I373" s="143"/>
      <c r="J373" s="144">
        <f t="shared" si="34"/>
        <v>0</v>
      </c>
      <c r="K373" s="143">
        <v>0</v>
      </c>
      <c r="L373" s="143"/>
      <c r="M373" s="234">
        <f t="shared" si="35"/>
        <v>0</v>
      </c>
      <c r="N373" s="143">
        <f t="shared" si="36"/>
        <v>0</v>
      </c>
      <c r="O373" s="289">
        <f t="array" ref="O373">IFERROR(INDEX($AK$36:$AK$1987,MATCH(B373&amp;C373,$Z$36:$Z$1987&amp;$AA$36:$AA$1987,0)),0)</f>
        <v>0</v>
      </c>
      <c r="P373" s="290">
        <f t="shared" si="37"/>
        <v>0</v>
      </c>
      <c r="Q373" s="262"/>
      <c r="Z373" s="231"/>
      <c r="AA373" s="231"/>
      <c r="AB373" s="221"/>
      <c r="AC373" s="221"/>
      <c r="AD373" s="222"/>
      <c r="AE373" s="221"/>
      <c r="AF373" s="221"/>
      <c r="AG373" s="256"/>
      <c r="AH373" s="221"/>
      <c r="AI373" s="222"/>
      <c r="AJ373" s="221"/>
      <c r="AK373" s="221"/>
      <c r="AL373" s="223"/>
      <c r="AM373" s="221"/>
    </row>
    <row r="374" spans="2:39" ht="15" customHeight="1">
      <c r="B374" s="235"/>
      <c r="C374" s="235"/>
      <c r="D374" s="298"/>
      <c r="E374" s="235"/>
      <c r="F374" s="144">
        <f t="shared" si="33"/>
        <v>0</v>
      </c>
      <c r="G374" s="292"/>
      <c r="H374" s="143"/>
      <c r="I374" s="143"/>
      <c r="J374" s="144">
        <f t="shared" si="34"/>
        <v>0</v>
      </c>
      <c r="K374" s="143">
        <v>0</v>
      </c>
      <c r="L374" s="143"/>
      <c r="M374" s="234">
        <f t="shared" si="35"/>
        <v>0</v>
      </c>
      <c r="N374" s="143">
        <f t="shared" si="36"/>
        <v>0</v>
      </c>
      <c r="O374" s="289">
        <f t="array" ref="O374">IFERROR(INDEX($AK$36:$AK$1987,MATCH(B374&amp;C374,$Z$36:$Z$1987&amp;$AA$36:$AA$1987,0)),0)</f>
        <v>0</v>
      </c>
      <c r="P374" s="290">
        <f t="shared" si="37"/>
        <v>0</v>
      </c>
      <c r="Q374" s="262"/>
      <c r="Z374" s="231"/>
      <c r="AA374" s="231"/>
      <c r="AB374" s="221"/>
      <c r="AC374" s="221"/>
      <c r="AD374" s="222"/>
      <c r="AE374" s="221"/>
      <c r="AF374" s="221"/>
      <c r="AG374" s="256"/>
      <c r="AH374" s="221"/>
      <c r="AI374" s="222"/>
      <c r="AJ374" s="221"/>
      <c r="AK374" s="221"/>
      <c r="AL374" s="223"/>
      <c r="AM374" s="221"/>
    </row>
    <row r="375" spans="2:39" ht="15" customHeight="1">
      <c r="B375" s="235"/>
      <c r="C375" s="235"/>
      <c r="D375" s="298"/>
      <c r="E375" s="235"/>
      <c r="F375" s="144">
        <f t="shared" si="33"/>
        <v>0</v>
      </c>
      <c r="G375" s="292"/>
      <c r="H375" s="143"/>
      <c r="I375" s="143"/>
      <c r="J375" s="144">
        <f t="shared" si="34"/>
        <v>0</v>
      </c>
      <c r="K375" s="143">
        <v>0</v>
      </c>
      <c r="L375" s="143"/>
      <c r="M375" s="234">
        <f t="shared" si="35"/>
        <v>0</v>
      </c>
      <c r="N375" s="143">
        <f t="shared" si="36"/>
        <v>0</v>
      </c>
      <c r="O375" s="289">
        <f t="array" ref="O375">IFERROR(INDEX($AK$36:$AK$1987,MATCH(B375&amp;C375,$Z$36:$Z$1987&amp;$AA$36:$AA$1987,0)),0)</f>
        <v>0</v>
      </c>
      <c r="P375" s="290">
        <f t="shared" si="37"/>
        <v>0</v>
      </c>
      <c r="Q375" s="262"/>
      <c r="Z375" s="231"/>
      <c r="AA375" s="231"/>
      <c r="AB375" s="221"/>
      <c r="AC375" s="221"/>
      <c r="AD375" s="222"/>
      <c r="AE375" s="221"/>
      <c r="AF375" s="221"/>
      <c r="AG375" s="256"/>
      <c r="AH375" s="221"/>
      <c r="AI375" s="222"/>
      <c r="AJ375" s="221"/>
      <c r="AK375" s="221"/>
      <c r="AL375" s="223"/>
      <c r="AM375" s="221"/>
    </row>
    <row r="376" spans="2:39" ht="15" customHeight="1">
      <c r="B376" s="235"/>
      <c r="C376" s="235"/>
      <c r="D376" s="298"/>
      <c r="E376" s="235"/>
      <c r="F376" s="144">
        <f t="shared" si="33"/>
        <v>0</v>
      </c>
      <c r="G376" s="292"/>
      <c r="H376" s="143"/>
      <c r="I376" s="143"/>
      <c r="J376" s="144">
        <f t="shared" si="34"/>
        <v>0</v>
      </c>
      <c r="K376" s="143">
        <v>0</v>
      </c>
      <c r="L376" s="143"/>
      <c r="M376" s="234">
        <f t="shared" si="35"/>
        <v>0</v>
      </c>
      <c r="N376" s="143">
        <f t="shared" si="36"/>
        <v>0</v>
      </c>
      <c r="O376" s="289">
        <f t="array" ref="O376">IFERROR(INDEX($AK$36:$AK$1987,MATCH(B376&amp;C376,$Z$36:$Z$1987&amp;$AA$36:$AA$1987,0)),0)</f>
        <v>0</v>
      </c>
      <c r="P376" s="290">
        <f t="shared" si="37"/>
        <v>0</v>
      </c>
      <c r="Q376" s="262"/>
      <c r="Z376" s="231"/>
      <c r="AA376" s="231"/>
      <c r="AB376" s="221"/>
      <c r="AC376" s="221"/>
      <c r="AD376" s="222"/>
      <c r="AE376" s="221"/>
      <c r="AF376" s="221"/>
      <c r="AG376" s="256"/>
      <c r="AH376" s="221"/>
      <c r="AI376" s="222"/>
      <c r="AJ376" s="221"/>
      <c r="AK376" s="221"/>
      <c r="AL376" s="223"/>
      <c r="AM376" s="221"/>
    </row>
    <row r="377" spans="2:39" ht="15" customHeight="1">
      <c r="B377" s="235"/>
      <c r="C377" s="235"/>
      <c r="D377" s="298"/>
      <c r="E377" s="235"/>
      <c r="F377" s="144">
        <f t="shared" si="33"/>
        <v>0</v>
      </c>
      <c r="G377" s="292"/>
      <c r="H377" s="143"/>
      <c r="I377" s="143"/>
      <c r="J377" s="144">
        <f t="shared" si="34"/>
        <v>0</v>
      </c>
      <c r="K377" s="143">
        <v>0</v>
      </c>
      <c r="L377" s="143"/>
      <c r="M377" s="234">
        <f t="shared" si="35"/>
        <v>0</v>
      </c>
      <c r="N377" s="143">
        <f t="shared" si="36"/>
        <v>0</v>
      </c>
      <c r="O377" s="289">
        <f t="array" ref="O377">IFERROR(INDEX($AK$36:$AK$1987,MATCH(B377&amp;C377,$Z$36:$Z$1987&amp;$AA$36:$AA$1987,0)),0)</f>
        <v>0</v>
      </c>
      <c r="P377" s="290">
        <f t="shared" si="37"/>
        <v>0</v>
      </c>
      <c r="Q377" s="262"/>
      <c r="Z377" s="231"/>
      <c r="AA377" s="231"/>
      <c r="AB377" s="221"/>
      <c r="AC377" s="221"/>
      <c r="AD377" s="222"/>
      <c r="AE377" s="221"/>
      <c r="AF377" s="221"/>
      <c r="AG377" s="256"/>
      <c r="AH377" s="221"/>
      <c r="AI377" s="222"/>
      <c r="AJ377" s="221"/>
      <c r="AK377" s="221"/>
      <c r="AL377" s="223"/>
      <c r="AM377" s="221"/>
    </row>
    <row r="378" spans="2:39" ht="15" customHeight="1">
      <c r="B378" s="235"/>
      <c r="C378" s="235"/>
      <c r="D378" s="298"/>
      <c r="E378" s="235"/>
      <c r="F378" s="144">
        <f t="shared" si="33"/>
        <v>0</v>
      </c>
      <c r="G378" s="292"/>
      <c r="H378" s="143"/>
      <c r="I378" s="143"/>
      <c r="J378" s="144">
        <f t="shared" si="34"/>
        <v>0</v>
      </c>
      <c r="K378" s="143">
        <v>0</v>
      </c>
      <c r="L378" s="143"/>
      <c r="M378" s="234">
        <f t="shared" si="35"/>
        <v>0</v>
      </c>
      <c r="N378" s="143">
        <f t="shared" si="36"/>
        <v>0</v>
      </c>
      <c r="O378" s="289">
        <f t="array" ref="O378">IFERROR(INDEX($AK$36:$AK$1987,MATCH(B378&amp;C378,$Z$36:$Z$1987&amp;$AA$36:$AA$1987,0)),0)</f>
        <v>0</v>
      </c>
      <c r="P378" s="290">
        <f t="shared" si="37"/>
        <v>0</v>
      </c>
      <c r="Q378" s="262"/>
      <c r="Z378" s="231"/>
      <c r="AA378" s="231"/>
      <c r="AB378" s="221"/>
      <c r="AC378" s="221"/>
      <c r="AD378" s="222"/>
      <c r="AE378" s="221"/>
      <c r="AF378" s="221"/>
      <c r="AG378" s="256"/>
      <c r="AH378" s="221"/>
      <c r="AI378" s="222"/>
      <c r="AJ378" s="221"/>
      <c r="AK378" s="221"/>
      <c r="AL378" s="223"/>
      <c r="AM378" s="221"/>
    </row>
    <row r="379" spans="2:39" ht="15" customHeight="1">
      <c r="B379" s="235"/>
      <c r="C379" s="235"/>
      <c r="D379" s="298"/>
      <c r="E379" s="235"/>
      <c r="F379" s="144">
        <f t="shared" si="33"/>
        <v>0</v>
      </c>
      <c r="G379" s="292"/>
      <c r="H379" s="143"/>
      <c r="I379" s="143"/>
      <c r="J379" s="144">
        <f t="shared" si="34"/>
        <v>0</v>
      </c>
      <c r="K379" s="143">
        <v>0</v>
      </c>
      <c r="L379" s="143"/>
      <c r="M379" s="234">
        <f t="shared" si="35"/>
        <v>0</v>
      </c>
      <c r="N379" s="143">
        <f t="shared" si="36"/>
        <v>0</v>
      </c>
      <c r="O379" s="289">
        <f t="array" ref="O379">IFERROR(INDEX($AK$36:$AK$1987,MATCH(B379&amp;C379,$Z$36:$Z$1987&amp;$AA$36:$AA$1987,0)),0)</f>
        <v>0</v>
      </c>
      <c r="P379" s="290">
        <f t="shared" si="37"/>
        <v>0</v>
      </c>
      <c r="Q379" s="262"/>
      <c r="Z379" s="231"/>
      <c r="AA379" s="231"/>
      <c r="AB379" s="221"/>
      <c r="AC379" s="221"/>
      <c r="AD379" s="222"/>
      <c r="AE379" s="221"/>
      <c r="AF379" s="221"/>
      <c r="AG379" s="256"/>
      <c r="AH379" s="221"/>
      <c r="AI379" s="222"/>
      <c r="AJ379" s="221"/>
      <c r="AK379" s="221"/>
      <c r="AL379" s="223"/>
      <c r="AM379" s="221"/>
    </row>
    <row r="380" spans="2:39" ht="15" customHeight="1">
      <c r="B380" s="235"/>
      <c r="C380" s="235"/>
      <c r="D380" s="298"/>
      <c r="E380" s="235"/>
      <c r="F380" s="144">
        <f t="shared" si="33"/>
        <v>0</v>
      </c>
      <c r="G380" s="292"/>
      <c r="H380" s="143"/>
      <c r="I380" s="143"/>
      <c r="J380" s="144">
        <f t="shared" si="34"/>
        <v>0</v>
      </c>
      <c r="K380" s="143">
        <v>0</v>
      </c>
      <c r="L380" s="143"/>
      <c r="M380" s="234">
        <f t="shared" si="35"/>
        <v>0</v>
      </c>
      <c r="N380" s="143">
        <f t="shared" si="36"/>
        <v>0</v>
      </c>
      <c r="O380" s="289">
        <f t="array" ref="O380">IFERROR(INDEX($AK$36:$AK$1987,MATCH(B380&amp;C380,$Z$36:$Z$1987&amp;$AA$36:$AA$1987,0)),0)</f>
        <v>0</v>
      </c>
      <c r="P380" s="290">
        <f t="shared" si="37"/>
        <v>0</v>
      </c>
      <c r="Q380" s="262"/>
      <c r="Z380" s="231"/>
      <c r="AA380" s="231"/>
      <c r="AB380" s="221"/>
      <c r="AC380" s="221"/>
      <c r="AD380" s="222"/>
      <c r="AE380" s="221"/>
      <c r="AF380" s="221"/>
      <c r="AG380" s="256"/>
      <c r="AH380" s="221"/>
      <c r="AI380" s="222"/>
      <c r="AJ380" s="221"/>
      <c r="AK380" s="221"/>
      <c r="AL380" s="223"/>
      <c r="AM380" s="221"/>
    </row>
    <row r="381" spans="2:39" ht="15" customHeight="1">
      <c r="B381" s="235"/>
      <c r="C381" s="235"/>
      <c r="D381" s="298"/>
      <c r="E381" s="235"/>
      <c r="F381" s="144">
        <f t="shared" si="33"/>
        <v>0</v>
      </c>
      <c r="G381" s="292"/>
      <c r="H381" s="143"/>
      <c r="I381" s="143"/>
      <c r="J381" s="144">
        <f t="shared" si="34"/>
        <v>0</v>
      </c>
      <c r="K381" s="143">
        <v>0</v>
      </c>
      <c r="L381" s="143"/>
      <c r="M381" s="234">
        <f t="shared" si="35"/>
        <v>0</v>
      </c>
      <c r="N381" s="143">
        <f t="shared" si="36"/>
        <v>0</v>
      </c>
      <c r="O381" s="289">
        <f t="array" ref="O381">IFERROR(INDEX($AK$36:$AK$1987,MATCH(B381&amp;C381,$Z$36:$Z$1987&amp;$AA$36:$AA$1987,0)),0)</f>
        <v>0</v>
      </c>
      <c r="P381" s="290">
        <f t="shared" si="37"/>
        <v>0</v>
      </c>
      <c r="Q381" s="262"/>
      <c r="Z381" s="231"/>
      <c r="AA381" s="231"/>
      <c r="AB381" s="221"/>
      <c r="AC381" s="221"/>
      <c r="AD381" s="222"/>
      <c r="AE381" s="221"/>
      <c r="AF381" s="221"/>
      <c r="AG381" s="256"/>
      <c r="AH381" s="221"/>
      <c r="AI381" s="222"/>
      <c r="AJ381" s="221"/>
      <c r="AK381" s="221"/>
      <c r="AL381" s="223"/>
      <c r="AM381" s="221"/>
    </row>
    <row r="382" spans="2:39" ht="15" customHeight="1">
      <c r="B382" s="235"/>
      <c r="C382" s="235"/>
      <c r="D382" s="298"/>
      <c r="E382" s="235"/>
      <c r="F382" s="144">
        <f t="shared" si="33"/>
        <v>0</v>
      </c>
      <c r="G382" s="292"/>
      <c r="H382" s="143"/>
      <c r="I382" s="143"/>
      <c r="J382" s="144">
        <f t="shared" si="34"/>
        <v>0</v>
      </c>
      <c r="K382" s="143">
        <v>0</v>
      </c>
      <c r="L382" s="143"/>
      <c r="M382" s="234">
        <f t="shared" si="35"/>
        <v>0</v>
      </c>
      <c r="N382" s="143">
        <f t="shared" si="36"/>
        <v>0</v>
      </c>
      <c r="O382" s="289">
        <f t="array" ref="O382">IFERROR(INDEX($AK$36:$AK$1987,MATCH(B382&amp;C382,$Z$36:$Z$1987&amp;$AA$36:$AA$1987,0)),0)</f>
        <v>0</v>
      </c>
      <c r="P382" s="290">
        <f t="shared" si="37"/>
        <v>0</v>
      </c>
      <c r="Q382" s="262"/>
      <c r="Z382" s="231"/>
      <c r="AA382" s="231"/>
      <c r="AB382" s="221"/>
      <c r="AC382" s="221"/>
      <c r="AD382" s="222"/>
      <c r="AE382" s="221"/>
      <c r="AF382" s="221"/>
      <c r="AG382" s="256"/>
      <c r="AH382" s="221"/>
      <c r="AI382" s="222"/>
      <c r="AJ382" s="221"/>
      <c r="AK382" s="221"/>
      <c r="AL382" s="223"/>
      <c r="AM382" s="221"/>
    </row>
    <row r="383" spans="2:39" ht="15" customHeight="1">
      <c r="B383" s="235"/>
      <c r="C383" s="235"/>
      <c r="D383" s="298"/>
      <c r="E383" s="235"/>
      <c r="F383" s="144">
        <f t="shared" si="33"/>
        <v>0</v>
      </c>
      <c r="G383" s="292"/>
      <c r="H383" s="143"/>
      <c r="I383" s="143"/>
      <c r="J383" s="144">
        <f t="shared" si="34"/>
        <v>0</v>
      </c>
      <c r="K383" s="143">
        <v>0</v>
      </c>
      <c r="L383" s="143"/>
      <c r="M383" s="234">
        <f t="shared" si="35"/>
        <v>0</v>
      </c>
      <c r="N383" s="143">
        <f t="shared" si="36"/>
        <v>0</v>
      </c>
      <c r="O383" s="289">
        <f t="array" ref="O383">IFERROR(INDEX($AK$36:$AK$1987,MATCH(B383&amp;C383,$Z$36:$Z$1987&amp;$AA$36:$AA$1987,0)),0)</f>
        <v>0</v>
      </c>
      <c r="P383" s="290">
        <f t="shared" si="37"/>
        <v>0</v>
      </c>
      <c r="Q383" s="262"/>
      <c r="Z383" s="231"/>
      <c r="AA383" s="231"/>
      <c r="AB383" s="221"/>
      <c r="AC383" s="221"/>
      <c r="AD383" s="222"/>
      <c r="AE383" s="221"/>
      <c r="AF383" s="221"/>
      <c r="AG383" s="256"/>
      <c r="AH383" s="221"/>
      <c r="AI383" s="222"/>
      <c r="AJ383" s="221"/>
      <c r="AK383" s="221"/>
      <c r="AL383" s="223"/>
      <c r="AM383" s="221"/>
    </row>
    <row r="384" spans="2:39" ht="15" customHeight="1">
      <c r="B384" s="235"/>
      <c r="C384" s="235"/>
      <c r="D384" s="298"/>
      <c r="E384" s="235"/>
      <c r="F384" s="144">
        <f t="shared" si="33"/>
        <v>0</v>
      </c>
      <c r="G384" s="292"/>
      <c r="H384" s="143"/>
      <c r="I384" s="143"/>
      <c r="J384" s="144">
        <f t="shared" si="34"/>
        <v>0</v>
      </c>
      <c r="K384" s="143">
        <v>0</v>
      </c>
      <c r="L384" s="143"/>
      <c r="M384" s="234">
        <f t="shared" si="35"/>
        <v>0</v>
      </c>
      <c r="N384" s="143">
        <f t="shared" si="36"/>
        <v>0</v>
      </c>
      <c r="O384" s="289">
        <f t="array" ref="O384">IFERROR(INDEX($AK$36:$AK$1987,MATCH(B384&amp;C384,$Z$36:$Z$1987&amp;$AA$36:$AA$1987,0)),0)</f>
        <v>0</v>
      </c>
      <c r="P384" s="290">
        <f t="shared" si="37"/>
        <v>0</v>
      </c>
      <c r="Q384" s="262"/>
      <c r="Z384" s="231"/>
      <c r="AA384" s="231"/>
      <c r="AB384" s="221"/>
      <c r="AC384" s="221"/>
      <c r="AD384" s="222"/>
      <c r="AE384" s="221"/>
      <c r="AF384" s="221"/>
      <c r="AG384" s="256"/>
      <c r="AH384" s="221"/>
      <c r="AI384" s="222"/>
      <c r="AJ384" s="221"/>
      <c r="AK384" s="221"/>
      <c r="AL384" s="223"/>
      <c r="AM384" s="221"/>
    </row>
    <row r="385" spans="2:39" ht="15" customHeight="1">
      <c r="B385" s="235"/>
      <c r="C385" s="235"/>
      <c r="D385" s="298"/>
      <c r="E385" s="235"/>
      <c r="F385" s="144">
        <f t="shared" si="33"/>
        <v>0</v>
      </c>
      <c r="G385" s="292"/>
      <c r="H385" s="143"/>
      <c r="I385" s="143"/>
      <c r="J385" s="144">
        <f t="shared" si="34"/>
        <v>0</v>
      </c>
      <c r="K385" s="143">
        <v>0</v>
      </c>
      <c r="L385" s="143"/>
      <c r="M385" s="234">
        <f t="shared" si="35"/>
        <v>0</v>
      </c>
      <c r="N385" s="143">
        <f t="shared" si="36"/>
        <v>0</v>
      </c>
      <c r="O385" s="289">
        <f t="array" ref="O385">IFERROR(INDEX($AK$36:$AK$1987,MATCH(B385&amp;C385,$Z$36:$Z$1987&amp;$AA$36:$AA$1987,0)),0)</f>
        <v>0</v>
      </c>
      <c r="P385" s="290">
        <f t="shared" si="37"/>
        <v>0</v>
      </c>
      <c r="Q385" s="262"/>
      <c r="Z385" s="231"/>
      <c r="AA385" s="231"/>
      <c r="AB385" s="221"/>
      <c r="AC385" s="221"/>
      <c r="AD385" s="222"/>
      <c r="AE385" s="221"/>
      <c r="AF385" s="221"/>
      <c r="AG385" s="256"/>
      <c r="AH385" s="221"/>
      <c r="AI385" s="222"/>
      <c r="AJ385" s="221"/>
      <c r="AK385" s="221"/>
      <c r="AL385" s="223"/>
      <c r="AM385" s="221"/>
    </row>
    <row r="386" spans="2:39" ht="15" customHeight="1">
      <c r="B386" s="235"/>
      <c r="C386" s="235"/>
      <c r="D386" s="298"/>
      <c r="E386" s="235"/>
      <c r="F386" s="144">
        <f t="shared" si="33"/>
        <v>0</v>
      </c>
      <c r="G386" s="292"/>
      <c r="H386" s="143"/>
      <c r="I386" s="143"/>
      <c r="J386" s="144">
        <f t="shared" si="34"/>
        <v>0</v>
      </c>
      <c r="K386" s="143">
        <v>0</v>
      </c>
      <c r="L386" s="143"/>
      <c r="M386" s="234">
        <f t="shared" si="35"/>
        <v>0</v>
      </c>
      <c r="N386" s="143">
        <f t="shared" si="36"/>
        <v>0</v>
      </c>
      <c r="O386" s="289">
        <f t="array" ref="O386">IFERROR(INDEX($AK$36:$AK$1987,MATCH(B386&amp;C386,$Z$36:$Z$1987&amp;$AA$36:$AA$1987,0)),0)</f>
        <v>0</v>
      </c>
      <c r="P386" s="290">
        <f t="shared" si="37"/>
        <v>0</v>
      </c>
      <c r="Q386" s="262"/>
      <c r="Z386" s="231"/>
      <c r="AA386" s="231"/>
      <c r="AB386" s="221"/>
      <c r="AC386" s="221"/>
      <c r="AD386" s="222"/>
      <c r="AE386" s="221"/>
      <c r="AF386" s="221"/>
      <c r="AG386" s="256"/>
      <c r="AH386" s="221"/>
      <c r="AI386" s="222"/>
      <c r="AJ386" s="221"/>
      <c r="AK386" s="221"/>
      <c r="AL386" s="223"/>
      <c r="AM386" s="221"/>
    </row>
    <row r="387" spans="2:39" ht="15" customHeight="1">
      <c r="B387" s="235"/>
      <c r="C387" s="235"/>
      <c r="D387" s="298"/>
      <c r="E387" s="235"/>
      <c r="F387" s="144">
        <f t="shared" si="33"/>
        <v>0</v>
      </c>
      <c r="G387" s="292"/>
      <c r="H387" s="143"/>
      <c r="I387" s="143"/>
      <c r="J387" s="144">
        <f t="shared" si="34"/>
        <v>0</v>
      </c>
      <c r="K387" s="143">
        <v>0</v>
      </c>
      <c r="L387" s="143"/>
      <c r="M387" s="234">
        <f t="shared" si="35"/>
        <v>0</v>
      </c>
      <c r="N387" s="143">
        <f t="shared" si="36"/>
        <v>0</v>
      </c>
      <c r="O387" s="289">
        <f t="array" ref="O387">IFERROR(INDEX($AK$36:$AK$1987,MATCH(B387&amp;C387,$Z$36:$Z$1987&amp;$AA$36:$AA$1987,0)),0)</f>
        <v>0</v>
      </c>
      <c r="P387" s="290">
        <f t="shared" si="37"/>
        <v>0</v>
      </c>
      <c r="Q387" s="262"/>
      <c r="Z387" s="231"/>
      <c r="AA387" s="231"/>
      <c r="AB387" s="221"/>
      <c r="AC387" s="221"/>
      <c r="AD387" s="222"/>
      <c r="AE387" s="221"/>
      <c r="AF387" s="221"/>
      <c r="AG387" s="256"/>
      <c r="AH387" s="221"/>
      <c r="AI387" s="222"/>
      <c r="AJ387" s="221"/>
      <c r="AK387" s="221"/>
      <c r="AL387" s="223"/>
      <c r="AM387" s="221"/>
    </row>
    <row r="388" spans="2:39" ht="15" customHeight="1">
      <c r="B388" s="235"/>
      <c r="C388" s="235"/>
      <c r="D388" s="298"/>
      <c r="E388" s="235"/>
      <c r="F388" s="144">
        <f t="shared" si="33"/>
        <v>0</v>
      </c>
      <c r="G388" s="292"/>
      <c r="H388" s="143"/>
      <c r="I388" s="143"/>
      <c r="J388" s="144">
        <f t="shared" si="34"/>
        <v>0</v>
      </c>
      <c r="K388" s="143">
        <v>0</v>
      </c>
      <c r="L388" s="143"/>
      <c r="M388" s="234">
        <f t="shared" si="35"/>
        <v>0</v>
      </c>
      <c r="N388" s="143">
        <f t="shared" si="36"/>
        <v>0</v>
      </c>
      <c r="O388" s="289">
        <f t="array" ref="O388">IFERROR(INDEX($AK$36:$AK$1987,MATCH(B388&amp;C388,$Z$36:$Z$1987&amp;$AA$36:$AA$1987,0)),0)</f>
        <v>0</v>
      </c>
      <c r="P388" s="290">
        <f t="shared" si="37"/>
        <v>0</v>
      </c>
      <c r="Q388" s="262"/>
      <c r="Z388" s="231"/>
      <c r="AA388" s="231"/>
      <c r="AB388" s="221"/>
      <c r="AC388" s="221"/>
      <c r="AD388" s="222"/>
      <c r="AE388" s="221"/>
      <c r="AF388" s="221"/>
      <c r="AG388" s="256"/>
      <c r="AH388" s="221"/>
      <c r="AI388" s="222"/>
      <c r="AJ388" s="221"/>
      <c r="AK388" s="221"/>
      <c r="AL388" s="223"/>
      <c r="AM388" s="221"/>
    </row>
    <row r="389" spans="2:39" ht="15" customHeight="1">
      <c r="B389" s="235"/>
      <c r="C389" s="235"/>
      <c r="D389" s="298"/>
      <c r="E389" s="235"/>
      <c r="F389" s="144">
        <f t="shared" si="33"/>
        <v>0</v>
      </c>
      <c r="G389" s="292"/>
      <c r="H389" s="143"/>
      <c r="I389" s="143"/>
      <c r="J389" s="144">
        <f t="shared" si="34"/>
        <v>0</v>
      </c>
      <c r="K389" s="143">
        <v>0</v>
      </c>
      <c r="L389" s="143"/>
      <c r="M389" s="234">
        <f t="shared" si="35"/>
        <v>0</v>
      </c>
      <c r="N389" s="143">
        <f t="shared" si="36"/>
        <v>0</v>
      </c>
      <c r="O389" s="289">
        <f t="array" ref="O389">IFERROR(INDEX($AK$36:$AK$1987,MATCH(B389&amp;C389,$Z$36:$Z$1987&amp;$AA$36:$AA$1987,0)),0)</f>
        <v>0</v>
      </c>
      <c r="P389" s="290">
        <f t="shared" si="37"/>
        <v>0</v>
      </c>
      <c r="Q389" s="262"/>
      <c r="Z389" s="231"/>
      <c r="AA389" s="231"/>
      <c r="AB389" s="221"/>
      <c r="AC389" s="221"/>
      <c r="AD389" s="222"/>
      <c r="AE389" s="221"/>
      <c r="AF389" s="221"/>
      <c r="AG389" s="256"/>
      <c r="AH389" s="221"/>
      <c r="AI389" s="222"/>
      <c r="AJ389" s="221"/>
      <c r="AK389" s="221"/>
      <c r="AL389" s="223"/>
      <c r="AM389" s="221"/>
    </row>
    <row r="390" spans="2:39" ht="15" customHeight="1">
      <c r="B390" s="235"/>
      <c r="C390" s="235"/>
      <c r="D390" s="298"/>
      <c r="E390" s="235"/>
      <c r="F390" s="144">
        <f t="shared" si="33"/>
        <v>0</v>
      </c>
      <c r="G390" s="292"/>
      <c r="H390" s="143"/>
      <c r="I390" s="143"/>
      <c r="J390" s="144">
        <f t="shared" si="34"/>
        <v>0</v>
      </c>
      <c r="K390" s="143">
        <v>0</v>
      </c>
      <c r="L390" s="143"/>
      <c r="M390" s="234">
        <f t="shared" si="35"/>
        <v>0</v>
      </c>
      <c r="N390" s="143">
        <f t="shared" si="36"/>
        <v>0</v>
      </c>
      <c r="O390" s="289">
        <f t="array" ref="O390">IFERROR(INDEX($AK$36:$AK$1987,MATCH(B390&amp;C390,$Z$36:$Z$1987&amp;$AA$36:$AA$1987,0)),0)</f>
        <v>0</v>
      </c>
      <c r="P390" s="290">
        <f t="shared" si="37"/>
        <v>0</v>
      </c>
      <c r="Q390" s="262"/>
      <c r="Z390" s="231"/>
      <c r="AA390" s="231"/>
      <c r="AB390" s="221"/>
      <c r="AC390" s="221"/>
      <c r="AD390" s="222"/>
      <c r="AE390" s="221"/>
      <c r="AF390" s="221"/>
      <c r="AG390" s="256"/>
      <c r="AH390" s="221"/>
      <c r="AI390" s="222"/>
      <c r="AJ390" s="221"/>
      <c r="AK390" s="221"/>
      <c r="AL390" s="223"/>
      <c r="AM390" s="221"/>
    </row>
    <row r="391" spans="2:39" ht="15" customHeight="1">
      <c r="B391" s="235"/>
      <c r="C391" s="235"/>
      <c r="D391" s="298"/>
      <c r="E391" s="235"/>
      <c r="F391" s="144">
        <f t="shared" si="33"/>
        <v>0</v>
      </c>
      <c r="G391" s="292"/>
      <c r="H391" s="143"/>
      <c r="I391" s="143"/>
      <c r="J391" s="144">
        <f t="shared" si="34"/>
        <v>0</v>
      </c>
      <c r="K391" s="143">
        <v>0</v>
      </c>
      <c r="L391" s="143"/>
      <c r="M391" s="234">
        <f t="shared" si="35"/>
        <v>0</v>
      </c>
      <c r="N391" s="143">
        <f t="shared" si="36"/>
        <v>0</v>
      </c>
      <c r="O391" s="289">
        <f t="array" ref="O391">IFERROR(INDEX($AK$36:$AK$1987,MATCH(B391&amp;C391,$Z$36:$Z$1987&amp;$AA$36:$AA$1987,0)),0)</f>
        <v>0</v>
      </c>
      <c r="P391" s="290">
        <f t="shared" si="37"/>
        <v>0</v>
      </c>
      <c r="Q391" s="262"/>
      <c r="Z391" s="231"/>
      <c r="AA391" s="231"/>
      <c r="AB391" s="221"/>
      <c r="AC391" s="221"/>
      <c r="AD391" s="222"/>
      <c r="AE391" s="221"/>
      <c r="AF391" s="221"/>
      <c r="AG391" s="256"/>
      <c r="AH391" s="221"/>
      <c r="AI391" s="222"/>
      <c r="AJ391" s="221"/>
      <c r="AK391" s="221"/>
      <c r="AL391" s="223"/>
      <c r="AM391" s="221"/>
    </row>
    <row r="392" spans="2:39" ht="15" customHeight="1">
      <c r="B392" s="235"/>
      <c r="C392" s="235"/>
      <c r="D392" s="298"/>
      <c r="E392" s="235"/>
      <c r="F392" s="144">
        <f t="shared" si="33"/>
        <v>0</v>
      </c>
      <c r="G392" s="292"/>
      <c r="H392" s="143"/>
      <c r="I392" s="143"/>
      <c r="J392" s="144">
        <f t="shared" si="34"/>
        <v>0</v>
      </c>
      <c r="K392" s="143">
        <v>0</v>
      </c>
      <c r="L392" s="143"/>
      <c r="M392" s="234">
        <f t="shared" si="35"/>
        <v>0</v>
      </c>
      <c r="N392" s="143">
        <f t="shared" si="36"/>
        <v>0</v>
      </c>
      <c r="O392" s="289">
        <f t="array" ref="O392">IFERROR(INDEX($AK$36:$AK$1987,MATCH(B392&amp;C392,$Z$36:$Z$1987&amp;$AA$36:$AA$1987,0)),0)</f>
        <v>0</v>
      </c>
      <c r="P392" s="290">
        <f t="shared" si="37"/>
        <v>0</v>
      </c>
      <c r="Q392" s="262"/>
      <c r="Z392" s="231"/>
      <c r="AA392" s="231"/>
      <c r="AB392" s="221"/>
      <c r="AC392" s="221"/>
      <c r="AD392" s="222"/>
      <c r="AE392" s="221"/>
      <c r="AF392" s="221"/>
      <c r="AG392" s="256"/>
      <c r="AH392" s="221"/>
      <c r="AI392" s="222"/>
      <c r="AJ392" s="221"/>
      <c r="AK392" s="221"/>
      <c r="AL392" s="223"/>
      <c r="AM392" s="221"/>
    </row>
    <row r="393" spans="2:39" ht="15" customHeight="1">
      <c r="B393" s="235"/>
      <c r="C393" s="235"/>
      <c r="D393" s="298"/>
      <c r="E393" s="235"/>
      <c r="F393" s="144">
        <f t="shared" si="33"/>
        <v>0</v>
      </c>
      <c r="G393" s="292"/>
      <c r="H393" s="143"/>
      <c r="I393" s="143"/>
      <c r="J393" s="144">
        <f t="shared" si="34"/>
        <v>0</v>
      </c>
      <c r="K393" s="143">
        <v>0</v>
      </c>
      <c r="L393" s="143"/>
      <c r="M393" s="234">
        <f t="shared" si="35"/>
        <v>0</v>
      </c>
      <c r="N393" s="143">
        <f t="shared" si="36"/>
        <v>0</v>
      </c>
      <c r="O393" s="289">
        <f t="array" ref="O393">IFERROR(INDEX($AK$36:$AK$1987,MATCH(B393&amp;C393,$Z$36:$Z$1987&amp;$AA$36:$AA$1987,0)),0)</f>
        <v>0</v>
      </c>
      <c r="P393" s="290">
        <f t="shared" si="37"/>
        <v>0</v>
      </c>
      <c r="Q393" s="262"/>
      <c r="Z393" s="231"/>
      <c r="AA393" s="231"/>
      <c r="AB393" s="221"/>
      <c r="AC393" s="221"/>
      <c r="AD393" s="222"/>
      <c r="AE393" s="221"/>
      <c r="AF393" s="221"/>
      <c r="AG393" s="256"/>
      <c r="AH393" s="221"/>
      <c r="AI393" s="222"/>
      <c r="AJ393" s="221"/>
      <c r="AK393" s="221"/>
      <c r="AL393" s="223"/>
      <c r="AM393" s="221"/>
    </row>
    <row r="394" spans="2:39" ht="15" customHeight="1">
      <c r="B394" s="235"/>
      <c r="C394" s="235"/>
      <c r="D394" s="298"/>
      <c r="E394" s="235"/>
      <c r="F394" s="144">
        <f t="shared" si="33"/>
        <v>0</v>
      </c>
      <c r="G394" s="292"/>
      <c r="H394" s="143"/>
      <c r="I394" s="143"/>
      <c r="J394" s="144">
        <f t="shared" si="34"/>
        <v>0</v>
      </c>
      <c r="K394" s="143">
        <v>0</v>
      </c>
      <c r="L394" s="143"/>
      <c r="M394" s="234">
        <f t="shared" si="35"/>
        <v>0</v>
      </c>
      <c r="N394" s="143">
        <f t="shared" si="36"/>
        <v>0</v>
      </c>
      <c r="O394" s="289">
        <f t="array" ref="O394">IFERROR(INDEX($AK$36:$AK$1987,MATCH(B394&amp;C394,$Z$36:$Z$1987&amp;$AA$36:$AA$1987,0)),0)</f>
        <v>0</v>
      </c>
      <c r="P394" s="290">
        <f t="shared" si="37"/>
        <v>0</v>
      </c>
      <c r="Q394" s="262"/>
      <c r="Z394" s="231"/>
      <c r="AA394" s="231"/>
      <c r="AB394" s="221"/>
      <c r="AC394" s="221"/>
      <c r="AD394" s="222"/>
      <c r="AE394" s="221"/>
      <c r="AF394" s="221"/>
      <c r="AG394" s="256"/>
      <c r="AH394" s="221"/>
      <c r="AI394" s="222"/>
      <c r="AJ394" s="221"/>
      <c r="AK394" s="221"/>
      <c r="AL394" s="223"/>
      <c r="AM394" s="221"/>
    </row>
    <row r="395" spans="2:39" ht="15" customHeight="1">
      <c r="B395" s="235"/>
      <c r="C395" s="235"/>
      <c r="D395" s="298"/>
      <c r="E395" s="235"/>
      <c r="F395" s="144">
        <f t="shared" si="33"/>
        <v>0</v>
      </c>
      <c r="G395" s="292"/>
      <c r="H395" s="143"/>
      <c r="I395" s="143"/>
      <c r="J395" s="144">
        <f t="shared" si="34"/>
        <v>0</v>
      </c>
      <c r="K395" s="143">
        <v>0</v>
      </c>
      <c r="L395" s="143"/>
      <c r="M395" s="234">
        <f t="shared" si="35"/>
        <v>0</v>
      </c>
      <c r="N395" s="143">
        <f t="shared" si="36"/>
        <v>0</v>
      </c>
      <c r="O395" s="289">
        <f t="array" ref="O395">IFERROR(INDEX($AK$36:$AK$1987,MATCH(B395&amp;C395,$Z$36:$Z$1987&amp;$AA$36:$AA$1987,0)),0)</f>
        <v>0</v>
      </c>
      <c r="P395" s="290">
        <f t="shared" si="37"/>
        <v>0</v>
      </c>
      <c r="Q395" s="262"/>
      <c r="Z395" s="231"/>
      <c r="AA395" s="231"/>
      <c r="AB395" s="221"/>
      <c r="AC395" s="221"/>
      <c r="AD395" s="222"/>
      <c r="AE395" s="221"/>
      <c r="AF395" s="221"/>
      <c r="AG395" s="256"/>
      <c r="AH395" s="221"/>
      <c r="AI395" s="222"/>
      <c r="AJ395" s="221"/>
      <c r="AK395" s="221"/>
      <c r="AL395" s="223"/>
      <c r="AM395" s="221"/>
    </row>
    <row r="396" spans="2:39" ht="15" customHeight="1">
      <c r="B396" s="235"/>
      <c r="C396" s="235"/>
      <c r="D396" s="298"/>
      <c r="E396" s="235"/>
      <c r="F396" s="144">
        <f t="shared" si="33"/>
        <v>0</v>
      </c>
      <c r="G396" s="292"/>
      <c r="H396" s="143"/>
      <c r="I396" s="143"/>
      <c r="J396" s="144">
        <f t="shared" si="34"/>
        <v>0</v>
      </c>
      <c r="K396" s="143">
        <v>0</v>
      </c>
      <c r="L396" s="143"/>
      <c r="M396" s="234">
        <f t="shared" si="35"/>
        <v>0</v>
      </c>
      <c r="N396" s="143">
        <f t="shared" si="36"/>
        <v>0</v>
      </c>
      <c r="O396" s="289">
        <f t="array" ref="O396">IFERROR(INDEX($AK$36:$AK$1987,MATCH(B396&amp;C396,$Z$36:$Z$1987&amp;$AA$36:$AA$1987,0)),0)</f>
        <v>0</v>
      </c>
      <c r="P396" s="290">
        <f t="shared" si="37"/>
        <v>0</v>
      </c>
      <c r="Q396" s="262"/>
      <c r="Z396" s="231"/>
      <c r="AA396" s="231"/>
      <c r="AB396" s="221"/>
      <c r="AC396" s="221"/>
      <c r="AD396" s="222"/>
      <c r="AE396" s="221"/>
      <c r="AF396" s="221"/>
      <c r="AG396" s="256"/>
      <c r="AH396" s="221"/>
      <c r="AI396" s="222"/>
      <c r="AJ396" s="221"/>
      <c r="AK396" s="221"/>
      <c r="AL396" s="223"/>
      <c r="AM396" s="221"/>
    </row>
    <row r="397" spans="2:39" ht="15" customHeight="1">
      <c r="B397" s="235"/>
      <c r="C397" s="235"/>
      <c r="D397" s="298"/>
      <c r="E397" s="235"/>
      <c r="F397" s="144">
        <f t="shared" si="33"/>
        <v>0</v>
      </c>
      <c r="G397" s="292"/>
      <c r="H397" s="143"/>
      <c r="I397" s="143"/>
      <c r="J397" s="144">
        <f t="shared" si="34"/>
        <v>0</v>
      </c>
      <c r="K397" s="143">
        <v>0</v>
      </c>
      <c r="L397" s="143"/>
      <c r="M397" s="234">
        <f t="shared" si="35"/>
        <v>0</v>
      </c>
      <c r="N397" s="143">
        <f t="shared" si="36"/>
        <v>0</v>
      </c>
      <c r="O397" s="289">
        <f t="array" ref="O397">IFERROR(INDEX($AK$36:$AK$1987,MATCH(B397&amp;C397,$Z$36:$Z$1987&amp;$AA$36:$AA$1987,0)),0)</f>
        <v>0</v>
      </c>
      <c r="P397" s="290">
        <f t="shared" si="37"/>
        <v>0</v>
      </c>
      <c r="Q397" s="262"/>
      <c r="Z397" s="231"/>
      <c r="AA397" s="231"/>
      <c r="AB397" s="221"/>
      <c r="AC397" s="221"/>
      <c r="AD397" s="222"/>
      <c r="AE397" s="221"/>
      <c r="AF397" s="221"/>
      <c r="AG397" s="256"/>
      <c r="AH397" s="221"/>
      <c r="AI397" s="222"/>
      <c r="AJ397" s="221"/>
      <c r="AK397" s="221"/>
      <c r="AL397" s="223"/>
      <c r="AM397" s="221"/>
    </row>
    <row r="398" spans="2:39" ht="15" customHeight="1">
      <c r="B398" s="235"/>
      <c r="C398" s="235"/>
      <c r="D398" s="298"/>
      <c r="E398" s="235"/>
      <c r="F398" s="144">
        <f t="shared" si="33"/>
        <v>0</v>
      </c>
      <c r="G398" s="292"/>
      <c r="H398" s="143"/>
      <c r="I398" s="143"/>
      <c r="J398" s="144">
        <f t="shared" si="34"/>
        <v>0</v>
      </c>
      <c r="K398" s="143">
        <v>0</v>
      </c>
      <c r="L398" s="143"/>
      <c r="M398" s="234">
        <f t="shared" si="35"/>
        <v>0</v>
      </c>
      <c r="N398" s="143">
        <f t="shared" si="36"/>
        <v>0</v>
      </c>
      <c r="O398" s="289">
        <f t="array" ref="O398">IFERROR(INDEX($AK$36:$AK$1987,MATCH(B398&amp;C398,$Z$36:$Z$1987&amp;$AA$36:$AA$1987,0)),0)</f>
        <v>0</v>
      </c>
      <c r="P398" s="290">
        <f t="shared" si="37"/>
        <v>0</v>
      </c>
      <c r="Q398" s="262"/>
      <c r="Z398" s="231"/>
      <c r="AA398" s="231"/>
      <c r="AB398" s="221"/>
      <c r="AC398" s="221"/>
      <c r="AD398" s="222"/>
      <c r="AE398" s="221"/>
      <c r="AF398" s="221"/>
      <c r="AG398" s="256"/>
      <c r="AH398" s="221"/>
      <c r="AI398" s="222"/>
      <c r="AJ398" s="221"/>
      <c r="AK398" s="221"/>
      <c r="AL398" s="223"/>
      <c r="AM398" s="221"/>
    </row>
    <row r="399" spans="2:39" ht="15" customHeight="1">
      <c r="B399" s="235"/>
      <c r="C399" s="235"/>
      <c r="D399" s="298"/>
      <c r="E399" s="235"/>
      <c r="F399" s="144">
        <f t="shared" si="33"/>
        <v>0</v>
      </c>
      <c r="G399" s="292"/>
      <c r="H399" s="143"/>
      <c r="I399" s="143"/>
      <c r="J399" s="144">
        <f t="shared" si="34"/>
        <v>0</v>
      </c>
      <c r="K399" s="143">
        <v>0</v>
      </c>
      <c r="L399" s="143"/>
      <c r="M399" s="234">
        <f t="shared" si="35"/>
        <v>0</v>
      </c>
      <c r="N399" s="143">
        <f t="shared" si="36"/>
        <v>0</v>
      </c>
      <c r="O399" s="289">
        <f t="array" ref="O399">IFERROR(INDEX($AK$36:$AK$1987,MATCH(B399&amp;C399,$Z$36:$Z$1987&amp;$AA$36:$AA$1987,0)),0)</f>
        <v>0</v>
      </c>
      <c r="P399" s="290">
        <f t="shared" si="37"/>
        <v>0</v>
      </c>
      <c r="Q399" s="262"/>
      <c r="Z399" s="231"/>
      <c r="AA399" s="231"/>
      <c r="AB399" s="221"/>
      <c r="AC399" s="221"/>
      <c r="AD399" s="222"/>
      <c r="AE399" s="221"/>
      <c r="AF399" s="221"/>
      <c r="AG399" s="256"/>
      <c r="AH399" s="221"/>
      <c r="AI399" s="222"/>
      <c r="AJ399" s="221"/>
      <c r="AK399" s="221"/>
      <c r="AL399" s="223"/>
      <c r="AM399" s="221"/>
    </row>
    <row r="400" spans="2:39" ht="15" customHeight="1">
      <c r="B400" s="235"/>
      <c r="C400" s="235"/>
      <c r="D400" s="298"/>
      <c r="E400" s="235"/>
      <c r="F400" s="144">
        <f t="shared" si="33"/>
        <v>0</v>
      </c>
      <c r="G400" s="292"/>
      <c r="H400" s="143"/>
      <c r="I400" s="143"/>
      <c r="J400" s="144">
        <f t="shared" si="34"/>
        <v>0</v>
      </c>
      <c r="K400" s="143">
        <v>0</v>
      </c>
      <c r="L400" s="143"/>
      <c r="M400" s="234">
        <f t="shared" si="35"/>
        <v>0</v>
      </c>
      <c r="N400" s="143">
        <f t="shared" si="36"/>
        <v>0</v>
      </c>
      <c r="O400" s="289">
        <f t="array" ref="O400">IFERROR(INDEX($AK$36:$AK$1987,MATCH(B400&amp;C400,$Z$36:$Z$1987&amp;$AA$36:$AA$1987,0)),0)</f>
        <v>0</v>
      </c>
      <c r="P400" s="290">
        <f t="shared" si="37"/>
        <v>0</v>
      </c>
      <c r="Q400" s="262"/>
      <c r="Z400" s="220"/>
      <c r="AA400" s="220"/>
      <c r="AB400" s="237"/>
      <c r="AC400" s="221"/>
      <c r="AD400" s="222"/>
      <c r="AE400" s="221"/>
      <c r="AF400" s="221"/>
      <c r="AG400" s="257"/>
      <c r="AH400" s="221"/>
      <c r="AI400" s="222"/>
      <c r="AJ400" s="221"/>
      <c r="AK400" s="221"/>
      <c r="AL400" s="223"/>
      <c r="AM400" s="221"/>
    </row>
    <row r="401" spans="2:39" ht="15" customHeight="1">
      <c r="B401" s="235"/>
      <c r="C401" s="235"/>
      <c r="D401" s="298"/>
      <c r="E401" s="235"/>
      <c r="F401" s="144">
        <f t="shared" si="33"/>
        <v>0</v>
      </c>
      <c r="G401" s="292"/>
      <c r="H401" s="143"/>
      <c r="I401" s="143"/>
      <c r="J401" s="144">
        <f t="shared" si="34"/>
        <v>0</v>
      </c>
      <c r="K401" s="143">
        <v>0</v>
      </c>
      <c r="L401" s="143"/>
      <c r="M401" s="234">
        <f t="shared" si="35"/>
        <v>0</v>
      </c>
      <c r="N401" s="143">
        <f t="shared" si="36"/>
        <v>0</v>
      </c>
      <c r="O401" s="289">
        <f t="array" ref="O401">IFERROR(INDEX($AK$36:$AK$1987,MATCH(B401&amp;C401,$Z$36:$Z$1987&amp;$AA$36:$AA$1987,0)),0)</f>
        <v>0</v>
      </c>
      <c r="P401" s="290">
        <f t="shared" si="37"/>
        <v>0</v>
      </c>
      <c r="Q401" s="262"/>
      <c r="Z401" s="220"/>
      <c r="AA401" s="220"/>
      <c r="AB401" s="237"/>
      <c r="AC401" s="221"/>
      <c r="AD401" s="222"/>
      <c r="AE401" s="221"/>
      <c r="AF401" s="221"/>
      <c r="AG401" s="257"/>
      <c r="AH401" s="221"/>
      <c r="AI401" s="222"/>
      <c r="AJ401" s="221"/>
      <c r="AK401" s="221"/>
      <c r="AL401" s="223"/>
      <c r="AM401" s="221"/>
    </row>
    <row r="402" spans="2:39" ht="15" customHeight="1">
      <c r="B402" s="235"/>
      <c r="C402" s="235"/>
      <c r="D402" s="298"/>
      <c r="E402" s="235"/>
      <c r="F402" s="144">
        <f t="shared" si="33"/>
        <v>0</v>
      </c>
      <c r="G402" s="292"/>
      <c r="H402" s="143"/>
      <c r="I402" s="143"/>
      <c r="J402" s="144">
        <f t="shared" si="34"/>
        <v>0</v>
      </c>
      <c r="K402" s="143">
        <v>0</v>
      </c>
      <c r="L402" s="143"/>
      <c r="M402" s="234">
        <f t="shared" si="35"/>
        <v>0</v>
      </c>
      <c r="N402" s="143">
        <f t="shared" si="36"/>
        <v>0</v>
      </c>
      <c r="O402" s="289">
        <f t="array" ref="O402">IFERROR(INDEX($AK$36:$AK$1987,MATCH(B402&amp;C402,$Z$36:$Z$1987&amp;$AA$36:$AA$1987,0)),0)</f>
        <v>0</v>
      </c>
      <c r="P402" s="290">
        <f t="shared" si="37"/>
        <v>0</v>
      </c>
      <c r="Q402" s="262"/>
      <c r="Z402" s="220"/>
      <c r="AA402" s="220"/>
      <c r="AB402" s="237"/>
      <c r="AC402" s="221"/>
      <c r="AD402" s="222"/>
      <c r="AE402" s="221"/>
      <c r="AF402" s="221"/>
      <c r="AG402" s="257"/>
      <c r="AH402" s="221"/>
      <c r="AI402" s="222"/>
      <c r="AJ402" s="221"/>
      <c r="AK402" s="221"/>
      <c r="AL402" s="223"/>
      <c r="AM402" s="221"/>
    </row>
    <row r="403" spans="2:39" ht="15" customHeight="1">
      <c r="B403" s="235"/>
      <c r="C403" s="235"/>
      <c r="D403" s="298"/>
      <c r="E403" s="235"/>
      <c r="F403" s="144">
        <f t="shared" si="33"/>
        <v>0</v>
      </c>
      <c r="G403" s="292"/>
      <c r="H403" s="143"/>
      <c r="I403" s="143"/>
      <c r="J403" s="144">
        <f t="shared" si="34"/>
        <v>0</v>
      </c>
      <c r="K403" s="143">
        <v>0</v>
      </c>
      <c r="L403" s="143"/>
      <c r="M403" s="234">
        <f t="shared" si="35"/>
        <v>0</v>
      </c>
      <c r="N403" s="143">
        <f t="shared" si="36"/>
        <v>0</v>
      </c>
      <c r="O403" s="289">
        <f t="array" ref="O403">IFERROR(INDEX($AK$36:$AK$1987,MATCH(B403&amp;C403,$Z$36:$Z$1987&amp;$AA$36:$AA$1987,0)),0)</f>
        <v>0</v>
      </c>
      <c r="P403" s="290">
        <f t="shared" si="37"/>
        <v>0</v>
      </c>
      <c r="Q403" s="262"/>
      <c r="Z403" s="220"/>
      <c r="AA403" s="220"/>
      <c r="AB403" s="237"/>
      <c r="AC403" s="221"/>
      <c r="AD403" s="222"/>
      <c r="AE403" s="221"/>
      <c r="AF403" s="221"/>
      <c r="AG403" s="257"/>
      <c r="AH403" s="221"/>
      <c r="AI403" s="222"/>
      <c r="AJ403" s="221"/>
      <c r="AK403" s="221"/>
      <c r="AL403" s="223"/>
      <c r="AM403" s="221"/>
    </row>
    <row r="404" spans="2:39" ht="15" customHeight="1">
      <c r="B404" s="235"/>
      <c r="C404" s="235"/>
      <c r="D404" s="298"/>
      <c r="E404" s="235"/>
      <c r="F404" s="144">
        <f t="shared" si="33"/>
        <v>0</v>
      </c>
      <c r="G404" s="292"/>
      <c r="H404" s="143"/>
      <c r="I404" s="143"/>
      <c r="J404" s="144">
        <f t="shared" si="34"/>
        <v>0</v>
      </c>
      <c r="K404" s="143">
        <v>0</v>
      </c>
      <c r="L404" s="143"/>
      <c r="M404" s="234">
        <f t="shared" si="35"/>
        <v>0</v>
      </c>
      <c r="N404" s="143">
        <f t="shared" si="36"/>
        <v>0</v>
      </c>
      <c r="O404" s="289">
        <f t="array" ref="O404">IFERROR(INDEX($AK$36:$AK$1987,MATCH(B404&amp;C404,$Z$36:$Z$1987&amp;$AA$36:$AA$1987,0)),0)</f>
        <v>0</v>
      </c>
      <c r="P404" s="290">
        <f t="shared" si="37"/>
        <v>0</v>
      </c>
      <c r="Q404" s="262"/>
      <c r="Z404" s="220"/>
      <c r="AA404" s="220"/>
      <c r="AB404" s="237"/>
      <c r="AC404" s="221"/>
      <c r="AD404" s="222"/>
      <c r="AE404" s="221"/>
      <c r="AF404" s="221"/>
      <c r="AG404" s="257"/>
      <c r="AH404" s="221"/>
      <c r="AI404" s="222"/>
      <c r="AJ404" s="221"/>
      <c r="AK404" s="221"/>
      <c r="AL404" s="223"/>
      <c r="AM404" s="221"/>
    </row>
    <row r="405" spans="2:39" ht="15" customHeight="1">
      <c r="B405" s="235"/>
      <c r="C405" s="235"/>
      <c r="D405" s="298"/>
      <c r="E405" s="235"/>
      <c r="F405" s="144">
        <f t="shared" si="33"/>
        <v>0</v>
      </c>
      <c r="G405" s="292"/>
      <c r="H405" s="143"/>
      <c r="I405" s="143"/>
      <c r="J405" s="144">
        <f t="shared" si="34"/>
        <v>0</v>
      </c>
      <c r="K405" s="143">
        <v>0</v>
      </c>
      <c r="L405" s="143"/>
      <c r="M405" s="234">
        <f t="shared" si="35"/>
        <v>0</v>
      </c>
      <c r="N405" s="143">
        <f t="shared" si="36"/>
        <v>0</v>
      </c>
      <c r="O405" s="289">
        <f t="array" ref="O405">IFERROR(INDEX($AK$36:$AK$1987,MATCH(B405&amp;C405,$Z$36:$Z$1987&amp;$AA$36:$AA$1987,0)),0)</f>
        <v>0</v>
      </c>
      <c r="P405" s="290">
        <f t="shared" si="37"/>
        <v>0</v>
      </c>
      <c r="Q405" s="262"/>
      <c r="Z405" s="220"/>
      <c r="AA405" s="220"/>
      <c r="AB405" s="237"/>
      <c r="AC405" s="221"/>
      <c r="AD405" s="222"/>
      <c r="AE405" s="221"/>
      <c r="AF405" s="221"/>
      <c r="AG405" s="257"/>
      <c r="AH405" s="221"/>
      <c r="AI405" s="222"/>
      <c r="AJ405" s="221"/>
      <c r="AK405" s="221"/>
      <c r="AL405" s="223"/>
      <c r="AM405" s="221"/>
    </row>
    <row r="406" spans="2:39" ht="15" customHeight="1">
      <c r="B406" s="235"/>
      <c r="C406" s="235"/>
      <c r="D406" s="298"/>
      <c r="E406" s="235"/>
      <c r="F406" s="144">
        <f t="shared" si="33"/>
        <v>0</v>
      </c>
      <c r="G406" s="292"/>
      <c r="H406" s="143"/>
      <c r="I406" s="143"/>
      <c r="J406" s="144">
        <f t="shared" si="34"/>
        <v>0</v>
      </c>
      <c r="K406" s="143">
        <v>0</v>
      </c>
      <c r="L406" s="143"/>
      <c r="M406" s="234">
        <f t="shared" si="35"/>
        <v>0</v>
      </c>
      <c r="N406" s="143">
        <f t="shared" si="36"/>
        <v>0</v>
      </c>
      <c r="O406" s="289">
        <f t="array" ref="O406">IFERROR(INDEX($AK$36:$AK$1987,MATCH(B406&amp;C406,$Z$36:$Z$1987&amp;$AA$36:$AA$1987,0)),0)</f>
        <v>0</v>
      </c>
      <c r="P406" s="290">
        <f t="shared" si="37"/>
        <v>0</v>
      </c>
      <c r="Q406" s="262"/>
      <c r="Z406" s="220"/>
      <c r="AA406" s="220"/>
      <c r="AB406" s="237"/>
      <c r="AC406" s="221"/>
      <c r="AD406" s="222"/>
      <c r="AE406" s="221"/>
      <c r="AF406" s="221"/>
      <c r="AG406" s="257"/>
      <c r="AH406" s="221"/>
      <c r="AI406" s="222"/>
      <c r="AJ406" s="221"/>
      <c r="AK406" s="221"/>
      <c r="AL406" s="223"/>
      <c r="AM406" s="221"/>
    </row>
    <row r="407" spans="2:39" ht="15" customHeight="1">
      <c r="B407" s="235"/>
      <c r="C407" s="235"/>
      <c r="D407" s="298"/>
      <c r="E407" s="235"/>
      <c r="F407" s="144">
        <f t="shared" si="33"/>
        <v>0</v>
      </c>
      <c r="G407" s="292"/>
      <c r="H407" s="143"/>
      <c r="I407" s="143"/>
      <c r="J407" s="144">
        <f t="shared" si="34"/>
        <v>0</v>
      </c>
      <c r="K407" s="143">
        <v>0</v>
      </c>
      <c r="L407" s="143"/>
      <c r="M407" s="234">
        <f t="shared" si="35"/>
        <v>0</v>
      </c>
      <c r="N407" s="143">
        <f t="shared" si="36"/>
        <v>0</v>
      </c>
      <c r="O407" s="289">
        <f t="array" ref="O407">IFERROR(INDEX($AK$36:$AK$1987,MATCH(B407&amp;C407,$Z$36:$Z$1987&amp;$AA$36:$AA$1987,0)),0)</f>
        <v>0</v>
      </c>
      <c r="P407" s="290">
        <f t="shared" si="37"/>
        <v>0</v>
      </c>
      <c r="Q407" s="262"/>
      <c r="Z407" s="220"/>
      <c r="AA407" s="220"/>
      <c r="AB407" s="237"/>
      <c r="AC407" s="221"/>
      <c r="AD407" s="222"/>
      <c r="AE407" s="221"/>
      <c r="AF407" s="221"/>
      <c r="AG407" s="257"/>
      <c r="AH407" s="221"/>
      <c r="AI407" s="222"/>
      <c r="AJ407" s="221"/>
      <c r="AK407" s="221"/>
      <c r="AL407" s="223"/>
      <c r="AM407" s="221"/>
    </row>
    <row r="408" spans="2:39" ht="15" customHeight="1">
      <c r="B408" s="235"/>
      <c r="C408" s="235"/>
      <c r="D408" s="298"/>
      <c r="E408" s="235"/>
      <c r="F408" s="144">
        <f t="shared" si="33"/>
        <v>0</v>
      </c>
      <c r="G408" s="292"/>
      <c r="H408" s="143"/>
      <c r="I408" s="143"/>
      <c r="J408" s="144">
        <f t="shared" si="34"/>
        <v>0</v>
      </c>
      <c r="K408" s="143">
        <v>0</v>
      </c>
      <c r="L408" s="143"/>
      <c r="M408" s="234">
        <f t="shared" si="35"/>
        <v>0</v>
      </c>
      <c r="N408" s="143">
        <f t="shared" si="36"/>
        <v>0</v>
      </c>
      <c r="O408" s="289">
        <f t="array" ref="O408">IFERROR(INDEX($AK$36:$AK$1987,MATCH(B408&amp;C408,$Z$36:$Z$1987&amp;$AA$36:$AA$1987,0)),0)</f>
        <v>0</v>
      </c>
      <c r="P408" s="290">
        <f t="shared" si="37"/>
        <v>0</v>
      </c>
      <c r="Q408" s="262"/>
      <c r="Z408" s="220"/>
      <c r="AA408" s="220"/>
      <c r="AB408" s="237"/>
      <c r="AC408" s="221"/>
      <c r="AD408" s="222"/>
      <c r="AE408" s="221"/>
      <c r="AF408" s="221"/>
      <c r="AG408" s="257"/>
      <c r="AH408" s="221"/>
      <c r="AI408" s="222"/>
      <c r="AJ408" s="221"/>
      <c r="AK408" s="221"/>
      <c r="AL408" s="223"/>
      <c r="AM408" s="221"/>
    </row>
    <row r="409" spans="2:39" ht="15" customHeight="1">
      <c r="B409" s="235"/>
      <c r="C409" s="235"/>
      <c r="D409" s="298"/>
      <c r="E409" s="235"/>
      <c r="F409" s="144">
        <f t="shared" si="33"/>
        <v>0</v>
      </c>
      <c r="G409" s="292"/>
      <c r="H409" s="143"/>
      <c r="I409" s="143"/>
      <c r="J409" s="144">
        <f t="shared" si="34"/>
        <v>0</v>
      </c>
      <c r="K409" s="143">
        <v>0</v>
      </c>
      <c r="L409" s="143"/>
      <c r="M409" s="234">
        <f t="shared" si="35"/>
        <v>0</v>
      </c>
      <c r="N409" s="143">
        <f t="shared" si="36"/>
        <v>0</v>
      </c>
      <c r="O409" s="289">
        <f t="array" ref="O409">IFERROR(INDEX($AK$36:$AK$1987,MATCH(B409&amp;C409,$Z$36:$Z$1987&amp;$AA$36:$AA$1987,0)),0)</f>
        <v>0</v>
      </c>
      <c r="P409" s="290">
        <f t="shared" si="37"/>
        <v>0</v>
      </c>
      <c r="Q409" s="262"/>
      <c r="Z409" s="220"/>
      <c r="AA409" s="220"/>
      <c r="AB409" s="237"/>
      <c r="AC409" s="221"/>
      <c r="AD409" s="222"/>
      <c r="AE409" s="221"/>
      <c r="AF409" s="221"/>
      <c r="AG409" s="257"/>
      <c r="AH409" s="221"/>
      <c r="AI409" s="222"/>
      <c r="AJ409" s="221"/>
      <c r="AK409" s="221"/>
      <c r="AL409" s="223"/>
      <c r="AM409" s="221"/>
    </row>
    <row r="410" spans="2:39" ht="15" customHeight="1">
      <c r="B410" s="235"/>
      <c r="C410" s="235"/>
      <c r="D410" s="298"/>
      <c r="E410" s="235"/>
      <c r="F410" s="144">
        <f t="shared" si="33"/>
        <v>0</v>
      </c>
      <c r="G410" s="292"/>
      <c r="H410" s="143"/>
      <c r="I410" s="143"/>
      <c r="J410" s="144">
        <f t="shared" si="34"/>
        <v>0</v>
      </c>
      <c r="K410" s="143">
        <v>0</v>
      </c>
      <c r="L410" s="143"/>
      <c r="M410" s="234">
        <f t="shared" si="35"/>
        <v>0</v>
      </c>
      <c r="N410" s="143">
        <f t="shared" si="36"/>
        <v>0</v>
      </c>
      <c r="O410" s="289">
        <f t="array" ref="O410">IFERROR(INDEX($AK$36:$AK$1987,MATCH(B410&amp;C410,$Z$36:$Z$1987&amp;$AA$36:$AA$1987,0)),0)</f>
        <v>0</v>
      </c>
      <c r="P410" s="290">
        <f t="shared" si="37"/>
        <v>0</v>
      </c>
      <c r="Q410" s="262"/>
      <c r="Z410" s="220"/>
      <c r="AA410" s="220"/>
      <c r="AB410" s="237"/>
      <c r="AC410" s="221"/>
      <c r="AD410" s="222"/>
      <c r="AE410" s="221"/>
      <c r="AF410" s="221"/>
      <c r="AG410" s="257"/>
      <c r="AH410" s="221"/>
      <c r="AI410" s="222"/>
      <c r="AJ410" s="221"/>
      <c r="AK410" s="221"/>
      <c r="AL410" s="223"/>
      <c r="AM410" s="221"/>
    </row>
    <row r="411" spans="2:39" ht="15" customHeight="1">
      <c r="B411" s="235"/>
      <c r="C411" s="235"/>
      <c r="D411" s="298"/>
      <c r="E411" s="235"/>
      <c r="F411" s="144">
        <f t="shared" si="33"/>
        <v>0</v>
      </c>
      <c r="G411" s="292"/>
      <c r="H411" s="143"/>
      <c r="I411" s="143"/>
      <c r="J411" s="144">
        <f t="shared" si="34"/>
        <v>0</v>
      </c>
      <c r="K411" s="143">
        <v>0</v>
      </c>
      <c r="L411" s="143"/>
      <c r="M411" s="234">
        <f t="shared" si="35"/>
        <v>0</v>
      </c>
      <c r="N411" s="143">
        <f t="shared" si="36"/>
        <v>0</v>
      </c>
      <c r="O411" s="289">
        <f t="array" ref="O411">IFERROR(INDEX($AK$36:$AK$1987,MATCH(B411&amp;C411,$Z$36:$Z$1987&amp;$AA$36:$AA$1987,0)),0)</f>
        <v>0</v>
      </c>
      <c r="P411" s="290">
        <f t="shared" si="37"/>
        <v>0</v>
      </c>
      <c r="Q411" s="262"/>
      <c r="Z411" s="220"/>
      <c r="AA411" s="220"/>
      <c r="AB411" s="237"/>
      <c r="AC411" s="221"/>
      <c r="AD411" s="222"/>
      <c r="AE411" s="221"/>
      <c r="AF411" s="221"/>
      <c r="AG411" s="257"/>
      <c r="AH411" s="221"/>
      <c r="AI411" s="222"/>
      <c r="AJ411" s="221"/>
      <c r="AK411" s="221"/>
      <c r="AL411" s="223"/>
      <c r="AM411" s="221"/>
    </row>
    <row r="412" spans="2:39" ht="15" customHeight="1">
      <c r="B412" s="235"/>
      <c r="C412" s="235"/>
      <c r="D412" s="298"/>
      <c r="E412" s="235"/>
      <c r="F412" s="144">
        <f t="shared" si="33"/>
        <v>0</v>
      </c>
      <c r="G412" s="292"/>
      <c r="H412" s="143"/>
      <c r="I412" s="143"/>
      <c r="J412" s="144">
        <f t="shared" si="34"/>
        <v>0</v>
      </c>
      <c r="K412" s="143">
        <v>0</v>
      </c>
      <c r="L412" s="143"/>
      <c r="M412" s="234">
        <f t="shared" si="35"/>
        <v>0</v>
      </c>
      <c r="N412" s="143">
        <f t="shared" si="36"/>
        <v>0</v>
      </c>
      <c r="O412" s="289">
        <f t="array" ref="O412">IFERROR(INDEX($AK$36:$AK$1987,MATCH(B412&amp;C412,$Z$36:$Z$1987&amp;$AA$36:$AA$1987,0)),0)</f>
        <v>0</v>
      </c>
      <c r="P412" s="290">
        <f t="shared" si="37"/>
        <v>0</v>
      </c>
      <c r="Q412" s="262"/>
      <c r="Z412" s="220"/>
      <c r="AA412" s="220"/>
      <c r="AB412" s="237"/>
      <c r="AC412" s="221"/>
      <c r="AD412" s="222"/>
      <c r="AE412" s="221"/>
      <c r="AF412" s="221"/>
      <c r="AG412" s="257"/>
      <c r="AH412" s="221"/>
      <c r="AI412" s="222"/>
      <c r="AJ412" s="221"/>
      <c r="AK412" s="221"/>
      <c r="AL412" s="223"/>
      <c r="AM412" s="221"/>
    </row>
    <row r="413" spans="2:39" ht="15" customHeight="1">
      <c r="B413" s="235"/>
      <c r="C413" s="235"/>
      <c r="D413" s="298"/>
      <c r="E413" s="235"/>
      <c r="F413" s="144">
        <f t="shared" si="33"/>
        <v>0</v>
      </c>
      <c r="G413" s="292"/>
      <c r="H413" s="143"/>
      <c r="I413" s="143"/>
      <c r="J413" s="144">
        <f t="shared" si="34"/>
        <v>0</v>
      </c>
      <c r="K413" s="143">
        <v>0</v>
      </c>
      <c r="L413" s="143"/>
      <c r="M413" s="234">
        <f t="shared" si="35"/>
        <v>0</v>
      </c>
      <c r="N413" s="143">
        <f t="shared" si="36"/>
        <v>0</v>
      </c>
      <c r="O413" s="289">
        <f t="array" ref="O413">IFERROR(INDEX($AK$36:$AK$1987,MATCH(B413&amp;C413,$Z$36:$Z$1987&amp;$AA$36:$AA$1987,0)),0)</f>
        <v>0</v>
      </c>
      <c r="P413" s="290">
        <f t="shared" si="37"/>
        <v>0</v>
      </c>
      <c r="Q413" s="262"/>
      <c r="Z413" s="220"/>
      <c r="AA413" s="220"/>
      <c r="AB413" s="237"/>
      <c r="AC413" s="221"/>
      <c r="AD413" s="222"/>
      <c r="AE413" s="221"/>
      <c r="AF413" s="221"/>
      <c r="AG413" s="257"/>
      <c r="AH413" s="221"/>
      <c r="AI413" s="222"/>
      <c r="AJ413" s="221"/>
      <c r="AK413" s="221"/>
      <c r="AL413" s="223"/>
      <c r="AM413" s="221"/>
    </row>
    <row r="414" spans="2:39" ht="15" customHeight="1">
      <c r="B414" s="235"/>
      <c r="C414" s="235"/>
      <c r="D414" s="298"/>
      <c r="E414" s="235"/>
      <c r="F414" s="144">
        <f t="shared" si="33"/>
        <v>0</v>
      </c>
      <c r="G414" s="292"/>
      <c r="H414" s="143"/>
      <c r="I414" s="143"/>
      <c r="J414" s="144">
        <f t="shared" si="34"/>
        <v>0</v>
      </c>
      <c r="K414" s="143">
        <v>0</v>
      </c>
      <c r="L414" s="143"/>
      <c r="M414" s="234">
        <f t="shared" si="35"/>
        <v>0</v>
      </c>
      <c r="N414" s="143">
        <f t="shared" si="36"/>
        <v>0</v>
      </c>
      <c r="O414" s="289">
        <f t="array" ref="O414">IFERROR(INDEX($AK$36:$AK$1987,MATCH(B414&amp;C414,$Z$36:$Z$1987&amp;$AA$36:$AA$1987,0)),0)</f>
        <v>0</v>
      </c>
      <c r="P414" s="290">
        <f t="shared" si="37"/>
        <v>0</v>
      </c>
      <c r="Q414" s="262"/>
      <c r="Z414" s="220"/>
      <c r="AA414" s="220"/>
      <c r="AB414" s="237"/>
      <c r="AC414" s="221"/>
      <c r="AD414" s="222"/>
      <c r="AE414" s="221"/>
      <c r="AF414" s="221"/>
      <c r="AG414" s="257"/>
      <c r="AH414" s="221"/>
      <c r="AI414" s="222"/>
      <c r="AJ414" s="221"/>
      <c r="AK414" s="221"/>
      <c r="AL414" s="223"/>
      <c r="AM414" s="221"/>
    </row>
    <row r="415" spans="2:39" ht="15" customHeight="1">
      <c r="B415" s="235"/>
      <c r="C415" s="235"/>
      <c r="D415" s="298"/>
      <c r="E415" s="235"/>
      <c r="F415" s="144">
        <f t="shared" si="33"/>
        <v>0</v>
      </c>
      <c r="G415" s="292"/>
      <c r="H415" s="143"/>
      <c r="I415" s="143"/>
      <c r="J415" s="144">
        <f t="shared" si="34"/>
        <v>0</v>
      </c>
      <c r="K415" s="143">
        <v>0</v>
      </c>
      <c r="L415" s="143"/>
      <c r="M415" s="234">
        <f t="shared" si="35"/>
        <v>0</v>
      </c>
      <c r="N415" s="143">
        <f t="shared" si="36"/>
        <v>0</v>
      </c>
      <c r="O415" s="289">
        <f t="array" ref="O415">IFERROR(INDEX($AK$36:$AK$1987,MATCH(B415&amp;C415,$Z$36:$Z$1987&amp;$AA$36:$AA$1987,0)),0)</f>
        <v>0</v>
      </c>
      <c r="P415" s="290">
        <f t="shared" si="37"/>
        <v>0</v>
      </c>
      <c r="Q415" s="262"/>
      <c r="Z415" s="220"/>
      <c r="AA415" s="220"/>
      <c r="AB415" s="237"/>
      <c r="AC415" s="221"/>
      <c r="AD415" s="222"/>
      <c r="AE415" s="221"/>
      <c r="AF415" s="221"/>
      <c r="AG415" s="257"/>
      <c r="AH415" s="221"/>
      <c r="AI415" s="222"/>
      <c r="AJ415" s="221"/>
      <c r="AK415" s="221"/>
      <c r="AL415" s="223"/>
      <c r="AM415" s="221"/>
    </row>
    <row r="416" spans="2:39" ht="15" customHeight="1">
      <c r="B416" s="235"/>
      <c r="C416" s="235"/>
      <c r="D416" s="298"/>
      <c r="E416" s="235"/>
      <c r="F416" s="144">
        <f t="shared" si="33"/>
        <v>0</v>
      </c>
      <c r="G416" s="292"/>
      <c r="H416" s="143"/>
      <c r="I416" s="143"/>
      <c r="J416" s="144">
        <f t="shared" si="34"/>
        <v>0</v>
      </c>
      <c r="K416" s="143">
        <v>0</v>
      </c>
      <c r="L416" s="143"/>
      <c r="M416" s="234">
        <f t="shared" si="35"/>
        <v>0</v>
      </c>
      <c r="N416" s="143">
        <f t="shared" si="36"/>
        <v>0</v>
      </c>
      <c r="O416" s="289">
        <f t="array" ref="O416">IFERROR(INDEX($AK$36:$AK$1987,MATCH(B416&amp;C416,$Z$36:$Z$1987&amp;$AA$36:$AA$1987,0)),0)</f>
        <v>0</v>
      </c>
      <c r="P416" s="290">
        <f t="shared" si="37"/>
        <v>0</v>
      </c>
      <c r="Q416" s="262"/>
      <c r="Z416" s="220"/>
      <c r="AA416" s="220"/>
      <c r="AB416" s="237"/>
      <c r="AC416" s="221"/>
      <c r="AD416" s="222"/>
      <c r="AE416" s="221"/>
      <c r="AF416" s="221"/>
      <c r="AG416" s="257"/>
      <c r="AH416" s="221"/>
      <c r="AI416" s="222"/>
      <c r="AJ416" s="221"/>
      <c r="AK416" s="221"/>
      <c r="AL416" s="223"/>
      <c r="AM416" s="221"/>
    </row>
    <row r="417" spans="2:39" ht="15" customHeight="1">
      <c r="B417" s="235"/>
      <c r="C417" s="235"/>
      <c r="D417" s="298"/>
      <c r="E417" s="235"/>
      <c r="F417" s="144">
        <f t="shared" si="33"/>
        <v>0</v>
      </c>
      <c r="G417" s="292"/>
      <c r="H417" s="143"/>
      <c r="I417" s="143"/>
      <c r="J417" s="144">
        <f t="shared" si="34"/>
        <v>0</v>
      </c>
      <c r="K417" s="143">
        <v>0</v>
      </c>
      <c r="L417" s="143"/>
      <c r="M417" s="234">
        <f t="shared" si="35"/>
        <v>0</v>
      </c>
      <c r="N417" s="143">
        <f t="shared" si="36"/>
        <v>0</v>
      </c>
      <c r="O417" s="289">
        <f t="array" ref="O417">IFERROR(INDEX($AK$36:$AK$1987,MATCH(B417&amp;C417,$Z$36:$Z$1987&amp;$AA$36:$AA$1987,0)),0)</f>
        <v>0</v>
      </c>
      <c r="P417" s="290">
        <f t="shared" si="37"/>
        <v>0</v>
      </c>
      <c r="Q417" s="262"/>
      <c r="Z417" s="220"/>
      <c r="AA417" s="220"/>
      <c r="AB417" s="237"/>
      <c r="AC417" s="221"/>
      <c r="AD417" s="222"/>
      <c r="AE417" s="221"/>
      <c r="AF417" s="221"/>
      <c r="AG417" s="257"/>
      <c r="AH417" s="221"/>
      <c r="AI417" s="222"/>
      <c r="AJ417" s="221"/>
      <c r="AK417" s="221"/>
      <c r="AL417" s="223"/>
      <c r="AM417" s="221"/>
    </row>
    <row r="418" spans="2:39" ht="15" customHeight="1">
      <c r="B418" s="235"/>
      <c r="C418" s="235"/>
      <c r="D418" s="298"/>
      <c r="E418" s="235"/>
      <c r="F418" s="144">
        <f t="shared" si="33"/>
        <v>0</v>
      </c>
      <c r="G418" s="292"/>
      <c r="H418" s="143"/>
      <c r="I418" s="143"/>
      <c r="J418" s="144">
        <f t="shared" si="34"/>
        <v>0</v>
      </c>
      <c r="K418" s="143">
        <v>0</v>
      </c>
      <c r="L418" s="143"/>
      <c r="M418" s="234">
        <f t="shared" si="35"/>
        <v>0</v>
      </c>
      <c r="N418" s="143">
        <f t="shared" si="36"/>
        <v>0</v>
      </c>
      <c r="O418" s="289">
        <f t="array" ref="O418">IFERROR(INDEX($AK$36:$AK$1987,MATCH(B418&amp;C418,$Z$36:$Z$1987&amp;$AA$36:$AA$1987,0)),0)</f>
        <v>0</v>
      </c>
      <c r="P418" s="290">
        <f t="shared" si="37"/>
        <v>0</v>
      </c>
      <c r="Q418" s="262"/>
      <c r="Z418" s="220"/>
      <c r="AA418" s="220"/>
      <c r="AB418" s="237"/>
      <c r="AC418" s="221"/>
      <c r="AD418" s="222"/>
      <c r="AE418" s="221"/>
      <c r="AF418" s="221"/>
      <c r="AG418" s="257"/>
      <c r="AH418" s="221"/>
      <c r="AI418" s="222"/>
      <c r="AJ418" s="221"/>
      <c r="AK418" s="221"/>
      <c r="AL418" s="223"/>
      <c r="AM418" s="221"/>
    </row>
    <row r="419" spans="2:39" ht="15" customHeight="1">
      <c r="B419" s="235"/>
      <c r="C419" s="235"/>
      <c r="D419" s="298"/>
      <c r="E419" s="235"/>
      <c r="F419" s="144">
        <f t="shared" ref="F419:F482" si="38">IFERROR(E419/D419,0)</f>
        <v>0</v>
      </c>
      <c r="G419" s="292"/>
      <c r="H419" s="143"/>
      <c r="I419" s="143"/>
      <c r="J419" s="144">
        <f t="shared" ref="J419:J482" si="39">IFERROR(I419/E419,0)</f>
        <v>0</v>
      </c>
      <c r="K419" s="143">
        <v>0</v>
      </c>
      <c r="L419" s="143"/>
      <c r="M419" s="234">
        <f t="shared" ref="M419:M482" si="40">IFERROR(L419/H419,0)</f>
        <v>0</v>
      </c>
      <c r="N419" s="143">
        <f t="shared" ref="N419:N482" si="41">IFERROR(L419/I419,0)</f>
        <v>0</v>
      </c>
      <c r="O419" s="289">
        <f t="array" ref="O419">IFERROR(INDEX($AK$36:$AK$1987,MATCH(B419&amp;C419,$Z$36:$Z$1987&amp;$AA$36:$AA$1987,0)),0)</f>
        <v>0</v>
      </c>
      <c r="P419" s="290">
        <f t="shared" ref="P419:P482" si="42">L419-O419</f>
        <v>0</v>
      </c>
      <c r="Q419" s="262"/>
      <c r="Z419" s="220"/>
      <c r="AA419" s="220"/>
      <c r="AB419" s="237"/>
      <c r="AC419" s="221"/>
      <c r="AD419" s="222"/>
      <c r="AE419" s="221"/>
      <c r="AF419" s="221"/>
      <c r="AG419" s="257"/>
      <c r="AH419" s="221"/>
      <c r="AI419" s="222"/>
      <c r="AJ419" s="221"/>
      <c r="AK419" s="221"/>
      <c r="AL419" s="223"/>
      <c r="AM419" s="221"/>
    </row>
    <row r="420" spans="2:39" ht="15" customHeight="1">
      <c r="B420" s="235"/>
      <c r="C420" s="235"/>
      <c r="D420" s="298"/>
      <c r="E420" s="235"/>
      <c r="F420" s="144">
        <f t="shared" si="38"/>
        <v>0</v>
      </c>
      <c r="G420" s="292"/>
      <c r="H420" s="143"/>
      <c r="I420" s="143"/>
      <c r="J420" s="144">
        <f t="shared" si="39"/>
        <v>0</v>
      </c>
      <c r="K420" s="143">
        <v>0</v>
      </c>
      <c r="L420" s="143"/>
      <c r="M420" s="234">
        <f t="shared" si="40"/>
        <v>0</v>
      </c>
      <c r="N420" s="143">
        <f t="shared" si="41"/>
        <v>0</v>
      </c>
      <c r="O420" s="289">
        <f t="array" ref="O420">IFERROR(INDEX($AK$36:$AK$1987,MATCH(B420&amp;C420,$Z$36:$Z$1987&amp;$AA$36:$AA$1987,0)),0)</f>
        <v>0</v>
      </c>
      <c r="P420" s="290">
        <f t="shared" si="42"/>
        <v>0</v>
      </c>
      <c r="Q420" s="262"/>
      <c r="Z420" s="220"/>
      <c r="AA420" s="220"/>
      <c r="AB420" s="237"/>
      <c r="AC420" s="221"/>
      <c r="AD420" s="222"/>
      <c r="AE420" s="221"/>
      <c r="AF420" s="221"/>
      <c r="AG420" s="257"/>
      <c r="AH420" s="221"/>
      <c r="AI420" s="222"/>
      <c r="AJ420" s="221"/>
      <c r="AK420" s="221"/>
      <c r="AL420" s="223"/>
      <c r="AM420" s="221"/>
    </row>
    <row r="421" spans="2:39" ht="15" customHeight="1">
      <c r="B421" s="235"/>
      <c r="C421" s="235"/>
      <c r="D421" s="298"/>
      <c r="E421" s="235"/>
      <c r="F421" s="144">
        <f t="shared" si="38"/>
        <v>0</v>
      </c>
      <c r="G421" s="292"/>
      <c r="H421" s="143"/>
      <c r="I421" s="143"/>
      <c r="J421" s="144">
        <f t="shared" si="39"/>
        <v>0</v>
      </c>
      <c r="K421" s="143">
        <v>0</v>
      </c>
      <c r="L421" s="143"/>
      <c r="M421" s="234">
        <f t="shared" si="40"/>
        <v>0</v>
      </c>
      <c r="N421" s="143">
        <f t="shared" si="41"/>
        <v>0</v>
      </c>
      <c r="O421" s="289">
        <f t="array" ref="O421">IFERROR(INDEX($AK$36:$AK$1987,MATCH(B421&amp;C421,$Z$36:$Z$1987&amp;$AA$36:$AA$1987,0)),0)</f>
        <v>0</v>
      </c>
      <c r="P421" s="290">
        <f t="shared" si="42"/>
        <v>0</v>
      </c>
      <c r="Q421" s="262"/>
      <c r="Z421" s="220"/>
      <c r="AA421" s="220"/>
      <c r="AB421" s="237"/>
      <c r="AC421" s="221"/>
      <c r="AD421" s="222"/>
      <c r="AE421" s="221"/>
      <c r="AF421" s="221"/>
      <c r="AG421" s="257"/>
      <c r="AH421" s="221"/>
      <c r="AI421" s="222"/>
      <c r="AJ421" s="221"/>
      <c r="AK421" s="221"/>
      <c r="AL421" s="223"/>
      <c r="AM421" s="221"/>
    </row>
    <row r="422" spans="2:39" ht="15" customHeight="1">
      <c r="B422" s="235"/>
      <c r="C422" s="235"/>
      <c r="D422" s="298"/>
      <c r="E422" s="235"/>
      <c r="F422" s="144">
        <f t="shared" si="38"/>
        <v>0</v>
      </c>
      <c r="G422" s="292"/>
      <c r="H422" s="143"/>
      <c r="I422" s="143"/>
      <c r="J422" s="144">
        <f t="shared" si="39"/>
        <v>0</v>
      </c>
      <c r="K422" s="143">
        <v>0</v>
      </c>
      <c r="L422" s="143"/>
      <c r="M422" s="234">
        <f t="shared" si="40"/>
        <v>0</v>
      </c>
      <c r="N422" s="143">
        <f t="shared" si="41"/>
        <v>0</v>
      </c>
      <c r="O422" s="289">
        <f t="array" ref="O422">IFERROR(INDEX($AK$36:$AK$1987,MATCH(B422&amp;C422,$Z$36:$Z$1987&amp;$AA$36:$AA$1987,0)),0)</f>
        <v>0</v>
      </c>
      <c r="P422" s="290">
        <f t="shared" si="42"/>
        <v>0</v>
      </c>
      <c r="Q422" s="262"/>
      <c r="Z422" s="220"/>
      <c r="AA422" s="220"/>
      <c r="AB422" s="237"/>
      <c r="AC422" s="221"/>
      <c r="AD422" s="222"/>
      <c r="AE422" s="221"/>
      <c r="AF422" s="221"/>
      <c r="AG422" s="257"/>
      <c r="AH422" s="221"/>
      <c r="AI422" s="222"/>
      <c r="AJ422" s="221"/>
      <c r="AK422" s="221"/>
      <c r="AL422" s="223"/>
      <c r="AM422" s="221"/>
    </row>
    <row r="423" spans="2:39" ht="15" customHeight="1">
      <c r="B423" s="235"/>
      <c r="C423" s="235"/>
      <c r="D423" s="298"/>
      <c r="E423" s="235"/>
      <c r="F423" s="144">
        <f t="shared" si="38"/>
        <v>0</v>
      </c>
      <c r="G423" s="292"/>
      <c r="H423" s="143"/>
      <c r="I423" s="143"/>
      <c r="J423" s="144">
        <f t="shared" si="39"/>
        <v>0</v>
      </c>
      <c r="K423" s="143">
        <v>0</v>
      </c>
      <c r="L423" s="143"/>
      <c r="M423" s="234">
        <f t="shared" si="40"/>
        <v>0</v>
      </c>
      <c r="N423" s="143">
        <f t="shared" si="41"/>
        <v>0</v>
      </c>
      <c r="O423" s="289">
        <f t="array" ref="O423">IFERROR(INDEX($AK$36:$AK$1987,MATCH(B423&amp;C423,$Z$36:$Z$1987&amp;$AA$36:$AA$1987,0)),0)</f>
        <v>0</v>
      </c>
      <c r="P423" s="290">
        <f t="shared" si="42"/>
        <v>0</v>
      </c>
      <c r="Q423" s="262"/>
      <c r="Z423" s="220"/>
      <c r="AA423" s="220"/>
      <c r="AB423" s="237"/>
      <c r="AC423" s="221"/>
      <c r="AD423" s="222"/>
      <c r="AE423" s="221"/>
      <c r="AF423" s="221"/>
      <c r="AG423" s="257"/>
      <c r="AH423" s="221"/>
      <c r="AI423" s="222"/>
      <c r="AJ423" s="221"/>
      <c r="AK423" s="221"/>
      <c r="AL423" s="223"/>
      <c r="AM423" s="221"/>
    </row>
    <row r="424" spans="2:39" ht="15" customHeight="1">
      <c r="B424" s="235"/>
      <c r="C424" s="235"/>
      <c r="D424" s="298"/>
      <c r="E424" s="235"/>
      <c r="F424" s="144">
        <f t="shared" si="38"/>
        <v>0</v>
      </c>
      <c r="G424" s="292"/>
      <c r="H424" s="143"/>
      <c r="I424" s="143"/>
      <c r="J424" s="144">
        <f t="shared" si="39"/>
        <v>0</v>
      </c>
      <c r="K424" s="143">
        <v>0</v>
      </c>
      <c r="L424" s="143"/>
      <c r="M424" s="234">
        <f t="shared" si="40"/>
        <v>0</v>
      </c>
      <c r="N424" s="143">
        <f t="shared" si="41"/>
        <v>0</v>
      </c>
      <c r="O424" s="289">
        <f t="array" ref="O424">IFERROR(INDEX($AK$36:$AK$1987,MATCH(B424&amp;C424,$Z$36:$Z$1987&amp;$AA$36:$AA$1987,0)),0)</f>
        <v>0</v>
      </c>
      <c r="P424" s="290">
        <f t="shared" si="42"/>
        <v>0</v>
      </c>
      <c r="Q424" s="262"/>
      <c r="Z424" s="220"/>
      <c r="AA424" s="220"/>
      <c r="AB424" s="237"/>
      <c r="AC424" s="221"/>
      <c r="AD424" s="222"/>
      <c r="AE424" s="221"/>
      <c r="AF424" s="221"/>
      <c r="AG424" s="257"/>
      <c r="AH424" s="221"/>
      <c r="AI424" s="222"/>
      <c r="AJ424" s="221"/>
      <c r="AK424" s="221"/>
      <c r="AL424" s="223"/>
      <c r="AM424" s="221"/>
    </row>
    <row r="425" spans="2:39" ht="15" customHeight="1">
      <c r="B425" s="235"/>
      <c r="C425" s="235"/>
      <c r="D425" s="298"/>
      <c r="E425" s="235"/>
      <c r="F425" s="144">
        <f t="shared" si="38"/>
        <v>0</v>
      </c>
      <c r="G425" s="292"/>
      <c r="H425" s="143"/>
      <c r="I425" s="143"/>
      <c r="J425" s="144">
        <f t="shared" si="39"/>
        <v>0</v>
      </c>
      <c r="K425" s="143">
        <v>0</v>
      </c>
      <c r="L425" s="143"/>
      <c r="M425" s="234">
        <f t="shared" si="40"/>
        <v>0</v>
      </c>
      <c r="N425" s="143">
        <f t="shared" si="41"/>
        <v>0</v>
      </c>
      <c r="O425" s="289">
        <f t="array" ref="O425">IFERROR(INDEX($AK$36:$AK$1987,MATCH(B425&amp;C425,$Z$36:$Z$1987&amp;$AA$36:$AA$1987,0)),0)</f>
        <v>0</v>
      </c>
      <c r="P425" s="290">
        <f t="shared" si="42"/>
        <v>0</v>
      </c>
      <c r="Q425" s="262"/>
      <c r="Z425" s="220"/>
      <c r="AA425" s="220"/>
      <c r="AB425" s="237"/>
      <c r="AC425" s="221"/>
      <c r="AD425" s="222"/>
      <c r="AE425" s="221"/>
      <c r="AF425" s="221"/>
      <c r="AG425" s="257"/>
      <c r="AH425" s="221"/>
      <c r="AI425" s="222"/>
      <c r="AJ425" s="221"/>
      <c r="AK425" s="221"/>
      <c r="AL425" s="223"/>
      <c r="AM425" s="221"/>
    </row>
    <row r="426" spans="2:39" ht="15" customHeight="1">
      <c r="B426" s="235"/>
      <c r="C426" s="235"/>
      <c r="D426" s="298"/>
      <c r="E426" s="235"/>
      <c r="F426" s="144">
        <f t="shared" si="38"/>
        <v>0</v>
      </c>
      <c r="G426" s="292"/>
      <c r="H426" s="143"/>
      <c r="I426" s="143"/>
      <c r="J426" s="144">
        <f t="shared" si="39"/>
        <v>0</v>
      </c>
      <c r="K426" s="143">
        <v>0</v>
      </c>
      <c r="L426" s="143"/>
      <c r="M426" s="234">
        <f t="shared" si="40"/>
        <v>0</v>
      </c>
      <c r="N426" s="143">
        <f t="shared" si="41"/>
        <v>0</v>
      </c>
      <c r="O426" s="289">
        <f t="array" ref="O426">IFERROR(INDEX($AK$36:$AK$1987,MATCH(B426&amp;C426,$Z$36:$Z$1987&amp;$AA$36:$AA$1987,0)),0)</f>
        <v>0</v>
      </c>
      <c r="P426" s="290">
        <f t="shared" si="42"/>
        <v>0</v>
      </c>
      <c r="Q426" s="262"/>
      <c r="Z426" s="220"/>
      <c r="AA426" s="220"/>
      <c r="AB426" s="237"/>
      <c r="AC426" s="221"/>
      <c r="AD426" s="222"/>
      <c r="AE426" s="221"/>
      <c r="AF426" s="221"/>
      <c r="AG426" s="257"/>
      <c r="AH426" s="221"/>
      <c r="AI426" s="222"/>
      <c r="AJ426" s="221"/>
      <c r="AK426" s="221"/>
      <c r="AL426" s="223"/>
      <c r="AM426" s="221"/>
    </row>
    <row r="427" spans="2:39" ht="15" customHeight="1">
      <c r="B427" s="235"/>
      <c r="C427" s="235"/>
      <c r="D427" s="298"/>
      <c r="E427" s="235"/>
      <c r="F427" s="144">
        <f t="shared" si="38"/>
        <v>0</v>
      </c>
      <c r="G427" s="292"/>
      <c r="H427" s="143"/>
      <c r="I427" s="143"/>
      <c r="J427" s="144">
        <f t="shared" si="39"/>
        <v>0</v>
      </c>
      <c r="K427" s="143">
        <v>0</v>
      </c>
      <c r="L427" s="143"/>
      <c r="M427" s="234">
        <f t="shared" si="40"/>
        <v>0</v>
      </c>
      <c r="N427" s="143">
        <f t="shared" si="41"/>
        <v>0</v>
      </c>
      <c r="O427" s="289">
        <f t="array" ref="O427">IFERROR(INDEX($AK$36:$AK$1987,MATCH(B427&amp;C427,$Z$36:$Z$1987&amp;$AA$36:$AA$1987,0)),0)</f>
        <v>0</v>
      </c>
      <c r="P427" s="290">
        <f t="shared" si="42"/>
        <v>0</v>
      </c>
      <c r="Q427" s="262"/>
      <c r="Z427" s="220"/>
      <c r="AA427" s="220"/>
      <c r="AB427" s="237"/>
      <c r="AC427" s="221"/>
      <c r="AD427" s="222"/>
      <c r="AE427" s="221"/>
      <c r="AF427" s="221"/>
      <c r="AG427" s="257"/>
      <c r="AH427" s="221"/>
      <c r="AI427" s="222"/>
      <c r="AJ427" s="221"/>
      <c r="AK427" s="221"/>
      <c r="AL427" s="223"/>
      <c r="AM427" s="221"/>
    </row>
    <row r="428" spans="2:39" ht="15" customHeight="1">
      <c r="B428" s="235"/>
      <c r="C428" s="235"/>
      <c r="D428" s="298"/>
      <c r="E428" s="235"/>
      <c r="F428" s="144">
        <f t="shared" si="38"/>
        <v>0</v>
      </c>
      <c r="G428" s="292"/>
      <c r="H428" s="143"/>
      <c r="I428" s="143"/>
      <c r="J428" s="144">
        <f t="shared" si="39"/>
        <v>0</v>
      </c>
      <c r="K428" s="143">
        <v>0</v>
      </c>
      <c r="L428" s="143"/>
      <c r="M428" s="234">
        <f t="shared" si="40"/>
        <v>0</v>
      </c>
      <c r="N428" s="143">
        <f t="shared" si="41"/>
        <v>0</v>
      </c>
      <c r="O428" s="289">
        <f t="array" ref="O428">IFERROR(INDEX($AK$36:$AK$1987,MATCH(B428&amp;C428,$Z$36:$Z$1987&amp;$AA$36:$AA$1987,0)),0)</f>
        <v>0</v>
      </c>
      <c r="P428" s="290">
        <f t="shared" si="42"/>
        <v>0</v>
      </c>
      <c r="Q428" s="262"/>
      <c r="Z428" s="220"/>
      <c r="AA428" s="220"/>
      <c r="AB428" s="237"/>
      <c r="AC428" s="221"/>
      <c r="AD428" s="222"/>
      <c r="AE428" s="221"/>
      <c r="AF428" s="221"/>
      <c r="AG428" s="257"/>
      <c r="AH428" s="221"/>
      <c r="AI428" s="222"/>
      <c r="AJ428" s="221"/>
      <c r="AK428" s="221"/>
      <c r="AL428" s="223"/>
      <c r="AM428" s="221"/>
    </row>
    <row r="429" spans="2:39" ht="15" customHeight="1">
      <c r="B429" s="235"/>
      <c r="C429" s="235"/>
      <c r="D429" s="298"/>
      <c r="E429" s="235"/>
      <c r="F429" s="144">
        <f t="shared" si="38"/>
        <v>0</v>
      </c>
      <c r="G429" s="292"/>
      <c r="H429" s="143"/>
      <c r="I429" s="143"/>
      <c r="J429" s="144">
        <f t="shared" si="39"/>
        <v>0</v>
      </c>
      <c r="K429" s="143">
        <v>0</v>
      </c>
      <c r="L429" s="143"/>
      <c r="M429" s="234">
        <f t="shared" si="40"/>
        <v>0</v>
      </c>
      <c r="N429" s="143">
        <f t="shared" si="41"/>
        <v>0</v>
      </c>
      <c r="O429" s="289">
        <f t="array" ref="O429">IFERROR(INDEX($AK$36:$AK$1987,MATCH(B429&amp;C429,$Z$36:$Z$1987&amp;$AA$36:$AA$1987,0)),0)</f>
        <v>0</v>
      </c>
      <c r="P429" s="290">
        <f t="shared" si="42"/>
        <v>0</v>
      </c>
      <c r="Q429" s="262"/>
      <c r="Z429" s="220"/>
      <c r="AA429" s="220"/>
      <c r="AB429" s="237"/>
      <c r="AC429" s="221"/>
      <c r="AD429" s="222"/>
      <c r="AE429" s="221"/>
      <c r="AF429" s="221"/>
      <c r="AG429" s="257"/>
      <c r="AH429" s="221"/>
      <c r="AI429" s="222"/>
      <c r="AJ429" s="221"/>
      <c r="AK429" s="221"/>
      <c r="AL429" s="223"/>
      <c r="AM429" s="221"/>
    </row>
    <row r="430" spans="2:39" ht="15" customHeight="1">
      <c r="B430" s="235"/>
      <c r="C430" s="235"/>
      <c r="D430" s="298"/>
      <c r="E430" s="235"/>
      <c r="F430" s="144">
        <f t="shared" si="38"/>
        <v>0</v>
      </c>
      <c r="G430" s="292"/>
      <c r="H430" s="143"/>
      <c r="I430" s="143"/>
      <c r="J430" s="144">
        <f t="shared" si="39"/>
        <v>0</v>
      </c>
      <c r="K430" s="143">
        <v>0</v>
      </c>
      <c r="L430" s="143"/>
      <c r="M430" s="234">
        <f t="shared" si="40"/>
        <v>0</v>
      </c>
      <c r="N430" s="143">
        <f t="shared" si="41"/>
        <v>0</v>
      </c>
      <c r="O430" s="289">
        <f t="array" ref="O430">IFERROR(INDEX($AK$36:$AK$1987,MATCH(B430&amp;C430,$Z$36:$Z$1987&amp;$AA$36:$AA$1987,0)),0)</f>
        <v>0</v>
      </c>
      <c r="P430" s="290">
        <f t="shared" si="42"/>
        <v>0</v>
      </c>
      <c r="Q430" s="262"/>
      <c r="Z430" s="220"/>
      <c r="AA430" s="220"/>
      <c r="AB430" s="237"/>
      <c r="AC430" s="221"/>
      <c r="AD430" s="222"/>
      <c r="AE430" s="221"/>
      <c r="AF430" s="221"/>
      <c r="AG430" s="257"/>
      <c r="AH430" s="221"/>
      <c r="AI430" s="222"/>
      <c r="AJ430" s="221"/>
      <c r="AK430" s="221"/>
      <c r="AL430" s="223"/>
      <c r="AM430" s="221"/>
    </row>
    <row r="431" spans="2:39" ht="15" customHeight="1">
      <c r="B431" s="235"/>
      <c r="C431" s="235"/>
      <c r="D431" s="298"/>
      <c r="E431" s="235"/>
      <c r="F431" s="144">
        <f t="shared" si="38"/>
        <v>0</v>
      </c>
      <c r="G431" s="292"/>
      <c r="H431" s="143"/>
      <c r="I431" s="143"/>
      <c r="J431" s="144">
        <f t="shared" si="39"/>
        <v>0</v>
      </c>
      <c r="K431" s="143">
        <v>0</v>
      </c>
      <c r="L431" s="143"/>
      <c r="M431" s="234">
        <f t="shared" si="40"/>
        <v>0</v>
      </c>
      <c r="N431" s="143">
        <f t="shared" si="41"/>
        <v>0</v>
      </c>
      <c r="O431" s="289">
        <f t="array" ref="O431">IFERROR(INDEX($AK$36:$AK$1987,MATCH(B431&amp;C431,$Z$36:$Z$1987&amp;$AA$36:$AA$1987,0)),0)</f>
        <v>0</v>
      </c>
      <c r="P431" s="290">
        <f t="shared" si="42"/>
        <v>0</v>
      </c>
      <c r="Q431" s="262"/>
      <c r="Z431" s="220"/>
      <c r="AA431" s="220"/>
      <c r="AB431" s="237"/>
      <c r="AC431" s="221"/>
      <c r="AD431" s="222"/>
      <c r="AE431" s="221"/>
      <c r="AF431" s="221"/>
      <c r="AG431" s="257"/>
      <c r="AH431" s="221"/>
      <c r="AI431" s="222"/>
      <c r="AJ431" s="221"/>
      <c r="AK431" s="221"/>
      <c r="AL431" s="223"/>
      <c r="AM431" s="221"/>
    </row>
    <row r="432" spans="2:39" ht="15" customHeight="1">
      <c r="B432" s="235"/>
      <c r="C432" s="235"/>
      <c r="D432" s="298"/>
      <c r="E432" s="235"/>
      <c r="F432" s="144">
        <f t="shared" si="38"/>
        <v>0</v>
      </c>
      <c r="G432" s="292"/>
      <c r="H432" s="143"/>
      <c r="I432" s="143"/>
      <c r="J432" s="144">
        <f t="shared" si="39"/>
        <v>0</v>
      </c>
      <c r="K432" s="143">
        <v>0</v>
      </c>
      <c r="L432" s="143"/>
      <c r="M432" s="234">
        <f t="shared" si="40"/>
        <v>0</v>
      </c>
      <c r="N432" s="143">
        <f t="shared" si="41"/>
        <v>0</v>
      </c>
      <c r="O432" s="289">
        <f t="array" ref="O432">IFERROR(INDEX($AK$36:$AK$1987,MATCH(B432&amp;C432,$Z$36:$Z$1987&amp;$AA$36:$AA$1987,0)),0)</f>
        <v>0</v>
      </c>
      <c r="P432" s="290">
        <f t="shared" si="42"/>
        <v>0</v>
      </c>
      <c r="Q432" s="262"/>
      <c r="Z432" s="220"/>
      <c r="AA432" s="220"/>
      <c r="AB432" s="237"/>
      <c r="AC432" s="221"/>
      <c r="AD432" s="222"/>
      <c r="AE432" s="221"/>
      <c r="AF432" s="221"/>
      <c r="AG432" s="257"/>
      <c r="AH432" s="221"/>
      <c r="AI432" s="222"/>
      <c r="AJ432" s="221"/>
      <c r="AK432" s="221"/>
      <c r="AL432" s="223"/>
      <c r="AM432" s="221"/>
    </row>
    <row r="433" spans="2:39" ht="15" customHeight="1">
      <c r="B433" s="235"/>
      <c r="C433" s="235"/>
      <c r="D433" s="298"/>
      <c r="E433" s="235"/>
      <c r="F433" s="144">
        <f t="shared" si="38"/>
        <v>0</v>
      </c>
      <c r="G433" s="292"/>
      <c r="H433" s="143"/>
      <c r="I433" s="143"/>
      <c r="J433" s="144">
        <f t="shared" si="39"/>
        <v>0</v>
      </c>
      <c r="K433" s="143">
        <v>0</v>
      </c>
      <c r="L433" s="143"/>
      <c r="M433" s="234">
        <f t="shared" si="40"/>
        <v>0</v>
      </c>
      <c r="N433" s="143">
        <f t="shared" si="41"/>
        <v>0</v>
      </c>
      <c r="O433" s="289">
        <f t="array" ref="O433">IFERROR(INDEX($AK$36:$AK$1987,MATCH(B433&amp;C433,$Z$36:$Z$1987&amp;$AA$36:$AA$1987,0)),0)</f>
        <v>0</v>
      </c>
      <c r="P433" s="290">
        <f t="shared" si="42"/>
        <v>0</v>
      </c>
      <c r="Q433" s="262"/>
      <c r="Z433" s="220"/>
      <c r="AA433" s="220"/>
      <c r="AB433" s="237"/>
      <c r="AC433" s="221"/>
      <c r="AD433" s="222"/>
      <c r="AE433" s="221"/>
      <c r="AF433" s="221"/>
      <c r="AG433" s="257"/>
      <c r="AH433" s="221"/>
      <c r="AI433" s="222"/>
      <c r="AJ433" s="221"/>
      <c r="AK433" s="221"/>
      <c r="AL433" s="223"/>
      <c r="AM433" s="221"/>
    </row>
    <row r="434" spans="2:39" ht="15" customHeight="1">
      <c r="B434" s="235"/>
      <c r="C434" s="235"/>
      <c r="D434" s="298"/>
      <c r="E434" s="235"/>
      <c r="F434" s="144">
        <f t="shared" si="38"/>
        <v>0</v>
      </c>
      <c r="G434" s="292"/>
      <c r="H434" s="143"/>
      <c r="I434" s="143"/>
      <c r="J434" s="144">
        <f t="shared" si="39"/>
        <v>0</v>
      </c>
      <c r="K434" s="143">
        <v>0</v>
      </c>
      <c r="L434" s="143"/>
      <c r="M434" s="234">
        <f t="shared" si="40"/>
        <v>0</v>
      </c>
      <c r="N434" s="143">
        <f t="shared" si="41"/>
        <v>0</v>
      </c>
      <c r="O434" s="289">
        <f t="array" ref="O434">IFERROR(INDEX($AK$36:$AK$1987,MATCH(B434&amp;C434,$Z$36:$Z$1987&amp;$AA$36:$AA$1987,0)),0)</f>
        <v>0</v>
      </c>
      <c r="P434" s="290">
        <f t="shared" si="42"/>
        <v>0</v>
      </c>
      <c r="Q434" s="262"/>
      <c r="Z434" s="220"/>
      <c r="AA434" s="220"/>
      <c r="AB434" s="237"/>
      <c r="AC434" s="221"/>
      <c r="AD434" s="222"/>
      <c r="AE434" s="221"/>
      <c r="AF434" s="221"/>
      <c r="AG434" s="257"/>
      <c r="AH434" s="221"/>
      <c r="AI434" s="222"/>
      <c r="AJ434" s="221"/>
      <c r="AK434" s="221"/>
      <c r="AL434" s="223"/>
      <c r="AM434" s="221"/>
    </row>
    <row r="435" spans="2:39" ht="15" customHeight="1">
      <c r="B435" s="235"/>
      <c r="C435" s="235"/>
      <c r="D435" s="298"/>
      <c r="E435" s="235"/>
      <c r="F435" s="144">
        <f t="shared" si="38"/>
        <v>0</v>
      </c>
      <c r="G435" s="292"/>
      <c r="H435" s="143"/>
      <c r="I435" s="143"/>
      <c r="J435" s="144">
        <f t="shared" si="39"/>
        <v>0</v>
      </c>
      <c r="K435" s="143">
        <v>0</v>
      </c>
      <c r="L435" s="143"/>
      <c r="M435" s="234">
        <f t="shared" si="40"/>
        <v>0</v>
      </c>
      <c r="N435" s="143">
        <f t="shared" si="41"/>
        <v>0</v>
      </c>
      <c r="O435" s="289">
        <f t="array" ref="O435">IFERROR(INDEX($AK$36:$AK$1987,MATCH(B435&amp;C435,$Z$36:$Z$1987&amp;$AA$36:$AA$1987,0)),0)</f>
        <v>0</v>
      </c>
      <c r="P435" s="290">
        <f t="shared" si="42"/>
        <v>0</v>
      </c>
      <c r="Q435" s="262"/>
      <c r="Z435" s="220"/>
      <c r="AA435" s="220"/>
      <c r="AB435" s="237"/>
      <c r="AC435" s="221"/>
      <c r="AD435" s="222"/>
      <c r="AE435" s="221"/>
      <c r="AF435" s="221"/>
      <c r="AG435" s="257"/>
      <c r="AH435" s="221"/>
      <c r="AI435" s="222"/>
      <c r="AJ435" s="221"/>
      <c r="AK435" s="221"/>
      <c r="AL435" s="223"/>
      <c r="AM435" s="221"/>
    </row>
    <row r="436" spans="2:39" ht="15" customHeight="1">
      <c r="B436" s="235"/>
      <c r="C436" s="235"/>
      <c r="D436" s="298"/>
      <c r="E436" s="235"/>
      <c r="F436" s="144">
        <f t="shared" si="38"/>
        <v>0</v>
      </c>
      <c r="G436" s="292"/>
      <c r="H436" s="143"/>
      <c r="I436" s="143"/>
      <c r="J436" s="144">
        <f t="shared" si="39"/>
        <v>0</v>
      </c>
      <c r="K436" s="143">
        <v>0</v>
      </c>
      <c r="L436" s="143"/>
      <c r="M436" s="234">
        <f t="shared" si="40"/>
        <v>0</v>
      </c>
      <c r="N436" s="143">
        <f t="shared" si="41"/>
        <v>0</v>
      </c>
      <c r="O436" s="289">
        <f t="array" ref="O436">IFERROR(INDEX($AK$36:$AK$1987,MATCH(B436&amp;C436,$Z$36:$Z$1987&amp;$AA$36:$AA$1987,0)),0)</f>
        <v>0</v>
      </c>
      <c r="P436" s="290">
        <f t="shared" si="42"/>
        <v>0</v>
      </c>
      <c r="Q436" s="262"/>
      <c r="Z436" s="220"/>
      <c r="AA436" s="220"/>
      <c r="AB436" s="237"/>
      <c r="AC436" s="221"/>
      <c r="AD436" s="222"/>
      <c r="AE436" s="221"/>
      <c r="AF436" s="221"/>
      <c r="AG436" s="257"/>
      <c r="AH436" s="221"/>
      <c r="AI436" s="222"/>
      <c r="AJ436" s="221"/>
      <c r="AK436" s="221"/>
      <c r="AL436" s="223"/>
      <c r="AM436" s="221"/>
    </row>
    <row r="437" spans="2:39" ht="15" customHeight="1">
      <c r="B437" s="235"/>
      <c r="C437" s="235"/>
      <c r="D437" s="298"/>
      <c r="E437" s="235"/>
      <c r="F437" s="144">
        <f t="shared" si="38"/>
        <v>0</v>
      </c>
      <c r="G437" s="292"/>
      <c r="H437" s="143"/>
      <c r="I437" s="143"/>
      <c r="J437" s="144">
        <f t="shared" si="39"/>
        <v>0</v>
      </c>
      <c r="K437" s="143">
        <v>0</v>
      </c>
      <c r="L437" s="143"/>
      <c r="M437" s="234">
        <f t="shared" si="40"/>
        <v>0</v>
      </c>
      <c r="N437" s="143">
        <f t="shared" si="41"/>
        <v>0</v>
      </c>
      <c r="O437" s="289">
        <f t="array" ref="O437">IFERROR(INDEX($AK$36:$AK$1987,MATCH(B437&amp;C437,$Z$36:$Z$1987&amp;$AA$36:$AA$1987,0)),0)</f>
        <v>0</v>
      </c>
      <c r="P437" s="290">
        <f t="shared" si="42"/>
        <v>0</v>
      </c>
      <c r="Q437" s="262"/>
      <c r="Z437" s="220"/>
      <c r="AA437" s="220"/>
      <c r="AB437" s="237"/>
      <c r="AC437" s="221"/>
      <c r="AD437" s="222"/>
      <c r="AE437" s="221"/>
      <c r="AF437" s="221"/>
      <c r="AG437" s="257"/>
      <c r="AH437" s="221"/>
      <c r="AI437" s="222"/>
      <c r="AJ437" s="221"/>
      <c r="AK437" s="221"/>
      <c r="AL437" s="223"/>
      <c r="AM437" s="221"/>
    </row>
    <row r="438" spans="2:39" ht="15" customHeight="1">
      <c r="B438" s="235"/>
      <c r="C438" s="235"/>
      <c r="D438" s="298"/>
      <c r="E438" s="235"/>
      <c r="F438" s="144">
        <f t="shared" si="38"/>
        <v>0</v>
      </c>
      <c r="G438" s="292"/>
      <c r="H438" s="143"/>
      <c r="I438" s="143"/>
      <c r="J438" s="144">
        <f t="shared" si="39"/>
        <v>0</v>
      </c>
      <c r="K438" s="143">
        <v>0</v>
      </c>
      <c r="L438" s="143"/>
      <c r="M438" s="234">
        <f t="shared" si="40"/>
        <v>0</v>
      </c>
      <c r="N438" s="143">
        <f t="shared" si="41"/>
        <v>0</v>
      </c>
      <c r="O438" s="289">
        <f t="array" ref="O438">IFERROR(INDEX($AK$36:$AK$1987,MATCH(B438&amp;C438,$Z$36:$Z$1987&amp;$AA$36:$AA$1987,0)),0)</f>
        <v>0</v>
      </c>
      <c r="P438" s="290">
        <f t="shared" si="42"/>
        <v>0</v>
      </c>
      <c r="Q438" s="262"/>
      <c r="Z438" s="220"/>
      <c r="AA438" s="220"/>
      <c r="AB438" s="237"/>
      <c r="AC438" s="221"/>
      <c r="AD438" s="222"/>
      <c r="AE438" s="221"/>
      <c r="AF438" s="221"/>
      <c r="AG438" s="257"/>
      <c r="AH438" s="221"/>
      <c r="AI438" s="222"/>
      <c r="AJ438" s="221"/>
      <c r="AK438" s="221"/>
      <c r="AL438" s="223"/>
      <c r="AM438" s="221"/>
    </row>
    <row r="439" spans="2:39" ht="15" customHeight="1">
      <c r="B439" s="235"/>
      <c r="C439" s="235"/>
      <c r="D439" s="298"/>
      <c r="E439" s="235"/>
      <c r="F439" s="144">
        <f t="shared" si="38"/>
        <v>0</v>
      </c>
      <c r="G439" s="292"/>
      <c r="H439" s="143"/>
      <c r="I439" s="143"/>
      <c r="J439" s="144">
        <f t="shared" si="39"/>
        <v>0</v>
      </c>
      <c r="K439" s="143">
        <v>0</v>
      </c>
      <c r="L439" s="143"/>
      <c r="M439" s="234">
        <f t="shared" si="40"/>
        <v>0</v>
      </c>
      <c r="N439" s="143">
        <f t="shared" si="41"/>
        <v>0</v>
      </c>
      <c r="O439" s="289">
        <f t="array" ref="O439">IFERROR(INDEX($AK$36:$AK$1987,MATCH(B439&amp;C439,$Z$36:$Z$1987&amp;$AA$36:$AA$1987,0)),0)</f>
        <v>0</v>
      </c>
      <c r="P439" s="290">
        <f t="shared" si="42"/>
        <v>0</v>
      </c>
      <c r="Q439" s="262"/>
      <c r="Z439" s="220"/>
      <c r="AA439" s="220"/>
      <c r="AB439" s="237"/>
      <c r="AC439" s="221"/>
      <c r="AD439" s="222"/>
      <c r="AE439" s="221"/>
      <c r="AF439" s="221"/>
      <c r="AG439" s="257"/>
      <c r="AH439" s="221"/>
      <c r="AI439" s="222"/>
      <c r="AJ439" s="221"/>
      <c r="AK439" s="221"/>
      <c r="AL439" s="223"/>
      <c r="AM439" s="221"/>
    </row>
    <row r="440" spans="2:39" ht="15" customHeight="1">
      <c r="B440" s="235"/>
      <c r="C440" s="235"/>
      <c r="D440" s="298"/>
      <c r="E440" s="235"/>
      <c r="F440" s="144">
        <f t="shared" si="38"/>
        <v>0</v>
      </c>
      <c r="G440" s="292"/>
      <c r="H440" s="143"/>
      <c r="I440" s="143"/>
      <c r="J440" s="144">
        <f t="shared" si="39"/>
        <v>0</v>
      </c>
      <c r="K440" s="143">
        <v>0</v>
      </c>
      <c r="L440" s="143"/>
      <c r="M440" s="234">
        <f t="shared" si="40"/>
        <v>0</v>
      </c>
      <c r="N440" s="143">
        <f t="shared" si="41"/>
        <v>0</v>
      </c>
      <c r="O440" s="289">
        <f t="array" ref="O440">IFERROR(INDEX($AK$36:$AK$1987,MATCH(B440&amp;C440,$Z$36:$Z$1987&amp;$AA$36:$AA$1987,0)),0)</f>
        <v>0</v>
      </c>
      <c r="P440" s="290">
        <f t="shared" si="42"/>
        <v>0</v>
      </c>
      <c r="Q440" s="262"/>
      <c r="Z440" s="220"/>
      <c r="AA440" s="220"/>
      <c r="AB440" s="237"/>
      <c r="AC440" s="221"/>
      <c r="AD440" s="222"/>
      <c r="AE440" s="221"/>
      <c r="AF440" s="221"/>
      <c r="AG440" s="257"/>
      <c r="AH440" s="221"/>
      <c r="AI440" s="222"/>
      <c r="AJ440" s="221"/>
      <c r="AK440" s="221"/>
      <c r="AL440" s="223"/>
      <c r="AM440" s="221"/>
    </row>
    <row r="441" spans="2:39" ht="15" customHeight="1">
      <c r="B441" s="235"/>
      <c r="C441" s="235"/>
      <c r="D441" s="298"/>
      <c r="E441" s="235"/>
      <c r="F441" s="144">
        <f t="shared" si="38"/>
        <v>0</v>
      </c>
      <c r="G441" s="292"/>
      <c r="H441" s="143"/>
      <c r="I441" s="143"/>
      <c r="J441" s="144">
        <f t="shared" si="39"/>
        <v>0</v>
      </c>
      <c r="K441" s="143">
        <v>0</v>
      </c>
      <c r="L441" s="143"/>
      <c r="M441" s="234">
        <f t="shared" si="40"/>
        <v>0</v>
      </c>
      <c r="N441" s="143">
        <f t="shared" si="41"/>
        <v>0</v>
      </c>
      <c r="O441" s="289">
        <f t="array" ref="O441">IFERROR(INDEX($AK$36:$AK$1987,MATCH(B441&amp;C441,$Z$36:$Z$1987&amp;$AA$36:$AA$1987,0)),0)</f>
        <v>0</v>
      </c>
      <c r="P441" s="290">
        <f t="shared" si="42"/>
        <v>0</v>
      </c>
      <c r="Q441" s="262"/>
      <c r="Z441" s="220"/>
      <c r="AA441" s="220"/>
      <c r="AB441" s="237"/>
      <c r="AC441" s="221"/>
      <c r="AD441" s="222"/>
      <c r="AE441" s="221"/>
      <c r="AF441" s="221"/>
      <c r="AG441" s="257"/>
      <c r="AH441" s="221"/>
      <c r="AI441" s="222"/>
      <c r="AJ441" s="221"/>
      <c r="AK441" s="221"/>
      <c r="AL441" s="223"/>
      <c r="AM441" s="221"/>
    </row>
    <row r="442" spans="2:39" ht="15" customHeight="1">
      <c r="B442" s="235"/>
      <c r="C442" s="235"/>
      <c r="D442" s="298"/>
      <c r="E442" s="235"/>
      <c r="F442" s="144">
        <f t="shared" si="38"/>
        <v>0</v>
      </c>
      <c r="G442" s="292"/>
      <c r="H442" s="143"/>
      <c r="I442" s="143"/>
      <c r="J442" s="144">
        <f t="shared" si="39"/>
        <v>0</v>
      </c>
      <c r="K442" s="143">
        <v>0</v>
      </c>
      <c r="L442" s="143"/>
      <c r="M442" s="234">
        <f t="shared" si="40"/>
        <v>0</v>
      </c>
      <c r="N442" s="143">
        <f t="shared" si="41"/>
        <v>0</v>
      </c>
      <c r="O442" s="289">
        <f t="array" ref="O442">IFERROR(INDEX($AK$36:$AK$1987,MATCH(B442&amp;C442,$Z$36:$Z$1987&amp;$AA$36:$AA$1987,0)),0)</f>
        <v>0</v>
      </c>
      <c r="P442" s="290">
        <f t="shared" si="42"/>
        <v>0</v>
      </c>
      <c r="Q442" s="262"/>
      <c r="Z442" s="220"/>
      <c r="AA442" s="220"/>
      <c r="AB442" s="237"/>
      <c r="AC442" s="221"/>
      <c r="AD442" s="222"/>
      <c r="AE442" s="221"/>
      <c r="AF442" s="221"/>
      <c r="AG442" s="257"/>
      <c r="AH442" s="221"/>
      <c r="AI442" s="222"/>
      <c r="AJ442" s="221"/>
      <c r="AK442" s="221"/>
      <c r="AL442" s="223"/>
      <c r="AM442" s="221"/>
    </row>
    <row r="443" spans="2:39" ht="15" customHeight="1">
      <c r="B443" s="235"/>
      <c r="C443" s="235"/>
      <c r="D443" s="298"/>
      <c r="E443" s="235"/>
      <c r="F443" s="144">
        <f t="shared" si="38"/>
        <v>0</v>
      </c>
      <c r="G443" s="292"/>
      <c r="H443" s="143"/>
      <c r="I443" s="143"/>
      <c r="J443" s="144">
        <f t="shared" si="39"/>
        <v>0</v>
      </c>
      <c r="K443" s="143">
        <v>0</v>
      </c>
      <c r="L443" s="143"/>
      <c r="M443" s="234">
        <f t="shared" si="40"/>
        <v>0</v>
      </c>
      <c r="N443" s="143">
        <f t="shared" si="41"/>
        <v>0</v>
      </c>
      <c r="O443" s="289">
        <f t="array" ref="O443">IFERROR(INDEX($AK$36:$AK$1987,MATCH(B443&amp;C443,$Z$36:$Z$1987&amp;$AA$36:$AA$1987,0)),0)</f>
        <v>0</v>
      </c>
      <c r="P443" s="290">
        <f t="shared" si="42"/>
        <v>0</v>
      </c>
      <c r="Q443" s="262"/>
      <c r="Z443" s="220"/>
      <c r="AA443" s="220"/>
      <c r="AB443" s="237"/>
      <c r="AC443" s="221"/>
      <c r="AD443" s="222"/>
      <c r="AE443" s="221"/>
      <c r="AF443" s="221"/>
      <c r="AG443" s="257"/>
      <c r="AH443" s="221"/>
      <c r="AI443" s="222"/>
      <c r="AJ443" s="221"/>
      <c r="AK443" s="221"/>
      <c r="AL443" s="223"/>
      <c r="AM443" s="221"/>
    </row>
    <row r="444" spans="2:39" ht="15" customHeight="1">
      <c r="B444" s="235"/>
      <c r="C444" s="235"/>
      <c r="D444" s="298"/>
      <c r="E444" s="235"/>
      <c r="F444" s="144">
        <f t="shared" si="38"/>
        <v>0</v>
      </c>
      <c r="G444" s="292"/>
      <c r="H444" s="143"/>
      <c r="I444" s="143"/>
      <c r="J444" s="144">
        <f t="shared" si="39"/>
        <v>0</v>
      </c>
      <c r="K444" s="143">
        <v>0</v>
      </c>
      <c r="L444" s="143"/>
      <c r="M444" s="234">
        <f t="shared" si="40"/>
        <v>0</v>
      </c>
      <c r="N444" s="143">
        <f t="shared" si="41"/>
        <v>0</v>
      </c>
      <c r="O444" s="289">
        <f t="array" ref="O444">IFERROR(INDEX($AK$36:$AK$1987,MATCH(B444&amp;C444,$Z$36:$Z$1987&amp;$AA$36:$AA$1987,0)),0)</f>
        <v>0</v>
      </c>
      <c r="P444" s="290">
        <f t="shared" si="42"/>
        <v>0</v>
      </c>
      <c r="Q444" s="262"/>
      <c r="Z444" s="220"/>
      <c r="AA444" s="220"/>
      <c r="AB444" s="237"/>
      <c r="AC444" s="221"/>
      <c r="AD444" s="222"/>
      <c r="AE444" s="221"/>
      <c r="AF444" s="221"/>
      <c r="AG444" s="257"/>
      <c r="AH444" s="221"/>
      <c r="AI444" s="222"/>
      <c r="AJ444" s="221"/>
      <c r="AK444" s="221"/>
      <c r="AL444" s="223"/>
      <c r="AM444" s="221"/>
    </row>
    <row r="445" spans="2:39" ht="15" customHeight="1">
      <c r="B445" s="235"/>
      <c r="C445" s="235"/>
      <c r="D445" s="298"/>
      <c r="E445" s="235"/>
      <c r="F445" s="144">
        <f t="shared" si="38"/>
        <v>0</v>
      </c>
      <c r="G445" s="292"/>
      <c r="H445" s="143"/>
      <c r="I445" s="143"/>
      <c r="J445" s="144">
        <f t="shared" si="39"/>
        <v>0</v>
      </c>
      <c r="K445" s="143">
        <v>0</v>
      </c>
      <c r="L445" s="143"/>
      <c r="M445" s="234">
        <f t="shared" si="40"/>
        <v>0</v>
      </c>
      <c r="N445" s="143">
        <f t="shared" si="41"/>
        <v>0</v>
      </c>
      <c r="O445" s="289">
        <f t="array" ref="O445">IFERROR(INDEX($AK$36:$AK$1987,MATCH(B445&amp;C445,$Z$36:$Z$1987&amp;$AA$36:$AA$1987,0)),0)</f>
        <v>0</v>
      </c>
      <c r="P445" s="290">
        <f t="shared" si="42"/>
        <v>0</v>
      </c>
      <c r="Q445" s="262"/>
      <c r="Z445" s="220"/>
      <c r="AA445" s="220"/>
      <c r="AB445" s="237"/>
      <c r="AC445" s="221"/>
      <c r="AD445" s="222"/>
      <c r="AE445" s="221"/>
      <c r="AF445" s="221"/>
      <c r="AG445" s="257"/>
      <c r="AH445" s="221"/>
      <c r="AI445" s="222"/>
      <c r="AJ445" s="221"/>
      <c r="AK445" s="221"/>
      <c r="AL445" s="223"/>
      <c r="AM445" s="221"/>
    </row>
    <row r="446" spans="2:39" ht="15" customHeight="1">
      <c r="B446" s="235"/>
      <c r="C446" s="235"/>
      <c r="D446" s="298"/>
      <c r="E446" s="235"/>
      <c r="F446" s="144">
        <f t="shared" si="38"/>
        <v>0</v>
      </c>
      <c r="G446" s="292"/>
      <c r="H446" s="143"/>
      <c r="I446" s="143"/>
      <c r="J446" s="144">
        <f t="shared" si="39"/>
        <v>0</v>
      </c>
      <c r="K446" s="143">
        <v>0</v>
      </c>
      <c r="L446" s="143"/>
      <c r="M446" s="234">
        <f t="shared" si="40"/>
        <v>0</v>
      </c>
      <c r="N446" s="143">
        <f t="shared" si="41"/>
        <v>0</v>
      </c>
      <c r="O446" s="289">
        <f t="array" ref="O446">IFERROR(INDEX($AK$36:$AK$1987,MATCH(B446&amp;C446,$Z$36:$Z$1987&amp;$AA$36:$AA$1987,0)),0)</f>
        <v>0</v>
      </c>
      <c r="P446" s="290">
        <f t="shared" si="42"/>
        <v>0</v>
      </c>
      <c r="Q446" s="262"/>
      <c r="Z446" s="220"/>
      <c r="AA446" s="220"/>
      <c r="AB446" s="237"/>
      <c r="AC446" s="221"/>
      <c r="AD446" s="222"/>
      <c r="AE446" s="221"/>
      <c r="AF446" s="221"/>
      <c r="AG446" s="257"/>
      <c r="AH446" s="221"/>
      <c r="AI446" s="222"/>
      <c r="AJ446" s="221"/>
      <c r="AK446" s="221"/>
      <c r="AL446" s="223"/>
      <c r="AM446" s="221"/>
    </row>
    <row r="447" spans="2:39" ht="15" customHeight="1">
      <c r="B447" s="235"/>
      <c r="C447" s="235"/>
      <c r="D447" s="298"/>
      <c r="E447" s="235"/>
      <c r="F447" s="144">
        <f t="shared" si="38"/>
        <v>0</v>
      </c>
      <c r="G447" s="292"/>
      <c r="H447" s="143"/>
      <c r="I447" s="143"/>
      <c r="J447" s="144">
        <f t="shared" si="39"/>
        <v>0</v>
      </c>
      <c r="K447" s="143">
        <v>0</v>
      </c>
      <c r="L447" s="143"/>
      <c r="M447" s="234">
        <f t="shared" si="40"/>
        <v>0</v>
      </c>
      <c r="N447" s="143">
        <f t="shared" si="41"/>
        <v>0</v>
      </c>
      <c r="O447" s="289">
        <f t="array" ref="O447">IFERROR(INDEX($AK$36:$AK$1987,MATCH(B447&amp;C447,$Z$36:$Z$1987&amp;$AA$36:$AA$1987,0)),0)</f>
        <v>0</v>
      </c>
      <c r="P447" s="290">
        <f t="shared" si="42"/>
        <v>0</v>
      </c>
      <c r="Q447" s="262"/>
      <c r="Z447" s="220"/>
      <c r="AA447" s="220"/>
      <c r="AB447" s="237"/>
      <c r="AC447" s="221"/>
      <c r="AD447" s="222"/>
      <c r="AE447" s="221"/>
      <c r="AF447" s="221"/>
      <c r="AG447" s="257"/>
      <c r="AH447" s="221"/>
      <c r="AI447" s="222"/>
      <c r="AJ447" s="221"/>
      <c r="AK447" s="221"/>
      <c r="AL447" s="223"/>
      <c r="AM447" s="221"/>
    </row>
    <row r="448" spans="2:39" ht="15" customHeight="1">
      <c r="B448" s="235"/>
      <c r="C448" s="235"/>
      <c r="D448" s="298"/>
      <c r="E448" s="235"/>
      <c r="F448" s="144">
        <f t="shared" si="38"/>
        <v>0</v>
      </c>
      <c r="G448" s="292"/>
      <c r="H448" s="143"/>
      <c r="I448" s="143"/>
      <c r="J448" s="144">
        <f t="shared" si="39"/>
        <v>0</v>
      </c>
      <c r="K448" s="143">
        <v>0</v>
      </c>
      <c r="L448" s="143"/>
      <c r="M448" s="234">
        <f t="shared" si="40"/>
        <v>0</v>
      </c>
      <c r="N448" s="143">
        <f t="shared" si="41"/>
        <v>0</v>
      </c>
      <c r="O448" s="289">
        <f t="array" ref="O448">IFERROR(INDEX($AK$36:$AK$1987,MATCH(B448&amp;C448,$Z$36:$Z$1987&amp;$AA$36:$AA$1987,0)),0)</f>
        <v>0</v>
      </c>
      <c r="P448" s="290">
        <f t="shared" si="42"/>
        <v>0</v>
      </c>
      <c r="Q448" s="262"/>
      <c r="Z448" s="220"/>
      <c r="AA448" s="220"/>
      <c r="AB448" s="237"/>
      <c r="AC448" s="221"/>
      <c r="AD448" s="222"/>
      <c r="AE448" s="221"/>
      <c r="AF448" s="221"/>
      <c r="AG448" s="257"/>
      <c r="AH448" s="221"/>
      <c r="AI448" s="222"/>
      <c r="AJ448" s="221"/>
      <c r="AK448" s="221"/>
      <c r="AL448" s="223"/>
      <c r="AM448" s="221"/>
    </row>
    <row r="449" spans="2:39" ht="15" customHeight="1">
      <c r="B449" s="235"/>
      <c r="C449" s="235"/>
      <c r="D449" s="298"/>
      <c r="E449" s="235"/>
      <c r="F449" s="144">
        <f t="shared" si="38"/>
        <v>0</v>
      </c>
      <c r="G449" s="292"/>
      <c r="H449" s="143"/>
      <c r="I449" s="143"/>
      <c r="J449" s="144">
        <f t="shared" si="39"/>
        <v>0</v>
      </c>
      <c r="K449" s="143">
        <v>0</v>
      </c>
      <c r="L449" s="143"/>
      <c r="M449" s="234">
        <f t="shared" si="40"/>
        <v>0</v>
      </c>
      <c r="N449" s="143">
        <f t="shared" si="41"/>
        <v>0</v>
      </c>
      <c r="O449" s="289">
        <f t="array" ref="O449">IFERROR(INDEX($AK$36:$AK$1987,MATCH(B449&amp;C449,$Z$36:$Z$1987&amp;$AA$36:$AA$1987,0)),0)</f>
        <v>0</v>
      </c>
      <c r="P449" s="290">
        <f t="shared" si="42"/>
        <v>0</v>
      </c>
      <c r="Q449" s="262"/>
      <c r="Z449" s="220"/>
      <c r="AA449" s="220"/>
      <c r="AB449" s="237"/>
      <c r="AC449" s="221"/>
      <c r="AD449" s="222"/>
      <c r="AE449" s="221"/>
      <c r="AF449" s="221"/>
      <c r="AG449" s="257"/>
      <c r="AH449" s="221"/>
      <c r="AI449" s="222"/>
      <c r="AJ449" s="221"/>
      <c r="AK449" s="221"/>
      <c r="AL449" s="223"/>
      <c r="AM449" s="221"/>
    </row>
    <row r="450" spans="2:39" ht="15" customHeight="1">
      <c r="B450" s="235"/>
      <c r="C450" s="235"/>
      <c r="D450" s="298"/>
      <c r="E450" s="235"/>
      <c r="F450" s="144">
        <f t="shared" si="38"/>
        <v>0</v>
      </c>
      <c r="G450" s="292"/>
      <c r="H450" s="143"/>
      <c r="I450" s="143"/>
      <c r="J450" s="144">
        <f t="shared" si="39"/>
        <v>0</v>
      </c>
      <c r="K450" s="143">
        <v>0</v>
      </c>
      <c r="L450" s="143"/>
      <c r="M450" s="234">
        <f t="shared" si="40"/>
        <v>0</v>
      </c>
      <c r="N450" s="143">
        <f t="shared" si="41"/>
        <v>0</v>
      </c>
      <c r="O450" s="289">
        <f t="array" ref="O450">IFERROR(INDEX($AK$36:$AK$1987,MATCH(B450&amp;C450,$Z$36:$Z$1987&amp;$AA$36:$AA$1987,0)),0)</f>
        <v>0</v>
      </c>
      <c r="P450" s="290">
        <f t="shared" si="42"/>
        <v>0</v>
      </c>
      <c r="Q450" s="262"/>
      <c r="Z450" s="220"/>
      <c r="AA450" s="220"/>
      <c r="AB450" s="237"/>
      <c r="AC450" s="221"/>
      <c r="AD450" s="222"/>
      <c r="AE450" s="221"/>
      <c r="AF450" s="221"/>
      <c r="AG450" s="257"/>
      <c r="AH450" s="221"/>
      <c r="AI450" s="222"/>
      <c r="AJ450" s="221"/>
      <c r="AK450" s="221"/>
      <c r="AL450" s="223"/>
      <c r="AM450" s="221"/>
    </row>
    <row r="451" spans="2:39" ht="15" customHeight="1">
      <c r="B451" s="235"/>
      <c r="C451" s="235"/>
      <c r="D451" s="298"/>
      <c r="E451" s="235"/>
      <c r="F451" s="144">
        <f t="shared" si="38"/>
        <v>0</v>
      </c>
      <c r="G451" s="292"/>
      <c r="H451" s="143"/>
      <c r="I451" s="143"/>
      <c r="J451" s="144">
        <f t="shared" si="39"/>
        <v>0</v>
      </c>
      <c r="K451" s="143">
        <v>0</v>
      </c>
      <c r="L451" s="143"/>
      <c r="M451" s="234">
        <f t="shared" si="40"/>
        <v>0</v>
      </c>
      <c r="N451" s="143">
        <f t="shared" si="41"/>
        <v>0</v>
      </c>
      <c r="O451" s="289">
        <f t="array" ref="O451">IFERROR(INDEX($AK$36:$AK$1987,MATCH(B451&amp;C451,$Z$36:$Z$1987&amp;$AA$36:$AA$1987,0)),0)</f>
        <v>0</v>
      </c>
      <c r="P451" s="290">
        <f t="shared" si="42"/>
        <v>0</v>
      </c>
      <c r="Q451" s="262"/>
      <c r="Z451" s="220"/>
      <c r="AA451" s="220"/>
      <c r="AB451" s="237"/>
      <c r="AC451" s="221"/>
      <c r="AD451" s="222"/>
      <c r="AE451" s="221"/>
      <c r="AF451" s="221"/>
      <c r="AG451" s="257"/>
      <c r="AH451" s="221"/>
      <c r="AI451" s="222"/>
      <c r="AJ451" s="221"/>
      <c r="AK451" s="221"/>
      <c r="AL451" s="223"/>
      <c r="AM451" s="221"/>
    </row>
    <row r="452" spans="2:39" ht="15" customHeight="1">
      <c r="B452" s="235"/>
      <c r="C452" s="235"/>
      <c r="D452" s="298"/>
      <c r="E452" s="235"/>
      <c r="F452" s="144">
        <f t="shared" si="38"/>
        <v>0</v>
      </c>
      <c r="G452" s="292"/>
      <c r="H452" s="143"/>
      <c r="I452" s="143"/>
      <c r="J452" s="144">
        <f t="shared" si="39"/>
        <v>0</v>
      </c>
      <c r="K452" s="143">
        <v>0</v>
      </c>
      <c r="L452" s="143"/>
      <c r="M452" s="234">
        <f t="shared" si="40"/>
        <v>0</v>
      </c>
      <c r="N452" s="143">
        <f t="shared" si="41"/>
        <v>0</v>
      </c>
      <c r="O452" s="289">
        <f t="array" ref="O452">IFERROR(INDEX($AK$36:$AK$1987,MATCH(B452&amp;C452,$Z$36:$Z$1987&amp;$AA$36:$AA$1987,0)),0)</f>
        <v>0</v>
      </c>
      <c r="P452" s="290">
        <f t="shared" si="42"/>
        <v>0</v>
      </c>
      <c r="Q452" s="262"/>
      <c r="Z452" s="220"/>
      <c r="AA452" s="220"/>
      <c r="AB452" s="237"/>
      <c r="AC452" s="221"/>
      <c r="AD452" s="222"/>
      <c r="AE452" s="221"/>
      <c r="AF452" s="221"/>
      <c r="AG452" s="257"/>
      <c r="AH452" s="221"/>
      <c r="AI452" s="222"/>
      <c r="AJ452" s="221"/>
      <c r="AK452" s="221"/>
      <c r="AL452" s="223"/>
      <c r="AM452" s="221"/>
    </row>
    <row r="453" spans="2:39" ht="15" customHeight="1">
      <c r="B453" s="235"/>
      <c r="C453" s="235"/>
      <c r="D453" s="298"/>
      <c r="E453" s="235"/>
      <c r="F453" s="144">
        <f t="shared" si="38"/>
        <v>0</v>
      </c>
      <c r="G453" s="292"/>
      <c r="H453" s="143"/>
      <c r="I453" s="143"/>
      <c r="J453" s="144">
        <f t="shared" si="39"/>
        <v>0</v>
      </c>
      <c r="K453" s="143">
        <v>0</v>
      </c>
      <c r="L453" s="143"/>
      <c r="M453" s="234">
        <f t="shared" si="40"/>
        <v>0</v>
      </c>
      <c r="N453" s="143">
        <f t="shared" si="41"/>
        <v>0</v>
      </c>
      <c r="O453" s="289">
        <f t="array" ref="O453">IFERROR(INDEX($AK$36:$AK$1987,MATCH(B453&amp;C453,$Z$36:$Z$1987&amp;$AA$36:$AA$1987,0)),0)</f>
        <v>0</v>
      </c>
      <c r="P453" s="290">
        <f t="shared" si="42"/>
        <v>0</v>
      </c>
      <c r="Q453" s="262"/>
      <c r="Z453" s="220"/>
      <c r="AA453" s="220"/>
      <c r="AB453" s="237"/>
      <c r="AC453" s="221"/>
      <c r="AD453" s="222"/>
      <c r="AE453" s="221"/>
      <c r="AF453" s="221"/>
      <c r="AG453" s="257"/>
      <c r="AH453" s="221"/>
      <c r="AI453" s="222"/>
      <c r="AJ453" s="221"/>
      <c r="AK453" s="221"/>
      <c r="AL453" s="223"/>
      <c r="AM453" s="221"/>
    </row>
    <row r="454" spans="2:39" ht="15" customHeight="1">
      <c r="B454" s="235"/>
      <c r="C454" s="235"/>
      <c r="D454" s="298"/>
      <c r="E454" s="235"/>
      <c r="F454" s="144">
        <f t="shared" si="38"/>
        <v>0</v>
      </c>
      <c r="G454" s="292"/>
      <c r="H454" s="143"/>
      <c r="I454" s="143"/>
      <c r="J454" s="144">
        <f t="shared" si="39"/>
        <v>0</v>
      </c>
      <c r="K454" s="143">
        <v>0</v>
      </c>
      <c r="L454" s="143"/>
      <c r="M454" s="234">
        <f t="shared" si="40"/>
        <v>0</v>
      </c>
      <c r="N454" s="143">
        <f t="shared" si="41"/>
        <v>0</v>
      </c>
      <c r="O454" s="289">
        <f t="array" ref="O454">IFERROR(INDEX($AK$36:$AK$1987,MATCH(B454&amp;C454,$Z$36:$Z$1987&amp;$AA$36:$AA$1987,0)),0)</f>
        <v>0</v>
      </c>
      <c r="P454" s="290">
        <f t="shared" si="42"/>
        <v>0</v>
      </c>
      <c r="Q454" s="262"/>
      <c r="Z454" s="220"/>
      <c r="AA454" s="220"/>
      <c r="AB454" s="237"/>
      <c r="AC454" s="221"/>
      <c r="AD454" s="222"/>
      <c r="AE454" s="221"/>
      <c r="AF454" s="221"/>
      <c r="AG454" s="257"/>
      <c r="AH454" s="221"/>
      <c r="AI454" s="222"/>
      <c r="AJ454" s="221"/>
      <c r="AK454" s="221"/>
      <c r="AL454" s="223"/>
      <c r="AM454" s="221"/>
    </row>
    <row r="455" spans="2:39" ht="15" customHeight="1">
      <c r="B455" s="235"/>
      <c r="C455" s="235"/>
      <c r="D455" s="298"/>
      <c r="E455" s="235"/>
      <c r="F455" s="144">
        <f t="shared" si="38"/>
        <v>0</v>
      </c>
      <c r="G455" s="292"/>
      <c r="H455" s="143"/>
      <c r="I455" s="143"/>
      <c r="J455" s="144">
        <f t="shared" si="39"/>
        <v>0</v>
      </c>
      <c r="K455" s="143">
        <v>0</v>
      </c>
      <c r="L455" s="143"/>
      <c r="M455" s="234">
        <f t="shared" si="40"/>
        <v>0</v>
      </c>
      <c r="N455" s="143">
        <f t="shared" si="41"/>
        <v>0</v>
      </c>
      <c r="O455" s="289">
        <f t="array" ref="O455">IFERROR(INDEX($AK$36:$AK$1987,MATCH(B455&amp;C455,$Z$36:$Z$1987&amp;$AA$36:$AA$1987,0)),0)</f>
        <v>0</v>
      </c>
      <c r="P455" s="290">
        <f t="shared" si="42"/>
        <v>0</v>
      </c>
      <c r="Q455" s="262"/>
      <c r="Z455" s="220"/>
      <c r="AA455" s="220"/>
      <c r="AB455" s="237"/>
      <c r="AC455" s="221"/>
      <c r="AD455" s="222"/>
      <c r="AE455" s="221"/>
      <c r="AF455" s="221"/>
      <c r="AG455" s="257"/>
      <c r="AH455" s="221"/>
      <c r="AI455" s="222"/>
      <c r="AJ455" s="221"/>
      <c r="AK455" s="221"/>
      <c r="AL455" s="223"/>
      <c r="AM455" s="221"/>
    </row>
    <row r="456" spans="2:39" ht="15" customHeight="1">
      <c r="B456" s="235"/>
      <c r="C456" s="235"/>
      <c r="D456" s="298"/>
      <c r="E456" s="235"/>
      <c r="F456" s="144">
        <f t="shared" si="38"/>
        <v>0</v>
      </c>
      <c r="G456" s="292"/>
      <c r="H456" s="143"/>
      <c r="I456" s="143"/>
      <c r="J456" s="144">
        <f t="shared" si="39"/>
        <v>0</v>
      </c>
      <c r="K456" s="143">
        <v>0</v>
      </c>
      <c r="L456" s="143"/>
      <c r="M456" s="234">
        <f t="shared" si="40"/>
        <v>0</v>
      </c>
      <c r="N456" s="143">
        <f t="shared" si="41"/>
        <v>0</v>
      </c>
      <c r="O456" s="289">
        <f t="array" ref="O456">IFERROR(INDEX($AK$36:$AK$1987,MATCH(B456&amp;C456,$Z$36:$Z$1987&amp;$AA$36:$AA$1987,0)),0)</f>
        <v>0</v>
      </c>
      <c r="P456" s="290">
        <f t="shared" si="42"/>
        <v>0</v>
      </c>
      <c r="Q456" s="262"/>
      <c r="Z456" s="220"/>
      <c r="AA456" s="220"/>
      <c r="AB456" s="237"/>
      <c r="AC456" s="221"/>
      <c r="AD456" s="222"/>
      <c r="AE456" s="221"/>
      <c r="AF456" s="221"/>
      <c r="AG456" s="257"/>
      <c r="AH456" s="221"/>
      <c r="AI456" s="222"/>
      <c r="AJ456" s="221"/>
      <c r="AK456" s="221"/>
      <c r="AL456" s="223"/>
      <c r="AM456" s="221"/>
    </row>
    <row r="457" spans="2:39" ht="15" customHeight="1">
      <c r="B457" s="235"/>
      <c r="C457" s="235"/>
      <c r="D457" s="298"/>
      <c r="E457" s="235"/>
      <c r="F457" s="144">
        <f t="shared" si="38"/>
        <v>0</v>
      </c>
      <c r="G457" s="292"/>
      <c r="H457" s="143"/>
      <c r="I457" s="143"/>
      <c r="J457" s="144">
        <f t="shared" si="39"/>
        <v>0</v>
      </c>
      <c r="K457" s="143">
        <v>0</v>
      </c>
      <c r="L457" s="143"/>
      <c r="M457" s="234">
        <f t="shared" si="40"/>
        <v>0</v>
      </c>
      <c r="N457" s="143">
        <f t="shared" si="41"/>
        <v>0</v>
      </c>
      <c r="O457" s="289">
        <f t="array" ref="O457">IFERROR(INDEX($AK$36:$AK$1987,MATCH(B457&amp;C457,$Z$36:$Z$1987&amp;$AA$36:$AA$1987,0)),0)</f>
        <v>0</v>
      </c>
      <c r="P457" s="290">
        <f t="shared" si="42"/>
        <v>0</v>
      </c>
      <c r="Q457" s="262"/>
      <c r="Z457" s="220"/>
      <c r="AA457" s="220"/>
      <c r="AB457" s="237"/>
      <c r="AC457" s="221"/>
      <c r="AD457" s="222"/>
      <c r="AE457" s="221"/>
      <c r="AF457" s="221"/>
      <c r="AG457" s="257"/>
      <c r="AH457" s="221"/>
      <c r="AI457" s="222"/>
      <c r="AJ457" s="221"/>
      <c r="AK457" s="221"/>
      <c r="AL457" s="223"/>
      <c r="AM457" s="221"/>
    </row>
    <row r="458" spans="2:39" ht="15" customHeight="1">
      <c r="B458" s="235"/>
      <c r="C458" s="235"/>
      <c r="D458" s="298"/>
      <c r="E458" s="235"/>
      <c r="F458" s="144">
        <f t="shared" si="38"/>
        <v>0</v>
      </c>
      <c r="G458" s="292"/>
      <c r="H458" s="143"/>
      <c r="I458" s="143"/>
      <c r="J458" s="144">
        <f t="shared" si="39"/>
        <v>0</v>
      </c>
      <c r="K458" s="143">
        <v>0</v>
      </c>
      <c r="L458" s="143"/>
      <c r="M458" s="234">
        <f t="shared" si="40"/>
        <v>0</v>
      </c>
      <c r="N458" s="143">
        <f t="shared" si="41"/>
        <v>0</v>
      </c>
      <c r="O458" s="289">
        <f t="array" ref="O458">IFERROR(INDEX($AK$36:$AK$1987,MATCH(B458&amp;C458,$Z$36:$Z$1987&amp;$AA$36:$AA$1987,0)),0)</f>
        <v>0</v>
      </c>
      <c r="P458" s="290">
        <f t="shared" si="42"/>
        <v>0</v>
      </c>
      <c r="Q458" s="262"/>
      <c r="Z458" s="220"/>
      <c r="AA458" s="220"/>
      <c r="AB458" s="237"/>
      <c r="AC458" s="221"/>
      <c r="AD458" s="222"/>
      <c r="AE458" s="221"/>
      <c r="AF458" s="221"/>
      <c r="AG458" s="257"/>
      <c r="AH458" s="221"/>
      <c r="AI458" s="222"/>
      <c r="AJ458" s="221"/>
      <c r="AK458" s="221"/>
      <c r="AL458" s="223"/>
      <c r="AM458" s="221"/>
    </row>
    <row r="459" spans="2:39" ht="15" customHeight="1">
      <c r="B459" s="235"/>
      <c r="C459" s="235"/>
      <c r="D459" s="298"/>
      <c r="E459" s="235"/>
      <c r="F459" s="144">
        <f t="shared" si="38"/>
        <v>0</v>
      </c>
      <c r="G459" s="292"/>
      <c r="H459" s="143"/>
      <c r="I459" s="143"/>
      <c r="J459" s="144">
        <f t="shared" si="39"/>
        <v>0</v>
      </c>
      <c r="K459" s="143">
        <v>0</v>
      </c>
      <c r="L459" s="143"/>
      <c r="M459" s="234">
        <f t="shared" si="40"/>
        <v>0</v>
      </c>
      <c r="N459" s="143">
        <f t="shared" si="41"/>
        <v>0</v>
      </c>
      <c r="O459" s="289">
        <f t="array" ref="O459">IFERROR(INDEX($AK$36:$AK$1987,MATCH(B459&amp;C459,$Z$36:$Z$1987&amp;$AA$36:$AA$1987,0)),0)</f>
        <v>0</v>
      </c>
      <c r="P459" s="290">
        <f t="shared" si="42"/>
        <v>0</v>
      </c>
      <c r="Q459" s="262"/>
      <c r="Z459" s="220"/>
      <c r="AA459" s="220"/>
      <c r="AB459" s="237"/>
      <c r="AC459" s="221"/>
      <c r="AD459" s="222"/>
      <c r="AE459" s="221"/>
      <c r="AF459" s="221"/>
      <c r="AG459" s="257"/>
      <c r="AH459" s="221"/>
      <c r="AI459" s="222"/>
      <c r="AJ459" s="221"/>
      <c r="AK459" s="221"/>
      <c r="AL459" s="223"/>
      <c r="AM459" s="221"/>
    </row>
    <row r="460" spans="2:39" ht="15" customHeight="1">
      <c r="B460" s="235"/>
      <c r="C460" s="235"/>
      <c r="D460" s="298"/>
      <c r="E460" s="235"/>
      <c r="F460" s="144">
        <f t="shared" si="38"/>
        <v>0</v>
      </c>
      <c r="G460" s="292"/>
      <c r="H460" s="143"/>
      <c r="I460" s="143"/>
      <c r="J460" s="144">
        <f t="shared" si="39"/>
        <v>0</v>
      </c>
      <c r="K460" s="143">
        <v>0</v>
      </c>
      <c r="L460" s="143"/>
      <c r="M460" s="234">
        <f t="shared" si="40"/>
        <v>0</v>
      </c>
      <c r="N460" s="143">
        <f t="shared" si="41"/>
        <v>0</v>
      </c>
      <c r="O460" s="289">
        <f t="array" ref="O460">IFERROR(INDEX($AK$36:$AK$1987,MATCH(B460&amp;C460,$Z$36:$Z$1987&amp;$AA$36:$AA$1987,0)),0)</f>
        <v>0</v>
      </c>
      <c r="P460" s="290">
        <f t="shared" si="42"/>
        <v>0</v>
      </c>
      <c r="Q460" s="262"/>
      <c r="Z460" s="220"/>
      <c r="AA460" s="220"/>
      <c r="AB460" s="237"/>
      <c r="AC460" s="221"/>
      <c r="AD460" s="222"/>
      <c r="AE460" s="221"/>
      <c r="AF460" s="221"/>
      <c r="AG460" s="257"/>
      <c r="AH460" s="221"/>
      <c r="AI460" s="222"/>
      <c r="AJ460" s="221"/>
      <c r="AK460" s="221"/>
      <c r="AL460" s="223"/>
      <c r="AM460" s="221"/>
    </row>
    <row r="461" spans="2:39" ht="15" customHeight="1">
      <c r="B461" s="235"/>
      <c r="C461" s="235"/>
      <c r="D461" s="298"/>
      <c r="E461" s="235"/>
      <c r="F461" s="144">
        <f t="shared" si="38"/>
        <v>0</v>
      </c>
      <c r="G461" s="292"/>
      <c r="H461" s="143"/>
      <c r="I461" s="143"/>
      <c r="J461" s="144">
        <f t="shared" si="39"/>
        <v>0</v>
      </c>
      <c r="K461" s="143">
        <v>0</v>
      </c>
      <c r="L461" s="143"/>
      <c r="M461" s="234">
        <f t="shared" si="40"/>
        <v>0</v>
      </c>
      <c r="N461" s="143">
        <f t="shared" si="41"/>
        <v>0</v>
      </c>
      <c r="O461" s="289">
        <f t="array" ref="O461">IFERROR(INDEX($AK$36:$AK$1987,MATCH(B461&amp;C461,$Z$36:$Z$1987&amp;$AA$36:$AA$1987,0)),0)</f>
        <v>0</v>
      </c>
      <c r="P461" s="290">
        <f t="shared" si="42"/>
        <v>0</v>
      </c>
      <c r="Q461" s="262"/>
      <c r="Z461" s="220"/>
      <c r="AA461" s="220"/>
      <c r="AB461" s="237"/>
      <c r="AC461" s="221"/>
      <c r="AD461" s="222"/>
      <c r="AE461" s="221"/>
      <c r="AF461" s="221"/>
      <c r="AG461" s="257"/>
      <c r="AH461" s="221"/>
      <c r="AI461" s="222"/>
      <c r="AJ461" s="221"/>
      <c r="AK461" s="221"/>
      <c r="AL461" s="223"/>
      <c r="AM461" s="221"/>
    </row>
    <row r="462" spans="2:39" ht="15" customHeight="1">
      <c r="B462" s="235"/>
      <c r="C462" s="235"/>
      <c r="D462" s="298"/>
      <c r="E462" s="235"/>
      <c r="F462" s="144">
        <f t="shared" si="38"/>
        <v>0</v>
      </c>
      <c r="G462" s="292"/>
      <c r="H462" s="143"/>
      <c r="I462" s="143"/>
      <c r="J462" s="144">
        <f t="shared" si="39"/>
        <v>0</v>
      </c>
      <c r="K462" s="143">
        <v>0</v>
      </c>
      <c r="L462" s="143"/>
      <c r="M462" s="234">
        <f t="shared" si="40"/>
        <v>0</v>
      </c>
      <c r="N462" s="143">
        <f t="shared" si="41"/>
        <v>0</v>
      </c>
      <c r="O462" s="289">
        <f t="array" ref="O462">IFERROR(INDEX($AK$36:$AK$1987,MATCH(B462&amp;C462,$Z$36:$Z$1987&amp;$AA$36:$AA$1987,0)),0)</f>
        <v>0</v>
      </c>
      <c r="P462" s="290">
        <f t="shared" si="42"/>
        <v>0</v>
      </c>
      <c r="Q462" s="262"/>
      <c r="Z462" s="220"/>
      <c r="AA462" s="220"/>
      <c r="AB462" s="237"/>
      <c r="AC462" s="221"/>
      <c r="AD462" s="222"/>
      <c r="AE462" s="221"/>
      <c r="AF462" s="221"/>
      <c r="AG462" s="257"/>
      <c r="AH462" s="221"/>
      <c r="AI462" s="222"/>
      <c r="AJ462" s="221"/>
      <c r="AK462" s="221"/>
      <c r="AL462" s="223"/>
      <c r="AM462" s="221"/>
    </row>
    <row r="463" spans="2:39" ht="15" customHeight="1">
      <c r="B463" s="235"/>
      <c r="C463" s="235"/>
      <c r="D463" s="298"/>
      <c r="E463" s="235"/>
      <c r="F463" s="144">
        <f t="shared" si="38"/>
        <v>0</v>
      </c>
      <c r="G463" s="292"/>
      <c r="H463" s="143"/>
      <c r="I463" s="143"/>
      <c r="J463" s="144">
        <f t="shared" si="39"/>
        <v>0</v>
      </c>
      <c r="K463" s="143">
        <v>0</v>
      </c>
      <c r="L463" s="143"/>
      <c r="M463" s="234">
        <f t="shared" si="40"/>
        <v>0</v>
      </c>
      <c r="N463" s="143">
        <f t="shared" si="41"/>
        <v>0</v>
      </c>
      <c r="O463" s="289">
        <f t="array" ref="O463">IFERROR(INDEX($AK$36:$AK$1987,MATCH(B463&amp;C463,$Z$36:$Z$1987&amp;$AA$36:$AA$1987,0)),0)</f>
        <v>0</v>
      </c>
      <c r="P463" s="290">
        <f t="shared" si="42"/>
        <v>0</v>
      </c>
      <c r="Q463" s="262"/>
      <c r="Z463" s="220"/>
      <c r="AA463" s="220"/>
      <c r="AB463" s="237"/>
      <c r="AC463" s="237"/>
      <c r="AD463" s="222"/>
      <c r="AE463" s="221"/>
      <c r="AF463" s="237"/>
      <c r="AG463" s="257"/>
      <c r="AH463" s="237"/>
      <c r="AI463" s="222"/>
      <c r="AJ463" s="237"/>
      <c r="AK463" s="221"/>
      <c r="AL463" s="223"/>
      <c r="AM463" s="221"/>
    </row>
    <row r="464" spans="2:39" ht="15" customHeight="1">
      <c r="B464" s="235"/>
      <c r="C464" s="235"/>
      <c r="D464" s="298"/>
      <c r="E464" s="235"/>
      <c r="F464" s="144">
        <f t="shared" si="38"/>
        <v>0</v>
      </c>
      <c r="G464" s="292"/>
      <c r="H464" s="143"/>
      <c r="I464" s="143"/>
      <c r="J464" s="144">
        <f t="shared" si="39"/>
        <v>0</v>
      </c>
      <c r="K464" s="143">
        <v>0</v>
      </c>
      <c r="L464" s="143"/>
      <c r="M464" s="234">
        <f t="shared" si="40"/>
        <v>0</v>
      </c>
      <c r="N464" s="143">
        <f t="shared" si="41"/>
        <v>0</v>
      </c>
      <c r="O464" s="289">
        <f t="array" ref="O464">IFERROR(INDEX($AK$36:$AK$1987,MATCH(B464&amp;C464,$Z$36:$Z$1987&amp;$AA$36:$AA$1987,0)),0)</f>
        <v>0</v>
      </c>
      <c r="P464" s="290">
        <f t="shared" si="42"/>
        <v>0</v>
      </c>
      <c r="Q464" s="262"/>
      <c r="Z464" s="220"/>
      <c r="AA464" s="220"/>
      <c r="AB464" s="237"/>
      <c r="AC464" s="237"/>
      <c r="AD464" s="222"/>
      <c r="AE464" s="221"/>
      <c r="AF464" s="237"/>
      <c r="AG464" s="257"/>
      <c r="AH464" s="237"/>
      <c r="AI464" s="222"/>
      <c r="AJ464" s="237"/>
      <c r="AK464" s="221"/>
      <c r="AL464" s="223"/>
      <c r="AM464" s="221"/>
    </row>
    <row r="465" spans="2:39" ht="15" customHeight="1">
      <c r="B465" s="235"/>
      <c r="C465" s="235"/>
      <c r="D465" s="298"/>
      <c r="E465" s="235"/>
      <c r="F465" s="144">
        <f t="shared" si="38"/>
        <v>0</v>
      </c>
      <c r="G465" s="292"/>
      <c r="H465" s="143"/>
      <c r="I465" s="143"/>
      <c r="J465" s="144">
        <f t="shared" si="39"/>
        <v>0</v>
      </c>
      <c r="K465" s="143">
        <v>0</v>
      </c>
      <c r="L465" s="143"/>
      <c r="M465" s="234">
        <f t="shared" si="40"/>
        <v>0</v>
      </c>
      <c r="N465" s="143">
        <f t="shared" si="41"/>
        <v>0</v>
      </c>
      <c r="O465" s="289">
        <f t="array" ref="O465">IFERROR(INDEX($AK$36:$AK$1987,MATCH(B465&amp;C465,$Z$36:$Z$1987&amp;$AA$36:$AA$1987,0)),0)</f>
        <v>0</v>
      </c>
      <c r="P465" s="290">
        <f t="shared" si="42"/>
        <v>0</v>
      </c>
      <c r="Q465" s="262"/>
      <c r="Z465" s="220"/>
      <c r="AA465" s="220"/>
      <c r="AB465" s="237"/>
      <c r="AC465" s="237"/>
      <c r="AD465" s="222"/>
      <c r="AE465" s="221"/>
      <c r="AF465" s="237"/>
      <c r="AG465" s="257"/>
      <c r="AH465" s="237"/>
      <c r="AI465" s="222"/>
      <c r="AJ465" s="237"/>
      <c r="AK465" s="221"/>
      <c r="AL465" s="223"/>
      <c r="AM465" s="221"/>
    </row>
    <row r="466" spans="2:39" ht="15" customHeight="1">
      <c r="B466" s="235"/>
      <c r="C466" s="235"/>
      <c r="D466" s="298"/>
      <c r="E466" s="235"/>
      <c r="F466" s="144">
        <f t="shared" si="38"/>
        <v>0</v>
      </c>
      <c r="G466" s="292"/>
      <c r="H466" s="143"/>
      <c r="I466" s="143"/>
      <c r="J466" s="144">
        <f t="shared" si="39"/>
        <v>0</v>
      </c>
      <c r="K466" s="143">
        <v>0</v>
      </c>
      <c r="L466" s="143"/>
      <c r="M466" s="234">
        <f t="shared" si="40"/>
        <v>0</v>
      </c>
      <c r="N466" s="143">
        <f t="shared" si="41"/>
        <v>0</v>
      </c>
      <c r="O466" s="289">
        <f t="array" ref="O466">IFERROR(INDEX($AK$36:$AK$1987,MATCH(B466&amp;C466,$Z$36:$Z$1987&amp;$AA$36:$AA$1987,0)),0)</f>
        <v>0</v>
      </c>
      <c r="P466" s="290">
        <f t="shared" si="42"/>
        <v>0</v>
      </c>
      <c r="Q466" s="262"/>
      <c r="Z466" s="220"/>
      <c r="AA466" s="220"/>
      <c r="AB466" s="237"/>
      <c r="AC466" s="237"/>
      <c r="AD466" s="222"/>
      <c r="AE466" s="221"/>
      <c r="AF466" s="237"/>
      <c r="AG466" s="257"/>
      <c r="AH466" s="237"/>
      <c r="AI466" s="222"/>
      <c r="AJ466" s="237"/>
      <c r="AK466" s="221"/>
      <c r="AL466" s="223"/>
      <c r="AM466" s="221"/>
    </row>
    <row r="467" spans="2:39" ht="15" customHeight="1">
      <c r="B467" s="235"/>
      <c r="C467" s="235"/>
      <c r="D467" s="298"/>
      <c r="E467" s="235"/>
      <c r="F467" s="144">
        <f t="shared" si="38"/>
        <v>0</v>
      </c>
      <c r="G467" s="292"/>
      <c r="H467" s="143"/>
      <c r="I467" s="143"/>
      <c r="J467" s="144">
        <f t="shared" si="39"/>
        <v>0</v>
      </c>
      <c r="K467" s="143">
        <v>0</v>
      </c>
      <c r="L467" s="143"/>
      <c r="M467" s="234">
        <f t="shared" si="40"/>
        <v>0</v>
      </c>
      <c r="N467" s="143">
        <f t="shared" si="41"/>
        <v>0</v>
      </c>
      <c r="O467" s="289">
        <f t="array" ref="O467">IFERROR(INDEX($AK$36:$AK$1987,MATCH(B467&amp;C467,$Z$36:$Z$1987&amp;$AA$36:$AA$1987,0)),0)</f>
        <v>0</v>
      </c>
      <c r="P467" s="290">
        <f t="shared" si="42"/>
        <v>0</v>
      </c>
      <c r="Q467" s="262"/>
      <c r="Z467" s="220"/>
      <c r="AA467" s="220"/>
      <c r="AB467" s="237"/>
      <c r="AC467" s="237"/>
      <c r="AD467" s="222"/>
      <c r="AE467" s="221"/>
      <c r="AF467" s="237"/>
      <c r="AG467" s="257"/>
      <c r="AH467" s="237"/>
      <c r="AI467" s="222"/>
      <c r="AJ467" s="237"/>
      <c r="AK467" s="221"/>
      <c r="AL467" s="223"/>
      <c r="AM467" s="221"/>
    </row>
    <row r="468" spans="2:39" ht="15" customHeight="1">
      <c r="B468" s="235"/>
      <c r="C468" s="235"/>
      <c r="D468" s="298"/>
      <c r="E468" s="235"/>
      <c r="F468" s="144">
        <f t="shared" si="38"/>
        <v>0</v>
      </c>
      <c r="G468" s="292"/>
      <c r="H468" s="143"/>
      <c r="I468" s="143"/>
      <c r="J468" s="144">
        <f t="shared" si="39"/>
        <v>0</v>
      </c>
      <c r="K468" s="143">
        <v>0</v>
      </c>
      <c r="L468" s="143"/>
      <c r="M468" s="234">
        <f t="shared" si="40"/>
        <v>0</v>
      </c>
      <c r="N468" s="143">
        <f t="shared" si="41"/>
        <v>0</v>
      </c>
      <c r="O468" s="289">
        <f t="array" ref="O468">IFERROR(INDEX($AK$36:$AK$1987,MATCH(B468&amp;C468,$Z$36:$Z$1987&amp;$AA$36:$AA$1987,0)),0)</f>
        <v>0</v>
      </c>
      <c r="P468" s="290">
        <f t="shared" si="42"/>
        <v>0</v>
      </c>
      <c r="Q468" s="262"/>
      <c r="Z468" s="220"/>
      <c r="AA468" s="220"/>
      <c r="AB468" s="237"/>
      <c r="AC468" s="237"/>
      <c r="AD468" s="222"/>
      <c r="AE468" s="221"/>
      <c r="AF468" s="237"/>
      <c r="AG468" s="257"/>
      <c r="AH468" s="237"/>
      <c r="AI468" s="222"/>
      <c r="AJ468" s="237"/>
      <c r="AK468" s="221"/>
      <c r="AL468" s="223"/>
      <c r="AM468" s="221"/>
    </row>
    <row r="469" spans="2:39" ht="15" customHeight="1">
      <c r="B469" s="235"/>
      <c r="C469" s="235"/>
      <c r="D469" s="298"/>
      <c r="E469" s="235"/>
      <c r="F469" s="144">
        <f t="shared" si="38"/>
        <v>0</v>
      </c>
      <c r="G469" s="292"/>
      <c r="H469" s="143"/>
      <c r="I469" s="143"/>
      <c r="J469" s="144">
        <f t="shared" si="39"/>
        <v>0</v>
      </c>
      <c r="K469" s="143">
        <v>0</v>
      </c>
      <c r="L469" s="143"/>
      <c r="M469" s="234">
        <f t="shared" si="40"/>
        <v>0</v>
      </c>
      <c r="N469" s="143">
        <f t="shared" si="41"/>
        <v>0</v>
      </c>
      <c r="O469" s="289">
        <f t="array" ref="O469">IFERROR(INDEX($AK$36:$AK$1987,MATCH(B469&amp;C469,$Z$36:$Z$1987&amp;$AA$36:$AA$1987,0)),0)</f>
        <v>0</v>
      </c>
      <c r="P469" s="290">
        <f t="shared" si="42"/>
        <v>0</v>
      </c>
      <c r="Q469" s="262"/>
      <c r="Z469" s="220"/>
      <c r="AA469" s="220"/>
      <c r="AB469" s="237"/>
      <c r="AC469" s="237"/>
      <c r="AD469" s="222"/>
      <c r="AE469" s="221"/>
      <c r="AF469" s="237"/>
      <c r="AG469" s="257"/>
      <c r="AH469" s="237"/>
      <c r="AI469" s="222"/>
      <c r="AJ469" s="237"/>
      <c r="AK469" s="221"/>
      <c r="AL469" s="223"/>
      <c r="AM469" s="221"/>
    </row>
    <row r="470" spans="2:39" ht="15" customHeight="1">
      <c r="B470" s="235"/>
      <c r="C470" s="235"/>
      <c r="D470" s="298"/>
      <c r="E470" s="235"/>
      <c r="F470" s="144">
        <f t="shared" si="38"/>
        <v>0</v>
      </c>
      <c r="G470" s="292"/>
      <c r="H470" s="143"/>
      <c r="I470" s="143"/>
      <c r="J470" s="144">
        <f t="shared" si="39"/>
        <v>0</v>
      </c>
      <c r="K470" s="143">
        <v>0</v>
      </c>
      <c r="L470" s="143"/>
      <c r="M470" s="234">
        <f t="shared" si="40"/>
        <v>0</v>
      </c>
      <c r="N470" s="143">
        <f t="shared" si="41"/>
        <v>0</v>
      </c>
      <c r="O470" s="289">
        <f t="array" ref="O470">IFERROR(INDEX($AK$36:$AK$1987,MATCH(B470&amp;C470,$Z$36:$Z$1987&amp;$AA$36:$AA$1987,0)),0)</f>
        <v>0</v>
      </c>
      <c r="P470" s="290">
        <f t="shared" si="42"/>
        <v>0</v>
      </c>
      <c r="Q470" s="262"/>
      <c r="Z470" s="220"/>
      <c r="AA470" s="220"/>
      <c r="AB470" s="237"/>
      <c r="AC470" s="237"/>
      <c r="AD470" s="222"/>
      <c r="AE470" s="221"/>
      <c r="AF470" s="237"/>
      <c r="AG470" s="257"/>
      <c r="AH470" s="237"/>
      <c r="AI470" s="222"/>
      <c r="AJ470" s="237"/>
      <c r="AK470" s="221"/>
      <c r="AL470" s="223"/>
      <c r="AM470" s="221"/>
    </row>
    <row r="471" spans="2:39" ht="15" customHeight="1">
      <c r="B471" s="235"/>
      <c r="C471" s="235"/>
      <c r="D471" s="298"/>
      <c r="E471" s="235"/>
      <c r="F471" s="144">
        <f t="shared" si="38"/>
        <v>0</v>
      </c>
      <c r="G471" s="292"/>
      <c r="H471" s="143"/>
      <c r="I471" s="143"/>
      <c r="J471" s="144">
        <f t="shared" si="39"/>
        <v>0</v>
      </c>
      <c r="K471" s="143">
        <v>0</v>
      </c>
      <c r="L471" s="143"/>
      <c r="M471" s="234">
        <f t="shared" si="40"/>
        <v>0</v>
      </c>
      <c r="N471" s="143">
        <f t="shared" si="41"/>
        <v>0</v>
      </c>
      <c r="O471" s="289">
        <f t="array" ref="O471">IFERROR(INDEX($AK$36:$AK$1987,MATCH(B471&amp;C471,$Z$36:$Z$1987&amp;$AA$36:$AA$1987,0)),0)</f>
        <v>0</v>
      </c>
      <c r="P471" s="290">
        <f t="shared" si="42"/>
        <v>0</v>
      </c>
      <c r="Q471" s="262"/>
      <c r="Z471" s="220"/>
      <c r="AA471" s="220"/>
      <c r="AB471" s="237"/>
      <c r="AC471" s="237"/>
      <c r="AD471" s="222"/>
      <c r="AE471" s="221"/>
      <c r="AF471" s="237"/>
      <c r="AG471" s="257"/>
      <c r="AH471" s="237"/>
      <c r="AI471" s="222"/>
      <c r="AJ471" s="237"/>
      <c r="AK471" s="221"/>
      <c r="AL471" s="223"/>
      <c r="AM471" s="221"/>
    </row>
    <row r="472" spans="2:39" ht="15" customHeight="1">
      <c r="B472" s="235"/>
      <c r="C472" s="235"/>
      <c r="D472" s="298"/>
      <c r="E472" s="235"/>
      <c r="F472" s="144">
        <f t="shared" si="38"/>
        <v>0</v>
      </c>
      <c r="G472" s="292"/>
      <c r="H472" s="143"/>
      <c r="I472" s="143"/>
      <c r="J472" s="144">
        <f t="shared" si="39"/>
        <v>0</v>
      </c>
      <c r="K472" s="143">
        <v>0</v>
      </c>
      <c r="L472" s="143"/>
      <c r="M472" s="234">
        <f t="shared" si="40"/>
        <v>0</v>
      </c>
      <c r="N472" s="143">
        <f t="shared" si="41"/>
        <v>0</v>
      </c>
      <c r="O472" s="289">
        <f t="array" ref="O472">IFERROR(INDEX($AK$36:$AK$1987,MATCH(B472&amp;C472,$Z$36:$Z$1987&amp;$AA$36:$AA$1987,0)),0)</f>
        <v>0</v>
      </c>
      <c r="P472" s="290">
        <f t="shared" si="42"/>
        <v>0</v>
      </c>
      <c r="Q472" s="262"/>
      <c r="Z472" s="220"/>
      <c r="AA472" s="220"/>
      <c r="AB472" s="237"/>
      <c r="AC472" s="237"/>
      <c r="AD472" s="222"/>
      <c r="AE472" s="221"/>
      <c r="AF472" s="237"/>
      <c r="AG472" s="257"/>
      <c r="AH472" s="237"/>
      <c r="AI472" s="222"/>
      <c r="AJ472" s="237"/>
      <c r="AK472" s="221"/>
      <c r="AL472" s="223"/>
      <c r="AM472" s="221"/>
    </row>
    <row r="473" spans="2:39" ht="15" customHeight="1">
      <c r="B473" s="235"/>
      <c r="C473" s="235"/>
      <c r="D473" s="298"/>
      <c r="E473" s="235"/>
      <c r="F473" s="144">
        <f t="shared" si="38"/>
        <v>0</v>
      </c>
      <c r="G473" s="292"/>
      <c r="H473" s="143"/>
      <c r="I473" s="143"/>
      <c r="J473" s="144">
        <f t="shared" si="39"/>
        <v>0</v>
      </c>
      <c r="K473" s="143">
        <v>0</v>
      </c>
      <c r="L473" s="143"/>
      <c r="M473" s="234">
        <f t="shared" si="40"/>
        <v>0</v>
      </c>
      <c r="N473" s="143">
        <f t="shared" si="41"/>
        <v>0</v>
      </c>
      <c r="O473" s="289">
        <f t="array" ref="O473">IFERROR(INDEX($AK$36:$AK$1987,MATCH(B473&amp;C473,$Z$36:$Z$1987&amp;$AA$36:$AA$1987,0)),0)</f>
        <v>0</v>
      </c>
      <c r="P473" s="290">
        <f t="shared" si="42"/>
        <v>0</v>
      </c>
      <c r="Q473" s="262"/>
      <c r="Z473" s="220"/>
      <c r="AA473" s="220"/>
      <c r="AB473" s="237"/>
      <c r="AC473" s="237"/>
      <c r="AD473" s="222"/>
      <c r="AE473" s="221"/>
      <c r="AF473" s="237"/>
      <c r="AG473" s="257"/>
      <c r="AH473" s="237"/>
      <c r="AI473" s="222"/>
      <c r="AJ473" s="237"/>
      <c r="AK473" s="221"/>
      <c r="AL473" s="223"/>
      <c r="AM473" s="221"/>
    </row>
    <row r="474" spans="2:39" ht="15" customHeight="1">
      <c r="B474" s="235"/>
      <c r="C474" s="235"/>
      <c r="D474" s="298"/>
      <c r="E474" s="235"/>
      <c r="F474" s="144">
        <f t="shared" si="38"/>
        <v>0</v>
      </c>
      <c r="G474" s="292"/>
      <c r="H474" s="143"/>
      <c r="I474" s="143"/>
      <c r="J474" s="144">
        <f t="shared" si="39"/>
        <v>0</v>
      </c>
      <c r="K474" s="143">
        <v>0</v>
      </c>
      <c r="L474" s="143"/>
      <c r="M474" s="234">
        <f t="shared" si="40"/>
        <v>0</v>
      </c>
      <c r="N474" s="143">
        <f t="shared" si="41"/>
        <v>0</v>
      </c>
      <c r="O474" s="289">
        <f t="array" ref="O474">IFERROR(INDEX($AK$36:$AK$1987,MATCH(B474&amp;C474,$Z$36:$Z$1987&amp;$AA$36:$AA$1987,0)),0)</f>
        <v>0</v>
      </c>
      <c r="P474" s="290">
        <f t="shared" si="42"/>
        <v>0</v>
      </c>
      <c r="Q474" s="262"/>
      <c r="Z474" s="220"/>
      <c r="AA474" s="220"/>
      <c r="AB474" s="237"/>
      <c r="AC474" s="237"/>
      <c r="AD474" s="222"/>
      <c r="AE474" s="221"/>
      <c r="AF474" s="237"/>
      <c r="AG474" s="257"/>
      <c r="AH474" s="237"/>
      <c r="AI474" s="222"/>
      <c r="AJ474" s="237"/>
      <c r="AK474" s="221"/>
      <c r="AL474" s="223"/>
      <c r="AM474" s="221"/>
    </row>
    <row r="475" spans="2:39" ht="15" customHeight="1">
      <c r="B475" s="235"/>
      <c r="C475" s="235"/>
      <c r="D475" s="298"/>
      <c r="E475" s="235"/>
      <c r="F475" s="144">
        <f t="shared" si="38"/>
        <v>0</v>
      </c>
      <c r="G475" s="292"/>
      <c r="H475" s="143"/>
      <c r="I475" s="143"/>
      <c r="J475" s="144">
        <f t="shared" si="39"/>
        <v>0</v>
      </c>
      <c r="K475" s="143">
        <v>0</v>
      </c>
      <c r="L475" s="143"/>
      <c r="M475" s="234">
        <f t="shared" si="40"/>
        <v>0</v>
      </c>
      <c r="N475" s="143">
        <f t="shared" si="41"/>
        <v>0</v>
      </c>
      <c r="O475" s="289">
        <f t="array" ref="O475">IFERROR(INDEX($AK$36:$AK$1987,MATCH(B475&amp;C475,$Z$36:$Z$1987&amp;$AA$36:$AA$1987,0)),0)</f>
        <v>0</v>
      </c>
      <c r="P475" s="290">
        <f t="shared" si="42"/>
        <v>0</v>
      </c>
      <c r="Q475" s="262"/>
      <c r="Z475" s="220"/>
      <c r="AA475" s="220"/>
      <c r="AB475" s="237"/>
      <c r="AC475" s="237"/>
      <c r="AD475" s="222"/>
      <c r="AE475" s="221"/>
      <c r="AF475" s="237"/>
      <c r="AG475" s="257"/>
      <c r="AH475" s="237"/>
      <c r="AI475" s="222"/>
      <c r="AJ475" s="237"/>
      <c r="AK475" s="221"/>
      <c r="AL475" s="223"/>
      <c r="AM475" s="221"/>
    </row>
    <row r="476" spans="2:39" ht="15" customHeight="1">
      <c r="B476" s="235"/>
      <c r="C476" s="235"/>
      <c r="D476" s="298"/>
      <c r="E476" s="235"/>
      <c r="F476" s="144">
        <f t="shared" si="38"/>
        <v>0</v>
      </c>
      <c r="G476" s="292"/>
      <c r="H476" s="143"/>
      <c r="I476" s="143"/>
      <c r="J476" s="144">
        <f t="shared" si="39"/>
        <v>0</v>
      </c>
      <c r="K476" s="143">
        <v>0</v>
      </c>
      <c r="L476" s="143"/>
      <c r="M476" s="234">
        <f t="shared" si="40"/>
        <v>0</v>
      </c>
      <c r="N476" s="143">
        <f t="shared" si="41"/>
        <v>0</v>
      </c>
      <c r="O476" s="289">
        <f t="array" ref="O476">IFERROR(INDEX($AK$36:$AK$1987,MATCH(B476&amp;C476,$Z$36:$Z$1987&amp;$AA$36:$AA$1987,0)),0)</f>
        <v>0</v>
      </c>
      <c r="P476" s="290">
        <f t="shared" si="42"/>
        <v>0</v>
      </c>
      <c r="Q476" s="262"/>
      <c r="Z476" s="220"/>
      <c r="AA476" s="220"/>
      <c r="AB476" s="237"/>
      <c r="AC476" s="237"/>
      <c r="AD476" s="222"/>
      <c r="AE476" s="221"/>
      <c r="AF476" s="237"/>
      <c r="AG476" s="257"/>
      <c r="AH476" s="237"/>
      <c r="AI476" s="222"/>
      <c r="AJ476" s="237"/>
      <c r="AK476" s="221"/>
      <c r="AL476" s="223"/>
      <c r="AM476" s="221"/>
    </row>
    <row r="477" spans="2:39" ht="15" customHeight="1">
      <c r="B477" s="235"/>
      <c r="C477" s="235"/>
      <c r="D477" s="298"/>
      <c r="E477" s="235"/>
      <c r="F477" s="144">
        <f t="shared" si="38"/>
        <v>0</v>
      </c>
      <c r="G477" s="292"/>
      <c r="H477" s="143"/>
      <c r="I477" s="143"/>
      <c r="J477" s="144">
        <f t="shared" si="39"/>
        <v>0</v>
      </c>
      <c r="K477" s="143">
        <v>0</v>
      </c>
      <c r="L477" s="143"/>
      <c r="M477" s="234">
        <f t="shared" si="40"/>
        <v>0</v>
      </c>
      <c r="N477" s="143">
        <f t="shared" si="41"/>
        <v>0</v>
      </c>
      <c r="O477" s="289">
        <f t="array" ref="O477">IFERROR(INDEX($AK$36:$AK$1987,MATCH(B477&amp;C477,$Z$36:$Z$1987&amp;$AA$36:$AA$1987,0)),0)</f>
        <v>0</v>
      </c>
      <c r="P477" s="290">
        <f t="shared" si="42"/>
        <v>0</v>
      </c>
      <c r="Q477" s="262"/>
      <c r="Z477" s="220"/>
      <c r="AA477" s="220"/>
      <c r="AB477" s="237"/>
      <c r="AC477" s="237"/>
      <c r="AD477" s="222"/>
      <c r="AE477" s="221"/>
      <c r="AF477" s="237"/>
      <c r="AG477" s="257"/>
      <c r="AH477" s="237"/>
      <c r="AI477" s="222"/>
      <c r="AJ477" s="237"/>
      <c r="AK477" s="221"/>
      <c r="AL477" s="223"/>
      <c r="AM477" s="221"/>
    </row>
    <row r="478" spans="2:39" ht="15" customHeight="1">
      <c r="B478" s="235"/>
      <c r="C478" s="235"/>
      <c r="D478" s="298"/>
      <c r="E478" s="235"/>
      <c r="F478" s="144">
        <f t="shared" si="38"/>
        <v>0</v>
      </c>
      <c r="G478" s="292"/>
      <c r="H478" s="143"/>
      <c r="I478" s="143"/>
      <c r="J478" s="144">
        <f t="shared" si="39"/>
        <v>0</v>
      </c>
      <c r="K478" s="143">
        <v>0</v>
      </c>
      <c r="L478" s="143"/>
      <c r="M478" s="234">
        <f t="shared" si="40"/>
        <v>0</v>
      </c>
      <c r="N478" s="143">
        <f t="shared" si="41"/>
        <v>0</v>
      </c>
      <c r="O478" s="289">
        <f t="array" ref="O478">IFERROR(INDEX($AK$36:$AK$1987,MATCH(B478&amp;C478,$Z$36:$Z$1987&amp;$AA$36:$AA$1987,0)),0)</f>
        <v>0</v>
      </c>
      <c r="P478" s="290">
        <f t="shared" si="42"/>
        <v>0</v>
      </c>
      <c r="Q478" s="262"/>
      <c r="Z478" s="220"/>
      <c r="AA478" s="220"/>
      <c r="AB478" s="237"/>
      <c r="AC478" s="237"/>
      <c r="AD478" s="222"/>
      <c r="AE478" s="221"/>
      <c r="AF478" s="237"/>
      <c r="AG478" s="257"/>
      <c r="AH478" s="237"/>
      <c r="AI478" s="222"/>
      <c r="AJ478" s="237"/>
      <c r="AK478" s="221"/>
      <c r="AL478" s="223"/>
      <c r="AM478" s="221"/>
    </row>
    <row r="479" spans="2:39" ht="15" customHeight="1">
      <c r="B479" s="235"/>
      <c r="C479" s="235"/>
      <c r="D479" s="298"/>
      <c r="E479" s="235"/>
      <c r="F479" s="144">
        <f t="shared" si="38"/>
        <v>0</v>
      </c>
      <c r="G479" s="292"/>
      <c r="H479" s="143"/>
      <c r="I479" s="143"/>
      <c r="J479" s="144">
        <f t="shared" si="39"/>
        <v>0</v>
      </c>
      <c r="K479" s="143">
        <v>0</v>
      </c>
      <c r="L479" s="143"/>
      <c r="M479" s="234">
        <f t="shared" si="40"/>
        <v>0</v>
      </c>
      <c r="N479" s="143">
        <f t="shared" si="41"/>
        <v>0</v>
      </c>
      <c r="O479" s="289">
        <f t="array" ref="O479">IFERROR(INDEX($AK$36:$AK$1987,MATCH(B479&amp;C479,$Z$36:$Z$1987&amp;$AA$36:$AA$1987,0)),0)</f>
        <v>0</v>
      </c>
      <c r="P479" s="290">
        <f t="shared" si="42"/>
        <v>0</v>
      </c>
      <c r="Q479" s="262"/>
      <c r="Z479" s="220"/>
      <c r="AA479" s="220"/>
      <c r="AB479" s="237"/>
      <c r="AC479" s="237"/>
      <c r="AD479" s="222"/>
      <c r="AE479" s="221"/>
      <c r="AF479" s="237"/>
      <c r="AG479" s="257"/>
      <c r="AH479" s="237"/>
      <c r="AI479" s="222"/>
      <c r="AJ479" s="237"/>
      <c r="AK479" s="221"/>
      <c r="AL479" s="223"/>
      <c r="AM479" s="221"/>
    </row>
    <row r="480" spans="2:39" ht="15" customHeight="1">
      <c r="B480" s="235"/>
      <c r="C480" s="235"/>
      <c r="D480" s="298"/>
      <c r="E480" s="235"/>
      <c r="F480" s="144">
        <f t="shared" si="38"/>
        <v>0</v>
      </c>
      <c r="G480" s="292"/>
      <c r="H480" s="143"/>
      <c r="I480" s="143"/>
      <c r="J480" s="144">
        <f t="shared" si="39"/>
        <v>0</v>
      </c>
      <c r="K480" s="143">
        <v>0</v>
      </c>
      <c r="L480" s="143"/>
      <c r="M480" s="234">
        <f t="shared" si="40"/>
        <v>0</v>
      </c>
      <c r="N480" s="143">
        <f t="shared" si="41"/>
        <v>0</v>
      </c>
      <c r="O480" s="289">
        <f t="array" ref="O480">IFERROR(INDEX($AK$36:$AK$1987,MATCH(B480&amp;C480,$Z$36:$Z$1987&amp;$AA$36:$AA$1987,0)),0)</f>
        <v>0</v>
      </c>
      <c r="P480" s="290">
        <f t="shared" si="42"/>
        <v>0</v>
      </c>
      <c r="Q480" s="262"/>
      <c r="Z480" s="220"/>
      <c r="AA480" s="220"/>
      <c r="AB480" s="237"/>
      <c r="AC480" s="237"/>
      <c r="AD480" s="222"/>
      <c r="AE480" s="221"/>
      <c r="AF480" s="237"/>
      <c r="AG480" s="257"/>
      <c r="AH480" s="237"/>
      <c r="AI480" s="222"/>
      <c r="AJ480" s="237"/>
      <c r="AK480" s="221"/>
      <c r="AL480" s="223"/>
      <c r="AM480" s="221"/>
    </row>
    <row r="481" spans="2:39" ht="15" customHeight="1">
      <c r="B481" s="235"/>
      <c r="C481" s="235"/>
      <c r="D481" s="298"/>
      <c r="E481" s="235"/>
      <c r="F481" s="144">
        <f t="shared" si="38"/>
        <v>0</v>
      </c>
      <c r="G481" s="292"/>
      <c r="H481" s="143"/>
      <c r="I481" s="143"/>
      <c r="J481" s="144">
        <f t="shared" si="39"/>
        <v>0</v>
      </c>
      <c r="K481" s="143">
        <v>0</v>
      </c>
      <c r="L481" s="143"/>
      <c r="M481" s="234">
        <f t="shared" si="40"/>
        <v>0</v>
      </c>
      <c r="N481" s="143">
        <f t="shared" si="41"/>
        <v>0</v>
      </c>
      <c r="O481" s="289">
        <f t="array" ref="O481">IFERROR(INDEX($AK$36:$AK$1987,MATCH(B481&amp;C481,$Z$36:$Z$1987&amp;$AA$36:$AA$1987,0)),0)</f>
        <v>0</v>
      </c>
      <c r="P481" s="290">
        <f t="shared" si="42"/>
        <v>0</v>
      </c>
      <c r="Q481" s="262"/>
      <c r="Z481" s="220"/>
      <c r="AA481" s="220"/>
      <c r="AB481" s="237"/>
      <c r="AC481" s="237"/>
      <c r="AD481" s="222"/>
      <c r="AE481" s="221"/>
      <c r="AF481" s="237"/>
      <c r="AG481" s="257"/>
      <c r="AH481" s="237"/>
      <c r="AI481" s="222"/>
      <c r="AJ481" s="237"/>
      <c r="AK481" s="221"/>
      <c r="AL481" s="223"/>
      <c r="AM481" s="221"/>
    </row>
    <row r="482" spans="2:39" ht="15" customHeight="1">
      <c r="B482" s="235"/>
      <c r="C482" s="235"/>
      <c r="D482" s="298"/>
      <c r="E482" s="235"/>
      <c r="F482" s="144">
        <f t="shared" si="38"/>
        <v>0</v>
      </c>
      <c r="G482" s="292"/>
      <c r="H482" s="143"/>
      <c r="I482" s="143"/>
      <c r="J482" s="144">
        <f t="shared" si="39"/>
        <v>0</v>
      </c>
      <c r="K482" s="143">
        <v>0</v>
      </c>
      <c r="L482" s="143"/>
      <c r="M482" s="234">
        <f t="shared" si="40"/>
        <v>0</v>
      </c>
      <c r="N482" s="143">
        <f t="shared" si="41"/>
        <v>0</v>
      </c>
      <c r="O482" s="289">
        <f t="array" ref="O482">IFERROR(INDEX($AK$36:$AK$1987,MATCH(B482&amp;C482,$Z$36:$Z$1987&amp;$AA$36:$AA$1987,0)),0)</f>
        <v>0</v>
      </c>
      <c r="P482" s="290">
        <f t="shared" si="42"/>
        <v>0</v>
      </c>
      <c r="Q482" s="262"/>
      <c r="Z482" s="220"/>
      <c r="AA482" s="220"/>
      <c r="AB482" s="237"/>
      <c r="AC482" s="237"/>
      <c r="AD482" s="222"/>
      <c r="AE482" s="221"/>
      <c r="AF482" s="237"/>
      <c r="AG482" s="257"/>
      <c r="AH482" s="237"/>
      <c r="AI482" s="222"/>
      <c r="AJ482" s="237"/>
      <c r="AK482" s="221"/>
      <c r="AL482" s="223"/>
      <c r="AM482" s="221"/>
    </row>
    <row r="483" spans="2:39" ht="15" customHeight="1">
      <c r="B483" s="235"/>
      <c r="C483" s="235"/>
      <c r="D483" s="298"/>
      <c r="E483" s="235"/>
      <c r="F483" s="144">
        <f t="shared" ref="F483:F546" si="43">IFERROR(E483/D483,0)</f>
        <v>0</v>
      </c>
      <c r="G483" s="292"/>
      <c r="H483" s="143"/>
      <c r="I483" s="143"/>
      <c r="J483" s="144">
        <f t="shared" ref="J483:J546" si="44">IFERROR(I483/E483,0)</f>
        <v>0</v>
      </c>
      <c r="K483" s="143">
        <v>0</v>
      </c>
      <c r="L483" s="143"/>
      <c r="M483" s="234">
        <f t="shared" ref="M483:M546" si="45">IFERROR(L483/H483,0)</f>
        <v>0</v>
      </c>
      <c r="N483" s="143">
        <f t="shared" ref="N483:N546" si="46">IFERROR(L483/I483,0)</f>
        <v>0</v>
      </c>
      <c r="O483" s="289">
        <f t="array" ref="O483">IFERROR(INDEX($AK$36:$AK$1987,MATCH(B483&amp;C483,$Z$36:$Z$1987&amp;$AA$36:$AA$1987,0)),0)</f>
        <v>0</v>
      </c>
      <c r="P483" s="290">
        <f t="shared" ref="P483:P546" si="47">L483-O483</f>
        <v>0</v>
      </c>
      <c r="Q483" s="262"/>
      <c r="Z483" s="220"/>
      <c r="AA483" s="220"/>
      <c r="AB483" s="237"/>
      <c r="AC483" s="237"/>
      <c r="AD483" s="222"/>
      <c r="AE483" s="221"/>
      <c r="AF483" s="237"/>
      <c r="AG483" s="257"/>
      <c r="AH483" s="237"/>
      <c r="AI483" s="222"/>
      <c r="AJ483" s="237"/>
      <c r="AK483" s="221"/>
      <c r="AL483" s="223"/>
      <c r="AM483" s="221"/>
    </row>
    <row r="484" spans="2:39" ht="15" customHeight="1">
      <c r="B484" s="235"/>
      <c r="C484" s="235"/>
      <c r="D484" s="298"/>
      <c r="E484" s="235"/>
      <c r="F484" s="144">
        <f t="shared" si="43"/>
        <v>0</v>
      </c>
      <c r="G484" s="292"/>
      <c r="H484" s="143"/>
      <c r="I484" s="143"/>
      <c r="J484" s="144">
        <f t="shared" si="44"/>
        <v>0</v>
      </c>
      <c r="K484" s="143">
        <v>0</v>
      </c>
      <c r="L484" s="143"/>
      <c r="M484" s="234">
        <f t="shared" si="45"/>
        <v>0</v>
      </c>
      <c r="N484" s="143">
        <f t="shared" si="46"/>
        <v>0</v>
      </c>
      <c r="O484" s="289">
        <f t="array" ref="O484">IFERROR(INDEX($AK$36:$AK$1987,MATCH(B484&amp;C484,$Z$36:$Z$1987&amp;$AA$36:$AA$1987,0)),0)</f>
        <v>0</v>
      </c>
      <c r="P484" s="290">
        <f t="shared" si="47"/>
        <v>0</v>
      </c>
      <c r="Q484" s="262"/>
      <c r="Z484" s="220"/>
      <c r="AA484" s="220"/>
      <c r="AB484" s="237"/>
      <c r="AC484" s="237"/>
      <c r="AD484" s="222"/>
      <c r="AE484" s="221"/>
      <c r="AF484" s="237"/>
      <c r="AG484" s="257"/>
      <c r="AH484" s="237"/>
      <c r="AI484" s="222"/>
      <c r="AJ484" s="237"/>
      <c r="AK484" s="221"/>
      <c r="AL484" s="223"/>
      <c r="AM484" s="221"/>
    </row>
    <row r="485" spans="2:39" ht="15" customHeight="1">
      <c r="B485" s="235"/>
      <c r="C485" s="235"/>
      <c r="D485" s="298"/>
      <c r="E485" s="235"/>
      <c r="F485" s="144">
        <f t="shared" si="43"/>
        <v>0</v>
      </c>
      <c r="G485" s="292"/>
      <c r="H485" s="143"/>
      <c r="I485" s="143"/>
      <c r="J485" s="144">
        <f t="shared" si="44"/>
        <v>0</v>
      </c>
      <c r="K485" s="143">
        <v>0</v>
      </c>
      <c r="L485" s="143"/>
      <c r="M485" s="234">
        <f t="shared" si="45"/>
        <v>0</v>
      </c>
      <c r="N485" s="143">
        <f t="shared" si="46"/>
        <v>0</v>
      </c>
      <c r="O485" s="289">
        <f t="array" ref="O485">IFERROR(INDEX($AK$36:$AK$1987,MATCH(B485&amp;C485,$Z$36:$Z$1987&amp;$AA$36:$AA$1987,0)),0)</f>
        <v>0</v>
      </c>
      <c r="P485" s="290">
        <f t="shared" si="47"/>
        <v>0</v>
      </c>
      <c r="Q485" s="262"/>
      <c r="Z485" s="220"/>
      <c r="AA485" s="220"/>
      <c r="AB485" s="237"/>
      <c r="AC485" s="237"/>
      <c r="AD485" s="222"/>
      <c r="AE485" s="221"/>
      <c r="AF485" s="237"/>
      <c r="AG485" s="257"/>
      <c r="AH485" s="237"/>
      <c r="AI485" s="222"/>
      <c r="AJ485" s="237"/>
      <c r="AK485" s="221"/>
      <c r="AL485" s="223"/>
      <c r="AM485" s="221"/>
    </row>
    <row r="486" spans="2:39" ht="15" customHeight="1">
      <c r="B486" s="235"/>
      <c r="C486" s="235"/>
      <c r="D486" s="298"/>
      <c r="E486" s="235"/>
      <c r="F486" s="144">
        <f t="shared" si="43"/>
        <v>0</v>
      </c>
      <c r="G486" s="292"/>
      <c r="H486" s="143"/>
      <c r="I486" s="143"/>
      <c r="J486" s="144">
        <f t="shared" si="44"/>
        <v>0</v>
      </c>
      <c r="K486" s="143">
        <v>0</v>
      </c>
      <c r="L486" s="143"/>
      <c r="M486" s="234">
        <f t="shared" si="45"/>
        <v>0</v>
      </c>
      <c r="N486" s="143">
        <f t="shared" si="46"/>
        <v>0</v>
      </c>
      <c r="O486" s="289">
        <f t="array" ref="O486">IFERROR(INDEX($AK$36:$AK$1987,MATCH(B486&amp;C486,$Z$36:$Z$1987&amp;$AA$36:$AA$1987,0)),0)</f>
        <v>0</v>
      </c>
      <c r="P486" s="290">
        <f t="shared" si="47"/>
        <v>0</v>
      </c>
      <c r="Q486" s="262"/>
      <c r="Z486" s="220"/>
      <c r="AA486" s="220"/>
      <c r="AB486" s="237"/>
      <c r="AC486" s="237"/>
      <c r="AD486" s="222"/>
      <c r="AE486" s="221"/>
      <c r="AF486" s="237"/>
      <c r="AG486" s="257"/>
      <c r="AH486" s="237"/>
      <c r="AI486" s="222"/>
      <c r="AJ486" s="237"/>
      <c r="AK486" s="221"/>
      <c r="AL486" s="223"/>
      <c r="AM486" s="221"/>
    </row>
    <row r="487" spans="2:39" ht="15" customHeight="1">
      <c r="B487" s="235"/>
      <c r="C487" s="235"/>
      <c r="D487" s="298"/>
      <c r="E487" s="235"/>
      <c r="F487" s="144">
        <f t="shared" si="43"/>
        <v>0</v>
      </c>
      <c r="G487" s="292"/>
      <c r="H487" s="143"/>
      <c r="I487" s="143"/>
      <c r="J487" s="144">
        <f t="shared" si="44"/>
        <v>0</v>
      </c>
      <c r="K487" s="143">
        <v>0</v>
      </c>
      <c r="L487" s="143"/>
      <c r="M487" s="234">
        <f t="shared" si="45"/>
        <v>0</v>
      </c>
      <c r="N487" s="143">
        <f t="shared" si="46"/>
        <v>0</v>
      </c>
      <c r="O487" s="289">
        <f t="array" ref="O487">IFERROR(INDEX($AK$36:$AK$1987,MATCH(B487&amp;C487,$Z$36:$Z$1987&amp;$AA$36:$AA$1987,0)),0)</f>
        <v>0</v>
      </c>
      <c r="P487" s="290">
        <f t="shared" si="47"/>
        <v>0</v>
      </c>
      <c r="Q487" s="262"/>
      <c r="Z487" s="220"/>
      <c r="AA487" s="220"/>
      <c r="AB487" s="237"/>
      <c r="AC487" s="237"/>
      <c r="AD487" s="222"/>
      <c r="AE487" s="221"/>
      <c r="AF487" s="237"/>
      <c r="AG487" s="257"/>
      <c r="AH487" s="237"/>
      <c r="AI487" s="222"/>
      <c r="AJ487" s="237"/>
      <c r="AK487" s="221"/>
      <c r="AL487" s="223"/>
      <c r="AM487" s="221"/>
    </row>
    <row r="488" spans="2:39" ht="15" customHeight="1">
      <c r="B488" s="235"/>
      <c r="C488" s="235"/>
      <c r="D488" s="298"/>
      <c r="E488" s="235"/>
      <c r="F488" s="144">
        <f t="shared" si="43"/>
        <v>0</v>
      </c>
      <c r="G488" s="292"/>
      <c r="H488" s="143"/>
      <c r="I488" s="143"/>
      <c r="J488" s="144">
        <f t="shared" si="44"/>
        <v>0</v>
      </c>
      <c r="K488" s="143">
        <v>0</v>
      </c>
      <c r="L488" s="143"/>
      <c r="M488" s="234">
        <f t="shared" si="45"/>
        <v>0</v>
      </c>
      <c r="N488" s="143">
        <f t="shared" si="46"/>
        <v>0</v>
      </c>
      <c r="O488" s="289">
        <f t="array" ref="O488">IFERROR(INDEX($AK$36:$AK$1987,MATCH(B488&amp;C488,$Z$36:$Z$1987&amp;$AA$36:$AA$1987,0)),0)</f>
        <v>0</v>
      </c>
      <c r="P488" s="290">
        <f t="shared" si="47"/>
        <v>0</v>
      </c>
      <c r="Q488" s="262"/>
      <c r="Z488" s="220"/>
      <c r="AA488" s="220"/>
      <c r="AB488" s="237"/>
      <c r="AC488" s="237"/>
      <c r="AD488" s="222"/>
      <c r="AE488" s="221"/>
      <c r="AF488" s="237"/>
      <c r="AG488" s="257"/>
      <c r="AH488" s="237"/>
      <c r="AI488" s="222"/>
      <c r="AJ488" s="237"/>
      <c r="AK488" s="221"/>
      <c r="AL488" s="223"/>
      <c r="AM488" s="221"/>
    </row>
    <row r="489" spans="2:39" ht="15" customHeight="1">
      <c r="B489" s="235"/>
      <c r="C489" s="235"/>
      <c r="D489" s="298"/>
      <c r="E489" s="235"/>
      <c r="F489" s="144">
        <f t="shared" si="43"/>
        <v>0</v>
      </c>
      <c r="G489" s="292"/>
      <c r="H489" s="143"/>
      <c r="I489" s="143"/>
      <c r="J489" s="144">
        <f t="shared" si="44"/>
        <v>0</v>
      </c>
      <c r="K489" s="143">
        <v>0</v>
      </c>
      <c r="L489" s="143"/>
      <c r="M489" s="234">
        <f t="shared" si="45"/>
        <v>0</v>
      </c>
      <c r="N489" s="143">
        <f t="shared" si="46"/>
        <v>0</v>
      </c>
      <c r="O489" s="289">
        <f t="array" ref="O489">IFERROR(INDEX($AK$36:$AK$1987,MATCH(B489&amp;C489,$Z$36:$Z$1987&amp;$AA$36:$AA$1987,0)),0)</f>
        <v>0</v>
      </c>
      <c r="P489" s="290">
        <f t="shared" si="47"/>
        <v>0</v>
      </c>
      <c r="Q489" s="262"/>
      <c r="Z489" s="220"/>
      <c r="AA489" s="220"/>
      <c r="AB489" s="237"/>
      <c r="AC489" s="237"/>
      <c r="AD489" s="222"/>
      <c r="AE489" s="221"/>
      <c r="AF489" s="237"/>
      <c r="AG489" s="257"/>
      <c r="AH489" s="237"/>
      <c r="AI489" s="222"/>
      <c r="AJ489" s="237"/>
      <c r="AK489" s="221"/>
      <c r="AL489" s="223"/>
      <c r="AM489" s="221"/>
    </row>
    <row r="490" spans="2:39" ht="15" customHeight="1">
      <c r="B490" s="235"/>
      <c r="C490" s="235"/>
      <c r="D490" s="298"/>
      <c r="E490" s="235"/>
      <c r="F490" s="144">
        <f t="shared" si="43"/>
        <v>0</v>
      </c>
      <c r="G490" s="292"/>
      <c r="H490" s="143"/>
      <c r="I490" s="143"/>
      <c r="J490" s="144">
        <f t="shared" si="44"/>
        <v>0</v>
      </c>
      <c r="K490" s="143">
        <v>0</v>
      </c>
      <c r="L490" s="143"/>
      <c r="M490" s="234">
        <f t="shared" si="45"/>
        <v>0</v>
      </c>
      <c r="N490" s="143">
        <f t="shared" si="46"/>
        <v>0</v>
      </c>
      <c r="O490" s="289">
        <f t="array" ref="O490">IFERROR(INDEX($AK$36:$AK$1987,MATCH(B490&amp;C490,$Z$36:$Z$1987&amp;$AA$36:$AA$1987,0)),0)</f>
        <v>0</v>
      </c>
      <c r="P490" s="290">
        <f t="shared" si="47"/>
        <v>0</v>
      </c>
      <c r="Q490" s="262"/>
      <c r="Z490" s="220"/>
      <c r="AA490" s="220"/>
      <c r="AB490" s="237"/>
      <c r="AC490" s="237"/>
      <c r="AD490" s="222"/>
      <c r="AE490" s="221"/>
      <c r="AF490" s="237"/>
      <c r="AG490" s="257"/>
      <c r="AH490" s="237"/>
      <c r="AI490" s="222"/>
      <c r="AJ490" s="237"/>
      <c r="AK490" s="221"/>
      <c r="AL490" s="223"/>
      <c r="AM490" s="221"/>
    </row>
    <row r="491" spans="2:39" ht="15" customHeight="1">
      <c r="B491" s="235"/>
      <c r="C491" s="235"/>
      <c r="D491" s="298"/>
      <c r="E491" s="235"/>
      <c r="F491" s="144">
        <f t="shared" si="43"/>
        <v>0</v>
      </c>
      <c r="G491" s="292"/>
      <c r="H491" s="143"/>
      <c r="I491" s="143"/>
      <c r="J491" s="144">
        <f t="shared" si="44"/>
        <v>0</v>
      </c>
      <c r="K491" s="143">
        <v>0</v>
      </c>
      <c r="L491" s="143"/>
      <c r="M491" s="234">
        <f t="shared" si="45"/>
        <v>0</v>
      </c>
      <c r="N491" s="143">
        <f t="shared" si="46"/>
        <v>0</v>
      </c>
      <c r="O491" s="289">
        <f t="array" ref="O491">IFERROR(INDEX($AK$36:$AK$1987,MATCH(B491&amp;C491,$Z$36:$Z$1987&amp;$AA$36:$AA$1987,0)),0)</f>
        <v>0</v>
      </c>
      <c r="P491" s="290">
        <f t="shared" si="47"/>
        <v>0</v>
      </c>
      <c r="Q491" s="262"/>
      <c r="Z491" s="220"/>
      <c r="AA491" s="220"/>
      <c r="AB491" s="237"/>
      <c r="AC491" s="237"/>
      <c r="AD491" s="222"/>
      <c r="AE491" s="221"/>
      <c r="AF491" s="237"/>
      <c r="AG491" s="257"/>
      <c r="AH491" s="237"/>
      <c r="AI491" s="222"/>
      <c r="AJ491" s="237"/>
      <c r="AK491" s="221"/>
      <c r="AL491" s="223"/>
      <c r="AM491" s="221"/>
    </row>
    <row r="492" spans="2:39" ht="15" customHeight="1">
      <c r="B492" s="235"/>
      <c r="C492" s="235"/>
      <c r="D492" s="298"/>
      <c r="E492" s="235"/>
      <c r="F492" s="144">
        <f t="shared" si="43"/>
        <v>0</v>
      </c>
      <c r="G492" s="292"/>
      <c r="H492" s="143"/>
      <c r="I492" s="143"/>
      <c r="J492" s="144">
        <f t="shared" si="44"/>
        <v>0</v>
      </c>
      <c r="K492" s="143">
        <v>0</v>
      </c>
      <c r="L492" s="143"/>
      <c r="M492" s="234">
        <f t="shared" si="45"/>
        <v>0</v>
      </c>
      <c r="N492" s="143">
        <f t="shared" si="46"/>
        <v>0</v>
      </c>
      <c r="O492" s="289">
        <f t="array" ref="O492">IFERROR(INDEX($AK$36:$AK$1987,MATCH(B492&amp;C492,$Z$36:$Z$1987&amp;$AA$36:$AA$1987,0)),0)</f>
        <v>0</v>
      </c>
      <c r="P492" s="290">
        <f t="shared" si="47"/>
        <v>0</v>
      </c>
      <c r="Q492" s="262"/>
      <c r="Z492" s="220"/>
      <c r="AA492" s="220"/>
      <c r="AB492" s="237"/>
      <c r="AC492" s="237"/>
      <c r="AD492" s="222"/>
      <c r="AE492" s="221"/>
      <c r="AF492" s="237"/>
      <c r="AG492" s="257"/>
      <c r="AH492" s="237"/>
      <c r="AI492" s="222"/>
      <c r="AJ492" s="237"/>
      <c r="AK492" s="221"/>
      <c r="AL492" s="223"/>
      <c r="AM492" s="221"/>
    </row>
    <row r="493" spans="2:39" ht="15" customHeight="1">
      <c r="B493" s="235"/>
      <c r="C493" s="235"/>
      <c r="D493" s="298"/>
      <c r="E493" s="235"/>
      <c r="F493" s="144">
        <f t="shared" si="43"/>
        <v>0</v>
      </c>
      <c r="G493" s="292"/>
      <c r="H493" s="143"/>
      <c r="I493" s="143"/>
      <c r="J493" s="144">
        <f t="shared" si="44"/>
        <v>0</v>
      </c>
      <c r="K493" s="143">
        <v>0</v>
      </c>
      <c r="L493" s="143"/>
      <c r="M493" s="234">
        <f t="shared" si="45"/>
        <v>0</v>
      </c>
      <c r="N493" s="143">
        <f t="shared" si="46"/>
        <v>0</v>
      </c>
      <c r="O493" s="289">
        <f t="array" ref="O493">IFERROR(INDEX($AK$36:$AK$1987,MATCH(B493&amp;C493,$Z$36:$Z$1987&amp;$AA$36:$AA$1987,0)),0)</f>
        <v>0</v>
      </c>
      <c r="P493" s="290">
        <f t="shared" si="47"/>
        <v>0</v>
      </c>
      <c r="Q493" s="262"/>
      <c r="Z493" s="220"/>
      <c r="AA493" s="220"/>
      <c r="AB493" s="237"/>
      <c r="AC493" s="237"/>
      <c r="AD493" s="222"/>
      <c r="AE493" s="221"/>
      <c r="AF493" s="237"/>
      <c r="AG493" s="257"/>
      <c r="AH493" s="237"/>
      <c r="AI493" s="222"/>
      <c r="AJ493" s="237"/>
      <c r="AK493" s="221"/>
      <c r="AL493" s="223"/>
      <c r="AM493" s="221"/>
    </row>
    <row r="494" spans="2:39" ht="15" customHeight="1">
      <c r="B494" s="235"/>
      <c r="C494" s="235"/>
      <c r="D494" s="298"/>
      <c r="E494" s="235"/>
      <c r="F494" s="144">
        <f t="shared" si="43"/>
        <v>0</v>
      </c>
      <c r="G494" s="292"/>
      <c r="H494" s="143"/>
      <c r="I494" s="143"/>
      <c r="J494" s="144">
        <f t="shared" si="44"/>
        <v>0</v>
      </c>
      <c r="K494" s="143">
        <v>0</v>
      </c>
      <c r="L494" s="143"/>
      <c r="M494" s="234">
        <f t="shared" si="45"/>
        <v>0</v>
      </c>
      <c r="N494" s="143">
        <f t="shared" si="46"/>
        <v>0</v>
      </c>
      <c r="O494" s="289">
        <f t="array" ref="O494">IFERROR(INDEX($AK$36:$AK$1987,MATCH(B494&amp;C494,$Z$36:$Z$1987&amp;$AA$36:$AA$1987,0)),0)</f>
        <v>0</v>
      </c>
      <c r="P494" s="290">
        <f t="shared" si="47"/>
        <v>0</v>
      </c>
      <c r="Q494" s="262"/>
      <c r="Z494" s="220"/>
      <c r="AA494" s="220"/>
      <c r="AB494" s="237"/>
      <c r="AC494" s="237"/>
      <c r="AD494" s="222"/>
      <c r="AE494" s="221"/>
      <c r="AF494" s="237"/>
      <c r="AG494" s="257"/>
      <c r="AH494" s="237"/>
      <c r="AI494" s="222"/>
      <c r="AJ494" s="237"/>
      <c r="AK494" s="221"/>
      <c r="AL494" s="223"/>
      <c r="AM494" s="221"/>
    </row>
    <row r="495" spans="2:39" ht="15" customHeight="1">
      <c r="B495" s="235"/>
      <c r="C495" s="235"/>
      <c r="D495" s="298"/>
      <c r="E495" s="235"/>
      <c r="F495" s="144">
        <f t="shared" si="43"/>
        <v>0</v>
      </c>
      <c r="G495" s="292"/>
      <c r="H495" s="143"/>
      <c r="I495" s="143"/>
      <c r="J495" s="144">
        <f t="shared" si="44"/>
        <v>0</v>
      </c>
      <c r="K495" s="143">
        <v>0</v>
      </c>
      <c r="L495" s="143"/>
      <c r="M495" s="234">
        <f t="shared" si="45"/>
        <v>0</v>
      </c>
      <c r="N495" s="143">
        <f t="shared" si="46"/>
        <v>0</v>
      </c>
      <c r="O495" s="289">
        <f t="array" ref="O495">IFERROR(INDEX($AK$36:$AK$1987,MATCH(B495&amp;C495,$Z$36:$Z$1987&amp;$AA$36:$AA$1987,0)),0)</f>
        <v>0</v>
      </c>
      <c r="P495" s="290">
        <f t="shared" si="47"/>
        <v>0</v>
      </c>
      <c r="Q495" s="262"/>
      <c r="Z495" s="220"/>
      <c r="AA495" s="220"/>
      <c r="AB495" s="237"/>
      <c r="AC495" s="237"/>
      <c r="AD495" s="222"/>
      <c r="AE495" s="221"/>
      <c r="AF495" s="237"/>
      <c r="AG495" s="257"/>
      <c r="AH495" s="237"/>
      <c r="AI495" s="222"/>
      <c r="AJ495" s="237"/>
      <c r="AK495" s="221"/>
      <c r="AL495" s="223"/>
      <c r="AM495" s="221"/>
    </row>
    <row r="496" spans="2:39" ht="15" customHeight="1">
      <c r="B496" s="235"/>
      <c r="C496" s="235"/>
      <c r="D496" s="298"/>
      <c r="E496" s="235"/>
      <c r="F496" s="144">
        <f t="shared" si="43"/>
        <v>0</v>
      </c>
      <c r="G496" s="292"/>
      <c r="H496" s="143"/>
      <c r="I496" s="143"/>
      <c r="J496" s="144">
        <f t="shared" si="44"/>
        <v>0</v>
      </c>
      <c r="K496" s="143">
        <v>0</v>
      </c>
      <c r="L496" s="143"/>
      <c r="M496" s="234">
        <f t="shared" si="45"/>
        <v>0</v>
      </c>
      <c r="N496" s="143">
        <f t="shared" si="46"/>
        <v>0</v>
      </c>
      <c r="O496" s="289">
        <f t="array" ref="O496">IFERROR(INDEX($AK$36:$AK$1987,MATCH(B496&amp;C496,$Z$36:$Z$1987&amp;$AA$36:$AA$1987,0)),0)</f>
        <v>0</v>
      </c>
      <c r="P496" s="290">
        <f t="shared" si="47"/>
        <v>0</v>
      </c>
      <c r="Q496" s="262"/>
      <c r="Z496" s="220"/>
      <c r="AA496" s="220"/>
      <c r="AB496" s="237"/>
      <c r="AC496" s="237"/>
      <c r="AD496" s="222"/>
      <c r="AE496" s="221"/>
      <c r="AF496" s="237"/>
      <c r="AG496" s="257"/>
      <c r="AH496" s="237"/>
      <c r="AI496" s="222"/>
      <c r="AJ496" s="237"/>
      <c r="AK496" s="221"/>
      <c r="AL496" s="223"/>
      <c r="AM496" s="221"/>
    </row>
    <row r="497" spans="2:39" ht="15" customHeight="1">
      <c r="B497" s="235"/>
      <c r="C497" s="235"/>
      <c r="D497" s="298"/>
      <c r="E497" s="235"/>
      <c r="F497" s="144">
        <f t="shared" si="43"/>
        <v>0</v>
      </c>
      <c r="G497" s="292"/>
      <c r="H497" s="143"/>
      <c r="I497" s="143"/>
      <c r="J497" s="144">
        <f t="shared" si="44"/>
        <v>0</v>
      </c>
      <c r="K497" s="143">
        <v>0</v>
      </c>
      <c r="L497" s="143"/>
      <c r="M497" s="234">
        <f t="shared" si="45"/>
        <v>0</v>
      </c>
      <c r="N497" s="143">
        <f t="shared" si="46"/>
        <v>0</v>
      </c>
      <c r="O497" s="289">
        <f t="array" ref="O497">IFERROR(INDEX($AK$36:$AK$1987,MATCH(B497&amp;C497,$Z$36:$Z$1987&amp;$AA$36:$AA$1987,0)),0)</f>
        <v>0</v>
      </c>
      <c r="P497" s="290">
        <f t="shared" si="47"/>
        <v>0</v>
      </c>
      <c r="Q497" s="262"/>
      <c r="Z497" s="220"/>
      <c r="AA497" s="220"/>
      <c r="AB497" s="237"/>
      <c r="AC497" s="237"/>
      <c r="AD497" s="222"/>
      <c r="AE497" s="221"/>
      <c r="AF497" s="237"/>
      <c r="AG497" s="257"/>
      <c r="AH497" s="237"/>
      <c r="AI497" s="222"/>
      <c r="AJ497" s="237"/>
      <c r="AK497" s="221"/>
      <c r="AL497" s="223"/>
      <c r="AM497" s="221"/>
    </row>
    <row r="498" spans="2:39" ht="15" customHeight="1">
      <c r="B498" s="235"/>
      <c r="C498" s="235"/>
      <c r="D498" s="298"/>
      <c r="E498" s="235"/>
      <c r="F498" s="144">
        <f t="shared" si="43"/>
        <v>0</v>
      </c>
      <c r="G498" s="292"/>
      <c r="H498" s="143"/>
      <c r="I498" s="143"/>
      <c r="J498" s="144">
        <f t="shared" si="44"/>
        <v>0</v>
      </c>
      <c r="K498" s="143">
        <v>0</v>
      </c>
      <c r="L498" s="143"/>
      <c r="M498" s="234">
        <f t="shared" si="45"/>
        <v>0</v>
      </c>
      <c r="N498" s="143">
        <f t="shared" si="46"/>
        <v>0</v>
      </c>
      <c r="O498" s="289">
        <f t="array" ref="O498">IFERROR(INDEX($AK$36:$AK$1987,MATCH(B498&amp;C498,$Z$36:$Z$1987&amp;$AA$36:$AA$1987,0)),0)</f>
        <v>0</v>
      </c>
      <c r="P498" s="290">
        <f t="shared" si="47"/>
        <v>0</v>
      </c>
      <c r="Q498" s="262"/>
      <c r="Z498" s="220"/>
      <c r="AA498" s="220"/>
      <c r="AB498" s="237"/>
      <c r="AC498" s="237"/>
      <c r="AD498" s="222"/>
      <c r="AE498" s="221"/>
      <c r="AF498" s="237"/>
      <c r="AG498" s="257"/>
      <c r="AH498" s="237"/>
      <c r="AI498" s="222"/>
      <c r="AJ498" s="237"/>
      <c r="AK498" s="221"/>
      <c r="AL498" s="223"/>
      <c r="AM498" s="221"/>
    </row>
    <row r="499" spans="2:39" ht="15" customHeight="1">
      <c r="B499" s="235"/>
      <c r="C499" s="235"/>
      <c r="D499" s="298"/>
      <c r="E499" s="235"/>
      <c r="F499" s="144">
        <f t="shared" si="43"/>
        <v>0</v>
      </c>
      <c r="G499" s="292"/>
      <c r="H499" s="143"/>
      <c r="I499" s="143"/>
      <c r="J499" s="144">
        <f t="shared" si="44"/>
        <v>0</v>
      </c>
      <c r="K499" s="143">
        <v>0</v>
      </c>
      <c r="L499" s="143"/>
      <c r="M499" s="234">
        <f t="shared" si="45"/>
        <v>0</v>
      </c>
      <c r="N499" s="143">
        <f t="shared" si="46"/>
        <v>0</v>
      </c>
      <c r="O499" s="289">
        <f t="array" ref="O499">IFERROR(INDEX($AK$36:$AK$1987,MATCH(B499&amp;C499,$Z$36:$Z$1987&amp;$AA$36:$AA$1987,0)),0)</f>
        <v>0</v>
      </c>
      <c r="P499" s="290">
        <f t="shared" si="47"/>
        <v>0</v>
      </c>
      <c r="Q499" s="262"/>
      <c r="Z499" s="220"/>
      <c r="AA499" s="220"/>
      <c r="AB499" s="237"/>
      <c r="AC499" s="237"/>
      <c r="AD499" s="222"/>
      <c r="AE499" s="221"/>
      <c r="AF499" s="237"/>
      <c r="AG499" s="257"/>
      <c r="AH499" s="237"/>
      <c r="AI499" s="222"/>
      <c r="AJ499" s="237"/>
      <c r="AK499" s="221"/>
      <c r="AL499" s="223"/>
      <c r="AM499" s="221"/>
    </row>
    <row r="500" spans="2:39" ht="15" customHeight="1">
      <c r="B500" s="235"/>
      <c r="C500" s="235"/>
      <c r="D500" s="298"/>
      <c r="E500" s="235"/>
      <c r="F500" s="144">
        <f t="shared" si="43"/>
        <v>0</v>
      </c>
      <c r="G500" s="292"/>
      <c r="H500" s="143"/>
      <c r="I500" s="143"/>
      <c r="J500" s="144">
        <f t="shared" si="44"/>
        <v>0</v>
      </c>
      <c r="K500" s="143">
        <v>0</v>
      </c>
      <c r="L500" s="143"/>
      <c r="M500" s="234">
        <f t="shared" si="45"/>
        <v>0</v>
      </c>
      <c r="N500" s="143">
        <f t="shared" si="46"/>
        <v>0</v>
      </c>
      <c r="O500" s="289">
        <f t="array" ref="O500">IFERROR(INDEX($AK$36:$AK$1987,MATCH(B500&amp;C500,$Z$36:$Z$1987&amp;$AA$36:$AA$1987,0)),0)</f>
        <v>0</v>
      </c>
      <c r="P500" s="290">
        <f t="shared" si="47"/>
        <v>0</v>
      </c>
      <c r="Q500" s="262"/>
      <c r="Z500" s="220"/>
      <c r="AA500" s="220"/>
      <c r="AB500" s="237"/>
      <c r="AC500" s="237"/>
      <c r="AD500" s="222"/>
      <c r="AE500" s="221"/>
      <c r="AF500" s="237"/>
      <c r="AG500" s="257"/>
      <c r="AH500" s="237"/>
      <c r="AI500" s="222"/>
      <c r="AJ500" s="237"/>
      <c r="AK500" s="221"/>
      <c r="AL500" s="223"/>
      <c r="AM500" s="221"/>
    </row>
    <row r="501" spans="2:39" ht="15" customHeight="1">
      <c r="B501" s="235"/>
      <c r="C501" s="235"/>
      <c r="D501" s="298"/>
      <c r="E501" s="235"/>
      <c r="F501" s="144">
        <f t="shared" si="43"/>
        <v>0</v>
      </c>
      <c r="G501" s="292"/>
      <c r="H501" s="143"/>
      <c r="I501" s="143"/>
      <c r="J501" s="144">
        <f t="shared" si="44"/>
        <v>0</v>
      </c>
      <c r="K501" s="143">
        <v>0</v>
      </c>
      <c r="L501" s="143"/>
      <c r="M501" s="234">
        <f t="shared" si="45"/>
        <v>0</v>
      </c>
      <c r="N501" s="143">
        <f t="shared" si="46"/>
        <v>0</v>
      </c>
      <c r="O501" s="289">
        <f t="array" ref="O501">IFERROR(INDEX($AK$36:$AK$1987,MATCH(B501&amp;C501,$Z$36:$Z$1987&amp;$AA$36:$AA$1987,0)),0)</f>
        <v>0</v>
      </c>
      <c r="P501" s="290">
        <f t="shared" si="47"/>
        <v>0</v>
      </c>
      <c r="Q501" s="262"/>
      <c r="Z501" s="220"/>
      <c r="AA501" s="220"/>
      <c r="AB501" s="237"/>
      <c r="AC501" s="237"/>
      <c r="AD501" s="222"/>
      <c r="AE501" s="221"/>
      <c r="AF501" s="237"/>
      <c r="AG501" s="257"/>
      <c r="AH501" s="237"/>
      <c r="AI501" s="222"/>
      <c r="AJ501" s="237"/>
      <c r="AK501" s="221"/>
      <c r="AL501" s="223"/>
      <c r="AM501" s="221"/>
    </row>
    <row r="502" spans="2:39" ht="15" customHeight="1">
      <c r="B502" s="235"/>
      <c r="C502" s="235"/>
      <c r="D502" s="298"/>
      <c r="E502" s="235"/>
      <c r="F502" s="144">
        <f t="shared" si="43"/>
        <v>0</v>
      </c>
      <c r="G502" s="292"/>
      <c r="H502" s="143"/>
      <c r="I502" s="143"/>
      <c r="J502" s="144">
        <f t="shared" si="44"/>
        <v>0</v>
      </c>
      <c r="K502" s="143">
        <v>0</v>
      </c>
      <c r="L502" s="143"/>
      <c r="M502" s="234">
        <f t="shared" si="45"/>
        <v>0</v>
      </c>
      <c r="N502" s="143">
        <f t="shared" si="46"/>
        <v>0</v>
      </c>
      <c r="O502" s="289">
        <f t="array" ref="O502">IFERROR(INDEX($AK$36:$AK$1987,MATCH(B502&amp;C502,$Z$36:$Z$1987&amp;$AA$36:$AA$1987,0)),0)</f>
        <v>0</v>
      </c>
      <c r="P502" s="290">
        <f t="shared" si="47"/>
        <v>0</v>
      </c>
      <c r="Q502" s="262"/>
      <c r="Z502" s="220"/>
      <c r="AA502" s="220"/>
      <c r="AB502" s="237"/>
      <c r="AC502" s="237"/>
      <c r="AD502" s="222"/>
      <c r="AE502" s="221"/>
      <c r="AF502" s="237"/>
      <c r="AG502" s="257"/>
      <c r="AH502" s="237"/>
      <c r="AI502" s="222"/>
      <c r="AJ502" s="237"/>
      <c r="AK502" s="221"/>
      <c r="AL502" s="223"/>
      <c r="AM502" s="221"/>
    </row>
    <row r="503" spans="2:39" ht="15" customHeight="1">
      <c r="B503" s="235"/>
      <c r="C503" s="235"/>
      <c r="D503" s="298"/>
      <c r="E503" s="235"/>
      <c r="F503" s="144">
        <f t="shared" si="43"/>
        <v>0</v>
      </c>
      <c r="G503" s="292"/>
      <c r="H503" s="143"/>
      <c r="I503" s="143"/>
      <c r="J503" s="144">
        <f t="shared" si="44"/>
        <v>0</v>
      </c>
      <c r="K503" s="143">
        <v>0</v>
      </c>
      <c r="L503" s="143"/>
      <c r="M503" s="234">
        <f t="shared" si="45"/>
        <v>0</v>
      </c>
      <c r="N503" s="143">
        <f t="shared" si="46"/>
        <v>0</v>
      </c>
      <c r="O503" s="289">
        <f t="array" ref="O503">IFERROR(INDEX($AK$36:$AK$1987,MATCH(B503&amp;C503,$Z$36:$Z$1987&amp;$AA$36:$AA$1987,0)),0)</f>
        <v>0</v>
      </c>
      <c r="P503" s="290">
        <f t="shared" si="47"/>
        <v>0</v>
      </c>
      <c r="Q503" s="262"/>
      <c r="Z503" s="220"/>
      <c r="AA503" s="220"/>
      <c r="AB503" s="237"/>
      <c r="AC503" s="237"/>
      <c r="AD503" s="222"/>
      <c r="AE503" s="221"/>
      <c r="AF503" s="237"/>
      <c r="AG503" s="257"/>
      <c r="AH503" s="237"/>
      <c r="AI503" s="222"/>
      <c r="AJ503" s="237"/>
      <c r="AK503" s="221"/>
      <c r="AL503" s="223"/>
      <c r="AM503" s="221"/>
    </row>
    <row r="504" spans="2:39" ht="15" customHeight="1">
      <c r="B504" s="235"/>
      <c r="C504" s="235"/>
      <c r="D504" s="298"/>
      <c r="E504" s="235"/>
      <c r="F504" s="144">
        <f t="shared" si="43"/>
        <v>0</v>
      </c>
      <c r="G504" s="292"/>
      <c r="H504" s="143"/>
      <c r="I504" s="143"/>
      <c r="J504" s="144">
        <f t="shared" si="44"/>
        <v>0</v>
      </c>
      <c r="K504" s="143">
        <v>0</v>
      </c>
      <c r="L504" s="143"/>
      <c r="M504" s="234">
        <f t="shared" si="45"/>
        <v>0</v>
      </c>
      <c r="N504" s="143">
        <f t="shared" si="46"/>
        <v>0</v>
      </c>
      <c r="O504" s="289">
        <f t="array" ref="O504">IFERROR(INDEX($AK$36:$AK$1987,MATCH(B504&amp;C504,$Z$36:$Z$1987&amp;$AA$36:$AA$1987,0)),0)</f>
        <v>0</v>
      </c>
      <c r="P504" s="290">
        <f t="shared" si="47"/>
        <v>0</v>
      </c>
      <c r="Q504" s="262"/>
      <c r="Z504" s="220"/>
      <c r="AA504" s="220"/>
      <c r="AB504" s="237"/>
      <c r="AC504" s="237"/>
      <c r="AD504" s="222"/>
      <c r="AE504" s="221"/>
      <c r="AF504" s="237"/>
      <c r="AG504" s="257"/>
      <c r="AH504" s="237"/>
      <c r="AI504" s="222"/>
      <c r="AJ504" s="237"/>
      <c r="AK504" s="221"/>
      <c r="AL504" s="223"/>
      <c r="AM504" s="221"/>
    </row>
    <row r="505" spans="2:39" ht="15" customHeight="1">
      <c r="B505" s="235"/>
      <c r="C505" s="235"/>
      <c r="D505" s="298"/>
      <c r="E505" s="235"/>
      <c r="F505" s="144">
        <f t="shared" si="43"/>
        <v>0</v>
      </c>
      <c r="G505" s="292"/>
      <c r="H505" s="143"/>
      <c r="I505" s="143"/>
      <c r="J505" s="144">
        <f t="shared" si="44"/>
        <v>0</v>
      </c>
      <c r="K505" s="143">
        <v>0</v>
      </c>
      <c r="L505" s="143"/>
      <c r="M505" s="234">
        <f t="shared" si="45"/>
        <v>0</v>
      </c>
      <c r="N505" s="143">
        <f t="shared" si="46"/>
        <v>0</v>
      </c>
      <c r="O505" s="289">
        <f t="array" ref="O505">IFERROR(INDEX($AK$36:$AK$1987,MATCH(B505&amp;C505,$Z$36:$Z$1987&amp;$AA$36:$AA$1987,0)),0)</f>
        <v>0</v>
      </c>
      <c r="P505" s="290">
        <f t="shared" si="47"/>
        <v>0</v>
      </c>
      <c r="Q505" s="262"/>
      <c r="Z505" s="220"/>
      <c r="AA505" s="220"/>
      <c r="AB505" s="237"/>
      <c r="AC505" s="237"/>
      <c r="AD505" s="222"/>
      <c r="AE505" s="221"/>
      <c r="AF505" s="237"/>
      <c r="AG505" s="257"/>
      <c r="AH505" s="237"/>
      <c r="AI505" s="222"/>
      <c r="AJ505" s="237"/>
      <c r="AK505" s="221"/>
      <c r="AL505" s="223"/>
      <c r="AM505" s="221"/>
    </row>
    <row r="506" spans="2:39" ht="15" customHeight="1">
      <c r="B506" s="235"/>
      <c r="C506" s="235"/>
      <c r="D506" s="298"/>
      <c r="E506" s="235"/>
      <c r="F506" s="144">
        <f t="shared" si="43"/>
        <v>0</v>
      </c>
      <c r="G506" s="292"/>
      <c r="H506" s="143"/>
      <c r="I506" s="143"/>
      <c r="J506" s="144">
        <f t="shared" si="44"/>
        <v>0</v>
      </c>
      <c r="K506" s="143">
        <v>0</v>
      </c>
      <c r="L506" s="143"/>
      <c r="M506" s="234">
        <f t="shared" si="45"/>
        <v>0</v>
      </c>
      <c r="N506" s="143">
        <f t="shared" si="46"/>
        <v>0</v>
      </c>
      <c r="O506" s="289">
        <f t="array" ref="O506">IFERROR(INDEX($AK$36:$AK$1987,MATCH(B506&amp;C506,$Z$36:$Z$1987&amp;$AA$36:$AA$1987,0)),0)</f>
        <v>0</v>
      </c>
      <c r="P506" s="290">
        <f t="shared" si="47"/>
        <v>0</v>
      </c>
      <c r="Q506" s="262"/>
      <c r="Z506" s="220"/>
      <c r="AA506" s="220"/>
      <c r="AB506" s="237"/>
      <c r="AC506" s="237"/>
      <c r="AD506" s="222"/>
      <c r="AE506" s="221"/>
      <c r="AF506" s="237"/>
      <c r="AG506" s="257"/>
      <c r="AH506" s="237"/>
      <c r="AI506" s="222"/>
      <c r="AJ506" s="237"/>
      <c r="AK506" s="221"/>
      <c r="AL506" s="223"/>
      <c r="AM506" s="221"/>
    </row>
    <row r="507" spans="2:39" ht="15" customHeight="1">
      <c r="B507" s="235"/>
      <c r="C507" s="235"/>
      <c r="D507" s="298"/>
      <c r="E507" s="235"/>
      <c r="F507" s="144">
        <f t="shared" si="43"/>
        <v>0</v>
      </c>
      <c r="G507" s="292"/>
      <c r="H507" s="143"/>
      <c r="I507" s="143"/>
      <c r="J507" s="144">
        <f t="shared" si="44"/>
        <v>0</v>
      </c>
      <c r="K507" s="143">
        <v>0</v>
      </c>
      <c r="L507" s="143"/>
      <c r="M507" s="234">
        <f t="shared" si="45"/>
        <v>0</v>
      </c>
      <c r="N507" s="143">
        <f t="shared" si="46"/>
        <v>0</v>
      </c>
      <c r="O507" s="289">
        <f t="array" ref="O507">IFERROR(INDEX($AK$36:$AK$1987,MATCH(B507&amp;C507,$Z$36:$Z$1987&amp;$AA$36:$AA$1987,0)),0)</f>
        <v>0</v>
      </c>
      <c r="P507" s="290">
        <f t="shared" si="47"/>
        <v>0</v>
      </c>
      <c r="Q507" s="262"/>
      <c r="Z507" s="220"/>
      <c r="AA507" s="220"/>
      <c r="AB507" s="237"/>
      <c r="AC507" s="237"/>
      <c r="AD507" s="222"/>
      <c r="AE507" s="221"/>
      <c r="AF507" s="237"/>
      <c r="AG507" s="257"/>
      <c r="AH507" s="237"/>
      <c r="AI507" s="222"/>
      <c r="AJ507" s="237"/>
      <c r="AK507" s="221"/>
      <c r="AL507" s="223"/>
      <c r="AM507" s="221"/>
    </row>
    <row r="508" spans="2:39" ht="15" customHeight="1">
      <c r="B508" s="235"/>
      <c r="C508" s="235"/>
      <c r="D508" s="298"/>
      <c r="E508" s="235"/>
      <c r="F508" s="144">
        <f t="shared" si="43"/>
        <v>0</v>
      </c>
      <c r="G508" s="292"/>
      <c r="H508" s="143"/>
      <c r="I508" s="143"/>
      <c r="J508" s="144">
        <f t="shared" si="44"/>
        <v>0</v>
      </c>
      <c r="K508" s="143">
        <v>0</v>
      </c>
      <c r="L508" s="143"/>
      <c r="M508" s="234">
        <f t="shared" si="45"/>
        <v>0</v>
      </c>
      <c r="N508" s="143">
        <f t="shared" si="46"/>
        <v>0</v>
      </c>
      <c r="O508" s="289">
        <f t="array" ref="O508">IFERROR(INDEX($AK$36:$AK$1987,MATCH(B508&amp;C508,$Z$36:$Z$1987&amp;$AA$36:$AA$1987,0)),0)</f>
        <v>0</v>
      </c>
      <c r="P508" s="290">
        <f t="shared" si="47"/>
        <v>0</v>
      </c>
      <c r="Q508" s="262"/>
      <c r="Z508" s="220"/>
      <c r="AA508" s="220"/>
      <c r="AB508" s="237"/>
      <c r="AC508" s="237"/>
      <c r="AD508" s="222"/>
      <c r="AE508" s="221"/>
      <c r="AF508" s="237"/>
      <c r="AG508" s="257"/>
      <c r="AH508" s="237"/>
      <c r="AI508" s="222"/>
      <c r="AJ508" s="237"/>
      <c r="AK508" s="221"/>
      <c r="AL508" s="223"/>
      <c r="AM508" s="221"/>
    </row>
    <row r="509" spans="2:39" ht="15" customHeight="1">
      <c r="B509" s="235"/>
      <c r="C509" s="235"/>
      <c r="D509" s="298"/>
      <c r="E509" s="235"/>
      <c r="F509" s="144">
        <f t="shared" si="43"/>
        <v>0</v>
      </c>
      <c r="G509" s="292"/>
      <c r="H509" s="143"/>
      <c r="I509" s="143"/>
      <c r="J509" s="144">
        <f t="shared" si="44"/>
        <v>0</v>
      </c>
      <c r="K509" s="143">
        <v>0</v>
      </c>
      <c r="L509" s="143"/>
      <c r="M509" s="234">
        <f t="shared" si="45"/>
        <v>0</v>
      </c>
      <c r="N509" s="143">
        <f t="shared" si="46"/>
        <v>0</v>
      </c>
      <c r="O509" s="289">
        <f t="array" ref="O509">IFERROR(INDEX($AK$36:$AK$1987,MATCH(B509&amp;C509,$Z$36:$Z$1987&amp;$AA$36:$AA$1987,0)),0)</f>
        <v>0</v>
      </c>
      <c r="P509" s="290">
        <f t="shared" si="47"/>
        <v>0</v>
      </c>
      <c r="Q509" s="262"/>
      <c r="Z509" s="220"/>
      <c r="AA509" s="220"/>
      <c r="AB509" s="237"/>
      <c r="AC509" s="237"/>
      <c r="AD509" s="222"/>
      <c r="AE509" s="221"/>
      <c r="AF509" s="237"/>
      <c r="AG509" s="257"/>
      <c r="AH509" s="237"/>
      <c r="AI509" s="222"/>
      <c r="AJ509" s="237"/>
      <c r="AK509" s="221"/>
      <c r="AL509" s="223"/>
      <c r="AM509" s="221"/>
    </row>
    <row r="510" spans="2:39" ht="15" customHeight="1">
      <c r="B510" s="235"/>
      <c r="C510" s="235"/>
      <c r="D510" s="298"/>
      <c r="E510" s="235"/>
      <c r="F510" s="144">
        <f t="shared" si="43"/>
        <v>0</v>
      </c>
      <c r="G510" s="292"/>
      <c r="H510" s="143"/>
      <c r="I510" s="143"/>
      <c r="J510" s="144">
        <f t="shared" si="44"/>
        <v>0</v>
      </c>
      <c r="K510" s="143">
        <v>0</v>
      </c>
      <c r="L510" s="143"/>
      <c r="M510" s="234">
        <f t="shared" si="45"/>
        <v>0</v>
      </c>
      <c r="N510" s="143">
        <f t="shared" si="46"/>
        <v>0</v>
      </c>
      <c r="O510" s="289">
        <f t="array" ref="O510">IFERROR(INDEX($AK$36:$AK$1987,MATCH(B510&amp;C510,$Z$36:$Z$1987&amp;$AA$36:$AA$1987,0)),0)</f>
        <v>0</v>
      </c>
      <c r="P510" s="290">
        <f t="shared" si="47"/>
        <v>0</v>
      </c>
      <c r="Q510" s="262"/>
      <c r="Z510" s="220"/>
      <c r="AA510" s="220"/>
      <c r="AB510" s="237"/>
      <c r="AC510" s="237"/>
      <c r="AD510" s="222"/>
      <c r="AE510" s="221"/>
      <c r="AF510" s="237"/>
      <c r="AG510" s="257"/>
      <c r="AH510" s="237"/>
      <c r="AI510" s="222"/>
      <c r="AJ510" s="237"/>
      <c r="AK510" s="221"/>
      <c r="AL510" s="223"/>
      <c r="AM510" s="221"/>
    </row>
    <row r="511" spans="2:39" ht="15" customHeight="1">
      <c r="B511" s="235"/>
      <c r="C511" s="235"/>
      <c r="D511" s="298"/>
      <c r="E511" s="235"/>
      <c r="F511" s="144">
        <f t="shared" si="43"/>
        <v>0</v>
      </c>
      <c r="G511" s="292"/>
      <c r="H511" s="143"/>
      <c r="I511" s="143"/>
      <c r="J511" s="144">
        <f t="shared" si="44"/>
        <v>0</v>
      </c>
      <c r="K511" s="143">
        <v>0</v>
      </c>
      <c r="L511" s="143"/>
      <c r="M511" s="234">
        <f t="shared" si="45"/>
        <v>0</v>
      </c>
      <c r="N511" s="143">
        <f t="shared" si="46"/>
        <v>0</v>
      </c>
      <c r="O511" s="289">
        <f t="array" ref="O511">IFERROR(INDEX($AK$36:$AK$1987,MATCH(B511&amp;C511,$Z$36:$Z$1987&amp;$AA$36:$AA$1987,0)),0)</f>
        <v>0</v>
      </c>
      <c r="P511" s="290">
        <f t="shared" si="47"/>
        <v>0</v>
      </c>
      <c r="Q511" s="262"/>
      <c r="Z511" s="220"/>
      <c r="AA511" s="220"/>
      <c r="AB511" s="237"/>
      <c r="AC511" s="237"/>
      <c r="AD511" s="222"/>
      <c r="AE511" s="221"/>
      <c r="AF511" s="237"/>
      <c r="AG511" s="257"/>
      <c r="AH511" s="237"/>
      <c r="AI511" s="222"/>
      <c r="AJ511" s="237"/>
      <c r="AK511" s="221"/>
      <c r="AL511" s="223"/>
      <c r="AM511" s="221"/>
    </row>
    <row r="512" spans="2:39" ht="15" customHeight="1">
      <c r="B512" s="235"/>
      <c r="C512" s="235"/>
      <c r="D512" s="298"/>
      <c r="E512" s="235"/>
      <c r="F512" s="144">
        <f t="shared" si="43"/>
        <v>0</v>
      </c>
      <c r="G512" s="292"/>
      <c r="H512" s="143"/>
      <c r="I512" s="143"/>
      <c r="J512" s="144">
        <f t="shared" si="44"/>
        <v>0</v>
      </c>
      <c r="K512" s="143">
        <v>0</v>
      </c>
      <c r="L512" s="143"/>
      <c r="M512" s="234">
        <f t="shared" si="45"/>
        <v>0</v>
      </c>
      <c r="N512" s="143">
        <f t="shared" si="46"/>
        <v>0</v>
      </c>
      <c r="O512" s="289">
        <f t="array" ref="O512">IFERROR(INDEX($AK$36:$AK$1987,MATCH(B512&amp;C512,$Z$36:$Z$1987&amp;$AA$36:$AA$1987,0)),0)</f>
        <v>0</v>
      </c>
      <c r="P512" s="290">
        <f t="shared" si="47"/>
        <v>0</v>
      </c>
      <c r="Q512" s="262"/>
      <c r="Z512" s="220"/>
      <c r="AA512" s="220"/>
      <c r="AB512" s="237"/>
      <c r="AC512" s="237"/>
      <c r="AD512" s="222"/>
      <c r="AE512" s="221"/>
      <c r="AF512" s="237"/>
      <c r="AG512" s="257"/>
      <c r="AH512" s="237"/>
      <c r="AI512" s="222"/>
      <c r="AJ512" s="237"/>
      <c r="AK512" s="221"/>
      <c r="AL512" s="223"/>
      <c r="AM512" s="221"/>
    </row>
    <row r="513" spans="2:39" ht="15" customHeight="1">
      <c r="B513" s="235"/>
      <c r="C513" s="235"/>
      <c r="D513" s="298"/>
      <c r="E513" s="235"/>
      <c r="F513" s="144">
        <f t="shared" si="43"/>
        <v>0</v>
      </c>
      <c r="G513" s="292"/>
      <c r="H513" s="143"/>
      <c r="I513" s="143"/>
      <c r="J513" s="144">
        <f t="shared" si="44"/>
        <v>0</v>
      </c>
      <c r="K513" s="143">
        <v>0</v>
      </c>
      <c r="L513" s="143"/>
      <c r="M513" s="234">
        <f t="shared" si="45"/>
        <v>0</v>
      </c>
      <c r="N513" s="143">
        <f t="shared" si="46"/>
        <v>0</v>
      </c>
      <c r="O513" s="289">
        <f t="array" ref="O513">IFERROR(INDEX($AK$36:$AK$1987,MATCH(B513&amp;C513,$Z$36:$Z$1987&amp;$AA$36:$AA$1987,0)),0)</f>
        <v>0</v>
      </c>
      <c r="P513" s="290">
        <f t="shared" si="47"/>
        <v>0</v>
      </c>
      <c r="Q513" s="262"/>
      <c r="Z513" s="220"/>
      <c r="AA513" s="220"/>
      <c r="AB513" s="237"/>
      <c r="AC513" s="237"/>
      <c r="AD513" s="222"/>
      <c r="AE513" s="221"/>
      <c r="AF513" s="237"/>
      <c r="AG513" s="257"/>
      <c r="AH513" s="237"/>
      <c r="AI513" s="222"/>
      <c r="AJ513" s="237"/>
      <c r="AK513" s="221"/>
      <c r="AL513" s="223"/>
      <c r="AM513" s="221"/>
    </row>
    <row r="514" spans="2:39" ht="15" customHeight="1">
      <c r="B514" s="235"/>
      <c r="C514" s="235"/>
      <c r="D514" s="298"/>
      <c r="E514" s="235"/>
      <c r="F514" s="144">
        <f t="shared" si="43"/>
        <v>0</v>
      </c>
      <c r="G514" s="292"/>
      <c r="H514" s="143"/>
      <c r="I514" s="143"/>
      <c r="J514" s="144">
        <f t="shared" si="44"/>
        <v>0</v>
      </c>
      <c r="K514" s="143">
        <v>0</v>
      </c>
      <c r="L514" s="143"/>
      <c r="M514" s="234">
        <f t="shared" si="45"/>
        <v>0</v>
      </c>
      <c r="N514" s="143">
        <f t="shared" si="46"/>
        <v>0</v>
      </c>
      <c r="O514" s="289">
        <f t="array" ref="O514">IFERROR(INDEX($AK$36:$AK$1987,MATCH(B514&amp;C514,$Z$36:$Z$1987&amp;$AA$36:$AA$1987,0)),0)</f>
        <v>0</v>
      </c>
      <c r="P514" s="290">
        <f t="shared" si="47"/>
        <v>0</v>
      </c>
      <c r="Q514" s="262"/>
      <c r="Z514" s="220"/>
      <c r="AA514" s="220"/>
      <c r="AB514" s="237"/>
      <c r="AC514" s="237"/>
      <c r="AD514" s="222"/>
      <c r="AE514" s="221"/>
      <c r="AF514" s="237"/>
      <c r="AG514" s="257"/>
      <c r="AH514" s="237"/>
      <c r="AI514" s="222"/>
      <c r="AJ514" s="237"/>
      <c r="AK514" s="221"/>
      <c r="AL514" s="223"/>
      <c r="AM514" s="221"/>
    </row>
    <row r="515" spans="2:39" ht="15" customHeight="1">
      <c r="B515" s="235"/>
      <c r="C515" s="235"/>
      <c r="D515" s="298"/>
      <c r="E515" s="235"/>
      <c r="F515" s="144">
        <f t="shared" si="43"/>
        <v>0</v>
      </c>
      <c r="G515" s="292"/>
      <c r="H515" s="143"/>
      <c r="I515" s="143"/>
      <c r="J515" s="144">
        <f t="shared" si="44"/>
        <v>0</v>
      </c>
      <c r="K515" s="143">
        <v>0</v>
      </c>
      <c r="L515" s="143"/>
      <c r="M515" s="234">
        <f t="shared" si="45"/>
        <v>0</v>
      </c>
      <c r="N515" s="143">
        <f t="shared" si="46"/>
        <v>0</v>
      </c>
      <c r="O515" s="289">
        <f t="array" ref="O515">IFERROR(INDEX($AK$36:$AK$1987,MATCH(B515&amp;C515,$Z$36:$Z$1987&amp;$AA$36:$AA$1987,0)),0)</f>
        <v>0</v>
      </c>
      <c r="P515" s="290">
        <f t="shared" si="47"/>
        <v>0</v>
      </c>
      <c r="Q515" s="262"/>
      <c r="Z515" s="220"/>
      <c r="AA515" s="220"/>
      <c r="AB515" s="237"/>
      <c r="AC515" s="237"/>
      <c r="AD515" s="222"/>
      <c r="AE515" s="221"/>
      <c r="AF515" s="237"/>
      <c r="AG515" s="257"/>
      <c r="AH515" s="237"/>
      <c r="AI515" s="222"/>
      <c r="AJ515" s="237"/>
      <c r="AK515" s="221"/>
      <c r="AL515" s="223"/>
      <c r="AM515" s="221"/>
    </row>
    <row r="516" spans="2:39" ht="15" customHeight="1">
      <c r="B516" s="235"/>
      <c r="C516" s="235"/>
      <c r="D516" s="298"/>
      <c r="E516" s="235"/>
      <c r="F516" s="144">
        <f t="shared" si="43"/>
        <v>0</v>
      </c>
      <c r="G516" s="292"/>
      <c r="H516" s="143"/>
      <c r="I516" s="143"/>
      <c r="J516" s="144">
        <f t="shared" si="44"/>
        <v>0</v>
      </c>
      <c r="K516" s="143">
        <v>0</v>
      </c>
      <c r="L516" s="143"/>
      <c r="M516" s="234">
        <f t="shared" si="45"/>
        <v>0</v>
      </c>
      <c r="N516" s="143">
        <f t="shared" si="46"/>
        <v>0</v>
      </c>
      <c r="O516" s="289">
        <f t="array" ref="O516">IFERROR(INDEX($AK$36:$AK$1987,MATCH(B516&amp;C516,$Z$36:$Z$1987&amp;$AA$36:$AA$1987,0)),0)</f>
        <v>0</v>
      </c>
      <c r="P516" s="290">
        <f t="shared" si="47"/>
        <v>0</v>
      </c>
      <c r="Q516" s="262"/>
      <c r="Z516" s="220"/>
      <c r="AA516" s="220"/>
      <c r="AB516" s="237"/>
      <c r="AC516" s="237"/>
      <c r="AD516" s="222"/>
      <c r="AE516" s="221"/>
      <c r="AF516" s="237"/>
      <c r="AG516" s="257"/>
      <c r="AH516" s="237"/>
      <c r="AI516" s="222"/>
      <c r="AJ516" s="237"/>
      <c r="AK516" s="221"/>
      <c r="AL516" s="223"/>
      <c r="AM516" s="221"/>
    </row>
    <row r="517" spans="2:39" ht="15" customHeight="1">
      <c r="B517" s="235"/>
      <c r="C517" s="235"/>
      <c r="D517" s="298"/>
      <c r="E517" s="235"/>
      <c r="F517" s="144">
        <f t="shared" si="43"/>
        <v>0</v>
      </c>
      <c r="G517" s="292"/>
      <c r="H517" s="143"/>
      <c r="I517" s="143"/>
      <c r="J517" s="144">
        <f t="shared" si="44"/>
        <v>0</v>
      </c>
      <c r="K517" s="143">
        <v>0</v>
      </c>
      <c r="L517" s="143"/>
      <c r="M517" s="234">
        <f t="shared" si="45"/>
        <v>0</v>
      </c>
      <c r="N517" s="143">
        <f t="shared" si="46"/>
        <v>0</v>
      </c>
      <c r="O517" s="289">
        <f t="array" ref="O517">IFERROR(INDEX($AK$36:$AK$1987,MATCH(B517&amp;C517,$Z$36:$Z$1987&amp;$AA$36:$AA$1987,0)),0)</f>
        <v>0</v>
      </c>
      <c r="P517" s="290">
        <f t="shared" si="47"/>
        <v>0</v>
      </c>
      <c r="Q517" s="262"/>
      <c r="Z517" s="220"/>
      <c r="AA517" s="220"/>
      <c r="AB517" s="237"/>
      <c r="AC517" s="237"/>
      <c r="AD517" s="222"/>
      <c r="AE517" s="221"/>
      <c r="AF517" s="237"/>
      <c r="AG517" s="257"/>
      <c r="AH517" s="237"/>
      <c r="AI517" s="222"/>
      <c r="AJ517" s="237"/>
      <c r="AK517" s="221"/>
      <c r="AL517" s="223"/>
      <c r="AM517" s="221"/>
    </row>
    <row r="518" spans="2:39" ht="15" customHeight="1">
      <c r="B518" s="235"/>
      <c r="C518" s="235"/>
      <c r="D518" s="298"/>
      <c r="E518" s="235"/>
      <c r="F518" s="144">
        <f t="shared" si="43"/>
        <v>0</v>
      </c>
      <c r="G518" s="292"/>
      <c r="H518" s="143"/>
      <c r="I518" s="143"/>
      <c r="J518" s="144">
        <f t="shared" si="44"/>
        <v>0</v>
      </c>
      <c r="K518" s="143">
        <v>0</v>
      </c>
      <c r="L518" s="143"/>
      <c r="M518" s="234">
        <f t="shared" si="45"/>
        <v>0</v>
      </c>
      <c r="N518" s="143">
        <f t="shared" si="46"/>
        <v>0</v>
      </c>
      <c r="O518" s="289">
        <f t="array" ref="O518">IFERROR(INDEX($AK$36:$AK$1987,MATCH(B518&amp;C518,$Z$36:$Z$1987&amp;$AA$36:$AA$1987,0)),0)</f>
        <v>0</v>
      </c>
      <c r="P518" s="290">
        <f t="shared" si="47"/>
        <v>0</v>
      </c>
      <c r="Q518" s="262"/>
      <c r="Z518" s="220"/>
      <c r="AA518" s="220"/>
      <c r="AB518" s="237"/>
      <c r="AC518" s="237"/>
      <c r="AD518" s="222"/>
      <c r="AE518" s="221"/>
      <c r="AF518" s="237"/>
      <c r="AG518" s="257"/>
      <c r="AH518" s="237"/>
      <c r="AI518" s="222"/>
      <c r="AJ518" s="237"/>
      <c r="AK518" s="221"/>
      <c r="AL518" s="223"/>
      <c r="AM518" s="221"/>
    </row>
    <row r="519" spans="2:39" ht="15" customHeight="1">
      <c r="B519" s="235"/>
      <c r="C519" s="235"/>
      <c r="D519" s="298"/>
      <c r="E519" s="235"/>
      <c r="F519" s="144">
        <f t="shared" si="43"/>
        <v>0</v>
      </c>
      <c r="G519" s="292"/>
      <c r="H519" s="143"/>
      <c r="I519" s="143"/>
      <c r="J519" s="144">
        <f t="shared" si="44"/>
        <v>0</v>
      </c>
      <c r="K519" s="143">
        <v>0</v>
      </c>
      <c r="L519" s="143"/>
      <c r="M519" s="234">
        <f t="shared" si="45"/>
        <v>0</v>
      </c>
      <c r="N519" s="143">
        <f t="shared" si="46"/>
        <v>0</v>
      </c>
      <c r="O519" s="289">
        <f t="array" ref="O519">IFERROR(INDEX($AK$36:$AK$1987,MATCH(B519&amp;C519,$Z$36:$Z$1987&amp;$AA$36:$AA$1987,0)),0)</f>
        <v>0</v>
      </c>
      <c r="P519" s="290">
        <f t="shared" si="47"/>
        <v>0</v>
      </c>
      <c r="Q519" s="262"/>
      <c r="Z519" s="220"/>
      <c r="AA519" s="220"/>
      <c r="AB519" s="237"/>
      <c r="AC519" s="237"/>
      <c r="AD519" s="222"/>
      <c r="AE519" s="221"/>
      <c r="AF519" s="237"/>
      <c r="AG519" s="257"/>
      <c r="AH519" s="237"/>
      <c r="AI519" s="222"/>
      <c r="AJ519" s="237"/>
      <c r="AK519" s="221"/>
      <c r="AL519" s="223"/>
      <c r="AM519" s="221"/>
    </row>
    <row r="520" spans="2:39" ht="15" customHeight="1">
      <c r="B520" s="235"/>
      <c r="C520" s="235"/>
      <c r="D520" s="298"/>
      <c r="E520" s="235"/>
      <c r="F520" s="144">
        <f t="shared" si="43"/>
        <v>0</v>
      </c>
      <c r="G520" s="292"/>
      <c r="H520" s="143"/>
      <c r="I520" s="143"/>
      <c r="J520" s="144">
        <f t="shared" si="44"/>
        <v>0</v>
      </c>
      <c r="K520" s="143">
        <v>0</v>
      </c>
      <c r="L520" s="143"/>
      <c r="M520" s="234">
        <f t="shared" si="45"/>
        <v>0</v>
      </c>
      <c r="N520" s="143">
        <f t="shared" si="46"/>
        <v>0</v>
      </c>
      <c r="O520" s="289">
        <f t="array" ref="O520">IFERROR(INDEX($AK$36:$AK$1987,MATCH(B520&amp;C520,$Z$36:$Z$1987&amp;$AA$36:$AA$1987,0)),0)</f>
        <v>0</v>
      </c>
      <c r="P520" s="290">
        <f t="shared" si="47"/>
        <v>0</v>
      </c>
      <c r="Q520" s="262"/>
      <c r="Z520" s="220"/>
      <c r="AA520" s="220"/>
      <c r="AB520" s="237"/>
      <c r="AC520" s="237"/>
      <c r="AD520" s="222"/>
      <c r="AE520" s="221"/>
      <c r="AF520" s="237"/>
      <c r="AG520" s="257"/>
      <c r="AH520" s="237"/>
      <c r="AI520" s="222"/>
      <c r="AJ520" s="237"/>
      <c r="AK520" s="221"/>
      <c r="AL520" s="223"/>
      <c r="AM520" s="221"/>
    </row>
    <row r="521" spans="2:39" ht="15" customHeight="1">
      <c r="B521" s="235"/>
      <c r="C521" s="235"/>
      <c r="D521" s="298"/>
      <c r="E521" s="235"/>
      <c r="F521" s="144">
        <f t="shared" si="43"/>
        <v>0</v>
      </c>
      <c r="G521" s="292"/>
      <c r="H521" s="143"/>
      <c r="I521" s="143"/>
      <c r="J521" s="144">
        <f t="shared" si="44"/>
        <v>0</v>
      </c>
      <c r="K521" s="143">
        <v>0</v>
      </c>
      <c r="L521" s="143"/>
      <c r="M521" s="234">
        <f t="shared" si="45"/>
        <v>0</v>
      </c>
      <c r="N521" s="143">
        <f t="shared" si="46"/>
        <v>0</v>
      </c>
      <c r="O521" s="289">
        <f t="array" ref="O521">IFERROR(INDEX($AK$36:$AK$1987,MATCH(B521&amp;C521,$Z$36:$Z$1987&amp;$AA$36:$AA$1987,0)),0)</f>
        <v>0</v>
      </c>
      <c r="P521" s="290">
        <f t="shared" si="47"/>
        <v>0</v>
      </c>
      <c r="Q521" s="262"/>
      <c r="Z521" s="220"/>
      <c r="AA521" s="220"/>
      <c r="AB521" s="237"/>
      <c r="AC521" s="237"/>
      <c r="AD521" s="222"/>
      <c r="AE521" s="221"/>
      <c r="AF521" s="237"/>
      <c r="AG521" s="257"/>
      <c r="AH521" s="237"/>
      <c r="AI521" s="222"/>
      <c r="AJ521" s="237"/>
      <c r="AK521" s="221"/>
      <c r="AL521" s="223"/>
      <c r="AM521" s="221"/>
    </row>
    <row r="522" spans="2:39" ht="15" customHeight="1">
      <c r="B522" s="235"/>
      <c r="C522" s="235"/>
      <c r="D522" s="298"/>
      <c r="E522" s="235"/>
      <c r="F522" s="144">
        <f t="shared" si="43"/>
        <v>0</v>
      </c>
      <c r="G522" s="292"/>
      <c r="H522" s="143"/>
      <c r="I522" s="143"/>
      <c r="J522" s="144">
        <f t="shared" si="44"/>
        <v>0</v>
      </c>
      <c r="K522" s="143">
        <v>0</v>
      </c>
      <c r="L522" s="143"/>
      <c r="M522" s="234">
        <f t="shared" si="45"/>
        <v>0</v>
      </c>
      <c r="N522" s="143">
        <f t="shared" si="46"/>
        <v>0</v>
      </c>
      <c r="O522" s="289">
        <f t="array" ref="O522">IFERROR(INDEX($AK$36:$AK$1987,MATCH(B522&amp;C522,$Z$36:$Z$1987&amp;$AA$36:$AA$1987,0)),0)</f>
        <v>0</v>
      </c>
      <c r="P522" s="290">
        <f t="shared" si="47"/>
        <v>0</v>
      </c>
      <c r="Q522" s="262"/>
      <c r="Z522" s="220"/>
      <c r="AA522" s="220"/>
      <c r="AB522" s="237"/>
      <c r="AC522" s="237"/>
      <c r="AD522" s="222"/>
      <c r="AE522" s="221"/>
      <c r="AF522" s="237"/>
      <c r="AG522" s="257"/>
      <c r="AH522" s="237"/>
      <c r="AI522" s="222"/>
      <c r="AJ522" s="237"/>
      <c r="AK522" s="221"/>
      <c r="AL522" s="223"/>
      <c r="AM522" s="221"/>
    </row>
    <row r="523" spans="2:39" ht="15" customHeight="1">
      <c r="B523" s="235"/>
      <c r="C523" s="235"/>
      <c r="D523" s="298"/>
      <c r="E523" s="235"/>
      <c r="F523" s="144">
        <f t="shared" si="43"/>
        <v>0</v>
      </c>
      <c r="G523" s="292"/>
      <c r="H523" s="143"/>
      <c r="I523" s="143"/>
      <c r="J523" s="144">
        <f t="shared" si="44"/>
        <v>0</v>
      </c>
      <c r="K523" s="143">
        <v>0</v>
      </c>
      <c r="L523" s="143"/>
      <c r="M523" s="234">
        <f t="shared" si="45"/>
        <v>0</v>
      </c>
      <c r="N523" s="143">
        <f t="shared" si="46"/>
        <v>0</v>
      </c>
      <c r="O523" s="289">
        <f t="array" ref="O523">IFERROR(INDEX($AK$36:$AK$1987,MATCH(B523&amp;C523,$Z$36:$Z$1987&amp;$AA$36:$AA$1987,0)),0)</f>
        <v>0</v>
      </c>
      <c r="P523" s="290">
        <f t="shared" si="47"/>
        <v>0</v>
      </c>
      <c r="Q523" s="262"/>
      <c r="Z523" s="220"/>
      <c r="AA523" s="220"/>
      <c r="AB523" s="237"/>
      <c r="AC523" s="237"/>
      <c r="AD523" s="222"/>
      <c r="AE523" s="221"/>
      <c r="AF523" s="237"/>
      <c r="AG523" s="257"/>
      <c r="AH523" s="237"/>
      <c r="AI523" s="222"/>
      <c r="AJ523" s="237"/>
      <c r="AK523" s="221"/>
      <c r="AL523" s="223"/>
      <c r="AM523" s="221"/>
    </row>
    <row r="524" spans="2:39" ht="15" customHeight="1">
      <c r="B524" s="235"/>
      <c r="C524" s="235"/>
      <c r="D524" s="298"/>
      <c r="E524" s="235"/>
      <c r="F524" s="144">
        <f t="shared" si="43"/>
        <v>0</v>
      </c>
      <c r="G524" s="292"/>
      <c r="H524" s="143"/>
      <c r="I524" s="143"/>
      <c r="J524" s="144">
        <f t="shared" si="44"/>
        <v>0</v>
      </c>
      <c r="K524" s="143">
        <v>0</v>
      </c>
      <c r="L524" s="143"/>
      <c r="M524" s="234">
        <f t="shared" si="45"/>
        <v>0</v>
      </c>
      <c r="N524" s="143">
        <f t="shared" si="46"/>
        <v>0</v>
      </c>
      <c r="O524" s="289">
        <f t="array" ref="O524">IFERROR(INDEX($AK$36:$AK$1987,MATCH(B524&amp;C524,$Z$36:$Z$1987&amp;$AA$36:$AA$1987,0)),0)</f>
        <v>0</v>
      </c>
      <c r="P524" s="290">
        <f t="shared" si="47"/>
        <v>0</v>
      </c>
      <c r="Q524" s="262"/>
      <c r="Z524" s="220"/>
      <c r="AA524" s="220"/>
      <c r="AB524" s="237"/>
      <c r="AC524" s="237"/>
      <c r="AD524" s="222"/>
      <c r="AE524" s="221"/>
      <c r="AF524" s="237"/>
      <c r="AG524" s="257"/>
      <c r="AH524" s="237"/>
      <c r="AI524" s="222"/>
      <c r="AJ524" s="237"/>
      <c r="AK524" s="221"/>
      <c r="AL524" s="223"/>
      <c r="AM524" s="221"/>
    </row>
    <row r="525" spans="2:39" ht="15" customHeight="1">
      <c r="B525" s="235"/>
      <c r="C525" s="235"/>
      <c r="D525" s="298"/>
      <c r="E525" s="235"/>
      <c r="F525" s="144">
        <f t="shared" si="43"/>
        <v>0</v>
      </c>
      <c r="G525" s="292"/>
      <c r="H525" s="143"/>
      <c r="I525" s="143"/>
      <c r="J525" s="144">
        <f t="shared" si="44"/>
        <v>0</v>
      </c>
      <c r="K525" s="143">
        <v>0</v>
      </c>
      <c r="L525" s="143"/>
      <c r="M525" s="234">
        <f t="shared" si="45"/>
        <v>0</v>
      </c>
      <c r="N525" s="143">
        <f t="shared" si="46"/>
        <v>0</v>
      </c>
      <c r="O525" s="289">
        <f t="array" ref="O525">IFERROR(INDEX($AK$36:$AK$1987,MATCH(B525&amp;C525,$Z$36:$Z$1987&amp;$AA$36:$AA$1987,0)),0)</f>
        <v>0</v>
      </c>
      <c r="P525" s="290">
        <f t="shared" si="47"/>
        <v>0</v>
      </c>
      <c r="Q525" s="262"/>
      <c r="Z525" s="220"/>
      <c r="AA525" s="220"/>
      <c r="AB525" s="237"/>
      <c r="AC525" s="237"/>
      <c r="AD525" s="222"/>
      <c r="AE525" s="221"/>
      <c r="AF525" s="237"/>
      <c r="AG525" s="257"/>
      <c r="AH525" s="237"/>
      <c r="AI525" s="222"/>
      <c r="AJ525" s="237"/>
      <c r="AK525" s="221"/>
      <c r="AL525" s="223"/>
      <c r="AM525" s="221"/>
    </row>
    <row r="526" spans="2:39" ht="15" customHeight="1">
      <c r="B526" s="235"/>
      <c r="C526" s="235"/>
      <c r="D526" s="298"/>
      <c r="E526" s="235"/>
      <c r="F526" s="144">
        <f t="shared" si="43"/>
        <v>0</v>
      </c>
      <c r="G526" s="292"/>
      <c r="H526" s="143"/>
      <c r="I526" s="143"/>
      <c r="J526" s="144">
        <f t="shared" si="44"/>
        <v>0</v>
      </c>
      <c r="K526" s="143">
        <v>0</v>
      </c>
      <c r="L526" s="143"/>
      <c r="M526" s="234">
        <f t="shared" si="45"/>
        <v>0</v>
      </c>
      <c r="N526" s="143">
        <f t="shared" si="46"/>
        <v>0</v>
      </c>
      <c r="O526" s="289">
        <f t="array" ref="O526">IFERROR(INDEX($AK$36:$AK$1987,MATCH(B526&amp;C526,$Z$36:$Z$1987&amp;$AA$36:$AA$1987,0)),0)</f>
        <v>0</v>
      </c>
      <c r="P526" s="290">
        <f t="shared" si="47"/>
        <v>0</v>
      </c>
      <c r="Q526" s="262"/>
      <c r="Z526" s="220"/>
      <c r="AA526" s="220"/>
      <c r="AB526" s="237"/>
      <c r="AC526" s="237"/>
      <c r="AD526" s="222"/>
      <c r="AE526" s="221"/>
      <c r="AF526" s="237"/>
      <c r="AG526" s="257"/>
      <c r="AH526" s="237"/>
      <c r="AI526" s="222"/>
      <c r="AJ526" s="237"/>
      <c r="AK526" s="221"/>
      <c r="AL526" s="223"/>
      <c r="AM526" s="221"/>
    </row>
    <row r="527" spans="2:39" ht="15" customHeight="1">
      <c r="B527" s="235"/>
      <c r="C527" s="235"/>
      <c r="D527" s="298"/>
      <c r="E527" s="235"/>
      <c r="F527" s="144">
        <f t="shared" si="43"/>
        <v>0</v>
      </c>
      <c r="G527" s="292"/>
      <c r="H527" s="143"/>
      <c r="I527" s="143"/>
      <c r="J527" s="144">
        <f t="shared" si="44"/>
        <v>0</v>
      </c>
      <c r="K527" s="143">
        <v>0</v>
      </c>
      <c r="L527" s="143"/>
      <c r="M527" s="234">
        <f t="shared" si="45"/>
        <v>0</v>
      </c>
      <c r="N527" s="143">
        <f t="shared" si="46"/>
        <v>0</v>
      </c>
      <c r="O527" s="289">
        <f t="array" ref="O527">IFERROR(INDEX($AK$36:$AK$1987,MATCH(B527&amp;C527,$Z$36:$Z$1987&amp;$AA$36:$AA$1987,0)),0)</f>
        <v>0</v>
      </c>
      <c r="P527" s="290">
        <f t="shared" si="47"/>
        <v>0</v>
      </c>
      <c r="Q527" s="262"/>
      <c r="Z527" s="220"/>
      <c r="AA527" s="220"/>
      <c r="AB527" s="237"/>
      <c r="AC527" s="237"/>
      <c r="AD527" s="222"/>
      <c r="AE527" s="221"/>
      <c r="AF527" s="237"/>
      <c r="AG527" s="257"/>
      <c r="AH527" s="237"/>
      <c r="AI527" s="222"/>
      <c r="AJ527" s="237"/>
      <c r="AK527" s="221"/>
      <c r="AL527" s="223"/>
      <c r="AM527" s="221"/>
    </row>
    <row r="528" spans="2:39" ht="15" customHeight="1">
      <c r="B528" s="235"/>
      <c r="C528" s="235"/>
      <c r="D528" s="298"/>
      <c r="E528" s="235"/>
      <c r="F528" s="144">
        <f t="shared" si="43"/>
        <v>0</v>
      </c>
      <c r="G528" s="292"/>
      <c r="H528" s="143"/>
      <c r="I528" s="143"/>
      <c r="J528" s="144">
        <f t="shared" si="44"/>
        <v>0</v>
      </c>
      <c r="K528" s="143">
        <v>0</v>
      </c>
      <c r="L528" s="143"/>
      <c r="M528" s="234">
        <f t="shared" si="45"/>
        <v>0</v>
      </c>
      <c r="N528" s="143">
        <f t="shared" si="46"/>
        <v>0</v>
      </c>
      <c r="O528" s="289">
        <f t="array" ref="O528">IFERROR(INDEX($AK$36:$AK$1987,MATCH(B528&amp;C528,$Z$36:$Z$1987&amp;$AA$36:$AA$1987,0)),0)</f>
        <v>0</v>
      </c>
      <c r="P528" s="290">
        <f t="shared" si="47"/>
        <v>0</v>
      </c>
      <c r="Q528" s="262"/>
      <c r="Z528" s="220"/>
      <c r="AA528" s="220"/>
      <c r="AB528" s="237"/>
      <c r="AC528" s="237"/>
      <c r="AD528" s="222"/>
      <c r="AE528" s="221"/>
      <c r="AF528" s="237"/>
      <c r="AG528" s="257"/>
      <c r="AH528" s="237"/>
      <c r="AI528" s="222"/>
      <c r="AJ528" s="237"/>
      <c r="AK528" s="221"/>
      <c r="AL528" s="223"/>
      <c r="AM528" s="221"/>
    </row>
    <row r="529" spans="2:39" ht="15" customHeight="1">
      <c r="B529" s="235"/>
      <c r="C529" s="235"/>
      <c r="D529" s="298"/>
      <c r="E529" s="235"/>
      <c r="F529" s="144">
        <f t="shared" si="43"/>
        <v>0</v>
      </c>
      <c r="G529" s="292"/>
      <c r="H529" s="143"/>
      <c r="I529" s="143"/>
      <c r="J529" s="144">
        <f t="shared" si="44"/>
        <v>0</v>
      </c>
      <c r="K529" s="143">
        <v>0</v>
      </c>
      <c r="L529" s="143"/>
      <c r="M529" s="234">
        <f t="shared" si="45"/>
        <v>0</v>
      </c>
      <c r="N529" s="143">
        <f t="shared" si="46"/>
        <v>0</v>
      </c>
      <c r="O529" s="289">
        <f t="array" ref="O529">IFERROR(INDEX($AK$36:$AK$1987,MATCH(B529&amp;C529,$Z$36:$Z$1987&amp;$AA$36:$AA$1987,0)),0)</f>
        <v>0</v>
      </c>
      <c r="P529" s="290">
        <f t="shared" si="47"/>
        <v>0</v>
      </c>
      <c r="Q529" s="262"/>
      <c r="Z529" s="220"/>
      <c r="AA529" s="220"/>
      <c r="AB529" s="237"/>
      <c r="AC529" s="237"/>
      <c r="AD529" s="222"/>
      <c r="AE529" s="221"/>
      <c r="AF529" s="237"/>
      <c r="AG529" s="257"/>
      <c r="AH529" s="237"/>
      <c r="AI529" s="222"/>
      <c r="AJ529" s="237"/>
      <c r="AK529" s="221"/>
      <c r="AL529" s="223"/>
      <c r="AM529" s="221"/>
    </row>
    <row r="530" spans="2:39" ht="15" customHeight="1">
      <c r="B530" s="235"/>
      <c r="C530" s="235"/>
      <c r="D530" s="298"/>
      <c r="E530" s="235"/>
      <c r="F530" s="144">
        <f t="shared" si="43"/>
        <v>0</v>
      </c>
      <c r="G530" s="292"/>
      <c r="H530" s="143"/>
      <c r="I530" s="143"/>
      <c r="J530" s="144">
        <f t="shared" si="44"/>
        <v>0</v>
      </c>
      <c r="K530" s="143">
        <v>0</v>
      </c>
      <c r="L530" s="143"/>
      <c r="M530" s="234">
        <f t="shared" si="45"/>
        <v>0</v>
      </c>
      <c r="N530" s="143">
        <f t="shared" si="46"/>
        <v>0</v>
      </c>
      <c r="O530" s="289">
        <f t="array" ref="O530">IFERROR(INDEX($AK$36:$AK$1987,MATCH(B530&amp;C530,$Z$36:$Z$1987&amp;$AA$36:$AA$1987,0)),0)</f>
        <v>0</v>
      </c>
      <c r="P530" s="290">
        <f t="shared" si="47"/>
        <v>0</v>
      </c>
      <c r="Q530" s="262"/>
      <c r="Z530" s="220"/>
      <c r="AA530" s="220"/>
      <c r="AB530" s="237"/>
      <c r="AC530" s="237"/>
      <c r="AD530" s="222"/>
      <c r="AE530" s="221"/>
      <c r="AF530" s="237"/>
      <c r="AG530" s="257"/>
      <c r="AH530" s="237"/>
      <c r="AI530" s="222"/>
      <c r="AJ530" s="237"/>
      <c r="AK530" s="221"/>
      <c r="AL530" s="223"/>
      <c r="AM530" s="221"/>
    </row>
    <row r="531" spans="2:39" ht="15" customHeight="1">
      <c r="B531" s="235"/>
      <c r="C531" s="235"/>
      <c r="D531" s="298"/>
      <c r="E531" s="235"/>
      <c r="F531" s="144">
        <f t="shared" si="43"/>
        <v>0</v>
      </c>
      <c r="G531" s="292"/>
      <c r="H531" s="143"/>
      <c r="I531" s="143"/>
      <c r="J531" s="144">
        <f t="shared" si="44"/>
        <v>0</v>
      </c>
      <c r="K531" s="143">
        <v>0</v>
      </c>
      <c r="L531" s="143"/>
      <c r="M531" s="234">
        <f t="shared" si="45"/>
        <v>0</v>
      </c>
      <c r="N531" s="143">
        <f t="shared" si="46"/>
        <v>0</v>
      </c>
      <c r="O531" s="289">
        <f t="array" ref="O531">IFERROR(INDEX($AK$36:$AK$1987,MATCH(B531&amp;C531,$Z$36:$Z$1987&amp;$AA$36:$AA$1987,0)),0)</f>
        <v>0</v>
      </c>
      <c r="P531" s="290">
        <f t="shared" si="47"/>
        <v>0</v>
      </c>
      <c r="Q531" s="262"/>
      <c r="Z531" s="220"/>
      <c r="AA531" s="220"/>
      <c r="AB531" s="237"/>
      <c r="AC531" s="237"/>
      <c r="AD531" s="222"/>
      <c r="AE531" s="221"/>
      <c r="AF531" s="237"/>
      <c r="AG531" s="257"/>
      <c r="AH531" s="237"/>
      <c r="AI531" s="222"/>
      <c r="AJ531" s="237"/>
      <c r="AK531" s="221"/>
      <c r="AL531" s="223"/>
      <c r="AM531" s="221"/>
    </row>
    <row r="532" spans="2:39" ht="15" customHeight="1">
      <c r="B532" s="235"/>
      <c r="C532" s="235"/>
      <c r="D532" s="298"/>
      <c r="E532" s="235"/>
      <c r="F532" s="144">
        <f t="shared" si="43"/>
        <v>0</v>
      </c>
      <c r="G532" s="292"/>
      <c r="H532" s="143"/>
      <c r="I532" s="143"/>
      <c r="J532" s="144">
        <f t="shared" si="44"/>
        <v>0</v>
      </c>
      <c r="K532" s="143">
        <v>0</v>
      </c>
      <c r="L532" s="143"/>
      <c r="M532" s="234">
        <f t="shared" si="45"/>
        <v>0</v>
      </c>
      <c r="N532" s="143">
        <f t="shared" si="46"/>
        <v>0</v>
      </c>
      <c r="O532" s="289">
        <f t="array" ref="O532">IFERROR(INDEX($AK$36:$AK$1987,MATCH(B532&amp;C532,$Z$36:$Z$1987&amp;$AA$36:$AA$1987,0)),0)</f>
        <v>0</v>
      </c>
      <c r="P532" s="290">
        <f t="shared" si="47"/>
        <v>0</v>
      </c>
      <c r="Q532" s="262"/>
      <c r="Z532" s="220"/>
      <c r="AA532" s="220"/>
      <c r="AB532" s="237"/>
      <c r="AC532" s="237"/>
      <c r="AD532" s="222"/>
      <c r="AE532" s="221"/>
      <c r="AF532" s="237"/>
      <c r="AG532" s="257"/>
      <c r="AH532" s="237"/>
      <c r="AI532" s="222"/>
      <c r="AJ532" s="237"/>
      <c r="AK532" s="221"/>
      <c r="AL532" s="223"/>
      <c r="AM532" s="221"/>
    </row>
    <row r="533" spans="2:39" ht="15" customHeight="1">
      <c r="B533" s="235"/>
      <c r="C533" s="235"/>
      <c r="D533" s="298"/>
      <c r="E533" s="235"/>
      <c r="F533" s="144">
        <f t="shared" si="43"/>
        <v>0</v>
      </c>
      <c r="G533" s="292"/>
      <c r="H533" s="143"/>
      <c r="I533" s="143"/>
      <c r="J533" s="144">
        <f t="shared" si="44"/>
        <v>0</v>
      </c>
      <c r="K533" s="143">
        <v>0</v>
      </c>
      <c r="L533" s="143"/>
      <c r="M533" s="234">
        <f t="shared" si="45"/>
        <v>0</v>
      </c>
      <c r="N533" s="143">
        <f t="shared" si="46"/>
        <v>0</v>
      </c>
      <c r="O533" s="289">
        <f t="array" ref="O533">IFERROR(INDEX($AK$36:$AK$1987,MATCH(B533&amp;C533,$Z$36:$Z$1987&amp;$AA$36:$AA$1987,0)),0)</f>
        <v>0</v>
      </c>
      <c r="P533" s="290">
        <f t="shared" si="47"/>
        <v>0</v>
      </c>
      <c r="Q533" s="262"/>
      <c r="Z533" s="220"/>
      <c r="AA533" s="220"/>
      <c r="AB533" s="237"/>
      <c r="AC533" s="237"/>
      <c r="AD533" s="222"/>
      <c r="AE533" s="221"/>
      <c r="AF533" s="237"/>
      <c r="AG533" s="257"/>
      <c r="AH533" s="237"/>
      <c r="AI533" s="222"/>
      <c r="AJ533" s="237"/>
      <c r="AK533" s="221"/>
      <c r="AL533" s="223"/>
      <c r="AM533" s="221"/>
    </row>
    <row r="534" spans="2:39" ht="15" customHeight="1">
      <c r="B534" s="235"/>
      <c r="C534" s="235"/>
      <c r="D534" s="298"/>
      <c r="E534" s="235"/>
      <c r="F534" s="144">
        <f t="shared" si="43"/>
        <v>0</v>
      </c>
      <c r="G534" s="292"/>
      <c r="H534" s="143"/>
      <c r="I534" s="143"/>
      <c r="J534" s="144">
        <f t="shared" si="44"/>
        <v>0</v>
      </c>
      <c r="K534" s="143">
        <v>0</v>
      </c>
      <c r="L534" s="143"/>
      <c r="M534" s="234">
        <f t="shared" si="45"/>
        <v>0</v>
      </c>
      <c r="N534" s="143">
        <f t="shared" si="46"/>
        <v>0</v>
      </c>
      <c r="O534" s="289">
        <f t="array" ref="O534">IFERROR(INDEX($AK$36:$AK$1987,MATCH(B534&amp;C534,$Z$36:$Z$1987&amp;$AA$36:$AA$1987,0)),0)</f>
        <v>0</v>
      </c>
      <c r="P534" s="290">
        <f t="shared" si="47"/>
        <v>0</v>
      </c>
      <c r="Q534" s="262"/>
      <c r="Z534" s="220"/>
      <c r="AA534" s="220"/>
      <c r="AB534" s="237"/>
      <c r="AC534" s="237"/>
      <c r="AD534" s="222"/>
      <c r="AE534" s="221"/>
      <c r="AF534" s="237"/>
      <c r="AG534" s="257"/>
      <c r="AH534" s="237"/>
      <c r="AI534" s="222"/>
      <c r="AJ534" s="237"/>
      <c r="AK534" s="221"/>
      <c r="AL534" s="223"/>
      <c r="AM534" s="221"/>
    </row>
    <row r="535" spans="2:39" ht="15" customHeight="1">
      <c r="B535" s="235"/>
      <c r="C535" s="235"/>
      <c r="D535" s="298"/>
      <c r="E535" s="235"/>
      <c r="F535" s="144">
        <f t="shared" si="43"/>
        <v>0</v>
      </c>
      <c r="G535" s="292"/>
      <c r="H535" s="143"/>
      <c r="I535" s="143"/>
      <c r="J535" s="144">
        <f t="shared" si="44"/>
        <v>0</v>
      </c>
      <c r="K535" s="143">
        <v>0</v>
      </c>
      <c r="L535" s="143"/>
      <c r="M535" s="234">
        <f t="shared" si="45"/>
        <v>0</v>
      </c>
      <c r="N535" s="143">
        <f t="shared" si="46"/>
        <v>0</v>
      </c>
      <c r="O535" s="289">
        <f t="array" ref="O535">IFERROR(INDEX($AK$36:$AK$1987,MATCH(B535&amp;C535,$Z$36:$Z$1987&amp;$AA$36:$AA$1987,0)),0)</f>
        <v>0</v>
      </c>
      <c r="P535" s="290">
        <f t="shared" si="47"/>
        <v>0</v>
      </c>
      <c r="Q535" s="262"/>
      <c r="Z535" s="220"/>
      <c r="AA535" s="220"/>
      <c r="AB535" s="237"/>
      <c r="AC535" s="237"/>
      <c r="AD535" s="222"/>
      <c r="AE535" s="221"/>
      <c r="AF535" s="237"/>
      <c r="AG535" s="257"/>
      <c r="AH535" s="237"/>
      <c r="AI535" s="222"/>
      <c r="AJ535" s="237"/>
      <c r="AK535" s="221"/>
      <c r="AL535" s="223"/>
      <c r="AM535" s="221"/>
    </row>
    <row r="536" spans="2:39" ht="15" customHeight="1">
      <c r="B536" s="235"/>
      <c r="C536" s="235"/>
      <c r="D536" s="298"/>
      <c r="E536" s="235"/>
      <c r="F536" s="144">
        <f t="shared" si="43"/>
        <v>0</v>
      </c>
      <c r="G536" s="292"/>
      <c r="H536" s="143"/>
      <c r="I536" s="143"/>
      <c r="J536" s="144">
        <f t="shared" si="44"/>
        <v>0</v>
      </c>
      <c r="K536" s="143">
        <v>0</v>
      </c>
      <c r="L536" s="143"/>
      <c r="M536" s="234">
        <f t="shared" si="45"/>
        <v>0</v>
      </c>
      <c r="N536" s="143">
        <f t="shared" si="46"/>
        <v>0</v>
      </c>
      <c r="O536" s="289">
        <f t="array" ref="O536">IFERROR(INDEX($AK$36:$AK$1987,MATCH(B536&amp;C536,$Z$36:$Z$1987&amp;$AA$36:$AA$1987,0)),0)</f>
        <v>0</v>
      </c>
      <c r="P536" s="290">
        <f t="shared" si="47"/>
        <v>0</v>
      </c>
      <c r="Q536" s="262"/>
      <c r="Z536" s="220"/>
      <c r="AA536" s="220"/>
      <c r="AB536" s="237"/>
      <c r="AC536" s="237"/>
      <c r="AD536" s="222"/>
      <c r="AE536" s="221"/>
      <c r="AF536" s="237"/>
      <c r="AG536" s="257"/>
      <c r="AH536" s="237"/>
      <c r="AI536" s="222"/>
      <c r="AJ536" s="237"/>
      <c r="AK536" s="221"/>
      <c r="AL536" s="223"/>
      <c r="AM536" s="221"/>
    </row>
    <row r="537" spans="2:39" ht="15" customHeight="1">
      <c r="B537" s="235"/>
      <c r="C537" s="235"/>
      <c r="D537" s="298"/>
      <c r="E537" s="235"/>
      <c r="F537" s="144">
        <f t="shared" si="43"/>
        <v>0</v>
      </c>
      <c r="G537" s="292"/>
      <c r="H537" s="143"/>
      <c r="I537" s="143"/>
      <c r="J537" s="144">
        <f t="shared" si="44"/>
        <v>0</v>
      </c>
      <c r="K537" s="143">
        <v>0</v>
      </c>
      <c r="L537" s="143"/>
      <c r="M537" s="234">
        <f t="shared" si="45"/>
        <v>0</v>
      </c>
      <c r="N537" s="143">
        <f t="shared" si="46"/>
        <v>0</v>
      </c>
      <c r="O537" s="289">
        <f t="array" ref="O537">IFERROR(INDEX($AK$36:$AK$1987,MATCH(B537&amp;C537,$Z$36:$Z$1987&amp;$AA$36:$AA$1987,0)),0)</f>
        <v>0</v>
      </c>
      <c r="P537" s="290">
        <f t="shared" si="47"/>
        <v>0</v>
      </c>
      <c r="Q537" s="262"/>
      <c r="Z537" s="220"/>
      <c r="AA537" s="220"/>
      <c r="AB537" s="237"/>
      <c r="AC537" s="237"/>
      <c r="AD537" s="222"/>
      <c r="AE537" s="221"/>
      <c r="AF537" s="237"/>
      <c r="AG537" s="257"/>
      <c r="AH537" s="237"/>
      <c r="AI537" s="222"/>
      <c r="AJ537" s="237"/>
      <c r="AK537" s="221"/>
      <c r="AL537" s="223"/>
      <c r="AM537" s="221"/>
    </row>
    <row r="538" spans="2:39" ht="15" customHeight="1">
      <c r="B538" s="235"/>
      <c r="C538" s="235"/>
      <c r="D538" s="298"/>
      <c r="E538" s="235"/>
      <c r="F538" s="144">
        <f t="shared" si="43"/>
        <v>0</v>
      </c>
      <c r="G538" s="292"/>
      <c r="H538" s="143"/>
      <c r="I538" s="143"/>
      <c r="J538" s="144">
        <f t="shared" si="44"/>
        <v>0</v>
      </c>
      <c r="K538" s="143">
        <v>0</v>
      </c>
      <c r="L538" s="143"/>
      <c r="M538" s="234">
        <f t="shared" si="45"/>
        <v>0</v>
      </c>
      <c r="N538" s="143">
        <f t="shared" si="46"/>
        <v>0</v>
      </c>
      <c r="O538" s="289">
        <f t="array" ref="O538">IFERROR(INDEX($AK$36:$AK$1987,MATCH(B538&amp;C538,$Z$36:$Z$1987&amp;$AA$36:$AA$1987,0)),0)</f>
        <v>0</v>
      </c>
      <c r="P538" s="290">
        <f t="shared" si="47"/>
        <v>0</v>
      </c>
      <c r="Q538" s="262"/>
      <c r="Z538" s="220"/>
      <c r="AA538" s="220"/>
      <c r="AB538" s="237"/>
      <c r="AC538" s="237"/>
      <c r="AD538" s="222"/>
      <c r="AE538" s="221"/>
      <c r="AF538" s="237"/>
      <c r="AG538" s="257"/>
      <c r="AH538" s="237"/>
      <c r="AI538" s="222"/>
      <c r="AJ538" s="237"/>
      <c r="AK538" s="221"/>
      <c r="AL538" s="223"/>
      <c r="AM538" s="221"/>
    </row>
    <row r="539" spans="2:39" ht="15" customHeight="1">
      <c r="B539" s="235"/>
      <c r="C539" s="235"/>
      <c r="D539" s="298"/>
      <c r="E539" s="235"/>
      <c r="F539" s="144">
        <f t="shared" si="43"/>
        <v>0</v>
      </c>
      <c r="G539" s="292"/>
      <c r="H539" s="143"/>
      <c r="I539" s="143"/>
      <c r="J539" s="144">
        <f t="shared" si="44"/>
        <v>0</v>
      </c>
      <c r="K539" s="143">
        <v>0</v>
      </c>
      <c r="L539" s="143"/>
      <c r="M539" s="234">
        <f t="shared" si="45"/>
        <v>0</v>
      </c>
      <c r="N539" s="143">
        <f t="shared" si="46"/>
        <v>0</v>
      </c>
      <c r="O539" s="289">
        <f t="array" ref="O539">IFERROR(INDEX($AK$36:$AK$1987,MATCH(B539&amp;C539,$Z$36:$Z$1987&amp;$AA$36:$AA$1987,0)),0)</f>
        <v>0</v>
      </c>
      <c r="P539" s="290">
        <f t="shared" si="47"/>
        <v>0</v>
      </c>
      <c r="Q539" s="262"/>
      <c r="Z539" s="220"/>
      <c r="AA539" s="220"/>
      <c r="AB539" s="237"/>
      <c r="AC539" s="237"/>
      <c r="AD539" s="222"/>
      <c r="AE539" s="221"/>
      <c r="AF539" s="237"/>
      <c r="AG539" s="257"/>
      <c r="AH539" s="237"/>
      <c r="AI539" s="222"/>
      <c r="AJ539" s="237"/>
      <c r="AK539" s="221"/>
      <c r="AL539" s="223"/>
      <c r="AM539" s="221"/>
    </row>
    <row r="540" spans="2:39" ht="15" customHeight="1">
      <c r="B540" s="235"/>
      <c r="C540" s="235"/>
      <c r="D540" s="298"/>
      <c r="E540" s="235"/>
      <c r="F540" s="144">
        <f t="shared" si="43"/>
        <v>0</v>
      </c>
      <c r="G540" s="292"/>
      <c r="H540" s="143"/>
      <c r="I540" s="143"/>
      <c r="J540" s="144">
        <f t="shared" si="44"/>
        <v>0</v>
      </c>
      <c r="K540" s="143">
        <v>0</v>
      </c>
      <c r="L540" s="143"/>
      <c r="M540" s="234">
        <f t="shared" si="45"/>
        <v>0</v>
      </c>
      <c r="N540" s="143">
        <f t="shared" si="46"/>
        <v>0</v>
      </c>
      <c r="O540" s="289">
        <f t="array" ref="O540">IFERROR(INDEX($AK$36:$AK$1987,MATCH(B540&amp;C540,$Z$36:$Z$1987&amp;$AA$36:$AA$1987,0)),0)</f>
        <v>0</v>
      </c>
      <c r="P540" s="290">
        <f t="shared" si="47"/>
        <v>0</v>
      </c>
      <c r="Q540" s="262"/>
      <c r="Z540" s="220"/>
      <c r="AA540" s="220"/>
      <c r="AB540" s="237"/>
      <c r="AC540" s="237"/>
      <c r="AD540" s="222"/>
      <c r="AE540" s="221"/>
      <c r="AF540" s="237"/>
      <c r="AG540" s="257"/>
      <c r="AH540" s="237"/>
      <c r="AI540" s="222"/>
      <c r="AJ540" s="237"/>
      <c r="AK540" s="221"/>
      <c r="AL540" s="223"/>
      <c r="AM540" s="221"/>
    </row>
    <row r="541" spans="2:39" ht="15" customHeight="1">
      <c r="B541" s="235"/>
      <c r="C541" s="235"/>
      <c r="D541" s="298"/>
      <c r="E541" s="235"/>
      <c r="F541" s="144">
        <f t="shared" si="43"/>
        <v>0</v>
      </c>
      <c r="G541" s="292"/>
      <c r="H541" s="143"/>
      <c r="I541" s="143"/>
      <c r="J541" s="144">
        <f t="shared" si="44"/>
        <v>0</v>
      </c>
      <c r="K541" s="143">
        <v>0</v>
      </c>
      <c r="L541" s="143"/>
      <c r="M541" s="234">
        <f t="shared" si="45"/>
        <v>0</v>
      </c>
      <c r="N541" s="143">
        <f t="shared" si="46"/>
        <v>0</v>
      </c>
      <c r="O541" s="289">
        <f t="array" ref="O541">IFERROR(INDEX($AK$36:$AK$1987,MATCH(B541&amp;C541,$Z$36:$Z$1987&amp;$AA$36:$AA$1987,0)),0)</f>
        <v>0</v>
      </c>
      <c r="P541" s="290">
        <f t="shared" si="47"/>
        <v>0</v>
      </c>
      <c r="Q541" s="262"/>
      <c r="Z541" s="220"/>
      <c r="AA541" s="220"/>
      <c r="AB541" s="237"/>
      <c r="AC541" s="237"/>
      <c r="AD541" s="222"/>
      <c r="AE541" s="221"/>
      <c r="AF541" s="237"/>
      <c r="AG541" s="257"/>
      <c r="AH541" s="237"/>
      <c r="AI541" s="222"/>
      <c r="AJ541" s="237"/>
      <c r="AK541" s="221"/>
      <c r="AL541" s="223"/>
      <c r="AM541" s="221"/>
    </row>
    <row r="542" spans="2:39" ht="15" customHeight="1">
      <c r="B542" s="235"/>
      <c r="C542" s="235"/>
      <c r="D542" s="298"/>
      <c r="E542" s="235"/>
      <c r="F542" s="144">
        <f t="shared" si="43"/>
        <v>0</v>
      </c>
      <c r="G542" s="292"/>
      <c r="H542" s="143"/>
      <c r="I542" s="143"/>
      <c r="J542" s="144">
        <f t="shared" si="44"/>
        <v>0</v>
      </c>
      <c r="K542" s="143">
        <v>0</v>
      </c>
      <c r="L542" s="143"/>
      <c r="M542" s="234">
        <f t="shared" si="45"/>
        <v>0</v>
      </c>
      <c r="N542" s="143">
        <f t="shared" si="46"/>
        <v>0</v>
      </c>
      <c r="O542" s="289">
        <f t="array" ref="O542">IFERROR(INDEX($AK$36:$AK$1987,MATCH(B542&amp;C542,$Z$36:$Z$1987&amp;$AA$36:$AA$1987,0)),0)</f>
        <v>0</v>
      </c>
      <c r="P542" s="290">
        <f t="shared" si="47"/>
        <v>0</v>
      </c>
      <c r="Q542" s="262"/>
      <c r="Z542" s="220"/>
      <c r="AA542" s="220"/>
      <c r="AB542" s="237"/>
      <c r="AC542" s="237"/>
      <c r="AD542" s="222"/>
      <c r="AE542" s="221"/>
      <c r="AF542" s="237"/>
      <c r="AG542" s="257"/>
      <c r="AH542" s="237"/>
      <c r="AI542" s="222"/>
      <c r="AJ542" s="237"/>
      <c r="AK542" s="221"/>
      <c r="AL542" s="223"/>
      <c r="AM542" s="221"/>
    </row>
    <row r="543" spans="2:39" ht="15" customHeight="1">
      <c r="B543" s="235"/>
      <c r="C543" s="235"/>
      <c r="D543" s="298"/>
      <c r="E543" s="235"/>
      <c r="F543" s="144">
        <f t="shared" si="43"/>
        <v>0</v>
      </c>
      <c r="G543" s="292"/>
      <c r="H543" s="143"/>
      <c r="I543" s="143"/>
      <c r="J543" s="144">
        <f t="shared" si="44"/>
        <v>0</v>
      </c>
      <c r="K543" s="143">
        <v>0</v>
      </c>
      <c r="L543" s="143"/>
      <c r="M543" s="234">
        <f t="shared" si="45"/>
        <v>0</v>
      </c>
      <c r="N543" s="143">
        <f t="shared" si="46"/>
        <v>0</v>
      </c>
      <c r="O543" s="289">
        <f t="array" ref="O543">IFERROR(INDEX($AK$36:$AK$1987,MATCH(B543&amp;C543,$Z$36:$Z$1987&amp;$AA$36:$AA$1987,0)),0)</f>
        <v>0</v>
      </c>
      <c r="P543" s="290">
        <f t="shared" si="47"/>
        <v>0</v>
      </c>
      <c r="Q543" s="262"/>
      <c r="Z543" s="220"/>
      <c r="AA543" s="220"/>
      <c r="AB543" s="237"/>
      <c r="AC543" s="237"/>
      <c r="AD543" s="222"/>
      <c r="AE543" s="221"/>
      <c r="AF543" s="237"/>
      <c r="AG543" s="257"/>
      <c r="AH543" s="237"/>
      <c r="AI543" s="222"/>
      <c r="AJ543" s="237"/>
      <c r="AK543" s="221"/>
      <c r="AL543" s="223"/>
      <c r="AM543" s="221"/>
    </row>
    <row r="544" spans="2:39" ht="15" customHeight="1">
      <c r="B544" s="235"/>
      <c r="C544" s="235"/>
      <c r="D544" s="298"/>
      <c r="E544" s="235"/>
      <c r="F544" s="144">
        <f t="shared" si="43"/>
        <v>0</v>
      </c>
      <c r="G544" s="292"/>
      <c r="H544" s="143"/>
      <c r="I544" s="143"/>
      <c r="J544" s="144">
        <f t="shared" si="44"/>
        <v>0</v>
      </c>
      <c r="K544" s="143">
        <v>0</v>
      </c>
      <c r="L544" s="143"/>
      <c r="M544" s="234">
        <f t="shared" si="45"/>
        <v>0</v>
      </c>
      <c r="N544" s="143">
        <f t="shared" si="46"/>
        <v>0</v>
      </c>
      <c r="O544" s="289">
        <f t="array" ref="O544">IFERROR(INDEX($AK$36:$AK$1987,MATCH(B544&amp;C544,$Z$36:$Z$1987&amp;$AA$36:$AA$1987,0)),0)</f>
        <v>0</v>
      </c>
      <c r="P544" s="290">
        <f t="shared" si="47"/>
        <v>0</v>
      </c>
      <c r="Q544" s="262"/>
      <c r="Z544" s="220"/>
      <c r="AA544" s="220"/>
      <c r="AB544" s="237"/>
      <c r="AC544" s="237"/>
      <c r="AD544" s="222"/>
      <c r="AE544" s="221"/>
      <c r="AF544" s="237"/>
      <c r="AG544" s="257"/>
      <c r="AH544" s="237"/>
      <c r="AI544" s="222"/>
      <c r="AJ544" s="237"/>
      <c r="AK544" s="221"/>
      <c r="AL544" s="223"/>
      <c r="AM544" s="221"/>
    </row>
    <row r="545" spans="2:39" ht="15" customHeight="1">
      <c r="B545" s="235"/>
      <c r="C545" s="235"/>
      <c r="D545" s="298"/>
      <c r="E545" s="235"/>
      <c r="F545" s="144">
        <f t="shared" si="43"/>
        <v>0</v>
      </c>
      <c r="G545" s="292"/>
      <c r="H545" s="143"/>
      <c r="I545" s="143"/>
      <c r="J545" s="144">
        <f t="shared" si="44"/>
        <v>0</v>
      </c>
      <c r="K545" s="143">
        <v>0</v>
      </c>
      <c r="L545" s="143"/>
      <c r="M545" s="234">
        <f t="shared" si="45"/>
        <v>0</v>
      </c>
      <c r="N545" s="143">
        <f t="shared" si="46"/>
        <v>0</v>
      </c>
      <c r="O545" s="289">
        <f t="array" ref="O545">IFERROR(INDEX($AK$36:$AK$1987,MATCH(B545&amp;C545,$Z$36:$Z$1987&amp;$AA$36:$AA$1987,0)),0)</f>
        <v>0</v>
      </c>
      <c r="P545" s="290">
        <f t="shared" si="47"/>
        <v>0</v>
      </c>
      <c r="Q545" s="262"/>
      <c r="Z545" s="220"/>
      <c r="AA545" s="220"/>
      <c r="AB545" s="237"/>
      <c r="AC545" s="237"/>
      <c r="AD545" s="222"/>
      <c r="AE545" s="221"/>
      <c r="AF545" s="237"/>
      <c r="AG545" s="257"/>
      <c r="AH545" s="237"/>
      <c r="AI545" s="222"/>
      <c r="AJ545" s="237"/>
      <c r="AK545" s="221"/>
      <c r="AL545" s="223"/>
      <c r="AM545" s="221"/>
    </row>
    <row r="546" spans="2:39" ht="15" customHeight="1">
      <c r="B546" s="235"/>
      <c r="C546" s="235"/>
      <c r="D546" s="298"/>
      <c r="E546" s="235"/>
      <c r="F546" s="144">
        <f t="shared" si="43"/>
        <v>0</v>
      </c>
      <c r="G546" s="292"/>
      <c r="H546" s="143"/>
      <c r="I546" s="143"/>
      <c r="J546" s="144">
        <f t="shared" si="44"/>
        <v>0</v>
      </c>
      <c r="K546" s="143">
        <v>0</v>
      </c>
      <c r="L546" s="143"/>
      <c r="M546" s="234">
        <f t="shared" si="45"/>
        <v>0</v>
      </c>
      <c r="N546" s="143">
        <f t="shared" si="46"/>
        <v>0</v>
      </c>
      <c r="O546" s="289">
        <f t="array" ref="O546">IFERROR(INDEX($AK$36:$AK$1987,MATCH(B546&amp;C546,$Z$36:$Z$1987&amp;$AA$36:$AA$1987,0)),0)</f>
        <v>0</v>
      </c>
      <c r="P546" s="290">
        <f t="shared" si="47"/>
        <v>0</v>
      </c>
      <c r="Q546" s="262"/>
      <c r="Z546" s="220"/>
      <c r="AA546" s="220"/>
      <c r="AB546" s="237"/>
      <c r="AC546" s="237"/>
      <c r="AD546" s="222"/>
      <c r="AE546" s="221"/>
      <c r="AF546" s="237"/>
      <c r="AG546" s="257"/>
      <c r="AH546" s="237"/>
      <c r="AI546" s="222"/>
      <c r="AJ546" s="237"/>
      <c r="AK546" s="221"/>
      <c r="AL546" s="223"/>
      <c r="AM546" s="221"/>
    </row>
    <row r="547" spans="2:39" ht="15" customHeight="1">
      <c r="B547" s="235"/>
      <c r="C547" s="235"/>
      <c r="D547" s="298"/>
      <c r="E547" s="235"/>
      <c r="F547" s="144">
        <f t="shared" ref="F547:F610" si="48">IFERROR(E547/D547,0)</f>
        <v>0</v>
      </c>
      <c r="G547" s="292"/>
      <c r="H547" s="143"/>
      <c r="I547" s="143"/>
      <c r="J547" s="144">
        <f t="shared" ref="J547:J610" si="49">IFERROR(I547/E547,0)</f>
        <v>0</v>
      </c>
      <c r="K547" s="143">
        <v>0</v>
      </c>
      <c r="L547" s="143"/>
      <c r="M547" s="234">
        <f t="shared" ref="M547:M610" si="50">IFERROR(L547/H547,0)</f>
        <v>0</v>
      </c>
      <c r="N547" s="143">
        <f t="shared" ref="N547:N610" si="51">IFERROR(L547/I547,0)</f>
        <v>0</v>
      </c>
      <c r="O547" s="289">
        <f t="array" ref="O547">IFERROR(INDEX($AK$36:$AK$1987,MATCH(B547&amp;C547,$Z$36:$Z$1987&amp;$AA$36:$AA$1987,0)),0)</f>
        <v>0</v>
      </c>
      <c r="P547" s="290">
        <f t="shared" ref="P547:P610" si="52">L547-O547</f>
        <v>0</v>
      </c>
      <c r="Q547" s="262"/>
      <c r="Z547" s="220"/>
      <c r="AA547" s="220"/>
      <c r="AB547" s="237"/>
      <c r="AC547" s="237"/>
      <c r="AD547" s="222"/>
      <c r="AE547" s="221"/>
      <c r="AF547" s="237"/>
      <c r="AG547" s="257"/>
      <c r="AH547" s="237"/>
      <c r="AI547" s="222"/>
      <c r="AJ547" s="237"/>
      <c r="AK547" s="221"/>
      <c r="AL547" s="223"/>
      <c r="AM547" s="221"/>
    </row>
    <row r="548" spans="2:39" ht="15" customHeight="1">
      <c r="B548" s="235"/>
      <c r="C548" s="235"/>
      <c r="D548" s="298"/>
      <c r="E548" s="235"/>
      <c r="F548" s="144">
        <f t="shared" si="48"/>
        <v>0</v>
      </c>
      <c r="G548" s="292"/>
      <c r="H548" s="143"/>
      <c r="I548" s="143"/>
      <c r="J548" s="144">
        <f t="shared" si="49"/>
        <v>0</v>
      </c>
      <c r="K548" s="143">
        <v>0</v>
      </c>
      <c r="L548" s="143"/>
      <c r="M548" s="234">
        <f t="shared" si="50"/>
        <v>0</v>
      </c>
      <c r="N548" s="143">
        <f t="shared" si="51"/>
        <v>0</v>
      </c>
      <c r="O548" s="289">
        <f t="array" ref="O548">IFERROR(INDEX($AK$36:$AK$1987,MATCH(B548&amp;C548,$Z$36:$Z$1987&amp;$AA$36:$AA$1987,0)),0)</f>
        <v>0</v>
      </c>
      <c r="P548" s="290">
        <f t="shared" si="52"/>
        <v>0</v>
      </c>
      <c r="Q548" s="262"/>
      <c r="Z548" s="220"/>
      <c r="AA548" s="220"/>
      <c r="AB548" s="237"/>
      <c r="AC548" s="237"/>
      <c r="AD548" s="222"/>
      <c r="AE548" s="221"/>
      <c r="AF548" s="237"/>
      <c r="AG548" s="257"/>
      <c r="AH548" s="237"/>
      <c r="AI548" s="222"/>
      <c r="AJ548" s="237"/>
      <c r="AK548" s="221"/>
      <c r="AL548" s="223"/>
      <c r="AM548" s="221"/>
    </row>
    <row r="549" spans="2:39" ht="15" customHeight="1">
      <c r="B549" s="235"/>
      <c r="C549" s="235"/>
      <c r="D549" s="298"/>
      <c r="E549" s="235"/>
      <c r="F549" s="144">
        <f t="shared" si="48"/>
        <v>0</v>
      </c>
      <c r="G549" s="292"/>
      <c r="H549" s="143"/>
      <c r="I549" s="143"/>
      <c r="J549" s="144">
        <f t="shared" si="49"/>
        <v>0</v>
      </c>
      <c r="K549" s="143">
        <v>0</v>
      </c>
      <c r="L549" s="143"/>
      <c r="M549" s="234">
        <f t="shared" si="50"/>
        <v>0</v>
      </c>
      <c r="N549" s="143">
        <f t="shared" si="51"/>
        <v>0</v>
      </c>
      <c r="O549" s="289">
        <f t="array" ref="O549">IFERROR(INDEX($AK$36:$AK$1987,MATCH(B549&amp;C549,$Z$36:$Z$1987&amp;$AA$36:$AA$1987,0)),0)</f>
        <v>0</v>
      </c>
      <c r="P549" s="290">
        <f t="shared" si="52"/>
        <v>0</v>
      </c>
      <c r="Q549" s="262"/>
      <c r="Z549" s="220"/>
      <c r="AA549" s="220"/>
      <c r="AB549" s="237"/>
      <c r="AC549" s="237"/>
      <c r="AD549" s="222"/>
      <c r="AE549" s="221"/>
      <c r="AF549" s="237"/>
      <c r="AG549" s="257"/>
      <c r="AH549" s="237"/>
      <c r="AI549" s="222"/>
      <c r="AJ549" s="237"/>
      <c r="AK549" s="221"/>
      <c r="AL549" s="223"/>
      <c r="AM549" s="221"/>
    </row>
    <row r="550" spans="2:39" ht="15" customHeight="1">
      <c r="B550" s="235"/>
      <c r="C550" s="235"/>
      <c r="D550" s="298"/>
      <c r="E550" s="235"/>
      <c r="F550" s="144">
        <f t="shared" si="48"/>
        <v>0</v>
      </c>
      <c r="G550" s="292"/>
      <c r="H550" s="143"/>
      <c r="I550" s="143"/>
      <c r="J550" s="144">
        <f t="shared" si="49"/>
        <v>0</v>
      </c>
      <c r="K550" s="143">
        <v>0</v>
      </c>
      <c r="L550" s="143"/>
      <c r="M550" s="234">
        <f t="shared" si="50"/>
        <v>0</v>
      </c>
      <c r="N550" s="143">
        <f t="shared" si="51"/>
        <v>0</v>
      </c>
      <c r="O550" s="289">
        <f t="array" ref="O550">IFERROR(INDEX($AK$36:$AK$1987,MATCH(B550&amp;C550,$Z$36:$Z$1987&amp;$AA$36:$AA$1987,0)),0)</f>
        <v>0</v>
      </c>
      <c r="P550" s="290">
        <f t="shared" si="52"/>
        <v>0</v>
      </c>
      <c r="Q550" s="262"/>
      <c r="Z550" s="220"/>
      <c r="AA550" s="220"/>
      <c r="AB550" s="237"/>
      <c r="AC550" s="237"/>
      <c r="AD550" s="222"/>
      <c r="AE550" s="221"/>
      <c r="AF550" s="237"/>
      <c r="AG550" s="257"/>
      <c r="AH550" s="237"/>
      <c r="AI550" s="222"/>
      <c r="AJ550" s="237"/>
      <c r="AK550" s="221"/>
      <c r="AL550" s="223"/>
      <c r="AM550" s="221"/>
    </row>
    <row r="551" spans="2:39" ht="15" customHeight="1">
      <c r="B551" s="235"/>
      <c r="C551" s="235"/>
      <c r="D551" s="298"/>
      <c r="E551" s="235"/>
      <c r="F551" s="144">
        <f t="shared" si="48"/>
        <v>0</v>
      </c>
      <c r="G551" s="292"/>
      <c r="H551" s="143"/>
      <c r="I551" s="143"/>
      <c r="J551" s="144">
        <f t="shared" si="49"/>
        <v>0</v>
      </c>
      <c r="K551" s="143">
        <v>0</v>
      </c>
      <c r="L551" s="143"/>
      <c r="M551" s="234">
        <f t="shared" si="50"/>
        <v>0</v>
      </c>
      <c r="N551" s="143">
        <f t="shared" si="51"/>
        <v>0</v>
      </c>
      <c r="O551" s="289">
        <f t="array" ref="O551">IFERROR(INDEX($AK$36:$AK$1987,MATCH(B551&amp;C551,$Z$36:$Z$1987&amp;$AA$36:$AA$1987,0)),0)</f>
        <v>0</v>
      </c>
      <c r="P551" s="290">
        <f t="shared" si="52"/>
        <v>0</v>
      </c>
      <c r="Q551" s="262"/>
      <c r="Z551" s="220"/>
      <c r="AA551" s="220"/>
      <c r="AB551" s="237"/>
      <c r="AC551" s="237"/>
      <c r="AD551" s="222"/>
      <c r="AE551" s="221"/>
      <c r="AF551" s="237"/>
      <c r="AG551" s="257"/>
      <c r="AH551" s="237"/>
      <c r="AI551" s="222"/>
      <c r="AJ551" s="237"/>
      <c r="AK551" s="221"/>
      <c r="AL551" s="223"/>
      <c r="AM551" s="221"/>
    </row>
    <row r="552" spans="2:39" ht="15" customHeight="1">
      <c r="B552" s="235"/>
      <c r="C552" s="235"/>
      <c r="D552" s="298"/>
      <c r="E552" s="235"/>
      <c r="F552" s="144">
        <f t="shared" si="48"/>
        <v>0</v>
      </c>
      <c r="G552" s="292"/>
      <c r="H552" s="143"/>
      <c r="I552" s="143"/>
      <c r="J552" s="144">
        <f t="shared" si="49"/>
        <v>0</v>
      </c>
      <c r="K552" s="143">
        <v>0</v>
      </c>
      <c r="L552" s="143"/>
      <c r="M552" s="234">
        <f t="shared" si="50"/>
        <v>0</v>
      </c>
      <c r="N552" s="143">
        <f t="shared" si="51"/>
        <v>0</v>
      </c>
      <c r="O552" s="289">
        <f t="array" ref="O552">IFERROR(INDEX($AK$36:$AK$1987,MATCH(B552&amp;C552,$Z$36:$Z$1987&amp;$AA$36:$AA$1987,0)),0)</f>
        <v>0</v>
      </c>
      <c r="P552" s="290">
        <f t="shared" si="52"/>
        <v>0</v>
      </c>
      <c r="Q552" s="262"/>
      <c r="Z552" s="220"/>
      <c r="AA552" s="220"/>
      <c r="AB552" s="237"/>
      <c r="AC552" s="237"/>
      <c r="AD552" s="222"/>
      <c r="AE552" s="221"/>
      <c r="AF552" s="237"/>
      <c r="AG552" s="257"/>
      <c r="AH552" s="237"/>
      <c r="AI552" s="222"/>
      <c r="AJ552" s="237"/>
      <c r="AK552" s="221"/>
      <c r="AL552" s="223"/>
      <c r="AM552" s="221"/>
    </row>
    <row r="553" spans="2:39" ht="15" customHeight="1">
      <c r="B553" s="235"/>
      <c r="C553" s="235"/>
      <c r="D553" s="298"/>
      <c r="E553" s="235"/>
      <c r="F553" s="144">
        <f t="shared" si="48"/>
        <v>0</v>
      </c>
      <c r="G553" s="292"/>
      <c r="H553" s="143"/>
      <c r="I553" s="143"/>
      <c r="J553" s="144">
        <f t="shared" si="49"/>
        <v>0</v>
      </c>
      <c r="K553" s="143">
        <v>0</v>
      </c>
      <c r="L553" s="143"/>
      <c r="M553" s="234">
        <f t="shared" si="50"/>
        <v>0</v>
      </c>
      <c r="N553" s="143">
        <f t="shared" si="51"/>
        <v>0</v>
      </c>
      <c r="O553" s="289">
        <f t="array" ref="O553">IFERROR(INDEX($AK$36:$AK$1987,MATCH(B553&amp;C553,$Z$36:$Z$1987&amp;$AA$36:$AA$1987,0)),0)</f>
        <v>0</v>
      </c>
      <c r="P553" s="290">
        <f t="shared" si="52"/>
        <v>0</v>
      </c>
      <c r="Q553" s="262"/>
      <c r="Z553" s="220"/>
      <c r="AA553" s="220"/>
      <c r="AB553" s="237"/>
      <c r="AC553" s="237"/>
      <c r="AD553" s="222"/>
      <c r="AE553" s="221"/>
      <c r="AF553" s="237"/>
      <c r="AG553" s="257"/>
      <c r="AH553" s="237"/>
      <c r="AI553" s="222"/>
      <c r="AJ553" s="237"/>
      <c r="AK553" s="221"/>
      <c r="AL553" s="223"/>
      <c r="AM553" s="221"/>
    </row>
    <row r="554" spans="2:39" ht="15" customHeight="1">
      <c r="B554" s="235"/>
      <c r="C554" s="235"/>
      <c r="D554" s="298"/>
      <c r="E554" s="235"/>
      <c r="F554" s="144">
        <f t="shared" si="48"/>
        <v>0</v>
      </c>
      <c r="G554" s="292"/>
      <c r="H554" s="143"/>
      <c r="I554" s="143"/>
      <c r="J554" s="144">
        <f t="shared" si="49"/>
        <v>0</v>
      </c>
      <c r="K554" s="143">
        <v>0</v>
      </c>
      <c r="L554" s="143"/>
      <c r="M554" s="234">
        <f t="shared" si="50"/>
        <v>0</v>
      </c>
      <c r="N554" s="143">
        <f t="shared" si="51"/>
        <v>0</v>
      </c>
      <c r="O554" s="289">
        <f t="array" ref="O554">IFERROR(INDEX($AK$36:$AK$1987,MATCH(B554&amp;C554,$Z$36:$Z$1987&amp;$AA$36:$AA$1987,0)),0)</f>
        <v>0</v>
      </c>
      <c r="P554" s="290">
        <f t="shared" si="52"/>
        <v>0</v>
      </c>
      <c r="Q554" s="262"/>
      <c r="Z554" s="220"/>
      <c r="AA554" s="220"/>
      <c r="AB554" s="237"/>
      <c r="AC554" s="237"/>
      <c r="AD554" s="222"/>
      <c r="AE554" s="221"/>
      <c r="AF554" s="237"/>
      <c r="AG554" s="257"/>
      <c r="AH554" s="237"/>
      <c r="AI554" s="222"/>
      <c r="AJ554" s="237"/>
      <c r="AK554" s="221"/>
      <c r="AL554" s="223"/>
      <c r="AM554" s="221"/>
    </row>
    <row r="555" spans="2:39" ht="15" customHeight="1">
      <c r="B555" s="235"/>
      <c r="C555" s="235"/>
      <c r="D555" s="298"/>
      <c r="E555" s="235"/>
      <c r="F555" s="144">
        <f t="shared" si="48"/>
        <v>0</v>
      </c>
      <c r="G555" s="292"/>
      <c r="H555" s="143"/>
      <c r="I555" s="143"/>
      <c r="J555" s="144">
        <f t="shared" si="49"/>
        <v>0</v>
      </c>
      <c r="K555" s="143">
        <v>0</v>
      </c>
      <c r="L555" s="143"/>
      <c r="M555" s="234">
        <f t="shared" si="50"/>
        <v>0</v>
      </c>
      <c r="N555" s="143">
        <f t="shared" si="51"/>
        <v>0</v>
      </c>
      <c r="O555" s="289">
        <f t="array" ref="O555">IFERROR(INDEX($AK$36:$AK$1987,MATCH(B555&amp;C555,$Z$36:$Z$1987&amp;$AA$36:$AA$1987,0)),0)</f>
        <v>0</v>
      </c>
      <c r="P555" s="290">
        <f t="shared" si="52"/>
        <v>0</v>
      </c>
      <c r="Q555" s="262"/>
      <c r="Z555" s="220"/>
      <c r="AA555" s="220"/>
      <c r="AB555" s="237"/>
      <c r="AC555" s="237"/>
      <c r="AD555" s="222"/>
      <c r="AE555" s="221"/>
      <c r="AF555" s="237"/>
      <c r="AG555" s="257"/>
      <c r="AH555" s="237"/>
      <c r="AI555" s="222"/>
      <c r="AJ555" s="237"/>
      <c r="AK555" s="221"/>
      <c r="AL555" s="223"/>
      <c r="AM555" s="221"/>
    </row>
    <row r="556" spans="2:39" ht="15" customHeight="1">
      <c r="B556" s="235"/>
      <c r="C556" s="235"/>
      <c r="D556" s="298"/>
      <c r="E556" s="235"/>
      <c r="F556" s="144">
        <f t="shared" si="48"/>
        <v>0</v>
      </c>
      <c r="G556" s="292"/>
      <c r="H556" s="143"/>
      <c r="I556" s="143"/>
      <c r="J556" s="144">
        <f t="shared" si="49"/>
        <v>0</v>
      </c>
      <c r="K556" s="143">
        <v>0</v>
      </c>
      <c r="L556" s="143"/>
      <c r="M556" s="234">
        <f t="shared" si="50"/>
        <v>0</v>
      </c>
      <c r="N556" s="143">
        <f t="shared" si="51"/>
        <v>0</v>
      </c>
      <c r="O556" s="289">
        <f t="array" ref="O556">IFERROR(INDEX($AK$36:$AK$1987,MATCH(B556&amp;C556,$Z$36:$Z$1987&amp;$AA$36:$AA$1987,0)),0)</f>
        <v>0</v>
      </c>
      <c r="P556" s="290">
        <f t="shared" si="52"/>
        <v>0</v>
      </c>
      <c r="Q556" s="262"/>
      <c r="Z556" s="220"/>
      <c r="AA556" s="220"/>
      <c r="AB556" s="237"/>
      <c r="AC556" s="237"/>
      <c r="AD556" s="222"/>
      <c r="AE556" s="221"/>
      <c r="AF556" s="237"/>
      <c r="AG556" s="257"/>
      <c r="AH556" s="237"/>
      <c r="AI556" s="222"/>
      <c r="AJ556" s="237"/>
      <c r="AK556" s="221"/>
      <c r="AL556" s="223"/>
      <c r="AM556" s="221"/>
    </row>
    <row r="557" spans="2:39" ht="15" customHeight="1">
      <c r="B557" s="235"/>
      <c r="C557" s="235"/>
      <c r="D557" s="298"/>
      <c r="E557" s="235"/>
      <c r="F557" s="144">
        <f t="shared" si="48"/>
        <v>0</v>
      </c>
      <c r="G557" s="292"/>
      <c r="H557" s="143"/>
      <c r="I557" s="143"/>
      <c r="J557" s="144">
        <f t="shared" si="49"/>
        <v>0</v>
      </c>
      <c r="K557" s="143">
        <v>0</v>
      </c>
      <c r="L557" s="143"/>
      <c r="M557" s="234">
        <f t="shared" si="50"/>
        <v>0</v>
      </c>
      <c r="N557" s="143">
        <f t="shared" si="51"/>
        <v>0</v>
      </c>
      <c r="O557" s="289">
        <f t="array" ref="O557">IFERROR(INDEX($AK$36:$AK$1987,MATCH(B557&amp;C557,$Z$36:$Z$1987&amp;$AA$36:$AA$1987,0)),0)</f>
        <v>0</v>
      </c>
      <c r="P557" s="290">
        <f t="shared" si="52"/>
        <v>0</v>
      </c>
      <c r="Q557" s="262"/>
      <c r="Z557" s="220"/>
      <c r="AA557" s="220"/>
      <c r="AB557" s="237"/>
      <c r="AC557" s="237"/>
      <c r="AD557" s="222"/>
      <c r="AE557" s="221"/>
      <c r="AF557" s="237"/>
      <c r="AG557" s="257"/>
      <c r="AH557" s="237"/>
      <c r="AI557" s="222"/>
      <c r="AJ557" s="237"/>
      <c r="AK557" s="221"/>
      <c r="AL557" s="223"/>
      <c r="AM557" s="221"/>
    </row>
    <row r="558" spans="2:39" ht="15" customHeight="1">
      <c r="B558" s="235"/>
      <c r="C558" s="235"/>
      <c r="D558" s="298"/>
      <c r="E558" s="235"/>
      <c r="F558" s="144">
        <f t="shared" si="48"/>
        <v>0</v>
      </c>
      <c r="G558" s="292"/>
      <c r="H558" s="143"/>
      <c r="I558" s="143"/>
      <c r="J558" s="144">
        <f t="shared" si="49"/>
        <v>0</v>
      </c>
      <c r="K558" s="143">
        <v>0</v>
      </c>
      <c r="L558" s="143"/>
      <c r="M558" s="234">
        <f t="shared" si="50"/>
        <v>0</v>
      </c>
      <c r="N558" s="143">
        <f t="shared" si="51"/>
        <v>0</v>
      </c>
      <c r="O558" s="289">
        <f t="array" ref="O558">IFERROR(INDEX($AK$36:$AK$1987,MATCH(B558&amp;C558,$Z$36:$Z$1987&amp;$AA$36:$AA$1987,0)),0)</f>
        <v>0</v>
      </c>
      <c r="P558" s="290">
        <f t="shared" si="52"/>
        <v>0</v>
      </c>
      <c r="Q558" s="262"/>
      <c r="Z558" s="220"/>
      <c r="AA558" s="220"/>
      <c r="AB558" s="237"/>
      <c r="AC558" s="237"/>
      <c r="AD558" s="222"/>
      <c r="AE558" s="221"/>
      <c r="AF558" s="237"/>
      <c r="AG558" s="257"/>
      <c r="AH558" s="237"/>
      <c r="AI558" s="222"/>
      <c r="AJ558" s="237"/>
      <c r="AK558" s="221"/>
      <c r="AL558" s="223"/>
      <c r="AM558" s="221"/>
    </row>
    <row r="559" spans="2:39" ht="15" customHeight="1">
      <c r="B559" s="235"/>
      <c r="C559" s="235"/>
      <c r="D559" s="298"/>
      <c r="E559" s="235"/>
      <c r="F559" s="144">
        <f t="shared" si="48"/>
        <v>0</v>
      </c>
      <c r="G559" s="292"/>
      <c r="H559" s="143"/>
      <c r="I559" s="143"/>
      <c r="J559" s="144">
        <f t="shared" si="49"/>
        <v>0</v>
      </c>
      <c r="K559" s="143">
        <v>0</v>
      </c>
      <c r="L559" s="143"/>
      <c r="M559" s="234">
        <f t="shared" si="50"/>
        <v>0</v>
      </c>
      <c r="N559" s="143">
        <f t="shared" si="51"/>
        <v>0</v>
      </c>
      <c r="O559" s="289">
        <f t="array" ref="O559">IFERROR(INDEX($AK$36:$AK$1987,MATCH(B559&amp;C559,$Z$36:$Z$1987&amp;$AA$36:$AA$1987,0)),0)</f>
        <v>0</v>
      </c>
      <c r="P559" s="290">
        <f t="shared" si="52"/>
        <v>0</v>
      </c>
      <c r="Q559" s="262"/>
      <c r="Z559" s="220"/>
      <c r="AA559" s="220"/>
      <c r="AB559" s="237"/>
      <c r="AC559" s="237"/>
      <c r="AD559" s="222"/>
      <c r="AE559" s="221"/>
      <c r="AF559" s="237"/>
      <c r="AG559" s="257"/>
      <c r="AH559" s="237"/>
      <c r="AI559" s="222"/>
      <c r="AJ559" s="237"/>
      <c r="AK559" s="221"/>
      <c r="AL559" s="223"/>
      <c r="AM559" s="221"/>
    </row>
    <row r="560" spans="2:39" ht="15" customHeight="1">
      <c r="B560" s="235"/>
      <c r="C560" s="235"/>
      <c r="D560" s="298"/>
      <c r="E560" s="235"/>
      <c r="F560" s="144">
        <f t="shared" si="48"/>
        <v>0</v>
      </c>
      <c r="G560" s="292"/>
      <c r="H560" s="143"/>
      <c r="I560" s="143"/>
      <c r="J560" s="144">
        <f t="shared" si="49"/>
        <v>0</v>
      </c>
      <c r="K560" s="143">
        <v>0</v>
      </c>
      <c r="L560" s="143"/>
      <c r="M560" s="234">
        <f t="shared" si="50"/>
        <v>0</v>
      </c>
      <c r="N560" s="143">
        <f t="shared" si="51"/>
        <v>0</v>
      </c>
      <c r="O560" s="289">
        <f t="array" ref="O560">IFERROR(INDEX($AK$36:$AK$1987,MATCH(B560&amp;C560,$Z$36:$Z$1987&amp;$AA$36:$AA$1987,0)),0)</f>
        <v>0</v>
      </c>
      <c r="P560" s="290">
        <f t="shared" si="52"/>
        <v>0</v>
      </c>
      <c r="Q560" s="262"/>
      <c r="Z560" s="220"/>
      <c r="AA560" s="220"/>
      <c r="AB560" s="237"/>
      <c r="AC560" s="237"/>
      <c r="AD560" s="222"/>
      <c r="AE560" s="221"/>
      <c r="AF560" s="237"/>
      <c r="AG560" s="257"/>
      <c r="AH560" s="237"/>
      <c r="AI560" s="222"/>
      <c r="AJ560" s="237"/>
      <c r="AK560" s="221"/>
      <c r="AL560" s="223"/>
      <c r="AM560" s="221"/>
    </row>
    <row r="561" spans="2:39" ht="15" customHeight="1">
      <c r="B561" s="235"/>
      <c r="C561" s="235"/>
      <c r="D561" s="298"/>
      <c r="E561" s="235"/>
      <c r="F561" s="144">
        <f t="shared" si="48"/>
        <v>0</v>
      </c>
      <c r="G561" s="292"/>
      <c r="H561" s="143"/>
      <c r="I561" s="143"/>
      <c r="J561" s="144">
        <f t="shared" si="49"/>
        <v>0</v>
      </c>
      <c r="K561" s="143">
        <v>0</v>
      </c>
      <c r="L561" s="143"/>
      <c r="M561" s="234">
        <f t="shared" si="50"/>
        <v>0</v>
      </c>
      <c r="N561" s="143">
        <f t="shared" si="51"/>
        <v>0</v>
      </c>
      <c r="O561" s="289">
        <f t="array" ref="O561">IFERROR(INDEX($AK$36:$AK$1987,MATCH(B561&amp;C561,$Z$36:$Z$1987&amp;$AA$36:$AA$1987,0)),0)</f>
        <v>0</v>
      </c>
      <c r="P561" s="290">
        <f t="shared" si="52"/>
        <v>0</v>
      </c>
      <c r="Q561" s="262"/>
      <c r="Z561" s="220"/>
      <c r="AA561" s="220"/>
      <c r="AB561" s="237"/>
      <c r="AC561" s="237"/>
      <c r="AD561" s="222"/>
      <c r="AE561" s="221"/>
      <c r="AF561" s="237"/>
      <c r="AG561" s="257"/>
      <c r="AH561" s="237"/>
      <c r="AI561" s="222"/>
      <c r="AJ561" s="237"/>
      <c r="AK561" s="221"/>
      <c r="AL561" s="223"/>
      <c r="AM561" s="221"/>
    </row>
    <row r="562" spans="2:39" ht="15" customHeight="1">
      <c r="B562" s="235"/>
      <c r="C562" s="235"/>
      <c r="D562" s="298"/>
      <c r="E562" s="235"/>
      <c r="F562" s="144">
        <f t="shared" si="48"/>
        <v>0</v>
      </c>
      <c r="G562" s="292"/>
      <c r="H562" s="143"/>
      <c r="I562" s="143"/>
      <c r="J562" s="144">
        <f t="shared" si="49"/>
        <v>0</v>
      </c>
      <c r="K562" s="143">
        <v>0</v>
      </c>
      <c r="L562" s="143"/>
      <c r="M562" s="234">
        <f t="shared" si="50"/>
        <v>0</v>
      </c>
      <c r="N562" s="143">
        <f t="shared" si="51"/>
        <v>0</v>
      </c>
      <c r="O562" s="289">
        <f t="array" ref="O562">IFERROR(INDEX($AK$36:$AK$1987,MATCH(B562&amp;C562,$Z$36:$Z$1987&amp;$AA$36:$AA$1987,0)),0)</f>
        <v>0</v>
      </c>
      <c r="P562" s="290">
        <f t="shared" si="52"/>
        <v>0</v>
      </c>
      <c r="Q562" s="262"/>
      <c r="Z562" s="220"/>
      <c r="AA562" s="220"/>
      <c r="AB562" s="237"/>
      <c r="AC562" s="237"/>
      <c r="AD562" s="222"/>
      <c r="AE562" s="221"/>
      <c r="AF562" s="237"/>
      <c r="AG562" s="257"/>
      <c r="AH562" s="237"/>
      <c r="AI562" s="222"/>
      <c r="AJ562" s="237"/>
      <c r="AK562" s="221"/>
      <c r="AL562" s="223"/>
      <c r="AM562" s="221"/>
    </row>
    <row r="563" spans="2:39" ht="15" customHeight="1">
      <c r="B563" s="235"/>
      <c r="C563" s="235"/>
      <c r="D563" s="298"/>
      <c r="E563" s="235"/>
      <c r="F563" s="144">
        <f t="shared" si="48"/>
        <v>0</v>
      </c>
      <c r="G563" s="292"/>
      <c r="H563" s="143"/>
      <c r="I563" s="143"/>
      <c r="J563" s="144">
        <f t="shared" si="49"/>
        <v>0</v>
      </c>
      <c r="K563" s="143">
        <v>0</v>
      </c>
      <c r="L563" s="143"/>
      <c r="M563" s="234">
        <f t="shared" si="50"/>
        <v>0</v>
      </c>
      <c r="N563" s="143">
        <f t="shared" si="51"/>
        <v>0</v>
      </c>
      <c r="O563" s="289">
        <f t="array" ref="O563">IFERROR(INDEX($AK$36:$AK$1987,MATCH(B563&amp;C563,$Z$36:$Z$1987&amp;$AA$36:$AA$1987,0)),0)</f>
        <v>0</v>
      </c>
      <c r="P563" s="290">
        <f t="shared" si="52"/>
        <v>0</v>
      </c>
      <c r="Q563" s="262"/>
      <c r="Z563" s="220"/>
      <c r="AA563" s="220"/>
      <c r="AB563" s="237"/>
      <c r="AC563" s="237"/>
      <c r="AD563" s="222"/>
      <c r="AE563" s="221"/>
      <c r="AF563" s="237"/>
      <c r="AG563" s="257"/>
      <c r="AH563" s="237"/>
      <c r="AI563" s="222"/>
      <c r="AJ563" s="237"/>
      <c r="AK563" s="221"/>
      <c r="AL563" s="223"/>
      <c r="AM563" s="221"/>
    </row>
    <row r="564" spans="2:39" ht="15" customHeight="1">
      <c r="B564" s="235"/>
      <c r="C564" s="235"/>
      <c r="D564" s="298"/>
      <c r="E564" s="235"/>
      <c r="F564" s="144">
        <f t="shared" si="48"/>
        <v>0</v>
      </c>
      <c r="G564" s="292"/>
      <c r="H564" s="143"/>
      <c r="I564" s="143"/>
      <c r="J564" s="144">
        <f t="shared" si="49"/>
        <v>0</v>
      </c>
      <c r="K564" s="143">
        <v>0</v>
      </c>
      <c r="L564" s="143"/>
      <c r="M564" s="234">
        <f t="shared" si="50"/>
        <v>0</v>
      </c>
      <c r="N564" s="143">
        <f t="shared" si="51"/>
        <v>0</v>
      </c>
      <c r="O564" s="289">
        <f t="array" ref="O564">IFERROR(INDEX($AK$36:$AK$1987,MATCH(B564&amp;C564,$Z$36:$Z$1987&amp;$AA$36:$AA$1987,0)),0)</f>
        <v>0</v>
      </c>
      <c r="P564" s="290">
        <f t="shared" si="52"/>
        <v>0</v>
      </c>
      <c r="Q564" s="262"/>
      <c r="Z564" s="220"/>
      <c r="AA564" s="220"/>
      <c r="AB564" s="237"/>
      <c r="AC564" s="237"/>
      <c r="AD564" s="222"/>
      <c r="AE564" s="221"/>
      <c r="AF564" s="237"/>
      <c r="AG564" s="257"/>
      <c r="AH564" s="237"/>
      <c r="AI564" s="222"/>
      <c r="AJ564" s="237"/>
      <c r="AK564" s="221"/>
      <c r="AL564" s="223"/>
      <c r="AM564" s="221"/>
    </row>
    <row r="565" spans="2:39" ht="15" customHeight="1">
      <c r="B565" s="235"/>
      <c r="C565" s="235"/>
      <c r="D565" s="298"/>
      <c r="E565" s="235"/>
      <c r="F565" s="144">
        <f t="shared" si="48"/>
        <v>0</v>
      </c>
      <c r="G565" s="292"/>
      <c r="H565" s="143"/>
      <c r="I565" s="143"/>
      <c r="J565" s="144">
        <f t="shared" si="49"/>
        <v>0</v>
      </c>
      <c r="K565" s="143">
        <v>0</v>
      </c>
      <c r="L565" s="143"/>
      <c r="M565" s="234">
        <f t="shared" si="50"/>
        <v>0</v>
      </c>
      <c r="N565" s="143">
        <f t="shared" si="51"/>
        <v>0</v>
      </c>
      <c r="O565" s="289">
        <f t="array" ref="O565">IFERROR(INDEX($AK$36:$AK$1987,MATCH(B565&amp;C565,$Z$36:$Z$1987&amp;$AA$36:$AA$1987,0)),0)</f>
        <v>0</v>
      </c>
      <c r="P565" s="290">
        <f t="shared" si="52"/>
        <v>0</v>
      </c>
      <c r="Q565" s="262"/>
      <c r="Z565" s="220"/>
      <c r="AA565" s="220"/>
      <c r="AB565" s="237"/>
      <c r="AC565" s="237"/>
      <c r="AD565" s="222"/>
      <c r="AE565" s="221"/>
      <c r="AF565" s="237"/>
      <c r="AG565" s="257"/>
      <c r="AH565" s="237"/>
      <c r="AI565" s="222"/>
      <c r="AJ565" s="237"/>
      <c r="AK565" s="221"/>
      <c r="AL565" s="223"/>
      <c r="AM565" s="221"/>
    </row>
    <row r="566" spans="2:39" ht="15" customHeight="1">
      <c r="B566" s="235"/>
      <c r="C566" s="235"/>
      <c r="D566" s="298"/>
      <c r="E566" s="235"/>
      <c r="F566" s="144">
        <f t="shared" si="48"/>
        <v>0</v>
      </c>
      <c r="G566" s="292"/>
      <c r="H566" s="143"/>
      <c r="I566" s="143"/>
      <c r="J566" s="144">
        <f t="shared" si="49"/>
        <v>0</v>
      </c>
      <c r="K566" s="143">
        <v>0</v>
      </c>
      <c r="L566" s="143"/>
      <c r="M566" s="234">
        <f t="shared" si="50"/>
        <v>0</v>
      </c>
      <c r="N566" s="143">
        <f t="shared" si="51"/>
        <v>0</v>
      </c>
      <c r="O566" s="289">
        <f t="array" ref="O566">IFERROR(INDEX($AK$36:$AK$1987,MATCH(B566&amp;C566,$Z$36:$Z$1987&amp;$AA$36:$AA$1987,0)),0)</f>
        <v>0</v>
      </c>
      <c r="P566" s="290">
        <f t="shared" si="52"/>
        <v>0</v>
      </c>
      <c r="Q566" s="262"/>
      <c r="Z566" s="220"/>
      <c r="AA566" s="220"/>
      <c r="AB566" s="237"/>
      <c r="AC566" s="237"/>
      <c r="AD566" s="222"/>
      <c r="AE566" s="221"/>
      <c r="AF566" s="237"/>
      <c r="AG566" s="257"/>
      <c r="AH566" s="237"/>
      <c r="AI566" s="222"/>
      <c r="AJ566" s="237"/>
      <c r="AK566" s="221"/>
      <c r="AL566" s="223"/>
      <c r="AM566" s="221"/>
    </row>
    <row r="567" spans="2:39" ht="15" customHeight="1">
      <c r="B567" s="235"/>
      <c r="C567" s="235"/>
      <c r="D567" s="298"/>
      <c r="E567" s="235"/>
      <c r="F567" s="144">
        <f t="shared" si="48"/>
        <v>0</v>
      </c>
      <c r="G567" s="292"/>
      <c r="H567" s="143"/>
      <c r="I567" s="143"/>
      <c r="J567" s="144">
        <f t="shared" si="49"/>
        <v>0</v>
      </c>
      <c r="K567" s="143">
        <v>0</v>
      </c>
      <c r="L567" s="143"/>
      <c r="M567" s="234">
        <f t="shared" si="50"/>
        <v>0</v>
      </c>
      <c r="N567" s="143">
        <f t="shared" si="51"/>
        <v>0</v>
      </c>
      <c r="O567" s="289">
        <f t="array" ref="O567">IFERROR(INDEX($AK$36:$AK$1987,MATCH(B567&amp;C567,$Z$36:$Z$1987&amp;$AA$36:$AA$1987,0)),0)</f>
        <v>0</v>
      </c>
      <c r="P567" s="290">
        <f t="shared" si="52"/>
        <v>0</v>
      </c>
      <c r="Q567" s="262"/>
      <c r="Z567" s="220"/>
      <c r="AA567" s="220"/>
      <c r="AB567" s="237"/>
      <c r="AC567" s="237"/>
      <c r="AD567" s="222"/>
      <c r="AE567" s="221"/>
      <c r="AF567" s="237"/>
      <c r="AG567" s="257"/>
      <c r="AH567" s="237"/>
      <c r="AI567" s="222"/>
      <c r="AJ567" s="237"/>
      <c r="AK567" s="221"/>
      <c r="AL567" s="223"/>
      <c r="AM567" s="221"/>
    </row>
    <row r="568" spans="2:39" ht="15" customHeight="1">
      <c r="B568" s="235"/>
      <c r="C568" s="235"/>
      <c r="D568" s="298"/>
      <c r="E568" s="235"/>
      <c r="F568" s="144">
        <f t="shared" si="48"/>
        <v>0</v>
      </c>
      <c r="G568" s="292"/>
      <c r="H568" s="143"/>
      <c r="I568" s="143"/>
      <c r="J568" s="144">
        <f t="shared" si="49"/>
        <v>0</v>
      </c>
      <c r="K568" s="143">
        <v>0</v>
      </c>
      <c r="L568" s="143"/>
      <c r="M568" s="234">
        <f t="shared" si="50"/>
        <v>0</v>
      </c>
      <c r="N568" s="143">
        <f t="shared" si="51"/>
        <v>0</v>
      </c>
      <c r="O568" s="289">
        <f t="array" ref="O568">IFERROR(INDEX($AK$36:$AK$1987,MATCH(B568&amp;C568,$Z$36:$Z$1987&amp;$AA$36:$AA$1987,0)),0)</f>
        <v>0</v>
      </c>
      <c r="P568" s="290">
        <f t="shared" si="52"/>
        <v>0</v>
      </c>
      <c r="Q568" s="262"/>
      <c r="Z568" s="220"/>
      <c r="AA568" s="220"/>
      <c r="AB568" s="237"/>
      <c r="AC568" s="237"/>
      <c r="AD568" s="222"/>
      <c r="AE568" s="221"/>
      <c r="AF568" s="237"/>
      <c r="AG568" s="257"/>
      <c r="AH568" s="237"/>
      <c r="AI568" s="222"/>
      <c r="AJ568" s="237"/>
      <c r="AK568" s="221"/>
      <c r="AL568" s="223"/>
      <c r="AM568" s="221"/>
    </row>
    <row r="569" spans="2:39" ht="15" customHeight="1">
      <c r="B569" s="235"/>
      <c r="C569" s="235"/>
      <c r="D569" s="298"/>
      <c r="E569" s="235"/>
      <c r="F569" s="144">
        <f t="shared" si="48"/>
        <v>0</v>
      </c>
      <c r="G569" s="292"/>
      <c r="H569" s="143"/>
      <c r="I569" s="143"/>
      <c r="J569" s="144">
        <f t="shared" si="49"/>
        <v>0</v>
      </c>
      <c r="K569" s="143">
        <v>0</v>
      </c>
      <c r="L569" s="143"/>
      <c r="M569" s="234">
        <f t="shared" si="50"/>
        <v>0</v>
      </c>
      <c r="N569" s="143">
        <f t="shared" si="51"/>
        <v>0</v>
      </c>
      <c r="O569" s="289">
        <f t="array" ref="O569">IFERROR(INDEX($AK$36:$AK$1987,MATCH(B569&amp;C569,$Z$36:$Z$1987&amp;$AA$36:$AA$1987,0)),0)</f>
        <v>0</v>
      </c>
      <c r="P569" s="290">
        <f t="shared" si="52"/>
        <v>0</v>
      </c>
      <c r="Q569" s="262"/>
      <c r="Z569" s="220"/>
      <c r="AA569" s="220"/>
      <c r="AB569" s="237"/>
      <c r="AC569" s="237"/>
      <c r="AD569" s="222"/>
      <c r="AE569" s="221"/>
      <c r="AF569" s="237"/>
      <c r="AG569" s="257"/>
      <c r="AH569" s="237"/>
      <c r="AI569" s="222"/>
      <c r="AJ569" s="237"/>
      <c r="AK569" s="221"/>
      <c r="AL569" s="223"/>
      <c r="AM569" s="221"/>
    </row>
    <row r="570" spans="2:39" ht="15" customHeight="1">
      <c r="B570" s="235"/>
      <c r="C570" s="235"/>
      <c r="D570" s="298"/>
      <c r="E570" s="235"/>
      <c r="F570" s="144">
        <f t="shared" si="48"/>
        <v>0</v>
      </c>
      <c r="G570" s="292"/>
      <c r="H570" s="143"/>
      <c r="I570" s="143"/>
      <c r="J570" s="144">
        <f t="shared" si="49"/>
        <v>0</v>
      </c>
      <c r="K570" s="143">
        <v>0</v>
      </c>
      <c r="L570" s="143"/>
      <c r="M570" s="234">
        <f t="shared" si="50"/>
        <v>0</v>
      </c>
      <c r="N570" s="143">
        <f t="shared" si="51"/>
        <v>0</v>
      </c>
      <c r="O570" s="289">
        <f t="array" ref="O570">IFERROR(INDEX($AK$36:$AK$1987,MATCH(B570&amp;C570,$Z$36:$Z$1987&amp;$AA$36:$AA$1987,0)),0)</f>
        <v>0</v>
      </c>
      <c r="P570" s="290">
        <f t="shared" si="52"/>
        <v>0</v>
      </c>
      <c r="Q570" s="262"/>
      <c r="Z570" s="220"/>
      <c r="AA570" s="220"/>
      <c r="AB570" s="237"/>
      <c r="AC570" s="237"/>
      <c r="AD570" s="222"/>
      <c r="AE570" s="221"/>
      <c r="AF570" s="237"/>
      <c r="AG570" s="257"/>
      <c r="AH570" s="237"/>
      <c r="AI570" s="222"/>
      <c r="AJ570" s="237"/>
      <c r="AK570" s="221"/>
      <c r="AL570" s="223"/>
      <c r="AM570" s="221"/>
    </row>
    <row r="571" spans="2:39" ht="15" customHeight="1">
      <c r="B571" s="235"/>
      <c r="C571" s="235"/>
      <c r="D571" s="298"/>
      <c r="E571" s="235"/>
      <c r="F571" s="144">
        <f t="shared" si="48"/>
        <v>0</v>
      </c>
      <c r="G571" s="292"/>
      <c r="H571" s="143"/>
      <c r="I571" s="143"/>
      <c r="J571" s="144">
        <f t="shared" si="49"/>
        <v>0</v>
      </c>
      <c r="K571" s="143">
        <v>0</v>
      </c>
      <c r="L571" s="143"/>
      <c r="M571" s="234">
        <f t="shared" si="50"/>
        <v>0</v>
      </c>
      <c r="N571" s="143">
        <f t="shared" si="51"/>
        <v>0</v>
      </c>
      <c r="O571" s="289">
        <f t="array" ref="O571">IFERROR(INDEX($AK$36:$AK$1987,MATCH(B571&amp;C571,$Z$36:$Z$1987&amp;$AA$36:$AA$1987,0)),0)</f>
        <v>0</v>
      </c>
      <c r="P571" s="290">
        <f t="shared" si="52"/>
        <v>0</v>
      </c>
      <c r="Q571" s="262"/>
      <c r="Z571" s="220"/>
      <c r="AA571" s="220"/>
      <c r="AB571" s="237"/>
      <c r="AC571" s="237"/>
      <c r="AD571" s="222"/>
      <c r="AE571" s="221"/>
      <c r="AF571" s="237"/>
      <c r="AG571" s="257"/>
      <c r="AH571" s="237"/>
      <c r="AI571" s="222"/>
      <c r="AJ571" s="237"/>
      <c r="AK571" s="221"/>
      <c r="AL571" s="223"/>
      <c r="AM571" s="221"/>
    </row>
    <row r="572" spans="2:39" ht="15" customHeight="1">
      <c r="B572" s="235"/>
      <c r="C572" s="235"/>
      <c r="D572" s="298"/>
      <c r="E572" s="235"/>
      <c r="F572" s="144">
        <f t="shared" si="48"/>
        <v>0</v>
      </c>
      <c r="G572" s="292"/>
      <c r="H572" s="143"/>
      <c r="I572" s="143"/>
      <c r="J572" s="144">
        <f t="shared" si="49"/>
        <v>0</v>
      </c>
      <c r="K572" s="143">
        <v>0</v>
      </c>
      <c r="L572" s="143"/>
      <c r="M572" s="234">
        <f t="shared" si="50"/>
        <v>0</v>
      </c>
      <c r="N572" s="143">
        <f t="shared" si="51"/>
        <v>0</v>
      </c>
      <c r="O572" s="289">
        <f t="array" ref="O572">IFERROR(INDEX($AK$36:$AK$1987,MATCH(B572&amp;C572,$Z$36:$Z$1987&amp;$AA$36:$AA$1987,0)),0)</f>
        <v>0</v>
      </c>
      <c r="P572" s="290">
        <f t="shared" si="52"/>
        <v>0</v>
      </c>
      <c r="Q572" s="262"/>
      <c r="Z572" s="220"/>
      <c r="AA572" s="220"/>
      <c r="AB572" s="237"/>
      <c r="AC572" s="237"/>
      <c r="AD572" s="222"/>
      <c r="AE572" s="221"/>
      <c r="AF572" s="237"/>
      <c r="AG572" s="257"/>
      <c r="AH572" s="237"/>
      <c r="AI572" s="222"/>
      <c r="AJ572" s="237"/>
      <c r="AK572" s="221"/>
      <c r="AL572" s="223"/>
      <c r="AM572" s="221"/>
    </row>
    <row r="573" spans="2:39" ht="15" customHeight="1">
      <c r="B573" s="235"/>
      <c r="C573" s="235"/>
      <c r="D573" s="298"/>
      <c r="E573" s="235"/>
      <c r="F573" s="144">
        <f t="shared" si="48"/>
        <v>0</v>
      </c>
      <c r="G573" s="292"/>
      <c r="H573" s="143"/>
      <c r="I573" s="143"/>
      <c r="J573" s="144">
        <f t="shared" si="49"/>
        <v>0</v>
      </c>
      <c r="K573" s="143">
        <v>0</v>
      </c>
      <c r="L573" s="143"/>
      <c r="M573" s="234">
        <f t="shared" si="50"/>
        <v>0</v>
      </c>
      <c r="N573" s="143">
        <f t="shared" si="51"/>
        <v>0</v>
      </c>
      <c r="O573" s="289">
        <f t="array" ref="O573">IFERROR(INDEX($AK$36:$AK$1987,MATCH(B573&amp;C573,$Z$36:$Z$1987&amp;$AA$36:$AA$1987,0)),0)</f>
        <v>0</v>
      </c>
      <c r="P573" s="290">
        <f t="shared" si="52"/>
        <v>0</v>
      </c>
      <c r="Q573" s="262"/>
      <c r="Z573" s="220"/>
      <c r="AA573" s="220"/>
      <c r="AB573" s="237"/>
      <c r="AC573" s="237"/>
      <c r="AD573" s="222"/>
      <c r="AE573" s="221"/>
      <c r="AF573" s="237"/>
      <c r="AG573" s="257"/>
      <c r="AH573" s="237"/>
      <c r="AI573" s="222"/>
      <c r="AJ573" s="237"/>
      <c r="AK573" s="221"/>
      <c r="AL573" s="223"/>
      <c r="AM573" s="221"/>
    </row>
    <row r="574" spans="2:39" ht="15" customHeight="1">
      <c r="B574" s="235"/>
      <c r="C574" s="235"/>
      <c r="D574" s="298"/>
      <c r="E574" s="235"/>
      <c r="F574" s="144">
        <f t="shared" si="48"/>
        <v>0</v>
      </c>
      <c r="G574" s="292"/>
      <c r="H574" s="143"/>
      <c r="I574" s="143"/>
      <c r="J574" s="144">
        <f t="shared" si="49"/>
        <v>0</v>
      </c>
      <c r="K574" s="143">
        <v>0</v>
      </c>
      <c r="L574" s="143"/>
      <c r="M574" s="234">
        <f t="shared" si="50"/>
        <v>0</v>
      </c>
      <c r="N574" s="143">
        <f t="shared" si="51"/>
        <v>0</v>
      </c>
      <c r="O574" s="289">
        <f t="array" ref="O574">IFERROR(INDEX($AK$36:$AK$1987,MATCH(B574&amp;C574,$Z$36:$Z$1987&amp;$AA$36:$AA$1987,0)),0)</f>
        <v>0</v>
      </c>
      <c r="P574" s="290">
        <f t="shared" si="52"/>
        <v>0</v>
      </c>
      <c r="Q574" s="262"/>
      <c r="Z574" s="220"/>
      <c r="AA574" s="220"/>
      <c r="AB574" s="237"/>
      <c r="AC574" s="237"/>
      <c r="AD574" s="222"/>
      <c r="AE574" s="221"/>
      <c r="AF574" s="237"/>
      <c r="AG574" s="257"/>
      <c r="AH574" s="237"/>
      <c r="AI574" s="222"/>
      <c r="AJ574" s="237"/>
      <c r="AK574" s="221"/>
      <c r="AL574" s="223"/>
      <c r="AM574" s="221"/>
    </row>
    <row r="575" spans="2:39" ht="15" customHeight="1">
      <c r="B575" s="235"/>
      <c r="C575" s="235"/>
      <c r="D575" s="298"/>
      <c r="E575" s="235"/>
      <c r="F575" s="144">
        <f t="shared" si="48"/>
        <v>0</v>
      </c>
      <c r="G575" s="292"/>
      <c r="H575" s="143"/>
      <c r="I575" s="143"/>
      <c r="J575" s="144">
        <f t="shared" si="49"/>
        <v>0</v>
      </c>
      <c r="K575" s="143">
        <v>0</v>
      </c>
      <c r="L575" s="143"/>
      <c r="M575" s="234">
        <f t="shared" si="50"/>
        <v>0</v>
      </c>
      <c r="N575" s="143">
        <f t="shared" si="51"/>
        <v>0</v>
      </c>
      <c r="O575" s="289">
        <f t="array" ref="O575">IFERROR(INDEX($AK$36:$AK$1987,MATCH(B575&amp;C575,$Z$36:$Z$1987&amp;$AA$36:$AA$1987,0)),0)</f>
        <v>0</v>
      </c>
      <c r="P575" s="290">
        <f t="shared" si="52"/>
        <v>0</v>
      </c>
      <c r="Q575" s="262"/>
      <c r="Z575" s="220"/>
      <c r="AA575" s="220"/>
      <c r="AB575" s="237"/>
      <c r="AC575" s="237"/>
      <c r="AD575" s="222"/>
      <c r="AE575" s="221"/>
      <c r="AF575" s="237"/>
      <c r="AG575" s="257"/>
      <c r="AH575" s="237"/>
      <c r="AI575" s="222"/>
      <c r="AJ575" s="237"/>
      <c r="AK575" s="221"/>
      <c r="AL575" s="223"/>
      <c r="AM575" s="221"/>
    </row>
    <row r="576" spans="2:39" ht="15" customHeight="1">
      <c r="B576" s="235"/>
      <c r="C576" s="235"/>
      <c r="D576" s="298"/>
      <c r="E576" s="235"/>
      <c r="F576" s="144">
        <f t="shared" si="48"/>
        <v>0</v>
      </c>
      <c r="G576" s="292"/>
      <c r="H576" s="143"/>
      <c r="I576" s="143"/>
      <c r="J576" s="144">
        <f t="shared" si="49"/>
        <v>0</v>
      </c>
      <c r="K576" s="143">
        <v>0</v>
      </c>
      <c r="L576" s="143"/>
      <c r="M576" s="234">
        <f t="shared" si="50"/>
        <v>0</v>
      </c>
      <c r="N576" s="143">
        <f t="shared" si="51"/>
        <v>0</v>
      </c>
      <c r="O576" s="289">
        <f t="array" ref="O576">IFERROR(INDEX($AK$36:$AK$1987,MATCH(B576&amp;C576,$Z$36:$Z$1987&amp;$AA$36:$AA$1987,0)),0)</f>
        <v>0</v>
      </c>
      <c r="P576" s="290">
        <f t="shared" si="52"/>
        <v>0</v>
      </c>
      <c r="Q576" s="262"/>
      <c r="Z576" s="220"/>
      <c r="AA576" s="220"/>
      <c r="AB576" s="237"/>
      <c r="AC576" s="237"/>
      <c r="AD576" s="222"/>
      <c r="AE576" s="221"/>
      <c r="AF576" s="237"/>
      <c r="AG576" s="257"/>
      <c r="AH576" s="237"/>
      <c r="AI576" s="222"/>
      <c r="AJ576" s="237"/>
      <c r="AK576" s="221"/>
      <c r="AL576" s="223"/>
      <c r="AM576" s="221"/>
    </row>
    <row r="577" spans="2:39" ht="15" customHeight="1">
      <c r="B577" s="235"/>
      <c r="C577" s="235"/>
      <c r="D577" s="298"/>
      <c r="E577" s="235"/>
      <c r="F577" s="144">
        <f t="shared" si="48"/>
        <v>0</v>
      </c>
      <c r="G577" s="292"/>
      <c r="H577" s="143"/>
      <c r="I577" s="143"/>
      <c r="J577" s="144">
        <f t="shared" si="49"/>
        <v>0</v>
      </c>
      <c r="K577" s="143">
        <v>0</v>
      </c>
      <c r="L577" s="143"/>
      <c r="M577" s="234">
        <f t="shared" si="50"/>
        <v>0</v>
      </c>
      <c r="N577" s="143">
        <f t="shared" si="51"/>
        <v>0</v>
      </c>
      <c r="O577" s="289">
        <f t="array" ref="O577">IFERROR(INDEX($AK$36:$AK$1987,MATCH(B577&amp;C577,$Z$36:$Z$1987&amp;$AA$36:$AA$1987,0)),0)</f>
        <v>0</v>
      </c>
      <c r="P577" s="290">
        <f t="shared" si="52"/>
        <v>0</v>
      </c>
      <c r="Q577" s="262"/>
      <c r="Z577" s="220"/>
      <c r="AA577" s="220"/>
      <c r="AB577" s="237"/>
      <c r="AC577" s="237"/>
      <c r="AD577" s="222"/>
      <c r="AE577" s="221"/>
      <c r="AF577" s="237"/>
      <c r="AG577" s="257"/>
      <c r="AH577" s="237"/>
      <c r="AI577" s="222"/>
      <c r="AJ577" s="237"/>
      <c r="AK577" s="221"/>
      <c r="AL577" s="223"/>
      <c r="AM577" s="221"/>
    </row>
    <row r="578" spans="2:39" ht="15" customHeight="1">
      <c r="B578" s="235"/>
      <c r="C578" s="235"/>
      <c r="D578" s="298"/>
      <c r="E578" s="235"/>
      <c r="F578" s="144">
        <f t="shared" si="48"/>
        <v>0</v>
      </c>
      <c r="G578" s="292"/>
      <c r="H578" s="143"/>
      <c r="I578" s="143"/>
      <c r="J578" s="144">
        <f t="shared" si="49"/>
        <v>0</v>
      </c>
      <c r="K578" s="143">
        <v>0</v>
      </c>
      <c r="L578" s="143"/>
      <c r="M578" s="234">
        <f t="shared" si="50"/>
        <v>0</v>
      </c>
      <c r="N578" s="143">
        <f t="shared" si="51"/>
        <v>0</v>
      </c>
      <c r="O578" s="289">
        <f t="array" ref="O578">IFERROR(INDEX($AK$36:$AK$1987,MATCH(B578&amp;C578,$Z$36:$Z$1987&amp;$AA$36:$AA$1987,0)),0)</f>
        <v>0</v>
      </c>
      <c r="P578" s="290">
        <f t="shared" si="52"/>
        <v>0</v>
      </c>
      <c r="Q578" s="262"/>
      <c r="Z578" s="220"/>
      <c r="AA578" s="220"/>
      <c r="AB578" s="237"/>
      <c r="AC578" s="237"/>
      <c r="AD578" s="222"/>
      <c r="AE578" s="221"/>
      <c r="AF578" s="237"/>
      <c r="AG578" s="257"/>
      <c r="AH578" s="237"/>
      <c r="AI578" s="222"/>
      <c r="AJ578" s="237"/>
      <c r="AK578" s="221"/>
      <c r="AL578" s="223"/>
      <c r="AM578" s="221"/>
    </row>
    <row r="579" spans="2:39" ht="15" customHeight="1">
      <c r="B579" s="235"/>
      <c r="C579" s="235"/>
      <c r="D579" s="298"/>
      <c r="E579" s="235"/>
      <c r="F579" s="144">
        <f t="shared" si="48"/>
        <v>0</v>
      </c>
      <c r="G579" s="292"/>
      <c r="H579" s="143"/>
      <c r="I579" s="143"/>
      <c r="J579" s="144">
        <f t="shared" si="49"/>
        <v>0</v>
      </c>
      <c r="K579" s="143">
        <v>0</v>
      </c>
      <c r="L579" s="143"/>
      <c r="M579" s="234">
        <f t="shared" si="50"/>
        <v>0</v>
      </c>
      <c r="N579" s="143">
        <f t="shared" si="51"/>
        <v>0</v>
      </c>
      <c r="O579" s="289">
        <f t="array" ref="O579">IFERROR(INDEX($AK$36:$AK$1987,MATCH(B579&amp;C579,$Z$36:$Z$1987&amp;$AA$36:$AA$1987,0)),0)</f>
        <v>0</v>
      </c>
      <c r="P579" s="290">
        <f t="shared" si="52"/>
        <v>0</v>
      </c>
      <c r="Q579" s="262"/>
      <c r="Z579" s="220"/>
      <c r="AA579" s="220"/>
      <c r="AB579" s="237"/>
      <c r="AC579" s="237"/>
      <c r="AD579" s="222"/>
      <c r="AE579" s="221"/>
      <c r="AF579" s="237"/>
      <c r="AG579" s="257"/>
      <c r="AH579" s="237"/>
      <c r="AI579" s="222"/>
      <c r="AJ579" s="237"/>
      <c r="AK579" s="221"/>
      <c r="AL579" s="223"/>
      <c r="AM579" s="221"/>
    </row>
    <row r="580" spans="2:39" ht="15" customHeight="1">
      <c r="B580" s="235"/>
      <c r="C580" s="235"/>
      <c r="D580" s="298"/>
      <c r="E580" s="235"/>
      <c r="F580" s="144">
        <f t="shared" si="48"/>
        <v>0</v>
      </c>
      <c r="G580" s="292"/>
      <c r="H580" s="143"/>
      <c r="I580" s="143"/>
      <c r="J580" s="144">
        <f t="shared" si="49"/>
        <v>0</v>
      </c>
      <c r="K580" s="143">
        <v>0</v>
      </c>
      <c r="L580" s="143"/>
      <c r="M580" s="234">
        <f t="shared" si="50"/>
        <v>0</v>
      </c>
      <c r="N580" s="143">
        <f t="shared" si="51"/>
        <v>0</v>
      </c>
      <c r="O580" s="289">
        <f t="array" ref="O580">IFERROR(INDEX($AK$36:$AK$1987,MATCH(B580&amp;C580,$Z$36:$Z$1987&amp;$AA$36:$AA$1987,0)),0)</f>
        <v>0</v>
      </c>
      <c r="P580" s="290">
        <f t="shared" si="52"/>
        <v>0</v>
      </c>
      <c r="Q580" s="262"/>
      <c r="Z580" s="220"/>
      <c r="AA580" s="220"/>
      <c r="AB580" s="237"/>
      <c r="AC580" s="237"/>
      <c r="AD580" s="222"/>
      <c r="AE580" s="221"/>
      <c r="AF580" s="237"/>
      <c r="AG580" s="257"/>
      <c r="AH580" s="237"/>
      <c r="AI580" s="222"/>
      <c r="AJ580" s="237"/>
      <c r="AK580" s="221"/>
      <c r="AL580" s="223"/>
      <c r="AM580" s="221"/>
    </row>
    <row r="581" spans="2:39" ht="15" customHeight="1">
      <c r="B581" s="235"/>
      <c r="C581" s="235"/>
      <c r="D581" s="298"/>
      <c r="E581" s="235"/>
      <c r="F581" s="144">
        <f t="shared" si="48"/>
        <v>0</v>
      </c>
      <c r="G581" s="292"/>
      <c r="H581" s="143"/>
      <c r="I581" s="143"/>
      <c r="J581" s="144">
        <f t="shared" si="49"/>
        <v>0</v>
      </c>
      <c r="K581" s="143">
        <v>0</v>
      </c>
      <c r="L581" s="143"/>
      <c r="M581" s="234">
        <f t="shared" si="50"/>
        <v>0</v>
      </c>
      <c r="N581" s="143">
        <f t="shared" si="51"/>
        <v>0</v>
      </c>
      <c r="O581" s="289">
        <f t="array" ref="O581">IFERROR(INDEX($AK$36:$AK$1987,MATCH(B581&amp;C581,$Z$36:$Z$1987&amp;$AA$36:$AA$1987,0)),0)</f>
        <v>0</v>
      </c>
      <c r="P581" s="290">
        <f t="shared" si="52"/>
        <v>0</v>
      </c>
      <c r="Q581" s="262"/>
      <c r="Z581" s="220"/>
      <c r="AA581" s="220"/>
      <c r="AB581" s="237"/>
      <c r="AC581" s="237"/>
      <c r="AD581" s="222"/>
      <c r="AE581" s="221"/>
      <c r="AF581" s="237"/>
      <c r="AG581" s="257"/>
      <c r="AH581" s="237"/>
      <c r="AI581" s="222"/>
      <c r="AJ581" s="237"/>
      <c r="AK581" s="221"/>
      <c r="AL581" s="223"/>
      <c r="AM581" s="221"/>
    </row>
    <row r="582" spans="2:39" ht="15" customHeight="1">
      <c r="B582" s="235"/>
      <c r="C582" s="235"/>
      <c r="D582" s="298"/>
      <c r="E582" s="235"/>
      <c r="F582" s="144">
        <f t="shared" si="48"/>
        <v>0</v>
      </c>
      <c r="G582" s="292"/>
      <c r="H582" s="143"/>
      <c r="I582" s="143"/>
      <c r="J582" s="144">
        <f t="shared" si="49"/>
        <v>0</v>
      </c>
      <c r="K582" s="143">
        <v>0</v>
      </c>
      <c r="L582" s="143"/>
      <c r="M582" s="234">
        <f t="shared" si="50"/>
        <v>0</v>
      </c>
      <c r="N582" s="143">
        <f t="shared" si="51"/>
        <v>0</v>
      </c>
      <c r="O582" s="289">
        <f t="array" ref="O582">IFERROR(INDEX($AK$36:$AK$1987,MATCH(B582&amp;C582,$Z$36:$Z$1987&amp;$AA$36:$AA$1987,0)),0)</f>
        <v>0</v>
      </c>
      <c r="P582" s="290">
        <f t="shared" si="52"/>
        <v>0</v>
      </c>
      <c r="Q582" s="262"/>
      <c r="Z582" s="220"/>
      <c r="AA582" s="220"/>
      <c r="AB582" s="237"/>
      <c r="AC582" s="237"/>
      <c r="AD582" s="222"/>
      <c r="AE582" s="221"/>
      <c r="AF582" s="237"/>
      <c r="AG582" s="257"/>
      <c r="AH582" s="237"/>
      <c r="AI582" s="222"/>
      <c r="AJ582" s="237"/>
      <c r="AK582" s="221"/>
      <c r="AL582" s="223"/>
      <c r="AM582" s="221"/>
    </row>
    <row r="583" spans="2:39" ht="15" customHeight="1">
      <c r="B583" s="235"/>
      <c r="C583" s="235"/>
      <c r="D583" s="298"/>
      <c r="E583" s="235"/>
      <c r="F583" s="144">
        <f t="shared" si="48"/>
        <v>0</v>
      </c>
      <c r="G583" s="292"/>
      <c r="H583" s="143"/>
      <c r="I583" s="143"/>
      <c r="J583" s="144">
        <f t="shared" si="49"/>
        <v>0</v>
      </c>
      <c r="K583" s="143">
        <v>0</v>
      </c>
      <c r="L583" s="143"/>
      <c r="M583" s="234">
        <f t="shared" si="50"/>
        <v>0</v>
      </c>
      <c r="N583" s="143">
        <f t="shared" si="51"/>
        <v>0</v>
      </c>
      <c r="O583" s="289">
        <f t="array" ref="O583">IFERROR(INDEX($AK$36:$AK$1987,MATCH(B583&amp;C583,$Z$36:$Z$1987&amp;$AA$36:$AA$1987,0)),0)</f>
        <v>0</v>
      </c>
      <c r="P583" s="290">
        <f t="shared" si="52"/>
        <v>0</v>
      </c>
      <c r="Q583" s="262"/>
      <c r="Z583" s="220"/>
      <c r="AA583" s="220"/>
      <c r="AB583" s="237"/>
      <c r="AC583" s="237"/>
      <c r="AD583" s="222"/>
      <c r="AE583" s="221"/>
      <c r="AF583" s="237"/>
      <c r="AG583" s="257"/>
      <c r="AH583" s="237"/>
      <c r="AI583" s="222"/>
      <c r="AJ583" s="237"/>
      <c r="AK583" s="221"/>
      <c r="AL583" s="223"/>
      <c r="AM583" s="221"/>
    </row>
    <row r="584" spans="2:39" ht="15" customHeight="1">
      <c r="B584" s="235"/>
      <c r="C584" s="235"/>
      <c r="D584" s="298"/>
      <c r="E584" s="235"/>
      <c r="F584" s="144">
        <f t="shared" si="48"/>
        <v>0</v>
      </c>
      <c r="G584" s="292"/>
      <c r="H584" s="143"/>
      <c r="I584" s="143"/>
      <c r="J584" s="144">
        <f t="shared" si="49"/>
        <v>0</v>
      </c>
      <c r="K584" s="143">
        <v>0</v>
      </c>
      <c r="L584" s="143"/>
      <c r="M584" s="234">
        <f t="shared" si="50"/>
        <v>0</v>
      </c>
      <c r="N584" s="143">
        <f t="shared" si="51"/>
        <v>0</v>
      </c>
      <c r="O584" s="289">
        <f t="array" ref="O584">IFERROR(INDEX($AK$36:$AK$1987,MATCH(B584&amp;C584,$Z$36:$Z$1987&amp;$AA$36:$AA$1987,0)),0)</f>
        <v>0</v>
      </c>
      <c r="P584" s="290">
        <f t="shared" si="52"/>
        <v>0</v>
      </c>
      <c r="Q584" s="262"/>
      <c r="Z584" s="220"/>
      <c r="AA584" s="220"/>
      <c r="AB584" s="237"/>
      <c r="AC584" s="237"/>
      <c r="AD584" s="222"/>
      <c r="AE584" s="221"/>
      <c r="AF584" s="237"/>
      <c r="AG584" s="257"/>
      <c r="AH584" s="237"/>
      <c r="AI584" s="222"/>
      <c r="AJ584" s="237"/>
      <c r="AK584" s="221"/>
      <c r="AL584" s="223"/>
      <c r="AM584" s="221"/>
    </row>
    <row r="585" spans="2:39" ht="15" customHeight="1">
      <c r="B585" s="235"/>
      <c r="C585" s="235"/>
      <c r="D585" s="298"/>
      <c r="E585" s="235"/>
      <c r="F585" s="144">
        <f t="shared" si="48"/>
        <v>0</v>
      </c>
      <c r="G585" s="292"/>
      <c r="H585" s="143"/>
      <c r="I585" s="143"/>
      <c r="J585" s="144">
        <f t="shared" si="49"/>
        <v>0</v>
      </c>
      <c r="K585" s="143">
        <v>0</v>
      </c>
      <c r="L585" s="143"/>
      <c r="M585" s="234">
        <f t="shared" si="50"/>
        <v>0</v>
      </c>
      <c r="N585" s="143">
        <f t="shared" si="51"/>
        <v>0</v>
      </c>
      <c r="O585" s="289">
        <f t="array" ref="O585">IFERROR(INDEX($AK$36:$AK$1987,MATCH(B585&amp;C585,$Z$36:$Z$1987&amp;$AA$36:$AA$1987,0)),0)</f>
        <v>0</v>
      </c>
      <c r="P585" s="290">
        <f t="shared" si="52"/>
        <v>0</v>
      </c>
      <c r="Q585" s="262"/>
      <c r="Z585" s="220"/>
      <c r="AA585" s="220"/>
      <c r="AB585" s="237"/>
      <c r="AC585" s="237"/>
      <c r="AD585" s="222"/>
      <c r="AE585" s="221"/>
      <c r="AF585" s="237"/>
      <c r="AG585" s="257"/>
      <c r="AH585" s="237"/>
      <c r="AI585" s="222"/>
      <c r="AJ585" s="237"/>
      <c r="AK585" s="221"/>
      <c r="AL585" s="223"/>
      <c r="AM585" s="221"/>
    </row>
    <row r="586" spans="2:39" ht="15" customHeight="1">
      <c r="B586" s="235"/>
      <c r="C586" s="235"/>
      <c r="D586" s="298"/>
      <c r="E586" s="235"/>
      <c r="F586" s="144">
        <f t="shared" si="48"/>
        <v>0</v>
      </c>
      <c r="G586" s="292"/>
      <c r="H586" s="143"/>
      <c r="I586" s="143"/>
      <c r="J586" s="144">
        <f t="shared" si="49"/>
        <v>0</v>
      </c>
      <c r="K586" s="143">
        <v>0</v>
      </c>
      <c r="L586" s="143"/>
      <c r="M586" s="234">
        <f t="shared" si="50"/>
        <v>0</v>
      </c>
      <c r="N586" s="143">
        <f t="shared" si="51"/>
        <v>0</v>
      </c>
      <c r="O586" s="289">
        <f t="array" ref="O586">IFERROR(INDEX($AK$36:$AK$1987,MATCH(B586&amp;C586,$Z$36:$Z$1987&amp;$AA$36:$AA$1987,0)),0)</f>
        <v>0</v>
      </c>
      <c r="P586" s="290">
        <f t="shared" si="52"/>
        <v>0</v>
      </c>
      <c r="Q586" s="262"/>
      <c r="Z586" s="220"/>
      <c r="AA586" s="220"/>
      <c r="AB586" s="237"/>
      <c r="AC586" s="237"/>
      <c r="AD586" s="222"/>
      <c r="AE586" s="221"/>
      <c r="AF586" s="237"/>
      <c r="AG586" s="257"/>
      <c r="AH586" s="237"/>
      <c r="AI586" s="222"/>
      <c r="AJ586" s="237"/>
      <c r="AK586" s="221"/>
      <c r="AL586" s="223"/>
      <c r="AM586" s="221"/>
    </row>
    <row r="587" spans="2:39" ht="15" customHeight="1">
      <c r="B587" s="235"/>
      <c r="C587" s="235"/>
      <c r="D587" s="298"/>
      <c r="E587" s="235"/>
      <c r="F587" s="144">
        <f t="shared" si="48"/>
        <v>0</v>
      </c>
      <c r="G587" s="292"/>
      <c r="H587" s="143"/>
      <c r="I587" s="143"/>
      <c r="J587" s="144">
        <f t="shared" si="49"/>
        <v>0</v>
      </c>
      <c r="K587" s="143">
        <v>0</v>
      </c>
      <c r="L587" s="143"/>
      <c r="M587" s="234">
        <f t="shared" si="50"/>
        <v>0</v>
      </c>
      <c r="N587" s="143">
        <f t="shared" si="51"/>
        <v>0</v>
      </c>
      <c r="O587" s="289">
        <f t="array" ref="O587">IFERROR(INDEX($AK$36:$AK$1987,MATCH(B587&amp;C587,$Z$36:$Z$1987&amp;$AA$36:$AA$1987,0)),0)</f>
        <v>0</v>
      </c>
      <c r="P587" s="290">
        <f t="shared" si="52"/>
        <v>0</v>
      </c>
      <c r="Q587" s="262"/>
      <c r="Z587" s="220"/>
      <c r="AA587" s="220"/>
      <c r="AB587" s="237"/>
      <c r="AC587" s="237"/>
      <c r="AD587" s="222"/>
      <c r="AE587" s="221"/>
      <c r="AF587" s="237"/>
      <c r="AG587" s="257"/>
      <c r="AH587" s="237"/>
      <c r="AI587" s="222"/>
      <c r="AJ587" s="237"/>
      <c r="AK587" s="221"/>
      <c r="AL587" s="223"/>
      <c r="AM587" s="221"/>
    </row>
    <row r="588" spans="2:39" ht="15" customHeight="1">
      <c r="B588" s="235"/>
      <c r="C588" s="235"/>
      <c r="D588" s="298"/>
      <c r="E588" s="235"/>
      <c r="F588" s="144">
        <f t="shared" si="48"/>
        <v>0</v>
      </c>
      <c r="G588" s="292"/>
      <c r="H588" s="143"/>
      <c r="I588" s="143"/>
      <c r="J588" s="144">
        <f t="shared" si="49"/>
        <v>0</v>
      </c>
      <c r="K588" s="143">
        <v>0</v>
      </c>
      <c r="L588" s="143"/>
      <c r="M588" s="234">
        <f t="shared" si="50"/>
        <v>0</v>
      </c>
      <c r="N588" s="143">
        <f t="shared" si="51"/>
        <v>0</v>
      </c>
      <c r="O588" s="289">
        <f t="array" ref="O588">IFERROR(INDEX($AK$36:$AK$1987,MATCH(B588&amp;C588,$Z$36:$Z$1987&amp;$AA$36:$AA$1987,0)),0)</f>
        <v>0</v>
      </c>
      <c r="P588" s="290">
        <f t="shared" si="52"/>
        <v>0</v>
      </c>
      <c r="Q588" s="262"/>
      <c r="Z588" s="220"/>
      <c r="AA588" s="220"/>
      <c r="AB588" s="237"/>
      <c r="AC588" s="237"/>
      <c r="AD588" s="222"/>
      <c r="AE588" s="221"/>
      <c r="AF588" s="237"/>
      <c r="AG588" s="257"/>
      <c r="AH588" s="237"/>
      <c r="AI588" s="222"/>
      <c r="AJ588" s="237"/>
      <c r="AK588" s="221"/>
      <c r="AL588" s="223"/>
      <c r="AM588" s="221"/>
    </row>
    <row r="589" spans="2:39" ht="15" customHeight="1">
      <c r="B589" s="235"/>
      <c r="C589" s="235"/>
      <c r="D589" s="298"/>
      <c r="E589" s="235"/>
      <c r="F589" s="144">
        <f t="shared" si="48"/>
        <v>0</v>
      </c>
      <c r="G589" s="292"/>
      <c r="H589" s="143"/>
      <c r="I589" s="143"/>
      <c r="J589" s="144">
        <f t="shared" si="49"/>
        <v>0</v>
      </c>
      <c r="K589" s="143">
        <v>0</v>
      </c>
      <c r="L589" s="143"/>
      <c r="M589" s="234">
        <f t="shared" si="50"/>
        <v>0</v>
      </c>
      <c r="N589" s="143">
        <f t="shared" si="51"/>
        <v>0</v>
      </c>
      <c r="O589" s="289">
        <f t="array" ref="O589">IFERROR(INDEX($AK$36:$AK$1987,MATCH(B589&amp;C589,$Z$36:$Z$1987&amp;$AA$36:$AA$1987,0)),0)</f>
        <v>0</v>
      </c>
      <c r="P589" s="290">
        <f t="shared" si="52"/>
        <v>0</v>
      </c>
      <c r="Q589" s="262"/>
      <c r="Z589" s="220"/>
      <c r="AA589" s="220"/>
      <c r="AB589" s="237"/>
      <c r="AC589" s="237"/>
      <c r="AD589" s="222"/>
      <c r="AE589" s="221"/>
      <c r="AF589" s="237"/>
      <c r="AG589" s="257"/>
      <c r="AH589" s="237"/>
      <c r="AI589" s="222"/>
      <c r="AJ589" s="237"/>
      <c r="AK589" s="221"/>
      <c r="AL589" s="223"/>
      <c r="AM589" s="221"/>
    </row>
    <row r="590" spans="2:39" ht="15" customHeight="1">
      <c r="B590" s="235"/>
      <c r="C590" s="235"/>
      <c r="D590" s="298"/>
      <c r="E590" s="235"/>
      <c r="F590" s="144">
        <f t="shared" si="48"/>
        <v>0</v>
      </c>
      <c r="G590" s="292"/>
      <c r="H590" s="143"/>
      <c r="I590" s="143"/>
      <c r="J590" s="144">
        <f t="shared" si="49"/>
        <v>0</v>
      </c>
      <c r="K590" s="143">
        <v>0</v>
      </c>
      <c r="L590" s="143"/>
      <c r="M590" s="234">
        <f t="shared" si="50"/>
        <v>0</v>
      </c>
      <c r="N590" s="143">
        <f t="shared" si="51"/>
        <v>0</v>
      </c>
      <c r="O590" s="289">
        <f t="array" ref="O590">IFERROR(INDEX($AK$36:$AK$1987,MATCH(B590&amp;C590,$Z$36:$Z$1987&amp;$AA$36:$AA$1987,0)),0)</f>
        <v>0</v>
      </c>
      <c r="P590" s="290">
        <f t="shared" si="52"/>
        <v>0</v>
      </c>
      <c r="Q590" s="262"/>
      <c r="Z590" s="220"/>
      <c r="AA590" s="220"/>
      <c r="AB590" s="237"/>
      <c r="AC590" s="237"/>
      <c r="AD590" s="222"/>
      <c r="AE590" s="221"/>
      <c r="AF590" s="237"/>
      <c r="AG590" s="257"/>
      <c r="AH590" s="237"/>
      <c r="AI590" s="222"/>
      <c r="AJ590" s="237"/>
      <c r="AK590" s="221"/>
      <c r="AL590" s="223"/>
      <c r="AM590" s="221"/>
    </row>
    <row r="591" spans="2:39" ht="15" customHeight="1">
      <c r="B591" s="235"/>
      <c r="C591" s="235"/>
      <c r="D591" s="298"/>
      <c r="E591" s="235"/>
      <c r="F591" s="144">
        <f t="shared" si="48"/>
        <v>0</v>
      </c>
      <c r="G591" s="292"/>
      <c r="H591" s="143"/>
      <c r="I591" s="143"/>
      <c r="J591" s="144">
        <f t="shared" si="49"/>
        <v>0</v>
      </c>
      <c r="K591" s="143">
        <v>0</v>
      </c>
      <c r="L591" s="143"/>
      <c r="M591" s="234">
        <f t="shared" si="50"/>
        <v>0</v>
      </c>
      <c r="N591" s="143">
        <f t="shared" si="51"/>
        <v>0</v>
      </c>
      <c r="O591" s="289">
        <f t="array" ref="O591">IFERROR(INDEX($AK$36:$AK$1987,MATCH(B591&amp;C591,$Z$36:$Z$1987&amp;$AA$36:$AA$1987,0)),0)</f>
        <v>0</v>
      </c>
      <c r="P591" s="290">
        <f t="shared" si="52"/>
        <v>0</v>
      </c>
      <c r="Q591" s="262"/>
      <c r="Z591" s="220"/>
      <c r="AA591" s="220"/>
      <c r="AB591" s="237"/>
      <c r="AC591" s="237"/>
      <c r="AD591" s="222"/>
      <c r="AE591" s="221"/>
      <c r="AF591" s="237"/>
      <c r="AG591" s="257"/>
      <c r="AH591" s="237"/>
      <c r="AI591" s="222"/>
      <c r="AJ591" s="237"/>
      <c r="AK591" s="221"/>
      <c r="AL591" s="223"/>
      <c r="AM591" s="221"/>
    </row>
    <row r="592" spans="2:39" ht="15" customHeight="1">
      <c r="B592" s="235"/>
      <c r="C592" s="235"/>
      <c r="D592" s="298"/>
      <c r="E592" s="235"/>
      <c r="F592" s="144">
        <f t="shared" si="48"/>
        <v>0</v>
      </c>
      <c r="G592" s="292"/>
      <c r="H592" s="143"/>
      <c r="I592" s="143"/>
      <c r="J592" s="144">
        <f t="shared" si="49"/>
        <v>0</v>
      </c>
      <c r="K592" s="143">
        <v>0</v>
      </c>
      <c r="L592" s="143"/>
      <c r="M592" s="234">
        <f t="shared" si="50"/>
        <v>0</v>
      </c>
      <c r="N592" s="143">
        <f t="shared" si="51"/>
        <v>0</v>
      </c>
      <c r="O592" s="289">
        <f t="array" ref="O592">IFERROR(INDEX($AK$36:$AK$1987,MATCH(B592&amp;C592,$Z$36:$Z$1987&amp;$AA$36:$AA$1987,0)),0)</f>
        <v>0</v>
      </c>
      <c r="P592" s="290">
        <f t="shared" si="52"/>
        <v>0</v>
      </c>
      <c r="Q592" s="262"/>
      <c r="Z592" s="220"/>
      <c r="AA592" s="220"/>
      <c r="AB592" s="237"/>
      <c r="AC592" s="237"/>
      <c r="AD592" s="222"/>
      <c r="AE592" s="221"/>
      <c r="AF592" s="237"/>
      <c r="AG592" s="257"/>
      <c r="AH592" s="237"/>
      <c r="AI592" s="222"/>
      <c r="AJ592" s="237"/>
      <c r="AK592" s="221"/>
      <c r="AL592" s="223"/>
      <c r="AM592" s="221"/>
    </row>
    <row r="593" spans="2:39" ht="15" customHeight="1">
      <c r="B593" s="235"/>
      <c r="C593" s="235"/>
      <c r="D593" s="298"/>
      <c r="E593" s="235"/>
      <c r="F593" s="144">
        <f t="shared" si="48"/>
        <v>0</v>
      </c>
      <c r="G593" s="292"/>
      <c r="H593" s="143"/>
      <c r="I593" s="143"/>
      <c r="J593" s="144">
        <f t="shared" si="49"/>
        <v>0</v>
      </c>
      <c r="K593" s="143">
        <v>0</v>
      </c>
      <c r="L593" s="143"/>
      <c r="M593" s="234">
        <f t="shared" si="50"/>
        <v>0</v>
      </c>
      <c r="N593" s="143">
        <f t="shared" si="51"/>
        <v>0</v>
      </c>
      <c r="O593" s="289">
        <f t="array" ref="O593">IFERROR(INDEX($AK$36:$AK$1987,MATCH(B593&amp;C593,$Z$36:$Z$1987&amp;$AA$36:$AA$1987,0)),0)</f>
        <v>0</v>
      </c>
      <c r="P593" s="290">
        <f t="shared" si="52"/>
        <v>0</v>
      </c>
      <c r="Q593" s="262"/>
      <c r="Z593" s="220"/>
      <c r="AA593" s="220"/>
      <c r="AB593" s="237"/>
      <c r="AC593" s="237"/>
      <c r="AD593" s="222"/>
      <c r="AE593" s="221"/>
      <c r="AF593" s="237"/>
      <c r="AG593" s="257"/>
      <c r="AH593" s="237"/>
      <c r="AI593" s="222"/>
      <c r="AJ593" s="237"/>
      <c r="AK593" s="221"/>
      <c r="AL593" s="223"/>
      <c r="AM593" s="221"/>
    </row>
    <row r="594" spans="2:39" ht="15" customHeight="1">
      <c r="B594" s="235"/>
      <c r="C594" s="235"/>
      <c r="D594" s="298"/>
      <c r="E594" s="235"/>
      <c r="F594" s="144">
        <f t="shared" si="48"/>
        <v>0</v>
      </c>
      <c r="G594" s="292"/>
      <c r="H594" s="143"/>
      <c r="I594" s="143"/>
      <c r="J594" s="144">
        <f t="shared" si="49"/>
        <v>0</v>
      </c>
      <c r="K594" s="143">
        <v>0</v>
      </c>
      <c r="L594" s="143"/>
      <c r="M594" s="234">
        <f t="shared" si="50"/>
        <v>0</v>
      </c>
      <c r="N594" s="143">
        <f t="shared" si="51"/>
        <v>0</v>
      </c>
      <c r="O594" s="289">
        <f t="array" ref="O594">IFERROR(INDEX($AK$36:$AK$1987,MATCH(B594&amp;C594,$Z$36:$Z$1987&amp;$AA$36:$AA$1987,0)),0)</f>
        <v>0</v>
      </c>
      <c r="P594" s="290">
        <f t="shared" si="52"/>
        <v>0</v>
      </c>
      <c r="Q594" s="262"/>
      <c r="Z594" s="220"/>
      <c r="AA594" s="220"/>
      <c r="AB594" s="237"/>
      <c r="AC594" s="237"/>
      <c r="AD594" s="222"/>
      <c r="AE594" s="221"/>
      <c r="AF594" s="237"/>
      <c r="AG594" s="257"/>
      <c r="AH594" s="237"/>
      <c r="AI594" s="222"/>
      <c r="AJ594" s="237"/>
      <c r="AK594" s="221"/>
      <c r="AL594" s="223"/>
      <c r="AM594" s="221"/>
    </row>
    <row r="595" spans="2:39" ht="15" customHeight="1">
      <c r="B595" s="235"/>
      <c r="C595" s="235"/>
      <c r="D595" s="298"/>
      <c r="E595" s="235"/>
      <c r="F595" s="144">
        <f t="shared" si="48"/>
        <v>0</v>
      </c>
      <c r="G595" s="292"/>
      <c r="H595" s="143"/>
      <c r="I595" s="143"/>
      <c r="J595" s="144">
        <f t="shared" si="49"/>
        <v>0</v>
      </c>
      <c r="K595" s="143">
        <v>0</v>
      </c>
      <c r="L595" s="143"/>
      <c r="M595" s="234">
        <f t="shared" si="50"/>
        <v>0</v>
      </c>
      <c r="N595" s="143">
        <f t="shared" si="51"/>
        <v>0</v>
      </c>
      <c r="O595" s="289">
        <f t="array" ref="O595">IFERROR(INDEX($AK$36:$AK$1987,MATCH(B595&amp;C595,$Z$36:$Z$1987&amp;$AA$36:$AA$1987,0)),0)</f>
        <v>0</v>
      </c>
      <c r="P595" s="290">
        <f t="shared" si="52"/>
        <v>0</v>
      </c>
      <c r="Q595" s="262"/>
      <c r="Z595" s="220"/>
      <c r="AA595" s="220"/>
      <c r="AB595" s="237"/>
      <c r="AC595" s="237"/>
      <c r="AD595" s="222"/>
      <c r="AE595" s="221"/>
      <c r="AF595" s="237"/>
      <c r="AG595" s="257"/>
      <c r="AH595" s="237"/>
      <c r="AI595" s="222"/>
      <c r="AJ595" s="237"/>
      <c r="AK595" s="221"/>
      <c r="AL595" s="223"/>
      <c r="AM595" s="221"/>
    </row>
    <row r="596" spans="2:39" ht="15" customHeight="1">
      <c r="B596" s="235"/>
      <c r="C596" s="235"/>
      <c r="D596" s="298"/>
      <c r="E596" s="235"/>
      <c r="F596" s="144">
        <f t="shared" si="48"/>
        <v>0</v>
      </c>
      <c r="G596" s="292"/>
      <c r="H596" s="143"/>
      <c r="I596" s="143"/>
      <c r="J596" s="144">
        <f t="shared" si="49"/>
        <v>0</v>
      </c>
      <c r="K596" s="143">
        <v>0</v>
      </c>
      <c r="L596" s="143"/>
      <c r="M596" s="234">
        <f t="shared" si="50"/>
        <v>0</v>
      </c>
      <c r="N596" s="143">
        <f t="shared" si="51"/>
        <v>0</v>
      </c>
      <c r="O596" s="289">
        <f t="array" ref="O596">IFERROR(INDEX($AK$36:$AK$1987,MATCH(B596&amp;C596,$Z$36:$Z$1987&amp;$AA$36:$AA$1987,0)),0)</f>
        <v>0</v>
      </c>
      <c r="P596" s="290">
        <f t="shared" si="52"/>
        <v>0</v>
      </c>
      <c r="Q596" s="262"/>
      <c r="Z596" s="220"/>
      <c r="AA596" s="220"/>
      <c r="AB596" s="237"/>
      <c r="AC596" s="237"/>
      <c r="AD596" s="222"/>
      <c r="AE596" s="221"/>
      <c r="AF596" s="237"/>
      <c r="AG596" s="257"/>
      <c r="AH596" s="237"/>
      <c r="AI596" s="222"/>
      <c r="AJ596" s="237"/>
      <c r="AK596" s="221"/>
      <c r="AL596" s="223"/>
      <c r="AM596" s="221"/>
    </row>
    <row r="597" spans="2:39" ht="15" customHeight="1">
      <c r="B597" s="235"/>
      <c r="C597" s="235"/>
      <c r="D597" s="298"/>
      <c r="E597" s="235"/>
      <c r="F597" s="144">
        <f t="shared" si="48"/>
        <v>0</v>
      </c>
      <c r="G597" s="292"/>
      <c r="H597" s="143"/>
      <c r="I597" s="143"/>
      <c r="J597" s="144">
        <f t="shared" si="49"/>
        <v>0</v>
      </c>
      <c r="K597" s="143">
        <v>0</v>
      </c>
      <c r="L597" s="143"/>
      <c r="M597" s="234">
        <f t="shared" si="50"/>
        <v>0</v>
      </c>
      <c r="N597" s="143">
        <f t="shared" si="51"/>
        <v>0</v>
      </c>
      <c r="O597" s="289">
        <f t="array" ref="O597">IFERROR(INDEX($AK$36:$AK$1987,MATCH(B597&amp;C597,$Z$36:$Z$1987&amp;$AA$36:$AA$1987,0)),0)</f>
        <v>0</v>
      </c>
      <c r="P597" s="290">
        <f t="shared" si="52"/>
        <v>0</v>
      </c>
      <c r="Q597" s="262"/>
      <c r="Z597" s="220"/>
      <c r="AA597" s="220"/>
      <c r="AB597" s="237"/>
      <c r="AC597" s="237"/>
      <c r="AD597" s="222"/>
      <c r="AE597" s="221"/>
      <c r="AF597" s="237"/>
      <c r="AG597" s="257"/>
      <c r="AH597" s="237"/>
      <c r="AI597" s="222"/>
      <c r="AJ597" s="237"/>
      <c r="AK597" s="221"/>
      <c r="AL597" s="223"/>
      <c r="AM597" s="221"/>
    </row>
    <row r="598" spans="2:39" ht="15" customHeight="1">
      <c r="B598" s="235"/>
      <c r="C598" s="235"/>
      <c r="D598" s="298"/>
      <c r="E598" s="235"/>
      <c r="F598" s="144">
        <f t="shared" si="48"/>
        <v>0</v>
      </c>
      <c r="G598" s="292"/>
      <c r="H598" s="143"/>
      <c r="I598" s="143"/>
      <c r="J598" s="144">
        <f t="shared" si="49"/>
        <v>0</v>
      </c>
      <c r="K598" s="143">
        <v>0</v>
      </c>
      <c r="L598" s="143"/>
      <c r="M598" s="234">
        <f t="shared" si="50"/>
        <v>0</v>
      </c>
      <c r="N598" s="143">
        <f t="shared" si="51"/>
        <v>0</v>
      </c>
      <c r="O598" s="289">
        <f t="array" ref="O598">IFERROR(INDEX($AK$36:$AK$1987,MATCH(B598&amp;C598,$Z$36:$Z$1987&amp;$AA$36:$AA$1987,0)),0)</f>
        <v>0</v>
      </c>
      <c r="P598" s="290">
        <f t="shared" si="52"/>
        <v>0</v>
      </c>
      <c r="Q598" s="262"/>
      <c r="Z598" s="220"/>
      <c r="AA598" s="220"/>
      <c r="AB598" s="237"/>
      <c r="AC598" s="237"/>
      <c r="AD598" s="222"/>
      <c r="AE598" s="221"/>
      <c r="AF598" s="237"/>
      <c r="AG598" s="257"/>
      <c r="AH598" s="237"/>
      <c r="AI598" s="222"/>
      <c r="AJ598" s="237"/>
      <c r="AK598" s="221"/>
      <c r="AL598" s="223"/>
      <c r="AM598" s="221"/>
    </row>
    <row r="599" spans="2:39" ht="15" customHeight="1">
      <c r="B599" s="235"/>
      <c r="C599" s="235"/>
      <c r="D599" s="298"/>
      <c r="E599" s="235"/>
      <c r="F599" s="144">
        <f t="shared" si="48"/>
        <v>0</v>
      </c>
      <c r="G599" s="292"/>
      <c r="H599" s="143"/>
      <c r="I599" s="143"/>
      <c r="J599" s="144">
        <f t="shared" si="49"/>
        <v>0</v>
      </c>
      <c r="K599" s="143">
        <v>0</v>
      </c>
      <c r="L599" s="143"/>
      <c r="M599" s="234">
        <f t="shared" si="50"/>
        <v>0</v>
      </c>
      <c r="N599" s="143">
        <f t="shared" si="51"/>
        <v>0</v>
      </c>
      <c r="O599" s="289">
        <f t="array" ref="O599">IFERROR(INDEX($AK$36:$AK$1987,MATCH(B599&amp;C599,$Z$36:$Z$1987&amp;$AA$36:$AA$1987,0)),0)</f>
        <v>0</v>
      </c>
      <c r="P599" s="290">
        <f t="shared" si="52"/>
        <v>0</v>
      </c>
      <c r="Q599" s="262"/>
      <c r="Z599" s="220"/>
      <c r="AA599" s="220"/>
      <c r="AB599" s="237"/>
      <c r="AC599" s="237"/>
      <c r="AD599" s="222"/>
      <c r="AE599" s="221"/>
      <c r="AF599" s="237"/>
      <c r="AG599" s="257"/>
      <c r="AH599" s="237"/>
      <c r="AI599" s="222"/>
      <c r="AJ599" s="237"/>
      <c r="AK599" s="221"/>
      <c r="AL599" s="223"/>
      <c r="AM599" s="221"/>
    </row>
    <row r="600" spans="2:39" ht="15" customHeight="1">
      <c r="B600" s="235"/>
      <c r="C600" s="235"/>
      <c r="D600" s="298"/>
      <c r="E600" s="235"/>
      <c r="F600" s="144">
        <f t="shared" si="48"/>
        <v>0</v>
      </c>
      <c r="G600" s="292"/>
      <c r="H600" s="143"/>
      <c r="I600" s="143"/>
      <c r="J600" s="144">
        <f t="shared" si="49"/>
        <v>0</v>
      </c>
      <c r="K600" s="143">
        <v>0</v>
      </c>
      <c r="L600" s="143"/>
      <c r="M600" s="234">
        <f t="shared" si="50"/>
        <v>0</v>
      </c>
      <c r="N600" s="143">
        <f t="shared" si="51"/>
        <v>0</v>
      </c>
      <c r="O600" s="289">
        <f t="array" ref="O600">IFERROR(INDEX($AK$36:$AK$1987,MATCH(B600&amp;C600,$Z$36:$Z$1987&amp;$AA$36:$AA$1987,0)),0)</f>
        <v>0</v>
      </c>
      <c r="P600" s="290">
        <f t="shared" si="52"/>
        <v>0</v>
      </c>
      <c r="Q600" s="262"/>
      <c r="Z600" s="220"/>
      <c r="AA600" s="220"/>
      <c r="AB600" s="237"/>
      <c r="AC600" s="237"/>
      <c r="AD600" s="222"/>
      <c r="AE600" s="221"/>
      <c r="AF600" s="237"/>
      <c r="AG600" s="257"/>
      <c r="AH600" s="237"/>
      <c r="AI600" s="222"/>
      <c r="AJ600" s="237"/>
      <c r="AK600" s="221"/>
      <c r="AL600" s="223"/>
      <c r="AM600" s="221"/>
    </row>
    <row r="601" spans="2:39" ht="15" customHeight="1">
      <c r="B601" s="235"/>
      <c r="C601" s="235"/>
      <c r="D601" s="298"/>
      <c r="E601" s="235"/>
      <c r="F601" s="144">
        <f t="shared" si="48"/>
        <v>0</v>
      </c>
      <c r="G601" s="292"/>
      <c r="H601" s="143"/>
      <c r="I601" s="143"/>
      <c r="J601" s="144">
        <f t="shared" si="49"/>
        <v>0</v>
      </c>
      <c r="K601" s="143">
        <v>0</v>
      </c>
      <c r="L601" s="143"/>
      <c r="M601" s="234">
        <f t="shared" si="50"/>
        <v>0</v>
      </c>
      <c r="N601" s="143">
        <f t="shared" si="51"/>
        <v>0</v>
      </c>
      <c r="O601" s="289">
        <f t="array" ref="O601">IFERROR(INDEX($AK$36:$AK$1987,MATCH(B601&amp;C601,$Z$36:$Z$1987&amp;$AA$36:$AA$1987,0)),0)</f>
        <v>0</v>
      </c>
      <c r="P601" s="290">
        <f t="shared" si="52"/>
        <v>0</v>
      </c>
      <c r="Q601" s="262"/>
      <c r="Z601" s="220"/>
      <c r="AA601" s="220"/>
      <c r="AB601" s="237"/>
      <c r="AC601" s="237"/>
      <c r="AD601" s="222"/>
      <c r="AE601" s="221"/>
      <c r="AF601" s="237"/>
      <c r="AG601" s="257"/>
      <c r="AH601" s="237"/>
      <c r="AI601" s="222"/>
      <c r="AJ601" s="237"/>
      <c r="AK601" s="221"/>
      <c r="AL601" s="223"/>
      <c r="AM601" s="221"/>
    </row>
    <row r="602" spans="2:39" ht="15" customHeight="1">
      <c r="B602" s="235"/>
      <c r="C602" s="235"/>
      <c r="D602" s="298"/>
      <c r="E602" s="235"/>
      <c r="F602" s="144">
        <f t="shared" si="48"/>
        <v>0</v>
      </c>
      <c r="G602" s="292"/>
      <c r="H602" s="143"/>
      <c r="I602" s="143"/>
      <c r="J602" s="144">
        <f t="shared" si="49"/>
        <v>0</v>
      </c>
      <c r="K602" s="143">
        <v>0</v>
      </c>
      <c r="L602" s="143"/>
      <c r="M602" s="234">
        <f t="shared" si="50"/>
        <v>0</v>
      </c>
      <c r="N602" s="143">
        <f t="shared" si="51"/>
        <v>0</v>
      </c>
      <c r="O602" s="289">
        <f t="array" ref="O602">IFERROR(INDEX($AK$36:$AK$1987,MATCH(B602&amp;C602,$Z$36:$Z$1987&amp;$AA$36:$AA$1987,0)),0)</f>
        <v>0</v>
      </c>
      <c r="P602" s="290">
        <f t="shared" si="52"/>
        <v>0</v>
      </c>
      <c r="Q602" s="262"/>
      <c r="Z602" s="220"/>
      <c r="AA602" s="220"/>
      <c r="AB602" s="237"/>
      <c r="AC602" s="237"/>
      <c r="AD602" s="222"/>
      <c r="AE602" s="221"/>
      <c r="AF602" s="237"/>
      <c r="AG602" s="257"/>
      <c r="AH602" s="237"/>
      <c r="AI602" s="222"/>
      <c r="AJ602" s="237"/>
      <c r="AK602" s="221"/>
      <c r="AL602" s="223"/>
      <c r="AM602" s="221"/>
    </row>
    <row r="603" spans="2:39" ht="15" customHeight="1">
      <c r="B603" s="235"/>
      <c r="C603" s="235"/>
      <c r="D603" s="298"/>
      <c r="E603" s="235"/>
      <c r="F603" s="144">
        <f t="shared" si="48"/>
        <v>0</v>
      </c>
      <c r="G603" s="292"/>
      <c r="H603" s="143"/>
      <c r="I603" s="143"/>
      <c r="J603" s="144">
        <f t="shared" si="49"/>
        <v>0</v>
      </c>
      <c r="K603" s="143">
        <v>0</v>
      </c>
      <c r="L603" s="143"/>
      <c r="M603" s="234">
        <f t="shared" si="50"/>
        <v>0</v>
      </c>
      <c r="N603" s="143">
        <f t="shared" si="51"/>
        <v>0</v>
      </c>
      <c r="O603" s="289">
        <f t="array" ref="O603">IFERROR(INDEX($AK$36:$AK$1987,MATCH(B603&amp;C603,$Z$36:$Z$1987&amp;$AA$36:$AA$1987,0)),0)</f>
        <v>0</v>
      </c>
      <c r="P603" s="290">
        <f t="shared" si="52"/>
        <v>0</v>
      </c>
      <c r="Q603" s="262"/>
      <c r="Z603" s="220"/>
      <c r="AA603" s="220"/>
      <c r="AB603" s="237"/>
      <c r="AC603" s="237"/>
      <c r="AD603" s="222"/>
      <c r="AE603" s="221"/>
      <c r="AF603" s="237"/>
      <c r="AG603" s="257"/>
      <c r="AH603" s="237"/>
      <c r="AI603" s="222"/>
      <c r="AJ603" s="237"/>
      <c r="AK603" s="221"/>
      <c r="AL603" s="223"/>
      <c r="AM603" s="221"/>
    </row>
    <row r="604" spans="2:39" ht="15" customHeight="1">
      <c r="B604" s="235"/>
      <c r="C604" s="235"/>
      <c r="D604" s="298"/>
      <c r="E604" s="235"/>
      <c r="F604" s="144">
        <f t="shared" si="48"/>
        <v>0</v>
      </c>
      <c r="G604" s="292"/>
      <c r="H604" s="143"/>
      <c r="I604" s="143"/>
      <c r="J604" s="144">
        <f t="shared" si="49"/>
        <v>0</v>
      </c>
      <c r="K604" s="143">
        <v>0</v>
      </c>
      <c r="L604" s="143"/>
      <c r="M604" s="234">
        <f t="shared" si="50"/>
        <v>0</v>
      </c>
      <c r="N604" s="143">
        <f t="shared" si="51"/>
        <v>0</v>
      </c>
      <c r="O604" s="289">
        <f t="array" ref="O604">IFERROR(INDEX($AK$36:$AK$1987,MATCH(B604&amp;C604,$Z$36:$Z$1987&amp;$AA$36:$AA$1987,0)),0)</f>
        <v>0</v>
      </c>
      <c r="P604" s="290">
        <f t="shared" si="52"/>
        <v>0</v>
      </c>
      <c r="Q604" s="262"/>
      <c r="Z604" s="220"/>
      <c r="AA604" s="220"/>
      <c r="AB604" s="237"/>
      <c r="AC604" s="237"/>
      <c r="AD604" s="222"/>
      <c r="AE604" s="221"/>
      <c r="AF604" s="237"/>
      <c r="AG604" s="257"/>
      <c r="AH604" s="237"/>
      <c r="AI604" s="222"/>
      <c r="AJ604" s="237"/>
      <c r="AK604" s="221"/>
      <c r="AL604" s="223"/>
      <c r="AM604" s="221"/>
    </row>
    <row r="605" spans="2:39" ht="15" customHeight="1">
      <c r="B605" s="235"/>
      <c r="C605" s="235"/>
      <c r="D605" s="298"/>
      <c r="E605" s="235"/>
      <c r="F605" s="144">
        <f t="shared" si="48"/>
        <v>0</v>
      </c>
      <c r="G605" s="292"/>
      <c r="H605" s="143"/>
      <c r="I605" s="143"/>
      <c r="J605" s="144">
        <f t="shared" si="49"/>
        <v>0</v>
      </c>
      <c r="K605" s="143">
        <v>0</v>
      </c>
      <c r="L605" s="143"/>
      <c r="M605" s="234">
        <f t="shared" si="50"/>
        <v>0</v>
      </c>
      <c r="N605" s="143">
        <f t="shared" si="51"/>
        <v>0</v>
      </c>
      <c r="O605" s="289">
        <f t="array" ref="O605">IFERROR(INDEX($AK$36:$AK$1987,MATCH(B605&amp;C605,$Z$36:$Z$1987&amp;$AA$36:$AA$1987,0)),0)</f>
        <v>0</v>
      </c>
      <c r="P605" s="290">
        <f t="shared" si="52"/>
        <v>0</v>
      </c>
      <c r="Q605" s="262"/>
      <c r="Z605" s="220"/>
      <c r="AA605" s="220"/>
      <c r="AB605" s="237"/>
      <c r="AC605" s="237"/>
      <c r="AD605" s="222"/>
      <c r="AE605" s="221"/>
      <c r="AF605" s="237"/>
      <c r="AG605" s="257"/>
      <c r="AH605" s="237"/>
      <c r="AI605" s="222"/>
      <c r="AJ605" s="237"/>
      <c r="AK605" s="221"/>
      <c r="AL605" s="223"/>
      <c r="AM605" s="221"/>
    </row>
    <row r="606" spans="2:39" ht="15" customHeight="1">
      <c r="B606" s="235"/>
      <c r="C606" s="235"/>
      <c r="D606" s="298"/>
      <c r="E606" s="235"/>
      <c r="F606" s="144">
        <f t="shared" si="48"/>
        <v>0</v>
      </c>
      <c r="G606" s="292"/>
      <c r="H606" s="143"/>
      <c r="I606" s="143"/>
      <c r="J606" s="144">
        <f t="shared" si="49"/>
        <v>0</v>
      </c>
      <c r="K606" s="143">
        <v>0</v>
      </c>
      <c r="L606" s="143"/>
      <c r="M606" s="234">
        <f t="shared" si="50"/>
        <v>0</v>
      </c>
      <c r="N606" s="143">
        <f t="shared" si="51"/>
        <v>0</v>
      </c>
      <c r="O606" s="289">
        <f t="array" ref="O606">IFERROR(INDEX($AK$36:$AK$1987,MATCH(B606&amp;C606,$Z$36:$Z$1987&amp;$AA$36:$AA$1987,0)),0)</f>
        <v>0</v>
      </c>
      <c r="P606" s="290">
        <f t="shared" si="52"/>
        <v>0</v>
      </c>
      <c r="Q606" s="262"/>
      <c r="Z606" s="220"/>
      <c r="AA606" s="220"/>
      <c r="AB606" s="237"/>
      <c r="AC606" s="237"/>
      <c r="AD606" s="222"/>
      <c r="AE606" s="221"/>
      <c r="AF606" s="237"/>
      <c r="AG606" s="257"/>
      <c r="AH606" s="237"/>
      <c r="AI606" s="222"/>
      <c r="AJ606" s="237"/>
      <c r="AK606" s="221"/>
      <c r="AL606" s="223"/>
      <c r="AM606" s="221"/>
    </row>
    <row r="607" spans="2:39" ht="15" customHeight="1">
      <c r="B607" s="235"/>
      <c r="C607" s="235"/>
      <c r="D607" s="298"/>
      <c r="E607" s="235"/>
      <c r="F607" s="144">
        <f t="shared" si="48"/>
        <v>0</v>
      </c>
      <c r="G607" s="292"/>
      <c r="H607" s="143"/>
      <c r="I607" s="143"/>
      <c r="J607" s="144">
        <f t="shared" si="49"/>
        <v>0</v>
      </c>
      <c r="K607" s="143">
        <v>0</v>
      </c>
      <c r="L607" s="143"/>
      <c r="M607" s="234">
        <f t="shared" si="50"/>
        <v>0</v>
      </c>
      <c r="N607" s="143">
        <f t="shared" si="51"/>
        <v>0</v>
      </c>
      <c r="O607" s="289">
        <f t="array" ref="O607">IFERROR(INDEX($AK$36:$AK$1987,MATCH(B607&amp;C607,$Z$36:$Z$1987&amp;$AA$36:$AA$1987,0)),0)</f>
        <v>0</v>
      </c>
      <c r="P607" s="290">
        <f t="shared" si="52"/>
        <v>0</v>
      </c>
      <c r="Q607" s="262"/>
      <c r="Z607" s="220"/>
      <c r="AA607" s="220"/>
      <c r="AB607" s="237"/>
      <c r="AC607" s="237"/>
      <c r="AD607" s="222"/>
      <c r="AE607" s="221"/>
      <c r="AF607" s="237"/>
      <c r="AG607" s="257"/>
      <c r="AH607" s="237"/>
      <c r="AI607" s="222"/>
      <c r="AJ607" s="237"/>
      <c r="AK607" s="221"/>
      <c r="AL607" s="223"/>
      <c r="AM607" s="221"/>
    </row>
    <row r="608" spans="2:39" ht="15" customHeight="1">
      <c r="B608" s="235"/>
      <c r="C608" s="235"/>
      <c r="D608" s="298"/>
      <c r="E608" s="235"/>
      <c r="F608" s="144">
        <f t="shared" si="48"/>
        <v>0</v>
      </c>
      <c r="G608" s="292"/>
      <c r="H608" s="143"/>
      <c r="I608" s="143"/>
      <c r="J608" s="144">
        <f t="shared" si="49"/>
        <v>0</v>
      </c>
      <c r="K608" s="143">
        <v>0</v>
      </c>
      <c r="L608" s="143"/>
      <c r="M608" s="234">
        <f t="shared" si="50"/>
        <v>0</v>
      </c>
      <c r="N608" s="143">
        <f t="shared" si="51"/>
        <v>0</v>
      </c>
      <c r="O608" s="289">
        <f t="array" ref="O608">IFERROR(INDEX($AK$36:$AK$1987,MATCH(B608&amp;C608,$Z$36:$Z$1987&amp;$AA$36:$AA$1987,0)),0)</f>
        <v>0</v>
      </c>
      <c r="P608" s="290">
        <f t="shared" si="52"/>
        <v>0</v>
      </c>
      <c r="Q608" s="262"/>
      <c r="Z608" s="220"/>
      <c r="AA608" s="220"/>
      <c r="AB608" s="237"/>
      <c r="AC608" s="237"/>
      <c r="AD608" s="222"/>
      <c r="AE608" s="221"/>
      <c r="AF608" s="237"/>
      <c r="AG608" s="257"/>
      <c r="AH608" s="237"/>
      <c r="AI608" s="222"/>
      <c r="AJ608" s="237"/>
      <c r="AK608" s="221"/>
      <c r="AL608" s="223"/>
      <c r="AM608" s="221"/>
    </row>
    <row r="609" spans="2:39" ht="15" customHeight="1">
      <c r="B609" s="235"/>
      <c r="C609" s="235"/>
      <c r="D609" s="298"/>
      <c r="E609" s="235"/>
      <c r="F609" s="144">
        <f t="shared" si="48"/>
        <v>0</v>
      </c>
      <c r="G609" s="292"/>
      <c r="H609" s="143"/>
      <c r="I609" s="143"/>
      <c r="J609" s="144">
        <f t="shared" si="49"/>
        <v>0</v>
      </c>
      <c r="K609" s="143">
        <v>0</v>
      </c>
      <c r="L609" s="143"/>
      <c r="M609" s="234">
        <f t="shared" si="50"/>
        <v>0</v>
      </c>
      <c r="N609" s="143">
        <f t="shared" si="51"/>
        <v>0</v>
      </c>
      <c r="O609" s="289">
        <f t="array" ref="O609">IFERROR(INDEX($AK$36:$AK$1987,MATCH(B609&amp;C609,$Z$36:$Z$1987&amp;$AA$36:$AA$1987,0)),0)</f>
        <v>0</v>
      </c>
      <c r="P609" s="290">
        <f t="shared" si="52"/>
        <v>0</v>
      </c>
      <c r="Q609" s="262"/>
      <c r="Z609" s="220"/>
      <c r="AA609" s="220"/>
      <c r="AB609" s="237"/>
      <c r="AC609" s="237"/>
      <c r="AD609" s="222"/>
      <c r="AE609" s="221"/>
      <c r="AF609" s="237"/>
      <c r="AG609" s="257"/>
      <c r="AH609" s="237"/>
      <c r="AI609" s="222"/>
      <c r="AJ609" s="237"/>
      <c r="AK609" s="221"/>
      <c r="AL609" s="223"/>
      <c r="AM609" s="221"/>
    </row>
    <row r="610" spans="2:39" ht="15" customHeight="1">
      <c r="B610" s="235"/>
      <c r="C610" s="235"/>
      <c r="D610" s="298"/>
      <c r="E610" s="235"/>
      <c r="F610" s="144">
        <f t="shared" si="48"/>
        <v>0</v>
      </c>
      <c r="G610" s="292"/>
      <c r="H610" s="143"/>
      <c r="I610" s="143"/>
      <c r="J610" s="144">
        <f t="shared" si="49"/>
        <v>0</v>
      </c>
      <c r="K610" s="143">
        <v>0</v>
      </c>
      <c r="L610" s="143"/>
      <c r="M610" s="234">
        <f t="shared" si="50"/>
        <v>0</v>
      </c>
      <c r="N610" s="143">
        <f t="shared" si="51"/>
        <v>0</v>
      </c>
      <c r="O610" s="289">
        <f t="array" ref="O610">IFERROR(INDEX($AK$36:$AK$1987,MATCH(B610&amp;C610,$Z$36:$Z$1987&amp;$AA$36:$AA$1987,0)),0)</f>
        <v>0</v>
      </c>
      <c r="P610" s="290">
        <f t="shared" si="52"/>
        <v>0</v>
      </c>
      <c r="Q610" s="262"/>
      <c r="Z610" s="220"/>
      <c r="AA610" s="220"/>
      <c r="AB610" s="237"/>
      <c r="AC610" s="237"/>
      <c r="AD610" s="222"/>
      <c r="AE610" s="221"/>
      <c r="AF610" s="237"/>
      <c r="AG610" s="257"/>
      <c r="AH610" s="237"/>
      <c r="AI610" s="222"/>
      <c r="AJ610" s="237"/>
      <c r="AK610" s="221"/>
      <c r="AL610" s="223"/>
      <c r="AM610" s="221"/>
    </row>
    <row r="611" spans="2:39" ht="15" customHeight="1">
      <c r="B611" s="235"/>
      <c r="C611" s="235"/>
      <c r="D611" s="298"/>
      <c r="E611" s="235"/>
      <c r="F611" s="144">
        <f t="shared" ref="F611:F674" si="53">IFERROR(E611/D611,0)</f>
        <v>0</v>
      </c>
      <c r="G611" s="292"/>
      <c r="H611" s="143"/>
      <c r="I611" s="143"/>
      <c r="J611" s="144">
        <f t="shared" ref="J611:J674" si="54">IFERROR(I611/E611,0)</f>
        <v>0</v>
      </c>
      <c r="K611" s="143">
        <v>0</v>
      </c>
      <c r="L611" s="143"/>
      <c r="M611" s="234">
        <f t="shared" ref="M611:M674" si="55">IFERROR(L611/H611,0)</f>
        <v>0</v>
      </c>
      <c r="N611" s="143">
        <f t="shared" ref="N611:N674" si="56">IFERROR(L611/I611,0)</f>
        <v>0</v>
      </c>
      <c r="O611" s="289">
        <f t="array" ref="O611">IFERROR(INDEX($AK$36:$AK$1987,MATCH(B611&amp;C611,$Z$36:$Z$1987&amp;$AA$36:$AA$1987,0)),0)</f>
        <v>0</v>
      </c>
      <c r="P611" s="290">
        <f t="shared" ref="P611:P674" si="57">L611-O611</f>
        <v>0</v>
      </c>
      <c r="Q611" s="262"/>
      <c r="Z611" s="220"/>
      <c r="AA611" s="220"/>
      <c r="AB611" s="237"/>
      <c r="AC611" s="237"/>
      <c r="AD611" s="222"/>
      <c r="AE611" s="221"/>
      <c r="AF611" s="237"/>
      <c r="AG611" s="257"/>
      <c r="AH611" s="237"/>
      <c r="AI611" s="222"/>
      <c r="AJ611" s="237"/>
      <c r="AK611" s="221"/>
      <c r="AL611" s="223"/>
      <c r="AM611" s="221"/>
    </row>
    <row r="612" spans="2:39" ht="15" customHeight="1">
      <c r="B612" s="235"/>
      <c r="C612" s="235"/>
      <c r="D612" s="298"/>
      <c r="E612" s="235"/>
      <c r="F612" s="144">
        <f t="shared" si="53"/>
        <v>0</v>
      </c>
      <c r="G612" s="292"/>
      <c r="H612" s="143"/>
      <c r="I612" s="143"/>
      <c r="J612" s="144">
        <f t="shared" si="54"/>
        <v>0</v>
      </c>
      <c r="K612" s="143">
        <v>0</v>
      </c>
      <c r="L612" s="143"/>
      <c r="M612" s="234">
        <f t="shared" si="55"/>
        <v>0</v>
      </c>
      <c r="N612" s="143">
        <f t="shared" si="56"/>
        <v>0</v>
      </c>
      <c r="O612" s="289">
        <f t="array" ref="O612">IFERROR(INDEX($AK$36:$AK$1987,MATCH(B612&amp;C612,$Z$36:$Z$1987&amp;$AA$36:$AA$1987,0)),0)</f>
        <v>0</v>
      </c>
      <c r="P612" s="290">
        <f t="shared" si="57"/>
        <v>0</v>
      </c>
      <c r="Q612" s="262"/>
      <c r="Z612" s="220"/>
      <c r="AA612" s="220"/>
      <c r="AB612" s="237"/>
      <c r="AC612" s="237"/>
      <c r="AD612" s="222"/>
      <c r="AE612" s="221"/>
      <c r="AF612" s="237"/>
      <c r="AG612" s="257"/>
      <c r="AH612" s="237"/>
      <c r="AI612" s="222"/>
      <c r="AJ612" s="237"/>
      <c r="AK612" s="221"/>
      <c r="AL612" s="223"/>
      <c r="AM612" s="221"/>
    </row>
    <row r="613" spans="2:39" ht="15" customHeight="1">
      <c r="B613" s="235"/>
      <c r="C613" s="235"/>
      <c r="D613" s="298"/>
      <c r="E613" s="235"/>
      <c r="F613" s="144">
        <f t="shared" si="53"/>
        <v>0</v>
      </c>
      <c r="G613" s="292"/>
      <c r="H613" s="143"/>
      <c r="I613" s="143"/>
      <c r="J613" s="144">
        <f t="shared" si="54"/>
        <v>0</v>
      </c>
      <c r="K613" s="143">
        <v>0</v>
      </c>
      <c r="L613" s="143"/>
      <c r="M613" s="234">
        <f t="shared" si="55"/>
        <v>0</v>
      </c>
      <c r="N613" s="143">
        <f t="shared" si="56"/>
        <v>0</v>
      </c>
      <c r="O613" s="289">
        <f t="array" ref="O613">IFERROR(INDEX($AK$36:$AK$1987,MATCH(B613&amp;C613,$Z$36:$Z$1987&amp;$AA$36:$AA$1987,0)),0)</f>
        <v>0</v>
      </c>
      <c r="P613" s="290">
        <f t="shared" si="57"/>
        <v>0</v>
      </c>
      <c r="Q613" s="262"/>
      <c r="Z613" s="220"/>
      <c r="AA613" s="220"/>
      <c r="AB613" s="237"/>
      <c r="AC613" s="237"/>
      <c r="AD613" s="222"/>
      <c r="AE613" s="221"/>
      <c r="AF613" s="237"/>
      <c r="AG613" s="257"/>
      <c r="AH613" s="237"/>
      <c r="AI613" s="222"/>
      <c r="AJ613" s="237"/>
      <c r="AK613" s="221"/>
      <c r="AL613" s="223"/>
      <c r="AM613" s="221"/>
    </row>
    <row r="614" spans="2:39" ht="15" customHeight="1">
      <c r="B614" s="235"/>
      <c r="C614" s="235"/>
      <c r="D614" s="298"/>
      <c r="E614" s="235"/>
      <c r="F614" s="144">
        <f t="shared" si="53"/>
        <v>0</v>
      </c>
      <c r="G614" s="292"/>
      <c r="H614" s="143"/>
      <c r="I614" s="143"/>
      <c r="J614" s="144">
        <f t="shared" si="54"/>
        <v>0</v>
      </c>
      <c r="K614" s="143">
        <v>0</v>
      </c>
      <c r="L614" s="143"/>
      <c r="M614" s="234">
        <f t="shared" si="55"/>
        <v>0</v>
      </c>
      <c r="N614" s="143">
        <f t="shared" si="56"/>
        <v>0</v>
      </c>
      <c r="O614" s="289">
        <f t="array" ref="O614">IFERROR(INDEX($AK$36:$AK$1987,MATCH(B614&amp;C614,$Z$36:$Z$1987&amp;$AA$36:$AA$1987,0)),0)</f>
        <v>0</v>
      </c>
      <c r="P614" s="290">
        <f t="shared" si="57"/>
        <v>0</v>
      </c>
      <c r="Q614" s="262"/>
      <c r="Z614" s="220"/>
      <c r="AA614" s="220"/>
      <c r="AB614" s="237"/>
      <c r="AC614" s="237"/>
      <c r="AD614" s="222"/>
      <c r="AE614" s="221"/>
      <c r="AF614" s="237"/>
      <c r="AG614" s="257"/>
      <c r="AH614" s="237"/>
      <c r="AI614" s="222"/>
      <c r="AJ614" s="237"/>
      <c r="AK614" s="221"/>
      <c r="AL614" s="223"/>
      <c r="AM614" s="221"/>
    </row>
    <row r="615" spans="2:39" ht="15" customHeight="1">
      <c r="B615" s="235"/>
      <c r="C615" s="235"/>
      <c r="D615" s="298"/>
      <c r="E615" s="235"/>
      <c r="F615" s="144">
        <f t="shared" si="53"/>
        <v>0</v>
      </c>
      <c r="G615" s="292"/>
      <c r="H615" s="143"/>
      <c r="I615" s="143"/>
      <c r="J615" s="144">
        <f t="shared" si="54"/>
        <v>0</v>
      </c>
      <c r="K615" s="143">
        <v>0</v>
      </c>
      <c r="L615" s="143"/>
      <c r="M615" s="234">
        <f t="shared" si="55"/>
        <v>0</v>
      </c>
      <c r="N615" s="143">
        <f t="shared" si="56"/>
        <v>0</v>
      </c>
      <c r="O615" s="289">
        <f t="array" ref="O615">IFERROR(INDEX($AK$36:$AK$1987,MATCH(B615&amp;C615,$Z$36:$Z$1987&amp;$AA$36:$AA$1987,0)),0)</f>
        <v>0</v>
      </c>
      <c r="P615" s="290">
        <f t="shared" si="57"/>
        <v>0</v>
      </c>
      <c r="Q615" s="262"/>
      <c r="Z615" s="220"/>
      <c r="AA615" s="220"/>
      <c r="AB615" s="237"/>
      <c r="AC615" s="237"/>
      <c r="AD615" s="222"/>
      <c r="AE615" s="221"/>
      <c r="AF615" s="237"/>
      <c r="AG615" s="257"/>
      <c r="AH615" s="237"/>
      <c r="AI615" s="222"/>
      <c r="AJ615" s="237"/>
      <c r="AK615" s="221"/>
      <c r="AL615" s="223"/>
      <c r="AM615" s="221"/>
    </row>
    <row r="616" spans="2:39" ht="15" customHeight="1">
      <c r="B616" s="235"/>
      <c r="C616" s="235"/>
      <c r="D616" s="298"/>
      <c r="E616" s="235"/>
      <c r="F616" s="144">
        <f t="shared" si="53"/>
        <v>0</v>
      </c>
      <c r="G616" s="292"/>
      <c r="H616" s="143"/>
      <c r="I616" s="143"/>
      <c r="J616" s="144">
        <f t="shared" si="54"/>
        <v>0</v>
      </c>
      <c r="K616" s="143">
        <v>0</v>
      </c>
      <c r="L616" s="143"/>
      <c r="M616" s="234">
        <f t="shared" si="55"/>
        <v>0</v>
      </c>
      <c r="N616" s="143">
        <f t="shared" si="56"/>
        <v>0</v>
      </c>
      <c r="O616" s="289">
        <f t="array" ref="O616">IFERROR(INDEX($AK$36:$AK$1987,MATCH(B616&amp;C616,$Z$36:$Z$1987&amp;$AA$36:$AA$1987,0)),0)</f>
        <v>0</v>
      </c>
      <c r="P616" s="290">
        <f t="shared" si="57"/>
        <v>0</v>
      </c>
      <c r="Q616" s="262"/>
      <c r="Z616" s="220"/>
      <c r="AA616" s="220"/>
      <c r="AB616" s="237"/>
      <c r="AC616" s="237"/>
      <c r="AD616" s="222"/>
      <c r="AE616" s="221"/>
      <c r="AF616" s="237"/>
      <c r="AG616" s="257"/>
      <c r="AH616" s="237"/>
      <c r="AI616" s="222"/>
      <c r="AJ616" s="237"/>
      <c r="AK616" s="221"/>
      <c r="AL616" s="223"/>
      <c r="AM616" s="221"/>
    </row>
    <row r="617" spans="2:39" ht="15" customHeight="1">
      <c r="B617" s="235"/>
      <c r="C617" s="235"/>
      <c r="D617" s="298"/>
      <c r="E617" s="235"/>
      <c r="F617" s="144">
        <f t="shared" si="53"/>
        <v>0</v>
      </c>
      <c r="G617" s="292"/>
      <c r="H617" s="143"/>
      <c r="I617" s="143"/>
      <c r="J617" s="144">
        <f t="shared" si="54"/>
        <v>0</v>
      </c>
      <c r="K617" s="143">
        <v>0</v>
      </c>
      <c r="L617" s="143"/>
      <c r="M617" s="234">
        <f t="shared" si="55"/>
        <v>0</v>
      </c>
      <c r="N617" s="143">
        <f t="shared" si="56"/>
        <v>0</v>
      </c>
      <c r="O617" s="289">
        <f t="array" ref="O617">IFERROR(INDEX($AK$36:$AK$1987,MATCH(B617&amp;C617,$Z$36:$Z$1987&amp;$AA$36:$AA$1987,0)),0)</f>
        <v>0</v>
      </c>
      <c r="P617" s="290">
        <f t="shared" si="57"/>
        <v>0</v>
      </c>
      <c r="Q617" s="262"/>
      <c r="Z617" s="220"/>
      <c r="AA617" s="220"/>
      <c r="AB617" s="237"/>
      <c r="AC617" s="237"/>
      <c r="AD617" s="222"/>
      <c r="AE617" s="221"/>
      <c r="AF617" s="237"/>
      <c r="AG617" s="257"/>
      <c r="AH617" s="237"/>
      <c r="AI617" s="222"/>
      <c r="AJ617" s="237"/>
      <c r="AK617" s="221"/>
      <c r="AL617" s="223"/>
      <c r="AM617" s="221"/>
    </row>
    <row r="618" spans="2:39" ht="15" customHeight="1">
      <c r="B618" s="235"/>
      <c r="C618" s="235"/>
      <c r="D618" s="298"/>
      <c r="E618" s="235"/>
      <c r="F618" s="144">
        <f t="shared" si="53"/>
        <v>0</v>
      </c>
      <c r="G618" s="292"/>
      <c r="H618" s="143"/>
      <c r="I618" s="143"/>
      <c r="J618" s="144">
        <f t="shared" si="54"/>
        <v>0</v>
      </c>
      <c r="K618" s="143">
        <v>0</v>
      </c>
      <c r="L618" s="143"/>
      <c r="M618" s="234">
        <f t="shared" si="55"/>
        <v>0</v>
      </c>
      <c r="N618" s="143">
        <f t="shared" si="56"/>
        <v>0</v>
      </c>
      <c r="O618" s="289">
        <f t="array" ref="O618">IFERROR(INDEX($AK$36:$AK$1987,MATCH(B618&amp;C618,$Z$36:$Z$1987&amp;$AA$36:$AA$1987,0)),0)</f>
        <v>0</v>
      </c>
      <c r="P618" s="290">
        <f t="shared" si="57"/>
        <v>0</v>
      </c>
      <c r="Q618" s="262"/>
      <c r="Z618" s="220"/>
      <c r="AA618" s="220"/>
      <c r="AB618" s="237"/>
      <c r="AC618" s="237"/>
      <c r="AD618" s="222"/>
      <c r="AE618" s="221"/>
      <c r="AF618" s="237"/>
      <c r="AG618" s="257"/>
      <c r="AH618" s="237"/>
      <c r="AI618" s="222"/>
      <c r="AJ618" s="237"/>
      <c r="AK618" s="221"/>
      <c r="AL618" s="223"/>
      <c r="AM618" s="221"/>
    </row>
    <row r="619" spans="2:39" ht="15" customHeight="1">
      <c r="B619" s="235"/>
      <c r="C619" s="235"/>
      <c r="D619" s="298"/>
      <c r="E619" s="235"/>
      <c r="F619" s="144">
        <f t="shared" si="53"/>
        <v>0</v>
      </c>
      <c r="G619" s="292"/>
      <c r="H619" s="143"/>
      <c r="I619" s="143"/>
      <c r="J619" s="144">
        <f t="shared" si="54"/>
        <v>0</v>
      </c>
      <c r="K619" s="143">
        <v>0</v>
      </c>
      <c r="L619" s="143"/>
      <c r="M619" s="234">
        <f t="shared" si="55"/>
        <v>0</v>
      </c>
      <c r="N619" s="143">
        <f t="shared" si="56"/>
        <v>0</v>
      </c>
      <c r="O619" s="289">
        <f t="array" ref="O619">IFERROR(INDEX($AK$36:$AK$1987,MATCH(B619&amp;C619,$Z$36:$Z$1987&amp;$AA$36:$AA$1987,0)),0)</f>
        <v>0</v>
      </c>
      <c r="P619" s="290">
        <f t="shared" si="57"/>
        <v>0</v>
      </c>
      <c r="Q619" s="262"/>
      <c r="Z619" s="220"/>
      <c r="AA619" s="220"/>
      <c r="AB619" s="237"/>
      <c r="AC619" s="237"/>
      <c r="AD619" s="222"/>
      <c r="AE619" s="221"/>
      <c r="AF619" s="237"/>
      <c r="AG619" s="257"/>
      <c r="AH619" s="237"/>
      <c r="AI619" s="222"/>
      <c r="AJ619" s="237"/>
      <c r="AK619" s="221"/>
      <c r="AL619" s="223"/>
      <c r="AM619" s="221"/>
    </row>
    <row r="620" spans="2:39" ht="15" customHeight="1">
      <c r="B620" s="235"/>
      <c r="C620" s="235"/>
      <c r="D620" s="298"/>
      <c r="E620" s="235"/>
      <c r="F620" s="144">
        <f t="shared" si="53"/>
        <v>0</v>
      </c>
      <c r="G620" s="292"/>
      <c r="H620" s="143"/>
      <c r="I620" s="143"/>
      <c r="J620" s="144">
        <f t="shared" si="54"/>
        <v>0</v>
      </c>
      <c r="K620" s="143">
        <v>0</v>
      </c>
      <c r="L620" s="143"/>
      <c r="M620" s="234">
        <f t="shared" si="55"/>
        <v>0</v>
      </c>
      <c r="N620" s="143">
        <f t="shared" si="56"/>
        <v>0</v>
      </c>
      <c r="O620" s="289">
        <f t="array" ref="O620">IFERROR(INDEX($AK$36:$AK$1987,MATCH(B620&amp;C620,$Z$36:$Z$1987&amp;$AA$36:$AA$1987,0)),0)</f>
        <v>0</v>
      </c>
      <c r="P620" s="290">
        <f t="shared" si="57"/>
        <v>0</v>
      </c>
      <c r="Q620" s="262"/>
      <c r="Z620" s="220"/>
      <c r="AA620" s="220"/>
      <c r="AB620" s="237"/>
      <c r="AC620" s="237"/>
      <c r="AD620" s="222"/>
      <c r="AE620" s="221"/>
      <c r="AF620" s="237"/>
      <c r="AG620" s="257"/>
      <c r="AH620" s="237"/>
      <c r="AI620" s="222"/>
      <c r="AJ620" s="237"/>
      <c r="AK620" s="221"/>
      <c r="AL620" s="223"/>
      <c r="AM620" s="221"/>
    </row>
    <row r="621" spans="2:39" ht="15" customHeight="1">
      <c r="B621" s="235"/>
      <c r="C621" s="235"/>
      <c r="D621" s="298"/>
      <c r="E621" s="235"/>
      <c r="F621" s="144">
        <f t="shared" si="53"/>
        <v>0</v>
      </c>
      <c r="G621" s="292"/>
      <c r="H621" s="143"/>
      <c r="I621" s="143"/>
      <c r="J621" s="144">
        <f t="shared" si="54"/>
        <v>0</v>
      </c>
      <c r="K621" s="143">
        <v>0</v>
      </c>
      <c r="L621" s="143"/>
      <c r="M621" s="234">
        <f t="shared" si="55"/>
        <v>0</v>
      </c>
      <c r="N621" s="143">
        <f t="shared" si="56"/>
        <v>0</v>
      </c>
      <c r="O621" s="289">
        <f t="array" ref="O621">IFERROR(INDEX($AK$36:$AK$1987,MATCH(B621&amp;C621,$Z$36:$Z$1987&amp;$AA$36:$AA$1987,0)),0)</f>
        <v>0</v>
      </c>
      <c r="P621" s="290">
        <f t="shared" si="57"/>
        <v>0</v>
      </c>
      <c r="Q621" s="262"/>
      <c r="Z621" s="220"/>
      <c r="AA621" s="220"/>
      <c r="AB621" s="237"/>
      <c r="AC621" s="237"/>
      <c r="AD621" s="222"/>
      <c r="AE621" s="221"/>
      <c r="AF621" s="237"/>
      <c r="AG621" s="257"/>
      <c r="AH621" s="237"/>
      <c r="AI621" s="222"/>
      <c r="AJ621" s="237"/>
      <c r="AK621" s="221"/>
      <c r="AL621" s="223"/>
      <c r="AM621" s="221"/>
    </row>
    <row r="622" spans="2:39" ht="15" customHeight="1">
      <c r="B622" s="235"/>
      <c r="C622" s="235"/>
      <c r="D622" s="298"/>
      <c r="E622" s="235"/>
      <c r="F622" s="144">
        <f t="shared" si="53"/>
        <v>0</v>
      </c>
      <c r="G622" s="292"/>
      <c r="H622" s="143"/>
      <c r="I622" s="143"/>
      <c r="J622" s="144">
        <f t="shared" si="54"/>
        <v>0</v>
      </c>
      <c r="K622" s="143">
        <v>0</v>
      </c>
      <c r="L622" s="143"/>
      <c r="M622" s="234">
        <f t="shared" si="55"/>
        <v>0</v>
      </c>
      <c r="N622" s="143">
        <f t="shared" si="56"/>
        <v>0</v>
      </c>
      <c r="O622" s="289">
        <f t="array" ref="O622">IFERROR(INDEX($AK$36:$AK$1987,MATCH(B622&amp;C622,$Z$36:$Z$1987&amp;$AA$36:$AA$1987,0)),0)</f>
        <v>0</v>
      </c>
      <c r="P622" s="290">
        <f t="shared" si="57"/>
        <v>0</v>
      </c>
      <c r="Q622" s="262"/>
      <c r="Z622" s="220"/>
      <c r="AA622" s="220"/>
      <c r="AB622" s="237"/>
      <c r="AC622" s="237"/>
      <c r="AD622" s="222"/>
      <c r="AE622" s="221"/>
      <c r="AF622" s="237"/>
      <c r="AG622" s="257"/>
      <c r="AH622" s="237"/>
      <c r="AI622" s="222"/>
      <c r="AJ622" s="237"/>
      <c r="AK622" s="221"/>
      <c r="AL622" s="223"/>
      <c r="AM622" s="221"/>
    </row>
    <row r="623" spans="2:39" ht="15" customHeight="1">
      <c r="B623" s="235"/>
      <c r="C623" s="235"/>
      <c r="D623" s="298"/>
      <c r="E623" s="235"/>
      <c r="F623" s="144">
        <f t="shared" si="53"/>
        <v>0</v>
      </c>
      <c r="G623" s="292"/>
      <c r="H623" s="143"/>
      <c r="I623" s="143"/>
      <c r="J623" s="144">
        <f t="shared" si="54"/>
        <v>0</v>
      </c>
      <c r="K623" s="143">
        <v>0</v>
      </c>
      <c r="L623" s="143"/>
      <c r="M623" s="234">
        <f t="shared" si="55"/>
        <v>0</v>
      </c>
      <c r="N623" s="143">
        <f t="shared" si="56"/>
        <v>0</v>
      </c>
      <c r="O623" s="289">
        <f t="array" ref="O623">IFERROR(INDEX($AK$36:$AK$1987,MATCH(B623&amp;C623,$Z$36:$Z$1987&amp;$AA$36:$AA$1987,0)),0)</f>
        <v>0</v>
      </c>
      <c r="P623" s="290">
        <f t="shared" si="57"/>
        <v>0</v>
      </c>
      <c r="Q623" s="262"/>
      <c r="Z623" s="220"/>
      <c r="AA623" s="220"/>
      <c r="AB623" s="237"/>
      <c r="AC623" s="237"/>
      <c r="AD623" s="222"/>
      <c r="AE623" s="221"/>
      <c r="AF623" s="237"/>
      <c r="AG623" s="257"/>
      <c r="AH623" s="237"/>
      <c r="AI623" s="222"/>
      <c r="AJ623" s="237"/>
      <c r="AK623" s="221"/>
      <c r="AL623" s="223"/>
      <c r="AM623" s="221"/>
    </row>
    <row r="624" spans="2:39" ht="15" customHeight="1">
      <c r="B624" s="235"/>
      <c r="C624" s="235"/>
      <c r="D624" s="298"/>
      <c r="E624" s="235"/>
      <c r="F624" s="144">
        <f t="shared" si="53"/>
        <v>0</v>
      </c>
      <c r="G624" s="292"/>
      <c r="H624" s="143"/>
      <c r="I624" s="143"/>
      <c r="J624" s="144">
        <f t="shared" si="54"/>
        <v>0</v>
      </c>
      <c r="K624" s="143">
        <v>0</v>
      </c>
      <c r="L624" s="143"/>
      <c r="M624" s="234">
        <f t="shared" si="55"/>
        <v>0</v>
      </c>
      <c r="N624" s="143">
        <f t="shared" si="56"/>
        <v>0</v>
      </c>
      <c r="O624" s="289">
        <f t="array" ref="O624">IFERROR(INDEX($AK$36:$AK$1987,MATCH(B624&amp;C624,$Z$36:$Z$1987&amp;$AA$36:$AA$1987,0)),0)</f>
        <v>0</v>
      </c>
      <c r="P624" s="290">
        <f t="shared" si="57"/>
        <v>0</v>
      </c>
      <c r="Q624" s="262"/>
      <c r="Z624" s="220"/>
      <c r="AA624" s="220"/>
      <c r="AB624" s="237"/>
      <c r="AC624" s="237"/>
      <c r="AD624" s="222"/>
      <c r="AE624" s="221"/>
      <c r="AF624" s="237"/>
      <c r="AG624" s="257"/>
      <c r="AH624" s="237"/>
      <c r="AI624" s="222"/>
      <c r="AJ624" s="237"/>
      <c r="AK624" s="221"/>
      <c r="AL624" s="223"/>
      <c r="AM624" s="221"/>
    </row>
    <row r="625" spans="2:39" ht="15" customHeight="1">
      <c r="B625" s="235"/>
      <c r="C625" s="235"/>
      <c r="D625" s="298"/>
      <c r="E625" s="235"/>
      <c r="F625" s="144">
        <f t="shared" si="53"/>
        <v>0</v>
      </c>
      <c r="G625" s="292"/>
      <c r="H625" s="143"/>
      <c r="I625" s="143"/>
      <c r="J625" s="144">
        <f t="shared" si="54"/>
        <v>0</v>
      </c>
      <c r="K625" s="143">
        <v>0</v>
      </c>
      <c r="L625" s="143"/>
      <c r="M625" s="234">
        <f t="shared" si="55"/>
        <v>0</v>
      </c>
      <c r="N625" s="143">
        <f t="shared" si="56"/>
        <v>0</v>
      </c>
      <c r="O625" s="289">
        <f t="array" ref="O625">IFERROR(INDEX($AK$36:$AK$1987,MATCH(B625&amp;C625,$Z$36:$Z$1987&amp;$AA$36:$AA$1987,0)),0)</f>
        <v>0</v>
      </c>
      <c r="P625" s="290">
        <f t="shared" si="57"/>
        <v>0</v>
      </c>
      <c r="Q625" s="262"/>
      <c r="Z625" s="220"/>
      <c r="AA625" s="220"/>
      <c r="AB625" s="237"/>
      <c r="AC625" s="237"/>
      <c r="AD625" s="222"/>
      <c r="AE625" s="221"/>
      <c r="AF625" s="237"/>
      <c r="AG625" s="257"/>
      <c r="AH625" s="237"/>
      <c r="AI625" s="222"/>
      <c r="AJ625" s="237"/>
      <c r="AK625" s="221"/>
      <c r="AL625" s="223"/>
      <c r="AM625" s="221"/>
    </row>
    <row r="626" spans="2:39" ht="15" customHeight="1">
      <c r="B626" s="235"/>
      <c r="C626" s="235"/>
      <c r="D626" s="298"/>
      <c r="E626" s="235"/>
      <c r="F626" s="144">
        <f t="shared" si="53"/>
        <v>0</v>
      </c>
      <c r="G626" s="292"/>
      <c r="H626" s="143"/>
      <c r="I626" s="143"/>
      <c r="J626" s="144">
        <f t="shared" si="54"/>
        <v>0</v>
      </c>
      <c r="K626" s="143">
        <v>0</v>
      </c>
      <c r="L626" s="143"/>
      <c r="M626" s="234">
        <f t="shared" si="55"/>
        <v>0</v>
      </c>
      <c r="N626" s="143">
        <f t="shared" si="56"/>
        <v>0</v>
      </c>
      <c r="O626" s="289">
        <f t="array" ref="O626">IFERROR(INDEX($AK$36:$AK$1987,MATCH(B626&amp;C626,$Z$36:$Z$1987&amp;$AA$36:$AA$1987,0)),0)</f>
        <v>0</v>
      </c>
      <c r="P626" s="290">
        <f t="shared" si="57"/>
        <v>0</v>
      </c>
      <c r="Q626" s="262"/>
      <c r="Z626" s="220"/>
      <c r="AA626" s="220"/>
      <c r="AB626" s="237"/>
      <c r="AC626" s="237"/>
      <c r="AD626" s="222"/>
      <c r="AE626" s="221"/>
      <c r="AF626" s="237"/>
      <c r="AG626" s="257"/>
      <c r="AH626" s="237"/>
      <c r="AI626" s="222"/>
      <c r="AJ626" s="237"/>
      <c r="AK626" s="221"/>
      <c r="AL626" s="223"/>
      <c r="AM626" s="221"/>
    </row>
    <row r="627" spans="2:39" ht="15" customHeight="1">
      <c r="B627" s="235"/>
      <c r="C627" s="235"/>
      <c r="D627" s="298"/>
      <c r="E627" s="235"/>
      <c r="F627" s="144">
        <f t="shared" si="53"/>
        <v>0</v>
      </c>
      <c r="G627" s="292"/>
      <c r="H627" s="143"/>
      <c r="I627" s="143"/>
      <c r="J627" s="144">
        <f t="shared" si="54"/>
        <v>0</v>
      </c>
      <c r="K627" s="143">
        <v>0</v>
      </c>
      <c r="L627" s="143"/>
      <c r="M627" s="234">
        <f t="shared" si="55"/>
        <v>0</v>
      </c>
      <c r="N627" s="143">
        <f t="shared" si="56"/>
        <v>0</v>
      </c>
      <c r="O627" s="289">
        <f t="array" ref="O627">IFERROR(INDEX($AK$36:$AK$1987,MATCH(B627&amp;C627,$Z$36:$Z$1987&amp;$AA$36:$AA$1987,0)),0)</f>
        <v>0</v>
      </c>
      <c r="P627" s="290">
        <f t="shared" si="57"/>
        <v>0</v>
      </c>
      <c r="Q627" s="262"/>
      <c r="Z627" s="220"/>
      <c r="AA627" s="220"/>
      <c r="AB627" s="237"/>
      <c r="AC627" s="237"/>
      <c r="AD627" s="222"/>
      <c r="AE627" s="221"/>
      <c r="AF627" s="237"/>
      <c r="AG627" s="257"/>
      <c r="AH627" s="237"/>
      <c r="AI627" s="222"/>
      <c r="AJ627" s="237"/>
      <c r="AK627" s="221"/>
      <c r="AL627" s="223"/>
      <c r="AM627" s="221"/>
    </row>
    <row r="628" spans="2:39" ht="15" customHeight="1">
      <c r="B628" s="235"/>
      <c r="C628" s="235"/>
      <c r="D628" s="298"/>
      <c r="E628" s="235"/>
      <c r="F628" s="144">
        <f t="shared" si="53"/>
        <v>0</v>
      </c>
      <c r="G628" s="292"/>
      <c r="H628" s="143"/>
      <c r="I628" s="143"/>
      <c r="J628" s="144">
        <f t="shared" si="54"/>
        <v>0</v>
      </c>
      <c r="K628" s="143">
        <v>0</v>
      </c>
      <c r="L628" s="143"/>
      <c r="M628" s="234">
        <f t="shared" si="55"/>
        <v>0</v>
      </c>
      <c r="N628" s="143">
        <f t="shared" si="56"/>
        <v>0</v>
      </c>
      <c r="O628" s="289">
        <f t="array" ref="O628">IFERROR(INDEX($AK$36:$AK$1987,MATCH(B628&amp;C628,$Z$36:$Z$1987&amp;$AA$36:$AA$1987,0)),0)</f>
        <v>0</v>
      </c>
      <c r="P628" s="290">
        <f t="shared" si="57"/>
        <v>0</v>
      </c>
      <c r="Q628" s="262"/>
      <c r="Z628" s="220"/>
      <c r="AA628" s="220"/>
      <c r="AB628" s="237"/>
      <c r="AC628" s="237"/>
      <c r="AD628" s="222"/>
      <c r="AE628" s="221"/>
      <c r="AF628" s="237"/>
      <c r="AG628" s="257"/>
      <c r="AH628" s="237"/>
      <c r="AI628" s="222"/>
      <c r="AJ628" s="237"/>
      <c r="AK628" s="221"/>
      <c r="AL628" s="223"/>
      <c r="AM628" s="221"/>
    </row>
    <row r="629" spans="2:39" ht="15" customHeight="1">
      <c r="B629" s="235"/>
      <c r="C629" s="235"/>
      <c r="D629" s="298"/>
      <c r="E629" s="235"/>
      <c r="F629" s="144">
        <f t="shared" si="53"/>
        <v>0</v>
      </c>
      <c r="G629" s="292"/>
      <c r="H629" s="143"/>
      <c r="I629" s="143"/>
      <c r="J629" s="144">
        <f t="shared" si="54"/>
        <v>0</v>
      </c>
      <c r="K629" s="143">
        <v>0</v>
      </c>
      <c r="L629" s="143"/>
      <c r="M629" s="234">
        <f t="shared" si="55"/>
        <v>0</v>
      </c>
      <c r="N629" s="143">
        <f t="shared" si="56"/>
        <v>0</v>
      </c>
      <c r="O629" s="289">
        <f t="array" ref="O629">IFERROR(INDEX($AK$36:$AK$1987,MATCH(B629&amp;C629,$Z$36:$Z$1987&amp;$AA$36:$AA$1987,0)),0)</f>
        <v>0</v>
      </c>
      <c r="P629" s="290">
        <f t="shared" si="57"/>
        <v>0</v>
      </c>
      <c r="Q629" s="262"/>
      <c r="Z629" s="220"/>
      <c r="AA629" s="220"/>
      <c r="AB629" s="237"/>
      <c r="AC629" s="237"/>
      <c r="AD629" s="222"/>
      <c r="AE629" s="221"/>
      <c r="AF629" s="237"/>
      <c r="AG629" s="257"/>
      <c r="AH629" s="237"/>
      <c r="AI629" s="222"/>
      <c r="AJ629" s="237"/>
      <c r="AK629" s="221"/>
      <c r="AL629" s="223"/>
      <c r="AM629" s="221"/>
    </row>
    <row r="630" spans="2:39" ht="15" customHeight="1">
      <c r="B630" s="235"/>
      <c r="C630" s="235"/>
      <c r="D630" s="298"/>
      <c r="E630" s="235"/>
      <c r="F630" s="144">
        <f t="shared" si="53"/>
        <v>0</v>
      </c>
      <c r="G630" s="292"/>
      <c r="H630" s="143"/>
      <c r="I630" s="143"/>
      <c r="J630" s="144">
        <f t="shared" si="54"/>
        <v>0</v>
      </c>
      <c r="K630" s="143">
        <v>0</v>
      </c>
      <c r="L630" s="143"/>
      <c r="M630" s="234">
        <f t="shared" si="55"/>
        <v>0</v>
      </c>
      <c r="N630" s="143">
        <f t="shared" si="56"/>
        <v>0</v>
      </c>
      <c r="O630" s="289">
        <f t="array" ref="O630">IFERROR(INDEX($AK$36:$AK$1987,MATCH(B630&amp;C630,$Z$36:$Z$1987&amp;$AA$36:$AA$1987,0)),0)</f>
        <v>0</v>
      </c>
      <c r="P630" s="290">
        <f t="shared" si="57"/>
        <v>0</v>
      </c>
      <c r="Q630" s="262"/>
      <c r="Z630" s="220"/>
      <c r="AA630" s="220"/>
      <c r="AB630" s="237"/>
      <c r="AC630" s="237"/>
      <c r="AD630" s="222"/>
      <c r="AE630" s="221"/>
      <c r="AF630" s="237"/>
      <c r="AG630" s="257"/>
      <c r="AH630" s="237"/>
      <c r="AI630" s="222"/>
      <c r="AJ630" s="237"/>
      <c r="AK630" s="221"/>
      <c r="AL630" s="223"/>
      <c r="AM630" s="221"/>
    </row>
    <row r="631" spans="2:39" ht="15" customHeight="1">
      <c r="B631" s="235"/>
      <c r="C631" s="235"/>
      <c r="D631" s="298"/>
      <c r="E631" s="235"/>
      <c r="F631" s="144">
        <f t="shared" si="53"/>
        <v>0</v>
      </c>
      <c r="G631" s="292"/>
      <c r="H631" s="143"/>
      <c r="I631" s="143"/>
      <c r="J631" s="144">
        <f t="shared" si="54"/>
        <v>0</v>
      </c>
      <c r="K631" s="143">
        <v>0</v>
      </c>
      <c r="L631" s="143"/>
      <c r="M631" s="234">
        <f t="shared" si="55"/>
        <v>0</v>
      </c>
      <c r="N631" s="143">
        <f t="shared" si="56"/>
        <v>0</v>
      </c>
      <c r="O631" s="289">
        <f t="array" ref="O631">IFERROR(INDEX($AK$36:$AK$1987,MATCH(B631&amp;C631,$Z$36:$Z$1987&amp;$AA$36:$AA$1987,0)),0)</f>
        <v>0</v>
      </c>
      <c r="P631" s="290">
        <f t="shared" si="57"/>
        <v>0</v>
      </c>
      <c r="Q631" s="262"/>
      <c r="Z631" s="220"/>
      <c r="AA631" s="220"/>
      <c r="AB631" s="237"/>
      <c r="AC631" s="237"/>
      <c r="AD631" s="222"/>
      <c r="AE631" s="221"/>
      <c r="AF631" s="237"/>
      <c r="AG631" s="257"/>
      <c r="AH631" s="237"/>
      <c r="AI631" s="222"/>
      <c r="AJ631" s="237"/>
      <c r="AK631" s="221"/>
      <c r="AL631" s="223"/>
      <c r="AM631" s="221"/>
    </row>
    <row r="632" spans="2:39" ht="15" customHeight="1">
      <c r="B632" s="235"/>
      <c r="C632" s="235"/>
      <c r="D632" s="298"/>
      <c r="E632" s="235"/>
      <c r="F632" s="144">
        <f t="shared" si="53"/>
        <v>0</v>
      </c>
      <c r="G632" s="292"/>
      <c r="H632" s="143"/>
      <c r="I632" s="143"/>
      <c r="J632" s="144">
        <f t="shared" si="54"/>
        <v>0</v>
      </c>
      <c r="K632" s="143">
        <v>0</v>
      </c>
      <c r="L632" s="143"/>
      <c r="M632" s="234">
        <f t="shared" si="55"/>
        <v>0</v>
      </c>
      <c r="N632" s="143">
        <f t="shared" si="56"/>
        <v>0</v>
      </c>
      <c r="O632" s="289">
        <f t="array" ref="O632">IFERROR(INDEX($AK$36:$AK$1987,MATCH(B632&amp;C632,$Z$36:$Z$1987&amp;$AA$36:$AA$1987,0)),0)</f>
        <v>0</v>
      </c>
      <c r="P632" s="290">
        <f t="shared" si="57"/>
        <v>0</v>
      </c>
      <c r="Q632" s="262"/>
      <c r="Z632" s="220"/>
      <c r="AA632" s="220"/>
      <c r="AB632" s="237"/>
      <c r="AC632" s="237"/>
      <c r="AD632" s="222"/>
      <c r="AE632" s="221"/>
      <c r="AF632" s="237"/>
      <c r="AG632" s="257"/>
      <c r="AH632" s="237"/>
      <c r="AI632" s="222"/>
      <c r="AJ632" s="237"/>
      <c r="AK632" s="221"/>
      <c r="AL632" s="223"/>
      <c r="AM632" s="221"/>
    </row>
    <row r="633" spans="2:39" ht="15" customHeight="1">
      <c r="B633" s="235"/>
      <c r="C633" s="235"/>
      <c r="D633" s="298"/>
      <c r="E633" s="235"/>
      <c r="F633" s="144">
        <f t="shared" si="53"/>
        <v>0</v>
      </c>
      <c r="G633" s="292"/>
      <c r="H633" s="143"/>
      <c r="I633" s="143"/>
      <c r="J633" s="144">
        <f t="shared" si="54"/>
        <v>0</v>
      </c>
      <c r="K633" s="143">
        <v>0</v>
      </c>
      <c r="L633" s="143"/>
      <c r="M633" s="234">
        <f t="shared" si="55"/>
        <v>0</v>
      </c>
      <c r="N633" s="143">
        <f t="shared" si="56"/>
        <v>0</v>
      </c>
      <c r="O633" s="289">
        <f t="array" ref="O633">IFERROR(INDEX($AK$36:$AK$1987,MATCH(B633&amp;C633,$Z$36:$Z$1987&amp;$AA$36:$AA$1987,0)),0)</f>
        <v>0</v>
      </c>
      <c r="P633" s="290">
        <f t="shared" si="57"/>
        <v>0</v>
      </c>
      <c r="Q633" s="262"/>
      <c r="Z633" s="220"/>
      <c r="AA633" s="220"/>
      <c r="AB633" s="237"/>
      <c r="AC633" s="237"/>
      <c r="AD633" s="222"/>
      <c r="AE633" s="221"/>
      <c r="AF633" s="237"/>
      <c r="AG633" s="257"/>
      <c r="AH633" s="237"/>
      <c r="AI633" s="222"/>
      <c r="AJ633" s="237"/>
      <c r="AK633" s="221"/>
      <c r="AL633" s="223"/>
      <c r="AM633" s="221"/>
    </row>
    <row r="634" spans="2:39" ht="15" customHeight="1">
      <c r="B634" s="235"/>
      <c r="C634" s="235"/>
      <c r="D634" s="298"/>
      <c r="E634" s="235"/>
      <c r="F634" s="144">
        <f t="shared" si="53"/>
        <v>0</v>
      </c>
      <c r="G634" s="292"/>
      <c r="H634" s="143"/>
      <c r="I634" s="143"/>
      <c r="J634" s="144">
        <f t="shared" si="54"/>
        <v>0</v>
      </c>
      <c r="K634" s="143">
        <v>0</v>
      </c>
      <c r="L634" s="143"/>
      <c r="M634" s="234">
        <f t="shared" si="55"/>
        <v>0</v>
      </c>
      <c r="N634" s="143">
        <f t="shared" si="56"/>
        <v>0</v>
      </c>
      <c r="O634" s="289">
        <f t="array" ref="O634">IFERROR(INDEX($AK$36:$AK$1987,MATCH(B634&amp;C634,$Z$36:$Z$1987&amp;$AA$36:$AA$1987,0)),0)</f>
        <v>0</v>
      </c>
      <c r="P634" s="290">
        <f t="shared" si="57"/>
        <v>0</v>
      </c>
      <c r="Q634" s="262"/>
      <c r="Z634" s="220"/>
      <c r="AA634" s="220"/>
      <c r="AB634" s="237"/>
      <c r="AC634" s="237"/>
      <c r="AD634" s="222"/>
      <c r="AE634" s="221"/>
      <c r="AF634" s="237"/>
      <c r="AG634" s="257"/>
      <c r="AH634" s="237"/>
      <c r="AI634" s="222"/>
      <c r="AJ634" s="237"/>
      <c r="AK634" s="221"/>
      <c r="AL634" s="223"/>
      <c r="AM634" s="221"/>
    </row>
    <row r="635" spans="2:39" ht="15" customHeight="1">
      <c r="B635" s="235"/>
      <c r="C635" s="235"/>
      <c r="D635" s="298"/>
      <c r="E635" s="235"/>
      <c r="F635" s="144">
        <f t="shared" si="53"/>
        <v>0</v>
      </c>
      <c r="G635" s="292"/>
      <c r="H635" s="143"/>
      <c r="I635" s="143"/>
      <c r="J635" s="144">
        <f t="shared" si="54"/>
        <v>0</v>
      </c>
      <c r="K635" s="143">
        <v>0</v>
      </c>
      <c r="L635" s="143"/>
      <c r="M635" s="234">
        <f t="shared" si="55"/>
        <v>0</v>
      </c>
      <c r="N635" s="143">
        <f t="shared" si="56"/>
        <v>0</v>
      </c>
      <c r="O635" s="289">
        <f t="array" ref="O635">IFERROR(INDEX($AK$36:$AK$1987,MATCH(B635&amp;C635,$Z$36:$Z$1987&amp;$AA$36:$AA$1987,0)),0)</f>
        <v>0</v>
      </c>
      <c r="P635" s="290">
        <f t="shared" si="57"/>
        <v>0</v>
      </c>
      <c r="Q635" s="262"/>
      <c r="Z635" s="220"/>
      <c r="AA635" s="220"/>
      <c r="AB635" s="237"/>
      <c r="AC635" s="237"/>
      <c r="AD635" s="222"/>
      <c r="AE635" s="221"/>
      <c r="AF635" s="237"/>
      <c r="AG635" s="257"/>
      <c r="AH635" s="237"/>
      <c r="AI635" s="222"/>
      <c r="AJ635" s="237"/>
      <c r="AK635" s="221"/>
      <c r="AL635" s="223"/>
      <c r="AM635" s="221"/>
    </row>
    <row r="636" spans="2:39" ht="15" customHeight="1">
      <c r="B636" s="235"/>
      <c r="C636" s="235"/>
      <c r="D636" s="298"/>
      <c r="E636" s="235"/>
      <c r="F636" s="144">
        <f t="shared" si="53"/>
        <v>0</v>
      </c>
      <c r="G636" s="292"/>
      <c r="H636" s="143"/>
      <c r="I636" s="143"/>
      <c r="J636" s="144">
        <f t="shared" si="54"/>
        <v>0</v>
      </c>
      <c r="K636" s="143">
        <v>0</v>
      </c>
      <c r="L636" s="143"/>
      <c r="M636" s="234">
        <f t="shared" si="55"/>
        <v>0</v>
      </c>
      <c r="N636" s="143">
        <f t="shared" si="56"/>
        <v>0</v>
      </c>
      <c r="O636" s="289">
        <f t="array" ref="O636">IFERROR(INDEX($AK$36:$AK$1987,MATCH(B636&amp;C636,$Z$36:$Z$1987&amp;$AA$36:$AA$1987,0)),0)</f>
        <v>0</v>
      </c>
      <c r="P636" s="290">
        <f t="shared" si="57"/>
        <v>0</v>
      </c>
      <c r="Q636" s="262"/>
      <c r="Z636" s="220"/>
      <c r="AA636" s="220"/>
      <c r="AB636" s="237"/>
      <c r="AC636" s="237"/>
      <c r="AD636" s="222"/>
      <c r="AE636" s="221"/>
      <c r="AF636" s="237"/>
      <c r="AG636" s="257"/>
      <c r="AH636" s="237"/>
      <c r="AI636" s="222"/>
      <c r="AJ636" s="237"/>
      <c r="AK636" s="221"/>
      <c r="AL636" s="223"/>
      <c r="AM636" s="221"/>
    </row>
    <row r="637" spans="2:39" ht="15" customHeight="1">
      <c r="B637" s="235"/>
      <c r="C637" s="235"/>
      <c r="D637" s="298"/>
      <c r="E637" s="235"/>
      <c r="F637" s="144">
        <f t="shared" si="53"/>
        <v>0</v>
      </c>
      <c r="G637" s="292"/>
      <c r="H637" s="143"/>
      <c r="I637" s="143"/>
      <c r="J637" s="144">
        <f t="shared" si="54"/>
        <v>0</v>
      </c>
      <c r="K637" s="143">
        <v>0</v>
      </c>
      <c r="L637" s="143"/>
      <c r="M637" s="234">
        <f t="shared" si="55"/>
        <v>0</v>
      </c>
      <c r="N637" s="143">
        <f t="shared" si="56"/>
        <v>0</v>
      </c>
      <c r="O637" s="289">
        <f t="array" ref="O637">IFERROR(INDEX($AK$36:$AK$1987,MATCH(B637&amp;C637,$Z$36:$Z$1987&amp;$AA$36:$AA$1987,0)),0)</f>
        <v>0</v>
      </c>
      <c r="P637" s="290">
        <f t="shared" si="57"/>
        <v>0</v>
      </c>
      <c r="Q637" s="262"/>
      <c r="Z637" s="220"/>
      <c r="AA637" s="220"/>
      <c r="AB637" s="237"/>
      <c r="AC637" s="237"/>
      <c r="AD637" s="222"/>
      <c r="AE637" s="221"/>
      <c r="AF637" s="237"/>
      <c r="AG637" s="257"/>
      <c r="AH637" s="237"/>
      <c r="AI637" s="222"/>
      <c r="AJ637" s="237"/>
      <c r="AK637" s="221"/>
      <c r="AL637" s="223"/>
      <c r="AM637" s="221"/>
    </row>
    <row r="638" spans="2:39" ht="15" customHeight="1">
      <c r="B638" s="235"/>
      <c r="C638" s="235"/>
      <c r="D638" s="298"/>
      <c r="E638" s="235"/>
      <c r="F638" s="144">
        <f t="shared" si="53"/>
        <v>0</v>
      </c>
      <c r="G638" s="292"/>
      <c r="H638" s="143"/>
      <c r="I638" s="143"/>
      <c r="J638" s="144">
        <f t="shared" si="54"/>
        <v>0</v>
      </c>
      <c r="K638" s="143">
        <v>0</v>
      </c>
      <c r="L638" s="143"/>
      <c r="M638" s="234">
        <f t="shared" si="55"/>
        <v>0</v>
      </c>
      <c r="N638" s="143">
        <f t="shared" si="56"/>
        <v>0</v>
      </c>
      <c r="O638" s="289">
        <f t="array" ref="O638">IFERROR(INDEX($AK$36:$AK$1987,MATCH(B638&amp;C638,$Z$36:$Z$1987&amp;$AA$36:$AA$1987,0)),0)</f>
        <v>0</v>
      </c>
      <c r="P638" s="290">
        <f t="shared" si="57"/>
        <v>0</v>
      </c>
      <c r="Q638" s="262"/>
      <c r="Z638" s="220"/>
      <c r="AA638" s="220"/>
      <c r="AB638" s="237"/>
      <c r="AC638" s="237"/>
      <c r="AD638" s="222"/>
      <c r="AE638" s="221"/>
      <c r="AF638" s="237"/>
      <c r="AG638" s="257"/>
      <c r="AH638" s="237"/>
      <c r="AI638" s="222"/>
      <c r="AJ638" s="237"/>
      <c r="AK638" s="221"/>
      <c r="AL638" s="223"/>
      <c r="AM638" s="221"/>
    </row>
    <row r="639" spans="2:39" ht="15" customHeight="1">
      <c r="B639" s="235"/>
      <c r="C639" s="235"/>
      <c r="D639" s="298"/>
      <c r="E639" s="235"/>
      <c r="F639" s="144">
        <f t="shared" si="53"/>
        <v>0</v>
      </c>
      <c r="G639" s="292"/>
      <c r="H639" s="143"/>
      <c r="I639" s="143"/>
      <c r="J639" s="144">
        <f t="shared" si="54"/>
        <v>0</v>
      </c>
      <c r="K639" s="143">
        <v>0</v>
      </c>
      <c r="L639" s="143"/>
      <c r="M639" s="234">
        <f t="shared" si="55"/>
        <v>0</v>
      </c>
      <c r="N639" s="143">
        <f t="shared" si="56"/>
        <v>0</v>
      </c>
      <c r="O639" s="289">
        <f t="array" ref="O639">IFERROR(INDEX($AK$36:$AK$1987,MATCH(B639&amp;C639,$Z$36:$Z$1987&amp;$AA$36:$AA$1987,0)),0)</f>
        <v>0</v>
      </c>
      <c r="P639" s="290">
        <f t="shared" si="57"/>
        <v>0</v>
      </c>
      <c r="Q639" s="262"/>
      <c r="Z639" s="220"/>
      <c r="AA639" s="220"/>
      <c r="AB639" s="237"/>
      <c r="AC639" s="237"/>
      <c r="AD639" s="222"/>
      <c r="AE639" s="221"/>
      <c r="AF639" s="237"/>
      <c r="AG639" s="257"/>
      <c r="AH639" s="237"/>
      <c r="AI639" s="222"/>
      <c r="AJ639" s="237"/>
      <c r="AK639" s="221"/>
      <c r="AL639" s="223"/>
      <c r="AM639" s="221"/>
    </row>
    <row r="640" spans="2:39" ht="15" customHeight="1">
      <c r="B640" s="235"/>
      <c r="C640" s="235"/>
      <c r="D640" s="298"/>
      <c r="E640" s="235"/>
      <c r="F640" s="144">
        <f t="shared" si="53"/>
        <v>0</v>
      </c>
      <c r="G640" s="292"/>
      <c r="H640" s="143"/>
      <c r="I640" s="143"/>
      <c r="J640" s="144">
        <f t="shared" si="54"/>
        <v>0</v>
      </c>
      <c r="K640" s="143">
        <v>0</v>
      </c>
      <c r="L640" s="143"/>
      <c r="M640" s="234">
        <f t="shared" si="55"/>
        <v>0</v>
      </c>
      <c r="N640" s="143">
        <f t="shared" si="56"/>
        <v>0</v>
      </c>
      <c r="O640" s="289">
        <f t="array" ref="O640">IFERROR(INDEX($AK$36:$AK$1987,MATCH(B640&amp;C640,$Z$36:$Z$1987&amp;$AA$36:$AA$1987,0)),0)</f>
        <v>0</v>
      </c>
      <c r="P640" s="290">
        <f t="shared" si="57"/>
        <v>0</v>
      </c>
      <c r="Q640" s="262"/>
      <c r="Z640" s="220"/>
      <c r="AA640" s="220"/>
      <c r="AB640" s="237"/>
      <c r="AC640" s="237"/>
      <c r="AD640" s="222"/>
      <c r="AE640" s="221"/>
      <c r="AF640" s="237"/>
      <c r="AG640" s="257"/>
      <c r="AH640" s="237"/>
      <c r="AI640" s="222"/>
      <c r="AJ640" s="237"/>
      <c r="AK640" s="221"/>
      <c r="AL640" s="223"/>
      <c r="AM640" s="221"/>
    </row>
    <row r="641" spans="2:39" ht="15" customHeight="1">
      <c r="B641" s="235"/>
      <c r="C641" s="235"/>
      <c r="D641" s="298"/>
      <c r="E641" s="235"/>
      <c r="F641" s="144">
        <f t="shared" si="53"/>
        <v>0</v>
      </c>
      <c r="G641" s="292"/>
      <c r="H641" s="143"/>
      <c r="I641" s="143"/>
      <c r="J641" s="144">
        <f t="shared" si="54"/>
        <v>0</v>
      </c>
      <c r="K641" s="143">
        <v>0</v>
      </c>
      <c r="L641" s="143"/>
      <c r="M641" s="234">
        <f t="shared" si="55"/>
        <v>0</v>
      </c>
      <c r="N641" s="143">
        <f t="shared" si="56"/>
        <v>0</v>
      </c>
      <c r="O641" s="289">
        <f t="array" ref="O641">IFERROR(INDEX($AK$36:$AK$1987,MATCH(B641&amp;C641,$Z$36:$Z$1987&amp;$AA$36:$AA$1987,0)),0)</f>
        <v>0</v>
      </c>
      <c r="P641" s="290">
        <f t="shared" si="57"/>
        <v>0</v>
      </c>
      <c r="Q641" s="262"/>
      <c r="Z641" s="220"/>
      <c r="AA641" s="220"/>
      <c r="AB641" s="237"/>
      <c r="AC641" s="237"/>
      <c r="AD641" s="222"/>
      <c r="AE641" s="221"/>
      <c r="AF641" s="237"/>
      <c r="AG641" s="257"/>
      <c r="AH641" s="237"/>
      <c r="AI641" s="222"/>
      <c r="AJ641" s="237"/>
      <c r="AK641" s="221"/>
      <c r="AL641" s="223"/>
      <c r="AM641" s="221"/>
    </row>
    <row r="642" spans="2:39" ht="15" customHeight="1">
      <c r="B642" s="235"/>
      <c r="C642" s="235"/>
      <c r="D642" s="298"/>
      <c r="E642" s="235"/>
      <c r="F642" s="144">
        <f t="shared" si="53"/>
        <v>0</v>
      </c>
      <c r="G642" s="292"/>
      <c r="H642" s="143"/>
      <c r="I642" s="143"/>
      <c r="J642" s="144">
        <f t="shared" si="54"/>
        <v>0</v>
      </c>
      <c r="K642" s="143">
        <v>0</v>
      </c>
      <c r="L642" s="143"/>
      <c r="M642" s="234">
        <f t="shared" si="55"/>
        <v>0</v>
      </c>
      <c r="N642" s="143">
        <f t="shared" si="56"/>
        <v>0</v>
      </c>
      <c r="O642" s="289">
        <f t="array" ref="O642">IFERROR(INDEX($AK$36:$AK$1987,MATCH(B642&amp;C642,$Z$36:$Z$1987&amp;$AA$36:$AA$1987,0)),0)</f>
        <v>0</v>
      </c>
      <c r="P642" s="290">
        <f t="shared" si="57"/>
        <v>0</v>
      </c>
      <c r="Q642" s="262"/>
      <c r="Z642" s="220"/>
      <c r="AA642" s="220"/>
      <c r="AB642" s="237"/>
      <c r="AC642" s="237"/>
      <c r="AD642" s="222"/>
      <c r="AE642" s="221"/>
      <c r="AF642" s="237"/>
      <c r="AG642" s="257"/>
      <c r="AH642" s="237"/>
      <c r="AI642" s="222"/>
      <c r="AJ642" s="237"/>
      <c r="AK642" s="221"/>
      <c r="AL642" s="223"/>
      <c r="AM642" s="221"/>
    </row>
    <row r="643" spans="2:39" ht="15" customHeight="1">
      <c r="B643" s="235"/>
      <c r="C643" s="235"/>
      <c r="D643" s="298"/>
      <c r="E643" s="235"/>
      <c r="F643" s="144">
        <f t="shared" si="53"/>
        <v>0</v>
      </c>
      <c r="G643" s="292"/>
      <c r="H643" s="143"/>
      <c r="I643" s="143"/>
      <c r="J643" s="144">
        <f t="shared" si="54"/>
        <v>0</v>
      </c>
      <c r="K643" s="143">
        <v>0</v>
      </c>
      <c r="L643" s="143"/>
      <c r="M643" s="234">
        <f t="shared" si="55"/>
        <v>0</v>
      </c>
      <c r="N643" s="143">
        <f t="shared" si="56"/>
        <v>0</v>
      </c>
      <c r="O643" s="289">
        <f t="array" ref="O643">IFERROR(INDEX($AK$36:$AK$1987,MATCH(B643&amp;C643,$Z$36:$Z$1987&amp;$AA$36:$AA$1987,0)),0)</f>
        <v>0</v>
      </c>
      <c r="P643" s="290">
        <f t="shared" si="57"/>
        <v>0</v>
      </c>
      <c r="Q643" s="262"/>
      <c r="Z643" s="220"/>
      <c r="AA643" s="220"/>
      <c r="AB643" s="237"/>
      <c r="AC643" s="237"/>
      <c r="AD643" s="222"/>
      <c r="AE643" s="221"/>
      <c r="AF643" s="237"/>
      <c r="AG643" s="257"/>
      <c r="AH643" s="237"/>
      <c r="AI643" s="222"/>
      <c r="AJ643" s="237"/>
      <c r="AK643" s="221"/>
      <c r="AL643" s="223"/>
      <c r="AM643" s="221"/>
    </row>
    <row r="644" spans="2:39" ht="15" customHeight="1">
      <c r="B644" s="235"/>
      <c r="C644" s="235"/>
      <c r="D644" s="298"/>
      <c r="E644" s="235"/>
      <c r="F644" s="144">
        <f t="shared" si="53"/>
        <v>0</v>
      </c>
      <c r="G644" s="292"/>
      <c r="H644" s="143"/>
      <c r="I644" s="143"/>
      <c r="J644" s="144">
        <f t="shared" si="54"/>
        <v>0</v>
      </c>
      <c r="K644" s="143">
        <v>0</v>
      </c>
      <c r="L644" s="143"/>
      <c r="M644" s="234">
        <f t="shared" si="55"/>
        <v>0</v>
      </c>
      <c r="N644" s="143">
        <f t="shared" si="56"/>
        <v>0</v>
      </c>
      <c r="O644" s="289">
        <f t="array" ref="O644">IFERROR(INDEX($AK$36:$AK$1987,MATCH(B644&amp;C644,$Z$36:$Z$1987&amp;$AA$36:$AA$1987,0)),0)</f>
        <v>0</v>
      </c>
      <c r="P644" s="290">
        <f t="shared" si="57"/>
        <v>0</v>
      </c>
      <c r="Q644" s="262"/>
      <c r="Z644" s="220"/>
      <c r="AA644" s="220"/>
      <c r="AB644" s="237"/>
      <c r="AC644" s="237"/>
      <c r="AD644" s="222"/>
      <c r="AE644" s="221"/>
      <c r="AF644" s="237"/>
      <c r="AG644" s="257"/>
      <c r="AH644" s="237"/>
      <c r="AI644" s="222"/>
      <c r="AJ644" s="237"/>
      <c r="AK644" s="221"/>
      <c r="AL644" s="223"/>
      <c r="AM644" s="221"/>
    </row>
    <row r="645" spans="2:39" ht="15" customHeight="1">
      <c r="B645" s="235"/>
      <c r="C645" s="235"/>
      <c r="D645" s="298"/>
      <c r="E645" s="235"/>
      <c r="F645" s="144">
        <f t="shared" si="53"/>
        <v>0</v>
      </c>
      <c r="G645" s="292"/>
      <c r="H645" s="143"/>
      <c r="I645" s="143"/>
      <c r="J645" s="144">
        <f t="shared" si="54"/>
        <v>0</v>
      </c>
      <c r="K645" s="143">
        <v>0</v>
      </c>
      <c r="L645" s="143"/>
      <c r="M645" s="234">
        <f t="shared" si="55"/>
        <v>0</v>
      </c>
      <c r="N645" s="143">
        <f t="shared" si="56"/>
        <v>0</v>
      </c>
      <c r="O645" s="289">
        <f t="array" ref="O645">IFERROR(INDEX($AK$36:$AK$1987,MATCH(B645&amp;C645,$Z$36:$Z$1987&amp;$AA$36:$AA$1987,0)),0)</f>
        <v>0</v>
      </c>
      <c r="P645" s="290">
        <f t="shared" si="57"/>
        <v>0</v>
      </c>
      <c r="Q645" s="262"/>
      <c r="Z645" s="220"/>
      <c r="AA645" s="220"/>
      <c r="AB645" s="237"/>
      <c r="AC645" s="237"/>
      <c r="AD645" s="222"/>
      <c r="AE645" s="221"/>
      <c r="AF645" s="237"/>
      <c r="AG645" s="257"/>
      <c r="AH645" s="237"/>
      <c r="AI645" s="222"/>
      <c r="AJ645" s="237"/>
      <c r="AK645" s="221"/>
      <c r="AL645" s="223"/>
      <c r="AM645" s="221"/>
    </row>
    <row r="646" spans="2:39" ht="15" customHeight="1">
      <c r="B646" s="235"/>
      <c r="C646" s="235"/>
      <c r="D646" s="298"/>
      <c r="E646" s="235"/>
      <c r="F646" s="144">
        <f t="shared" si="53"/>
        <v>0</v>
      </c>
      <c r="G646" s="292"/>
      <c r="H646" s="143"/>
      <c r="I646" s="143"/>
      <c r="J646" s="144">
        <f t="shared" si="54"/>
        <v>0</v>
      </c>
      <c r="K646" s="143">
        <v>0</v>
      </c>
      <c r="L646" s="143"/>
      <c r="M646" s="234">
        <f t="shared" si="55"/>
        <v>0</v>
      </c>
      <c r="N646" s="143">
        <f t="shared" si="56"/>
        <v>0</v>
      </c>
      <c r="O646" s="289">
        <f t="array" ref="O646">IFERROR(INDEX($AK$36:$AK$1987,MATCH(B646&amp;C646,$Z$36:$Z$1987&amp;$AA$36:$AA$1987,0)),0)</f>
        <v>0</v>
      </c>
      <c r="P646" s="290">
        <f t="shared" si="57"/>
        <v>0</v>
      </c>
      <c r="Q646" s="262"/>
      <c r="Z646" s="220"/>
      <c r="AA646" s="220"/>
      <c r="AB646" s="237"/>
      <c r="AC646" s="237"/>
      <c r="AD646" s="222"/>
      <c r="AE646" s="221"/>
      <c r="AF646" s="237"/>
      <c r="AG646" s="257"/>
      <c r="AH646" s="237"/>
      <c r="AI646" s="222"/>
      <c r="AJ646" s="237"/>
      <c r="AK646" s="221"/>
      <c r="AL646" s="223"/>
      <c r="AM646" s="221"/>
    </row>
    <row r="647" spans="2:39" ht="15" customHeight="1">
      <c r="B647" s="235"/>
      <c r="C647" s="235"/>
      <c r="D647" s="298"/>
      <c r="E647" s="235"/>
      <c r="F647" s="144">
        <f t="shared" si="53"/>
        <v>0</v>
      </c>
      <c r="G647" s="292"/>
      <c r="H647" s="143"/>
      <c r="I647" s="143"/>
      <c r="J647" s="144">
        <f t="shared" si="54"/>
        <v>0</v>
      </c>
      <c r="K647" s="143">
        <v>0</v>
      </c>
      <c r="L647" s="143"/>
      <c r="M647" s="234">
        <f t="shared" si="55"/>
        <v>0</v>
      </c>
      <c r="N647" s="143">
        <f t="shared" si="56"/>
        <v>0</v>
      </c>
      <c r="O647" s="289">
        <f t="array" ref="O647">IFERROR(INDEX($AK$36:$AK$1987,MATCH(B647&amp;C647,$Z$36:$Z$1987&amp;$AA$36:$AA$1987,0)),0)</f>
        <v>0</v>
      </c>
      <c r="P647" s="290">
        <f t="shared" si="57"/>
        <v>0</v>
      </c>
      <c r="Q647" s="262"/>
      <c r="Z647" s="220"/>
      <c r="AA647" s="220"/>
      <c r="AB647" s="237"/>
      <c r="AC647" s="237"/>
      <c r="AD647" s="222"/>
      <c r="AE647" s="221"/>
      <c r="AF647" s="237"/>
      <c r="AG647" s="257"/>
      <c r="AH647" s="237"/>
      <c r="AI647" s="222"/>
      <c r="AJ647" s="237"/>
      <c r="AK647" s="221"/>
      <c r="AL647" s="223"/>
      <c r="AM647" s="221"/>
    </row>
    <row r="648" spans="2:39" ht="15" customHeight="1">
      <c r="B648" s="235"/>
      <c r="C648" s="235"/>
      <c r="D648" s="298"/>
      <c r="E648" s="235"/>
      <c r="F648" s="144">
        <f t="shared" si="53"/>
        <v>0</v>
      </c>
      <c r="G648" s="292"/>
      <c r="H648" s="143"/>
      <c r="I648" s="143"/>
      <c r="J648" s="144">
        <f t="shared" si="54"/>
        <v>0</v>
      </c>
      <c r="K648" s="143">
        <v>0</v>
      </c>
      <c r="L648" s="143"/>
      <c r="M648" s="234">
        <f t="shared" si="55"/>
        <v>0</v>
      </c>
      <c r="N648" s="143">
        <f t="shared" si="56"/>
        <v>0</v>
      </c>
      <c r="O648" s="289">
        <f t="array" ref="O648">IFERROR(INDEX($AK$36:$AK$1987,MATCH(B648&amp;C648,$Z$36:$Z$1987&amp;$AA$36:$AA$1987,0)),0)</f>
        <v>0</v>
      </c>
      <c r="P648" s="290">
        <f t="shared" si="57"/>
        <v>0</v>
      </c>
      <c r="Q648" s="262"/>
      <c r="Z648" s="220"/>
      <c r="AA648" s="220"/>
      <c r="AB648" s="237"/>
      <c r="AC648" s="237"/>
      <c r="AD648" s="222"/>
      <c r="AE648" s="221"/>
      <c r="AF648" s="237"/>
      <c r="AG648" s="257"/>
      <c r="AH648" s="237"/>
      <c r="AI648" s="222"/>
      <c r="AJ648" s="237"/>
      <c r="AK648" s="221"/>
      <c r="AL648" s="223"/>
      <c r="AM648" s="221"/>
    </row>
    <row r="649" spans="2:39" ht="15" customHeight="1">
      <c r="B649" s="235"/>
      <c r="C649" s="235"/>
      <c r="D649" s="298"/>
      <c r="E649" s="235"/>
      <c r="F649" s="144">
        <f t="shared" si="53"/>
        <v>0</v>
      </c>
      <c r="G649" s="292"/>
      <c r="H649" s="143"/>
      <c r="I649" s="143"/>
      <c r="J649" s="144">
        <f t="shared" si="54"/>
        <v>0</v>
      </c>
      <c r="K649" s="143">
        <v>0</v>
      </c>
      <c r="L649" s="143"/>
      <c r="M649" s="234">
        <f t="shared" si="55"/>
        <v>0</v>
      </c>
      <c r="N649" s="143">
        <f t="shared" si="56"/>
        <v>0</v>
      </c>
      <c r="O649" s="289">
        <f t="array" ref="O649">IFERROR(INDEX($AK$36:$AK$1987,MATCH(B649&amp;C649,$Z$36:$Z$1987&amp;$AA$36:$AA$1987,0)),0)</f>
        <v>0</v>
      </c>
      <c r="P649" s="290">
        <f t="shared" si="57"/>
        <v>0</v>
      </c>
      <c r="Q649" s="262"/>
      <c r="Z649" s="220"/>
      <c r="AA649" s="220"/>
      <c r="AB649" s="237"/>
      <c r="AC649" s="237"/>
      <c r="AD649" s="222"/>
      <c r="AE649" s="221"/>
      <c r="AF649" s="237"/>
      <c r="AG649" s="257"/>
      <c r="AH649" s="237"/>
      <c r="AI649" s="222"/>
      <c r="AJ649" s="237"/>
      <c r="AK649" s="221"/>
      <c r="AL649" s="223"/>
      <c r="AM649" s="221"/>
    </row>
    <row r="650" spans="2:39" ht="15" customHeight="1">
      <c r="B650" s="235"/>
      <c r="C650" s="235"/>
      <c r="D650" s="298"/>
      <c r="E650" s="235"/>
      <c r="F650" s="144">
        <f t="shared" si="53"/>
        <v>0</v>
      </c>
      <c r="G650" s="292"/>
      <c r="H650" s="143"/>
      <c r="I650" s="143"/>
      <c r="J650" s="144">
        <f t="shared" si="54"/>
        <v>0</v>
      </c>
      <c r="K650" s="143">
        <v>0</v>
      </c>
      <c r="L650" s="143"/>
      <c r="M650" s="234">
        <f t="shared" si="55"/>
        <v>0</v>
      </c>
      <c r="N650" s="143">
        <f t="shared" si="56"/>
        <v>0</v>
      </c>
      <c r="O650" s="289">
        <f t="array" ref="O650">IFERROR(INDEX($AK$36:$AK$1987,MATCH(B650&amp;C650,$Z$36:$Z$1987&amp;$AA$36:$AA$1987,0)),0)</f>
        <v>0</v>
      </c>
      <c r="P650" s="290">
        <f t="shared" si="57"/>
        <v>0</v>
      </c>
      <c r="Q650" s="262"/>
      <c r="Z650" s="220"/>
      <c r="AA650" s="220"/>
      <c r="AB650" s="237"/>
      <c r="AC650" s="237"/>
      <c r="AD650" s="222"/>
      <c r="AE650" s="221"/>
      <c r="AF650" s="237"/>
      <c r="AG650" s="257"/>
      <c r="AH650" s="237"/>
      <c r="AI650" s="222"/>
      <c r="AJ650" s="237"/>
      <c r="AK650" s="221"/>
      <c r="AL650" s="223"/>
      <c r="AM650" s="221"/>
    </row>
    <row r="651" spans="2:39" ht="15" customHeight="1">
      <c r="B651" s="235"/>
      <c r="C651" s="235"/>
      <c r="D651" s="298"/>
      <c r="E651" s="235"/>
      <c r="F651" s="144">
        <f t="shared" si="53"/>
        <v>0</v>
      </c>
      <c r="G651" s="292"/>
      <c r="H651" s="143"/>
      <c r="I651" s="143"/>
      <c r="J651" s="144">
        <f t="shared" si="54"/>
        <v>0</v>
      </c>
      <c r="K651" s="143">
        <v>0</v>
      </c>
      <c r="L651" s="143"/>
      <c r="M651" s="234">
        <f t="shared" si="55"/>
        <v>0</v>
      </c>
      <c r="N651" s="143">
        <f t="shared" si="56"/>
        <v>0</v>
      </c>
      <c r="O651" s="289">
        <f t="array" ref="O651">IFERROR(INDEX($AK$36:$AK$1987,MATCH(B651&amp;C651,$Z$36:$Z$1987&amp;$AA$36:$AA$1987,0)),0)</f>
        <v>0</v>
      </c>
      <c r="P651" s="290">
        <f t="shared" si="57"/>
        <v>0</v>
      </c>
      <c r="Q651" s="262"/>
      <c r="Z651" s="220"/>
      <c r="AA651" s="220"/>
      <c r="AB651" s="237"/>
      <c r="AC651" s="237"/>
      <c r="AD651" s="222"/>
      <c r="AE651" s="221"/>
      <c r="AF651" s="237"/>
      <c r="AG651" s="257"/>
      <c r="AH651" s="237"/>
      <c r="AI651" s="222"/>
      <c r="AJ651" s="237"/>
      <c r="AK651" s="221"/>
      <c r="AL651" s="223"/>
      <c r="AM651" s="221"/>
    </row>
    <row r="652" spans="2:39" ht="15" customHeight="1">
      <c r="B652" s="235"/>
      <c r="C652" s="235"/>
      <c r="D652" s="298"/>
      <c r="E652" s="235"/>
      <c r="F652" s="144">
        <f t="shared" si="53"/>
        <v>0</v>
      </c>
      <c r="G652" s="292"/>
      <c r="H652" s="143"/>
      <c r="I652" s="143"/>
      <c r="J652" s="144">
        <f t="shared" si="54"/>
        <v>0</v>
      </c>
      <c r="K652" s="143">
        <v>0</v>
      </c>
      <c r="L652" s="143"/>
      <c r="M652" s="234">
        <f t="shared" si="55"/>
        <v>0</v>
      </c>
      <c r="N652" s="143">
        <f t="shared" si="56"/>
        <v>0</v>
      </c>
      <c r="O652" s="289">
        <f t="array" ref="O652">IFERROR(INDEX($AK$36:$AK$1987,MATCH(B652&amp;C652,$Z$36:$Z$1987&amp;$AA$36:$AA$1987,0)),0)</f>
        <v>0</v>
      </c>
      <c r="P652" s="290">
        <f t="shared" si="57"/>
        <v>0</v>
      </c>
      <c r="Q652" s="262"/>
      <c r="Z652" s="220"/>
      <c r="AA652" s="220"/>
      <c r="AB652" s="237"/>
      <c r="AC652" s="237"/>
      <c r="AD652" s="222"/>
      <c r="AE652" s="221"/>
      <c r="AF652" s="237"/>
      <c r="AG652" s="257"/>
      <c r="AH652" s="237"/>
      <c r="AI652" s="222"/>
      <c r="AJ652" s="237"/>
      <c r="AK652" s="221"/>
      <c r="AL652" s="223"/>
      <c r="AM652" s="221"/>
    </row>
    <row r="653" spans="2:39" ht="15" customHeight="1">
      <c r="B653" s="235"/>
      <c r="C653" s="235"/>
      <c r="D653" s="298"/>
      <c r="E653" s="235"/>
      <c r="F653" s="144">
        <f t="shared" si="53"/>
        <v>0</v>
      </c>
      <c r="G653" s="292"/>
      <c r="H653" s="143"/>
      <c r="I653" s="143"/>
      <c r="J653" s="144">
        <f t="shared" si="54"/>
        <v>0</v>
      </c>
      <c r="K653" s="143">
        <v>0</v>
      </c>
      <c r="L653" s="143"/>
      <c r="M653" s="234">
        <f t="shared" si="55"/>
        <v>0</v>
      </c>
      <c r="N653" s="143">
        <f t="shared" si="56"/>
        <v>0</v>
      </c>
      <c r="O653" s="289">
        <f t="array" ref="O653">IFERROR(INDEX($AK$36:$AK$1987,MATCH(B653&amp;C653,$Z$36:$Z$1987&amp;$AA$36:$AA$1987,0)),0)</f>
        <v>0</v>
      </c>
      <c r="P653" s="290">
        <f t="shared" si="57"/>
        <v>0</v>
      </c>
      <c r="Q653" s="262"/>
      <c r="Z653" s="220"/>
      <c r="AA653" s="220"/>
      <c r="AB653" s="237"/>
      <c r="AC653" s="237"/>
      <c r="AD653" s="222"/>
      <c r="AE653" s="221"/>
      <c r="AF653" s="237"/>
      <c r="AG653" s="257"/>
      <c r="AH653" s="237"/>
      <c r="AI653" s="222"/>
      <c r="AJ653" s="237"/>
      <c r="AK653" s="221"/>
      <c r="AL653" s="223"/>
      <c r="AM653" s="221"/>
    </row>
    <row r="654" spans="2:39" ht="15" customHeight="1">
      <c r="B654" s="235"/>
      <c r="C654" s="235"/>
      <c r="D654" s="298"/>
      <c r="E654" s="235"/>
      <c r="F654" s="144">
        <f t="shared" si="53"/>
        <v>0</v>
      </c>
      <c r="G654" s="292"/>
      <c r="H654" s="143"/>
      <c r="I654" s="143"/>
      <c r="J654" s="144">
        <f t="shared" si="54"/>
        <v>0</v>
      </c>
      <c r="K654" s="143">
        <v>0</v>
      </c>
      <c r="L654" s="143"/>
      <c r="M654" s="234">
        <f t="shared" si="55"/>
        <v>0</v>
      </c>
      <c r="N654" s="143">
        <f t="shared" si="56"/>
        <v>0</v>
      </c>
      <c r="O654" s="289">
        <f t="array" ref="O654">IFERROR(INDEX($AK$36:$AK$1987,MATCH(B654&amp;C654,$Z$36:$Z$1987&amp;$AA$36:$AA$1987,0)),0)</f>
        <v>0</v>
      </c>
      <c r="P654" s="290">
        <f t="shared" si="57"/>
        <v>0</v>
      </c>
      <c r="Q654" s="262"/>
      <c r="Z654" s="220"/>
      <c r="AA654" s="220"/>
      <c r="AB654" s="237"/>
      <c r="AC654" s="237"/>
      <c r="AD654" s="222"/>
      <c r="AE654" s="221"/>
      <c r="AF654" s="237"/>
      <c r="AG654" s="257"/>
      <c r="AH654" s="237"/>
      <c r="AI654" s="222"/>
      <c r="AJ654" s="237"/>
      <c r="AK654" s="221"/>
      <c r="AL654" s="223"/>
      <c r="AM654" s="221"/>
    </row>
    <row r="655" spans="2:39" ht="15" customHeight="1">
      <c r="B655" s="235"/>
      <c r="C655" s="235"/>
      <c r="D655" s="298"/>
      <c r="E655" s="235"/>
      <c r="F655" s="144">
        <f t="shared" si="53"/>
        <v>0</v>
      </c>
      <c r="G655" s="292"/>
      <c r="H655" s="143"/>
      <c r="I655" s="143"/>
      <c r="J655" s="144">
        <f t="shared" si="54"/>
        <v>0</v>
      </c>
      <c r="K655" s="143">
        <v>0</v>
      </c>
      <c r="L655" s="143"/>
      <c r="M655" s="234">
        <f t="shared" si="55"/>
        <v>0</v>
      </c>
      <c r="N655" s="143">
        <f t="shared" si="56"/>
        <v>0</v>
      </c>
      <c r="O655" s="289">
        <f t="array" ref="O655">IFERROR(INDEX($AK$36:$AK$1987,MATCH(B655&amp;C655,$Z$36:$Z$1987&amp;$AA$36:$AA$1987,0)),0)</f>
        <v>0</v>
      </c>
      <c r="P655" s="290">
        <f t="shared" si="57"/>
        <v>0</v>
      </c>
      <c r="Q655" s="262"/>
      <c r="Z655" s="220"/>
      <c r="AA655" s="220"/>
      <c r="AB655" s="237"/>
      <c r="AC655" s="237"/>
      <c r="AD655" s="222"/>
      <c r="AE655" s="221"/>
      <c r="AF655" s="237"/>
      <c r="AG655" s="257"/>
      <c r="AH655" s="237"/>
      <c r="AI655" s="222"/>
      <c r="AJ655" s="237"/>
      <c r="AK655" s="221"/>
      <c r="AL655" s="223"/>
      <c r="AM655" s="221"/>
    </row>
    <row r="656" spans="2:39" ht="15" customHeight="1">
      <c r="B656" s="235"/>
      <c r="C656" s="235"/>
      <c r="D656" s="298"/>
      <c r="E656" s="235"/>
      <c r="F656" s="144">
        <f t="shared" si="53"/>
        <v>0</v>
      </c>
      <c r="G656" s="292"/>
      <c r="H656" s="143"/>
      <c r="I656" s="143"/>
      <c r="J656" s="144">
        <f t="shared" si="54"/>
        <v>0</v>
      </c>
      <c r="K656" s="143">
        <v>0</v>
      </c>
      <c r="L656" s="143"/>
      <c r="M656" s="234">
        <f t="shared" si="55"/>
        <v>0</v>
      </c>
      <c r="N656" s="143">
        <f t="shared" si="56"/>
        <v>0</v>
      </c>
      <c r="O656" s="289">
        <f t="array" ref="O656">IFERROR(INDEX($AK$36:$AK$1987,MATCH(B656&amp;C656,$Z$36:$Z$1987&amp;$AA$36:$AA$1987,0)),0)</f>
        <v>0</v>
      </c>
      <c r="P656" s="290">
        <f t="shared" si="57"/>
        <v>0</v>
      </c>
      <c r="Q656" s="262"/>
      <c r="Z656" s="220"/>
      <c r="AA656" s="220"/>
      <c r="AB656" s="237"/>
      <c r="AC656" s="237"/>
      <c r="AD656" s="222"/>
      <c r="AE656" s="221"/>
      <c r="AF656" s="237"/>
      <c r="AG656" s="257"/>
      <c r="AH656" s="237"/>
      <c r="AI656" s="222"/>
      <c r="AJ656" s="237"/>
      <c r="AK656" s="221"/>
      <c r="AL656" s="223"/>
      <c r="AM656" s="221"/>
    </row>
    <row r="657" spans="2:39" ht="15" customHeight="1">
      <c r="B657" s="235"/>
      <c r="C657" s="235"/>
      <c r="D657" s="298"/>
      <c r="E657" s="235"/>
      <c r="F657" s="144">
        <f t="shared" si="53"/>
        <v>0</v>
      </c>
      <c r="G657" s="292"/>
      <c r="H657" s="143"/>
      <c r="I657" s="143"/>
      <c r="J657" s="144">
        <f t="shared" si="54"/>
        <v>0</v>
      </c>
      <c r="K657" s="143">
        <v>0</v>
      </c>
      <c r="L657" s="143"/>
      <c r="M657" s="234">
        <f t="shared" si="55"/>
        <v>0</v>
      </c>
      <c r="N657" s="143">
        <f t="shared" si="56"/>
        <v>0</v>
      </c>
      <c r="O657" s="289">
        <f t="array" ref="O657">IFERROR(INDEX($AK$36:$AK$1987,MATCH(B657&amp;C657,$Z$36:$Z$1987&amp;$AA$36:$AA$1987,0)),0)</f>
        <v>0</v>
      </c>
      <c r="P657" s="290">
        <f t="shared" si="57"/>
        <v>0</v>
      </c>
      <c r="Q657" s="262"/>
      <c r="Z657" s="220"/>
      <c r="AA657" s="220"/>
      <c r="AB657" s="237"/>
      <c r="AC657" s="237"/>
      <c r="AD657" s="222"/>
      <c r="AE657" s="221"/>
      <c r="AF657" s="237"/>
      <c r="AG657" s="257"/>
      <c r="AH657" s="237"/>
      <c r="AI657" s="222"/>
      <c r="AJ657" s="237"/>
      <c r="AK657" s="221"/>
      <c r="AL657" s="223"/>
      <c r="AM657" s="221"/>
    </row>
    <row r="658" spans="2:39" ht="15" customHeight="1">
      <c r="B658" s="235"/>
      <c r="C658" s="235"/>
      <c r="D658" s="298"/>
      <c r="E658" s="235"/>
      <c r="F658" s="144">
        <f t="shared" si="53"/>
        <v>0</v>
      </c>
      <c r="G658" s="292"/>
      <c r="H658" s="143"/>
      <c r="I658" s="143"/>
      <c r="J658" s="144">
        <f t="shared" si="54"/>
        <v>0</v>
      </c>
      <c r="K658" s="143">
        <v>0</v>
      </c>
      <c r="L658" s="143"/>
      <c r="M658" s="234">
        <f t="shared" si="55"/>
        <v>0</v>
      </c>
      <c r="N658" s="143">
        <f t="shared" si="56"/>
        <v>0</v>
      </c>
      <c r="O658" s="289">
        <f t="array" ref="O658">IFERROR(INDEX($AK$36:$AK$1987,MATCH(B658&amp;C658,$Z$36:$Z$1987&amp;$AA$36:$AA$1987,0)),0)</f>
        <v>0</v>
      </c>
      <c r="P658" s="290">
        <f t="shared" si="57"/>
        <v>0</v>
      </c>
      <c r="Q658" s="262"/>
      <c r="Z658" s="220"/>
      <c r="AA658" s="220"/>
      <c r="AB658" s="237"/>
      <c r="AC658" s="237"/>
      <c r="AD658" s="222"/>
      <c r="AE658" s="221"/>
      <c r="AF658" s="237"/>
      <c r="AG658" s="257"/>
      <c r="AH658" s="237"/>
      <c r="AI658" s="222"/>
      <c r="AJ658" s="237"/>
      <c r="AK658" s="221"/>
      <c r="AL658" s="223"/>
      <c r="AM658" s="221"/>
    </row>
    <row r="659" spans="2:39" ht="15" customHeight="1">
      <c r="B659" s="235"/>
      <c r="C659" s="235"/>
      <c r="D659" s="298"/>
      <c r="E659" s="235"/>
      <c r="F659" s="144">
        <f t="shared" si="53"/>
        <v>0</v>
      </c>
      <c r="G659" s="292"/>
      <c r="H659" s="143"/>
      <c r="I659" s="143"/>
      <c r="J659" s="144">
        <f t="shared" si="54"/>
        <v>0</v>
      </c>
      <c r="K659" s="143">
        <v>0</v>
      </c>
      <c r="L659" s="143"/>
      <c r="M659" s="234">
        <f t="shared" si="55"/>
        <v>0</v>
      </c>
      <c r="N659" s="143">
        <f t="shared" si="56"/>
        <v>0</v>
      </c>
      <c r="O659" s="289">
        <f t="array" ref="O659">IFERROR(INDEX($AK$36:$AK$1987,MATCH(B659&amp;C659,$Z$36:$Z$1987&amp;$AA$36:$AA$1987,0)),0)</f>
        <v>0</v>
      </c>
      <c r="P659" s="290">
        <f t="shared" si="57"/>
        <v>0</v>
      </c>
      <c r="Q659" s="262"/>
      <c r="Z659" s="220"/>
      <c r="AA659" s="220"/>
      <c r="AB659" s="237"/>
      <c r="AC659" s="237"/>
      <c r="AD659" s="222"/>
      <c r="AE659" s="221"/>
      <c r="AF659" s="237"/>
      <c r="AG659" s="257"/>
      <c r="AH659" s="237"/>
      <c r="AI659" s="222"/>
      <c r="AJ659" s="237"/>
      <c r="AK659" s="221"/>
      <c r="AL659" s="223"/>
      <c r="AM659" s="221"/>
    </row>
    <row r="660" spans="2:39" ht="15" customHeight="1">
      <c r="B660" s="235"/>
      <c r="C660" s="235"/>
      <c r="D660" s="298"/>
      <c r="E660" s="235"/>
      <c r="F660" s="144">
        <f t="shared" si="53"/>
        <v>0</v>
      </c>
      <c r="G660" s="292"/>
      <c r="H660" s="143"/>
      <c r="I660" s="143"/>
      <c r="J660" s="144">
        <f t="shared" si="54"/>
        <v>0</v>
      </c>
      <c r="K660" s="143">
        <v>0</v>
      </c>
      <c r="L660" s="143"/>
      <c r="M660" s="234">
        <f t="shared" si="55"/>
        <v>0</v>
      </c>
      <c r="N660" s="143">
        <f t="shared" si="56"/>
        <v>0</v>
      </c>
      <c r="O660" s="289">
        <f t="array" ref="O660">IFERROR(INDEX($AK$36:$AK$1987,MATCH(B660&amp;C660,$Z$36:$Z$1987&amp;$AA$36:$AA$1987,0)),0)</f>
        <v>0</v>
      </c>
      <c r="P660" s="290">
        <f t="shared" si="57"/>
        <v>0</v>
      </c>
      <c r="Q660" s="262"/>
      <c r="Z660" s="220"/>
      <c r="AA660" s="220"/>
      <c r="AB660" s="237"/>
      <c r="AC660" s="237"/>
      <c r="AD660" s="222"/>
      <c r="AE660" s="221"/>
      <c r="AF660" s="237"/>
      <c r="AG660" s="257"/>
      <c r="AH660" s="237"/>
      <c r="AI660" s="222"/>
      <c r="AJ660" s="237"/>
      <c r="AK660" s="221"/>
      <c r="AL660" s="223"/>
      <c r="AM660" s="221"/>
    </row>
    <row r="661" spans="2:39" ht="15" customHeight="1">
      <c r="B661" s="235"/>
      <c r="C661" s="235"/>
      <c r="D661" s="298"/>
      <c r="E661" s="235"/>
      <c r="F661" s="144">
        <f t="shared" si="53"/>
        <v>0</v>
      </c>
      <c r="G661" s="292"/>
      <c r="H661" s="143"/>
      <c r="I661" s="143"/>
      <c r="J661" s="144">
        <f t="shared" si="54"/>
        <v>0</v>
      </c>
      <c r="K661" s="143">
        <v>0</v>
      </c>
      <c r="L661" s="143"/>
      <c r="M661" s="234">
        <f t="shared" si="55"/>
        <v>0</v>
      </c>
      <c r="N661" s="143">
        <f t="shared" si="56"/>
        <v>0</v>
      </c>
      <c r="O661" s="289">
        <f t="array" ref="O661">IFERROR(INDEX($AK$36:$AK$1987,MATCH(B661&amp;C661,$Z$36:$Z$1987&amp;$AA$36:$AA$1987,0)),0)</f>
        <v>0</v>
      </c>
      <c r="P661" s="290">
        <f t="shared" si="57"/>
        <v>0</v>
      </c>
      <c r="Q661" s="262"/>
      <c r="Z661" s="220"/>
      <c r="AA661" s="220"/>
      <c r="AB661" s="237"/>
      <c r="AC661" s="237"/>
      <c r="AD661" s="222"/>
      <c r="AE661" s="221"/>
      <c r="AF661" s="237"/>
      <c r="AG661" s="257"/>
      <c r="AH661" s="237"/>
      <c r="AI661" s="222"/>
      <c r="AJ661" s="237"/>
      <c r="AK661" s="221"/>
      <c r="AL661" s="223"/>
      <c r="AM661" s="221"/>
    </row>
    <row r="662" spans="2:39" ht="15" customHeight="1">
      <c r="B662" s="235"/>
      <c r="C662" s="235"/>
      <c r="D662" s="298"/>
      <c r="E662" s="235"/>
      <c r="F662" s="144">
        <f t="shared" si="53"/>
        <v>0</v>
      </c>
      <c r="G662" s="292"/>
      <c r="H662" s="143"/>
      <c r="I662" s="143"/>
      <c r="J662" s="144">
        <f t="shared" si="54"/>
        <v>0</v>
      </c>
      <c r="K662" s="143">
        <v>0</v>
      </c>
      <c r="L662" s="143"/>
      <c r="M662" s="234">
        <f t="shared" si="55"/>
        <v>0</v>
      </c>
      <c r="N662" s="143">
        <f t="shared" si="56"/>
        <v>0</v>
      </c>
      <c r="O662" s="289">
        <f t="array" ref="O662">IFERROR(INDEX($AK$36:$AK$1987,MATCH(B662&amp;C662,$Z$36:$Z$1987&amp;$AA$36:$AA$1987,0)),0)</f>
        <v>0</v>
      </c>
      <c r="P662" s="290">
        <f t="shared" si="57"/>
        <v>0</v>
      </c>
      <c r="Q662" s="262"/>
      <c r="Z662" s="220"/>
      <c r="AA662" s="220"/>
      <c r="AB662" s="237"/>
      <c r="AC662" s="237"/>
      <c r="AD662" s="222"/>
      <c r="AE662" s="221"/>
      <c r="AF662" s="237"/>
      <c r="AG662" s="257"/>
      <c r="AH662" s="237"/>
      <c r="AI662" s="222"/>
      <c r="AJ662" s="237"/>
      <c r="AK662" s="221"/>
      <c r="AL662" s="223"/>
      <c r="AM662" s="221"/>
    </row>
    <row r="663" spans="2:39" ht="15" customHeight="1">
      <c r="B663" s="235"/>
      <c r="C663" s="235"/>
      <c r="D663" s="298"/>
      <c r="E663" s="235"/>
      <c r="F663" s="144">
        <f t="shared" si="53"/>
        <v>0</v>
      </c>
      <c r="G663" s="292"/>
      <c r="H663" s="143"/>
      <c r="I663" s="143"/>
      <c r="J663" s="144">
        <f t="shared" si="54"/>
        <v>0</v>
      </c>
      <c r="K663" s="143">
        <v>0</v>
      </c>
      <c r="L663" s="143"/>
      <c r="M663" s="234">
        <f t="shared" si="55"/>
        <v>0</v>
      </c>
      <c r="N663" s="143">
        <f t="shared" si="56"/>
        <v>0</v>
      </c>
      <c r="O663" s="289">
        <f t="array" ref="O663">IFERROR(INDEX($AK$36:$AK$1987,MATCH(B663&amp;C663,$Z$36:$Z$1987&amp;$AA$36:$AA$1987,0)),0)</f>
        <v>0</v>
      </c>
      <c r="P663" s="290">
        <f t="shared" si="57"/>
        <v>0</v>
      </c>
      <c r="Q663" s="262"/>
      <c r="Z663" s="220"/>
      <c r="AA663" s="220"/>
      <c r="AB663" s="237"/>
      <c r="AC663" s="237"/>
      <c r="AD663" s="222"/>
      <c r="AE663" s="221"/>
      <c r="AF663" s="237"/>
      <c r="AG663" s="257"/>
      <c r="AH663" s="237"/>
      <c r="AI663" s="222"/>
      <c r="AJ663" s="237"/>
      <c r="AK663" s="221"/>
      <c r="AL663" s="223"/>
      <c r="AM663" s="221"/>
    </row>
    <row r="664" spans="2:39" ht="15" customHeight="1">
      <c r="B664" s="235"/>
      <c r="C664" s="235"/>
      <c r="D664" s="298"/>
      <c r="E664" s="235"/>
      <c r="F664" s="144">
        <f t="shared" si="53"/>
        <v>0</v>
      </c>
      <c r="G664" s="292"/>
      <c r="H664" s="143"/>
      <c r="I664" s="143"/>
      <c r="J664" s="144">
        <f t="shared" si="54"/>
        <v>0</v>
      </c>
      <c r="K664" s="143">
        <v>0</v>
      </c>
      <c r="L664" s="143"/>
      <c r="M664" s="234">
        <f t="shared" si="55"/>
        <v>0</v>
      </c>
      <c r="N664" s="143">
        <f t="shared" si="56"/>
        <v>0</v>
      </c>
      <c r="O664" s="289">
        <f t="array" ref="O664">IFERROR(INDEX($AK$36:$AK$1987,MATCH(B664&amp;C664,$Z$36:$Z$1987&amp;$AA$36:$AA$1987,0)),0)</f>
        <v>0</v>
      </c>
      <c r="P664" s="290">
        <f t="shared" si="57"/>
        <v>0</v>
      </c>
      <c r="Q664" s="262"/>
      <c r="Z664" s="220"/>
      <c r="AA664" s="220"/>
      <c r="AB664" s="237"/>
      <c r="AC664" s="237"/>
      <c r="AD664" s="222"/>
      <c r="AE664" s="221"/>
      <c r="AF664" s="237"/>
      <c r="AG664" s="257"/>
      <c r="AH664" s="237"/>
      <c r="AI664" s="222"/>
      <c r="AJ664" s="237"/>
      <c r="AK664" s="221"/>
      <c r="AL664" s="223"/>
      <c r="AM664" s="221"/>
    </row>
    <row r="665" spans="2:39" ht="15" customHeight="1">
      <c r="B665" s="235"/>
      <c r="C665" s="235"/>
      <c r="D665" s="298"/>
      <c r="E665" s="235"/>
      <c r="F665" s="144">
        <f t="shared" si="53"/>
        <v>0</v>
      </c>
      <c r="G665" s="292"/>
      <c r="H665" s="143"/>
      <c r="I665" s="143"/>
      <c r="J665" s="144">
        <f t="shared" si="54"/>
        <v>0</v>
      </c>
      <c r="K665" s="143">
        <v>0</v>
      </c>
      <c r="L665" s="143"/>
      <c r="M665" s="234">
        <f t="shared" si="55"/>
        <v>0</v>
      </c>
      <c r="N665" s="143">
        <f t="shared" si="56"/>
        <v>0</v>
      </c>
      <c r="O665" s="289">
        <f t="array" ref="O665">IFERROR(INDEX($AK$36:$AK$1987,MATCH(B665&amp;C665,$Z$36:$Z$1987&amp;$AA$36:$AA$1987,0)),0)</f>
        <v>0</v>
      </c>
      <c r="P665" s="290">
        <f t="shared" si="57"/>
        <v>0</v>
      </c>
      <c r="Q665" s="262"/>
      <c r="Z665" s="220"/>
      <c r="AA665" s="220"/>
      <c r="AB665" s="237"/>
      <c r="AC665" s="237"/>
      <c r="AD665" s="222"/>
      <c r="AE665" s="221"/>
      <c r="AF665" s="237"/>
      <c r="AG665" s="257"/>
      <c r="AH665" s="237"/>
      <c r="AI665" s="222"/>
      <c r="AJ665" s="237"/>
      <c r="AK665" s="221"/>
      <c r="AL665" s="223"/>
      <c r="AM665" s="221"/>
    </row>
    <row r="666" spans="2:39" ht="15" customHeight="1">
      <c r="B666" s="235"/>
      <c r="C666" s="235"/>
      <c r="D666" s="298"/>
      <c r="E666" s="235"/>
      <c r="F666" s="144">
        <f t="shared" si="53"/>
        <v>0</v>
      </c>
      <c r="G666" s="292"/>
      <c r="H666" s="143"/>
      <c r="I666" s="143"/>
      <c r="J666" s="144">
        <f t="shared" si="54"/>
        <v>0</v>
      </c>
      <c r="K666" s="143">
        <v>0</v>
      </c>
      <c r="L666" s="143"/>
      <c r="M666" s="234">
        <f t="shared" si="55"/>
        <v>0</v>
      </c>
      <c r="N666" s="143">
        <f t="shared" si="56"/>
        <v>0</v>
      </c>
      <c r="O666" s="289">
        <f t="array" ref="O666">IFERROR(INDEX($AK$36:$AK$1987,MATCH(B666&amp;C666,$Z$36:$Z$1987&amp;$AA$36:$AA$1987,0)),0)</f>
        <v>0</v>
      </c>
      <c r="P666" s="290">
        <f t="shared" si="57"/>
        <v>0</v>
      </c>
      <c r="Q666" s="262"/>
      <c r="Z666" s="220"/>
      <c r="AA666" s="220"/>
      <c r="AB666" s="237"/>
      <c r="AC666" s="237"/>
      <c r="AD666" s="222"/>
      <c r="AE666" s="221"/>
      <c r="AF666" s="237"/>
      <c r="AG666" s="257"/>
      <c r="AH666" s="237"/>
      <c r="AI666" s="222"/>
      <c r="AJ666" s="237"/>
      <c r="AK666" s="221"/>
      <c r="AL666" s="223"/>
      <c r="AM666" s="221"/>
    </row>
    <row r="667" spans="2:39" ht="15" customHeight="1">
      <c r="B667" s="235"/>
      <c r="C667" s="235"/>
      <c r="D667" s="298"/>
      <c r="E667" s="235"/>
      <c r="F667" s="144">
        <f t="shared" si="53"/>
        <v>0</v>
      </c>
      <c r="G667" s="292"/>
      <c r="H667" s="143"/>
      <c r="I667" s="143"/>
      <c r="J667" s="144">
        <f t="shared" si="54"/>
        <v>0</v>
      </c>
      <c r="K667" s="143">
        <v>0</v>
      </c>
      <c r="L667" s="143"/>
      <c r="M667" s="234">
        <f t="shared" si="55"/>
        <v>0</v>
      </c>
      <c r="N667" s="143">
        <f t="shared" si="56"/>
        <v>0</v>
      </c>
      <c r="O667" s="289">
        <f t="array" ref="O667">IFERROR(INDEX($AK$36:$AK$1987,MATCH(B667&amp;C667,$Z$36:$Z$1987&amp;$AA$36:$AA$1987,0)),0)</f>
        <v>0</v>
      </c>
      <c r="P667" s="290">
        <f t="shared" si="57"/>
        <v>0</v>
      </c>
      <c r="Q667" s="262"/>
      <c r="Z667" s="220"/>
      <c r="AA667" s="220"/>
      <c r="AB667" s="237"/>
      <c r="AC667" s="237"/>
      <c r="AD667" s="222"/>
      <c r="AE667" s="221"/>
      <c r="AF667" s="237"/>
      <c r="AG667" s="257"/>
      <c r="AH667" s="237"/>
      <c r="AI667" s="222"/>
      <c r="AJ667" s="237"/>
      <c r="AK667" s="221"/>
      <c r="AL667" s="223"/>
      <c r="AM667" s="221"/>
    </row>
    <row r="668" spans="2:39" ht="15" customHeight="1">
      <c r="B668" s="235"/>
      <c r="C668" s="235"/>
      <c r="D668" s="298"/>
      <c r="E668" s="235"/>
      <c r="F668" s="144">
        <f t="shared" si="53"/>
        <v>0</v>
      </c>
      <c r="G668" s="292"/>
      <c r="H668" s="143"/>
      <c r="I668" s="143"/>
      <c r="J668" s="144">
        <f t="shared" si="54"/>
        <v>0</v>
      </c>
      <c r="K668" s="143">
        <v>0</v>
      </c>
      <c r="L668" s="143"/>
      <c r="M668" s="234">
        <f t="shared" si="55"/>
        <v>0</v>
      </c>
      <c r="N668" s="143">
        <f t="shared" si="56"/>
        <v>0</v>
      </c>
      <c r="O668" s="289">
        <f t="array" ref="O668">IFERROR(INDEX($AK$36:$AK$1987,MATCH(B668&amp;C668,$Z$36:$Z$1987&amp;$AA$36:$AA$1987,0)),0)</f>
        <v>0</v>
      </c>
      <c r="P668" s="290">
        <f t="shared" si="57"/>
        <v>0</v>
      </c>
      <c r="Q668" s="262"/>
      <c r="Z668" s="220"/>
      <c r="AA668" s="220"/>
      <c r="AB668" s="237"/>
      <c r="AC668" s="237"/>
      <c r="AD668" s="222"/>
      <c r="AE668" s="221"/>
      <c r="AF668" s="237"/>
      <c r="AG668" s="257"/>
      <c r="AH668" s="237"/>
      <c r="AI668" s="222"/>
      <c r="AJ668" s="237"/>
      <c r="AK668" s="221"/>
      <c r="AL668" s="223"/>
      <c r="AM668" s="221"/>
    </row>
    <row r="669" spans="2:39" ht="15" customHeight="1">
      <c r="B669" s="235"/>
      <c r="C669" s="235"/>
      <c r="D669" s="298"/>
      <c r="E669" s="235"/>
      <c r="F669" s="144">
        <f t="shared" si="53"/>
        <v>0</v>
      </c>
      <c r="G669" s="292"/>
      <c r="H669" s="143"/>
      <c r="I669" s="143"/>
      <c r="J669" s="144">
        <f t="shared" si="54"/>
        <v>0</v>
      </c>
      <c r="K669" s="143">
        <v>0</v>
      </c>
      <c r="L669" s="143"/>
      <c r="M669" s="234">
        <f t="shared" si="55"/>
        <v>0</v>
      </c>
      <c r="N669" s="143">
        <f t="shared" si="56"/>
        <v>0</v>
      </c>
      <c r="O669" s="289">
        <f t="array" ref="O669">IFERROR(INDEX($AK$36:$AK$1987,MATCH(B669&amp;C669,$Z$36:$Z$1987&amp;$AA$36:$AA$1987,0)),0)</f>
        <v>0</v>
      </c>
      <c r="P669" s="290">
        <f t="shared" si="57"/>
        <v>0</v>
      </c>
      <c r="Q669" s="262"/>
      <c r="Z669" s="220"/>
      <c r="AA669" s="220"/>
      <c r="AB669" s="237"/>
      <c r="AC669" s="237"/>
      <c r="AD669" s="222"/>
      <c r="AE669" s="221"/>
      <c r="AF669" s="237"/>
      <c r="AG669" s="257"/>
      <c r="AH669" s="237"/>
      <c r="AI669" s="222"/>
      <c r="AJ669" s="237"/>
      <c r="AK669" s="221"/>
      <c r="AL669" s="223"/>
      <c r="AM669" s="221"/>
    </row>
    <row r="670" spans="2:39" ht="15" customHeight="1">
      <c r="B670" s="235"/>
      <c r="C670" s="235"/>
      <c r="D670" s="298"/>
      <c r="E670" s="235"/>
      <c r="F670" s="144">
        <f t="shared" si="53"/>
        <v>0</v>
      </c>
      <c r="G670" s="292"/>
      <c r="H670" s="143"/>
      <c r="I670" s="143"/>
      <c r="J670" s="144">
        <f t="shared" si="54"/>
        <v>0</v>
      </c>
      <c r="K670" s="143">
        <v>0</v>
      </c>
      <c r="L670" s="143"/>
      <c r="M670" s="234">
        <f t="shared" si="55"/>
        <v>0</v>
      </c>
      <c r="N670" s="143">
        <f t="shared" si="56"/>
        <v>0</v>
      </c>
      <c r="O670" s="289">
        <f t="array" ref="O670">IFERROR(INDEX($AK$36:$AK$1987,MATCH(B670&amp;C670,$Z$36:$Z$1987&amp;$AA$36:$AA$1987,0)),0)</f>
        <v>0</v>
      </c>
      <c r="P670" s="290">
        <f t="shared" si="57"/>
        <v>0</v>
      </c>
      <c r="Q670" s="262"/>
      <c r="Z670" s="220"/>
      <c r="AA670" s="220"/>
      <c r="AB670" s="237"/>
      <c r="AC670" s="237"/>
      <c r="AD670" s="222"/>
      <c r="AE670" s="221"/>
      <c r="AF670" s="237"/>
      <c r="AG670" s="257"/>
      <c r="AH670" s="237"/>
      <c r="AI670" s="222"/>
      <c r="AJ670" s="237"/>
      <c r="AK670" s="221"/>
      <c r="AL670" s="223"/>
      <c r="AM670" s="221"/>
    </row>
    <row r="671" spans="2:39" ht="15" customHeight="1">
      <c r="B671" s="235"/>
      <c r="C671" s="235"/>
      <c r="D671" s="298"/>
      <c r="E671" s="235"/>
      <c r="F671" s="144">
        <f t="shared" si="53"/>
        <v>0</v>
      </c>
      <c r="G671" s="292"/>
      <c r="H671" s="143"/>
      <c r="I671" s="143"/>
      <c r="J671" s="144">
        <f t="shared" si="54"/>
        <v>0</v>
      </c>
      <c r="K671" s="143">
        <v>0</v>
      </c>
      <c r="L671" s="143"/>
      <c r="M671" s="234">
        <f t="shared" si="55"/>
        <v>0</v>
      </c>
      <c r="N671" s="143">
        <f t="shared" si="56"/>
        <v>0</v>
      </c>
      <c r="O671" s="289">
        <f t="array" ref="O671">IFERROR(INDEX($AK$36:$AK$1987,MATCH(B671&amp;C671,$Z$36:$Z$1987&amp;$AA$36:$AA$1987,0)),0)</f>
        <v>0</v>
      </c>
      <c r="P671" s="290">
        <f t="shared" si="57"/>
        <v>0</v>
      </c>
      <c r="Q671" s="262"/>
      <c r="Z671" s="220"/>
      <c r="AA671" s="220"/>
      <c r="AB671" s="237"/>
      <c r="AC671" s="237"/>
      <c r="AD671" s="222"/>
      <c r="AE671" s="221"/>
      <c r="AF671" s="237"/>
      <c r="AG671" s="257"/>
      <c r="AH671" s="237"/>
      <c r="AI671" s="222"/>
      <c r="AJ671" s="237"/>
      <c r="AK671" s="221"/>
      <c r="AL671" s="223"/>
      <c r="AM671" s="221"/>
    </row>
    <row r="672" spans="2:39" ht="15" customHeight="1">
      <c r="B672" s="235"/>
      <c r="C672" s="235"/>
      <c r="D672" s="298"/>
      <c r="E672" s="235"/>
      <c r="F672" s="144">
        <f t="shared" si="53"/>
        <v>0</v>
      </c>
      <c r="G672" s="292"/>
      <c r="H672" s="143"/>
      <c r="I672" s="143"/>
      <c r="J672" s="144">
        <f t="shared" si="54"/>
        <v>0</v>
      </c>
      <c r="K672" s="143">
        <v>0</v>
      </c>
      <c r="L672" s="143"/>
      <c r="M672" s="234">
        <f t="shared" si="55"/>
        <v>0</v>
      </c>
      <c r="N672" s="143">
        <f t="shared" si="56"/>
        <v>0</v>
      </c>
      <c r="O672" s="289">
        <f t="array" ref="O672">IFERROR(INDEX($AK$36:$AK$1987,MATCH(B672&amp;C672,$Z$36:$Z$1987&amp;$AA$36:$AA$1987,0)),0)</f>
        <v>0</v>
      </c>
      <c r="P672" s="290">
        <f t="shared" si="57"/>
        <v>0</v>
      </c>
      <c r="Q672" s="262"/>
      <c r="Z672" s="220"/>
      <c r="AA672" s="220"/>
      <c r="AB672" s="237"/>
      <c r="AC672" s="237"/>
      <c r="AD672" s="222"/>
      <c r="AE672" s="221"/>
      <c r="AF672" s="237"/>
      <c r="AG672" s="257"/>
      <c r="AH672" s="237"/>
      <c r="AI672" s="222"/>
      <c r="AJ672" s="237"/>
      <c r="AK672" s="221"/>
      <c r="AL672" s="223"/>
      <c r="AM672" s="221"/>
    </row>
    <row r="673" spans="2:39" ht="15" customHeight="1">
      <c r="B673" s="235"/>
      <c r="C673" s="235"/>
      <c r="D673" s="298"/>
      <c r="E673" s="235"/>
      <c r="F673" s="144">
        <f t="shared" si="53"/>
        <v>0</v>
      </c>
      <c r="G673" s="292"/>
      <c r="H673" s="143"/>
      <c r="I673" s="143"/>
      <c r="J673" s="144">
        <f t="shared" si="54"/>
        <v>0</v>
      </c>
      <c r="K673" s="143">
        <v>0</v>
      </c>
      <c r="L673" s="143"/>
      <c r="M673" s="234">
        <f t="shared" si="55"/>
        <v>0</v>
      </c>
      <c r="N673" s="143">
        <f t="shared" si="56"/>
        <v>0</v>
      </c>
      <c r="O673" s="289">
        <f t="array" ref="O673">IFERROR(INDEX($AK$36:$AK$1987,MATCH(B673&amp;C673,$Z$36:$Z$1987&amp;$AA$36:$AA$1987,0)),0)</f>
        <v>0</v>
      </c>
      <c r="P673" s="290">
        <f t="shared" si="57"/>
        <v>0</v>
      </c>
      <c r="Q673" s="262"/>
      <c r="Z673" s="220"/>
      <c r="AA673" s="220"/>
      <c r="AB673" s="237"/>
      <c r="AC673" s="237"/>
      <c r="AD673" s="222"/>
      <c r="AE673" s="221"/>
      <c r="AF673" s="237"/>
      <c r="AG673" s="257"/>
      <c r="AH673" s="237"/>
      <c r="AI673" s="222"/>
      <c r="AJ673" s="237"/>
      <c r="AK673" s="221"/>
      <c r="AL673" s="223"/>
      <c r="AM673" s="221"/>
    </row>
    <row r="674" spans="2:39" ht="15" customHeight="1">
      <c r="B674" s="235"/>
      <c r="C674" s="235"/>
      <c r="D674" s="298"/>
      <c r="E674" s="235"/>
      <c r="F674" s="144">
        <f t="shared" si="53"/>
        <v>0</v>
      </c>
      <c r="G674" s="292"/>
      <c r="H674" s="143"/>
      <c r="I674" s="143"/>
      <c r="J674" s="144">
        <f t="shared" si="54"/>
        <v>0</v>
      </c>
      <c r="K674" s="143">
        <v>0</v>
      </c>
      <c r="L674" s="143"/>
      <c r="M674" s="234">
        <f t="shared" si="55"/>
        <v>0</v>
      </c>
      <c r="N674" s="143">
        <f t="shared" si="56"/>
        <v>0</v>
      </c>
      <c r="O674" s="289">
        <f t="array" ref="O674">IFERROR(INDEX($AK$36:$AK$1987,MATCH(B674&amp;C674,$Z$36:$Z$1987&amp;$AA$36:$AA$1987,0)),0)</f>
        <v>0</v>
      </c>
      <c r="P674" s="290">
        <f t="shared" si="57"/>
        <v>0</v>
      </c>
      <c r="Q674" s="262"/>
      <c r="Z674" s="220"/>
      <c r="AA674" s="220"/>
      <c r="AB674" s="237"/>
      <c r="AC674" s="237"/>
      <c r="AD674" s="222"/>
      <c r="AE674" s="221"/>
      <c r="AF674" s="237"/>
      <c r="AG674" s="257"/>
      <c r="AH674" s="237"/>
      <c r="AI674" s="222"/>
      <c r="AJ674" s="237"/>
      <c r="AK674" s="221"/>
      <c r="AL674" s="223"/>
      <c r="AM674" s="221"/>
    </row>
    <row r="675" spans="2:39" ht="15" customHeight="1">
      <c r="B675" s="235"/>
      <c r="C675" s="235"/>
      <c r="D675" s="298"/>
      <c r="E675" s="235"/>
      <c r="F675" s="144">
        <f t="shared" ref="F675:F738" si="58">IFERROR(E675/D675,0)</f>
        <v>0</v>
      </c>
      <c r="G675" s="292"/>
      <c r="H675" s="143"/>
      <c r="I675" s="143"/>
      <c r="J675" s="144">
        <f t="shared" ref="J675:J738" si="59">IFERROR(I675/E675,0)</f>
        <v>0</v>
      </c>
      <c r="K675" s="143">
        <v>0</v>
      </c>
      <c r="L675" s="143"/>
      <c r="M675" s="234">
        <f t="shared" ref="M675:M738" si="60">IFERROR(L675/H675,0)</f>
        <v>0</v>
      </c>
      <c r="N675" s="143">
        <f t="shared" ref="N675:N738" si="61">IFERROR(L675/I675,0)</f>
        <v>0</v>
      </c>
      <c r="O675" s="289">
        <f t="array" ref="O675">IFERROR(INDEX($AK$36:$AK$1987,MATCH(B675&amp;C675,$Z$36:$Z$1987&amp;$AA$36:$AA$1987,0)),0)</f>
        <v>0</v>
      </c>
      <c r="P675" s="290">
        <f t="shared" ref="P675:P738" si="62">L675-O675</f>
        <v>0</v>
      </c>
      <c r="Q675" s="262"/>
      <c r="Z675" s="220"/>
      <c r="AA675" s="220"/>
      <c r="AB675" s="237"/>
      <c r="AC675" s="237"/>
      <c r="AD675" s="222"/>
      <c r="AE675" s="221"/>
      <c r="AF675" s="237"/>
      <c r="AG675" s="257"/>
      <c r="AH675" s="237"/>
      <c r="AI675" s="222"/>
      <c r="AJ675" s="237"/>
      <c r="AK675" s="221"/>
      <c r="AL675" s="223"/>
      <c r="AM675" s="221"/>
    </row>
    <row r="676" spans="2:39" ht="15" customHeight="1">
      <c r="B676" s="235"/>
      <c r="C676" s="235"/>
      <c r="D676" s="298"/>
      <c r="E676" s="235"/>
      <c r="F676" s="144">
        <f t="shared" si="58"/>
        <v>0</v>
      </c>
      <c r="G676" s="292"/>
      <c r="H676" s="143"/>
      <c r="I676" s="143"/>
      <c r="J676" s="144">
        <f t="shared" si="59"/>
        <v>0</v>
      </c>
      <c r="K676" s="143">
        <v>0</v>
      </c>
      <c r="L676" s="143"/>
      <c r="M676" s="234">
        <f t="shared" si="60"/>
        <v>0</v>
      </c>
      <c r="N676" s="143">
        <f t="shared" si="61"/>
        <v>0</v>
      </c>
      <c r="O676" s="289">
        <f t="array" ref="O676">IFERROR(INDEX($AK$36:$AK$1987,MATCH(B676&amp;C676,$Z$36:$Z$1987&amp;$AA$36:$AA$1987,0)),0)</f>
        <v>0</v>
      </c>
      <c r="P676" s="290">
        <f t="shared" si="62"/>
        <v>0</v>
      </c>
      <c r="Q676" s="262"/>
      <c r="Z676" s="220"/>
      <c r="AA676" s="220"/>
      <c r="AB676" s="237"/>
      <c r="AC676" s="237"/>
      <c r="AD676" s="222"/>
      <c r="AE676" s="221"/>
      <c r="AF676" s="237"/>
      <c r="AG676" s="257"/>
      <c r="AH676" s="237"/>
      <c r="AI676" s="222"/>
      <c r="AJ676" s="237"/>
      <c r="AK676" s="221"/>
      <c r="AL676" s="223"/>
      <c r="AM676" s="221"/>
    </row>
    <row r="677" spans="2:39" ht="15" customHeight="1">
      <c r="B677" s="235"/>
      <c r="C677" s="235"/>
      <c r="D677" s="298"/>
      <c r="E677" s="235"/>
      <c r="F677" s="144">
        <f t="shared" si="58"/>
        <v>0</v>
      </c>
      <c r="G677" s="292"/>
      <c r="H677" s="143"/>
      <c r="I677" s="143"/>
      <c r="J677" s="144">
        <f t="shared" si="59"/>
        <v>0</v>
      </c>
      <c r="K677" s="143">
        <v>0</v>
      </c>
      <c r="L677" s="143"/>
      <c r="M677" s="234">
        <f t="shared" si="60"/>
        <v>0</v>
      </c>
      <c r="N677" s="143">
        <f t="shared" si="61"/>
        <v>0</v>
      </c>
      <c r="O677" s="289">
        <f t="array" ref="O677">IFERROR(INDEX($AK$36:$AK$1987,MATCH(B677&amp;C677,$Z$36:$Z$1987&amp;$AA$36:$AA$1987,0)),0)</f>
        <v>0</v>
      </c>
      <c r="P677" s="290">
        <f t="shared" si="62"/>
        <v>0</v>
      </c>
      <c r="Q677" s="262"/>
      <c r="Z677" s="220"/>
      <c r="AA677" s="220"/>
      <c r="AB677" s="237"/>
      <c r="AC677" s="237"/>
      <c r="AD677" s="222"/>
      <c r="AE677" s="221"/>
      <c r="AF677" s="237"/>
      <c r="AG677" s="257"/>
      <c r="AH677" s="237"/>
      <c r="AI677" s="222"/>
      <c r="AJ677" s="237"/>
      <c r="AK677" s="221"/>
      <c r="AL677" s="223"/>
      <c r="AM677" s="221"/>
    </row>
    <row r="678" spans="2:39" ht="15" customHeight="1">
      <c r="B678" s="235"/>
      <c r="C678" s="235"/>
      <c r="D678" s="298"/>
      <c r="E678" s="235"/>
      <c r="F678" s="144">
        <f t="shared" si="58"/>
        <v>0</v>
      </c>
      <c r="G678" s="292"/>
      <c r="H678" s="143"/>
      <c r="I678" s="143"/>
      <c r="J678" s="144">
        <f t="shared" si="59"/>
        <v>0</v>
      </c>
      <c r="K678" s="143">
        <v>0</v>
      </c>
      <c r="L678" s="143"/>
      <c r="M678" s="234">
        <f t="shared" si="60"/>
        <v>0</v>
      </c>
      <c r="N678" s="143">
        <f t="shared" si="61"/>
        <v>0</v>
      </c>
      <c r="O678" s="289">
        <f t="array" ref="O678">IFERROR(INDEX($AK$36:$AK$1987,MATCH(B678&amp;C678,$Z$36:$Z$1987&amp;$AA$36:$AA$1987,0)),0)</f>
        <v>0</v>
      </c>
      <c r="P678" s="290">
        <f t="shared" si="62"/>
        <v>0</v>
      </c>
      <c r="Q678" s="262"/>
      <c r="Z678" s="220"/>
      <c r="AA678" s="220"/>
      <c r="AB678" s="237"/>
      <c r="AC678" s="237"/>
      <c r="AD678" s="222"/>
      <c r="AE678" s="221"/>
      <c r="AF678" s="237"/>
      <c r="AG678" s="257"/>
      <c r="AH678" s="237"/>
      <c r="AI678" s="222"/>
      <c r="AJ678" s="237"/>
      <c r="AK678" s="221"/>
      <c r="AL678" s="223"/>
      <c r="AM678" s="221"/>
    </row>
    <row r="679" spans="2:39" ht="15" customHeight="1">
      <c r="B679" s="235"/>
      <c r="C679" s="235"/>
      <c r="D679" s="298"/>
      <c r="E679" s="235"/>
      <c r="F679" s="144">
        <f t="shared" si="58"/>
        <v>0</v>
      </c>
      <c r="G679" s="292"/>
      <c r="H679" s="143"/>
      <c r="I679" s="143"/>
      <c r="J679" s="144">
        <f t="shared" si="59"/>
        <v>0</v>
      </c>
      <c r="K679" s="143">
        <v>0</v>
      </c>
      <c r="L679" s="143"/>
      <c r="M679" s="234">
        <f t="shared" si="60"/>
        <v>0</v>
      </c>
      <c r="N679" s="143">
        <f t="shared" si="61"/>
        <v>0</v>
      </c>
      <c r="O679" s="289">
        <f t="array" ref="O679">IFERROR(INDEX($AK$36:$AK$1987,MATCH(B679&amp;C679,$Z$36:$Z$1987&amp;$AA$36:$AA$1987,0)),0)</f>
        <v>0</v>
      </c>
      <c r="P679" s="290">
        <f t="shared" si="62"/>
        <v>0</v>
      </c>
      <c r="Q679" s="262"/>
      <c r="Z679" s="220"/>
      <c r="AA679" s="220"/>
      <c r="AB679" s="237"/>
      <c r="AC679" s="237"/>
      <c r="AD679" s="222"/>
      <c r="AE679" s="221"/>
      <c r="AF679" s="237"/>
      <c r="AG679" s="257"/>
      <c r="AH679" s="237"/>
      <c r="AI679" s="222"/>
      <c r="AJ679" s="237"/>
      <c r="AK679" s="221"/>
      <c r="AL679" s="223"/>
      <c r="AM679" s="221"/>
    </row>
    <row r="680" spans="2:39" ht="15" customHeight="1">
      <c r="B680" s="235"/>
      <c r="C680" s="235"/>
      <c r="D680" s="298"/>
      <c r="E680" s="235"/>
      <c r="F680" s="144">
        <f t="shared" si="58"/>
        <v>0</v>
      </c>
      <c r="G680" s="292"/>
      <c r="H680" s="143"/>
      <c r="I680" s="143"/>
      <c r="J680" s="144">
        <f t="shared" si="59"/>
        <v>0</v>
      </c>
      <c r="K680" s="143">
        <v>0</v>
      </c>
      <c r="L680" s="143"/>
      <c r="M680" s="234">
        <f t="shared" si="60"/>
        <v>0</v>
      </c>
      <c r="N680" s="143">
        <f t="shared" si="61"/>
        <v>0</v>
      </c>
      <c r="O680" s="289">
        <f t="array" ref="O680">IFERROR(INDEX($AK$36:$AK$1987,MATCH(B680&amp;C680,$Z$36:$Z$1987&amp;$AA$36:$AA$1987,0)),0)</f>
        <v>0</v>
      </c>
      <c r="P680" s="290">
        <f t="shared" si="62"/>
        <v>0</v>
      </c>
      <c r="Q680" s="262"/>
      <c r="Z680" s="220"/>
      <c r="AA680" s="220"/>
      <c r="AB680" s="237"/>
      <c r="AC680" s="237"/>
      <c r="AD680" s="222"/>
      <c r="AE680" s="221"/>
      <c r="AF680" s="237"/>
      <c r="AG680" s="257"/>
      <c r="AH680" s="237"/>
      <c r="AI680" s="222"/>
      <c r="AJ680" s="237"/>
      <c r="AK680" s="221"/>
      <c r="AL680" s="223"/>
      <c r="AM680" s="221"/>
    </row>
    <row r="681" spans="2:39" ht="15" customHeight="1">
      <c r="B681" s="235"/>
      <c r="C681" s="235"/>
      <c r="D681" s="298"/>
      <c r="E681" s="235"/>
      <c r="F681" s="144">
        <f t="shared" si="58"/>
        <v>0</v>
      </c>
      <c r="G681" s="292"/>
      <c r="H681" s="143"/>
      <c r="I681" s="143"/>
      <c r="J681" s="144">
        <f t="shared" si="59"/>
        <v>0</v>
      </c>
      <c r="K681" s="143">
        <v>0</v>
      </c>
      <c r="L681" s="143"/>
      <c r="M681" s="234">
        <f t="shared" si="60"/>
        <v>0</v>
      </c>
      <c r="N681" s="143">
        <f t="shared" si="61"/>
        <v>0</v>
      </c>
      <c r="O681" s="289">
        <f t="array" ref="O681">IFERROR(INDEX($AK$36:$AK$1987,MATCH(B681&amp;C681,$Z$36:$Z$1987&amp;$AA$36:$AA$1987,0)),0)</f>
        <v>0</v>
      </c>
      <c r="P681" s="290">
        <f t="shared" si="62"/>
        <v>0</v>
      </c>
      <c r="Q681" s="262"/>
      <c r="Z681" s="220"/>
      <c r="AA681" s="220"/>
      <c r="AB681" s="237"/>
      <c r="AC681" s="237"/>
      <c r="AD681" s="222"/>
      <c r="AE681" s="221"/>
      <c r="AF681" s="237"/>
      <c r="AG681" s="257"/>
      <c r="AH681" s="237"/>
      <c r="AI681" s="222"/>
      <c r="AJ681" s="237"/>
      <c r="AK681" s="221"/>
      <c r="AL681" s="223"/>
      <c r="AM681" s="221"/>
    </row>
    <row r="682" spans="2:39" ht="15" customHeight="1">
      <c r="B682" s="235"/>
      <c r="C682" s="235"/>
      <c r="D682" s="298"/>
      <c r="E682" s="235"/>
      <c r="F682" s="144">
        <f t="shared" si="58"/>
        <v>0</v>
      </c>
      <c r="G682" s="292"/>
      <c r="H682" s="143"/>
      <c r="I682" s="143"/>
      <c r="J682" s="144">
        <f t="shared" si="59"/>
        <v>0</v>
      </c>
      <c r="K682" s="143">
        <v>0</v>
      </c>
      <c r="L682" s="143"/>
      <c r="M682" s="234">
        <f t="shared" si="60"/>
        <v>0</v>
      </c>
      <c r="N682" s="143">
        <f t="shared" si="61"/>
        <v>0</v>
      </c>
      <c r="O682" s="289">
        <f t="array" ref="O682">IFERROR(INDEX($AK$36:$AK$1987,MATCH(B682&amp;C682,$Z$36:$Z$1987&amp;$AA$36:$AA$1987,0)),0)</f>
        <v>0</v>
      </c>
      <c r="P682" s="290">
        <f t="shared" si="62"/>
        <v>0</v>
      </c>
      <c r="Q682" s="262"/>
      <c r="Z682" s="220"/>
      <c r="AA682" s="220"/>
      <c r="AB682" s="237"/>
      <c r="AC682" s="237"/>
      <c r="AD682" s="222"/>
      <c r="AE682" s="221"/>
      <c r="AF682" s="237"/>
      <c r="AG682" s="257"/>
      <c r="AH682" s="237"/>
      <c r="AI682" s="222"/>
      <c r="AJ682" s="237"/>
      <c r="AK682" s="221"/>
      <c r="AL682" s="223"/>
      <c r="AM682" s="221"/>
    </row>
    <row r="683" spans="2:39" ht="15" customHeight="1">
      <c r="B683" s="235"/>
      <c r="C683" s="235"/>
      <c r="D683" s="298"/>
      <c r="E683" s="235"/>
      <c r="F683" s="144">
        <f t="shared" si="58"/>
        <v>0</v>
      </c>
      <c r="G683" s="292"/>
      <c r="H683" s="143"/>
      <c r="I683" s="143"/>
      <c r="J683" s="144">
        <f t="shared" si="59"/>
        <v>0</v>
      </c>
      <c r="K683" s="143">
        <v>0</v>
      </c>
      <c r="L683" s="143"/>
      <c r="M683" s="234">
        <f t="shared" si="60"/>
        <v>0</v>
      </c>
      <c r="N683" s="143">
        <f t="shared" si="61"/>
        <v>0</v>
      </c>
      <c r="O683" s="289">
        <f t="array" ref="O683">IFERROR(INDEX($AK$36:$AK$1987,MATCH(B683&amp;C683,$Z$36:$Z$1987&amp;$AA$36:$AA$1987,0)),0)</f>
        <v>0</v>
      </c>
      <c r="P683" s="290">
        <f t="shared" si="62"/>
        <v>0</v>
      </c>
      <c r="Q683" s="262"/>
      <c r="Z683" s="220"/>
      <c r="AA683" s="220"/>
      <c r="AB683" s="237"/>
      <c r="AC683" s="237"/>
      <c r="AD683" s="222"/>
      <c r="AE683" s="221"/>
      <c r="AF683" s="237"/>
      <c r="AG683" s="257"/>
      <c r="AH683" s="237"/>
      <c r="AI683" s="222"/>
      <c r="AJ683" s="237"/>
      <c r="AK683" s="221"/>
      <c r="AL683" s="223"/>
      <c r="AM683" s="221"/>
    </row>
    <row r="684" spans="2:39" ht="15" customHeight="1">
      <c r="B684" s="235"/>
      <c r="C684" s="235"/>
      <c r="D684" s="298"/>
      <c r="E684" s="235"/>
      <c r="F684" s="144">
        <f t="shared" si="58"/>
        <v>0</v>
      </c>
      <c r="G684" s="292"/>
      <c r="H684" s="143"/>
      <c r="I684" s="143"/>
      <c r="J684" s="144">
        <f t="shared" si="59"/>
        <v>0</v>
      </c>
      <c r="K684" s="143">
        <v>0</v>
      </c>
      <c r="L684" s="143"/>
      <c r="M684" s="234">
        <f t="shared" si="60"/>
        <v>0</v>
      </c>
      <c r="N684" s="143">
        <f t="shared" si="61"/>
        <v>0</v>
      </c>
      <c r="O684" s="289">
        <f t="array" ref="O684">IFERROR(INDEX($AK$36:$AK$1987,MATCH(B684&amp;C684,$Z$36:$Z$1987&amp;$AA$36:$AA$1987,0)),0)</f>
        <v>0</v>
      </c>
      <c r="P684" s="290">
        <f t="shared" si="62"/>
        <v>0</v>
      </c>
      <c r="Q684" s="262"/>
      <c r="Z684" s="220"/>
      <c r="AA684" s="220"/>
      <c r="AB684" s="237"/>
      <c r="AC684" s="237"/>
      <c r="AD684" s="222"/>
      <c r="AE684" s="221"/>
      <c r="AF684" s="237"/>
      <c r="AG684" s="257"/>
      <c r="AH684" s="237"/>
      <c r="AI684" s="222"/>
      <c r="AJ684" s="237"/>
      <c r="AK684" s="221"/>
      <c r="AL684" s="223"/>
      <c r="AM684" s="221"/>
    </row>
    <row r="685" spans="2:39" ht="15" customHeight="1">
      <c r="B685" s="235"/>
      <c r="C685" s="235"/>
      <c r="D685" s="298"/>
      <c r="E685" s="235"/>
      <c r="F685" s="144">
        <f t="shared" si="58"/>
        <v>0</v>
      </c>
      <c r="G685" s="292"/>
      <c r="H685" s="143"/>
      <c r="I685" s="143"/>
      <c r="J685" s="144">
        <f t="shared" si="59"/>
        <v>0</v>
      </c>
      <c r="K685" s="143">
        <v>0</v>
      </c>
      <c r="L685" s="143"/>
      <c r="M685" s="234">
        <f t="shared" si="60"/>
        <v>0</v>
      </c>
      <c r="N685" s="143">
        <f t="shared" si="61"/>
        <v>0</v>
      </c>
      <c r="O685" s="289">
        <f t="array" ref="O685">IFERROR(INDEX($AK$36:$AK$1987,MATCH(B685&amp;C685,$Z$36:$Z$1987&amp;$AA$36:$AA$1987,0)),0)</f>
        <v>0</v>
      </c>
      <c r="P685" s="290">
        <f t="shared" si="62"/>
        <v>0</v>
      </c>
      <c r="Q685" s="262"/>
      <c r="Z685" s="220"/>
      <c r="AA685" s="220"/>
      <c r="AB685" s="237"/>
      <c r="AC685" s="237"/>
      <c r="AD685" s="222"/>
      <c r="AE685" s="221"/>
      <c r="AF685" s="237"/>
      <c r="AG685" s="257"/>
      <c r="AH685" s="237"/>
      <c r="AI685" s="222"/>
      <c r="AJ685" s="237"/>
      <c r="AK685" s="221"/>
      <c r="AL685" s="223"/>
      <c r="AM685" s="221"/>
    </row>
    <row r="686" spans="2:39" ht="15" customHeight="1">
      <c r="B686" s="235"/>
      <c r="C686" s="235"/>
      <c r="D686" s="298"/>
      <c r="E686" s="235"/>
      <c r="F686" s="144">
        <f t="shared" si="58"/>
        <v>0</v>
      </c>
      <c r="G686" s="292"/>
      <c r="H686" s="143"/>
      <c r="I686" s="143"/>
      <c r="J686" s="144">
        <f t="shared" si="59"/>
        <v>0</v>
      </c>
      <c r="K686" s="143">
        <v>0</v>
      </c>
      <c r="L686" s="143"/>
      <c r="M686" s="234">
        <f t="shared" si="60"/>
        <v>0</v>
      </c>
      <c r="N686" s="143">
        <f t="shared" si="61"/>
        <v>0</v>
      </c>
      <c r="O686" s="289">
        <f t="array" ref="O686">IFERROR(INDEX($AK$36:$AK$1987,MATCH(B686&amp;C686,$Z$36:$Z$1987&amp;$AA$36:$AA$1987,0)),0)</f>
        <v>0</v>
      </c>
      <c r="P686" s="290">
        <f t="shared" si="62"/>
        <v>0</v>
      </c>
      <c r="Q686" s="262"/>
      <c r="Z686" s="220"/>
      <c r="AA686" s="220"/>
      <c r="AB686" s="237"/>
      <c r="AC686" s="237"/>
      <c r="AD686" s="222"/>
      <c r="AE686" s="221"/>
      <c r="AF686" s="237"/>
      <c r="AG686" s="257"/>
      <c r="AH686" s="237"/>
      <c r="AI686" s="222"/>
      <c r="AJ686" s="237"/>
      <c r="AK686" s="221"/>
      <c r="AL686" s="223"/>
      <c r="AM686" s="221"/>
    </row>
    <row r="687" spans="2:39" ht="15" customHeight="1">
      <c r="B687" s="235"/>
      <c r="C687" s="235"/>
      <c r="D687" s="298"/>
      <c r="E687" s="235"/>
      <c r="F687" s="144">
        <f t="shared" si="58"/>
        <v>0</v>
      </c>
      <c r="G687" s="292"/>
      <c r="H687" s="143"/>
      <c r="I687" s="143"/>
      <c r="J687" s="144">
        <f t="shared" si="59"/>
        <v>0</v>
      </c>
      <c r="K687" s="143">
        <v>0</v>
      </c>
      <c r="L687" s="143"/>
      <c r="M687" s="234">
        <f t="shared" si="60"/>
        <v>0</v>
      </c>
      <c r="N687" s="143">
        <f t="shared" si="61"/>
        <v>0</v>
      </c>
      <c r="O687" s="289">
        <f t="array" ref="O687">IFERROR(INDEX($AK$36:$AK$1987,MATCH(B687&amp;C687,$Z$36:$Z$1987&amp;$AA$36:$AA$1987,0)),0)</f>
        <v>0</v>
      </c>
      <c r="P687" s="290">
        <f t="shared" si="62"/>
        <v>0</v>
      </c>
      <c r="Q687" s="262"/>
      <c r="Z687" s="220"/>
      <c r="AA687" s="220"/>
      <c r="AB687" s="237"/>
      <c r="AC687" s="237"/>
      <c r="AD687" s="222"/>
      <c r="AE687" s="221"/>
      <c r="AF687" s="237"/>
      <c r="AG687" s="257"/>
      <c r="AH687" s="237"/>
      <c r="AI687" s="222"/>
      <c r="AJ687" s="237"/>
      <c r="AK687" s="221"/>
      <c r="AL687" s="223"/>
      <c r="AM687" s="221"/>
    </row>
    <row r="688" spans="2:39" ht="15" customHeight="1">
      <c r="B688" s="235"/>
      <c r="C688" s="235"/>
      <c r="D688" s="298"/>
      <c r="E688" s="235"/>
      <c r="F688" s="144">
        <f t="shared" si="58"/>
        <v>0</v>
      </c>
      <c r="G688" s="292"/>
      <c r="H688" s="143"/>
      <c r="I688" s="143"/>
      <c r="J688" s="144">
        <f t="shared" si="59"/>
        <v>0</v>
      </c>
      <c r="K688" s="143">
        <v>0</v>
      </c>
      <c r="L688" s="143"/>
      <c r="M688" s="234">
        <f t="shared" si="60"/>
        <v>0</v>
      </c>
      <c r="N688" s="143">
        <f t="shared" si="61"/>
        <v>0</v>
      </c>
      <c r="O688" s="289">
        <f t="array" ref="O688">IFERROR(INDEX($AK$36:$AK$1987,MATCH(B688&amp;C688,$Z$36:$Z$1987&amp;$AA$36:$AA$1987,0)),0)</f>
        <v>0</v>
      </c>
      <c r="P688" s="290">
        <f t="shared" si="62"/>
        <v>0</v>
      </c>
      <c r="Q688" s="262"/>
      <c r="Z688" s="220"/>
      <c r="AA688" s="220"/>
      <c r="AB688" s="237"/>
      <c r="AC688" s="237"/>
      <c r="AD688" s="222"/>
      <c r="AE688" s="221"/>
      <c r="AF688" s="237"/>
      <c r="AG688" s="257"/>
      <c r="AH688" s="237"/>
      <c r="AI688" s="222"/>
      <c r="AJ688" s="237"/>
      <c r="AK688" s="221"/>
      <c r="AL688" s="223"/>
      <c r="AM688" s="221"/>
    </row>
    <row r="689" spans="2:39" ht="15" customHeight="1">
      <c r="B689" s="235"/>
      <c r="C689" s="235"/>
      <c r="D689" s="298"/>
      <c r="E689" s="235"/>
      <c r="F689" s="144">
        <f t="shared" si="58"/>
        <v>0</v>
      </c>
      <c r="G689" s="292"/>
      <c r="H689" s="143"/>
      <c r="I689" s="143"/>
      <c r="J689" s="144">
        <f t="shared" si="59"/>
        <v>0</v>
      </c>
      <c r="K689" s="143">
        <v>0</v>
      </c>
      <c r="L689" s="143"/>
      <c r="M689" s="234">
        <f t="shared" si="60"/>
        <v>0</v>
      </c>
      <c r="N689" s="143">
        <f t="shared" si="61"/>
        <v>0</v>
      </c>
      <c r="O689" s="289">
        <f t="array" ref="O689">IFERROR(INDEX($AK$36:$AK$1987,MATCH(B689&amp;C689,$Z$36:$Z$1987&amp;$AA$36:$AA$1987,0)),0)</f>
        <v>0</v>
      </c>
      <c r="P689" s="290">
        <f t="shared" si="62"/>
        <v>0</v>
      </c>
      <c r="Q689" s="262"/>
      <c r="Z689" s="220"/>
      <c r="AA689" s="220"/>
      <c r="AB689" s="237"/>
      <c r="AC689" s="237"/>
      <c r="AD689" s="222"/>
      <c r="AE689" s="221"/>
      <c r="AF689" s="237"/>
      <c r="AG689" s="257"/>
      <c r="AH689" s="237"/>
      <c r="AI689" s="222"/>
      <c r="AJ689" s="237"/>
      <c r="AK689" s="221"/>
      <c r="AL689" s="223"/>
      <c r="AM689" s="221"/>
    </row>
    <row r="690" spans="2:39" ht="15" customHeight="1">
      <c r="B690" s="235"/>
      <c r="C690" s="235"/>
      <c r="D690" s="298"/>
      <c r="E690" s="235"/>
      <c r="F690" s="144">
        <f t="shared" si="58"/>
        <v>0</v>
      </c>
      <c r="G690" s="292"/>
      <c r="H690" s="143"/>
      <c r="I690" s="143"/>
      <c r="J690" s="144">
        <f t="shared" si="59"/>
        <v>0</v>
      </c>
      <c r="K690" s="143">
        <v>0</v>
      </c>
      <c r="L690" s="143"/>
      <c r="M690" s="234">
        <f t="shared" si="60"/>
        <v>0</v>
      </c>
      <c r="N690" s="143">
        <f t="shared" si="61"/>
        <v>0</v>
      </c>
      <c r="O690" s="289">
        <f t="array" ref="O690">IFERROR(INDEX($AK$36:$AK$1987,MATCH(B690&amp;C690,$Z$36:$Z$1987&amp;$AA$36:$AA$1987,0)),0)</f>
        <v>0</v>
      </c>
      <c r="P690" s="290">
        <f t="shared" si="62"/>
        <v>0</v>
      </c>
      <c r="Q690" s="262"/>
      <c r="Z690" s="220"/>
      <c r="AA690" s="220"/>
      <c r="AB690" s="237"/>
      <c r="AC690" s="237"/>
      <c r="AD690" s="222"/>
      <c r="AE690" s="221"/>
      <c r="AF690" s="237"/>
      <c r="AG690" s="257"/>
      <c r="AH690" s="237"/>
      <c r="AI690" s="222"/>
      <c r="AJ690" s="237"/>
      <c r="AK690" s="221"/>
      <c r="AL690" s="223"/>
      <c r="AM690" s="221"/>
    </row>
    <row r="691" spans="2:39" ht="15" customHeight="1">
      <c r="B691" s="235"/>
      <c r="C691" s="235"/>
      <c r="D691" s="298"/>
      <c r="E691" s="235"/>
      <c r="F691" s="144">
        <f t="shared" si="58"/>
        <v>0</v>
      </c>
      <c r="G691" s="292"/>
      <c r="H691" s="143"/>
      <c r="I691" s="143"/>
      <c r="J691" s="144">
        <f t="shared" si="59"/>
        <v>0</v>
      </c>
      <c r="K691" s="143">
        <v>0</v>
      </c>
      <c r="L691" s="143"/>
      <c r="M691" s="234">
        <f t="shared" si="60"/>
        <v>0</v>
      </c>
      <c r="N691" s="143">
        <f t="shared" si="61"/>
        <v>0</v>
      </c>
      <c r="O691" s="289">
        <f t="array" ref="O691">IFERROR(INDEX($AK$36:$AK$1987,MATCH(B691&amp;C691,$Z$36:$Z$1987&amp;$AA$36:$AA$1987,0)),0)</f>
        <v>0</v>
      </c>
      <c r="P691" s="290">
        <f t="shared" si="62"/>
        <v>0</v>
      </c>
      <c r="Q691" s="262"/>
      <c r="Z691" s="220"/>
      <c r="AA691" s="220"/>
      <c r="AB691" s="237"/>
      <c r="AC691" s="237"/>
      <c r="AD691" s="222"/>
      <c r="AE691" s="221"/>
      <c r="AF691" s="237"/>
      <c r="AG691" s="257"/>
      <c r="AH691" s="237"/>
      <c r="AI691" s="222"/>
      <c r="AJ691" s="237"/>
      <c r="AK691" s="221"/>
      <c r="AL691" s="223"/>
      <c r="AM691" s="221"/>
    </row>
    <row r="692" spans="2:39" ht="15" customHeight="1">
      <c r="B692" s="235"/>
      <c r="C692" s="235"/>
      <c r="D692" s="298"/>
      <c r="E692" s="235"/>
      <c r="F692" s="144">
        <f t="shared" si="58"/>
        <v>0</v>
      </c>
      <c r="G692" s="292"/>
      <c r="H692" s="143"/>
      <c r="I692" s="143"/>
      <c r="J692" s="144">
        <f t="shared" si="59"/>
        <v>0</v>
      </c>
      <c r="K692" s="143">
        <v>0</v>
      </c>
      <c r="L692" s="143"/>
      <c r="M692" s="234">
        <f t="shared" si="60"/>
        <v>0</v>
      </c>
      <c r="N692" s="143">
        <f t="shared" si="61"/>
        <v>0</v>
      </c>
      <c r="O692" s="289">
        <f t="array" ref="O692">IFERROR(INDEX($AK$36:$AK$1987,MATCH(B692&amp;C692,$Z$36:$Z$1987&amp;$AA$36:$AA$1987,0)),0)</f>
        <v>0</v>
      </c>
      <c r="P692" s="290">
        <f t="shared" si="62"/>
        <v>0</v>
      </c>
      <c r="Q692" s="262"/>
      <c r="Z692" s="220"/>
      <c r="AA692" s="220"/>
      <c r="AB692" s="237"/>
      <c r="AC692" s="237"/>
      <c r="AD692" s="222"/>
      <c r="AE692" s="221"/>
      <c r="AF692" s="237"/>
      <c r="AG692" s="257"/>
      <c r="AH692" s="237"/>
      <c r="AI692" s="222"/>
      <c r="AJ692" s="237"/>
      <c r="AK692" s="221"/>
      <c r="AL692" s="223"/>
      <c r="AM692" s="221"/>
    </row>
    <row r="693" spans="2:39" ht="15" customHeight="1">
      <c r="B693" s="235"/>
      <c r="C693" s="235"/>
      <c r="D693" s="298"/>
      <c r="E693" s="235"/>
      <c r="F693" s="144">
        <f t="shared" si="58"/>
        <v>0</v>
      </c>
      <c r="G693" s="292"/>
      <c r="H693" s="143"/>
      <c r="I693" s="143"/>
      <c r="J693" s="144">
        <f t="shared" si="59"/>
        <v>0</v>
      </c>
      <c r="K693" s="143">
        <v>0</v>
      </c>
      <c r="L693" s="143"/>
      <c r="M693" s="234">
        <f t="shared" si="60"/>
        <v>0</v>
      </c>
      <c r="N693" s="143">
        <f t="shared" si="61"/>
        <v>0</v>
      </c>
      <c r="O693" s="289">
        <f t="array" ref="O693">IFERROR(INDEX($AK$36:$AK$1987,MATCH(B693&amp;C693,$Z$36:$Z$1987&amp;$AA$36:$AA$1987,0)),0)</f>
        <v>0</v>
      </c>
      <c r="P693" s="290">
        <f t="shared" si="62"/>
        <v>0</v>
      </c>
      <c r="Q693" s="262"/>
      <c r="Z693" s="220"/>
      <c r="AA693" s="220"/>
      <c r="AB693" s="237"/>
      <c r="AC693" s="237"/>
      <c r="AD693" s="222"/>
      <c r="AE693" s="221"/>
      <c r="AF693" s="237"/>
      <c r="AG693" s="257"/>
      <c r="AH693" s="237"/>
      <c r="AI693" s="222"/>
      <c r="AJ693" s="237"/>
      <c r="AK693" s="221"/>
      <c r="AL693" s="223"/>
      <c r="AM693" s="221"/>
    </row>
    <row r="694" spans="2:39" ht="15" customHeight="1">
      <c r="B694" s="235"/>
      <c r="C694" s="235"/>
      <c r="D694" s="298"/>
      <c r="E694" s="235"/>
      <c r="F694" s="144">
        <f t="shared" si="58"/>
        <v>0</v>
      </c>
      <c r="G694" s="292"/>
      <c r="H694" s="143"/>
      <c r="I694" s="143"/>
      <c r="J694" s="144">
        <f t="shared" si="59"/>
        <v>0</v>
      </c>
      <c r="K694" s="143">
        <v>0</v>
      </c>
      <c r="L694" s="143"/>
      <c r="M694" s="234">
        <f t="shared" si="60"/>
        <v>0</v>
      </c>
      <c r="N694" s="143">
        <f t="shared" si="61"/>
        <v>0</v>
      </c>
      <c r="O694" s="289">
        <f t="array" ref="O694">IFERROR(INDEX($AK$36:$AK$1987,MATCH(B694&amp;C694,$Z$36:$Z$1987&amp;$AA$36:$AA$1987,0)),0)</f>
        <v>0</v>
      </c>
      <c r="P694" s="290">
        <f t="shared" si="62"/>
        <v>0</v>
      </c>
      <c r="Q694" s="262"/>
      <c r="Z694" s="220"/>
      <c r="AA694" s="220"/>
      <c r="AB694" s="237"/>
      <c r="AC694" s="237"/>
      <c r="AD694" s="222"/>
      <c r="AE694" s="221"/>
      <c r="AF694" s="237"/>
      <c r="AG694" s="257"/>
      <c r="AH694" s="237"/>
      <c r="AI694" s="222"/>
      <c r="AJ694" s="237"/>
      <c r="AK694" s="221"/>
      <c r="AL694" s="223"/>
      <c r="AM694" s="221"/>
    </row>
    <row r="695" spans="2:39" ht="15" customHeight="1">
      <c r="B695" s="235"/>
      <c r="C695" s="235"/>
      <c r="D695" s="298"/>
      <c r="E695" s="235"/>
      <c r="F695" s="144">
        <f t="shared" si="58"/>
        <v>0</v>
      </c>
      <c r="G695" s="292"/>
      <c r="H695" s="143"/>
      <c r="I695" s="143"/>
      <c r="J695" s="144">
        <f t="shared" si="59"/>
        <v>0</v>
      </c>
      <c r="K695" s="143">
        <v>0</v>
      </c>
      <c r="L695" s="143"/>
      <c r="M695" s="234">
        <f t="shared" si="60"/>
        <v>0</v>
      </c>
      <c r="N695" s="143">
        <f t="shared" si="61"/>
        <v>0</v>
      </c>
      <c r="O695" s="289">
        <f t="array" ref="O695">IFERROR(INDEX($AK$36:$AK$1987,MATCH(B695&amp;C695,$Z$36:$Z$1987&amp;$AA$36:$AA$1987,0)),0)</f>
        <v>0</v>
      </c>
      <c r="P695" s="290">
        <f t="shared" si="62"/>
        <v>0</v>
      </c>
      <c r="Q695" s="262"/>
      <c r="Z695" s="220"/>
      <c r="AA695" s="220"/>
      <c r="AB695" s="237"/>
      <c r="AC695" s="237"/>
      <c r="AD695" s="222"/>
      <c r="AE695" s="221"/>
      <c r="AF695" s="237"/>
      <c r="AG695" s="257"/>
      <c r="AH695" s="237"/>
      <c r="AI695" s="222"/>
      <c r="AJ695" s="237"/>
      <c r="AK695" s="221"/>
      <c r="AL695" s="223"/>
      <c r="AM695" s="221"/>
    </row>
    <row r="696" spans="2:39" ht="15" customHeight="1">
      <c r="B696" s="235"/>
      <c r="C696" s="235"/>
      <c r="D696" s="298"/>
      <c r="E696" s="235"/>
      <c r="F696" s="144">
        <f t="shared" si="58"/>
        <v>0</v>
      </c>
      <c r="G696" s="292"/>
      <c r="H696" s="143"/>
      <c r="I696" s="143"/>
      <c r="J696" s="144">
        <f t="shared" si="59"/>
        <v>0</v>
      </c>
      <c r="K696" s="143">
        <v>0</v>
      </c>
      <c r="L696" s="143"/>
      <c r="M696" s="234">
        <f t="shared" si="60"/>
        <v>0</v>
      </c>
      <c r="N696" s="143">
        <f t="shared" si="61"/>
        <v>0</v>
      </c>
      <c r="O696" s="289">
        <f t="array" ref="O696">IFERROR(INDEX($AK$36:$AK$1987,MATCH(B696&amp;C696,$Z$36:$Z$1987&amp;$AA$36:$AA$1987,0)),0)</f>
        <v>0</v>
      </c>
      <c r="P696" s="290">
        <f t="shared" si="62"/>
        <v>0</v>
      </c>
      <c r="Q696" s="262"/>
      <c r="Z696" s="220"/>
      <c r="AA696" s="220"/>
      <c r="AB696" s="237"/>
      <c r="AC696" s="237"/>
      <c r="AD696" s="222"/>
      <c r="AE696" s="221"/>
      <c r="AF696" s="237"/>
      <c r="AG696" s="257"/>
      <c r="AH696" s="237"/>
      <c r="AI696" s="222"/>
      <c r="AJ696" s="237"/>
      <c r="AK696" s="221"/>
      <c r="AL696" s="223"/>
      <c r="AM696" s="221"/>
    </row>
    <row r="697" spans="2:39" ht="15" customHeight="1">
      <c r="B697" s="235"/>
      <c r="C697" s="235"/>
      <c r="D697" s="298"/>
      <c r="E697" s="235"/>
      <c r="F697" s="144">
        <f t="shared" si="58"/>
        <v>0</v>
      </c>
      <c r="G697" s="292"/>
      <c r="H697" s="143"/>
      <c r="I697" s="143"/>
      <c r="J697" s="144">
        <f t="shared" si="59"/>
        <v>0</v>
      </c>
      <c r="K697" s="143">
        <v>0</v>
      </c>
      <c r="L697" s="143"/>
      <c r="M697" s="234">
        <f t="shared" si="60"/>
        <v>0</v>
      </c>
      <c r="N697" s="143">
        <f t="shared" si="61"/>
        <v>0</v>
      </c>
      <c r="O697" s="289">
        <f t="array" ref="O697">IFERROR(INDEX($AK$36:$AK$1987,MATCH(B697&amp;C697,$Z$36:$Z$1987&amp;$AA$36:$AA$1987,0)),0)</f>
        <v>0</v>
      </c>
      <c r="P697" s="290">
        <f t="shared" si="62"/>
        <v>0</v>
      </c>
      <c r="Q697" s="262"/>
      <c r="Z697" s="220"/>
      <c r="AA697" s="220"/>
      <c r="AB697" s="237"/>
      <c r="AC697" s="237"/>
      <c r="AD697" s="222"/>
      <c r="AE697" s="221"/>
      <c r="AF697" s="237"/>
      <c r="AG697" s="257"/>
      <c r="AH697" s="237"/>
      <c r="AI697" s="222"/>
      <c r="AJ697" s="237"/>
      <c r="AK697" s="221"/>
      <c r="AL697" s="223"/>
      <c r="AM697" s="221"/>
    </row>
    <row r="698" spans="2:39" ht="15" customHeight="1">
      <c r="B698" s="235"/>
      <c r="C698" s="235"/>
      <c r="D698" s="298"/>
      <c r="E698" s="235"/>
      <c r="F698" s="144">
        <f t="shared" si="58"/>
        <v>0</v>
      </c>
      <c r="G698" s="292"/>
      <c r="H698" s="143"/>
      <c r="I698" s="143"/>
      <c r="J698" s="144">
        <f t="shared" si="59"/>
        <v>0</v>
      </c>
      <c r="K698" s="143">
        <v>0</v>
      </c>
      <c r="L698" s="143"/>
      <c r="M698" s="234">
        <f t="shared" si="60"/>
        <v>0</v>
      </c>
      <c r="N698" s="143">
        <f t="shared" si="61"/>
        <v>0</v>
      </c>
      <c r="O698" s="289">
        <f t="array" ref="O698">IFERROR(INDEX($AK$36:$AK$1987,MATCH(B698&amp;C698,$Z$36:$Z$1987&amp;$AA$36:$AA$1987,0)),0)</f>
        <v>0</v>
      </c>
      <c r="P698" s="290">
        <f t="shared" si="62"/>
        <v>0</v>
      </c>
      <c r="Q698" s="262"/>
      <c r="Z698" s="220"/>
      <c r="AA698" s="220"/>
      <c r="AB698" s="237"/>
      <c r="AC698" s="237"/>
      <c r="AD698" s="222"/>
      <c r="AE698" s="221"/>
      <c r="AF698" s="237"/>
      <c r="AG698" s="257"/>
      <c r="AH698" s="237"/>
      <c r="AI698" s="222"/>
      <c r="AJ698" s="237"/>
      <c r="AK698" s="221"/>
      <c r="AL698" s="223"/>
      <c r="AM698" s="221"/>
    </row>
    <row r="699" spans="2:39" ht="15" customHeight="1">
      <c r="B699" s="235"/>
      <c r="C699" s="235"/>
      <c r="D699" s="298"/>
      <c r="E699" s="235"/>
      <c r="F699" s="144">
        <f t="shared" si="58"/>
        <v>0</v>
      </c>
      <c r="G699" s="292"/>
      <c r="H699" s="143"/>
      <c r="I699" s="143"/>
      <c r="J699" s="144">
        <f t="shared" si="59"/>
        <v>0</v>
      </c>
      <c r="K699" s="143">
        <v>0</v>
      </c>
      <c r="L699" s="143"/>
      <c r="M699" s="234">
        <f t="shared" si="60"/>
        <v>0</v>
      </c>
      <c r="N699" s="143">
        <f t="shared" si="61"/>
        <v>0</v>
      </c>
      <c r="O699" s="289">
        <f t="array" ref="O699">IFERROR(INDEX($AK$36:$AK$1987,MATCH(B699&amp;C699,$Z$36:$Z$1987&amp;$AA$36:$AA$1987,0)),0)</f>
        <v>0</v>
      </c>
      <c r="P699" s="290">
        <f t="shared" si="62"/>
        <v>0</v>
      </c>
      <c r="Q699" s="262"/>
      <c r="Z699" s="220"/>
      <c r="AA699" s="220"/>
      <c r="AB699" s="237"/>
      <c r="AC699" s="237"/>
      <c r="AD699" s="222"/>
      <c r="AE699" s="221"/>
      <c r="AF699" s="237"/>
      <c r="AG699" s="257"/>
      <c r="AH699" s="237"/>
      <c r="AI699" s="222"/>
      <c r="AJ699" s="237"/>
      <c r="AK699" s="221"/>
      <c r="AL699" s="223"/>
      <c r="AM699" s="221"/>
    </row>
    <row r="700" spans="2:39" ht="15" customHeight="1">
      <c r="B700" s="235"/>
      <c r="C700" s="235"/>
      <c r="D700" s="298"/>
      <c r="E700" s="235"/>
      <c r="F700" s="144">
        <f t="shared" si="58"/>
        <v>0</v>
      </c>
      <c r="G700" s="292"/>
      <c r="H700" s="143"/>
      <c r="I700" s="143"/>
      <c r="J700" s="144">
        <f t="shared" si="59"/>
        <v>0</v>
      </c>
      <c r="K700" s="143">
        <v>0</v>
      </c>
      <c r="L700" s="143"/>
      <c r="M700" s="234">
        <f t="shared" si="60"/>
        <v>0</v>
      </c>
      <c r="N700" s="143">
        <f t="shared" si="61"/>
        <v>0</v>
      </c>
      <c r="O700" s="289">
        <f t="array" ref="O700">IFERROR(INDEX($AK$36:$AK$1987,MATCH(B700&amp;C700,$Z$36:$Z$1987&amp;$AA$36:$AA$1987,0)),0)</f>
        <v>0</v>
      </c>
      <c r="P700" s="290">
        <f t="shared" si="62"/>
        <v>0</v>
      </c>
      <c r="Q700" s="262"/>
      <c r="Z700" s="220"/>
      <c r="AA700" s="220"/>
      <c r="AB700" s="237"/>
      <c r="AC700" s="237"/>
      <c r="AD700" s="222"/>
      <c r="AE700" s="221"/>
      <c r="AF700" s="237"/>
      <c r="AG700" s="257"/>
      <c r="AH700" s="237"/>
      <c r="AI700" s="222"/>
      <c r="AJ700" s="237"/>
      <c r="AK700" s="221"/>
      <c r="AL700" s="223"/>
      <c r="AM700" s="221"/>
    </row>
    <row r="701" spans="2:39" ht="15" customHeight="1">
      <c r="B701" s="235"/>
      <c r="C701" s="235"/>
      <c r="D701" s="298"/>
      <c r="E701" s="235"/>
      <c r="F701" s="144">
        <f t="shared" si="58"/>
        <v>0</v>
      </c>
      <c r="G701" s="292"/>
      <c r="H701" s="143"/>
      <c r="I701" s="143"/>
      <c r="J701" s="144">
        <f t="shared" si="59"/>
        <v>0</v>
      </c>
      <c r="K701" s="143">
        <v>0</v>
      </c>
      <c r="L701" s="143"/>
      <c r="M701" s="234">
        <f t="shared" si="60"/>
        <v>0</v>
      </c>
      <c r="N701" s="143">
        <f t="shared" si="61"/>
        <v>0</v>
      </c>
      <c r="O701" s="289">
        <f t="array" ref="O701">IFERROR(INDEX($AK$36:$AK$1987,MATCH(B701&amp;C701,$Z$36:$Z$1987&amp;$AA$36:$AA$1987,0)),0)</f>
        <v>0</v>
      </c>
      <c r="P701" s="290">
        <f t="shared" si="62"/>
        <v>0</v>
      </c>
      <c r="Q701" s="262"/>
      <c r="Z701" s="220"/>
      <c r="AA701" s="220"/>
      <c r="AB701" s="237"/>
      <c r="AC701" s="237"/>
      <c r="AD701" s="222"/>
      <c r="AE701" s="221"/>
      <c r="AF701" s="237"/>
      <c r="AG701" s="257"/>
      <c r="AH701" s="237"/>
      <c r="AI701" s="222"/>
      <c r="AJ701" s="237"/>
      <c r="AK701" s="221"/>
      <c r="AL701" s="223"/>
      <c r="AM701" s="221"/>
    </row>
    <row r="702" spans="2:39" ht="15" customHeight="1">
      <c r="B702" s="235"/>
      <c r="C702" s="235"/>
      <c r="D702" s="298"/>
      <c r="E702" s="235"/>
      <c r="F702" s="144">
        <f t="shared" si="58"/>
        <v>0</v>
      </c>
      <c r="G702" s="292"/>
      <c r="H702" s="143"/>
      <c r="I702" s="143"/>
      <c r="J702" s="144">
        <f t="shared" si="59"/>
        <v>0</v>
      </c>
      <c r="K702" s="143">
        <v>0</v>
      </c>
      <c r="L702" s="143"/>
      <c r="M702" s="234">
        <f t="shared" si="60"/>
        <v>0</v>
      </c>
      <c r="N702" s="143">
        <f t="shared" si="61"/>
        <v>0</v>
      </c>
      <c r="O702" s="289">
        <f t="array" ref="O702">IFERROR(INDEX($AK$36:$AK$1987,MATCH(B702&amp;C702,$Z$36:$Z$1987&amp;$AA$36:$AA$1987,0)),0)</f>
        <v>0</v>
      </c>
      <c r="P702" s="290">
        <f t="shared" si="62"/>
        <v>0</v>
      </c>
      <c r="Q702" s="262"/>
      <c r="Z702" s="220"/>
      <c r="AA702" s="220"/>
      <c r="AB702" s="237"/>
      <c r="AC702" s="237"/>
      <c r="AD702" s="222"/>
      <c r="AE702" s="221"/>
      <c r="AF702" s="237"/>
      <c r="AG702" s="257"/>
      <c r="AH702" s="237"/>
      <c r="AI702" s="222"/>
      <c r="AJ702" s="237"/>
      <c r="AK702" s="221"/>
      <c r="AL702" s="223"/>
      <c r="AM702" s="221"/>
    </row>
    <row r="703" spans="2:39" ht="15" customHeight="1">
      <c r="B703" s="235"/>
      <c r="C703" s="235"/>
      <c r="D703" s="298"/>
      <c r="E703" s="235"/>
      <c r="F703" s="144">
        <f t="shared" si="58"/>
        <v>0</v>
      </c>
      <c r="G703" s="292"/>
      <c r="H703" s="143"/>
      <c r="I703" s="143"/>
      <c r="J703" s="144">
        <f t="shared" si="59"/>
        <v>0</v>
      </c>
      <c r="K703" s="143">
        <v>0</v>
      </c>
      <c r="L703" s="143"/>
      <c r="M703" s="234">
        <f t="shared" si="60"/>
        <v>0</v>
      </c>
      <c r="N703" s="143">
        <f t="shared" si="61"/>
        <v>0</v>
      </c>
      <c r="O703" s="289">
        <f t="array" ref="O703">IFERROR(INDEX($AK$36:$AK$1987,MATCH(B703&amp;C703,$Z$36:$Z$1987&amp;$AA$36:$AA$1987,0)),0)</f>
        <v>0</v>
      </c>
      <c r="P703" s="290">
        <f t="shared" si="62"/>
        <v>0</v>
      </c>
      <c r="Q703" s="262"/>
      <c r="Z703" s="220"/>
      <c r="AA703" s="220"/>
      <c r="AB703" s="237"/>
      <c r="AC703" s="237"/>
      <c r="AD703" s="222"/>
      <c r="AE703" s="221"/>
      <c r="AF703" s="237"/>
      <c r="AG703" s="257"/>
      <c r="AH703" s="237"/>
      <c r="AI703" s="222"/>
      <c r="AJ703" s="237"/>
      <c r="AK703" s="221"/>
      <c r="AL703" s="223"/>
      <c r="AM703" s="221"/>
    </row>
    <row r="704" spans="2:39" ht="15" customHeight="1">
      <c r="B704" s="235"/>
      <c r="C704" s="235"/>
      <c r="D704" s="298"/>
      <c r="E704" s="235"/>
      <c r="F704" s="144">
        <f t="shared" si="58"/>
        <v>0</v>
      </c>
      <c r="G704" s="292"/>
      <c r="H704" s="143"/>
      <c r="I704" s="143"/>
      <c r="J704" s="144">
        <f t="shared" si="59"/>
        <v>0</v>
      </c>
      <c r="K704" s="143">
        <v>0</v>
      </c>
      <c r="L704" s="143"/>
      <c r="M704" s="234">
        <f t="shared" si="60"/>
        <v>0</v>
      </c>
      <c r="N704" s="143">
        <f t="shared" si="61"/>
        <v>0</v>
      </c>
      <c r="O704" s="289">
        <f t="array" ref="O704">IFERROR(INDEX($AK$36:$AK$1987,MATCH(B704&amp;C704,$Z$36:$Z$1987&amp;$AA$36:$AA$1987,0)),0)</f>
        <v>0</v>
      </c>
      <c r="P704" s="290">
        <f t="shared" si="62"/>
        <v>0</v>
      </c>
      <c r="Q704" s="262"/>
      <c r="Z704" s="220"/>
      <c r="AA704" s="220"/>
      <c r="AB704" s="237"/>
      <c r="AC704" s="237"/>
      <c r="AD704" s="222"/>
      <c r="AE704" s="221"/>
      <c r="AF704" s="237"/>
      <c r="AG704" s="257"/>
      <c r="AH704" s="237"/>
      <c r="AI704" s="222"/>
      <c r="AJ704" s="237"/>
      <c r="AK704" s="221"/>
      <c r="AL704" s="223"/>
      <c r="AM704" s="221"/>
    </row>
    <row r="705" spans="2:39" ht="15" customHeight="1">
      <c r="B705" s="235"/>
      <c r="C705" s="235"/>
      <c r="D705" s="298"/>
      <c r="E705" s="235"/>
      <c r="F705" s="144">
        <f t="shared" si="58"/>
        <v>0</v>
      </c>
      <c r="G705" s="292"/>
      <c r="H705" s="143"/>
      <c r="I705" s="143"/>
      <c r="J705" s="144">
        <f t="shared" si="59"/>
        <v>0</v>
      </c>
      <c r="K705" s="143">
        <v>0</v>
      </c>
      <c r="L705" s="143"/>
      <c r="M705" s="234">
        <f t="shared" si="60"/>
        <v>0</v>
      </c>
      <c r="N705" s="143">
        <f t="shared" si="61"/>
        <v>0</v>
      </c>
      <c r="O705" s="289">
        <f t="array" ref="O705">IFERROR(INDEX($AK$36:$AK$1987,MATCH(B705&amp;C705,$Z$36:$Z$1987&amp;$AA$36:$AA$1987,0)),0)</f>
        <v>0</v>
      </c>
      <c r="P705" s="290">
        <f t="shared" si="62"/>
        <v>0</v>
      </c>
      <c r="Q705" s="262"/>
      <c r="Z705" s="220"/>
      <c r="AA705" s="220"/>
      <c r="AB705" s="237"/>
      <c r="AC705" s="237"/>
      <c r="AD705" s="222"/>
      <c r="AE705" s="221"/>
      <c r="AF705" s="237"/>
      <c r="AG705" s="257"/>
      <c r="AH705" s="237"/>
      <c r="AI705" s="222"/>
      <c r="AJ705" s="237"/>
      <c r="AK705" s="221"/>
      <c r="AL705" s="223"/>
      <c r="AM705" s="221"/>
    </row>
    <row r="706" spans="2:39" ht="15" customHeight="1">
      <c r="B706" s="235"/>
      <c r="C706" s="235"/>
      <c r="D706" s="298"/>
      <c r="E706" s="235"/>
      <c r="F706" s="144">
        <f t="shared" si="58"/>
        <v>0</v>
      </c>
      <c r="G706" s="292"/>
      <c r="H706" s="143"/>
      <c r="I706" s="143"/>
      <c r="J706" s="144">
        <f t="shared" si="59"/>
        <v>0</v>
      </c>
      <c r="K706" s="143">
        <v>0</v>
      </c>
      <c r="L706" s="143"/>
      <c r="M706" s="234">
        <f t="shared" si="60"/>
        <v>0</v>
      </c>
      <c r="N706" s="143">
        <f t="shared" si="61"/>
        <v>0</v>
      </c>
      <c r="O706" s="289">
        <f t="array" ref="O706">IFERROR(INDEX($AK$36:$AK$1987,MATCH(B706&amp;C706,$Z$36:$Z$1987&amp;$AA$36:$AA$1987,0)),0)</f>
        <v>0</v>
      </c>
      <c r="P706" s="290">
        <f t="shared" si="62"/>
        <v>0</v>
      </c>
      <c r="Q706" s="262"/>
      <c r="Z706" s="220"/>
      <c r="AA706" s="220"/>
      <c r="AB706" s="237"/>
      <c r="AC706" s="237"/>
      <c r="AD706" s="222"/>
      <c r="AE706" s="221"/>
      <c r="AF706" s="237"/>
      <c r="AG706" s="257"/>
      <c r="AH706" s="237"/>
      <c r="AI706" s="222"/>
      <c r="AJ706" s="237"/>
      <c r="AK706" s="221"/>
      <c r="AL706" s="223"/>
      <c r="AM706" s="221"/>
    </row>
    <row r="707" spans="2:39" ht="15" customHeight="1">
      <c r="B707" s="235"/>
      <c r="C707" s="235"/>
      <c r="D707" s="298"/>
      <c r="E707" s="235"/>
      <c r="F707" s="144">
        <f t="shared" si="58"/>
        <v>0</v>
      </c>
      <c r="G707" s="292"/>
      <c r="H707" s="143"/>
      <c r="I707" s="143"/>
      <c r="J707" s="144">
        <f t="shared" si="59"/>
        <v>0</v>
      </c>
      <c r="K707" s="143">
        <v>0</v>
      </c>
      <c r="L707" s="143"/>
      <c r="M707" s="234">
        <f t="shared" si="60"/>
        <v>0</v>
      </c>
      <c r="N707" s="143">
        <f t="shared" si="61"/>
        <v>0</v>
      </c>
      <c r="O707" s="289">
        <f t="array" ref="O707">IFERROR(INDEX($AK$36:$AK$1987,MATCH(B707&amp;C707,$Z$36:$Z$1987&amp;$AA$36:$AA$1987,0)),0)</f>
        <v>0</v>
      </c>
      <c r="P707" s="290">
        <f t="shared" si="62"/>
        <v>0</v>
      </c>
      <c r="Q707" s="262"/>
      <c r="Z707" s="220"/>
      <c r="AA707" s="220"/>
      <c r="AB707" s="237"/>
      <c r="AC707" s="237"/>
      <c r="AD707" s="222"/>
      <c r="AE707" s="221"/>
      <c r="AF707" s="237"/>
      <c r="AG707" s="257"/>
      <c r="AH707" s="237"/>
      <c r="AI707" s="222"/>
      <c r="AJ707" s="237"/>
      <c r="AK707" s="221"/>
      <c r="AL707" s="223"/>
      <c r="AM707" s="221"/>
    </row>
    <row r="708" spans="2:39" ht="15" customHeight="1">
      <c r="B708" s="235"/>
      <c r="C708" s="235"/>
      <c r="D708" s="298"/>
      <c r="E708" s="235"/>
      <c r="F708" s="144">
        <f t="shared" si="58"/>
        <v>0</v>
      </c>
      <c r="G708" s="292"/>
      <c r="H708" s="143"/>
      <c r="I708" s="143"/>
      <c r="J708" s="144">
        <f t="shared" si="59"/>
        <v>0</v>
      </c>
      <c r="K708" s="143">
        <v>0</v>
      </c>
      <c r="L708" s="143"/>
      <c r="M708" s="234">
        <f t="shared" si="60"/>
        <v>0</v>
      </c>
      <c r="N708" s="143">
        <f t="shared" si="61"/>
        <v>0</v>
      </c>
      <c r="O708" s="289">
        <f t="array" ref="O708">IFERROR(INDEX($AK$36:$AK$1987,MATCH(B708&amp;C708,$Z$36:$Z$1987&amp;$AA$36:$AA$1987,0)),0)</f>
        <v>0</v>
      </c>
      <c r="P708" s="290">
        <f t="shared" si="62"/>
        <v>0</v>
      </c>
      <c r="Q708" s="262"/>
      <c r="Z708" s="220"/>
      <c r="AA708" s="220"/>
      <c r="AB708" s="237"/>
      <c r="AC708" s="237"/>
      <c r="AD708" s="222"/>
      <c r="AE708" s="221"/>
      <c r="AF708" s="237"/>
      <c r="AG708" s="257"/>
      <c r="AH708" s="237"/>
      <c r="AI708" s="222"/>
      <c r="AJ708" s="237"/>
      <c r="AK708" s="221"/>
      <c r="AL708" s="223"/>
      <c r="AM708" s="221"/>
    </row>
    <row r="709" spans="2:39" ht="15" customHeight="1">
      <c r="B709" s="235"/>
      <c r="C709" s="235"/>
      <c r="D709" s="298"/>
      <c r="E709" s="235"/>
      <c r="F709" s="144">
        <f t="shared" si="58"/>
        <v>0</v>
      </c>
      <c r="G709" s="292"/>
      <c r="H709" s="143"/>
      <c r="I709" s="143"/>
      <c r="J709" s="144">
        <f t="shared" si="59"/>
        <v>0</v>
      </c>
      <c r="K709" s="143">
        <v>0</v>
      </c>
      <c r="L709" s="143"/>
      <c r="M709" s="234">
        <f t="shared" si="60"/>
        <v>0</v>
      </c>
      <c r="N709" s="143">
        <f t="shared" si="61"/>
        <v>0</v>
      </c>
      <c r="O709" s="289">
        <f t="array" ref="O709">IFERROR(INDEX($AK$36:$AK$1987,MATCH(B709&amp;C709,$Z$36:$Z$1987&amp;$AA$36:$AA$1987,0)),0)</f>
        <v>0</v>
      </c>
      <c r="P709" s="290">
        <f t="shared" si="62"/>
        <v>0</v>
      </c>
      <c r="Q709" s="262"/>
      <c r="Z709" s="220"/>
      <c r="AA709" s="220"/>
      <c r="AB709" s="237"/>
      <c r="AC709" s="237"/>
      <c r="AD709" s="222"/>
      <c r="AE709" s="221"/>
      <c r="AF709" s="237"/>
      <c r="AG709" s="257"/>
      <c r="AH709" s="237"/>
      <c r="AI709" s="222"/>
      <c r="AJ709" s="237"/>
      <c r="AK709" s="221"/>
      <c r="AL709" s="223"/>
      <c r="AM709" s="221"/>
    </row>
    <row r="710" spans="2:39" ht="15" customHeight="1">
      <c r="B710" s="235"/>
      <c r="C710" s="235"/>
      <c r="D710" s="298"/>
      <c r="E710" s="235"/>
      <c r="F710" s="144">
        <f t="shared" si="58"/>
        <v>0</v>
      </c>
      <c r="G710" s="292"/>
      <c r="H710" s="143"/>
      <c r="I710" s="143"/>
      <c r="J710" s="144">
        <f t="shared" si="59"/>
        <v>0</v>
      </c>
      <c r="K710" s="143">
        <v>0</v>
      </c>
      <c r="L710" s="143"/>
      <c r="M710" s="234">
        <f t="shared" si="60"/>
        <v>0</v>
      </c>
      <c r="N710" s="143">
        <f t="shared" si="61"/>
        <v>0</v>
      </c>
      <c r="O710" s="289">
        <f t="array" ref="O710">IFERROR(INDEX($AK$36:$AK$1987,MATCH(B710&amp;C710,$Z$36:$Z$1987&amp;$AA$36:$AA$1987,0)),0)</f>
        <v>0</v>
      </c>
      <c r="P710" s="290">
        <f t="shared" si="62"/>
        <v>0</v>
      </c>
      <c r="Q710" s="262"/>
      <c r="Z710" s="220"/>
      <c r="AA710" s="220"/>
      <c r="AB710" s="237"/>
      <c r="AC710" s="237"/>
      <c r="AD710" s="222"/>
      <c r="AE710" s="221"/>
      <c r="AF710" s="237"/>
      <c r="AG710" s="257"/>
      <c r="AH710" s="237"/>
      <c r="AI710" s="222"/>
      <c r="AJ710" s="237"/>
      <c r="AK710" s="221"/>
      <c r="AL710" s="223"/>
      <c r="AM710" s="221"/>
    </row>
    <row r="711" spans="2:39" ht="15" customHeight="1">
      <c r="B711" s="235"/>
      <c r="C711" s="235"/>
      <c r="D711" s="298"/>
      <c r="E711" s="235"/>
      <c r="F711" s="144">
        <f t="shared" si="58"/>
        <v>0</v>
      </c>
      <c r="G711" s="292"/>
      <c r="H711" s="143"/>
      <c r="I711" s="143"/>
      <c r="J711" s="144">
        <f t="shared" si="59"/>
        <v>0</v>
      </c>
      <c r="K711" s="143">
        <v>0</v>
      </c>
      <c r="L711" s="143"/>
      <c r="M711" s="234">
        <f t="shared" si="60"/>
        <v>0</v>
      </c>
      <c r="N711" s="143">
        <f t="shared" si="61"/>
        <v>0</v>
      </c>
      <c r="O711" s="289">
        <f t="array" ref="O711">IFERROR(INDEX($AK$36:$AK$1987,MATCH(B711&amp;C711,$Z$36:$Z$1987&amp;$AA$36:$AA$1987,0)),0)</f>
        <v>0</v>
      </c>
      <c r="P711" s="290">
        <f t="shared" si="62"/>
        <v>0</v>
      </c>
      <c r="Q711" s="262"/>
      <c r="Z711" s="220"/>
      <c r="AA711" s="220"/>
      <c r="AB711" s="237"/>
      <c r="AC711" s="237"/>
      <c r="AD711" s="222"/>
      <c r="AE711" s="221"/>
      <c r="AF711" s="237"/>
      <c r="AG711" s="257"/>
      <c r="AH711" s="237"/>
      <c r="AI711" s="222"/>
      <c r="AJ711" s="237"/>
      <c r="AK711" s="221"/>
      <c r="AL711" s="223"/>
      <c r="AM711" s="221"/>
    </row>
    <row r="712" spans="2:39" ht="15" customHeight="1">
      <c r="B712" s="235"/>
      <c r="C712" s="235"/>
      <c r="D712" s="298"/>
      <c r="E712" s="235"/>
      <c r="F712" s="144">
        <f t="shared" si="58"/>
        <v>0</v>
      </c>
      <c r="G712" s="292"/>
      <c r="H712" s="143"/>
      <c r="I712" s="143"/>
      <c r="J712" s="144">
        <f t="shared" si="59"/>
        <v>0</v>
      </c>
      <c r="K712" s="143">
        <v>0</v>
      </c>
      <c r="L712" s="143"/>
      <c r="M712" s="234">
        <f t="shared" si="60"/>
        <v>0</v>
      </c>
      <c r="N712" s="143">
        <f t="shared" si="61"/>
        <v>0</v>
      </c>
      <c r="O712" s="289">
        <f t="array" ref="O712">IFERROR(INDEX($AK$36:$AK$1987,MATCH(B712&amp;C712,$Z$36:$Z$1987&amp;$AA$36:$AA$1987,0)),0)</f>
        <v>0</v>
      </c>
      <c r="P712" s="290">
        <f t="shared" si="62"/>
        <v>0</v>
      </c>
      <c r="Q712" s="262"/>
      <c r="Z712" s="220"/>
      <c r="AA712" s="220"/>
      <c r="AB712" s="237"/>
      <c r="AC712" s="237"/>
      <c r="AD712" s="222"/>
      <c r="AE712" s="221"/>
      <c r="AF712" s="237"/>
      <c r="AG712" s="257"/>
      <c r="AH712" s="237"/>
      <c r="AI712" s="222"/>
      <c r="AJ712" s="237"/>
      <c r="AK712" s="221"/>
      <c r="AL712" s="223"/>
      <c r="AM712" s="221"/>
    </row>
    <row r="713" spans="2:39" ht="15" customHeight="1">
      <c r="B713" s="235"/>
      <c r="C713" s="235"/>
      <c r="D713" s="298"/>
      <c r="E713" s="235"/>
      <c r="F713" s="144">
        <f t="shared" si="58"/>
        <v>0</v>
      </c>
      <c r="G713" s="292"/>
      <c r="H713" s="143"/>
      <c r="I713" s="143"/>
      <c r="J713" s="144">
        <f t="shared" si="59"/>
        <v>0</v>
      </c>
      <c r="K713" s="143">
        <v>0</v>
      </c>
      <c r="L713" s="143"/>
      <c r="M713" s="234">
        <f t="shared" si="60"/>
        <v>0</v>
      </c>
      <c r="N713" s="143">
        <f t="shared" si="61"/>
        <v>0</v>
      </c>
      <c r="O713" s="289">
        <f t="array" ref="O713">IFERROR(INDEX($AK$36:$AK$1987,MATCH(B713&amp;C713,$Z$36:$Z$1987&amp;$AA$36:$AA$1987,0)),0)</f>
        <v>0</v>
      </c>
      <c r="P713" s="290">
        <f t="shared" si="62"/>
        <v>0</v>
      </c>
      <c r="Q713" s="262"/>
      <c r="Z713" s="220"/>
      <c r="AA713" s="220"/>
      <c r="AB713" s="237"/>
      <c r="AC713" s="237"/>
      <c r="AD713" s="222"/>
      <c r="AE713" s="221"/>
      <c r="AF713" s="237"/>
      <c r="AG713" s="257"/>
      <c r="AH713" s="237"/>
      <c r="AI713" s="222"/>
      <c r="AJ713" s="237"/>
      <c r="AK713" s="221"/>
      <c r="AL713" s="223"/>
      <c r="AM713" s="221"/>
    </row>
    <row r="714" spans="2:39" ht="15" customHeight="1">
      <c r="B714" s="235"/>
      <c r="C714" s="235"/>
      <c r="D714" s="298"/>
      <c r="E714" s="235"/>
      <c r="F714" s="144">
        <f t="shared" si="58"/>
        <v>0</v>
      </c>
      <c r="G714" s="292"/>
      <c r="H714" s="143"/>
      <c r="I714" s="143"/>
      <c r="J714" s="144">
        <f t="shared" si="59"/>
        <v>0</v>
      </c>
      <c r="K714" s="143">
        <v>0</v>
      </c>
      <c r="L714" s="143"/>
      <c r="M714" s="234">
        <f t="shared" si="60"/>
        <v>0</v>
      </c>
      <c r="N714" s="143">
        <f t="shared" si="61"/>
        <v>0</v>
      </c>
      <c r="O714" s="289">
        <f t="array" ref="O714">IFERROR(INDEX($AK$36:$AK$1987,MATCH(B714&amp;C714,$Z$36:$Z$1987&amp;$AA$36:$AA$1987,0)),0)</f>
        <v>0</v>
      </c>
      <c r="P714" s="290">
        <f t="shared" si="62"/>
        <v>0</v>
      </c>
      <c r="Q714" s="262"/>
      <c r="Z714" s="220"/>
      <c r="AA714" s="220"/>
      <c r="AB714" s="237"/>
      <c r="AC714" s="237"/>
      <c r="AD714" s="222"/>
      <c r="AE714" s="221"/>
      <c r="AF714" s="237"/>
      <c r="AG714" s="257"/>
      <c r="AH714" s="237"/>
      <c r="AI714" s="222"/>
      <c r="AJ714" s="237"/>
      <c r="AK714" s="221"/>
      <c r="AL714" s="223"/>
      <c r="AM714" s="221"/>
    </row>
    <row r="715" spans="2:39" ht="15" customHeight="1">
      <c r="B715" s="235"/>
      <c r="C715" s="235"/>
      <c r="D715" s="298"/>
      <c r="E715" s="235"/>
      <c r="F715" s="144">
        <f t="shared" si="58"/>
        <v>0</v>
      </c>
      <c r="G715" s="292"/>
      <c r="H715" s="143"/>
      <c r="I715" s="143"/>
      <c r="J715" s="144">
        <f t="shared" si="59"/>
        <v>0</v>
      </c>
      <c r="K715" s="143">
        <v>0</v>
      </c>
      <c r="L715" s="143"/>
      <c r="M715" s="234">
        <f t="shared" si="60"/>
        <v>0</v>
      </c>
      <c r="N715" s="143">
        <f t="shared" si="61"/>
        <v>0</v>
      </c>
      <c r="O715" s="289">
        <f t="array" ref="O715">IFERROR(INDEX($AK$36:$AK$1987,MATCH(B715&amp;C715,$Z$36:$Z$1987&amp;$AA$36:$AA$1987,0)),0)</f>
        <v>0</v>
      </c>
      <c r="P715" s="290">
        <f t="shared" si="62"/>
        <v>0</v>
      </c>
      <c r="Q715" s="262"/>
      <c r="Z715" s="220"/>
      <c r="AA715" s="220"/>
      <c r="AB715" s="237"/>
      <c r="AC715" s="237"/>
      <c r="AD715" s="222"/>
      <c r="AE715" s="221"/>
      <c r="AF715" s="237"/>
      <c r="AG715" s="257"/>
      <c r="AH715" s="237"/>
      <c r="AI715" s="222"/>
      <c r="AJ715" s="237"/>
      <c r="AK715" s="221"/>
      <c r="AL715" s="223"/>
      <c r="AM715" s="221"/>
    </row>
    <row r="716" spans="2:39" ht="15" customHeight="1">
      <c r="B716" s="235"/>
      <c r="C716" s="235"/>
      <c r="D716" s="298"/>
      <c r="E716" s="235"/>
      <c r="F716" s="144">
        <f t="shared" si="58"/>
        <v>0</v>
      </c>
      <c r="G716" s="292"/>
      <c r="H716" s="143"/>
      <c r="I716" s="143"/>
      <c r="J716" s="144">
        <f t="shared" si="59"/>
        <v>0</v>
      </c>
      <c r="K716" s="143">
        <v>0</v>
      </c>
      <c r="L716" s="143"/>
      <c r="M716" s="234">
        <f t="shared" si="60"/>
        <v>0</v>
      </c>
      <c r="N716" s="143">
        <f t="shared" si="61"/>
        <v>0</v>
      </c>
      <c r="O716" s="289">
        <f t="array" ref="O716">IFERROR(INDEX($AK$36:$AK$1987,MATCH(B716&amp;C716,$Z$36:$Z$1987&amp;$AA$36:$AA$1987,0)),0)</f>
        <v>0</v>
      </c>
      <c r="P716" s="290">
        <f t="shared" si="62"/>
        <v>0</v>
      </c>
      <c r="Q716" s="262"/>
      <c r="Z716" s="220"/>
      <c r="AA716" s="220"/>
      <c r="AB716" s="237"/>
      <c r="AC716" s="237"/>
      <c r="AD716" s="222"/>
      <c r="AE716" s="221"/>
      <c r="AF716" s="237"/>
      <c r="AG716" s="257"/>
      <c r="AH716" s="237"/>
      <c r="AI716" s="222"/>
      <c r="AJ716" s="237"/>
      <c r="AK716" s="221"/>
      <c r="AL716" s="223"/>
      <c r="AM716" s="221"/>
    </row>
    <row r="717" spans="2:39" ht="15" customHeight="1">
      <c r="B717" s="235"/>
      <c r="C717" s="235"/>
      <c r="D717" s="298"/>
      <c r="E717" s="235"/>
      <c r="F717" s="144">
        <f t="shared" si="58"/>
        <v>0</v>
      </c>
      <c r="G717" s="292"/>
      <c r="H717" s="143"/>
      <c r="I717" s="143"/>
      <c r="J717" s="144">
        <f t="shared" si="59"/>
        <v>0</v>
      </c>
      <c r="K717" s="143">
        <v>0</v>
      </c>
      <c r="L717" s="143"/>
      <c r="M717" s="234">
        <f t="shared" si="60"/>
        <v>0</v>
      </c>
      <c r="N717" s="143">
        <f t="shared" si="61"/>
        <v>0</v>
      </c>
      <c r="O717" s="289">
        <f t="array" ref="O717">IFERROR(INDEX($AK$36:$AK$1987,MATCH(B717&amp;C717,$Z$36:$Z$1987&amp;$AA$36:$AA$1987,0)),0)</f>
        <v>0</v>
      </c>
      <c r="P717" s="290">
        <f t="shared" si="62"/>
        <v>0</v>
      </c>
      <c r="Q717" s="262"/>
      <c r="Z717" s="220"/>
      <c r="AA717" s="220"/>
      <c r="AB717" s="237"/>
      <c r="AC717" s="237"/>
      <c r="AD717" s="222"/>
      <c r="AE717" s="221"/>
      <c r="AF717" s="237"/>
      <c r="AG717" s="257"/>
      <c r="AH717" s="237"/>
      <c r="AI717" s="222"/>
      <c r="AJ717" s="237"/>
      <c r="AK717" s="221"/>
      <c r="AL717" s="223"/>
      <c r="AM717" s="221"/>
    </row>
    <row r="718" spans="2:39" ht="15" customHeight="1">
      <c r="B718" s="235"/>
      <c r="C718" s="235"/>
      <c r="D718" s="298"/>
      <c r="E718" s="235"/>
      <c r="F718" s="144">
        <f t="shared" si="58"/>
        <v>0</v>
      </c>
      <c r="G718" s="292"/>
      <c r="H718" s="143"/>
      <c r="I718" s="143"/>
      <c r="J718" s="144">
        <f t="shared" si="59"/>
        <v>0</v>
      </c>
      <c r="K718" s="143">
        <v>0</v>
      </c>
      <c r="L718" s="143"/>
      <c r="M718" s="234">
        <f t="shared" si="60"/>
        <v>0</v>
      </c>
      <c r="N718" s="143">
        <f t="shared" si="61"/>
        <v>0</v>
      </c>
      <c r="O718" s="289">
        <f t="array" ref="O718">IFERROR(INDEX($AK$36:$AK$1987,MATCH(B718&amp;C718,$Z$36:$Z$1987&amp;$AA$36:$AA$1987,0)),0)</f>
        <v>0</v>
      </c>
      <c r="P718" s="290">
        <f t="shared" si="62"/>
        <v>0</v>
      </c>
      <c r="Q718" s="262"/>
      <c r="Z718" s="220"/>
      <c r="AA718" s="220"/>
      <c r="AB718" s="237"/>
      <c r="AC718" s="237"/>
      <c r="AD718" s="222"/>
      <c r="AE718" s="221"/>
      <c r="AF718" s="237"/>
      <c r="AG718" s="257"/>
      <c r="AH718" s="237"/>
      <c r="AI718" s="222"/>
      <c r="AJ718" s="237"/>
      <c r="AK718" s="221"/>
      <c r="AL718" s="223"/>
      <c r="AM718" s="221"/>
    </row>
    <row r="719" spans="2:39" ht="15" customHeight="1">
      <c r="B719" s="235"/>
      <c r="C719" s="235"/>
      <c r="D719" s="298"/>
      <c r="E719" s="235"/>
      <c r="F719" s="144">
        <f t="shared" si="58"/>
        <v>0</v>
      </c>
      <c r="G719" s="292"/>
      <c r="H719" s="143"/>
      <c r="I719" s="143"/>
      <c r="J719" s="144">
        <f t="shared" si="59"/>
        <v>0</v>
      </c>
      <c r="K719" s="143">
        <v>0</v>
      </c>
      <c r="L719" s="143"/>
      <c r="M719" s="234">
        <f t="shared" si="60"/>
        <v>0</v>
      </c>
      <c r="N719" s="143">
        <f t="shared" si="61"/>
        <v>0</v>
      </c>
      <c r="O719" s="289">
        <f t="array" ref="O719">IFERROR(INDEX($AK$36:$AK$1987,MATCH(B719&amp;C719,$Z$36:$Z$1987&amp;$AA$36:$AA$1987,0)),0)</f>
        <v>0</v>
      </c>
      <c r="P719" s="290">
        <f t="shared" si="62"/>
        <v>0</v>
      </c>
      <c r="Q719" s="262"/>
      <c r="Z719" s="220"/>
      <c r="AA719" s="220"/>
      <c r="AB719" s="237"/>
      <c r="AC719" s="237"/>
      <c r="AD719" s="222"/>
      <c r="AE719" s="221"/>
      <c r="AF719" s="237"/>
      <c r="AG719" s="257"/>
      <c r="AH719" s="237"/>
      <c r="AI719" s="222"/>
      <c r="AJ719" s="237"/>
      <c r="AK719" s="221"/>
      <c r="AL719" s="223"/>
      <c r="AM719" s="221"/>
    </row>
    <row r="720" spans="2:39" ht="15" customHeight="1">
      <c r="B720" s="235"/>
      <c r="C720" s="235"/>
      <c r="D720" s="298"/>
      <c r="E720" s="235"/>
      <c r="F720" s="144">
        <f t="shared" si="58"/>
        <v>0</v>
      </c>
      <c r="G720" s="292"/>
      <c r="H720" s="143"/>
      <c r="I720" s="143"/>
      <c r="J720" s="144">
        <f t="shared" si="59"/>
        <v>0</v>
      </c>
      <c r="K720" s="143">
        <v>0</v>
      </c>
      <c r="L720" s="143"/>
      <c r="M720" s="234">
        <f t="shared" si="60"/>
        <v>0</v>
      </c>
      <c r="N720" s="143">
        <f t="shared" si="61"/>
        <v>0</v>
      </c>
      <c r="O720" s="289">
        <f t="array" ref="O720">IFERROR(INDEX($AK$36:$AK$1987,MATCH(B720&amp;C720,$Z$36:$Z$1987&amp;$AA$36:$AA$1987,0)),0)</f>
        <v>0</v>
      </c>
      <c r="P720" s="290">
        <f t="shared" si="62"/>
        <v>0</v>
      </c>
      <c r="Q720" s="262"/>
      <c r="Z720" s="220"/>
      <c r="AA720" s="220"/>
      <c r="AB720" s="237"/>
      <c r="AC720" s="237"/>
      <c r="AD720" s="222"/>
      <c r="AE720" s="221"/>
      <c r="AF720" s="237"/>
      <c r="AG720" s="257"/>
      <c r="AH720" s="237"/>
      <c r="AI720" s="222"/>
      <c r="AJ720" s="237"/>
      <c r="AK720" s="221"/>
      <c r="AL720" s="223"/>
      <c r="AM720" s="221"/>
    </row>
    <row r="721" spans="2:39" ht="15" customHeight="1">
      <c r="B721" s="235"/>
      <c r="C721" s="235"/>
      <c r="D721" s="298"/>
      <c r="E721" s="235"/>
      <c r="F721" s="144">
        <f t="shared" si="58"/>
        <v>0</v>
      </c>
      <c r="G721" s="292"/>
      <c r="H721" s="143"/>
      <c r="I721" s="143"/>
      <c r="J721" s="144">
        <f t="shared" si="59"/>
        <v>0</v>
      </c>
      <c r="K721" s="143">
        <v>0</v>
      </c>
      <c r="L721" s="143"/>
      <c r="M721" s="234">
        <f t="shared" si="60"/>
        <v>0</v>
      </c>
      <c r="N721" s="143">
        <f t="shared" si="61"/>
        <v>0</v>
      </c>
      <c r="O721" s="289">
        <f t="array" ref="O721">IFERROR(INDEX($AK$36:$AK$1987,MATCH(B721&amp;C721,$Z$36:$Z$1987&amp;$AA$36:$AA$1987,0)),0)</f>
        <v>0</v>
      </c>
      <c r="P721" s="290">
        <f t="shared" si="62"/>
        <v>0</v>
      </c>
      <c r="Q721" s="262"/>
      <c r="Z721" s="220"/>
      <c r="AA721" s="220"/>
      <c r="AB721" s="237"/>
      <c r="AC721" s="237"/>
      <c r="AD721" s="222"/>
      <c r="AE721" s="221"/>
      <c r="AF721" s="237"/>
      <c r="AG721" s="257"/>
      <c r="AH721" s="237"/>
      <c r="AI721" s="222"/>
      <c r="AJ721" s="237"/>
      <c r="AK721" s="221"/>
      <c r="AL721" s="223"/>
      <c r="AM721" s="221"/>
    </row>
    <row r="722" spans="2:39" ht="15" customHeight="1">
      <c r="B722" s="235"/>
      <c r="C722" s="235"/>
      <c r="D722" s="298"/>
      <c r="E722" s="235"/>
      <c r="F722" s="144">
        <f t="shared" si="58"/>
        <v>0</v>
      </c>
      <c r="G722" s="292"/>
      <c r="H722" s="143"/>
      <c r="I722" s="143"/>
      <c r="J722" s="144">
        <f t="shared" si="59"/>
        <v>0</v>
      </c>
      <c r="K722" s="143">
        <v>0</v>
      </c>
      <c r="L722" s="143"/>
      <c r="M722" s="234">
        <f t="shared" si="60"/>
        <v>0</v>
      </c>
      <c r="N722" s="143">
        <f t="shared" si="61"/>
        <v>0</v>
      </c>
      <c r="O722" s="289">
        <f t="array" ref="O722">IFERROR(INDEX($AK$36:$AK$1987,MATCH(B722&amp;C722,$Z$36:$Z$1987&amp;$AA$36:$AA$1987,0)),0)</f>
        <v>0</v>
      </c>
      <c r="P722" s="290">
        <f t="shared" si="62"/>
        <v>0</v>
      </c>
      <c r="Q722" s="262"/>
      <c r="Z722" s="220"/>
      <c r="AA722" s="220"/>
      <c r="AB722" s="237"/>
      <c r="AC722" s="237"/>
      <c r="AD722" s="222"/>
      <c r="AE722" s="221"/>
      <c r="AF722" s="237"/>
      <c r="AG722" s="257"/>
      <c r="AH722" s="237"/>
      <c r="AI722" s="222"/>
      <c r="AJ722" s="237"/>
      <c r="AK722" s="221"/>
      <c r="AL722" s="223"/>
      <c r="AM722" s="221"/>
    </row>
    <row r="723" spans="2:39" ht="15" customHeight="1">
      <c r="B723" s="235"/>
      <c r="C723" s="235"/>
      <c r="D723" s="298"/>
      <c r="E723" s="235"/>
      <c r="F723" s="144">
        <f t="shared" si="58"/>
        <v>0</v>
      </c>
      <c r="G723" s="292"/>
      <c r="H723" s="143"/>
      <c r="I723" s="143"/>
      <c r="J723" s="144">
        <f t="shared" si="59"/>
        <v>0</v>
      </c>
      <c r="K723" s="143">
        <v>0</v>
      </c>
      <c r="L723" s="143"/>
      <c r="M723" s="234">
        <f t="shared" si="60"/>
        <v>0</v>
      </c>
      <c r="N723" s="143">
        <f t="shared" si="61"/>
        <v>0</v>
      </c>
      <c r="O723" s="289">
        <f t="array" ref="O723">IFERROR(INDEX($AK$36:$AK$1987,MATCH(B723&amp;C723,$Z$36:$Z$1987&amp;$AA$36:$AA$1987,0)),0)</f>
        <v>0</v>
      </c>
      <c r="P723" s="290">
        <f t="shared" si="62"/>
        <v>0</v>
      </c>
      <c r="Q723" s="262"/>
      <c r="Z723" s="220"/>
      <c r="AA723" s="220"/>
      <c r="AB723" s="237"/>
      <c r="AC723" s="237"/>
      <c r="AD723" s="222"/>
      <c r="AE723" s="221"/>
      <c r="AF723" s="237"/>
      <c r="AG723" s="257"/>
      <c r="AH723" s="237"/>
      <c r="AI723" s="222"/>
      <c r="AJ723" s="237"/>
      <c r="AK723" s="221"/>
      <c r="AL723" s="223"/>
      <c r="AM723" s="221"/>
    </row>
    <row r="724" spans="2:39" ht="15" customHeight="1">
      <c r="B724" s="235"/>
      <c r="C724" s="235"/>
      <c r="D724" s="298"/>
      <c r="E724" s="235"/>
      <c r="F724" s="144">
        <f t="shared" si="58"/>
        <v>0</v>
      </c>
      <c r="G724" s="292"/>
      <c r="H724" s="143"/>
      <c r="I724" s="143"/>
      <c r="J724" s="144">
        <f t="shared" si="59"/>
        <v>0</v>
      </c>
      <c r="K724" s="143">
        <v>0</v>
      </c>
      <c r="L724" s="143"/>
      <c r="M724" s="234">
        <f t="shared" si="60"/>
        <v>0</v>
      </c>
      <c r="N724" s="143">
        <f t="shared" si="61"/>
        <v>0</v>
      </c>
      <c r="O724" s="289">
        <f t="array" ref="O724">IFERROR(INDEX($AK$36:$AK$1987,MATCH(B724&amp;C724,$Z$36:$Z$1987&amp;$AA$36:$AA$1987,0)),0)</f>
        <v>0</v>
      </c>
      <c r="P724" s="290">
        <f t="shared" si="62"/>
        <v>0</v>
      </c>
      <c r="Q724" s="262"/>
      <c r="Z724" s="220"/>
      <c r="AA724" s="220"/>
      <c r="AB724" s="237"/>
      <c r="AC724" s="237"/>
      <c r="AD724" s="222"/>
      <c r="AE724" s="221"/>
      <c r="AF724" s="237"/>
      <c r="AG724" s="257"/>
      <c r="AH724" s="237"/>
      <c r="AI724" s="222"/>
      <c r="AJ724" s="237"/>
      <c r="AK724" s="221"/>
      <c r="AL724" s="223"/>
      <c r="AM724" s="221"/>
    </row>
    <row r="725" spans="2:39" ht="15" customHeight="1">
      <c r="B725" s="235"/>
      <c r="C725" s="235"/>
      <c r="D725" s="298"/>
      <c r="E725" s="235"/>
      <c r="F725" s="144">
        <f t="shared" si="58"/>
        <v>0</v>
      </c>
      <c r="G725" s="292"/>
      <c r="H725" s="143"/>
      <c r="I725" s="143"/>
      <c r="J725" s="144">
        <f t="shared" si="59"/>
        <v>0</v>
      </c>
      <c r="K725" s="143">
        <v>0</v>
      </c>
      <c r="L725" s="143"/>
      <c r="M725" s="234">
        <f t="shared" si="60"/>
        <v>0</v>
      </c>
      <c r="N725" s="143">
        <f t="shared" si="61"/>
        <v>0</v>
      </c>
      <c r="O725" s="289">
        <f t="array" ref="O725">IFERROR(INDEX($AK$36:$AK$1987,MATCH(B725&amp;C725,$Z$36:$Z$1987&amp;$AA$36:$AA$1987,0)),0)</f>
        <v>0</v>
      </c>
      <c r="P725" s="290">
        <f t="shared" si="62"/>
        <v>0</v>
      </c>
      <c r="Q725" s="262"/>
      <c r="Z725" s="220"/>
      <c r="AA725" s="220"/>
      <c r="AB725" s="237"/>
      <c r="AC725" s="237"/>
      <c r="AD725" s="222"/>
      <c r="AE725" s="221"/>
      <c r="AF725" s="237"/>
      <c r="AG725" s="257"/>
      <c r="AH725" s="237"/>
      <c r="AI725" s="222"/>
      <c r="AJ725" s="237"/>
      <c r="AK725" s="221"/>
      <c r="AL725" s="223"/>
      <c r="AM725" s="221"/>
    </row>
    <row r="726" spans="2:39" ht="15" customHeight="1">
      <c r="B726" s="235"/>
      <c r="C726" s="235"/>
      <c r="D726" s="298"/>
      <c r="E726" s="235"/>
      <c r="F726" s="144">
        <f t="shared" si="58"/>
        <v>0</v>
      </c>
      <c r="G726" s="292"/>
      <c r="H726" s="143"/>
      <c r="I726" s="143"/>
      <c r="J726" s="144">
        <f t="shared" si="59"/>
        <v>0</v>
      </c>
      <c r="K726" s="143">
        <v>0</v>
      </c>
      <c r="L726" s="143"/>
      <c r="M726" s="234">
        <f t="shared" si="60"/>
        <v>0</v>
      </c>
      <c r="N726" s="143">
        <f t="shared" si="61"/>
        <v>0</v>
      </c>
      <c r="O726" s="289">
        <f t="array" ref="O726">IFERROR(INDEX($AK$36:$AK$1987,MATCH(B726&amp;C726,$Z$36:$Z$1987&amp;$AA$36:$AA$1987,0)),0)</f>
        <v>0</v>
      </c>
      <c r="P726" s="290">
        <f t="shared" si="62"/>
        <v>0</v>
      </c>
      <c r="Q726" s="262"/>
      <c r="Z726" s="220"/>
      <c r="AA726" s="220"/>
      <c r="AB726" s="237"/>
      <c r="AC726" s="237"/>
      <c r="AD726" s="222"/>
      <c r="AE726" s="221"/>
      <c r="AF726" s="237"/>
      <c r="AG726" s="257"/>
      <c r="AH726" s="237"/>
      <c r="AI726" s="222"/>
      <c r="AJ726" s="237"/>
      <c r="AK726" s="221"/>
      <c r="AL726" s="223"/>
      <c r="AM726" s="221"/>
    </row>
    <row r="727" spans="2:39" ht="15" customHeight="1">
      <c r="B727" s="235"/>
      <c r="C727" s="235"/>
      <c r="D727" s="298"/>
      <c r="E727" s="235"/>
      <c r="F727" s="144">
        <f t="shared" si="58"/>
        <v>0</v>
      </c>
      <c r="G727" s="292"/>
      <c r="H727" s="143"/>
      <c r="I727" s="143"/>
      <c r="J727" s="144">
        <f t="shared" si="59"/>
        <v>0</v>
      </c>
      <c r="K727" s="143">
        <v>0</v>
      </c>
      <c r="L727" s="143"/>
      <c r="M727" s="234">
        <f t="shared" si="60"/>
        <v>0</v>
      </c>
      <c r="N727" s="143">
        <f t="shared" si="61"/>
        <v>0</v>
      </c>
      <c r="O727" s="289">
        <f t="array" ref="O727">IFERROR(INDEX($AK$36:$AK$1987,MATCH(B727&amp;C727,$Z$36:$Z$1987&amp;$AA$36:$AA$1987,0)),0)</f>
        <v>0</v>
      </c>
      <c r="P727" s="290">
        <f t="shared" si="62"/>
        <v>0</v>
      </c>
      <c r="Q727" s="262"/>
      <c r="Z727" s="220"/>
      <c r="AA727" s="220"/>
      <c r="AB727" s="237"/>
      <c r="AC727" s="237"/>
      <c r="AD727" s="222"/>
      <c r="AE727" s="221"/>
      <c r="AF727" s="237"/>
      <c r="AG727" s="257"/>
      <c r="AH727" s="237"/>
      <c r="AI727" s="222"/>
      <c r="AJ727" s="237"/>
      <c r="AK727" s="221"/>
      <c r="AL727" s="223"/>
      <c r="AM727" s="221"/>
    </row>
    <row r="728" spans="2:39" ht="15" customHeight="1">
      <c r="B728" s="235"/>
      <c r="C728" s="235"/>
      <c r="D728" s="298"/>
      <c r="E728" s="235"/>
      <c r="F728" s="144">
        <f t="shared" si="58"/>
        <v>0</v>
      </c>
      <c r="G728" s="292"/>
      <c r="H728" s="143"/>
      <c r="I728" s="143"/>
      <c r="J728" s="144">
        <f t="shared" si="59"/>
        <v>0</v>
      </c>
      <c r="K728" s="143">
        <v>0</v>
      </c>
      <c r="L728" s="143"/>
      <c r="M728" s="234">
        <f t="shared" si="60"/>
        <v>0</v>
      </c>
      <c r="N728" s="143">
        <f t="shared" si="61"/>
        <v>0</v>
      </c>
      <c r="O728" s="289">
        <f t="array" ref="O728">IFERROR(INDEX($AK$36:$AK$1987,MATCH(B728&amp;C728,$Z$36:$Z$1987&amp;$AA$36:$AA$1987,0)),0)</f>
        <v>0</v>
      </c>
      <c r="P728" s="290">
        <f t="shared" si="62"/>
        <v>0</v>
      </c>
      <c r="Q728" s="262"/>
      <c r="Z728" s="220"/>
      <c r="AA728" s="220"/>
      <c r="AB728" s="237"/>
      <c r="AC728" s="237"/>
      <c r="AD728" s="222"/>
      <c r="AE728" s="221"/>
      <c r="AF728" s="237"/>
      <c r="AG728" s="257"/>
      <c r="AH728" s="237"/>
      <c r="AI728" s="222"/>
      <c r="AJ728" s="237"/>
      <c r="AK728" s="221"/>
      <c r="AL728" s="223"/>
      <c r="AM728" s="221"/>
    </row>
    <row r="729" spans="2:39" ht="15" customHeight="1">
      <c r="B729" s="235"/>
      <c r="C729" s="235"/>
      <c r="D729" s="298"/>
      <c r="E729" s="235"/>
      <c r="F729" s="144">
        <f t="shared" si="58"/>
        <v>0</v>
      </c>
      <c r="G729" s="292"/>
      <c r="H729" s="143"/>
      <c r="I729" s="143"/>
      <c r="J729" s="144">
        <f t="shared" si="59"/>
        <v>0</v>
      </c>
      <c r="K729" s="143">
        <v>0</v>
      </c>
      <c r="L729" s="143"/>
      <c r="M729" s="234">
        <f t="shared" si="60"/>
        <v>0</v>
      </c>
      <c r="N729" s="143">
        <f t="shared" si="61"/>
        <v>0</v>
      </c>
      <c r="O729" s="289">
        <f t="array" ref="O729">IFERROR(INDEX($AK$36:$AK$1987,MATCH(B729&amp;C729,$Z$36:$Z$1987&amp;$AA$36:$AA$1987,0)),0)</f>
        <v>0</v>
      </c>
      <c r="P729" s="290">
        <f t="shared" si="62"/>
        <v>0</v>
      </c>
      <c r="Q729" s="262"/>
      <c r="Z729" s="220"/>
      <c r="AA729" s="220"/>
      <c r="AB729" s="237"/>
      <c r="AC729" s="237"/>
      <c r="AD729" s="222"/>
      <c r="AE729" s="221"/>
      <c r="AF729" s="237"/>
      <c r="AG729" s="257"/>
      <c r="AH729" s="237"/>
      <c r="AI729" s="222"/>
      <c r="AJ729" s="237"/>
      <c r="AK729" s="221"/>
      <c r="AL729" s="223"/>
      <c r="AM729" s="221"/>
    </row>
    <row r="730" spans="2:39" ht="15" customHeight="1">
      <c r="B730" s="235"/>
      <c r="C730" s="235"/>
      <c r="D730" s="298"/>
      <c r="E730" s="235"/>
      <c r="F730" s="144">
        <f t="shared" si="58"/>
        <v>0</v>
      </c>
      <c r="G730" s="292"/>
      <c r="H730" s="143"/>
      <c r="I730" s="143"/>
      <c r="J730" s="144">
        <f t="shared" si="59"/>
        <v>0</v>
      </c>
      <c r="K730" s="143">
        <v>0</v>
      </c>
      <c r="L730" s="143"/>
      <c r="M730" s="234">
        <f t="shared" si="60"/>
        <v>0</v>
      </c>
      <c r="N730" s="143">
        <f t="shared" si="61"/>
        <v>0</v>
      </c>
      <c r="O730" s="289">
        <f t="array" ref="O730">IFERROR(INDEX($AK$36:$AK$1987,MATCH(B730&amp;C730,$Z$36:$Z$1987&amp;$AA$36:$AA$1987,0)),0)</f>
        <v>0</v>
      </c>
      <c r="P730" s="290">
        <f t="shared" si="62"/>
        <v>0</v>
      </c>
      <c r="Q730" s="262"/>
      <c r="Z730" s="220"/>
      <c r="AA730" s="220"/>
      <c r="AB730" s="237"/>
      <c r="AC730" s="237"/>
      <c r="AD730" s="222"/>
      <c r="AE730" s="221"/>
      <c r="AF730" s="237"/>
      <c r="AG730" s="257"/>
      <c r="AH730" s="237"/>
      <c r="AI730" s="222"/>
      <c r="AJ730" s="237"/>
      <c r="AK730" s="221"/>
      <c r="AL730" s="223"/>
      <c r="AM730" s="221"/>
    </row>
    <row r="731" spans="2:39" ht="15" customHeight="1">
      <c r="B731" s="235"/>
      <c r="C731" s="235"/>
      <c r="D731" s="298"/>
      <c r="E731" s="235"/>
      <c r="F731" s="144">
        <f t="shared" si="58"/>
        <v>0</v>
      </c>
      <c r="G731" s="292"/>
      <c r="H731" s="143"/>
      <c r="I731" s="143"/>
      <c r="J731" s="144">
        <f t="shared" si="59"/>
        <v>0</v>
      </c>
      <c r="K731" s="143">
        <v>0</v>
      </c>
      <c r="L731" s="143"/>
      <c r="M731" s="234">
        <f t="shared" si="60"/>
        <v>0</v>
      </c>
      <c r="N731" s="143">
        <f t="shared" si="61"/>
        <v>0</v>
      </c>
      <c r="O731" s="289">
        <f t="array" ref="O731">IFERROR(INDEX($AK$36:$AK$1987,MATCH(B731&amp;C731,$Z$36:$Z$1987&amp;$AA$36:$AA$1987,0)),0)</f>
        <v>0</v>
      </c>
      <c r="P731" s="290">
        <f t="shared" si="62"/>
        <v>0</v>
      </c>
      <c r="Q731" s="262"/>
      <c r="Z731" s="220"/>
      <c r="AA731" s="220"/>
      <c r="AB731" s="237"/>
      <c r="AC731" s="237"/>
      <c r="AD731" s="222"/>
      <c r="AE731" s="221"/>
      <c r="AF731" s="237"/>
      <c r="AG731" s="257"/>
      <c r="AH731" s="237"/>
      <c r="AI731" s="222"/>
      <c r="AJ731" s="237"/>
      <c r="AK731" s="221"/>
      <c r="AL731" s="223"/>
      <c r="AM731" s="221"/>
    </row>
    <row r="732" spans="2:39" ht="15" customHeight="1">
      <c r="B732" s="235"/>
      <c r="C732" s="235"/>
      <c r="D732" s="298"/>
      <c r="E732" s="235"/>
      <c r="F732" s="144">
        <f t="shared" si="58"/>
        <v>0</v>
      </c>
      <c r="G732" s="292"/>
      <c r="H732" s="143"/>
      <c r="I732" s="143"/>
      <c r="J732" s="144">
        <f t="shared" si="59"/>
        <v>0</v>
      </c>
      <c r="K732" s="143">
        <v>0</v>
      </c>
      <c r="L732" s="143"/>
      <c r="M732" s="234">
        <f t="shared" si="60"/>
        <v>0</v>
      </c>
      <c r="N732" s="143">
        <f t="shared" si="61"/>
        <v>0</v>
      </c>
      <c r="O732" s="289">
        <f t="array" ref="O732">IFERROR(INDEX($AK$36:$AK$1987,MATCH(B732&amp;C732,$Z$36:$Z$1987&amp;$AA$36:$AA$1987,0)),0)</f>
        <v>0</v>
      </c>
      <c r="P732" s="290">
        <f t="shared" si="62"/>
        <v>0</v>
      </c>
      <c r="Q732" s="262"/>
      <c r="Z732" s="220"/>
      <c r="AA732" s="220"/>
      <c r="AB732" s="237"/>
      <c r="AC732" s="237"/>
      <c r="AD732" s="222"/>
      <c r="AE732" s="221"/>
      <c r="AF732" s="237"/>
      <c r="AG732" s="257"/>
      <c r="AH732" s="237"/>
      <c r="AI732" s="222"/>
      <c r="AJ732" s="237"/>
      <c r="AK732" s="221"/>
      <c r="AL732" s="223"/>
      <c r="AM732" s="221"/>
    </row>
    <row r="733" spans="2:39" ht="15" customHeight="1">
      <c r="B733" s="235"/>
      <c r="C733" s="235"/>
      <c r="D733" s="298"/>
      <c r="E733" s="235"/>
      <c r="F733" s="144">
        <f t="shared" si="58"/>
        <v>0</v>
      </c>
      <c r="G733" s="292"/>
      <c r="H733" s="143"/>
      <c r="I733" s="143"/>
      <c r="J733" s="144">
        <f t="shared" si="59"/>
        <v>0</v>
      </c>
      <c r="K733" s="143">
        <v>0</v>
      </c>
      <c r="L733" s="143"/>
      <c r="M733" s="234">
        <f t="shared" si="60"/>
        <v>0</v>
      </c>
      <c r="N733" s="143">
        <f t="shared" si="61"/>
        <v>0</v>
      </c>
      <c r="O733" s="289">
        <f t="array" ref="O733">IFERROR(INDEX($AK$36:$AK$1987,MATCH(B733&amp;C733,$Z$36:$Z$1987&amp;$AA$36:$AA$1987,0)),0)</f>
        <v>0</v>
      </c>
      <c r="P733" s="290">
        <f t="shared" si="62"/>
        <v>0</v>
      </c>
      <c r="Q733" s="262"/>
      <c r="Z733" s="220"/>
      <c r="AA733" s="220"/>
      <c r="AB733" s="237"/>
      <c r="AC733" s="237"/>
      <c r="AD733" s="222"/>
      <c r="AE733" s="221"/>
      <c r="AF733" s="237"/>
      <c r="AG733" s="257"/>
      <c r="AH733" s="237"/>
      <c r="AI733" s="222"/>
      <c r="AJ733" s="237"/>
      <c r="AK733" s="221"/>
      <c r="AL733" s="223"/>
      <c r="AM733" s="221"/>
    </row>
    <row r="734" spans="2:39" ht="15" customHeight="1">
      <c r="B734" s="235"/>
      <c r="C734" s="235"/>
      <c r="D734" s="298"/>
      <c r="E734" s="235"/>
      <c r="F734" s="144">
        <f t="shared" si="58"/>
        <v>0</v>
      </c>
      <c r="G734" s="292"/>
      <c r="H734" s="143"/>
      <c r="I734" s="143"/>
      <c r="J734" s="144">
        <f t="shared" si="59"/>
        <v>0</v>
      </c>
      <c r="K734" s="143">
        <v>0</v>
      </c>
      <c r="L734" s="143"/>
      <c r="M734" s="234">
        <f t="shared" si="60"/>
        <v>0</v>
      </c>
      <c r="N734" s="143">
        <f t="shared" si="61"/>
        <v>0</v>
      </c>
      <c r="O734" s="289">
        <f t="array" ref="O734">IFERROR(INDEX($AK$36:$AK$1987,MATCH(B734&amp;C734,$Z$36:$Z$1987&amp;$AA$36:$AA$1987,0)),0)</f>
        <v>0</v>
      </c>
      <c r="P734" s="290">
        <f t="shared" si="62"/>
        <v>0</v>
      </c>
      <c r="Q734" s="262"/>
      <c r="Z734" s="220"/>
      <c r="AA734" s="220"/>
      <c r="AB734" s="237"/>
      <c r="AC734" s="237"/>
      <c r="AD734" s="222"/>
      <c r="AE734" s="221"/>
      <c r="AF734" s="237"/>
      <c r="AG734" s="257"/>
      <c r="AH734" s="237"/>
      <c r="AI734" s="222"/>
      <c r="AJ734" s="237"/>
      <c r="AK734" s="221"/>
      <c r="AL734" s="223"/>
      <c r="AM734" s="221"/>
    </row>
    <row r="735" spans="2:39" ht="15" customHeight="1">
      <c r="B735" s="235"/>
      <c r="C735" s="235"/>
      <c r="D735" s="298"/>
      <c r="E735" s="235"/>
      <c r="F735" s="144">
        <f t="shared" si="58"/>
        <v>0</v>
      </c>
      <c r="G735" s="292"/>
      <c r="H735" s="143"/>
      <c r="I735" s="143"/>
      <c r="J735" s="144">
        <f t="shared" si="59"/>
        <v>0</v>
      </c>
      <c r="K735" s="143">
        <v>0</v>
      </c>
      <c r="L735" s="143"/>
      <c r="M735" s="234">
        <f t="shared" si="60"/>
        <v>0</v>
      </c>
      <c r="N735" s="143">
        <f t="shared" si="61"/>
        <v>0</v>
      </c>
      <c r="O735" s="289">
        <f t="array" ref="O735">IFERROR(INDEX($AK$36:$AK$1987,MATCH(B735&amp;C735,$Z$36:$Z$1987&amp;$AA$36:$AA$1987,0)),0)</f>
        <v>0</v>
      </c>
      <c r="P735" s="290">
        <f t="shared" si="62"/>
        <v>0</v>
      </c>
      <c r="Q735" s="262"/>
      <c r="Z735" s="220"/>
      <c r="AA735" s="220"/>
      <c r="AB735" s="237"/>
      <c r="AC735" s="237"/>
      <c r="AD735" s="222"/>
      <c r="AE735" s="221"/>
      <c r="AF735" s="237"/>
      <c r="AG735" s="257"/>
      <c r="AH735" s="237"/>
      <c r="AI735" s="222"/>
      <c r="AJ735" s="237"/>
      <c r="AK735" s="221"/>
      <c r="AL735" s="223"/>
      <c r="AM735" s="221"/>
    </row>
    <row r="736" spans="2:39" ht="15" customHeight="1">
      <c r="B736" s="235"/>
      <c r="C736" s="235"/>
      <c r="D736" s="298"/>
      <c r="E736" s="235"/>
      <c r="F736" s="144">
        <f t="shared" si="58"/>
        <v>0</v>
      </c>
      <c r="G736" s="292"/>
      <c r="H736" s="143"/>
      <c r="I736" s="143"/>
      <c r="J736" s="144">
        <f t="shared" si="59"/>
        <v>0</v>
      </c>
      <c r="K736" s="143">
        <v>0</v>
      </c>
      <c r="L736" s="143"/>
      <c r="M736" s="234">
        <f t="shared" si="60"/>
        <v>0</v>
      </c>
      <c r="N736" s="143">
        <f t="shared" si="61"/>
        <v>0</v>
      </c>
      <c r="O736" s="289">
        <f t="array" ref="O736">IFERROR(INDEX($AK$36:$AK$1987,MATCH(B736&amp;C736,$Z$36:$Z$1987&amp;$AA$36:$AA$1987,0)),0)</f>
        <v>0</v>
      </c>
      <c r="P736" s="290">
        <f t="shared" si="62"/>
        <v>0</v>
      </c>
      <c r="Q736" s="262"/>
      <c r="Z736" s="220"/>
      <c r="AA736" s="220"/>
      <c r="AB736" s="237"/>
      <c r="AC736" s="237"/>
      <c r="AD736" s="222"/>
      <c r="AE736" s="221"/>
      <c r="AF736" s="237"/>
      <c r="AG736" s="257"/>
      <c r="AH736" s="237"/>
      <c r="AI736" s="222"/>
      <c r="AJ736" s="237"/>
      <c r="AK736" s="221"/>
      <c r="AL736" s="223"/>
      <c r="AM736" s="221"/>
    </row>
    <row r="737" spans="2:39" ht="15" customHeight="1">
      <c r="B737" s="235"/>
      <c r="C737" s="235"/>
      <c r="D737" s="298"/>
      <c r="E737" s="235"/>
      <c r="F737" s="144">
        <f t="shared" si="58"/>
        <v>0</v>
      </c>
      <c r="G737" s="292"/>
      <c r="H737" s="143"/>
      <c r="I737" s="143"/>
      <c r="J737" s="144">
        <f t="shared" si="59"/>
        <v>0</v>
      </c>
      <c r="K737" s="143">
        <v>0</v>
      </c>
      <c r="L737" s="143"/>
      <c r="M737" s="234">
        <f t="shared" si="60"/>
        <v>0</v>
      </c>
      <c r="N737" s="143">
        <f t="shared" si="61"/>
        <v>0</v>
      </c>
      <c r="O737" s="289">
        <f t="array" ref="O737">IFERROR(INDEX($AK$36:$AK$1987,MATCH(B737&amp;C737,$Z$36:$Z$1987&amp;$AA$36:$AA$1987,0)),0)</f>
        <v>0</v>
      </c>
      <c r="P737" s="290">
        <f t="shared" si="62"/>
        <v>0</v>
      </c>
      <c r="Q737" s="262"/>
      <c r="Z737" s="220"/>
      <c r="AA737" s="220"/>
      <c r="AB737" s="237"/>
      <c r="AC737" s="237"/>
      <c r="AD737" s="222"/>
      <c r="AE737" s="221"/>
      <c r="AF737" s="237"/>
      <c r="AG737" s="257"/>
      <c r="AH737" s="237"/>
      <c r="AI737" s="222"/>
      <c r="AJ737" s="237"/>
      <c r="AK737" s="221"/>
      <c r="AL737" s="223"/>
      <c r="AM737" s="221"/>
    </row>
    <row r="738" spans="2:39" ht="15" customHeight="1">
      <c r="B738" s="235"/>
      <c r="C738" s="235"/>
      <c r="D738" s="298"/>
      <c r="E738" s="235"/>
      <c r="F738" s="144">
        <f t="shared" si="58"/>
        <v>0</v>
      </c>
      <c r="G738" s="292"/>
      <c r="H738" s="143"/>
      <c r="I738" s="143"/>
      <c r="J738" s="144">
        <f t="shared" si="59"/>
        <v>0</v>
      </c>
      <c r="K738" s="143">
        <v>0</v>
      </c>
      <c r="L738" s="143"/>
      <c r="M738" s="234">
        <f t="shared" si="60"/>
        <v>0</v>
      </c>
      <c r="N738" s="143">
        <f t="shared" si="61"/>
        <v>0</v>
      </c>
      <c r="O738" s="289">
        <f t="array" ref="O738">IFERROR(INDEX($AK$36:$AK$1987,MATCH(B738&amp;C738,$Z$36:$Z$1987&amp;$AA$36:$AA$1987,0)),0)</f>
        <v>0</v>
      </c>
      <c r="P738" s="290">
        <f t="shared" si="62"/>
        <v>0</v>
      </c>
      <c r="Q738" s="262"/>
      <c r="Z738" s="220"/>
      <c r="AA738" s="220"/>
      <c r="AB738" s="237"/>
      <c r="AC738" s="237"/>
      <c r="AD738" s="222"/>
      <c r="AE738" s="221"/>
      <c r="AF738" s="237"/>
      <c r="AG738" s="257"/>
      <c r="AH738" s="237"/>
      <c r="AI738" s="222"/>
      <c r="AJ738" s="237"/>
      <c r="AK738" s="221"/>
      <c r="AL738" s="223"/>
      <c r="AM738" s="221"/>
    </row>
    <row r="739" spans="2:39" ht="15" customHeight="1">
      <c r="B739" s="235"/>
      <c r="C739" s="235"/>
      <c r="D739" s="298"/>
      <c r="E739" s="235"/>
      <c r="F739" s="144">
        <f t="shared" ref="F739:F802" si="63">IFERROR(E739/D739,0)</f>
        <v>0</v>
      </c>
      <c r="G739" s="292"/>
      <c r="H739" s="143"/>
      <c r="I739" s="143"/>
      <c r="J739" s="144">
        <f t="shared" ref="J739:J802" si="64">IFERROR(I739/E739,0)</f>
        <v>0</v>
      </c>
      <c r="K739" s="143">
        <v>0</v>
      </c>
      <c r="L739" s="143"/>
      <c r="M739" s="234">
        <f t="shared" ref="M739:M802" si="65">IFERROR(L739/H739,0)</f>
        <v>0</v>
      </c>
      <c r="N739" s="143">
        <f t="shared" ref="N739:N802" si="66">IFERROR(L739/I739,0)</f>
        <v>0</v>
      </c>
      <c r="O739" s="289">
        <f t="array" ref="O739">IFERROR(INDEX($AK$36:$AK$1987,MATCH(B739&amp;C739,$Z$36:$Z$1987&amp;$AA$36:$AA$1987,0)),0)</f>
        <v>0</v>
      </c>
      <c r="P739" s="290">
        <f t="shared" ref="P739:P802" si="67">L739-O739</f>
        <v>0</v>
      </c>
      <c r="Q739" s="262"/>
      <c r="Z739" s="220"/>
      <c r="AA739" s="220"/>
      <c r="AB739" s="237"/>
      <c r="AC739" s="237"/>
      <c r="AD739" s="222"/>
      <c r="AE739" s="221"/>
      <c r="AF739" s="237"/>
      <c r="AG739" s="257"/>
      <c r="AH739" s="237"/>
      <c r="AI739" s="222"/>
      <c r="AJ739" s="237"/>
      <c r="AK739" s="221"/>
      <c r="AL739" s="223"/>
      <c r="AM739" s="221"/>
    </row>
    <row r="740" spans="2:39" ht="15" customHeight="1">
      <c r="B740" s="235"/>
      <c r="C740" s="235"/>
      <c r="D740" s="298"/>
      <c r="E740" s="235"/>
      <c r="F740" s="144">
        <f t="shared" si="63"/>
        <v>0</v>
      </c>
      <c r="G740" s="292"/>
      <c r="H740" s="143"/>
      <c r="I740" s="143"/>
      <c r="J740" s="144">
        <f t="shared" si="64"/>
        <v>0</v>
      </c>
      <c r="K740" s="143">
        <v>0</v>
      </c>
      <c r="L740" s="143"/>
      <c r="M740" s="234">
        <f t="shared" si="65"/>
        <v>0</v>
      </c>
      <c r="N740" s="143">
        <f t="shared" si="66"/>
        <v>0</v>
      </c>
      <c r="O740" s="289">
        <f t="array" ref="O740">IFERROR(INDEX($AK$36:$AK$1987,MATCH(B740&amp;C740,$Z$36:$Z$1987&amp;$AA$36:$AA$1987,0)),0)</f>
        <v>0</v>
      </c>
      <c r="P740" s="290">
        <f t="shared" si="67"/>
        <v>0</v>
      </c>
      <c r="Q740" s="262"/>
      <c r="Z740" s="220"/>
      <c r="AA740" s="220"/>
      <c r="AB740" s="237"/>
      <c r="AC740" s="237"/>
      <c r="AD740" s="222"/>
      <c r="AE740" s="221"/>
      <c r="AF740" s="237"/>
      <c r="AG740" s="257"/>
      <c r="AH740" s="237"/>
      <c r="AI740" s="222"/>
      <c r="AJ740" s="237"/>
      <c r="AK740" s="221"/>
      <c r="AL740" s="223"/>
      <c r="AM740" s="221"/>
    </row>
    <row r="741" spans="2:39" ht="15" customHeight="1">
      <c r="B741" s="235"/>
      <c r="C741" s="235"/>
      <c r="D741" s="298"/>
      <c r="E741" s="235"/>
      <c r="F741" s="144">
        <f t="shared" si="63"/>
        <v>0</v>
      </c>
      <c r="G741" s="292"/>
      <c r="H741" s="143"/>
      <c r="I741" s="143"/>
      <c r="J741" s="144">
        <f t="shared" si="64"/>
        <v>0</v>
      </c>
      <c r="K741" s="143">
        <v>0</v>
      </c>
      <c r="L741" s="143"/>
      <c r="M741" s="234">
        <f t="shared" si="65"/>
        <v>0</v>
      </c>
      <c r="N741" s="143">
        <f t="shared" si="66"/>
        <v>0</v>
      </c>
      <c r="O741" s="289">
        <f t="array" ref="O741">IFERROR(INDEX($AK$36:$AK$1987,MATCH(B741&amp;C741,$Z$36:$Z$1987&amp;$AA$36:$AA$1987,0)),0)</f>
        <v>0</v>
      </c>
      <c r="P741" s="290">
        <f t="shared" si="67"/>
        <v>0</v>
      </c>
      <c r="Q741" s="262"/>
      <c r="Z741" s="220"/>
      <c r="AA741" s="220"/>
      <c r="AB741" s="237"/>
      <c r="AC741" s="237"/>
      <c r="AD741" s="222"/>
      <c r="AE741" s="221"/>
      <c r="AF741" s="237"/>
      <c r="AG741" s="257"/>
      <c r="AH741" s="237"/>
      <c r="AI741" s="222"/>
      <c r="AJ741" s="237"/>
      <c r="AK741" s="221"/>
      <c r="AL741" s="223"/>
      <c r="AM741" s="221"/>
    </row>
    <row r="742" spans="2:39" ht="15" customHeight="1">
      <c r="B742" s="235"/>
      <c r="C742" s="235"/>
      <c r="D742" s="298"/>
      <c r="E742" s="235"/>
      <c r="F742" s="144">
        <f t="shared" si="63"/>
        <v>0</v>
      </c>
      <c r="G742" s="292"/>
      <c r="H742" s="143"/>
      <c r="I742" s="143"/>
      <c r="J742" s="144">
        <f t="shared" si="64"/>
        <v>0</v>
      </c>
      <c r="K742" s="143">
        <v>0</v>
      </c>
      <c r="L742" s="143"/>
      <c r="M742" s="234">
        <f t="shared" si="65"/>
        <v>0</v>
      </c>
      <c r="N742" s="143">
        <f t="shared" si="66"/>
        <v>0</v>
      </c>
      <c r="O742" s="289">
        <f t="array" ref="O742">IFERROR(INDEX($AK$36:$AK$1987,MATCH(B742&amp;C742,$Z$36:$Z$1987&amp;$AA$36:$AA$1987,0)),0)</f>
        <v>0</v>
      </c>
      <c r="P742" s="290">
        <f t="shared" si="67"/>
        <v>0</v>
      </c>
      <c r="Q742" s="262"/>
      <c r="Z742" s="220"/>
      <c r="AA742" s="220"/>
      <c r="AB742" s="237"/>
      <c r="AC742" s="237"/>
      <c r="AD742" s="222"/>
      <c r="AE742" s="221"/>
      <c r="AF742" s="237"/>
      <c r="AG742" s="257"/>
      <c r="AH742" s="237"/>
      <c r="AI742" s="222"/>
      <c r="AJ742" s="237"/>
      <c r="AK742" s="221"/>
      <c r="AL742" s="223"/>
      <c r="AM742" s="221"/>
    </row>
    <row r="743" spans="2:39" ht="15" customHeight="1">
      <c r="B743" s="235"/>
      <c r="C743" s="235"/>
      <c r="D743" s="298"/>
      <c r="E743" s="235"/>
      <c r="F743" s="144">
        <f t="shared" si="63"/>
        <v>0</v>
      </c>
      <c r="G743" s="292"/>
      <c r="H743" s="143"/>
      <c r="I743" s="143"/>
      <c r="J743" s="144">
        <f t="shared" si="64"/>
        <v>0</v>
      </c>
      <c r="K743" s="143">
        <v>0</v>
      </c>
      <c r="L743" s="143"/>
      <c r="M743" s="234">
        <f t="shared" si="65"/>
        <v>0</v>
      </c>
      <c r="N743" s="143">
        <f t="shared" si="66"/>
        <v>0</v>
      </c>
      <c r="O743" s="289">
        <f t="array" ref="O743">IFERROR(INDEX($AK$36:$AK$1987,MATCH(B743&amp;C743,$Z$36:$Z$1987&amp;$AA$36:$AA$1987,0)),0)</f>
        <v>0</v>
      </c>
      <c r="P743" s="290">
        <f t="shared" si="67"/>
        <v>0</v>
      </c>
      <c r="Q743" s="262"/>
      <c r="Z743" s="220"/>
      <c r="AA743" s="220"/>
      <c r="AB743" s="237"/>
      <c r="AC743" s="237"/>
      <c r="AD743" s="222"/>
      <c r="AE743" s="221"/>
      <c r="AF743" s="237"/>
      <c r="AG743" s="257"/>
      <c r="AH743" s="237"/>
      <c r="AI743" s="222"/>
      <c r="AJ743" s="237"/>
      <c r="AK743" s="221"/>
      <c r="AL743" s="223"/>
      <c r="AM743" s="221"/>
    </row>
    <row r="744" spans="2:39" ht="15" customHeight="1">
      <c r="B744" s="235"/>
      <c r="C744" s="235"/>
      <c r="D744" s="298"/>
      <c r="E744" s="235"/>
      <c r="F744" s="144">
        <f t="shared" si="63"/>
        <v>0</v>
      </c>
      <c r="G744" s="292"/>
      <c r="H744" s="143"/>
      <c r="I744" s="143"/>
      <c r="J744" s="144">
        <f t="shared" si="64"/>
        <v>0</v>
      </c>
      <c r="K744" s="143">
        <v>0</v>
      </c>
      <c r="L744" s="143"/>
      <c r="M744" s="234">
        <f t="shared" si="65"/>
        <v>0</v>
      </c>
      <c r="N744" s="143">
        <f t="shared" si="66"/>
        <v>0</v>
      </c>
      <c r="O744" s="289">
        <f t="array" ref="O744">IFERROR(INDEX($AK$36:$AK$1987,MATCH(B744&amp;C744,$Z$36:$Z$1987&amp;$AA$36:$AA$1987,0)),0)</f>
        <v>0</v>
      </c>
      <c r="P744" s="290">
        <f t="shared" si="67"/>
        <v>0</v>
      </c>
      <c r="Q744" s="262"/>
      <c r="Z744" s="220"/>
      <c r="AA744" s="220"/>
      <c r="AB744" s="237"/>
      <c r="AC744" s="237"/>
      <c r="AD744" s="222"/>
      <c r="AE744" s="221"/>
      <c r="AF744" s="237"/>
      <c r="AG744" s="257"/>
      <c r="AH744" s="237"/>
      <c r="AI744" s="222"/>
      <c r="AJ744" s="237"/>
      <c r="AK744" s="221"/>
      <c r="AL744" s="223"/>
      <c r="AM744" s="221"/>
    </row>
    <row r="745" spans="2:39" ht="15" customHeight="1">
      <c r="B745" s="235"/>
      <c r="C745" s="235"/>
      <c r="D745" s="298"/>
      <c r="E745" s="235"/>
      <c r="F745" s="144">
        <f t="shared" si="63"/>
        <v>0</v>
      </c>
      <c r="G745" s="292"/>
      <c r="H745" s="143"/>
      <c r="I745" s="143"/>
      <c r="J745" s="144">
        <f t="shared" si="64"/>
        <v>0</v>
      </c>
      <c r="K745" s="143">
        <v>0</v>
      </c>
      <c r="L745" s="143"/>
      <c r="M745" s="234">
        <f t="shared" si="65"/>
        <v>0</v>
      </c>
      <c r="N745" s="143">
        <f t="shared" si="66"/>
        <v>0</v>
      </c>
      <c r="O745" s="289">
        <f t="array" ref="O745">IFERROR(INDEX($AK$36:$AK$1987,MATCH(B745&amp;C745,$Z$36:$Z$1987&amp;$AA$36:$AA$1987,0)),0)</f>
        <v>0</v>
      </c>
      <c r="P745" s="290">
        <f t="shared" si="67"/>
        <v>0</v>
      </c>
      <c r="Q745" s="262"/>
      <c r="Z745" s="220"/>
      <c r="AA745" s="220"/>
      <c r="AB745" s="237"/>
      <c r="AC745" s="237"/>
      <c r="AD745" s="222"/>
      <c r="AE745" s="221"/>
      <c r="AF745" s="237"/>
      <c r="AG745" s="257"/>
      <c r="AH745" s="237"/>
      <c r="AI745" s="222"/>
      <c r="AJ745" s="237"/>
      <c r="AK745" s="221"/>
      <c r="AL745" s="223"/>
      <c r="AM745" s="221"/>
    </row>
    <row r="746" spans="2:39" ht="15" customHeight="1">
      <c r="B746" s="235"/>
      <c r="C746" s="235"/>
      <c r="D746" s="298"/>
      <c r="E746" s="235"/>
      <c r="F746" s="144">
        <f t="shared" si="63"/>
        <v>0</v>
      </c>
      <c r="G746" s="292"/>
      <c r="H746" s="143"/>
      <c r="I746" s="143"/>
      <c r="J746" s="144">
        <f t="shared" si="64"/>
        <v>0</v>
      </c>
      <c r="K746" s="143">
        <v>0</v>
      </c>
      <c r="L746" s="143"/>
      <c r="M746" s="234">
        <f t="shared" si="65"/>
        <v>0</v>
      </c>
      <c r="N746" s="143">
        <f t="shared" si="66"/>
        <v>0</v>
      </c>
      <c r="O746" s="289">
        <f t="array" ref="O746">IFERROR(INDEX($AK$36:$AK$1987,MATCH(B746&amp;C746,$Z$36:$Z$1987&amp;$AA$36:$AA$1987,0)),0)</f>
        <v>0</v>
      </c>
      <c r="P746" s="290">
        <f t="shared" si="67"/>
        <v>0</v>
      </c>
      <c r="Q746" s="262"/>
      <c r="Z746" s="220"/>
      <c r="AA746" s="220"/>
      <c r="AB746" s="237"/>
      <c r="AC746" s="237"/>
      <c r="AD746" s="222"/>
      <c r="AE746" s="221"/>
      <c r="AF746" s="237"/>
      <c r="AG746" s="257"/>
      <c r="AH746" s="237"/>
      <c r="AI746" s="222"/>
      <c r="AJ746" s="237"/>
      <c r="AK746" s="221"/>
      <c r="AL746" s="223"/>
      <c r="AM746" s="221"/>
    </row>
    <row r="747" spans="2:39" ht="15" customHeight="1">
      <c r="B747" s="235"/>
      <c r="C747" s="235"/>
      <c r="D747" s="298"/>
      <c r="E747" s="235"/>
      <c r="F747" s="144">
        <f t="shared" si="63"/>
        <v>0</v>
      </c>
      <c r="G747" s="292"/>
      <c r="H747" s="143"/>
      <c r="I747" s="143"/>
      <c r="J747" s="144">
        <f t="shared" si="64"/>
        <v>0</v>
      </c>
      <c r="K747" s="143">
        <v>0</v>
      </c>
      <c r="L747" s="143"/>
      <c r="M747" s="234">
        <f t="shared" si="65"/>
        <v>0</v>
      </c>
      <c r="N747" s="143">
        <f t="shared" si="66"/>
        <v>0</v>
      </c>
      <c r="O747" s="289">
        <f t="array" ref="O747">IFERROR(INDEX($AK$36:$AK$1987,MATCH(B747&amp;C747,$Z$36:$Z$1987&amp;$AA$36:$AA$1987,0)),0)</f>
        <v>0</v>
      </c>
      <c r="P747" s="290">
        <f t="shared" si="67"/>
        <v>0</v>
      </c>
      <c r="Q747" s="262"/>
      <c r="Z747" s="220"/>
      <c r="AA747" s="220"/>
      <c r="AB747" s="237"/>
      <c r="AC747" s="237"/>
      <c r="AD747" s="222"/>
      <c r="AE747" s="221"/>
      <c r="AF747" s="237"/>
      <c r="AG747" s="257"/>
      <c r="AH747" s="237"/>
      <c r="AI747" s="222"/>
      <c r="AJ747" s="237"/>
      <c r="AK747" s="221"/>
      <c r="AL747" s="223"/>
      <c r="AM747" s="221"/>
    </row>
    <row r="748" spans="2:39" ht="15" customHeight="1">
      <c r="B748" s="235"/>
      <c r="C748" s="235"/>
      <c r="D748" s="298"/>
      <c r="E748" s="235"/>
      <c r="F748" s="144">
        <f t="shared" si="63"/>
        <v>0</v>
      </c>
      <c r="G748" s="292"/>
      <c r="H748" s="143"/>
      <c r="I748" s="143"/>
      <c r="J748" s="144">
        <f t="shared" si="64"/>
        <v>0</v>
      </c>
      <c r="K748" s="143">
        <v>0</v>
      </c>
      <c r="L748" s="143"/>
      <c r="M748" s="234">
        <f t="shared" si="65"/>
        <v>0</v>
      </c>
      <c r="N748" s="143">
        <f t="shared" si="66"/>
        <v>0</v>
      </c>
      <c r="O748" s="289">
        <f t="array" ref="O748">IFERROR(INDEX($AK$36:$AK$1987,MATCH(B748&amp;C748,$Z$36:$Z$1987&amp;$AA$36:$AA$1987,0)),0)</f>
        <v>0</v>
      </c>
      <c r="P748" s="290">
        <f t="shared" si="67"/>
        <v>0</v>
      </c>
      <c r="Q748" s="262"/>
      <c r="Z748" s="220"/>
      <c r="AA748" s="220"/>
      <c r="AB748" s="237"/>
      <c r="AC748" s="237"/>
      <c r="AD748" s="222"/>
      <c r="AE748" s="221"/>
      <c r="AF748" s="237"/>
      <c r="AG748" s="257"/>
      <c r="AH748" s="237"/>
      <c r="AI748" s="222"/>
      <c r="AJ748" s="237"/>
      <c r="AK748" s="221"/>
      <c r="AL748" s="223"/>
      <c r="AM748" s="221"/>
    </row>
    <row r="749" spans="2:39" ht="15" customHeight="1">
      <c r="B749" s="235"/>
      <c r="C749" s="235"/>
      <c r="D749" s="298"/>
      <c r="E749" s="235"/>
      <c r="F749" s="144">
        <f t="shared" si="63"/>
        <v>0</v>
      </c>
      <c r="G749" s="292"/>
      <c r="H749" s="143"/>
      <c r="I749" s="143"/>
      <c r="J749" s="144">
        <f t="shared" si="64"/>
        <v>0</v>
      </c>
      <c r="K749" s="143">
        <v>0</v>
      </c>
      <c r="L749" s="143"/>
      <c r="M749" s="234">
        <f t="shared" si="65"/>
        <v>0</v>
      </c>
      <c r="N749" s="143">
        <f t="shared" si="66"/>
        <v>0</v>
      </c>
      <c r="O749" s="289">
        <f t="array" ref="O749">IFERROR(INDEX($AK$36:$AK$1987,MATCH(B749&amp;C749,$Z$36:$Z$1987&amp;$AA$36:$AA$1987,0)),0)</f>
        <v>0</v>
      </c>
      <c r="P749" s="290">
        <f t="shared" si="67"/>
        <v>0</v>
      </c>
      <c r="Q749" s="262"/>
      <c r="Z749" s="220"/>
      <c r="AA749" s="220"/>
      <c r="AB749" s="237"/>
      <c r="AC749" s="237"/>
      <c r="AD749" s="222"/>
      <c r="AE749" s="221"/>
      <c r="AF749" s="237"/>
      <c r="AG749" s="257"/>
      <c r="AH749" s="237"/>
      <c r="AI749" s="222"/>
      <c r="AJ749" s="237"/>
      <c r="AK749" s="221"/>
      <c r="AL749" s="223"/>
      <c r="AM749" s="221"/>
    </row>
    <row r="750" spans="2:39" ht="15" customHeight="1">
      <c r="B750" s="235"/>
      <c r="C750" s="235"/>
      <c r="D750" s="298"/>
      <c r="E750" s="235"/>
      <c r="F750" s="144">
        <f t="shared" si="63"/>
        <v>0</v>
      </c>
      <c r="G750" s="292"/>
      <c r="H750" s="143"/>
      <c r="I750" s="143"/>
      <c r="J750" s="144">
        <f t="shared" si="64"/>
        <v>0</v>
      </c>
      <c r="K750" s="143">
        <v>0</v>
      </c>
      <c r="L750" s="143"/>
      <c r="M750" s="234">
        <f t="shared" si="65"/>
        <v>0</v>
      </c>
      <c r="N750" s="143">
        <f t="shared" si="66"/>
        <v>0</v>
      </c>
      <c r="O750" s="289">
        <f t="array" ref="O750">IFERROR(INDEX($AK$36:$AK$1987,MATCH(B750&amp;C750,$Z$36:$Z$1987&amp;$AA$36:$AA$1987,0)),0)</f>
        <v>0</v>
      </c>
      <c r="P750" s="290">
        <f t="shared" si="67"/>
        <v>0</v>
      </c>
      <c r="Q750" s="262"/>
      <c r="Z750" s="220"/>
      <c r="AA750" s="220"/>
      <c r="AB750" s="237"/>
      <c r="AC750" s="237"/>
      <c r="AD750" s="222"/>
      <c r="AE750" s="221"/>
      <c r="AF750" s="237"/>
      <c r="AG750" s="257"/>
      <c r="AH750" s="237"/>
      <c r="AI750" s="222"/>
      <c r="AJ750" s="237"/>
      <c r="AK750" s="221"/>
      <c r="AL750" s="223"/>
      <c r="AM750" s="221"/>
    </row>
    <row r="751" spans="2:39" ht="15" customHeight="1">
      <c r="B751" s="235"/>
      <c r="C751" s="235"/>
      <c r="D751" s="298"/>
      <c r="E751" s="235"/>
      <c r="F751" s="144">
        <f t="shared" si="63"/>
        <v>0</v>
      </c>
      <c r="G751" s="292"/>
      <c r="H751" s="143"/>
      <c r="I751" s="143"/>
      <c r="J751" s="144">
        <f t="shared" si="64"/>
        <v>0</v>
      </c>
      <c r="K751" s="143">
        <v>0</v>
      </c>
      <c r="L751" s="143"/>
      <c r="M751" s="234">
        <f t="shared" si="65"/>
        <v>0</v>
      </c>
      <c r="N751" s="143">
        <f t="shared" si="66"/>
        <v>0</v>
      </c>
      <c r="O751" s="289">
        <f t="array" ref="O751">IFERROR(INDEX($AK$36:$AK$1987,MATCH(B751&amp;C751,$Z$36:$Z$1987&amp;$AA$36:$AA$1987,0)),0)</f>
        <v>0</v>
      </c>
      <c r="P751" s="290">
        <f t="shared" si="67"/>
        <v>0</v>
      </c>
      <c r="Q751" s="262"/>
      <c r="Z751" s="220"/>
      <c r="AA751" s="220"/>
      <c r="AB751" s="237"/>
      <c r="AC751" s="237"/>
      <c r="AD751" s="222"/>
      <c r="AE751" s="221"/>
      <c r="AF751" s="237"/>
      <c r="AG751" s="257"/>
      <c r="AH751" s="237"/>
      <c r="AI751" s="222"/>
      <c r="AJ751" s="237"/>
      <c r="AK751" s="221"/>
      <c r="AL751" s="223"/>
      <c r="AM751" s="221"/>
    </row>
    <row r="752" spans="2:39" ht="15" customHeight="1">
      <c r="B752" s="235"/>
      <c r="C752" s="235"/>
      <c r="D752" s="298"/>
      <c r="E752" s="235"/>
      <c r="F752" s="144">
        <f t="shared" si="63"/>
        <v>0</v>
      </c>
      <c r="G752" s="292"/>
      <c r="H752" s="143"/>
      <c r="I752" s="143"/>
      <c r="J752" s="144">
        <f t="shared" si="64"/>
        <v>0</v>
      </c>
      <c r="K752" s="143">
        <v>0</v>
      </c>
      <c r="L752" s="143"/>
      <c r="M752" s="234">
        <f t="shared" si="65"/>
        <v>0</v>
      </c>
      <c r="N752" s="143">
        <f t="shared" si="66"/>
        <v>0</v>
      </c>
      <c r="O752" s="289">
        <f t="array" ref="O752">IFERROR(INDEX($AK$36:$AK$1987,MATCH(B752&amp;C752,$Z$36:$Z$1987&amp;$AA$36:$AA$1987,0)),0)</f>
        <v>0</v>
      </c>
      <c r="P752" s="290">
        <f t="shared" si="67"/>
        <v>0</v>
      </c>
      <c r="Q752" s="262"/>
      <c r="Z752" s="220"/>
      <c r="AA752" s="220"/>
      <c r="AB752" s="237"/>
      <c r="AC752" s="237"/>
      <c r="AD752" s="222"/>
      <c r="AE752" s="221"/>
      <c r="AF752" s="237"/>
      <c r="AG752" s="257"/>
      <c r="AH752" s="237"/>
      <c r="AI752" s="222"/>
      <c r="AJ752" s="237"/>
      <c r="AK752" s="221"/>
      <c r="AL752" s="223"/>
      <c r="AM752" s="221"/>
    </row>
    <row r="753" spans="2:39" ht="15" customHeight="1">
      <c r="B753" s="235"/>
      <c r="C753" s="235"/>
      <c r="D753" s="298"/>
      <c r="E753" s="235"/>
      <c r="F753" s="144">
        <f t="shared" si="63"/>
        <v>0</v>
      </c>
      <c r="G753" s="292"/>
      <c r="H753" s="143"/>
      <c r="I753" s="143"/>
      <c r="J753" s="144">
        <f t="shared" si="64"/>
        <v>0</v>
      </c>
      <c r="K753" s="143">
        <v>0</v>
      </c>
      <c r="L753" s="143"/>
      <c r="M753" s="234">
        <f t="shared" si="65"/>
        <v>0</v>
      </c>
      <c r="N753" s="143">
        <f t="shared" si="66"/>
        <v>0</v>
      </c>
      <c r="O753" s="289">
        <f t="array" ref="O753">IFERROR(INDEX($AK$36:$AK$1987,MATCH(B753&amp;C753,$Z$36:$Z$1987&amp;$AA$36:$AA$1987,0)),0)</f>
        <v>0</v>
      </c>
      <c r="P753" s="290">
        <f t="shared" si="67"/>
        <v>0</v>
      </c>
      <c r="Q753" s="262"/>
      <c r="Z753" s="220"/>
      <c r="AA753" s="220"/>
      <c r="AB753" s="237"/>
      <c r="AC753" s="237"/>
      <c r="AD753" s="222"/>
      <c r="AE753" s="221"/>
      <c r="AF753" s="237"/>
      <c r="AG753" s="257"/>
      <c r="AH753" s="237"/>
      <c r="AI753" s="222"/>
      <c r="AJ753" s="237"/>
      <c r="AK753" s="221"/>
      <c r="AL753" s="223"/>
      <c r="AM753" s="221"/>
    </row>
    <row r="754" spans="2:39" ht="15" customHeight="1">
      <c r="B754" s="235"/>
      <c r="C754" s="235"/>
      <c r="D754" s="298"/>
      <c r="E754" s="235"/>
      <c r="F754" s="144">
        <f t="shared" si="63"/>
        <v>0</v>
      </c>
      <c r="G754" s="292"/>
      <c r="H754" s="143"/>
      <c r="I754" s="143"/>
      <c r="J754" s="144">
        <f t="shared" si="64"/>
        <v>0</v>
      </c>
      <c r="K754" s="143">
        <v>0</v>
      </c>
      <c r="L754" s="143"/>
      <c r="M754" s="234">
        <f t="shared" si="65"/>
        <v>0</v>
      </c>
      <c r="N754" s="143">
        <f t="shared" si="66"/>
        <v>0</v>
      </c>
      <c r="O754" s="289">
        <f t="array" ref="O754">IFERROR(INDEX($AK$36:$AK$1987,MATCH(B754&amp;C754,$Z$36:$Z$1987&amp;$AA$36:$AA$1987,0)),0)</f>
        <v>0</v>
      </c>
      <c r="P754" s="290">
        <f t="shared" si="67"/>
        <v>0</v>
      </c>
      <c r="Q754" s="262"/>
      <c r="Z754" s="220"/>
      <c r="AA754" s="220"/>
      <c r="AB754" s="237"/>
      <c r="AC754" s="237"/>
      <c r="AD754" s="222"/>
      <c r="AE754" s="221"/>
      <c r="AF754" s="237"/>
      <c r="AG754" s="257"/>
      <c r="AH754" s="237"/>
      <c r="AI754" s="222"/>
      <c r="AJ754" s="237"/>
      <c r="AK754" s="221"/>
      <c r="AL754" s="223"/>
      <c r="AM754" s="221"/>
    </row>
    <row r="755" spans="2:39" ht="15" customHeight="1">
      <c r="B755" s="235"/>
      <c r="C755" s="235"/>
      <c r="D755" s="298"/>
      <c r="E755" s="235"/>
      <c r="F755" s="144">
        <f t="shared" si="63"/>
        <v>0</v>
      </c>
      <c r="G755" s="292"/>
      <c r="H755" s="143"/>
      <c r="I755" s="143"/>
      <c r="J755" s="144">
        <f t="shared" si="64"/>
        <v>0</v>
      </c>
      <c r="K755" s="143">
        <v>0</v>
      </c>
      <c r="L755" s="143"/>
      <c r="M755" s="234">
        <f t="shared" si="65"/>
        <v>0</v>
      </c>
      <c r="N755" s="143">
        <f t="shared" si="66"/>
        <v>0</v>
      </c>
      <c r="O755" s="289">
        <f t="array" ref="O755">IFERROR(INDEX($AK$36:$AK$1987,MATCH(B755&amp;C755,$Z$36:$Z$1987&amp;$AA$36:$AA$1987,0)),0)</f>
        <v>0</v>
      </c>
      <c r="P755" s="290">
        <f t="shared" si="67"/>
        <v>0</v>
      </c>
      <c r="Q755" s="262"/>
      <c r="Z755" s="220"/>
      <c r="AA755" s="220"/>
      <c r="AB755" s="237"/>
      <c r="AC755" s="237"/>
      <c r="AD755" s="222"/>
      <c r="AE755" s="221"/>
      <c r="AF755" s="237"/>
      <c r="AG755" s="257"/>
      <c r="AH755" s="237"/>
      <c r="AI755" s="222"/>
      <c r="AJ755" s="237"/>
      <c r="AK755" s="221"/>
      <c r="AL755" s="223"/>
      <c r="AM755" s="221"/>
    </row>
    <row r="756" spans="2:39" ht="15" customHeight="1">
      <c r="B756" s="235"/>
      <c r="C756" s="235"/>
      <c r="D756" s="298"/>
      <c r="E756" s="235"/>
      <c r="F756" s="144">
        <f t="shared" si="63"/>
        <v>0</v>
      </c>
      <c r="G756" s="292"/>
      <c r="H756" s="143"/>
      <c r="I756" s="143"/>
      <c r="J756" s="144">
        <f t="shared" si="64"/>
        <v>0</v>
      </c>
      <c r="K756" s="143">
        <v>0</v>
      </c>
      <c r="L756" s="143"/>
      <c r="M756" s="234">
        <f t="shared" si="65"/>
        <v>0</v>
      </c>
      <c r="N756" s="143">
        <f t="shared" si="66"/>
        <v>0</v>
      </c>
      <c r="O756" s="289">
        <f t="array" ref="O756">IFERROR(INDEX($AK$36:$AK$1987,MATCH(B756&amp;C756,$Z$36:$Z$1987&amp;$AA$36:$AA$1987,0)),0)</f>
        <v>0</v>
      </c>
      <c r="P756" s="290">
        <f t="shared" si="67"/>
        <v>0</v>
      </c>
      <c r="Q756" s="262"/>
      <c r="Z756" s="220"/>
      <c r="AA756" s="220"/>
      <c r="AB756" s="237"/>
      <c r="AC756" s="237"/>
      <c r="AD756" s="222"/>
      <c r="AE756" s="221"/>
      <c r="AF756" s="237"/>
      <c r="AG756" s="257"/>
      <c r="AH756" s="237"/>
      <c r="AI756" s="222"/>
      <c r="AJ756" s="237"/>
      <c r="AK756" s="221"/>
      <c r="AL756" s="223"/>
      <c r="AM756" s="221"/>
    </row>
    <row r="757" spans="2:39" ht="15" customHeight="1">
      <c r="B757" s="235"/>
      <c r="C757" s="235"/>
      <c r="D757" s="298"/>
      <c r="E757" s="235"/>
      <c r="F757" s="144">
        <f t="shared" si="63"/>
        <v>0</v>
      </c>
      <c r="G757" s="292"/>
      <c r="H757" s="143"/>
      <c r="I757" s="143"/>
      <c r="J757" s="144">
        <f t="shared" si="64"/>
        <v>0</v>
      </c>
      <c r="K757" s="143">
        <v>0</v>
      </c>
      <c r="L757" s="143"/>
      <c r="M757" s="234">
        <f t="shared" si="65"/>
        <v>0</v>
      </c>
      <c r="N757" s="143">
        <f t="shared" si="66"/>
        <v>0</v>
      </c>
      <c r="O757" s="289">
        <f t="array" ref="O757">IFERROR(INDEX($AK$36:$AK$1987,MATCH(B757&amp;C757,$Z$36:$Z$1987&amp;$AA$36:$AA$1987,0)),0)</f>
        <v>0</v>
      </c>
      <c r="P757" s="290">
        <f t="shared" si="67"/>
        <v>0</v>
      </c>
      <c r="Q757" s="262"/>
      <c r="Z757" s="220"/>
      <c r="AA757" s="220"/>
      <c r="AB757" s="237"/>
      <c r="AC757" s="237"/>
      <c r="AD757" s="222"/>
      <c r="AE757" s="221"/>
      <c r="AF757" s="237"/>
      <c r="AG757" s="257"/>
      <c r="AH757" s="237"/>
      <c r="AI757" s="222"/>
      <c r="AJ757" s="237"/>
      <c r="AK757" s="221"/>
      <c r="AL757" s="223"/>
      <c r="AM757" s="221"/>
    </row>
    <row r="758" spans="2:39" ht="15" customHeight="1">
      <c r="B758" s="235"/>
      <c r="C758" s="235"/>
      <c r="D758" s="298"/>
      <c r="E758" s="235"/>
      <c r="F758" s="144">
        <f t="shared" si="63"/>
        <v>0</v>
      </c>
      <c r="G758" s="292"/>
      <c r="H758" s="143"/>
      <c r="I758" s="143"/>
      <c r="J758" s="144">
        <f t="shared" si="64"/>
        <v>0</v>
      </c>
      <c r="K758" s="143">
        <v>0</v>
      </c>
      <c r="L758" s="143"/>
      <c r="M758" s="234">
        <f t="shared" si="65"/>
        <v>0</v>
      </c>
      <c r="N758" s="143">
        <f t="shared" si="66"/>
        <v>0</v>
      </c>
      <c r="O758" s="289">
        <f t="array" ref="O758">IFERROR(INDEX($AK$36:$AK$1987,MATCH(B758&amp;C758,$Z$36:$Z$1987&amp;$AA$36:$AA$1987,0)),0)</f>
        <v>0</v>
      </c>
      <c r="P758" s="290">
        <f t="shared" si="67"/>
        <v>0</v>
      </c>
      <c r="Q758" s="262"/>
      <c r="Z758" s="220"/>
      <c r="AA758" s="220"/>
      <c r="AB758" s="237"/>
      <c r="AC758" s="237"/>
      <c r="AD758" s="222"/>
      <c r="AE758" s="221"/>
      <c r="AF758" s="237"/>
      <c r="AG758" s="257"/>
      <c r="AH758" s="237"/>
      <c r="AI758" s="222"/>
      <c r="AJ758" s="237"/>
      <c r="AK758" s="221"/>
      <c r="AL758" s="223"/>
      <c r="AM758" s="221"/>
    </row>
    <row r="759" spans="2:39" ht="15" customHeight="1">
      <c r="B759" s="235"/>
      <c r="C759" s="235"/>
      <c r="D759" s="298"/>
      <c r="E759" s="235"/>
      <c r="F759" s="144">
        <f t="shared" si="63"/>
        <v>0</v>
      </c>
      <c r="G759" s="292"/>
      <c r="H759" s="143"/>
      <c r="I759" s="143"/>
      <c r="J759" s="144">
        <f t="shared" si="64"/>
        <v>0</v>
      </c>
      <c r="K759" s="143">
        <v>0</v>
      </c>
      <c r="L759" s="143"/>
      <c r="M759" s="234">
        <f t="shared" si="65"/>
        <v>0</v>
      </c>
      <c r="N759" s="143">
        <f t="shared" si="66"/>
        <v>0</v>
      </c>
      <c r="O759" s="289">
        <f t="array" ref="O759">IFERROR(INDEX($AK$36:$AK$1987,MATCH(B759&amp;C759,$Z$36:$Z$1987&amp;$AA$36:$AA$1987,0)),0)</f>
        <v>0</v>
      </c>
      <c r="P759" s="290">
        <f t="shared" si="67"/>
        <v>0</v>
      </c>
      <c r="Q759" s="262"/>
      <c r="Z759" s="220"/>
      <c r="AA759" s="220"/>
      <c r="AB759" s="237"/>
      <c r="AC759" s="237"/>
      <c r="AD759" s="222"/>
      <c r="AE759" s="221"/>
      <c r="AF759" s="237"/>
      <c r="AG759" s="257"/>
      <c r="AH759" s="237"/>
      <c r="AI759" s="222"/>
      <c r="AJ759" s="237"/>
      <c r="AK759" s="221"/>
      <c r="AL759" s="223"/>
      <c r="AM759" s="221"/>
    </row>
    <row r="760" spans="2:39" ht="15" customHeight="1">
      <c r="B760" s="235"/>
      <c r="C760" s="235"/>
      <c r="D760" s="298"/>
      <c r="E760" s="235"/>
      <c r="F760" s="144">
        <f t="shared" si="63"/>
        <v>0</v>
      </c>
      <c r="G760" s="292"/>
      <c r="H760" s="143"/>
      <c r="I760" s="143"/>
      <c r="J760" s="144">
        <f t="shared" si="64"/>
        <v>0</v>
      </c>
      <c r="K760" s="143">
        <v>0</v>
      </c>
      <c r="L760" s="143"/>
      <c r="M760" s="234">
        <f t="shared" si="65"/>
        <v>0</v>
      </c>
      <c r="N760" s="143">
        <f t="shared" si="66"/>
        <v>0</v>
      </c>
      <c r="O760" s="289">
        <f t="array" ref="O760">IFERROR(INDEX($AK$36:$AK$1987,MATCH(B760&amp;C760,$Z$36:$Z$1987&amp;$AA$36:$AA$1987,0)),0)</f>
        <v>0</v>
      </c>
      <c r="P760" s="290">
        <f t="shared" si="67"/>
        <v>0</v>
      </c>
      <c r="Q760" s="262"/>
      <c r="Z760" s="220"/>
      <c r="AA760" s="220"/>
      <c r="AB760" s="237"/>
      <c r="AC760" s="237"/>
      <c r="AD760" s="222"/>
      <c r="AE760" s="221"/>
      <c r="AF760" s="237"/>
      <c r="AG760" s="257"/>
      <c r="AH760" s="237"/>
      <c r="AI760" s="222"/>
      <c r="AJ760" s="237"/>
      <c r="AK760" s="221"/>
      <c r="AL760" s="223"/>
      <c r="AM760" s="221"/>
    </row>
    <row r="761" spans="2:39" ht="15" customHeight="1">
      <c r="B761" s="235"/>
      <c r="C761" s="235"/>
      <c r="D761" s="298"/>
      <c r="E761" s="235"/>
      <c r="F761" s="144">
        <f t="shared" si="63"/>
        <v>0</v>
      </c>
      <c r="G761" s="292"/>
      <c r="H761" s="143"/>
      <c r="I761" s="143"/>
      <c r="J761" s="144">
        <f t="shared" si="64"/>
        <v>0</v>
      </c>
      <c r="K761" s="143">
        <v>0</v>
      </c>
      <c r="L761" s="143"/>
      <c r="M761" s="234">
        <f t="shared" si="65"/>
        <v>0</v>
      </c>
      <c r="N761" s="143">
        <f t="shared" si="66"/>
        <v>0</v>
      </c>
      <c r="O761" s="289">
        <f t="array" ref="O761">IFERROR(INDEX($AK$36:$AK$1987,MATCH(B761&amp;C761,$Z$36:$Z$1987&amp;$AA$36:$AA$1987,0)),0)</f>
        <v>0</v>
      </c>
      <c r="P761" s="290">
        <f t="shared" si="67"/>
        <v>0</v>
      </c>
      <c r="Q761" s="262"/>
      <c r="Z761" s="220"/>
      <c r="AA761" s="220"/>
      <c r="AB761" s="237"/>
      <c r="AC761" s="237"/>
      <c r="AD761" s="222"/>
      <c r="AE761" s="221"/>
      <c r="AF761" s="237"/>
      <c r="AG761" s="257"/>
      <c r="AH761" s="237"/>
      <c r="AI761" s="222"/>
      <c r="AJ761" s="237"/>
      <c r="AK761" s="221"/>
      <c r="AL761" s="223"/>
      <c r="AM761" s="221"/>
    </row>
    <row r="762" spans="2:39" ht="15" customHeight="1">
      <c r="B762" s="235"/>
      <c r="C762" s="235"/>
      <c r="D762" s="298"/>
      <c r="E762" s="235"/>
      <c r="F762" s="144">
        <f t="shared" si="63"/>
        <v>0</v>
      </c>
      <c r="G762" s="292"/>
      <c r="H762" s="143"/>
      <c r="I762" s="143"/>
      <c r="J762" s="144">
        <f t="shared" si="64"/>
        <v>0</v>
      </c>
      <c r="K762" s="143">
        <v>0</v>
      </c>
      <c r="L762" s="143"/>
      <c r="M762" s="234">
        <f t="shared" si="65"/>
        <v>0</v>
      </c>
      <c r="N762" s="143">
        <f t="shared" si="66"/>
        <v>0</v>
      </c>
      <c r="O762" s="289">
        <f t="array" ref="O762">IFERROR(INDEX($AK$36:$AK$1987,MATCH(B762&amp;C762,$Z$36:$Z$1987&amp;$AA$36:$AA$1987,0)),0)</f>
        <v>0</v>
      </c>
      <c r="P762" s="290">
        <f t="shared" si="67"/>
        <v>0</v>
      </c>
      <c r="Q762" s="262"/>
      <c r="Z762" s="220"/>
      <c r="AA762" s="220"/>
      <c r="AB762" s="237"/>
      <c r="AC762" s="237"/>
      <c r="AD762" s="222"/>
      <c r="AE762" s="221"/>
      <c r="AF762" s="237"/>
      <c r="AG762" s="257"/>
      <c r="AH762" s="237"/>
      <c r="AI762" s="222"/>
      <c r="AJ762" s="237"/>
      <c r="AK762" s="221"/>
      <c r="AL762" s="223"/>
      <c r="AM762" s="221"/>
    </row>
    <row r="763" spans="2:39" ht="15" customHeight="1">
      <c r="B763" s="235"/>
      <c r="C763" s="235"/>
      <c r="D763" s="298"/>
      <c r="E763" s="235"/>
      <c r="F763" s="144">
        <f t="shared" si="63"/>
        <v>0</v>
      </c>
      <c r="G763" s="292"/>
      <c r="H763" s="143"/>
      <c r="I763" s="143"/>
      <c r="J763" s="144">
        <f t="shared" si="64"/>
        <v>0</v>
      </c>
      <c r="K763" s="143">
        <v>0</v>
      </c>
      <c r="L763" s="143"/>
      <c r="M763" s="234">
        <f t="shared" si="65"/>
        <v>0</v>
      </c>
      <c r="N763" s="143">
        <f t="shared" si="66"/>
        <v>0</v>
      </c>
      <c r="O763" s="289">
        <f t="array" ref="O763">IFERROR(INDEX($AK$36:$AK$1987,MATCH(B763&amp;C763,$Z$36:$Z$1987&amp;$AA$36:$AA$1987,0)),0)</f>
        <v>0</v>
      </c>
      <c r="P763" s="290">
        <f t="shared" si="67"/>
        <v>0</v>
      </c>
      <c r="Q763" s="262"/>
      <c r="Z763" s="220"/>
      <c r="AA763" s="220"/>
      <c r="AB763" s="237"/>
      <c r="AC763" s="237"/>
      <c r="AD763" s="222"/>
      <c r="AE763" s="221"/>
      <c r="AF763" s="237"/>
      <c r="AG763" s="257"/>
      <c r="AH763" s="237"/>
      <c r="AI763" s="222"/>
      <c r="AJ763" s="237"/>
      <c r="AK763" s="221"/>
      <c r="AL763" s="223"/>
      <c r="AM763" s="221"/>
    </row>
    <row r="764" spans="2:39" ht="15" customHeight="1">
      <c r="B764" s="235"/>
      <c r="C764" s="235"/>
      <c r="D764" s="298"/>
      <c r="E764" s="235"/>
      <c r="F764" s="144">
        <f t="shared" si="63"/>
        <v>0</v>
      </c>
      <c r="G764" s="292"/>
      <c r="H764" s="143"/>
      <c r="I764" s="143"/>
      <c r="J764" s="144">
        <f t="shared" si="64"/>
        <v>0</v>
      </c>
      <c r="K764" s="143">
        <v>0</v>
      </c>
      <c r="L764" s="143"/>
      <c r="M764" s="234">
        <f t="shared" si="65"/>
        <v>0</v>
      </c>
      <c r="N764" s="143">
        <f t="shared" si="66"/>
        <v>0</v>
      </c>
      <c r="O764" s="289">
        <f t="array" ref="O764">IFERROR(INDEX($AK$36:$AK$1987,MATCH(B764&amp;C764,$Z$36:$Z$1987&amp;$AA$36:$AA$1987,0)),0)</f>
        <v>0</v>
      </c>
      <c r="P764" s="290">
        <f t="shared" si="67"/>
        <v>0</v>
      </c>
      <c r="Q764" s="262"/>
      <c r="Z764" s="220"/>
      <c r="AA764" s="220"/>
      <c r="AB764" s="237"/>
      <c r="AC764" s="237"/>
      <c r="AD764" s="222"/>
      <c r="AE764" s="221"/>
      <c r="AF764" s="237"/>
      <c r="AG764" s="257"/>
      <c r="AH764" s="237"/>
      <c r="AI764" s="222"/>
      <c r="AJ764" s="237"/>
      <c r="AK764" s="221"/>
      <c r="AL764" s="223"/>
      <c r="AM764" s="221"/>
    </row>
    <row r="765" spans="2:39" ht="15" customHeight="1">
      <c r="B765" s="235"/>
      <c r="C765" s="235"/>
      <c r="D765" s="298"/>
      <c r="E765" s="235"/>
      <c r="F765" s="144">
        <f t="shared" si="63"/>
        <v>0</v>
      </c>
      <c r="G765" s="292"/>
      <c r="H765" s="143"/>
      <c r="I765" s="143"/>
      <c r="J765" s="144">
        <f t="shared" si="64"/>
        <v>0</v>
      </c>
      <c r="K765" s="143">
        <v>0</v>
      </c>
      <c r="L765" s="143"/>
      <c r="M765" s="234">
        <f t="shared" si="65"/>
        <v>0</v>
      </c>
      <c r="N765" s="143">
        <f t="shared" si="66"/>
        <v>0</v>
      </c>
      <c r="O765" s="289">
        <f t="array" ref="O765">IFERROR(INDEX($AK$36:$AK$1987,MATCH(B765&amp;C765,$Z$36:$Z$1987&amp;$AA$36:$AA$1987,0)),0)</f>
        <v>0</v>
      </c>
      <c r="P765" s="290">
        <f t="shared" si="67"/>
        <v>0</v>
      </c>
      <c r="Q765" s="262"/>
      <c r="Z765" s="220"/>
      <c r="AA765" s="220"/>
      <c r="AB765" s="237"/>
      <c r="AC765" s="237"/>
      <c r="AD765" s="222"/>
      <c r="AE765" s="221"/>
      <c r="AF765" s="237"/>
      <c r="AG765" s="257"/>
      <c r="AH765" s="237"/>
      <c r="AI765" s="222"/>
      <c r="AJ765" s="237"/>
      <c r="AK765" s="221"/>
      <c r="AL765" s="223"/>
      <c r="AM765" s="221"/>
    </row>
    <row r="766" spans="2:39" ht="15" customHeight="1">
      <c r="B766" s="235"/>
      <c r="C766" s="235"/>
      <c r="D766" s="298"/>
      <c r="E766" s="235"/>
      <c r="F766" s="144">
        <f t="shared" si="63"/>
        <v>0</v>
      </c>
      <c r="G766" s="292"/>
      <c r="H766" s="143"/>
      <c r="I766" s="143"/>
      <c r="J766" s="144">
        <f t="shared" si="64"/>
        <v>0</v>
      </c>
      <c r="K766" s="143">
        <v>0</v>
      </c>
      <c r="L766" s="143"/>
      <c r="M766" s="234">
        <f t="shared" si="65"/>
        <v>0</v>
      </c>
      <c r="N766" s="143">
        <f t="shared" si="66"/>
        <v>0</v>
      </c>
      <c r="O766" s="289">
        <f t="array" ref="O766">IFERROR(INDEX($AK$36:$AK$1987,MATCH(B766&amp;C766,$Z$36:$Z$1987&amp;$AA$36:$AA$1987,0)),0)</f>
        <v>0</v>
      </c>
      <c r="P766" s="290">
        <f t="shared" si="67"/>
        <v>0</v>
      </c>
      <c r="Q766" s="262"/>
      <c r="Z766" s="220"/>
      <c r="AA766" s="220"/>
      <c r="AB766" s="237"/>
      <c r="AC766" s="237"/>
      <c r="AD766" s="222"/>
      <c r="AE766" s="221"/>
      <c r="AF766" s="237"/>
      <c r="AG766" s="257"/>
      <c r="AH766" s="237"/>
      <c r="AI766" s="222"/>
      <c r="AJ766" s="237"/>
      <c r="AK766" s="221"/>
      <c r="AL766" s="223"/>
      <c r="AM766" s="221"/>
    </row>
    <row r="767" spans="2:39" ht="15" customHeight="1">
      <c r="B767" s="235"/>
      <c r="C767" s="235"/>
      <c r="D767" s="298"/>
      <c r="E767" s="235"/>
      <c r="F767" s="144">
        <f t="shared" si="63"/>
        <v>0</v>
      </c>
      <c r="G767" s="292"/>
      <c r="H767" s="143"/>
      <c r="I767" s="143"/>
      <c r="J767" s="144">
        <f t="shared" si="64"/>
        <v>0</v>
      </c>
      <c r="K767" s="143">
        <v>0</v>
      </c>
      <c r="L767" s="143"/>
      <c r="M767" s="234">
        <f t="shared" si="65"/>
        <v>0</v>
      </c>
      <c r="N767" s="143">
        <f t="shared" si="66"/>
        <v>0</v>
      </c>
      <c r="O767" s="289">
        <f t="array" ref="O767">IFERROR(INDEX($AK$36:$AK$1987,MATCH(B767&amp;C767,$Z$36:$Z$1987&amp;$AA$36:$AA$1987,0)),0)</f>
        <v>0</v>
      </c>
      <c r="P767" s="290">
        <f t="shared" si="67"/>
        <v>0</v>
      </c>
      <c r="Q767" s="262"/>
      <c r="Z767" s="220"/>
      <c r="AA767" s="220"/>
      <c r="AB767" s="237"/>
      <c r="AC767" s="237"/>
      <c r="AD767" s="222"/>
      <c r="AE767" s="221"/>
      <c r="AF767" s="237"/>
      <c r="AG767" s="257"/>
      <c r="AH767" s="237"/>
      <c r="AI767" s="222"/>
      <c r="AJ767" s="237"/>
      <c r="AK767" s="221"/>
      <c r="AL767" s="223"/>
      <c r="AM767" s="221"/>
    </row>
    <row r="768" spans="2:39" ht="15" customHeight="1">
      <c r="B768" s="235"/>
      <c r="C768" s="235"/>
      <c r="D768" s="298"/>
      <c r="E768" s="235"/>
      <c r="F768" s="144">
        <f t="shared" si="63"/>
        <v>0</v>
      </c>
      <c r="G768" s="292"/>
      <c r="H768" s="143"/>
      <c r="I768" s="143"/>
      <c r="J768" s="144">
        <f t="shared" si="64"/>
        <v>0</v>
      </c>
      <c r="K768" s="143">
        <v>0</v>
      </c>
      <c r="L768" s="143"/>
      <c r="M768" s="234">
        <f t="shared" si="65"/>
        <v>0</v>
      </c>
      <c r="N768" s="143">
        <f t="shared" si="66"/>
        <v>0</v>
      </c>
      <c r="O768" s="289">
        <f t="array" ref="O768">IFERROR(INDEX($AK$36:$AK$1987,MATCH(B768&amp;C768,$Z$36:$Z$1987&amp;$AA$36:$AA$1987,0)),0)</f>
        <v>0</v>
      </c>
      <c r="P768" s="290">
        <f t="shared" si="67"/>
        <v>0</v>
      </c>
      <c r="Q768" s="262"/>
      <c r="Z768" s="220"/>
      <c r="AA768" s="220"/>
      <c r="AB768" s="237"/>
      <c r="AC768" s="237"/>
      <c r="AD768" s="222"/>
      <c r="AE768" s="221"/>
      <c r="AF768" s="237"/>
      <c r="AG768" s="257"/>
      <c r="AH768" s="237"/>
      <c r="AI768" s="222"/>
      <c r="AJ768" s="237"/>
      <c r="AK768" s="221"/>
      <c r="AL768" s="223"/>
      <c r="AM768" s="221"/>
    </row>
    <row r="769" spans="2:39" ht="15" customHeight="1">
      <c r="B769" s="235"/>
      <c r="C769" s="235"/>
      <c r="D769" s="298"/>
      <c r="E769" s="235"/>
      <c r="F769" s="144">
        <f t="shared" si="63"/>
        <v>0</v>
      </c>
      <c r="G769" s="292"/>
      <c r="H769" s="143"/>
      <c r="I769" s="143"/>
      <c r="J769" s="144">
        <f t="shared" si="64"/>
        <v>0</v>
      </c>
      <c r="K769" s="143">
        <v>0</v>
      </c>
      <c r="L769" s="143"/>
      <c r="M769" s="234">
        <f t="shared" si="65"/>
        <v>0</v>
      </c>
      <c r="N769" s="143">
        <f t="shared" si="66"/>
        <v>0</v>
      </c>
      <c r="O769" s="289">
        <f t="array" ref="O769">IFERROR(INDEX($AK$36:$AK$1987,MATCH(B769&amp;C769,$Z$36:$Z$1987&amp;$AA$36:$AA$1987,0)),0)</f>
        <v>0</v>
      </c>
      <c r="P769" s="290">
        <f t="shared" si="67"/>
        <v>0</v>
      </c>
      <c r="Q769" s="262"/>
      <c r="Z769" s="220"/>
      <c r="AA769" s="220"/>
      <c r="AB769" s="237"/>
      <c r="AC769" s="237"/>
      <c r="AD769" s="222"/>
      <c r="AE769" s="221"/>
      <c r="AF769" s="237"/>
      <c r="AG769" s="257"/>
      <c r="AH769" s="237"/>
      <c r="AI769" s="222"/>
      <c r="AJ769" s="237"/>
      <c r="AK769" s="221"/>
      <c r="AL769" s="223"/>
      <c r="AM769" s="221"/>
    </row>
    <row r="770" spans="2:39" ht="15" customHeight="1">
      <c r="B770" s="235"/>
      <c r="C770" s="235"/>
      <c r="D770" s="298"/>
      <c r="E770" s="235"/>
      <c r="F770" s="144">
        <f t="shared" si="63"/>
        <v>0</v>
      </c>
      <c r="G770" s="292"/>
      <c r="H770" s="143"/>
      <c r="I770" s="143"/>
      <c r="J770" s="144">
        <f t="shared" si="64"/>
        <v>0</v>
      </c>
      <c r="K770" s="143">
        <v>0</v>
      </c>
      <c r="L770" s="143"/>
      <c r="M770" s="234">
        <f t="shared" si="65"/>
        <v>0</v>
      </c>
      <c r="N770" s="143">
        <f t="shared" si="66"/>
        <v>0</v>
      </c>
      <c r="O770" s="289">
        <f t="array" ref="O770">IFERROR(INDEX($AK$36:$AK$1987,MATCH(B770&amp;C770,$Z$36:$Z$1987&amp;$AA$36:$AA$1987,0)),0)</f>
        <v>0</v>
      </c>
      <c r="P770" s="290">
        <f t="shared" si="67"/>
        <v>0</v>
      </c>
      <c r="Q770" s="262"/>
      <c r="Z770" s="220"/>
      <c r="AA770" s="220"/>
      <c r="AB770" s="237"/>
      <c r="AC770" s="237"/>
      <c r="AD770" s="222"/>
      <c r="AE770" s="221"/>
      <c r="AF770" s="237"/>
      <c r="AG770" s="257"/>
      <c r="AH770" s="237"/>
      <c r="AI770" s="222"/>
      <c r="AJ770" s="237"/>
      <c r="AK770" s="221"/>
      <c r="AL770" s="223"/>
      <c r="AM770" s="221"/>
    </row>
    <row r="771" spans="2:39" ht="15" customHeight="1">
      <c r="B771" s="235"/>
      <c r="C771" s="235"/>
      <c r="D771" s="298"/>
      <c r="E771" s="235"/>
      <c r="F771" s="144">
        <f t="shared" si="63"/>
        <v>0</v>
      </c>
      <c r="G771" s="292"/>
      <c r="H771" s="143"/>
      <c r="I771" s="143"/>
      <c r="J771" s="144">
        <f t="shared" si="64"/>
        <v>0</v>
      </c>
      <c r="K771" s="143">
        <v>0</v>
      </c>
      <c r="L771" s="143"/>
      <c r="M771" s="234">
        <f t="shared" si="65"/>
        <v>0</v>
      </c>
      <c r="N771" s="143">
        <f t="shared" si="66"/>
        <v>0</v>
      </c>
      <c r="O771" s="289">
        <f t="array" ref="O771">IFERROR(INDEX($AK$36:$AK$1987,MATCH(B771&amp;C771,$Z$36:$Z$1987&amp;$AA$36:$AA$1987,0)),0)</f>
        <v>0</v>
      </c>
      <c r="P771" s="290">
        <f t="shared" si="67"/>
        <v>0</v>
      </c>
      <c r="Q771" s="262"/>
      <c r="Z771" s="220"/>
      <c r="AA771" s="220"/>
      <c r="AB771" s="237"/>
      <c r="AC771" s="237"/>
      <c r="AD771" s="222"/>
      <c r="AE771" s="221"/>
      <c r="AF771" s="237"/>
      <c r="AG771" s="257"/>
      <c r="AH771" s="237"/>
      <c r="AI771" s="222"/>
      <c r="AJ771" s="237"/>
      <c r="AK771" s="221"/>
      <c r="AL771" s="223"/>
      <c r="AM771" s="221"/>
    </row>
    <row r="772" spans="2:39" ht="15" customHeight="1">
      <c r="B772" s="235"/>
      <c r="C772" s="235"/>
      <c r="D772" s="298"/>
      <c r="E772" s="235"/>
      <c r="F772" s="144">
        <f t="shared" si="63"/>
        <v>0</v>
      </c>
      <c r="G772" s="292"/>
      <c r="H772" s="143"/>
      <c r="I772" s="143"/>
      <c r="J772" s="144">
        <f t="shared" si="64"/>
        <v>0</v>
      </c>
      <c r="K772" s="143">
        <v>0</v>
      </c>
      <c r="L772" s="143"/>
      <c r="M772" s="234">
        <f t="shared" si="65"/>
        <v>0</v>
      </c>
      <c r="N772" s="143">
        <f t="shared" si="66"/>
        <v>0</v>
      </c>
      <c r="O772" s="289">
        <f t="array" ref="O772">IFERROR(INDEX($AK$36:$AK$1987,MATCH(B772&amp;C772,$Z$36:$Z$1987&amp;$AA$36:$AA$1987,0)),0)</f>
        <v>0</v>
      </c>
      <c r="P772" s="290">
        <f t="shared" si="67"/>
        <v>0</v>
      </c>
      <c r="Q772" s="262"/>
      <c r="Z772" s="220"/>
      <c r="AA772" s="220"/>
      <c r="AB772" s="237"/>
      <c r="AC772" s="237"/>
      <c r="AD772" s="222"/>
      <c r="AE772" s="221"/>
      <c r="AF772" s="237"/>
      <c r="AG772" s="257"/>
      <c r="AH772" s="237"/>
      <c r="AI772" s="222"/>
      <c r="AJ772" s="237"/>
      <c r="AK772" s="221"/>
      <c r="AL772" s="223"/>
      <c r="AM772" s="221"/>
    </row>
    <row r="773" spans="2:39" ht="15" customHeight="1">
      <c r="B773" s="235"/>
      <c r="C773" s="235"/>
      <c r="D773" s="298"/>
      <c r="E773" s="235"/>
      <c r="F773" s="144">
        <f t="shared" si="63"/>
        <v>0</v>
      </c>
      <c r="G773" s="292"/>
      <c r="H773" s="143"/>
      <c r="I773" s="143"/>
      <c r="J773" s="144">
        <f t="shared" si="64"/>
        <v>0</v>
      </c>
      <c r="K773" s="143">
        <v>0</v>
      </c>
      <c r="L773" s="143"/>
      <c r="M773" s="234">
        <f t="shared" si="65"/>
        <v>0</v>
      </c>
      <c r="N773" s="143">
        <f t="shared" si="66"/>
        <v>0</v>
      </c>
      <c r="O773" s="289">
        <f t="array" ref="O773">IFERROR(INDEX($AK$36:$AK$1987,MATCH(B773&amp;C773,$Z$36:$Z$1987&amp;$AA$36:$AA$1987,0)),0)</f>
        <v>0</v>
      </c>
      <c r="P773" s="290">
        <f t="shared" si="67"/>
        <v>0</v>
      </c>
      <c r="Q773" s="262"/>
      <c r="Z773" s="220"/>
      <c r="AA773" s="220"/>
      <c r="AB773" s="237"/>
      <c r="AC773" s="237"/>
      <c r="AD773" s="222"/>
      <c r="AE773" s="221"/>
      <c r="AF773" s="237"/>
      <c r="AG773" s="257"/>
      <c r="AH773" s="237"/>
      <c r="AI773" s="222"/>
      <c r="AJ773" s="237"/>
      <c r="AK773" s="221"/>
      <c r="AL773" s="223"/>
      <c r="AM773" s="221"/>
    </row>
    <row r="774" spans="2:39" ht="15" customHeight="1">
      <c r="B774" s="235"/>
      <c r="C774" s="235"/>
      <c r="D774" s="298"/>
      <c r="E774" s="235"/>
      <c r="F774" s="144">
        <f t="shared" si="63"/>
        <v>0</v>
      </c>
      <c r="G774" s="292"/>
      <c r="H774" s="143"/>
      <c r="I774" s="143"/>
      <c r="J774" s="144">
        <f t="shared" si="64"/>
        <v>0</v>
      </c>
      <c r="K774" s="143">
        <v>0</v>
      </c>
      <c r="L774" s="143"/>
      <c r="M774" s="234">
        <f t="shared" si="65"/>
        <v>0</v>
      </c>
      <c r="N774" s="143">
        <f t="shared" si="66"/>
        <v>0</v>
      </c>
      <c r="O774" s="289">
        <f t="array" ref="O774">IFERROR(INDEX($AK$36:$AK$1987,MATCH(B774&amp;C774,$Z$36:$Z$1987&amp;$AA$36:$AA$1987,0)),0)</f>
        <v>0</v>
      </c>
      <c r="P774" s="290">
        <f t="shared" si="67"/>
        <v>0</v>
      </c>
      <c r="Q774" s="262"/>
      <c r="Z774" s="220"/>
      <c r="AA774" s="220"/>
      <c r="AB774" s="237"/>
      <c r="AC774" s="237"/>
      <c r="AD774" s="222"/>
      <c r="AE774" s="221"/>
      <c r="AF774" s="237"/>
      <c r="AG774" s="257"/>
      <c r="AH774" s="237"/>
      <c r="AI774" s="222"/>
      <c r="AJ774" s="237"/>
      <c r="AK774" s="221"/>
      <c r="AL774" s="223"/>
      <c r="AM774" s="221"/>
    </row>
    <row r="775" spans="2:39" ht="15" customHeight="1">
      <c r="B775" s="235"/>
      <c r="C775" s="235"/>
      <c r="D775" s="298"/>
      <c r="E775" s="235"/>
      <c r="F775" s="144">
        <f t="shared" si="63"/>
        <v>0</v>
      </c>
      <c r="G775" s="292"/>
      <c r="H775" s="143"/>
      <c r="I775" s="143"/>
      <c r="J775" s="144">
        <f t="shared" si="64"/>
        <v>0</v>
      </c>
      <c r="K775" s="143">
        <v>0</v>
      </c>
      <c r="L775" s="143"/>
      <c r="M775" s="234">
        <f t="shared" si="65"/>
        <v>0</v>
      </c>
      <c r="N775" s="143">
        <f t="shared" si="66"/>
        <v>0</v>
      </c>
      <c r="O775" s="289">
        <f t="array" ref="O775">IFERROR(INDEX($AK$36:$AK$1987,MATCH(B775&amp;C775,$Z$36:$Z$1987&amp;$AA$36:$AA$1987,0)),0)</f>
        <v>0</v>
      </c>
      <c r="P775" s="290">
        <f t="shared" si="67"/>
        <v>0</v>
      </c>
      <c r="Q775" s="262"/>
      <c r="Z775" s="220"/>
      <c r="AA775" s="220"/>
      <c r="AB775" s="237"/>
      <c r="AC775" s="237"/>
      <c r="AD775" s="222"/>
      <c r="AE775" s="221"/>
      <c r="AF775" s="237"/>
      <c r="AG775" s="257"/>
      <c r="AH775" s="237"/>
      <c r="AI775" s="222"/>
      <c r="AJ775" s="237"/>
      <c r="AK775" s="221"/>
      <c r="AL775" s="223"/>
      <c r="AM775" s="221"/>
    </row>
    <row r="776" spans="2:39" ht="15" customHeight="1">
      <c r="B776" s="235"/>
      <c r="C776" s="235"/>
      <c r="D776" s="298"/>
      <c r="E776" s="235"/>
      <c r="F776" s="144">
        <f t="shared" si="63"/>
        <v>0</v>
      </c>
      <c r="G776" s="292"/>
      <c r="H776" s="143"/>
      <c r="I776" s="143"/>
      <c r="J776" s="144">
        <f t="shared" si="64"/>
        <v>0</v>
      </c>
      <c r="K776" s="143">
        <v>0</v>
      </c>
      <c r="L776" s="143"/>
      <c r="M776" s="234">
        <f t="shared" si="65"/>
        <v>0</v>
      </c>
      <c r="N776" s="143">
        <f t="shared" si="66"/>
        <v>0</v>
      </c>
      <c r="O776" s="289">
        <f t="array" ref="O776">IFERROR(INDEX($AK$36:$AK$1987,MATCH(B776&amp;C776,$Z$36:$Z$1987&amp;$AA$36:$AA$1987,0)),0)</f>
        <v>0</v>
      </c>
      <c r="P776" s="290">
        <f t="shared" si="67"/>
        <v>0</v>
      </c>
      <c r="Q776" s="262"/>
      <c r="Z776" s="220"/>
      <c r="AA776" s="220"/>
      <c r="AB776" s="237"/>
      <c r="AC776" s="237"/>
      <c r="AD776" s="222"/>
      <c r="AE776" s="221"/>
      <c r="AF776" s="237"/>
      <c r="AG776" s="257"/>
      <c r="AH776" s="237"/>
      <c r="AI776" s="222"/>
      <c r="AJ776" s="237"/>
      <c r="AK776" s="221"/>
      <c r="AL776" s="223"/>
      <c r="AM776" s="221"/>
    </row>
    <row r="777" spans="2:39" ht="15" customHeight="1">
      <c r="B777" s="235"/>
      <c r="C777" s="235"/>
      <c r="D777" s="298"/>
      <c r="E777" s="235"/>
      <c r="F777" s="144">
        <f t="shared" si="63"/>
        <v>0</v>
      </c>
      <c r="G777" s="292"/>
      <c r="H777" s="143"/>
      <c r="I777" s="143"/>
      <c r="J777" s="144">
        <f t="shared" si="64"/>
        <v>0</v>
      </c>
      <c r="K777" s="143">
        <v>0</v>
      </c>
      <c r="L777" s="143"/>
      <c r="M777" s="234">
        <f t="shared" si="65"/>
        <v>0</v>
      </c>
      <c r="N777" s="143">
        <f t="shared" si="66"/>
        <v>0</v>
      </c>
      <c r="O777" s="289">
        <f t="array" ref="O777">IFERROR(INDEX($AK$36:$AK$1987,MATCH(B777&amp;C777,$Z$36:$Z$1987&amp;$AA$36:$AA$1987,0)),0)</f>
        <v>0</v>
      </c>
      <c r="P777" s="290">
        <f t="shared" si="67"/>
        <v>0</v>
      </c>
      <c r="Q777" s="262"/>
      <c r="Z777" s="220"/>
      <c r="AA777" s="220"/>
      <c r="AB777" s="237"/>
      <c r="AC777" s="237"/>
      <c r="AD777" s="222"/>
      <c r="AE777" s="221"/>
      <c r="AF777" s="237"/>
      <c r="AG777" s="257"/>
      <c r="AH777" s="237"/>
      <c r="AI777" s="222"/>
      <c r="AJ777" s="237"/>
      <c r="AK777" s="221"/>
      <c r="AL777" s="223"/>
      <c r="AM777" s="221"/>
    </row>
    <row r="778" spans="2:39" ht="15" customHeight="1">
      <c r="B778" s="235"/>
      <c r="C778" s="235"/>
      <c r="D778" s="298"/>
      <c r="E778" s="235"/>
      <c r="F778" s="144">
        <f t="shared" si="63"/>
        <v>0</v>
      </c>
      <c r="G778" s="292"/>
      <c r="H778" s="143"/>
      <c r="I778" s="143"/>
      <c r="J778" s="144">
        <f t="shared" si="64"/>
        <v>0</v>
      </c>
      <c r="K778" s="143">
        <v>0</v>
      </c>
      <c r="L778" s="143"/>
      <c r="M778" s="234">
        <f t="shared" si="65"/>
        <v>0</v>
      </c>
      <c r="N778" s="143">
        <f t="shared" si="66"/>
        <v>0</v>
      </c>
      <c r="O778" s="289">
        <f t="array" ref="O778">IFERROR(INDEX($AK$36:$AK$1987,MATCH(B778&amp;C778,$Z$36:$Z$1987&amp;$AA$36:$AA$1987,0)),0)</f>
        <v>0</v>
      </c>
      <c r="P778" s="290">
        <f t="shared" si="67"/>
        <v>0</v>
      </c>
      <c r="Q778" s="262"/>
      <c r="Z778" s="220"/>
      <c r="AA778" s="220"/>
      <c r="AB778" s="237"/>
      <c r="AC778" s="237"/>
      <c r="AD778" s="222"/>
      <c r="AE778" s="221"/>
      <c r="AF778" s="237"/>
      <c r="AG778" s="257"/>
      <c r="AH778" s="237"/>
      <c r="AI778" s="222"/>
      <c r="AJ778" s="237"/>
      <c r="AK778" s="221"/>
      <c r="AL778" s="223"/>
      <c r="AM778" s="221"/>
    </row>
    <row r="779" spans="2:39" ht="15" customHeight="1">
      <c r="B779" s="235"/>
      <c r="C779" s="235"/>
      <c r="D779" s="298"/>
      <c r="E779" s="235"/>
      <c r="F779" s="144">
        <f t="shared" si="63"/>
        <v>0</v>
      </c>
      <c r="G779" s="292"/>
      <c r="H779" s="143"/>
      <c r="I779" s="143"/>
      <c r="J779" s="144">
        <f t="shared" si="64"/>
        <v>0</v>
      </c>
      <c r="K779" s="143">
        <v>0</v>
      </c>
      <c r="L779" s="143"/>
      <c r="M779" s="234">
        <f t="shared" si="65"/>
        <v>0</v>
      </c>
      <c r="N779" s="143">
        <f t="shared" si="66"/>
        <v>0</v>
      </c>
      <c r="O779" s="289">
        <f t="array" ref="O779">IFERROR(INDEX($AK$36:$AK$1987,MATCH(B779&amp;C779,$Z$36:$Z$1987&amp;$AA$36:$AA$1987,0)),0)</f>
        <v>0</v>
      </c>
      <c r="P779" s="290">
        <f t="shared" si="67"/>
        <v>0</v>
      </c>
      <c r="Q779" s="262"/>
      <c r="Z779" s="220"/>
      <c r="AA779" s="220"/>
      <c r="AB779" s="237"/>
      <c r="AC779" s="237"/>
      <c r="AD779" s="222"/>
      <c r="AE779" s="221"/>
      <c r="AF779" s="237"/>
      <c r="AG779" s="257"/>
      <c r="AH779" s="237"/>
      <c r="AI779" s="222"/>
      <c r="AJ779" s="237"/>
      <c r="AK779" s="221"/>
      <c r="AL779" s="223"/>
      <c r="AM779" s="221"/>
    </row>
    <row r="780" spans="2:39" ht="15" customHeight="1">
      <c r="B780" s="235"/>
      <c r="C780" s="235"/>
      <c r="D780" s="298"/>
      <c r="E780" s="235"/>
      <c r="F780" s="144">
        <f t="shared" si="63"/>
        <v>0</v>
      </c>
      <c r="G780" s="292"/>
      <c r="H780" s="143"/>
      <c r="I780" s="143"/>
      <c r="J780" s="144">
        <f t="shared" si="64"/>
        <v>0</v>
      </c>
      <c r="K780" s="143">
        <v>0</v>
      </c>
      <c r="L780" s="143"/>
      <c r="M780" s="234">
        <f t="shared" si="65"/>
        <v>0</v>
      </c>
      <c r="N780" s="143">
        <f t="shared" si="66"/>
        <v>0</v>
      </c>
      <c r="O780" s="289">
        <f t="array" ref="O780">IFERROR(INDEX($AK$36:$AK$1987,MATCH(B780&amp;C780,$Z$36:$Z$1987&amp;$AA$36:$AA$1987,0)),0)</f>
        <v>0</v>
      </c>
      <c r="P780" s="290">
        <f t="shared" si="67"/>
        <v>0</v>
      </c>
      <c r="Q780" s="262"/>
      <c r="Z780" s="220"/>
      <c r="AA780" s="220"/>
      <c r="AB780" s="237"/>
      <c r="AC780" s="237"/>
      <c r="AD780" s="222"/>
      <c r="AE780" s="221"/>
      <c r="AF780" s="237"/>
      <c r="AG780" s="257"/>
      <c r="AH780" s="237"/>
      <c r="AI780" s="222"/>
      <c r="AJ780" s="237"/>
      <c r="AK780" s="221"/>
      <c r="AL780" s="223"/>
      <c r="AM780" s="221"/>
    </row>
    <row r="781" spans="2:39" ht="15" customHeight="1">
      <c r="B781" s="235"/>
      <c r="C781" s="235"/>
      <c r="D781" s="298"/>
      <c r="E781" s="235"/>
      <c r="F781" s="144">
        <f t="shared" si="63"/>
        <v>0</v>
      </c>
      <c r="G781" s="292"/>
      <c r="H781" s="143"/>
      <c r="I781" s="143"/>
      <c r="J781" s="144">
        <f t="shared" si="64"/>
        <v>0</v>
      </c>
      <c r="K781" s="143">
        <v>0</v>
      </c>
      <c r="L781" s="143"/>
      <c r="M781" s="234">
        <f t="shared" si="65"/>
        <v>0</v>
      </c>
      <c r="N781" s="143">
        <f t="shared" si="66"/>
        <v>0</v>
      </c>
      <c r="O781" s="289">
        <f t="array" ref="O781">IFERROR(INDEX($AK$36:$AK$1987,MATCH(B781&amp;C781,$Z$36:$Z$1987&amp;$AA$36:$AA$1987,0)),0)</f>
        <v>0</v>
      </c>
      <c r="P781" s="290">
        <f t="shared" si="67"/>
        <v>0</v>
      </c>
      <c r="Q781" s="262"/>
      <c r="Z781" s="220"/>
      <c r="AA781" s="220"/>
      <c r="AB781" s="237"/>
      <c r="AC781" s="237"/>
      <c r="AD781" s="222"/>
      <c r="AE781" s="221"/>
      <c r="AF781" s="237"/>
      <c r="AG781" s="257"/>
      <c r="AH781" s="237"/>
      <c r="AI781" s="222"/>
      <c r="AJ781" s="237"/>
      <c r="AK781" s="221"/>
      <c r="AL781" s="223"/>
      <c r="AM781" s="221"/>
    </row>
    <row r="782" spans="2:39" ht="15" customHeight="1">
      <c r="B782" s="235"/>
      <c r="C782" s="235"/>
      <c r="D782" s="298"/>
      <c r="E782" s="235"/>
      <c r="F782" s="144">
        <f t="shared" si="63"/>
        <v>0</v>
      </c>
      <c r="G782" s="292"/>
      <c r="H782" s="143"/>
      <c r="I782" s="143"/>
      <c r="J782" s="144">
        <f t="shared" si="64"/>
        <v>0</v>
      </c>
      <c r="K782" s="143">
        <v>0</v>
      </c>
      <c r="L782" s="143"/>
      <c r="M782" s="234">
        <f t="shared" si="65"/>
        <v>0</v>
      </c>
      <c r="N782" s="143">
        <f t="shared" si="66"/>
        <v>0</v>
      </c>
      <c r="O782" s="289">
        <f t="array" ref="O782">IFERROR(INDEX($AK$36:$AK$1987,MATCH(B782&amp;C782,$Z$36:$Z$1987&amp;$AA$36:$AA$1987,0)),0)</f>
        <v>0</v>
      </c>
      <c r="P782" s="290">
        <f t="shared" si="67"/>
        <v>0</v>
      </c>
      <c r="Q782" s="262"/>
      <c r="Z782" s="220"/>
      <c r="AA782" s="220"/>
      <c r="AB782" s="237"/>
      <c r="AC782" s="237"/>
      <c r="AD782" s="222"/>
      <c r="AE782" s="221"/>
      <c r="AF782" s="237"/>
      <c r="AG782" s="257"/>
      <c r="AH782" s="237"/>
      <c r="AI782" s="222"/>
      <c r="AJ782" s="237"/>
      <c r="AK782" s="221"/>
      <c r="AL782" s="223"/>
      <c r="AM782" s="221"/>
    </row>
    <row r="783" spans="2:39" ht="15" customHeight="1">
      <c r="B783" s="235"/>
      <c r="C783" s="235"/>
      <c r="D783" s="298"/>
      <c r="E783" s="235"/>
      <c r="F783" s="144">
        <f t="shared" si="63"/>
        <v>0</v>
      </c>
      <c r="G783" s="292"/>
      <c r="H783" s="143"/>
      <c r="I783" s="143"/>
      <c r="J783" s="144">
        <f t="shared" si="64"/>
        <v>0</v>
      </c>
      <c r="K783" s="143">
        <v>0</v>
      </c>
      <c r="L783" s="143"/>
      <c r="M783" s="234">
        <f t="shared" si="65"/>
        <v>0</v>
      </c>
      <c r="N783" s="143">
        <f t="shared" si="66"/>
        <v>0</v>
      </c>
      <c r="O783" s="289">
        <f t="array" ref="O783">IFERROR(INDEX($AK$36:$AK$1987,MATCH(B783&amp;C783,$Z$36:$Z$1987&amp;$AA$36:$AA$1987,0)),0)</f>
        <v>0</v>
      </c>
      <c r="P783" s="290">
        <f t="shared" si="67"/>
        <v>0</v>
      </c>
      <c r="Q783" s="262"/>
      <c r="Z783" s="220"/>
      <c r="AA783" s="220"/>
      <c r="AB783" s="237"/>
      <c r="AC783" s="237"/>
      <c r="AD783" s="222"/>
      <c r="AE783" s="221"/>
      <c r="AF783" s="237"/>
      <c r="AG783" s="257"/>
      <c r="AH783" s="237"/>
      <c r="AI783" s="222"/>
      <c r="AJ783" s="237"/>
      <c r="AK783" s="221"/>
      <c r="AL783" s="223"/>
      <c r="AM783" s="221"/>
    </row>
    <row r="784" spans="2:39" ht="15" customHeight="1">
      <c r="B784" s="235"/>
      <c r="C784" s="235"/>
      <c r="D784" s="298"/>
      <c r="E784" s="235"/>
      <c r="F784" s="144">
        <f t="shared" si="63"/>
        <v>0</v>
      </c>
      <c r="G784" s="292"/>
      <c r="H784" s="143"/>
      <c r="I784" s="143"/>
      <c r="J784" s="144">
        <f t="shared" si="64"/>
        <v>0</v>
      </c>
      <c r="K784" s="143">
        <v>0</v>
      </c>
      <c r="L784" s="143"/>
      <c r="M784" s="234">
        <f t="shared" si="65"/>
        <v>0</v>
      </c>
      <c r="N784" s="143">
        <f t="shared" si="66"/>
        <v>0</v>
      </c>
      <c r="O784" s="289">
        <f t="array" ref="O784">IFERROR(INDEX($AK$36:$AK$1987,MATCH(B784&amp;C784,$Z$36:$Z$1987&amp;$AA$36:$AA$1987,0)),0)</f>
        <v>0</v>
      </c>
      <c r="P784" s="290">
        <f t="shared" si="67"/>
        <v>0</v>
      </c>
      <c r="Q784" s="262"/>
      <c r="Z784" s="220"/>
      <c r="AA784" s="220"/>
      <c r="AB784" s="237"/>
      <c r="AC784" s="237"/>
      <c r="AD784" s="222"/>
      <c r="AE784" s="221"/>
      <c r="AF784" s="237"/>
      <c r="AG784" s="257"/>
      <c r="AH784" s="237"/>
      <c r="AI784" s="222"/>
      <c r="AJ784" s="237"/>
      <c r="AK784" s="221"/>
      <c r="AL784" s="223"/>
      <c r="AM784" s="221"/>
    </row>
    <row r="785" spans="2:39" ht="15" customHeight="1">
      <c r="B785" s="235"/>
      <c r="C785" s="235"/>
      <c r="D785" s="298"/>
      <c r="E785" s="235"/>
      <c r="F785" s="144">
        <f t="shared" si="63"/>
        <v>0</v>
      </c>
      <c r="G785" s="292"/>
      <c r="H785" s="143"/>
      <c r="I785" s="143"/>
      <c r="J785" s="144">
        <f t="shared" si="64"/>
        <v>0</v>
      </c>
      <c r="K785" s="143">
        <v>0</v>
      </c>
      <c r="L785" s="143"/>
      <c r="M785" s="234">
        <f t="shared" si="65"/>
        <v>0</v>
      </c>
      <c r="N785" s="143">
        <f t="shared" si="66"/>
        <v>0</v>
      </c>
      <c r="O785" s="289">
        <f t="array" ref="O785">IFERROR(INDEX($AK$36:$AK$1987,MATCH(B785&amp;C785,$Z$36:$Z$1987&amp;$AA$36:$AA$1987,0)),0)</f>
        <v>0</v>
      </c>
      <c r="P785" s="290">
        <f t="shared" si="67"/>
        <v>0</v>
      </c>
      <c r="Q785" s="262"/>
      <c r="Z785" s="220"/>
      <c r="AA785" s="220"/>
      <c r="AB785" s="237"/>
      <c r="AC785" s="237"/>
      <c r="AD785" s="222"/>
      <c r="AE785" s="221"/>
      <c r="AF785" s="237"/>
      <c r="AG785" s="257"/>
      <c r="AH785" s="237"/>
      <c r="AI785" s="222"/>
      <c r="AJ785" s="237"/>
      <c r="AK785" s="221"/>
      <c r="AL785" s="223"/>
      <c r="AM785" s="221"/>
    </row>
    <row r="786" spans="2:39" ht="15" customHeight="1">
      <c r="B786" s="235"/>
      <c r="C786" s="235"/>
      <c r="D786" s="298"/>
      <c r="E786" s="235"/>
      <c r="F786" s="144">
        <f t="shared" si="63"/>
        <v>0</v>
      </c>
      <c r="G786" s="292"/>
      <c r="H786" s="143"/>
      <c r="I786" s="143"/>
      <c r="J786" s="144">
        <f t="shared" si="64"/>
        <v>0</v>
      </c>
      <c r="K786" s="143">
        <v>0</v>
      </c>
      <c r="L786" s="143"/>
      <c r="M786" s="234">
        <f t="shared" si="65"/>
        <v>0</v>
      </c>
      <c r="N786" s="143">
        <f t="shared" si="66"/>
        <v>0</v>
      </c>
      <c r="O786" s="289">
        <f t="array" ref="O786">IFERROR(INDEX($AK$36:$AK$1987,MATCH(B786&amp;C786,$Z$36:$Z$1987&amp;$AA$36:$AA$1987,0)),0)</f>
        <v>0</v>
      </c>
      <c r="P786" s="290">
        <f t="shared" si="67"/>
        <v>0</v>
      </c>
      <c r="Q786" s="262"/>
      <c r="Z786" s="220"/>
      <c r="AA786" s="220"/>
      <c r="AB786" s="237"/>
      <c r="AC786" s="237"/>
      <c r="AD786" s="222"/>
      <c r="AE786" s="221"/>
      <c r="AF786" s="237"/>
      <c r="AG786" s="257"/>
      <c r="AH786" s="237"/>
      <c r="AI786" s="222"/>
      <c r="AJ786" s="237"/>
      <c r="AK786" s="221"/>
      <c r="AL786" s="223"/>
      <c r="AM786" s="221"/>
    </row>
    <row r="787" spans="2:39" ht="15" customHeight="1">
      <c r="B787" s="235"/>
      <c r="C787" s="235"/>
      <c r="D787" s="298"/>
      <c r="E787" s="235"/>
      <c r="F787" s="144">
        <f t="shared" si="63"/>
        <v>0</v>
      </c>
      <c r="G787" s="292"/>
      <c r="H787" s="143"/>
      <c r="I787" s="143"/>
      <c r="J787" s="144">
        <f t="shared" si="64"/>
        <v>0</v>
      </c>
      <c r="K787" s="143">
        <v>0</v>
      </c>
      <c r="L787" s="143"/>
      <c r="M787" s="234">
        <f t="shared" si="65"/>
        <v>0</v>
      </c>
      <c r="N787" s="143">
        <f t="shared" si="66"/>
        <v>0</v>
      </c>
      <c r="O787" s="289">
        <f t="array" ref="O787">IFERROR(INDEX($AK$36:$AK$1987,MATCH(B787&amp;C787,$Z$36:$Z$1987&amp;$AA$36:$AA$1987,0)),0)</f>
        <v>0</v>
      </c>
      <c r="P787" s="290">
        <f t="shared" si="67"/>
        <v>0</v>
      </c>
      <c r="Q787" s="262"/>
      <c r="Z787" s="220"/>
      <c r="AA787" s="220"/>
      <c r="AB787" s="237"/>
      <c r="AC787" s="237"/>
      <c r="AD787" s="222"/>
      <c r="AE787" s="221"/>
      <c r="AF787" s="237"/>
      <c r="AG787" s="257"/>
      <c r="AH787" s="237"/>
      <c r="AI787" s="222"/>
      <c r="AJ787" s="237"/>
      <c r="AK787" s="221"/>
      <c r="AL787" s="223"/>
      <c r="AM787" s="221"/>
    </row>
    <row r="788" spans="2:39" ht="15" customHeight="1">
      <c r="B788" s="235"/>
      <c r="C788" s="235"/>
      <c r="D788" s="298"/>
      <c r="E788" s="235"/>
      <c r="F788" s="144">
        <f t="shared" si="63"/>
        <v>0</v>
      </c>
      <c r="G788" s="292"/>
      <c r="H788" s="143"/>
      <c r="I788" s="143"/>
      <c r="J788" s="144">
        <f t="shared" si="64"/>
        <v>0</v>
      </c>
      <c r="K788" s="143">
        <v>0</v>
      </c>
      <c r="L788" s="143"/>
      <c r="M788" s="234">
        <f t="shared" si="65"/>
        <v>0</v>
      </c>
      <c r="N788" s="143">
        <f t="shared" si="66"/>
        <v>0</v>
      </c>
      <c r="O788" s="289">
        <f t="array" ref="O788">IFERROR(INDEX($AK$36:$AK$1987,MATCH(B788&amp;C788,$Z$36:$Z$1987&amp;$AA$36:$AA$1987,0)),0)</f>
        <v>0</v>
      </c>
      <c r="P788" s="290">
        <f t="shared" si="67"/>
        <v>0</v>
      </c>
      <c r="Q788" s="262"/>
      <c r="Z788" s="220"/>
      <c r="AA788" s="220"/>
      <c r="AB788" s="237"/>
      <c r="AC788" s="237"/>
      <c r="AD788" s="222"/>
      <c r="AE788" s="221"/>
      <c r="AF788" s="237"/>
      <c r="AG788" s="257"/>
      <c r="AH788" s="237"/>
      <c r="AI788" s="222"/>
      <c r="AJ788" s="237"/>
      <c r="AK788" s="221"/>
      <c r="AL788" s="223"/>
      <c r="AM788" s="221"/>
    </row>
    <row r="789" spans="2:39" ht="15" customHeight="1">
      <c r="B789" s="235"/>
      <c r="C789" s="235"/>
      <c r="D789" s="298"/>
      <c r="E789" s="235"/>
      <c r="F789" s="144">
        <f t="shared" si="63"/>
        <v>0</v>
      </c>
      <c r="G789" s="292"/>
      <c r="H789" s="143"/>
      <c r="I789" s="143"/>
      <c r="J789" s="144">
        <f t="shared" si="64"/>
        <v>0</v>
      </c>
      <c r="K789" s="143">
        <v>0</v>
      </c>
      <c r="L789" s="143"/>
      <c r="M789" s="234">
        <f t="shared" si="65"/>
        <v>0</v>
      </c>
      <c r="N789" s="143">
        <f t="shared" si="66"/>
        <v>0</v>
      </c>
      <c r="O789" s="289">
        <f t="array" ref="O789">IFERROR(INDEX($AK$36:$AK$1987,MATCH(B789&amp;C789,$Z$36:$Z$1987&amp;$AA$36:$AA$1987,0)),0)</f>
        <v>0</v>
      </c>
      <c r="P789" s="290">
        <f t="shared" si="67"/>
        <v>0</v>
      </c>
      <c r="Q789" s="262"/>
      <c r="Z789" s="220"/>
      <c r="AA789" s="220"/>
      <c r="AB789" s="237"/>
      <c r="AC789" s="237"/>
      <c r="AD789" s="222"/>
      <c r="AE789" s="221"/>
      <c r="AF789" s="237"/>
      <c r="AG789" s="257"/>
      <c r="AH789" s="237"/>
      <c r="AI789" s="222"/>
      <c r="AJ789" s="237"/>
      <c r="AK789" s="221"/>
      <c r="AL789" s="223"/>
      <c r="AM789" s="221"/>
    </row>
    <row r="790" spans="2:39" ht="15" customHeight="1">
      <c r="B790" s="235"/>
      <c r="C790" s="235"/>
      <c r="D790" s="298"/>
      <c r="E790" s="235"/>
      <c r="F790" s="144">
        <f t="shared" si="63"/>
        <v>0</v>
      </c>
      <c r="G790" s="292"/>
      <c r="H790" s="143"/>
      <c r="I790" s="143"/>
      <c r="J790" s="144">
        <f t="shared" si="64"/>
        <v>0</v>
      </c>
      <c r="K790" s="143">
        <v>0</v>
      </c>
      <c r="L790" s="143"/>
      <c r="M790" s="234">
        <f t="shared" si="65"/>
        <v>0</v>
      </c>
      <c r="N790" s="143">
        <f t="shared" si="66"/>
        <v>0</v>
      </c>
      <c r="O790" s="289">
        <f t="array" ref="O790">IFERROR(INDEX($AK$36:$AK$1987,MATCH(B790&amp;C790,$Z$36:$Z$1987&amp;$AA$36:$AA$1987,0)),0)</f>
        <v>0</v>
      </c>
      <c r="P790" s="290">
        <f t="shared" si="67"/>
        <v>0</v>
      </c>
      <c r="Q790" s="262"/>
      <c r="Z790" s="220"/>
      <c r="AA790" s="220"/>
      <c r="AB790" s="237"/>
      <c r="AC790" s="237"/>
      <c r="AD790" s="222"/>
      <c r="AE790" s="221"/>
      <c r="AF790" s="237"/>
      <c r="AG790" s="257"/>
      <c r="AH790" s="237"/>
      <c r="AI790" s="222"/>
      <c r="AJ790" s="237"/>
      <c r="AK790" s="221"/>
      <c r="AL790" s="223"/>
      <c r="AM790" s="221"/>
    </row>
    <row r="791" spans="2:39" ht="15" customHeight="1">
      <c r="B791" s="235"/>
      <c r="C791" s="235"/>
      <c r="D791" s="298"/>
      <c r="E791" s="235"/>
      <c r="F791" s="144">
        <f t="shared" si="63"/>
        <v>0</v>
      </c>
      <c r="G791" s="292"/>
      <c r="H791" s="143"/>
      <c r="I791" s="143"/>
      <c r="J791" s="144">
        <f t="shared" si="64"/>
        <v>0</v>
      </c>
      <c r="K791" s="143">
        <v>0</v>
      </c>
      <c r="L791" s="143"/>
      <c r="M791" s="234">
        <f t="shared" si="65"/>
        <v>0</v>
      </c>
      <c r="N791" s="143">
        <f t="shared" si="66"/>
        <v>0</v>
      </c>
      <c r="O791" s="289">
        <f t="array" ref="O791">IFERROR(INDEX($AK$36:$AK$1987,MATCH(B791&amp;C791,$Z$36:$Z$1987&amp;$AA$36:$AA$1987,0)),0)</f>
        <v>0</v>
      </c>
      <c r="P791" s="290">
        <f t="shared" si="67"/>
        <v>0</v>
      </c>
      <c r="Q791" s="262"/>
      <c r="Z791" s="220"/>
      <c r="AA791" s="220"/>
      <c r="AB791" s="237"/>
      <c r="AC791" s="237"/>
      <c r="AD791" s="222"/>
      <c r="AE791" s="221"/>
      <c r="AF791" s="237"/>
      <c r="AG791" s="257"/>
      <c r="AH791" s="237"/>
      <c r="AI791" s="222"/>
      <c r="AJ791" s="237"/>
      <c r="AK791" s="221"/>
      <c r="AL791" s="223"/>
      <c r="AM791" s="221"/>
    </row>
    <row r="792" spans="2:39" ht="15" customHeight="1">
      <c r="B792" s="235"/>
      <c r="C792" s="235"/>
      <c r="D792" s="298"/>
      <c r="E792" s="235"/>
      <c r="F792" s="144">
        <f t="shared" si="63"/>
        <v>0</v>
      </c>
      <c r="G792" s="292"/>
      <c r="H792" s="143"/>
      <c r="I792" s="143"/>
      <c r="J792" s="144">
        <f t="shared" si="64"/>
        <v>0</v>
      </c>
      <c r="K792" s="143">
        <v>0</v>
      </c>
      <c r="L792" s="143"/>
      <c r="M792" s="234">
        <f t="shared" si="65"/>
        <v>0</v>
      </c>
      <c r="N792" s="143">
        <f t="shared" si="66"/>
        <v>0</v>
      </c>
      <c r="O792" s="289">
        <f t="array" ref="O792">IFERROR(INDEX($AK$36:$AK$1987,MATCH(B792&amp;C792,$Z$36:$Z$1987&amp;$AA$36:$AA$1987,0)),0)</f>
        <v>0</v>
      </c>
      <c r="P792" s="290">
        <f t="shared" si="67"/>
        <v>0</v>
      </c>
      <c r="Q792" s="262"/>
      <c r="Z792" s="220"/>
      <c r="AA792" s="220"/>
      <c r="AB792" s="237"/>
      <c r="AC792" s="237"/>
      <c r="AD792" s="222"/>
      <c r="AE792" s="221"/>
      <c r="AF792" s="237"/>
      <c r="AG792" s="257"/>
      <c r="AH792" s="237"/>
      <c r="AI792" s="222"/>
      <c r="AJ792" s="237"/>
      <c r="AK792" s="221"/>
      <c r="AL792" s="223"/>
      <c r="AM792" s="221"/>
    </row>
    <row r="793" spans="2:39" ht="15" customHeight="1">
      <c r="B793" s="235"/>
      <c r="C793" s="235"/>
      <c r="D793" s="298"/>
      <c r="E793" s="235"/>
      <c r="F793" s="144">
        <f t="shared" si="63"/>
        <v>0</v>
      </c>
      <c r="G793" s="292"/>
      <c r="H793" s="143"/>
      <c r="I793" s="143"/>
      <c r="J793" s="144">
        <f t="shared" si="64"/>
        <v>0</v>
      </c>
      <c r="K793" s="143">
        <v>0</v>
      </c>
      <c r="L793" s="143"/>
      <c r="M793" s="234">
        <f t="shared" si="65"/>
        <v>0</v>
      </c>
      <c r="N793" s="143">
        <f t="shared" si="66"/>
        <v>0</v>
      </c>
      <c r="O793" s="289">
        <f t="array" ref="O793">IFERROR(INDEX($AK$36:$AK$1987,MATCH(B793&amp;C793,$Z$36:$Z$1987&amp;$AA$36:$AA$1987,0)),0)</f>
        <v>0</v>
      </c>
      <c r="P793" s="290">
        <f t="shared" si="67"/>
        <v>0</v>
      </c>
      <c r="Q793" s="262"/>
      <c r="Z793" s="220"/>
      <c r="AA793" s="220"/>
      <c r="AB793" s="237"/>
      <c r="AC793" s="237"/>
      <c r="AD793" s="222"/>
      <c r="AE793" s="221"/>
      <c r="AF793" s="237"/>
      <c r="AG793" s="257"/>
      <c r="AH793" s="237"/>
      <c r="AI793" s="222"/>
      <c r="AJ793" s="237"/>
      <c r="AK793" s="221"/>
      <c r="AL793" s="223"/>
      <c r="AM793" s="221"/>
    </row>
    <row r="794" spans="2:39" ht="15" customHeight="1">
      <c r="B794" s="235"/>
      <c r="C794" s="235"/>
      <c r="D794" s="298"/>
      <c r="E794" s="235"/>
      <c r="F794" s="144">
        <f t="shared" si="63"/>
        <v>0</v>
      </c>
      <c r="G794" s="292"/>
      <c r="H794" s="143"/>
      <c r="I794" s="143"/>
      <c r="J794" s="144">
        <f t="shared" si="64"/>
        <v>0</v>
      </c>
      <c r="K794" s="143">
        <v>0</v>
      </c>
      <c r="L794" s="143"/>
      <c r="M794" s="234">
        <f t="shared" si="65"/>
        <v>0</v>
      </c>
      <c r="N794" s="143">
        <f t="shared" si="66"/>
        <v>0</v>
      </c>
      <c r="O794" s="289">
        <f t="array" ref="O794">IFERROR(INDEX($AK$36:$AK$1987,MATCH(B794&amp;C794,$Z$36:$Z$1987&amp;$AA$36:$AA$1987,0)),0)</f>
        <v>0</v>
      </c>
      <c r="P794" s="290">
        <f t="shared" si="67"/>
        <v>0</v>
      </c>
      <c r="Q794" s="262"/>
      <c r="Z794" s="220"/>
      <c r="AA794" s="220"/>
      <c r="AB794" s="237"/>
      <c r="AC794" s="237"/>
      <c r="AD794" s="222"/>
      <c r="AE794" s="221"/>
      <c r="AF794" s="237"/>
      <c r="AG794" s="257"/>
      <c r="AH794" s="237"/>
      <c r="AI794" s="222"/>
      <c r="AJ794" s="237"/>
      <c r="AK794" s="221"/>
      <c r="AL794" s="223"/>
      <c r="AM794" s="221"/>
    </row>
    <row r="795" spans="2:39" ht="15" customHeight="1">
      <c r="B795" s="235"/>
      <c r="C795" s="235"/>
      <c r="D795" s="298"/>
      <c r="E795" s="235"/>
      <c r="F795" s="144">
        <f t="shared" si="63"/>
        <v>0</v>
      </c>
      <c r="G795" s="292"/>
      <c r="H795" s="143"/>
      <c r="I795" s="143"/>
      <c r="J795" s="144">
        <f t="shared" si="64"/>
        <v>0</v>
      </c>
      <c r="K795" s="143">
        <v>0</v>
      </c>
      <c r="L795" s="143"/>
      <c r="M795" s="234">
        <f t="shared" si="65"/>
        <v>0</v>
      </c>
      <c r="N795" s="143">
        <f t="shared" si="66"/>
        <v>0</v>
      </c>
      <c r="O795" s="289">
        <f t="array" ref="O795">IFERROR(INDEX($AK$36:$AK$1987,MATCH(B795&amp;C795,$Z$36:$Z$1987&amp;$AA$36:$AA$1987,0)),0)</f>
        <v>0</v>
      </c>
      <c r="P795" s="290">
        <f t="shared" si="67"/>
        <v>0</v>
      </c>
      <c r="Q795" s="262"/>
      <c r="Z795" s="220"/>
      <c r="AA795" s="220"/>
      <c r="AB795" s="237"/>
      <c r="AC795" s="237"/>
      <c r="AD795" s="222"/>
      <c r="AE795" s="221"/>
      <c r="AF795" s="237"/>
      <c r="AG795" s="257"/>
      <c r="AH795" s="237"/>
      <c r="AI795" s="222"/>
      <c r="AJ795" s="237"/>
      <c r="AK795" s="221"/>
      <c r="AL795" s="223"/>
      <c r="AM795" s="221"/>
    </row>
    <row r="796" spans="2:39" ht="15" customHeight="1">
      <c r="B796" s="235"/>
      <c r="C796" s="235"/>
      <c r="D796" s="298"/>
      <c r="E796" s="235"/>
      <c r="F796" s="144">
        <f t="shared" si="63"/>
        <v>0</v>
      </c>
      <c r="G796" s="292"/>
      <c r="H796" s="143"/>
      <c r="I796" s="143"/>
      <c r="J796" s="144">
        <f t="shared" si="64"/>
        <v>0</v>
      </c>
      <c r="K796" s="143">
        <v>0</v>
      </c>
      <c r="L796" s="143"/>
      <c r="M796" s="234">
        <f t="shared" si="65"/>
        <v>0</v>
      </c>
      <c r="N796" s="143">
        <f t="shared" si="66"/>
        <v>0</v>
      </c>
      <c r="O796" s="289">
        <f t="array" ref="O796">IFERROR(INDEX($AK$36:$AK$1987,MATCH(B796&amp;C796,$Z$36:$Z$1987&amp;$AA$36:$AA$1987,0)),0)</f>
        <v>0</v>
      </c>
      <c r="P796" s="290">
        <f t="shared" si="67"/>
        <v>0</v>
      </c>
      <c r="Q796" s="262"/>
      <c r="Z796" s="220"/>
      <c r="AA796" s="220"/>
      <c r="AB796" s="237"/>
      <c r="AC796" s="237"/>
      <c r="AD796" s="222"/>
      <c r="AE796" s="221"/>
      <c r="AF796" s="237"/>
      <c r="AG796" s="257"/>
      <c r="AH796" s="237"/>
      <c r="AI796" s="222"/>
      <c r="AJ796" s="237"/>
      <c r="AK796" s="221"/>
      <c r="AL796" s="223"/>
      <c r="AM796" s="221"/>
    </row>
    <row r="797" spans="2:39" ht="15" customHeight="1">
      <c r="B797" s="235"/>
      <c r="C797" s="235"/>
      <c r="D797" s="298"/>
      <c r="E797" s="235"/>
      <c r="F797" s="144">
        <f t="shared" si="63"/>
        <v>0</v>
      </c>
      <c r="G797" s="292"/>
      <c r="H797" s="143"/>
      <c r="I797" s="143"/>
      <c r="J797" s="144">
        <f t="shared" si="64"/>
        <v>0</v>
      </c>
      <c r="K797" s="143">
        <v>0</v>
      </c>
      <c r="L797" s="143"/>
      <c r="M797" s="234">
        <f t="shared" si="65"/>
        <v>0</v>
      </c>
      <c r="N797" s="143">
        <f t="shared" si="66"/>
        <v>0</v>
      </c>
      <c r="O797" s="289">
        <f t="array" ref="O797">IFERROR(INDEX($AK$36:$AK$1987,MATCH(B797&amp;C797,$Z$36:$Z$1987&amp;$AA$36:$AA$1987,0)),0)</f>
        <v>0</v>
      </c>
      <c r="P797" s="290">
        <f t="shared" si="67"/>
        <v>0</v>
      </c>
      <c r="Q797" s="262"/>
      <c r="Z797" s="220"/>
      <c r="AA797" s="220"/>
      <c r="AB797" s="237"/>
      <c r="AC797" s="237"/>
      <c r="AD797" s="222"/>
      <c r="AE797" s="221"/>
      <c r="AF797" s="237"/>
      <c r="AG797" s="257"/>
      <c r="AH797" s="237"/>
      <c r="AI797" s="222"/>
      <c r="AJ797" s="237"/>
      <c r="AK797" s="221"/>
      <c r="AL797" s="223"/>
      <c r="AM797" s="221"/>
    </row>
    <row r="798" spans="2:39" ht="15" customHeight="1">
      <c r="B798" s="235"/>
      <c r="C798" s="235"/>
      <c r="D798" s="298"/>
      <c r="E798" s="235"/>
      <c r="F798" s="144">
        <f t="shared" si="63"/>
        <v>0</v>
      </c>
      <c r="G798" s="292"/>
      <c r="H798" s="143"/>
      <c r="I798" s="143"/>
      <c r="J798" s="144">
        <f t="shared" si="64"/>
        <v>0</v>
      </c>
      <c r="K798" s="143">
        <v>0</v>
      </c>
      <c r="L798" s="143"/>
      <c r="M798" s="234">
        <f t="shared" si="65"/>
        <v>0</v>
      </c>
      <c r="N798" s="143">
        <f t="shared" si="66"/>
        <v>0</v>
      </c>
      <c r="O798" s="289">
        <f t="array" ref="O798">IFERROR(INDEX($AK$36:$AK$1987,MATCH(B798&amp;C798,$Z$36:$Z$1987&amp;$AA$36:$AA$1987,0)),0)</f>
        <v>0</v>
      </c>
      <c r="P798" s="290">
        <f t="shared" si="67"/>
        <v>0</v>
      </c>
      <c r="Q798" s="262"/>
      <c r="Z798" s="220"/>
      <c r="AA798" s="220"/>
      <c r="AB798" s="237"/>
      <c r="AC798" s="237"/>
      <c r="AD798" s="222"/>
      <c r="AE798" s="221"/>
      <c r="AF798" s="237"/>
      <c r="AG798" s="257"/>
      <c r="AH798" s="237"/>
      <c r="AI798" s="222"/>
      <c r="AJ798" s="237"/>
      <c r="AK798" s="221"/>
      <c r="AL798" s="223"/>
      <c r="AM798" s="221"/>
    </row>
    <row r="799" spans="2:39" ht="15" customHeight="1">
      <c r="B799" s="235"/>
      <c r="C799" s="235"/>
      <c r="D799" s="298"/>
      <c r="E799" s="235"/>
      <c r="F799" s="144">
        <f t="shared" si="63"/>
        <v>0</v>
      </c>
      <c r="G799" s="292"/>
      <c r="H799" s="143"/>
      <c r="I799" s="143"/>
      <c r="J799" s="144">
        <f t="shared" si="64"/>
        <v>0</v>
      </c>
      <c r="K799" s="143">
        <v>0</v>
      </c>
      <c r="L799" s="143"/>
      <c r="M799" s="234">
        <f t="shared" si="65"/>
        <v>0</v>
      </c>
      <c r="N799" s="143">
        <f t="shared" si="66"/>
        <v>0</v>
      </c>
      <c r="O799" s="289">
        <f t="array" ref="O799">IFERROR(INDEX($AK$36:$AK$1987,MATCH(B799&amp;C799,$Z$36:$Z$1987&amp;$AA$36:$AA$1987,0)),0)</f>
        <v>0</v>
      </c>
      <c r="P799" s="290">
        <f t="shared" si="67"/>
        <v>0</v>
      </c>
      <c r="Q799" s="262"/>
      <c r="Z799" s="220"/>
      <c r="AA799" s="220"/>
      <c r="AB799" s="237"/>
      <c r="AC799" s="237"/>
      <c r="AD799" s="222"/>
      <c r="AE799" s="221"/>
      <c r="AF799" s="237"/>
      <c r="AG799" s="257"/>
      <c r="AH799" s="237"/>
      <c r="AI799" s="222"/>
      <c r="AJ799" s="237"/>
      <c r="AK799" s="221"/>
      <c r="AL799" s="223"/>
      <c r="AM799" s="221"/>
    </row>
    <row r="800" spans="2:39" ht="15" customHeight="1">
      <c r="B800" s="235"/>
      <c r="C800" s="235"/>
      <c r="D800" s="298"/>
      <c r="E800" s="235"/>
      <c r="F800" s="144">
        <f t="shared" si="63"/>
        <v>0</v>
      </c>
      <c r="G800" s="292"/>
      <c r="H800" s="143"/>
      <c r="I800" s="143"/>
      <c r="J800" s="144">
        <f t="shared" si="64"/>
        <v>0</v>
      </c>
      <c r="K800" s="143">
        <v>0</v>
      </c>
      <c r="L800" s="143"/>
      <c r="M800" s="234">
        <f t="shared" si="65"/>
        <v>0</v>
      </c>
      <c r="N800" s="143">
        <f t="shared" si="66"/>
        <v>0</v>
      </c>
      <c r="O800" s="289">
        <f t="array" ref="O800">IFERROR(INDEX($AK$36:$AK$1987,MATCH(B800&amp;C800,$Z$36:$Z$1987&amp;$AA$36:$AA$1987,0)),0)</f>
        <v>0</v>
      </c>
      <c r="P800" s="290">
        <f t="shared" si="67"/>
        <v>0</v>
      </c>
      <c r="Q800" s="262"/>
      <c r="Z800" s="220"/>
      <c r="AA800" s="220"/>
      <c r="AB800" s="237"/>
      <c r="AC800" s="237"/>
      <c r="AD800" s="222"/>
      <c r="AE800" s="221"/>
      <c r="AF800" s="237"/>
      <c r="AG800" s="257"/>
      <c r="AH800" s="237"/>
      <c r="AI800" s="222"/>
      <c r="AJ800" s="237"/>
      <c r="AK800" s="221"/>
      <c r="AL800" s="223"/>
      <c r="AM800" s="221"/>
    </row>
    <row r="801" spans="2:39" ht="15" customHeight="1">
      <c r="B801" s="235"/>
      <c r="C801" s="235"/>
      <c r="D801" s="298"/>
      <c r="E801" s="235"/>
      <c r="F801" s="144">
        <f t="shared" si="63"/>
        <v>0</v>
      </c>
      <c r="G801" s="292"/>
      <c r="H801" s="143"/>
      <c r="I801" s="143"/>
      <c r="J801" s="144">
        <f t="shared" si="64"/>
        <v>0</v>
      </c>
      <c r="K801" s="143">
        <v>0</v>
      </c>
      <c r="L801" s="143"/>
      <c r="M801" s="234">
        <f t="shared" si="65"/>
        <v>0</v>
      </c>
      <c r="N801" s="143">
        <f t="shared" si="66"/>
        <v>0</v>
      </c>
      <c r="O801" s="289">
        <f t="array" ref="O801">IFERROR(INDEX($AK$36:$AK$1987,MATCH(B801&amp;C801,$Z$36:$Z$1987&amp;$AA$36:$AA$1987,0)),0)</f>
        <v>0</v>
      </c>
      <c r="P801" s="290">
        <f t="shared" si="67"/>
        <v>0</v>
      </c>
      <c r="Q801" s="262"/>
      <c r="Z801" s="220"/>
      <c r="AA801" s="220"/>
      <c r="AB801" s="237"/>
      <c r="AC801" s="237"/>
      <c r="AD801" s="222"/>
      <c r="AE801" s="221"/>
      <c r="AF801" s="237"/>
      <c r="AG801" s="257"/>
      <c r="AH801" s="237"/>
      <c r="AI801" s="222"/>
      <c r="AJ801" s="237"/>
      <c r="AK801" s="221"/>
      <c r="AL801" s="223"/>
      <c r="AM801" s="221"/>
    </row>
    <row r="802" spans="2:39" ht="15" customHeight="1">
      <c r="B802" s="235"/>
      <c r="C802" s="235"/>
      <c r="D802" s="298"/>
      <c r="E802" s="235"/>
      <c r="F802" s="144">
        <f t="shared" si="63"/>
        <v>0</v>
      </c>
      <c r="G802" s="292"/>
      <c r="H802" s="143"/>
      <c r="I802" s="143"/>
      <c r="J802" s="144">
        <f t="shared" si="64"/>
        <v>0</v>
      </c>
      <c r="K802" s="143">
        <v>0</v>
      </c>
      <c r="L802" s="143"/>
      <c r="M802" s="234">
        <f t="shared" si="65"/>
        <v>0</v>
      </c>
      <c r="N802" s="143">
        <f t="shared" si="66"/>
        <v>0</v>
      </c>
      <c r="O802" s="289">
        <f t="array" ref="O802">IFERROR(INDEX($AK$36:$AK$1987,MATCH(B802&amp;C802,$Z$36:$Z$1987&amp;$AA$36:$AA$1987,0)),0)</f>
        <v>0</v>
      </c>
      <c r="P802" s="290">
        <f t="shared" si="67"/>
        <v>0</v>
      </c>
      <c r="Q802" s="262"/>
      <c r="Z802" s="220"/>
      <c r="AA802" s="220"/>
      <c r="AB802" s="237"/>
      <c r="AC802" s="237"/>
      <c r="AD802" s="222"/>
      <c r="AE802" s="221"/>
      <c r="AF802" s="237"/>
      <c r="AG802" s="257"/>
      <c r="AH802" s="237"/>
      <c r="AI802" s="222"/>
      <c r="AJ802" s="237"/>
      <c r="AK802" s="221"/>
      <c r="AL802" s="223"/>
      <c r="AM802" s="221"/>
    </row>
    <row r="803" spans="2:39" ht="15" customHeight="1">
      <c r="B803" s="235"/>
      <c r="C803" s="235"/>
      <c r="D803" s="298"/>
      <c r="E803" s="235"/>
      <c r="F803" s="144">
        <f t="shared" ref="F803:F866" si="68">IFERROR(E803/D803,0)</f>
        <v>0</v>
      </c>
      <c r="G803" s="292"/>
      <c r="H803" s="143"/>
      <c r="I803" s="143"/>
      <c r="J803" s="144">
        <f t="shared" ref="J803:J866" si="69">IFERROR(I803/E803,0)</f>
        <v>0</v>
      </c>
      <c r="K803" s="143">
        <v>0</v>
      </c>
      <c r="L803" s="143"/>
      <c r="M803" s="234">
        <f t="shared" ref="M803:M866" si="70">IFERROR(L803/H803,0)</f>
        <v>0</v>
      </c>
      <c r="N803" s="143">
        <f t="shared" ref="N803:N866" si="71">IFERROR(L803/I803,0)</f>
        <v>0</v>
      </c>
      <c r="O803" s="289">
        <f t="array" ref="O803">IFERROR(INDEX($AK$36:$AK$1987,MATCH(B803&amp;C803,$Z$36:$Z$1987&amp;$AA$36:$AA$1987,0)),0)</f>
        <v>0</v>
      </c>
      <c r="P803" s="290">
        <f t="shared" ref="P803:P866" si="72">L803-O803</f>
        <v>0</v>
      </c>
      <c r="Q803" s="262"/>
      <c r="Z803" s="220"/>
      <c r="AA803" s="220"/>
      <c r="AB803" s="237"/>
      <c r="AC803" s="237"/>
      <c r="AD803" s="222"/>
      <c r="AE803" s="221"/>
      <c r="AF803" s="237"/>
      <c r="AG803" s="257"/>
      <c r="AH803" s="237"/>
      <c r="AI803" s="222"/>
      <c r="AJ803" s="237"/>
      <c r="AK803" s="221"/>
      <c r="AL803" s="223"/>
      <c r="AM803" s="221"/>
    </row>
    <row r="804" spans="2:39" ht="15" customHeight="1">
      <c r="B804" s="235"/>
      <c r="C804" s="235"/>
      <c r="D804" s="298"/>
      <c r="E804" s="235"/>
      <c r="F804" s="144">
        <f t="shared" si="68"/>
        <v>0</v>
      </c>
      <c r="G804" s="292"/>
      <c r="H804" s="143"/>
      <c r="I804" s="143"/>
      <c r="J804" s="144">
        <f t="shared" si="69"/>
        <v>0</v>
      </c>
      <c r="K804" s="143">
        <v>0</v>
      </c>
      <c r="L804" s="143"/>
      <c r="M804" s="234">
        <f t="shared" si="70"/>
        <v>0</v>
      </c>
      <c r="N804" s="143">
        <f t="shared" si="71"/>
        <v>0</v>
      </c>
      <c r="O804" s="289">
        <f t="array" ref="O804">IFERROR(INDEX($AK$36:$AK$1987,MATCH(B804&amp;C804,$Z$36:$Z$1987&amp;$AA$36:$AA$1987,0)),0)</f>
        <v>0</v>
      </c>
      <c r="P804" s="290">
        <f t="shared" si="72"/>
        <v>0</v>
      </c>
      <c r="Q804" s="262"/>
      <c r="Z804" s="220"/>
      <c r="AA804" s="220"/>
      <c r="AB804" s="237"/>
      <c r="AC804" s="237"/>
      <c r="AD804" s="222"/>
      <c r="AE804" s="221"/>
      <c r="AF804" s="237"/>
      <c r="AG804" s="257"/>
      <c r="AH804" s="237"/>
      <c r="AI804" s="222"/>
      <c r="AJ804" s="237"/>
      <c r="AK804" s="221"/>
      <c r="AL804" s="223"/>
      <c r="AM804" s="221"/>
    </row>
    <row r="805" spans="2:39" ht="15" customHeight="1">
      <c r="B805" s="235"/>
      <c r="C805" s="235"/>
      <c r="D805" s="298"/>
      <c r="E805" s="235"/>
      <c r="F805" s="144">
        <f t="shared" si="68"/>
        <v>0</v>
      </c>
      <c r="G805" s="292"/>
      <c r="H805" s="143"/>
      <c r="I805" s="143"/>
      <c r="J805" s="144">
        <f t="shared" si="69"/>
        <v>0</v>
      </c>
      <c r="K805" s="143">
        <v>0</v>
      </c>
      <c r="L805" s="143"/>
      <c r="M805" s="234">
        <f t="shared" si="70"/>
        <v>0</v>
      </c>
      <c r="N805" s="143">
        <f t="shared" si="71"/>
        <v>0</v>
      </c>
      <c r="O805" s="289">
        <f t="array" ref="O805">IFERROR(INDEX($AK$36:$AK$1987,MATCH(B805&amp;C805,$Z$36:$Z$1987&amp;$AA$36:$AA$1987,0)),0)</f>
        <v>0</v>
      </c>
      <c r="P805" s="290">
        <f t="shared" si="72"/>
        <v>0</v>
      </c>
      <c r="Q805" s="262"/>
      <c r="Z805" s="220"/>
      <c r="AA805" s="220"/>
      <c r="AB805" s="237"/>
      <c r="AC805" s="237"/>
      <c r="AD805" s="222"/>
      <c r="AE805" s="221"/>
      <c r="AF805" s="237"/>
      <c r="AG805" s="257"/>
      <c r="AH805" s="237"/>
      <c r="AI805" s="222"/>
      <c r="AJ805" s="237"/>
      <c r="AK805" s="221"/>
      <c r="AL805" s="223"/>
      <c r="AM805" s="221"/>
    </row>
    <row r="806" spans="2:39" ht="15" customHeight="1">
      <c r="B806" s="235"/>
      <c r="C806" s="235"/>
      <c r="D806" s="298"/>
      <c r="E806" s="235"/>
      <c r="F806" s="144">
        <f t="shared" si="68"/>
        <v>0</v>
      </c>
      <c r="G806" s="292"/>
      <c r="H806" s="143"/>
      <c r="I806" s="143"/>
      <c r="J806" s="144">
        <f t="shared" si="69"/>
        <v>0</v>
      </c>
      <c r="K806" s="143">
        <v>0</v>
      </c>
      <c r="L806" s="143"/>
      <c r="M806" s="234">
        <f t="shared" si="70"/>
        <v>0</v>
      </c>
      <c r="N806" s="143">
        <f t="shared" si="71"/>
        <v>0</v>
      </c>
      <c r="O806" s="289">
        <f t="array" ref="O806">IFERROR(INDEX($AK$36:$AK$1987,MATCH(B806&amp;C806,$Z$36:$Z$1987&amp;$AA$36:$AA$1987,0)),0)</f>
        <v>0</v>
      </c>
      <c r="P806" s="290">
        <f t="shared" si="72"/>
        <v>0</v>
      </c>
      <c r="Q806" s="262"/>
      <c r="Z806" s="220"/>
      <c r="AA806" s="220"/>
      <c r="AB806" s="237"/>
      <c r="AC806" s="237"/>
      <c r="AD806" s="222"/>
      <c r="AE806" s="221"/>
      <c r="AF806" s="237"/>
      <c r="AG806" s="257"/>
      <c r="AH806" s="237"/>
      <c r="AI806" s="222"/>
      <c r="AJ806" s="237"/>
      <c r="AK806" s="221"/>
      <c r="AL806" s="223"/>
      <c r="AM806" s="221"/>
    </row>
    <row r="807" spans="2:39" ht="15" customHeight="1">
      <c r="B807" s="235"/>
      <c r="C807" s="235"/>
      <c r="D807" s="298"/>
      <c r="E807" s="235"/>
      <c r="F807" s="144">
        <f t="shared" si="68"/>
        <v>0</v>
      </c>
      <c r="G807" s="292"/>
      <c r="H807" s="143"/>
      <c r="I807" s="143"/>
      <c r="J807" s="144">
        <f t="shared" si="69"/>
        <v>0</v>
      </c>
      <c r="K807" s="143">
        <v>0</v>
      </c>
      <c r="L807" s="143"/>
      <c r="M807" s="234">
        <f t="shared" si="70"/>
        <v>0</v>
      </c>
      <c r="N807" s="143">
        <f t="shared" si="71"/>
        <v>0</v>
      </c>
      <c r="O807" s="289">
        <f t="array" ref="O807">IFERROR(INDEX($AK$36:$AK$1987,MATCH(B807&amp;C807,$Z$36:$Z$1987&amp;$AA$36:$AA$1987,0)),0)</f>
        <v>0</v>
      </c>
      <c r="P807" s="290">
        <f t="shared" si="72"/>
        <v>0</v>
      </c>
      <c r="Q807" s="262"/>
      <c r="Z807" s="220"/>
      <c r="AA807" s="220"/>
      <c r="AB807" s="237"/>
      <c r="AC807" s="237"/>
      <c r="AD807" s="222"/>
      <c r="AE807" s="221"/>
      <c r="AF807" s="237"/>
      <c r="AG807" s="257"/>
      <c r="AH807" s="237"/>
      <c r="AI807" s="222"/>
      <c r="AJ807" s="237"/>
      <c r="AK807" s="221"/>
      <c r="AL807" s="223"/>
      <c r="AM807" s="221"/>
    </row>
    <row r="808" spans="2:39" ht="15" customHeight="1">
      <c r="B808" s="235"/>
      <c r="C808" s="235"/>
      <c r="D808" s="298"/>
      <c r="E808" s="235"/>
      <c r="F808" s="144">
        <f t="shared" si="68"/>
        <v>0</v>
      </c>
      <c r="G808" s="292"/>
      <c r="H808" s="143"/>
      <c r="I808" s="143"/>
      <c r="J808" s="144">
        <f t="shared" si="69"/>
        <v>0</v>
      </c>
      <c r="K808" s="143">
        <v>0</v>
      </c>
      <c r="L808" s="143"/>
      <c r="M808" s="234">
        <f t="shared" si="70"/>
        <v>0</v>
      </c>
      <c r="N808" s="143">
        <f t="shared" si="71"/>
        <v>0</v>
      </c>
      <c r="O808" s="289">
        <f t="array" ref="O808">IFERROR(INDEX($AK$36:$AK$1987,MATCH(B808&amp;C808,$Z$36:$Z$1987&amp;$AA$36:$AA$1987,0)),0)</f>
        <v>0</v>
      </c>
      <c r="P808" s="290">
        <f t="shared" si="72"/>
        <v>0</v>
      </c>
      <c r="Q808" s="262"/>
      <c r="Z808" s="220"/>
      <c r="AA808" s="220"/>
      <c r="AB808" s="237"/>
      <c r="AC808" s="237"/>
      <c r="AD808" s="222"/>
      <c r="AE808" s="221"/>
      <c r="AF808" s="237"/>
      <c r="AG808" s="257"/>
      <c r="AH808" s="237"/>
      <c r="AI808" s="222"/>
      <c r="AJ808" s="237"/>
      <c r="AK808" s="221"/>
      <c r="AL808" s="223"/>
      <c r="AM808" s="221"/>
    </row>
    <row r="809" spans="2:39" ht="15" customHeight="1">
      <c r="B809" s="235"/>
      <c r="C809" s="235"/>
      <c r="D809" s="298"/>
      <c r="E809" s="235"/>
      <c r="F809" s="144">
        <f t="shared" si="68"/>
        <v>0</v>
      </c>
      <c r="G809" s="292"/>
      <c r="H809" s="143"/>
      <c r="I809" s="143"/>
      <c r="J809" s="144">
        <f t="shared" si="69"/>
        <v>0</v>
      </c>
      <c r="K809" s="143">
        <v>0</v>
      </c>
      <c r="L809" s="143"/>
      <c r="M809" s="234">
        <f t="shared" si="70"/>
        <v>0</v>
      </c>
      <c r="N809" s="143">
        <f t="shared" si="71"/>
        <v>0</v>
      </c>
      <c r="O809" s="289">
        <f t="array" ref="O809">IFERROR(INDEX($AK$36:$AK$1987,MATCH(B809&amp;C809,$Z$36:$Z$1987&amp;$AA$36:$AA$1987,0)),0)</f>
        <v>0</v>
      </c>
      <c r="P809" s="290">
        <f t="shared" si="72"/>
        <v>0</v>
      </c>
      <c r="Q809" s="262"/>
      <c r="Z809" s="220"/>
      <c r="AA809" s="220"/>
      <c r="AB809" s="237"/>
      <c r="AC809" s="237"/>
      <c r="AD809" s="222"/>
      <c r="AE809" s="221"/>
      <c r="AF809" s="237"/>
      <c r="AG809" s="257"/>
      <c r="AH809" s="237"/>
      <c r="AI809" s="222"/>
      <c r="AJ809" s="237"/>
      <c r="AK809" s="221"/>
      <c r="AL809" s="223"/>
      <c r="AM809" s="221"/>
    </row>
    <row r="810" spans="2:39" ht="15" customHeight="1">
      <c r="B810" s="235"/>
      <c r="C810" s="235"/>
      <c r="D810" s="298"/>
      <c r="E810" s="235"/>
      <c r="F810" s="144">
        <f t="shared" si="68"/>
        <v>0</v>
      </c>
      <c r="G810" s="292"/>
      <c r="H810" s="143"/>
      <c r="I810" s="143"/>
      <c r="J810" s="144">
        <f t="shared" si="69"/>
        <v>0</v>
      </c>
      <c r="K810" s="143">
        <v>0</v>
      </c>
      <c r="L810" s="143"/>
      <c r="M810" s="234">
        <f t="shared" si="70"/>
        <v>0</v>
      </c>
      <c r="N810" s="143">
        <f t="shared" si="71"/>
        <v>0</v>
      </c>
      <c r="O810" s="289">
        <f t="array" ref="O810">IFERROR(INDEX($AK$36:$AK$1987,MATCH(B810&amp;C810,$Z$36:$Z$1987&amp;$AA$36:$AA$1987,0)),0)</f>
        <v>0</v>
      </c>
      <c r="P810" s="290">
        <f t="shared" si="72"/>
        <v>0</v>
      </c>
      <c r="Q810" s="262"/>
      <c r="Z810" s="220"/>
      <c r="AA810" s="220"/>
      <c r="AB810" s="237"/>
      <c r="AC810" s="237"/>
      <c r="AD810" s="222"/>
      <c r="AE810" s="221"/>
      <c r="AF810" s="237"/>
      <c r="AG810" s="257"/>
      <c r="AH810" s="237"/>
      <c r="AI810" s="222"/>
      <c r="AJ810" s="237"/>
      <c r="AK810" s="221"/>
      <c r="AL810" s="223"/>
      <c r="AM810" s="221"/>
    </row>
    <row r="811" spans="2:39" ht="15" customHeight="1">
      <c r="B811" s="235"/>
      <c r="C811" s="235"/>
      <c r="D811" s="298"/>
      <c r="E811" s="235"/>
      <c r="F811" s="144">
        <f t="shared" si="68"/>
        <v>0</v>
      </c>
      <c r="G811" s="292"/>
      <c r="H811" s="143"/>
      <c r="I811" s="143"/>
      <c r="J811" s="144">
        <f t="shared" si="69"/>
        <v>0</v>
      </c>
      <c r="K811" s="143">
        <v>0</v>
      </c>
      <c r="L811" s="143"/>
      <c r="M811" s="234">
        <f t="shared" si="70"/>
        <v>0</v>
      </c>
      <c r="N811" s="143">
        <f t="shared" si="71"/>
        <v>0</v>
      </c>
      <c r="O811" s="289">
        <f t="array" ref="O811">IFERROR(INDEX($AK$36:$AK$1987,MATCH(B811&amp;C811,$Z$36:$Z$1987&amp;$AA$36:$AA$1987,0)),0)</f>
        <v>0</v>
      </c>
      <c r="P811" s="290">
        <f t="shared" si="72"/>
        <v>0</v>
      </c>
      <c r="Q811" s="262"/>
      <c r="Z811" s="220"/>
      <c r="AA811" s="220"/>
      <c r="AB811" s="237"/>
      <c r="AC811" s="237"/>
      <c r="AD811" s="222"/>
      <c r="AE811" s="221"/>
      <c r="AF811" s="237"/>
      <c r="AG811" s="257"/>
      <c r="AH811" s="237"/>
      <c r="AI811" s="222"/>
      <c r="AJ811" s="237"/>
      <c r="AK811" s="221"/>
      <c r="AL811" s="223"/>
      <c r="AM811" s="221"/>
    </row>
    <row r="812" spans="2:39" ht="15" customHeight="1">
      <c r="B812" s="235"/>
      <c r="C812" s="235"/>
      <c r="D812" s="298"/>
      <c r="E812" s="235"/>
      <c r="F812" s="144">
        <f t="shared" si="68"/>
        <v>0</v>
      </c>
      <c r="G812" s="292"/>
      <c r="H812" s="143"/>
      <c r="I812" s="143"/>
      <c r="J812" s="144">
        <f t="shared" si="69"/>
        <v>0</v>
      </c>
      <c r="K812" s="143">
        <v>0</v>
      </c>
      <c r="L812" s="143"/>
      <c r="M812" s="234">
        <f t="shared" si="70"/>
        <v>0</v>
      </c>
      <c r="N812" s="143">
        <f t="shared" si="71"/>
        <v>0</v>
      </c>
      <c r="O812" s="289">
        <f t="array" ref="O812">IFERROR(INDEX($AK$36:$AK$1987,MATCH(B812&amp;C812,$Z$36:$Z$1987&amp;$AA$36:$AA$1987,0)),0)</f>
        <v>0</v>
      </c>
      <c r="P812" s="290">
        <f t="shared" si="72"/>
        <v>0</v>
      </c>
      <c r="Q812" s="262"/>
      <c r="Z812" s="220"/>
      <c r="AA812" s="220"/>
      <c r="AB812" s="237"/>
      <c r="AC812" s="237"/>
      <c r="AD812" s="222"/>
      <c r="AE812" s="221"/>
      <c r="AF812" s="237"/>
      <c r="AG812" s="257"/>
      <c r="AH812" s="237"/>
      <c r="AI812" s="222"/>
      <c r="AJ812" s="237"/>
      <c r="AK812" s="221"/>
      <c r="AL812" s="223"/>
      <c r="AM812" s="221"/>
    </row>
    <row r="813" spans="2:39" ht="15" customHeight="1">
      <c r="B813" s="235"/>
      <c r="C813" s="235"/>
      <c r="D813" s="298"/>
      <c r="E813" s="235"/>
      <c r="F813" s="144">
        <f t="shared" si="68"/>
        <v>0</v>
      </c>
      <c r="G813" s="292"/>
      <c r="H813" s="143"/>
      <c r="I813" s="143"/>
      <c r="J813" s="144">
        <f t="shared" si="69"/>
        <v>0</v>
      </c>
      <c r="K813" s="143">
        <v>0</v>
      </c>
      <c r="L813" s="143"/>
      <c r="M813" s="234">
        <f t="shared" si="70"/>
        <v>0</v>
      </c>
      <c r="N813" s="143">
        <f t="shared" si="71"/>
        <v>0</v>
      </c>
      <c r="O813" s="289">
        <f t="array" ref="O813">IFERROR(INDEX($AK$36:$AK$1987,MATCH(B813&amp;C813,$Z$36:$Z$1987&amp;$AA$36:$AA$1987,0)),0)</f>
        <v>0</v>
      </c>
      <c r="P813" s="290">
        <f t="shared" si="72"/>
        <v>0</v>
      </c>
      <c r="Q813" s="262"/>
      <c r="Z813" s="220"/>
      <c r="AA813" s="220"/>
      <c r="AB813" s="237"/>
      <c r="AC813" s="237"/>
      <c r="AD813" s="222"/>
      <c r="AE813" s="221"/>
      <c r="AF813" s="237"/>
      <c r="AG813" s="257"/>
      <c r="AH813" s="237"/>
      <c r="AI813" s="222"/>
      <c r="AJ813" s="237"/>
      <c r="AK813" s="221"/>
      <c r="AL813" s="223"/>
      <c r="AM813" s="221"/>
    </row>
    <row r="814" spans="2:39" ht="15" customHeight="1">
      <c r="B814" s="235"/>
      <c r="C814" s="235"/>
      <c r="D814" s="298"/>
      <c r="E814" s="235"/>
      <c r="F814" s="144">
        <f t="shared" si="68"/>
        <v>0</v>
      </c>
      <c r="G814" s="292"/>
      <c r="H814" s="143"/>
      <c r="I814" s="143"/>
      <c r="J814" s="144">
        <f t="shared" si="69"/>
        <v>0</v>
      </c>
      <c r="K814" s="143">
        <v>0</v>
      </c>
      <c r="L814" s="143"/>
      <c r="M814" s="234">
        <f t="shared" si="70"/>
        <v>0</v>
      </c>
      <c r="N814" s="143">
        <f t="shared" si="71"/>
        <v>0</v>
      </c>
      <c r="O814" s="289">
        <f t="array" ref="O814">IFERROR(INDEX($AK$36:$AK$1987,MATCH(B814&amp;C814,$Z$36:$Z$1987&amp;$AA$36:$AA$1987,0)),0)</f>
        <v>0</v>
      </c>
      <c r="P814" s="290">
        <f t="shared" si="72"/>
        <v>0</v>
      </c>
      <c r="Q814" s="262"/>
      <c r="Z814" s="220"/>
      <c r="AA814" s="220"/>
      <c r="AB814" s="237"/>
      <c r="AC814" s="237"/>
      <c r="AD814" s="222"/>
      <c r="AE814" s="221"/>
      <c r="AF814" s="237"/>
      <c r="AG814" s="257"/>
      <c r="AH814" s="237"/>
      <c r="AI814" s="222"/>
      <c r="AJ814" s="237"/>
      <c r="AK814" s="221"/>
      <c r="AL814" s="223"/>
      <c r="AM814" s="221"/>
    </row>
    <row r="815" spans="2:39" ht="15" customHeight="1">
      <c r="B815" s="235"/>
      <c r="C815" s="235"/>
      <c r="D815" s="298"/>
      <c r="E815" s="235"/>
      <c r="F815" s="144">
        <f t="shared" si="68"/>
        <v>0</v>
      </c>
      <c r="G815" s="292"/>
      <c r="H815" s="143"/>
      <c r="I815" s="143"/>
      <c r="J815" s="144">
        <f t="shared" si="69"/>
        <v>0</v>
      </c>
      <c r="K815" s="143">
        <v>0</v>
      </c>
      <c r="L815" s="143"/>
      <c r="M815" s="234">
        <f t="shared" si="70"/>
        <v>0</v>
      </c>
      <c r="N815" s="143">
        <f t="shared" si="71"/>
        <v>0</v>
      </c>
      <c r="O815" s="289">
        <f t="array" ref="O815">IFERROR(INDEX($AK$36:$AK$1987,MATCH(B815&amp;C815,$Z$36:$Z$1987&amp;$AA$36:$AA$1987,0)),0)</f>
        <v>0</v>
      </c>
      <c r="P815" s="290">
        <f t="shared" si="72"/>
        <v>0</v>
      </c>
      <c r="Q815" s="262"/>
      <c r="Z815" s="220"/>
      <c r="AA815" s="220"/>
      <c r="AB815" s="237"/>
      <c r="AC815" s="237"/>
      <c r="AD815" s="222"/>
      <c r="AE815" s="221"/>
      <c r="AF815" s="237"/>
      <c r="AG815" s="257"/>
      <c r="AH815" s="237"/>
      <c r="AI815" s="222"/>
      <c r="AJ815" s="237"/>
      <c r="AK815" s="221"/>
      <c r="AL815" s="223"/>
      <c r="AM815" s="221"/>
    </row>
    <row r="816" spans="2:39" ht="15" customHeight="1">
      <c r="B816" s="235"/>
      <c r="C816" s="235"/>
      <c r="D816" s="298"/>
      <c r="E816" s="235"/>
      <c r="F816" s="144">
        <f t="shared" si="68"/>
        <v>0</v>
      </c>
      <c r="G816" s="292"/>
      <c r="H816" s="143"/>
      <c r="I816" s="143"/>
      <c r="J816" s="144">
        <f t="shared" si="69"/>
        <v>0</v>
      </c>
      <c r="K816" s="143">
        <v>0</v>
      </c>
      <c r="L816" s="143"/>
      <c r="M816" s="234">
        <f t="shared" si="70"/>
        <v>0</v>
      </c>
      <c r="N816" s="143">
        <f t="shared" si="71"/>
        <v>0</v>
      </c>
      <c r="O816" s="289">
        <f t="array" ref="O816">IFERROR(INDEX($AK$36:$AK$1987,MATCH(B816&amp;C816,$Z$36:$Z$1987&amp;$AA$36:$AA$1987,0)),0)</f>
        <v>0</v>
      </c>
      <c r="P816" s="290">
        <f t="shared" si="72"/>
        <v>0</v>
      </c>
      <c r="Q816" s="262"/>
      <c r="Z816" s="220"/>
      <c r="AA816" s="220"/>
      <c r="AB816" s="237"/>
      <c r="AC816" s="237"/>
      <c r="AD816" s="222"/>
      <c r="AE816" s="221"/>
      <c r="AF816" s="237"/>
      <c r="AG816" s="257"/>
      <c r="AH816" s="237"/>
      <c r="AI816" s="222"/>
      <c r="AJ816" s="237"/>
      <c r="AK816" s="221"/>
      <c r="AL816" s="223"/>
      <c r="AM816" s="221"/>
    </row>
    <row r="817" spans="2:39" ht="15" customHeight="1">
      <c r="B817" s="235"/>
      <c r="C817" s="235"/>
      <c r="D817" s="298"/>
      <c r="E817" s="235"/>
      <c r="F817" s="144">
        <f t="shared" si="68"/>
        <v>0</v>
      </c>
      <c r="G817" s="292"/>
      <c r="H817" s="143"/>
      <c r="I817" s="143"/>
      <c r="J817" s="144">
        <f t="shared" si="69"/>
        <v>0</v>
      </c>
      <c r="K817" s="143">
        <v>0</v>
      </c>
      <c r="L817" s="143"/>
      <c r="M817" s="234">
        <f t="shared" si="70"/>
        <v>0</v>
      </c>
      <c r="N817" s="143">
        <f t="shared" si="71"/>
        <v>0</v>
      </c>
      <c r="O817" s="289">
        <f t="array" ref="O817">IFERROR(INDEX($AK$36:$AK$1987,MATCH(B817&amp;C817,$Z$36:$Z$1987&amp;$AA$36:$AA$1987,0)),0)</f>
        <v>0</v>
      </c>
      <c r="P817" s="290">
        <f t="shared" si="72"/>
        <v>0</v>
      </c>
      <c r="Q817" s="262"/>
      <c r="Z817" s="220"/>
      <c r="AA817" s="220"/>
      <c r="AB817" s="237"/>
      <c r="AC817" s="237"/>
      <c r="AD817" s="222"/>
      <c r="AE817" s="221"/>
      <c r="AF817" s="237"/>
      <c r="AG817" s="257"/>
      <c r="AH817" s="237"/>
      <c r="AI817" s="222"/>
      <c r="AJ817" s="237"/>
      <c r="AK817" s="221"/>
      <c r="AL817" s="223"/>
      <c r="AM817" s="221"/>
    </row>
    <row r="818" spans="2:39" ht="15" customHeight="1">
      <c r="B818" s="235"/>
      <c r="C818" s="235"/>
      <c r="D818" s="298"/>
      <c r="E818" s="235"/>
      <c r="F818" s="144">
        <f t="shared" si="68"/>
        <v>0</v>
      </c>
      <c r="G818" s="292"/>
      <c r="H818" s="143"/>
      <c r="I818" s="143"/>
      <c r="J818" s="144">
        <f t="shared" si="69"/>
        <v>0</v>
      </c>
      <c r="K818" s="143">
        <v>0</v>
      </c>
      <c r="L818" s="143"/>
      <c r="M818" s="234">
        <f t="shared" si="70"/>
        <v>0</v>
      </c>
      <c r="N818" s="143">
        <f t="shared" si="71"/>
        <v>0</v>
      </c>
      <c r="O818" s="289">
        <f t="array" ref="O818">IFERROR(INDEX($AK$36:$AK$1987,MATCH(B818&amp;C818,$Z$36:$Z$1987&amp;$AA$36:$AA$1987,0)),0)</f>
        <v>0</v>
      </c>
      <c r="P818" s="290">
        <f t="shared" si="72"/>
        <v>0</v>
      </c>
      <c r="Q818" s="262"/>
      <c r="Z818" s="220"/>
      <c r="AA818" s="220"/>
      <c r="AB818" s="237"/>
      <c r="AC818" s="237"/>
      <c r="AD818" s="222"/>
      <c r="AE818" s="221"/>
      <c r="AF818" s="237"/>
      <c r="AG818" s="257"/>
      <c r="AH818" s="237"/>
      <c r="AI818" s="222"/>
      <c r="AJ818" s="237"/>
      <c r="AK818" s="221"/>
      <c r="AL818" s="223"/>
      <c r="AM818" s="221"/>
    </row>
    <row r="819" spans="2:39" ht="15" customHeight="1">
      <c r="B819" s="235"/>
      <c r="C819" s="235"/>
      <c r="D819" s="298"/>
      <c r="E819" s="235"/>
      <c r="F819" s="144">
        <f t="shared" si="68"/>
        <v>0</v>
      </c>
      <c r="G819" s="292"/>
      <c r="H819" s="143"/>
      <c r="I819" s="143"/>
      <c r="J819" s="144">
        <f t="shared" si="69"/>
        <v>0</v>
      </c>
      <c r="K819" s="143">
        <v>0</v>
      </c>
      <c r="L819" s="143"/>
      <c r="M819" s="234">
        <f t="shared" si="70"/>
        <v>0</v>
      </c>
      <c r="N819" s="143">
        <f t="shared" si="71"/>
        <v>0</v>
      </c>
      <c r="O819" s="289">
        <f t="array" ref="O819">IFERROR(INDEX($AK$36:$AK$1987,MATCH(B819&amp;C819,$Z$36:$Z$1987&amp;$AA$36:$AA$1987,0)),0)</f>
        <v>0</v>
      </c>
      <c r="P819" s="290">
        <f t="shared" si="72"/>
        <v>0</v>
      </c>
      <c r="Q819" s="262"/>
      <c r="Z819" s="220"/>
      <c r="AA819" s="220"/>
      <c r="AB819" s="237"/>
      <c r="AC819" s="237"/>
      <c r="AD819" s="222"/>
      <c r="AE819" s="221"/>
      <c r="AF819" s="237"/>
      <c r="AG819" s="257"/>
      <c r="AH819" s="237"/>
      <c r="AI819" s="222"/>
      <c r="AJ819" s="237"/>
      <c r="AK819" s="221"/>
      <c r="AL819" s="223"/>
      <c r="AM819" s="221"/>
    </row>
    <row r="820" spans="2:39" ht="15" customHeight="1">
      <c r="B820" s="235"/>
      <c r="C820" s="235"/>
      <c r="D820" s="298"/>
      <c r="E820" s="235"/>
      <c r="F820" s="144">
        <f t="shared" si="68"/>
        <v>0</v>
      </c>
      <c r="G820" s="292"/>
      <c r="H820" s="143"/>
      <c r="I820" s="143"/>
      <c r="J820" s="144">
        <f t="shared" si="69"/>
        <v>0</v>
      </c>
      <c r="K820" s="143">
        <v>0</v>
      </c>
      <c r="L820" s="143"/>
      <c r="M820" s="234">
        <f t="shared" si="70"/>
        <v>0</v>
      </c>
      <c r="N820" s="143">
        <f t="shared" si="71"/>
        <v>0</v>
      </c>
      <c r="O820" s="289">
        <f t="array" ref="O820">IFERROR(INDEX($AK$36:$AK$1987,MATCH(B820&amp;C820,$Z$36:$Z$1987&amp;$AA$36:$AA$1987,0)),0)</f>
        <v>0</v>
      </c>
      <c r="P820" s="290">
        <f t="shared" si="72"/>
        <v>0</v>
      </c>
      <c r="Q820" s="262"/>
      <c r="Z820" s="220"/>
      <c r="AA820" s="220"/>
      <c r="AB820" s="237"/>
      <c r="AC820" s="237"/>
      <c r="AD820" s="222"/>
      <c r="AE820" s="221"/>
      <c r="AF820" s="237"/>
      <c r="AG820" s="257"/>
      <c r="AH820" s="237"/>
      <c r="AI820" s="222"/>
      <c r="AJ820" s="237"/>
      <c r="AK820" s="221"/>
      <c r="AL820" s="223"/>
      <c r="AM820" s="221"/>
    </row>
    <row r="821" spans="2:39" ht="15" customHeight="1">
      <c r="B821" s="235"/>
      <c r="C821" s="235"/>
      <c r="D821" s="298"/>
      <c r="E821" s="235"/>
      <c r="F821" s="144">
        <f t="shared" si="68"/>
        <v>0</v>
      </c>
      <c r="G821" s="292"/>
      <c r="H821" s="143"/>
      <c r="I821" s="143"/>
      <c r="J821" s="144">
        <f t="shared" si="69"/>
        <v>0</v>
      </c>
      <c r="K821" s="143">
        <v>0</v>
      </c>
      <c r="L821" s="143"/>
      <c r="M821" s="234">
        <f t="shared" si="70"/>
        <v>0</v>
      </c>
      <c r="N821" s="143">
        <f t="shared" si="71"/>
        <v>0</v>
      </c>
      <c r="O821" s="289">
        <f t="array" ref="O821">IFERROR(INDEX($AK$36:$AK$1987,MATCH(B821&amp;C821,$Z$36:$Z$1987&amp;$AA$36:$AA$1987,0)),0)</f>
        <v>0</v>
      </c>
      <c r="P821" s="290">
        <f t="shared" si="72"/>
        <v>0</v>
      </c>
      <c r="Q821" s="262"/>
      <c r="Z821" s="220"/>
      <c r="AA821" s="220"/>
      <c r="AB821" s="237"/>
      <c r="AC821" s="237"/>
      <c r="AD821" s="222"/>
      <c r="AE821" s="221"/>
      <c r="AF821" s="237"/>
      <c r="AG821" s="257"/>
      <c r="AH821" s="237"/>
      <c r="AI821" s="222"/>
      <c r="AJ821" s="237"/>
      <c r="AK821" s="221"/>
      <c r="AL821" s="223"/>
      <c r="AM821" s="221"/>
    </row>
    <row r="822" spans="2:39" ht="15" customHeight="1">
      <c r="B822" s="235"/>
      <c r="C822" s="235"/>
      <c r="D822" s="298"/>
      <c r="E822" s="235"/>
      <c r="F822" s="144">
        <f t="shared" si="68"/>
        <v>0</v>
      </c>
      <c r="G822" s="292"/>
      <c r="H822" s="143"/>
      <c r="I822" s="143"/>
      <c r="J822" s="144">
        <f t="shared" si="69"/>
        <v>0</v>
      </c>
      <c r="K822" s="143">
        <v>0</v>
      </c>
      <c r="L822" s="143"/>
      <c r="M822" s="234">
        <f t="shared" si="70"/>
        <v>0</v>
      </c>
      <c r="N822" s="143">
        <f t="shared" si="71"/>
        <v>0</v>
      </c>
      <c r="O822" s="289">
        <f t="array" ref="O822">IFERROR(INDEX($AK$36:$AK$1987,MATCH(B822&amp;C822,$Z$36:$Z$1987&amp;$AA$36:$AA$1987,0)),0)</f>
        <v>0</v>
      </c>
      <c r="P822" s="290">
        <f t="shared" si="72"/>
        <v>0</v>
      </c>
      <c r="Q822" s="262"/>
      <c r="Z822" s="220"/>
      <c r="AA822" s="220"/>
      <c r="AB822" s="237"/>
      <c r="AC822" s="237"/>
      <c r="AD822" s="222"/>
      <c r="AE822" s="221"/>
      <c r="AF822" s="237"/>
      <c r="AG822" s="257"/>
      <c r="AH822" s="237"/>
      <c r="AI822" s="222"/>
      <c r="AJ822" s="237"/>
      <c r="AK822" s="221"/>
      <c r="AL822" s="223"/>
      <c r="AM822" s="221"/>
    </row>
    <row r="823" spans="2:39" ht="15" customHeight="1">
      <c r="B823" s="235"/>
      <c r="C823" s="235"/>
      <c r="D823" s="298"/>
      <c r="E823" s="235"/>
      <c r="F823" s="144">
        <f t="shared" si="68"/>
        <v>0</v>
      </c>
      <c r="G823" s="292"/>
      <c r="H823" s="143"/>
      <c r="I823" s="143"/>
      <c r="J823" s="144">
        <f t="shared" si="69"/>
        <v>0</v>
      </c>
      <c r="K823" s="143">
        <v>0</v>
      </c>
      <c r="L823" s="143"/>
      <c r="M823" s="234">
        <f t="shared" si="70"/>
        <v>0</v>
      </c>
      <c r="N823" s="143">
        <f t="shared" si="71"/>
        <v>0</v>
      </c>
      <c r="O823" s="289">
        <f t="array" ref="O823">IFERROR(INDEX($AK$36:$AK$1987,MATCH(B823&amp;C823,$Z$36:$Z$1987&amp;$AA$36:$AA$1987,0)),0)</f>
        <v>0</v>
      </c>
      <c r="P823" s="290">
        <f t="shared" si="72"/>
        <v>0</v>
      </c>
      <c r="Q823" s="262"/>
      <c r="Z823" s="220"/>
      <c r="AA823" s="220"/>
      <c r="AB823" s="237"/>
      <c r="AC823" s="237"/>
      <c r="AD823" s="222"/>
      <c r="AE823" s="221"/>
      <c r="AF823" s="237"/>
      <c r="AG823" s="257"/>
      <c r="AH823" s="237"/>
      <c r="AI823" s="222"/>
      <c r="AJ823" s="237"/>
      <c r="AK823" s="221"/>
      <c r="AL823" s="223"/>
      <c r="AM823" s="221"/>
    </row>
    <row r="824" spans="2:39" ht="15" customHeight="1">
      <c r="B824" s="235"/>
      <c r="C824" s="235"/>
      <c r="D824" s="298"/>
      <c r="E824" s="235"/>
      <c r="F824" s="144">
        <f t="shared" si="68"/>
        <v>0</v>
      </c>
      <c r="G824" s="292"/>
      <c r="H824" s="143"/>
      <c r="I824" s="143"/>
      <c r="J824" s="144">
        <f t="shared" si="69"/>
        <v>0</v>
      </c>
      <c r="K824" s="143">
        <v>0</v>
      </c>
      <c r="L824" s="143"/>
      <c r="M824" s="234">
        <f t="shared" si="70"/>
        <v>0</v>
      </c>
      <c r="N824" s="143">
        <f t="shared" si="71"/>
        <v>0</v>
      </c>
      <c r="O824" s="289">
        <f t="array" ref="O824">IFERROR(INDEX($AK$36:$AK$1987,MATCH(B824&amp;C824,$Z$36:$Z$1987&amp;$AA$36:$AA$1987,0)),0)</f>
        <v>0</v>
      </c>
      <c r="P824" s="290">
        <f t="shared" si="72"/>
        <v>0</v>
      </c>
      <c r="Q824" s="262"/>
      <c r="Z824" s="220"/>
      <c r="AA824" s="220"/>
      <c r="AB824" s="237"/>
      <c r="AC824" s="237"/>
      <c r="AD824" s="222"/>
      <c r="AE824" s="221"/>
      <c r="AF824" s="237"/>
      <c r="AG824" s="257"/>
      <c r="AH824" s="237"/>
      <c r="AI824" s="222"/>
      <c r="AJ824" s="237"/>
      <c r="AK824" s="221"/>
      <c r="AL824" s="223"/>
      <c r="AM824" s="221"/>
    </row>
    <row r="825" spans="2:39" ht="15" customHeight="1">
      <c r="B825" s="235"/>
      <c r="C825" s="235"/>
      <c r="D825" s="298"/>
      <c r="E825" s="235"/>
      <c r="F825" s="144">
        <f t="shared" si="68"/>
        <v>0</v>
      </c>
      <c r="G825" s="292"/>
      <c r="H825" s="143"/>
      <c r="I825" s="143"/>
      <c r="J825" s="144">
        <f t="shared" si="69"/>
        <v>0</v>
      </c>
      <c r="K825" s="143">
        <v>0</v>
      </c>
      <c r="L825" s="143"/>
      <c r="M825" s="234">
        <f t="shared" si="70"/>
        <v>0</v>
      </c>
      <c r="N825" s="143">
        <f t="shared" si="71"/>
        <v>0</v>
      </c>
      <c r="O825" s="289">
        <f t="array" ref="O825">IFERROR(INDEX($AK$36:$AK$1987,MATCH(B825&amp;C825,$Z$36:$Z$1987&amp;$AA$36:$AA$1987,0)),0)</f>
        <v>0</v>
      </c>
      <c r="P825" s="290">
        <f t="shared" si="72"/>
        <v>0</v>
      </c>
      <c r="Q825" s="262"/>
      <c r="Z825" s="220"/>
      <c r="AA825" s="220"/>
      <c r="AB825" s="237"/>
      <c r="AC825" s="237"/>
      <c r="AD825" s="222"/>
      <c r="AE825" s="221"/>
      <c r="AF825" s="237"/>
      <c r="AG825" s="257"/>
      <c r="AH825" s="237"/>
      <c r="AI825" s="222"/>
      <c r="AJ825" s="237"/>
      <c r="AK825" s="221"/>
      <c r="AL825" s="223"/>
      <c r="AM825" s="221"/>
    </row>
    <row r="826" spans="2:39" ht="15" customHeight="1">
      <c r="B826" s="235"/>
      <c r="C826" s="235"/>
      <c r="D826" s="298"/>
      <c r="E826" s="235"/>
      <c r="F826" s="144">
        <f t="shared" si="68"/>
        <v>0</v>
      </c>
      <c r="G826" s="292"/>
      <c r="H826" s="143"/>
      <c r="I826" s="143"/>
      <c r="J826" s="144">
        <f t="shared" si="69"/>
        <v>0</v>
      </c>
      <c r="K826" s="143">
        <v>0</v>
      </c>
      <c r="L826" s="143"/>
      <c r="M826" s="234">
        <f t="shared" si="70"/>
        <v>0</v>
      </c>
      <c r="N826" s="143">
        <f t="shared" si="71"/>
        <v>0</v>
      </c>
      <c r="O826" s="289">
        <f t="array" ref="O826">IFERROR(INDEX($AK$36:$AK$1987,MATCH(B826&amp;C826,$Z$36:$Z$1987&amp;$AA$36:$AA$1987,0)),0)</f>
        <v>0</v>
      </c>
      <c r="P826" s="290">
        <f t="shared" si="72"/>
        <v>0</v>
      </c>
      <c r="Q826" s="262"/>
      <c r="Z826" s="220"/>
      <c r="AA826" s="220"/>
      <c r="AB826" s="237"/>
      <c r="AC826" s="237"/>
      <c r="AD826" s="222"/>
      <c r="AE826" s="221"/>
      <c r="AF826" s="237"/>
      <c r="AG826" s="257"/>
      <c r="AH826" s="237"/>
      <c r="AI826" s="222"/>
      <c r="AJ826" s="237"/>
      <c r="AK826" s="221"/>
      <c r="AL826" s="223"/>
      <c r="AM826" s="221"/>
    </row>
    <row r="827" spans="2:39" ht="15" customHeight="1">
      <c r="B827" s="235"/>
      <c r="C827" s="235"/>
      <c r="D827" s="298"/>
      <c r="E827" s="235"/>
      <c r="F827" s="144">
        <f t="shared" si="68"/>
        <v>0</v>
      </c>
      <c r="G827" s="292"/>
      <c r="H827" s="143"/>
      <c r="I827" s="143"/>
      <c r="J827" s="144">
        <f t="shared" si="69"/>
        <v>0</v>
      </c>
      <c r="K827" s="143">
        <v>0</v>
      </c>
      <c r="L827" s="143"/>
      <c r="M827" s="234">
        <f t="shared" si="70"/>
        <v>0</v>
      </c>
      <c r="N827" s="143">
        <f t="shared" si="71"/>
        <v>0</v>
      </c>
      <c r="O827" s="289">
        <f t="array" ref="O827">IFERROR(INDEX($AK$36:$AK$1987,MATCH(B827&amp;C827,$Z$36:$Z$1987&amp;$AA$36:$AA$1987,0)),0)</f>
        <v>0</v>
      </c>
      <c r="P827" s="290">
        <f t="shared" si="72"/>
        <v>0</v>
      </c>
      <c r="Q827" s="262"/>
      <c r="Z827" s="220"/>
      <c r="AA827" s="220"/>
      <c r="AB827" s="237"/>
      <c r="AC827" s="237"/>
      <c r="AD827" s="222"/>
      <c r="AE827" s="221"/>
      <c r="AF827" s="237"/>
      <c r="AG827" s="257"/>
      <c r="AH827" s="237"/>
      <c r="AI827" s="222"/>
      <c r="AJ827" s="237"/>
      <c r="AK827" s="221"/>
      <c r="AL827" s="223"/>
      <c r="AM827" s="221"/>
    </row>
    <row r="828" spans="2:39" ht="15" customHeight="1">
      <c r="B828" s="235"/>
      <c r="C828" s="235"/>
      <c r="D828" s="298"/>
      <c r="E828" s="235"/>
      <c r="F828" s="144">
        <f t="shared" si="68"/>
        <v>0</v>
      </c>
      <c r="G828" s="292"/>
      <c r="H828" s="143"/>
      <c r="I828" s="143"/>
      <c r="J828" s="144">
        <f t="shared" si="69"/>
        <v>0</v>
      </c>
      <c r="K828" s="143">
        <v>0</v>
      </c>
      <c r="L828" s="143"/>
      <c r="M828" s="234">
        <f t="shared" si="70"/>
        <v>0</v>
      </c>
      <c r="N828" s="143">
        <f t="shared" si="71"/>
        <v>0</v>
      </c>
      <c r="O828" s="289">
        <f t="array" ref="O828">IFERROR(INDEX($AK$36:$AK$1987,MATCH(B828&amp;C828,$Z$36:$Z$1987&amp;$AA$36:$AA$1987,0)),0)</f>
        <v>0</v>
      </c>
      <c r="P828" s="290">
        <f t="shared" si="72"/>
        <v>0</v>
      </c>
      <c r="Q828" s="262"/>
      <c r="Z828" s="220"/>
      <c r="AA828" s="220"/>
      <c r="AB828" s="237"/>
      <c r="AC828" s="237"/>
      <c r="AD828" s="222"/>
      <c r="AE828" s="221"/>
      <c r="AF828" s="237"/>
      <c r="AG828" s="257"/>
      <c r="AH828" s="237"/>
      <c r="AI828" s="222"/>
      <c r="AJ828" s="237"/>
      <c r="AK828" s="221"/>
      <c r="AL828" s="223"/>
      <c r="AM828" s="221"/>
    </row>
    <row r="829" spans="2:39" ht="15" customHeight="1">
      <c r="B829" s="235"/>
      <c r="C829" s="235"/>
      <c r="D829" s="298"/>
      <c r="E829" s="235"/>
      <c r="F829" s="144">
        <f t="shared" si="68"/>
        <v>0</v>
      </c>
      <c r="G829" s="292"/>
      <c r="H829" s="143"/>
      <c r="I829" s="143"/>
      <c r="J829" s="144">
        <f t="shared" si="69"/>
        <v>0</v>
      </c>
      <c r="K829" s="143">
        <v>0</v>
      </c>
      <c r="L829" s="143"/>
      <c r="M829" s="234">
        <f t="shared" si="70"/>
        <v>0</v>
      </c>
      <c r="N829" s="143">
        <f t="shared" si="71"/>
        <v>0</v>
      </c>
      <c r="O829" s="289">
        <f t="array" ref="O829">IFERROR(INDEX($AK$36:$AK$1987,MATCH(B829&amp;C829,$Z$36:$Z$1987&amp;$AA$36:$AA$1987,0)),0)</f>
        <v>0</v>
      </c>
      <c r="P829" s="290">
        <f t="shared" si="72"/>
        <v>0</v>
      </c>
      <c r="Q829" s="262"/>
      <c r="Z829" s="220"/>
      <c r="AA829" s="220"/>
      <c r="AB829" s="237"/>
      <c r="AC829" s="237"/>
      <c r="AD829" s="222"/>
      <c r="AE829" s="221"/>
      <c r="AF829" s="237"/>
      <c r="AG829" s="257"/>
      <c r="AH829" s="237"/>
      <c r="AI829" s="222"/>
      <c r="AJ829" s="237"/>
      <c r="AK829" s="221"/>
      <c r="AL829" s="223"/>
      <c r="AM829" s="221"/>
    </row>
    <row r="830" spans="2:39" ht="15" customHeight="1">
      <c r="B830" s="235"/>
      <c r="C830" s="235"/>
      <c r="D830" s="298"/>
      <c r="E830" s="235"/>
      <c r="F830" s="144">
        <f t="shared" si="68"/>
        <v>0</v>
      </c>
      <c r="G830" s="292"/>
      <c r="H830" s="143"/>
      <c r="I830" s="143"/>
      <c r="J830" s="144">
        <f t="shared" si="69"/>
        <v>0</v>
      </c>
      <c r="K830" s="143">
        <v>0</v>
      </c>
      <c r="L830" s="143"/>
      <c r="M830" s="234">
        <f t="shared" si="70"/>
        <v>0</v>
      </c>
      <c r="N830" s="143">
        <f t="shared" si="71"/>
        <v>0</v>
      </c>
      <c r="O830" s="289">
        <f t="array" ref="O830">IFERROR(INDEX($AK$36:$AK$1987,MATCH(B830&amp;C830,$Z$36:$Z$1987&amp;$AA$36:$AA$1987,0)),0)</f>
        <v>0</v>
      </c>
      <c r="P830" s="290">
        <f t="shared" si="72"/>
        <v>0</v>
      </c>
      <c r="Q830" s="262"/>
      <c r="Z830" s="220"/>
      <c r="AA830" s="220"/>
      <c r="AB830" s="237"/>
      <c r="AC830" s="237"/>
      <c r="AD830" s="222"/>
      <c r="AE830" s="221"/>
      <c r="AF830" s="237"/>
      <c r="AG830" s="257"/>
      <c r="AH830" s="237"/>
      <c r="AI830" s="222"/>
      <c r="AJ830" s="237"/>
      <c r="AK830" s="221"/>
      <c r="AL830" s="223"/>
      <c r="AM830" s="221"/>
    </row>
    <row r="831" spans="2:39" ht="15" customHeight="1">
      <c r="B831" s="235"/>
      <c r="C831" s="235"/>
      <c r="D831" s="298"/>
      <c r="E831" s="235"/>
      <c r="F831" s="144">
        <f t="shared" si="68"/>
        <v>0</v>
      </c>
      <c r="G831" s="292"/>
      <c r="H831" s="143"/>
      <c r="I831" s="143"/>
      <c r="J831" s="144">
        <f t="shared" si="69"/>
        <v>0</v>
      </c>
      <c r="K831" s="143">
        <v>0</v>
      </c>
      <c r="L831" s="143"/>
      <c r="M831" s="234">
        <f t="shared" si="70"/>
        <v>0</v>
      </c>
      <c r="N831" s="143">
        <f t="shared" si="71"/>
        <v>0</v>
      </c>
      <c r="O831" s="289">
        <f t="array" ref="O831">IFERROR(INDEX($AK$36:$AK$1987,MATCH(B831&amp;C831,$Z$36:$Z$1987&amp;$AA$36:$AA$1987,0)),0)</f>
        <v>0</v>
      </c>
      <c r="P831" s="290">
        <f t="shared" si="72"/>
        <v>0</v>
      </c>
      <c r="Q831" s="262"/>
      <c r="Z831" s="220"/>
      <c r="AA831" s="220"/>
      <c r="AB831" s="237"/>
      <c r="AC831" s="237"/>
      <c r="AD831" s="222"/>
      <c r="AE831" s="221"/>
      <c r="AF831" s="237"/>
      <c r="AG831" s="257"/>
      <c r="AH831" s="237"/>
      <c r="AI831" s="222"/>
      <c r="AJ831" s="237"/>
      <c r="AK831" s="221"/>
      <c r="AL831" s="223"/>
      <c r="AM831" s="221"/>
    </row>
    <row r="832" spans="2:39" ht="15" customHeight="1">
      <c r="B832" s="235"/>
      <c r="C832" s="235"/>
      <c r="D832" s="298"/>
      <c r="E832" s="235"/>
      <c r="F832" s="144">
        <f t="shared" si="68"/>
        <v>0</v>
      </c>
      <c r="G832" s="292"/>
      <c r="H832" s="143"/>
      <c r="I832" s="143"/>
      <c r="J832" s="144">
        <f t="shared" si="69"/>
        <v>0</v>
      </c>
      <c r="K832" s="143">
        <v>0</v>
      </c>
      <c r="L832" s="143"/>
      <c r="M832" s="234">
        <f t="shared" si="70"/>
        <v>0</v>
      </c>
      <c r="N832" s="143">
        <f t="shared" si="71"/>
        <v>0</v>
      </c>
      <c r="O832" s="289">
        <f t="array" ref="O832">IFERROR(INDEX($AK$36:$AK$1987,MATCH(B832&amp;C832,$Z$36:$Z$1987&amp;$AA$36:$AA$1987,0)),0)</f>
        <v>0</v>
      </c>
      <c r="P832" s="290">
        <f t="shared" si="72"/>
        <v>0</v>
      </c>
      <c r="Q832" s="262"/>
      <c r="Z832" s="220"/>
      <c r="AA832" s="220"/>
      <c r="AB832" s="237"/>
      <c r="AC832" s="237"/>
      <c r="AD832" s="222"/>
      <c r="AE832" s="221"/>
      <c r="AF832" s="237"/>
      <c r="AG832" s="257"/>
      <c r="AH832" s="237"/>
      <c r="AI832" s="222"/>
      <c r="AJ832" s="237"/>
      <c r="AK832" s="221"/>
      <c r="AL832" s="223"/>
      <c r="AM832" s="221"/>
    </row>
    <row r="833" spans="2:39" ht="15" customHeight="1">
      <c r="B833" s="235"/>
      <c r="C833" s="235"/>
      <c r="D833" s="298"/>
      <c r="E833" s="235"/>
      <c r="F833" s="144">
        <f t="shared" si="68"/>
        <v>0</v>
      </c>
      <c r="G833" s="292"/>
      <c r="H833" s="143"/>
      <c r="I833" s="143"/>
      <c r="J833" s="144">
        <f t="shared" si="69"/>
        <v>0</v>
      </c>
      <c r="K833" s="143">
        <v>0</v>
      </c>
      <c r="L833" s="143"/>
      <c r="M833" s="234">
        <f t="shared" si="70"/>
        <v>0</v>
      </c>
      <c r="N833" s="143">
        <f t="shared" si="71"/>
        <v>0</v>
      </c>
      <c r="O833" s="289">
        <f t="array" ref="O833">IFERROR(INDEX($AK$36:$AK$1987,MATCH(B833&amp;C833,$Z$36:$Z$1987&amp;$AA$36:$AA$1987,0)),0)</f>
        <v>0</v>
      </c>
      <c r="P833" s="290">
        <f t="shared" si="72"/>
        <v>0</v>
      </c>
      <c r="Q833" s="262"/>
      <c r="Z833" s="220"/>
      <c r="AA833" s="220"/>
      <c r="AB833" s="237"/>
      <c r="AC833" s="237"/>
      <c r="AD833" s="222"/>
      <c r="AE833" s="221"/>
      <c r="AF833" s="237"/>
      <c r="AG833" s="257"/>
      <c r="AH833" s="237"/>
      <c r="AI833" s="222"/>
      <c r="AJ833" s="237"/>
      <c r="AK833" s="221"/>
      <c r="AL833" s="223"/>
      <c r="AM833" s="221"/>
    </row>
    <row r="834" spans="2:39" ht="15" customHeight="1">
      <c r="B834" s="235"/>
      <c r="C834" s="235"/>
      <c r="D834" s="298"/>
      <c r="E834" s="235"/>
      <c r="F834" s="144">
        <f t="shared" si="68"/>
        <v>0</v>
      </c>
      <c r="G834" s="292"/>
      <c r="H834" s="143"/>
      <c r="I834" s="143"/>
      <c r="J834" s="144">
        <f t="shared" si="69"/>
        <v>0</v>
      </c>
      <c r="K834" s="143">
        <v>0</v>
      </c>
      <c r="L834" s="143"/>
      <c r="M834" s="234">
        <f t="shared" si="70"/>
        <v>0</v>
      </c>
      <c r="N834" s="143">
        <f t="shared" si="71"/>
        <v>0</v>
      </c>
      <c r="O834" s="289">
        <f t="array" ref="O834">IFERROR(INDEX($AK$36:$AK$1987,MATCH(B834&amp;C834,$Z$36:$Z$1987&amp;$AA$36:$AA$1987,0)),0)</f>
        <v>0</v>
      </c>
      <c r="P834" s="290">
        <f t="shared" si="72"/>
        <v>0</v>
      </c>
      <c r="Q834" s="262"/>
      <c r="Z834" s="220"/>
      <c r="AA834" s="220"/>
      <c r="AB834" s="237"/>
      <c r="AC834" s="237"/>
      <c r="AD834" s="222"/>
      <c r="AE834" s="221"/>
      <c r="AF834" s="237"/>
      <c r="AG834" s="257"/>
      <c r="AH834" s="237"/>
      <c r="AI834" s="222"/>
      <c r="AJ834" s="237"/>
      <c r="AK834" s="221"/>
      <c r="AL834" s="223"/>
      <c r="AM834" s="221"/>
    </row>
    <row r="835" spans="2:39" ht="15" customHeight="1">
      <c r="B835" s="235"/>
      <c r="C835" s="235"/>
      <c r="D835" s="298"/>
      <c r="E835" s="235"/>
      <c r="F835" s="144">
        <f t="shared" si="68"/>
        <v>0</v>
      </c>
      <c r="G835" s="292"/>
      <c r="H835" s="143"/>
      <c r="I835" s="143"/>
      <c r="J835" s="144">
        <f t="shared" si="69"/>
        <v>0</v>
      </c>
      <c r="K835" s="143">
        <v>0</v>
      </c>
      <c r="L835" s="143"/>
      <c r="M835" s="234">
        <f t="shared" si="70"/>
        <v>0</v>
      </c>
      <c r="N835" s="143">
        <f t="shared" si="71"/>
        <v>0</v>
      </c>
      <c r="O835" s="289">
        <f t="array" ref="O835">IFERROR(INDEX($AK$36:$AK$1987,MATCH(B835&amp;C835,$Z$36:$Z$1987&amp;$AA$36:$AA$1987,0)),0)</f>
        <v>0</v>
      </c>
      <c r="P835" s="290">
        <f t="shared" si="72"/>
        <v>0</v>
      </c>
      <c r="Q835" s="262"/>
      <c r="Z835" s="220"/>
      <c r="AA835" s="220"/>
      <c r="AB835" s="237"/>
      <c r="AC835" s="237"/>
      <c r="AD835" s="222"/>
      <c r="AE835" s="221"/>
      <c r="AF835" s="237"/>
      <c r="AG835" s="257"/>
      <c r="AH835" s="237"/>
      <c r="AI835" s="222"/>
      <c r="AJ835" s="237"/>
      <c r="AK835" s="221"/>
      <c r="AL835" s="223"/>
      <c r="AM835" s="221"/>
    </row>
    <row r="836" spans="2:39" ht="15" customHeight="1">
      <c r="B836" s="235"/>
      <c r="C836" s="235"/>
      <c r="D836" s="298"/>
      <c r="E836" s="235"/>
      <c r="F836" s="144">
        <f t="shared" si="68"/>
        <v>0</v>
      </c>
      <c r="G836" s="292"/>
      <c r="H836" s="143"/>
      <c r="I836" s="143"/>
      <c r="J836" s="144">
        <f t="shared" si="69"/>
        <v>0</v>
      </c>
      <c r="K836" s="143">
        <v>0</v>
      </c>
      <c r="L836" s="143"/>
      <c r="M836" s="234">
        <f t="shared" si="70"/>
        <v>0</v>
      </c>
      <c r="N836" s="143">
        <f t="shared" si="71"/>
        <v>0</v>
      </c>
      <c r="O836" s="289">
        <f t="array" ref="O836">IFERROR(INDEX($AK$36:$AK$1987,MATCH(B836&amp;C836,$Z$36:$Z$1987&amp;$AA$36:$AA$1987,0)),0)</f>
        <v>0</v>
      </c>
      <c r="P836" s="290">
        <f t="shared" si="72"/>
        <v>0</v>
      </c>
      <c r="Q836" s="262"/>
      <c r="Z836" s="220"/>
      <c r="AA836" s="220"/>
      <c r="AB836" s="237"/>
      <c r="AC836" s="237"/>
      <c r="AD836" s="222"/>
      <c r="AE836" s="221"/>
      <c r="AF836" s="237"/>
      <c r="AG836" s="257"/>
      <c r="AH836" s="237"/>
      <c r="AI836" s="222"/>
      <c r="AJ836" s="237"/>
      <c r="AK836" s="221"/>
      <c r="AL836" s="223"/>
      <c r="AM836" s="221"/>
    </row>
    <row r="837" spans="2:39" ht="15" customHeight="1">
      <c r="B837" s="235"/>
      <c r="C837" s="235"/>
      <c r="D837" s="298"/>
      <c r="E837" s="235"/>
      <c r="F837" s="144">
        <f t="shared" si="68"/>
        <v>0</v>
      </c>
      <c r="G837" s="292"/>
      <c r="H837" s="143"/>
      <c r="I837" s="143"/>
      <c r="J837" s="144">
        <f t="shared" si="69"/>
        <v>0</v>
      </c>
      <c r="K837" s="143">
        <v>0</v>
      </c>
      <c r="L837" s="143"/>
      <c r="M837" s="234">
        <f t="shared" si="70"/>
        <v>0</v>
      </c>
      <c r="N837" s="143">
        <f t="shared" si="71"/>
        <v>0</v>
      </c>
      <c r="O837" s="289">
        <f t="array" ref="O837">IFERROR(INDEX($AK$36:$AK$1987,MATCH(B837&amp;C837,$Z$36:$Z$1987&amp;$AA$36:$AA$1987,0)),0)</f>
        <v>0</v>
      </c>
      <c r="P837" s="290">
        <f t="shared" si="72"/>
        <v>0</v>
      </c>
      <c r="Q837" s="262"/>
      <c r="Z837" s="220"/>
      <c r="AA837" s="220"/>
      <c r="AB837" s="237"/>
      <c r="AC837" s="237"/>
      <c r="AD837" s="222"/>
      <c r="AE837" s="221"/>
      <c r="AF837" s="237"/>
      <c r="AG837" s="257"/>
      <c r="AH837" s="237"/>
      <c r="AI837" s="222"/>
      <c r="AJ837" s="237"/>
      <c r="AK837" s="221"/>
      <c r="AL837" s="223"/>
      <c r="AM837" s="221"/>
    </row>
    <row r="838" spans="2:39" ht="15" customHeight="1">
      <c r="B838" s="235"/>
      <c r="C838" s="235"/>
      <c r="D838" s="298"/>
      <c r="E838" s="235"/>
      <c r="F838" s="144">
        <f t="shared" si="68"/>
        <v>0</v>
      </c>
      <c r="G838" s="292"/>
      <c r="H838" s="143"/>
      <c r="I838" s="143"/>
      <c r="J838" s="144">
        <f t="shared" si="69"/>
        <v>0</v>
      </c>
      <c r="K838" s="143">
        <v>0</v>
      </c>
      <c r="L838" s="143"/>
      <c r="M838" s="234">
        <f t="shared" si="70"/>
        <v>0</v>
      </c>
      <c r="N838" s="143">
        <f t="shared" si="71"/>
        <v>0</v>
      </c>
      <c r="O838" s="289">
        <f t="array" ref="O838">IFERROR(INDEX($AK$36:$AK$1987,MATCH(B838&amp;C838,$Z$36:$Z$1987&amp;$AA$36:$AA$1987,0)),0)</f>
        <v>0</v>
      </c>
      <c r="P838" s="290">
        <f t="shared" si="72"/>
        <v>0</v>
      </c>
      <c r="Q838" s="262"/>
      <c r="Z838" s="220"/>
      <c r="AA838" s="220"/>
      <c r="AB838" s="237"/>
      <c r="AC838" s="237"/>
      <c r="AD838" s="222"/>
      <c r="AE838" s="221"/>
      <c r="AF838" s="237"/>
      <c r="AG838" s="257"/>
      <c r="AH838" s="237"/>
      <c r="AI838" s="222"/>
      <c r="AJ838" s="237"/>
      <c r="AK838" s="221"/>
      <c r="AL838" s="223"/>
      <c r="AM838" s="221"/>
    </row>
    <row r="839" spans="2:39" ht="15" customHeight="1">
      <c r="B839" s="235"/>
      <c r="C839" s="235"/>
      <c r="D839" s="298"/>
      <c r="E839" s="235"/>
      <c r="F839" s="144">
        <f t="shared" si="68"/>
        <v>0</v>
      </c>
      <c r="G839" s="292"/>
      <c r="H839" s="143"/>
      <c r="I839" s="143"/>
      <c r="J839" s="144">
        <f t="shared" si="69"/>
        <v>0</v>
      </c>
      <c r="K839" s="143">
        <v>0</v>
      </c>
      <c r="L839" s="143"/>
      <c r="M839" s="234">
        <f t="shared" si="70"/>
        <v>0</v>
      </c>
      <c r="N839" s="143">
        <f t="shared" si="71"/>
        <v>0</v>
      </c>
      <c r="O839" s="289">
        <f t="array" ref="O839">IFERROR(INDEX($AK$36:$AK$1987,MATCH(B839&amp;C839,$Z$36:$Z$1987&amp;$AA$36:$AA$1987,0)),0)</f>
        <v>0</v>
      </c>
      <c r="P839" s="290">
        <f t="shared" si="72"/>
        <v>0</v>
      </c>
      <c r="Q839" s="262"/>
      <c r="Z839" s="220"/>
      <c r="AA839" s="220"/>
      <c r="AB839" s="237"/>
      <c r="AC839" s="237"/>
      <c r="AD839" s="222"/>
      <c r="AE839" s="221"/>
      <c r="AF839" s="237"/>
      <c r="AG839" s="257"/>
      <c r="AH839" s="237"/>
      <c r="AI839" s="222"/>
      <c r="AJ839" s="237"/>
      <c r="AK839" s="221"/>
      <c r="AL839" s="223"/>
      <c r="AM839" s="221"/>
    </row>
    <row r="840" spans="2:39" ht="15" customHeight="1">
      <c r="B840" s="235"/>
      <c r="C840" s="235"/>
      <c r="D840" s="298"/>
      <c r="E840" s="235"/>
      <c r="F840" s="144">
        <f t="shared" si="68"/>
        <v>0</v>
      </c>
      <c r="G840" s="292"/>
      <c r="H840" s="143"/>
      <c r="I840" s="143"/>
      <c r="J840" s="144">
        <f t="shared" si="69"/>
        <v>0</v>
      </c>
      <c r="K840" s="143">
        <v>0</v>
      </c>
      <c r="L840" s="143"/>
      <c r="M840" s="234">
        <f t="shared" si="70"/>
        <v>0</v>
      </c>
      <c r="N840" s="143">
        <f t="shared" si="71"/>
        <v>0</v>
      </c>
      <c r="O840" s="289">
        <f t="array" ref="O840">IFERROR(INDEX($AK$36:$AK$1987,MATCH(B840&amp;C840,$Z$36:$Z$1987&amp;$AA$36:$AA$1987,0)),0)</f>
        <v>0</v>
      </c>
      <c r="P840" s="290">
        <f t="shared" si="72"/>
        <v>0</v>
      </c>
      <c r="Q840" s="262"/>
      <c r="Z840" s="220"/>
      <c r="AA840" s="220"/>
      <c r="AB840" s="237"/>
      <c r="AC840" s="237"/>
      <c r="AD840" s="222"/>
      <c r="AE840" s="221"/>
      <c r="AF840" s="237"/>
      <c r="AG840" s="257"/>
      <c r="AH840" s="237"/>
      <c r="AI840" s="222"/>
      <c r="AJ840" s="237"/>
      <c r="AK840" s="221"/>
      <c r="AL840" s="223"/>
      <c r="AM840" s="221"/>
    </row>
    <row r="841" spans="2:39" ht="15" customHeight="1">
      <c r="B841" s="235"/>
      <c r="C841" s="235"/>
      <c r="D841" s="298"/>
      <c r="E841" s="235"/>
      <c r="F841" s="144">
        <f t="shared" si="68"/>
        <v>0</v>
      </c>
      <c r="G841" s="292"/>
      <c r="H841" s="143"/>
      <c r="I841" s="143"/>
      <c r="J841" s="144">
        <f t="shared" si="69"/>
        <v>0</v>
      </c>
      <c r="K841" s="143">
        <v>0</v>
      </c>
      <c r="L841" s="143"/>
      <c r="M841" s="234">
        <f t="shared" si="70"/>
        <v>0</v>
      </c>
      <c r="N841" s="143">
        <f t="shared" si="71"/>
        <v>0</v>
      </c>
      <c r="O841" s="289">
        <f t="array" ref="O841">IFERROR(INDEX($AK$36:$AK$1987,MATCH(B841&amp;C841,$Z$36:$Z$1987&amp;$AA$36:$AA$1987,0)),0)</f>
        <v>0</v>
      </c>
      <c r="P841" s="290">
        <f t="shared" si="72"/>
        <v>0</v>
      </c>
      <c r="Q841" s="262"/>
      <c r="Z841" s="220"/>
      <c r="AA841" s="220"/>
      <c r="AB841" s="237"/>
      <c r="AC841" s="237"/>
      <c r="AD841" s="222"/>
      <c r="AE841" s="221"/>
      <c r="AF841" s="237"/>
      <c r="AG841" s="257"/>
      <c r="AH841" s="237"/>
      <c r="AI841" s="222"/>
      <c r="AJ841" s="237"/>
      <c r="AK841" s="221"/>
      <c r="AL841" s="223"/>
      <c r="AM841" s="221"/>
    </row>
    <row r="842" spans="2:39" ht="15" customHeight="1">
      <c r="B842" s="235"/>
      <c r="C842" s="235"/>
      <c r="D842" s="298"/>
      <c r="E842" s="235"/>
      <c r="F842" s="144">
        <f t="shared" si="68"/>
        <v>0</v>
      </c>
      <c r="G842" s="292"/>
      <c r="H842" s="143"/>
      <c r="I842" s="143"/>
      <c r="J842" s="144">
        <f t="shared" si="69"/>
        <v>0</v>
      </c>
      <c r="K842" s="143">
        <v>0</v>
      </c>
      <c r="L842" s="143"/>
      <c r="M842" s="234">
        <f t="shared" si="70"/>
        <v>0</v>
      </c>
      <c r="N842" s="143">
        <f t="shared" si="71"/>
        <v>0</v>
      </c>
      <c r="O842" s="289">
        <f t="array" ref="O842">IFERROR(INDEX($AK$36:$AK$1987,MATCH(B842&amp;C842,$Z$36:$Z$1987&amp;$AA$36:$AA$1987,0)),0)</f>
        <v>0</v>
      </c>
      <c r="P842" s="290">
        <f t="shared" si="72"/>
        <v>0</v>
      </c>
      <c r="Q842" s="262"/>
      <c r="Z842" s="220"/>
      <c r="AA842" s="220"/>
      <c r="AB842" s="237"/>
      <c r="AC842" s="237"/>
      <c r="AD842" s="222"/>
      <c r="AE842" s="221"/>
      <c r="AF842" s="237"/>
      <c r="AG842" s="257"/>
      <c r="AH842" s="237"/>
      <c r="AI842" s="222"/>
      <c r="AJ842" s="237"/>
      <c r="AK842" s="221"/>
      <c r="AL842" s="223"/>
      <c r="AM842" s="221"/>
    </row>
    <row r="843" spans="2:39" ht="15" customHeight="1">
      <c r="B843" s="235"/>
      <c r="C843" s="235"/>
      <c r="D843" s="298"/>
      <c r="E843" s="235"/>
      <c r="F843" s="144">
        <f t="shared" si="68"/>
        <v>0</v>
      </c>
      <c r="G843" s="292"/>
      <c r="H843" s="143"/>
      <c r="I843" s="143"/>
      <c r="J843" s="144">
        <f t="shared" si="69"/>
        <v>0</v>
      </c>
      <c r="K843" s="143">
        <v>0</v>
      </c>
      <c r="L843" s="143"/>
      <c r="M843" s="234">
        <f t="shared" si="70"/>
        <v>0</v>
      </c>
      <c r="N843" s="143">
        <f t="shared" si="71"/>
        <v>0</v>
      </c>
      <c r="O843" s="289">
        <f t="array" ref="O843">IFERROR(INDEX($AK$36:$AK$1987,MATCH(B843&amp;C843,$Z$36:$Z$1987&amp;$AA$36:$AA$1987,0)),0)</f>
        <v>0</v>
      </c>
      <c r="P843" s="290">
        <f t="shared" si="72"/>
        <v>0</v>
      </c>
      <c r="Q843" s="262"/>
      <c r="Z843" s="220"/>
      <c r="AA843" s="220"/>
      <c r="AB843" s="237"/>
      <c r="AC843" s="237"/>
      <c r="AD843" s="222"/>
      <c r="AE843" s="221"/>
      <c r="AF843" s="237"/>
      <c r="AG843" s="257"/>
      <c r="AH843" s="237"/>
      <c r="AI843" s="222"/>
      <c r="AJ843" s="237"/>
      <c r="AK843" s="221"/>
      <c r="AL843" s="223"/>
      <c r="AM843" s="221"/>
    </row>
    <row r="844" spans="2:39" ht="15" customHeight="1">
      <c r="B844" s="235"/>
      <c r="C844" s="235"/>
      <c r="D844" s="298"/>
      <c r="E844" s="235"/>
      <c r="F844" s="144">
        <f t="shared" si="68"/>
        <v>0</v>
      </c>
      <c r="G844" s="292"/>
      <c r="H844" s="143"/>
      <c r="I844" s="143"/>
      <c r="J844" s="144">
        <f t="shared" si="69"/>
        <v>0</v>
      </c>
      <c r="K844" s="143">
        <v>0</v>
      </c>
      <c r="L844" s="143"/>
      <c r="M844" s="234">
        <f t="shared" si="70"/>
        <v>0</v>
      </c>
      <c r="N844" s="143">
        <f t="shared" si="71"/>
        <v>0</v>
      </c>
      <c r="O844" s="289">
        <f t="array" ref="O844">IFERROR(INDEX($AK$36:$AK$1987,MATCH(B844&amp;C844,$Z$36:$Z$1987&amp;$AA$36:$AA$1987,0)),0)</f>
        <v>0</v>
      </c>
      <c r="P844" s="290">
        <f t="shared" si="72"/>
        <v>0</v>
      </c>
      <c r="Q844" s="262"/>
      <c r="Z844" s="220"/>
      <c r="AA844" s="220"/>
      <c r="AB844" s="237"/>
      <c r="AC844" s="237"/>
      <c r="AD844" s="222"/>
      <c r="AE844" s="221"/>
      <c r="AF844" s="237"/>
      <c r="AG844" s="257"/>
      <c r="AH844" s="237"/>
      <c r="AI844" s="222"/>
      <c r="AJ844" s="237"/>
      <c r="AK844" s="221"/>
      <c r="AL844" s="223"/>
      <c r="AM844" s="221"/>
    </row>
    <row r="845" spans="2:39" ht="15" customHeight="1">
      <c r="B845" s="235"/>
      <c r="C845" s="235"/>
      <c r="D845" s="298"/>
      <c r="E845" s="235"/>
      <c r="F845" s="144">
        <f t="shared" si="68"/>
        <v>0</v>
      </c>
      <c r="G845" s="292"/>
      <c r="H845" s="143"/>
      <c r="I845" s="143"/>
      <c r="J845" s="144">
        <f t="shared" si="69"/>
        <v>0</v>
      </c>
      <c r="K845" s="143">
        <v>0</v>
      </c>
      <c r="L845" s="143"/>
      <c r="M845" s="234">
        <f t="shared" si="70"/>
        <v>0</v>
      </c>
      <c r="N845" s="143">
        <f t="shared" si="71"/>
        <v>0</v>
      </c>
      <c r="O845" s="289">
        <f t="array" ref="O845">IFERROR(INDEX($AK$36:$AK$1987,MATCH(B845&amp;C845,$Z$36:$Z$1987&amp;$AA$36:$AA$1987,0)),0)</f>
        <v>0</v>
      </c>
      <c r="P845" s="290">
        <f t="shared" si="72"/>
        <v>0</v>
      </c>
      <c r="Q845" s="262"/>
      <c r="Z845" s="220"/>
      <c r="AA845" s="220"/>
      <c r="AB845" s="237"/>
      <c r="AC845" s="237"/>
      <c r="AD845" s="222"/>
      <c r="AE845" s="221"/>
      <c r="AF845" s="237"/>
      <c r="AG845" s="257"/>
      <c r="AH845" s="237"/>
      <c r="AI845" s="222"/>
      <c r="AJ845" s="237"/>
      <c r="AK845" s="221"/>
      <c r="AL845" s="223"/>
      <c r="AM845" s="221"/>
    </row>
    <row r="846" spans="2:39" ht="15" customHeight="1">
      <c r="B846" s="235"/>
      <c r="C846" s="235"/>
      <c r="D846" s="298"/>
      <c r="E846" s="235"/>
      <c r="F846" s="144">
        <f t="shared" si="68"/>
        <v>0</v>
      </c>
      <c r="G846" s="292"/>
      <c r="H846" s="143"/>
      <c r="I846" s="143"/>
      <c r="J846" s="144">
        <f t="shared" si="69"/>
        <v>0</v>
      </c>
      <c r="K846" s="143">
        <v>0</v>
      </c>
      <c r="L846" s="143"/>
      <c r="M846" s="234">
        <f t="shared" si="70"/>
        <v>0</v>
      </c>
      <c r="N846" s="143">
        <f t="shared" si="71"/>
        <v>0</v>
      </c>
      <c r="O846" s="289">
        <f t="array" ref="O846">IFERROR(INDEX($AK$36:$AK$1987,MATCH(B846&amp;C846,$Z$36:$Z$1987&amp;$AA$36:$AA$1987,0)),0)</f>
        <v>0</v>
      </c>
      <c r="P846" s="290">
        <f t="shared" si="72"/>
        <v>0</v>
      </c>
      <c r="Q846" s="262"/>
      <c r="Z846" s="220"/>
      <c r="AA846" s="220"/>
      <c r="AB846" s="237"/>
      <c r="AC846" s="237"/>
      <c r="AD846" s="222"/>
      <c r="AE846" s="221"/>
      <c r="AF846" s="237"/>
      <c r="AG846" s="257"/>
      <c r="AH846" s="237"/>
      <c r="AI846" s="222"/>
      <c r="AJ846" s="237"/>
      <c r="AK846" s="221"/>
      <c r="AL846" s="223"/>
      <c r="AM846" s="221"/>
    </row>
    <row r="847" spans="2:39" ht="15" customHeight="1">
      <c r="B847" s="235"/>
      <c r="C847" s="235"/>
      <c r="D847" s="298"/>
      <c r="E847" s="235"/>
      <c r="F847" s="144">
        <f t="shared" si="68"/>
        <v>0</v>
      </c>
      <c r="G847" s="292"/>
      <c r="H847" s="143"/>
      <c r="I847" s="143"/>
      <c r="J847" s="144">
        <f t="shared" si="69"/>
        <v>0</v>
      </c>
      <c r="K847" s="143">
        <v>0</v>
      </c>
      <c r="L847" s="143"/>
      <c r="M847" s="234">
        <f t="shared" si="70"/>
        <v>0</v>
      </c>
      <c r="N847" s="143">
        <f t="shared" si="71"/>
        <v>0</v>
      </c>
      <c r="O847" s="289">
        <f t="array" ref="O847">IFERROR(INDEX($AK$36:$AK$1987,MATCH(B847&amp;C847,$Z$36:$Z$1987&amp;$AA$36:$AA$1987,0)),0)</f>
        <v>0</v>
      </c>
      <c r="P847" s="290">
        <f t="shared" si="72"/>
        <v>0</v>
      </c>
      <c r="Q847" s="262"/>
      <c r="Z847" s="220"/>
      <c r="AA847" s="220"/>
      <c r="AB847" s="237"/>
      <c r="AC847" s="237"/>
      <c r="AD847" s="222"/>
      <c r="AE847" s="221"/>
      <c r="AF847" s="237"/>
      <c r="AG847" s="257"/>
      <c r="AH847" s="237"/>
      <c r="AI847" s="222"/>
      <c r="AJ847" s="237"/>
      <c r="AK847" s="221"/>
      <c r="AL847" s="223"/>
      <c r="AM847" s="221"/>
    </row>
    <row r="848" spans="2:39" ht="15" customHeight="1">
      <c r="B848" s="235"/>
      <c r="C848" s="235"/>
      <c r="D848" s="298"/>
      <c r="E848" s="235"/>
      <c r="F848" s="144">
        <f t="shared" si="68"/>
        <v>0</v>
      </c>
      <c r="G848" s="292"/>
      <c r="H848" s="143"/>
      <c r="I848" s="143"/>
      <c r="J848" s="144">
        <f t="shared" si="69"/>
        <v>0</v>
      </c>
      <c r="K848" s="143">
        <v>0</v>
      </c>
      <c r="L848" s="143"/>
      <c r="M848" s="234">
        <f t="shared" si="70"/>
        <v>0</v>
      </c>
      <c r="N848" s="143">
        <f t="shared" si="71"/>
        <v>0</v>
      </c>
      <c r="O848" s="289">
        <f t="array" ref="O848">IFERROR(INDEX($AK$36:$AK$1987,MATCH(B848&amp;C848,$Z$36:$Z$1987&amp;$AA$36:$AA$1987,0)),0)</f>
        <v>0</v>
      </c>
      <c r="P848" s="290">
        <f t="shared" si="72"/>
        <v>0</v>
      </c>
      <c r="Q848" s="262"/>
      <c r="Z848" s="220"/>
      <c r="AA848" s="220"/>
      <c r="AB848" s="237"/>
      <c r="AC848" s="237"/>
      <c r="AD848" s="222"/>
      <c r="AE848" s="221"/>
      <c r="AF848" s="237"/>
      <c r="AG848" s="257"/>
      <c r="AH848" s="237"/>
      <c r="AI848" s="222"/>
      <c r="AJ848" s="237"/>
      <c r="AK848" s="221"/>
      <c r="AL848" s="223"/>
      <c r="AM848" s="221"/>
    </row>
    <row r="849" spans="2:39" ht="15" customHeight="1">
      <c r="B849" s="235"/>
      <c r="C849" s="235"/>
      <c r="D849" s="298"/>
      <c r="E849" s="235"/>
      <c r="F849" s="144">
        <f t="shared" si="68"/>
        <v>0</v>
      </c>
      <c r="G849" s="292"/>
      <c r="H849" s="143"/>
      <c r="I849" s="143"/>
      <c r="J849" s="144">
        <f t="shared" si="69"/>
        <v>0</v>
      </c>
      <c r="K849" s="143">
        <v>0</v>
      </c>
      <c r="L849" s="143"/>
      <c r="M849" s="234">
        <f t="shared" si="70"/>
        <v>0</v>
      </c>
      <c r="N849" s="143">
        <f t="shared" si="71"/>
        <v>0</v>
      </c>
      <c r="O849" s="289">
        <f t="array" ref="O849">IFERROR(INDEX($AK$36:$AK$1987,MATCH(B849&amp;C849,$Z$36:$Z$1987&amp;$AA$36:$AA$1987,0)),0)</f>
        <v>0</v>
      </c>
      <c r="P849" s="290">
        <f t="shared" si="72"/>
        <v>0</v>
      </c>
      <c r="Q849" s="262"/>
      <c r="Z849" s="220"/>
      <c r="AA849" s="220"/>
      <c r="AB849" s="237"/>
      <c r="AC849" s="237"/>
      <c r="AD849" s="222"/>
      <c r="AE849" s="221"/>
      <c r="AF849" s="237"/>
      <c r="AG849" s="257"/>
      <c r="AH849" s="237"/>
      <c r="AI849" s="222"/>
      <c r="AJ849" s="237"/>
      <c r="AK849" s="221"/>
      <c r="AL849" s="223"/>
      <c r="AM849" s="221"/>
    </row>
    <row r="850" spans="2:39" ht="15" customHeight="1">
      <c r="B850" s="235"/>
      <c r="C850" s="235"/>
      <c r="D850" s="298"/>
      <c r="E850" s="235"/>
      <c r="F850" s="144">
        <f t="shared" si="68"/>
        <v>0</v>
      </c>
      <c r="G850" s="292"/>
      <c r="H850" s="143"/>
      <c r="I850" s="143"/>
      <c r="J850" s="144">
        <f t="shared" si="69"/>
        <v>0</v>
      </c>
      <c r="K850" s="143">
        <v>0</v>
      </c>
      <c r="L850" s="143"/>
      <c r="M850" s="234">
        <f t="shared" si="70"/>
        <v>0</v>
      </c>
      <c r="N850" s="143">
        <f t="shared" si="71"/>
        <v>0</v>
      </c>
      <c r="O850" s="289">
        <f t="array" ref="O850">IFERROR(INDEX($AK$36:$AK$1987,MATCH(B850&amp;C850,$Z$36:$Z$1987&amp;$AA$36:$AA$1987,0)),0)</f>
        <v>0</v>
      </c>
      <c r="P850" s="290">
        <f t="shared" si="72"/>
        <v>0</v>
      </c>
      <c r="Q850" s="262"/>
      <c r="Z850" s="220"/>
      <c r="AA850" s="220"/>
      <c r="AB850" s="237"/>
      <c r="AC850" s="237"/>
      <c r="AD850" s="222"/>
      <c r="AE850" s="221"/>
      <c r="AF850" s="237"/>
      <c r="AG850" s="257"/>
      <c r="AH850" s="237"/>
      <c r="AI850" s="222"/>
      <c r="AJ850" s="237"/>
      <c r="AK850" s="221"/>
      <c r="AL850" s="223"/>
      <c r="AM850" s="221"/>
    </row>
    <row r="851" spans="2:39" ht="15" customHeight="1">
      <c r="B851" s="235"/>
      <c r="C851" s="235"/>
      <c r="D851" s="298"/>
      <c r="E851" s="235"/>
      <c r="F851" s="144">
        <f t="shared" si="68"/>
        <v>0</v>
      </c>
      <c r="G851" s="292"/>
      <c r="H851" s="143"/>
      <c r="I851" s="143"/>
      <c r="J851" s="144">
        <f t="shared" si="69"/>
        <v>0</v>
      </c>
      <c r="K851" s="143">
        <v>0</v>
      </c>
      <c r="L851" s="143"/>
      <c r="M851" s="234">
        <f t="shared" si="70"/>
        <v>0</v>
      </c>
      <c r="N851" s="143">
        <f t="shared" si="71"/>
        <v>0</v>
      </c>
      <c r="O851" s="289">
        <f t="array" ref="O851">IFERROR(INDEX($AK$36:$AK$1987,MATCH(B851&amp;C851,$Z$36:$Z$1987&amp;$AA$36:$AA$1987,0)),0)</f>
        <v>0</v>
      </c>
      <c r="P851" s="290">
        <f t="shared" si="72"/>
        <v>0</v>
      </c>
      <c r="Q851" s="262"/>
      <c r="Z851" s="220"/>
      <c r="AA851" s="220"/>
      <c r="AB851" s="237"/>
      <c r="AC851" s="237"/>
      <c r="AD851" s="222"/>
      <c r="AE851" s="221"/>
      <c r="AF851" s="237"/>
      <c r="AG851" s="257"/>
      <c r="AH851" s="237"/>
      <c r="AI851" s="222"/>
      <c r="AJ851" s="237"/>
      <c r="AK851" s="221"/>
      <c r="AL851" s="223"/>
      <c r="AM851" s="221"/>
    </row>
    <row r="852" spans="2:39" ht="15" customHeight="1">
      <c r="B852" s="235"/>
      <c r="C852" s="235"/>
      <c r="D852" s="298"/>
      <c r="E852" s="235"/>
      <c r="F852" s="144">
        <f t="shared" si="68"/>
        <v>0</v>
      </c>
      <c r="G852" s="292"/>
      <c r="H852" s="143"/>
      <c r="I852" s="143"/>
      <c r="J852" s="144">
        <f t="shared" si="69"/>
        <v>0</v>
      </c>
      <c r="K852" s="143">
        <v>0</v>
      </c>
      <c r="L852" s="143"/>
      <c r="M852" s="234">
        <f t="shared" si="70"/>
        <v>0</v>
      </c>
      <c r="N852" s="143">
        <f t="shared" si="71"/>
        <v>0</v>
      </c>
      <c r="O852" s="289">
        <f t="array" ref="O852">IFERROR(INDEX($AK$36:$AK$1987,MATCH(B852&amp;C852,$Z$36:$Z$1987&amp;$AA$36:$AA$1987,0)),0)</f>
        <v>0</v>
      </c>
      <c r="P852" s="290">
        <f t="shared" si="72"/>
        <v>0</v>
      </c>
      <c r="Q852" s="262"/>
      <c r="Z852" s="220"/>
      <c r="AA852" s="220"/>
      <c r="AB852" s="237"/>
      <c r="AC852" s="237"/>
      <c r="AD852" s="222"/>
      <c r="AE852" s="221"/>
      <c r="AF852" s="237"/>
      <c r="AG852" s="257"/>
      <c r="AH852" s="237"/>
      <c r="AI852" s="222"/>
      <c r="AJ852" s="237"/>
      <c r="AK852" s="221"/>
      <c r="AL852" s="223"/>
      <c r="AM852" s="221"/>
    </row>
    <row r="853" spans="2:39" ht="15" customHeight="1">
      <c r="B853" s="235"/>
      <c r="C853" s="235"/>
      <c r="D853" s="298"/>
      <c r="E853" s="235"/>
      <c r="F853" s="144">
        <f t="shared" si="68"/>
        <v>0</v>
      </c>
      <c r="G853" s="292"/>
      <c r="H853" s="143"/>
      <c r="I853" s="143"/>
      <c r="J853" s="144">
        <f t="shared" si="69"/>
        <v>0</v>
      </c>
      <c r="K853" s="143">
        <v>0</v>
      </c>
      <c r="L853" s="143"/>
      <c r="M853" s="234">
        <f t="shared" si="70"/>
        <v>0</v>
      </c>
      <c r="N853" s="143">
        <f t="shared" si="71"/>
        <v>0</v>
      </c>
      <c r="O853" s="289">
        <f t="array" ref="O853">IFERROR(INDEX($AK$36:$AK$1987,MATCH(B853&amp;C853,$Z$36:$Z$1987&amp;$AA$36:$AA$1987,0)),0)</f>
        <v>0</v>
      </c>
      <c r="P853" s="290">
        <f t="shared" si="72"/>
        <v>0</v>
      </c>
      <c r="Q853" s="262"/>
      <c r="Z853" s="220"/>
      <c r="AA853" s="220"/>
      <c r="AB853" s="237"/>
      <c r="AC853" s="237"/>
      <c r="AD853" s="222"/>
      <c r="AE853" s="221"/>
      <c r="AF853" s="237"/>
      <c r="AG853" s="257"/>
      <c r="AH853" s="237"/>
      <c r="AI853" s="222"/>
      <c r="AJ853" s="237"/>
      <c r="AK853" s="221"/>
      <c r="AL853" s="223"/>
      <c r="AM853" s="221"/>
    </row>
    <row r="854" spans="2:39" ht="15" customHeight="1">
      <c r="B854" s="235"/>
      <c r="C854" s="235"/>
      <c r="D854" s="298"/>
      <c r="E854" s="235"/>
      <c r="F854" s="144">
        <f t="shared" si="68"/>
        <v>0</v>
      </c>
      <c r="G854" s="292"/>
      <c r="H854" s="143"/>
      <c r="I854" s="143"/>
      <c r="J854" s="144">
        <f t="shared" si="69"/>
        <v>0</v>
      </c>
      <c r="K854" s="143">
        <v>0</v>
      </c>
      <c r="L854" s="143"/>
      <c r="M854" s="234">
        <f t="shared" si="70"/>
        <v>0</v>
      </c>
      <c r="N854" s="143">
        <f t="shared" si="71"/>
        <v>0</v>
      </c>
      <c r="O854" s="289">
        <f t="array" ref="O854">IFERROR(INDEX($AK$36:$AK$1987,MATCH(B854&amp;C854,$Z$36:$Z$1987&amp;$AA$36:$AA$1987,0)),0)</f>
        <v>0</v>
      </c>
      <c r="P854" s="290">
        <f t="shared" si="72"/>
        <v>0</v>
      </c>
      <c r="Q854" s="262"/>
      <c r="Z854" s="220"/>
      <c r="AA854" s="220"/>
      <c r="AB854" s="237"/>
      <c r="AC854" s="237"/>
      <c r="AD854" s="222"/>
      <c r="AE854" s="221"/>
      <c r="AF854" s="237"/>
      <c r="AG854" s="257"/>
      <c r="AH854" s="237"/>
      <c r="AI854" s="222"/>
      <c r="AJ854" s="237"/>
      <c r="AK854" s="221"/>
      <c r="AL854" s="223"/>
      <c r="AM854" s="221"/>
    </row>
    <row r="855" spans="2:39" ht="15" customHeight="1">
      <c r="B855" s="235"/>
      <c r="C855" s="235"/>
      <c r="D855" s="298"/>
      <c r="E855" s="235"/>
      <c r="F855" s="144">
        <f t="shared" si="68"/>
        <v>0</v>
      </c>
      <c r="G855" s="292"/>
      <c r="H855" s="143"/>
      <c r="I855" s="143"/>
      <c r="J855" s="144">
        <f t="shared" si="69"/>
        <v>0</v>
      </c>
      <c r="K855" s="143">
        <v>0</v>
      </c>
      <c r="L855" s="143"/>
      <c r="M855" s="234">
        <f t="shared" si="70"/>
        <v>0</v>
      </c>
      <c r="N855" s="143">
        <f t="shared" si="71"/>
        <v>0</v>
      </c>
      <c r="O855" s="289">
        <f t="array" ref="O855">IFERROR(INDEX($AK$36:$AK$1987,MATCH(B855&amp;C855,$Z$36:$Z$1987&amp;$AA$36:$AA$1987,0)),0)</f>
        <v>0</v>
      </c>
      <c r="P855" s="290">
        <f t="shared" si="72"/>
        <v>0</v>
      </c>
      <c r="Q855" s="262"/>
      <c r="Z855" s="220"/>
      <c r="AA855" s="220"/>
      <c r="AB855" s="237"/>
      <c r="AC855" s="237"/>
      <c r="AD855" s="222"/>
      <c r="AE855" s="221"/>
      <c r="AF855" s="237"/>
      <c r="AG855" s="257"/>
      <c r="AH855" s="237"/>
      <c r="AI855" s="222"/>
      <c r="AJ855" s="237"/>
      <c r="AK855" s="221"/>
      <c r="AL855" s="223"/>
      <c r="AM855" s="221"/>
    </row>
    <row r="856" spans="2:39" ht="15" customHeight="1">
      <c r="B856" s="235"/>
      <c r="C856" s="235"/>
      <c r="D856" s="298"/>
      <c r="E856" s="235"/>
      <c r="F856" s="144">
        <f t="shared" si="68"/>
        <v>0</v>
      </c>
      <c r="G856" s="292"/>
      <c r="H856" s="143"/>
      <c r="I856" s="143"/>
      <c r="J856" s="144">
        <f t="shared" si="69"/>
        <v>0</v>
      </c>
      <c r="K856" s="143">
        <v>0</v>
      </c>
      <c r="L856" s="143"/>
      <c r="M856" s="234">
        <f t="shared" si="70"/>
        <v>0</v>
      </c>
      <c r="N856" s="143">
        <f t="shared" si="71"/>
        <v>0</v>
      </c>
      <c r="O856" s="289">
        <f t="array" ref="O856">IFERROR(INDEX($AK$36:$AK$1987,MATCH(B856&amp;C856,$Z$36:$Z$1987&amp;$AA$36:$AA$1987,0)),0)</f>
        <v>0</v>
      </c>
      <c r="P856" s="290">
        <f t="shared" si="72"/>
        <v>0</v>
      </c>
      <c r="Q856" s="262"/>
      <c r="Z856" s="220"/>
      <c r="AA856" s="220"/>
      <c r="AB856" s="237"/>
      <c r="AC856" s="237"/>
      <c r="AD856" s="222"/>
      <c r="AE856" s="221"/>
      <c r="AF856" s="237"/>
      <c r="AG856" s="257"/>
      <c r="AH856" s="237"/>
      <c r="AI856" s="222"/>
      <c r="AJ856" s="237"/>
      <c r="AK856" s="221"/>
      <c r="AL856" s="223"/>
      <c r="AM856" s="221"/>
    </row>
    <row r="857" spans="2:39" ht="15" customHeight="1">
      <c r="B857" s="235"/>
      <c r="C857" s="235"/>
      <c r="D857" s="298"/>
      <c r="E857" s="235"/>
      <c r="F857" s="144">
        <f t="shared" si="68"/>
        <v>0</v>
      </c>
      <c r="G857" s="292"/>
      <c r="H857" s="143"/>
      <c r="I857" s="143"/>
      <c r="J857" s="144">
        <f t="shared" si="69"/>
        <v>0</v>
      </c>
      <c r="K857" s="143">
        <v>0</v>
      </c>
      <c r="L857" s="143"/>
      <c r="M857" s="234">
        <f t="shared" si="70"/>
        <v>0</v>
      </c>
      <c r="N857" s="143">
        <f t="shared" si="71"/>
        <v>0</v>
      </c>
      <c r="O857" s="289">
        <f t="array" ref="O857">IFERROR(INDEX($AK$36:$AK$1987,MATCH(B857&amp;C857,$Z$36:$Z$1987&amp;$AA$36:$AA$1987,0)),0)</f>
        <v>0</v>
      </c>
      <c r="P857" s="290">
        <f t="shared" si="72"/>
        <v>0</v>
      </c>
      <c r="Q857" s="262"/>
      <c r="Z857" s="220"/>
      <c r="AA857" s="220"/>
      <c r="AB857" s="237"/>
      <c r="AC857" s="237"/>
      <c r="AD857" s="222"/>
      <c r="AE857" s="221"/>
      <c r="AF857" s="237"/>
      <c r="AG857" s="257"/>
      <c r="AH857" s="237"/>
      <c r="AI857" s="222"/>
      <c r="AJ857" s="237"/>
      <c r="AK857" s="221"/>
      <c r="AL857" s="223"/>
      <c r="AM857" s="221"/>
    </row>
    <row r="858" spans="2:39" ht="15" customHeight="1">
      <c r="B858" s="235"/>
      <c r="C858" s="235"/>
      <c r="D858" s="298"/>
      <c r="E858" s="235"/>
      <c r="F858" s="144">
        <f t="shared" si="68"/>
        <v>0</v>
      </c>
      <c r="G858" s="292"/>
      <c r="H858" s="143"/>
      <c r="I858" s="143"/>
      <c r="J858" s="144">
        <f t="shared" si="69"/>
        <v>0</v>
      </c>
      <c r="K858" s="143">
        <v>0</v>
      </c>
      <c r="L858" s="143"/>
      <c r="M858" s="234">
        <f t="shared" si="70"/>
        <v>0</v>
      </c>
      <c r="N858" s="143">
        <f t="shared" si="71"/>
        <v>0</v>
      </c>
      <c r="O858" s="289">
        <f t="array" ref="O858">IFERROR(INDEX($AK$36:$AK$1987,MATCH(B858&amp;C858,$Z$36:$Z$1987&amp;$AA$36:$AA$1987,0)),0)</f>
        <v>0</v>
      </c>
      <c r="P858" s="290">
        <f t="shared" si="72"/>
        <v>0</v>
      </c>
      <c r="Q858" s="262"/>
      <c r="Z858" s="220"/>
      <c r="AA858" s="220"/>
      <c r="AB858" s="237"/>
      <c r="AC858" s="237"/>
      <c r="AD858" s="222"/>
      <c r="AE858" s="221"/>
      <c r="AF858" s="237"/>
      <c r="AG858" s="257"/>
      <c r="AH858" s="237"/>
      <c r="AI858" s="222"/>
      <c r="AJ858" s="237"/>
      <c r="AK858" s="221"/>
      <c r="AL858" s="223"/>
      <c r="AM858" s="221"/>
    </row>
    <row r="859" spans="2:39" ht="15" customHeight="1">
      <c r="B859" s="235"/>
      <c r="C859" s="235"/>
      <c r="D859" s="298"/>
      <c r="E859" s="235"/>
      <c r="F859" s="144">
        <f t="shared" si="68"/>
        <v>0</v>
      </c>
      <c r="G859" s="292"/>
      <c r="H859" s="143"/>
      <c r="I859" s="143"/>
      <c r="J859" s="144">
        <f t="shared" si="69"/>
        <v>0</v>
      </c>
      <c r="K859" s="143">
        <v>0</v>
      </c>
      <c r="L859" s="143"/>
      <c r="M859" s="234">
        <f t="shared" si="70"/>
        <v>0</v>
      </c>
      <c r="N859" s="143">
        <f t="shared" si="71"/>
        <v>0</v>
      </c>
      <c r="O859" s="289">
        <f t="array" ref="O859">IFERROR(INDEX($AK$36:$AK$1987,MATCH(B859&amp;C859,$Z$36:$Z$1987&amp;$AA$36:$AA$1987,0)),0)</f>
        <v>0</v>
      </c>
      <c r="P859" s="290">
        <f t="shared" si="72"/>
        <v>0</v>
      </c>
      <c r="Q859" s="262"/>
      <c r="Z859" s="220"/>
      <c r="AA859" s="220"/>
      <c r="AB859" s="237"/>
      <c r="AC859" s="237"/>
      <c r="AD859" s="222"/>
      <c r="AE859" s="221"/>
      <c r="AF859" s="237"/>
      <c r="AG859" s="257"/>
      <c r="AH859" s="237"/>
      <c r="AI859" s="222"/>
      <c r="AJ859" s="237"/>
      <c r="AK859" s="221"/>
      <c r="AL859" s="223"/>
      <c r="AM859" s="221"/>
    </row>
    <row r="860" spans="2:39" ht="15" customHeight="1">
      <c r="B860" s="235"/>
      <c r="C860" s="235"/>
      <c r="D860" s="298"/>
      <c r="E860" s="235"/>
      <c r="F860" s="144">
        <f t="shared" si="68"/>
        <v>0</v>
      </c>
      <c r="G860" s="292"/>
      <c r="H860" s="143"/>
      <c r="I860" s="143"/>
      <c r="J860" s="144">
        <f t="shared" si="69"/>
        <v>0</v>
      </c>
      <c r="K860" s="143">
        <v>0</v>
      </c>
      <c r="L860" s="143"/>
      <c r="M860" s="234">
        <f t="shared" si="70"/>
        <v>0</v>
      </c>
      <c r="N860" s="143">
        <f t="shared" si="71"/>
        <v>0</v>
      </c>
      <c r="O860" s="289">
        <f t="array" ref="O860">IFERROR(INDEX($AK$36:$AK$1987,MATCH(B860&amp;C860,$Z$36:$Z$1987&amp;$AA$36:$AA$1987,0)),0)</f>
        <v>0</v>
      </c>
      <c r="P860" s="290">
        <f t="shared" si="72"/>
        <v>0</v>
      </c>
      <c r="Q860" s="262"/>
      <c r="Z860" s="220"/>
      <c r="AA860" s="220"/>
      <c r="AB860" s="237"/>
      <c r="AC860" s="237"/>
      <c r="AD860" s="222"/>
      <c r="AE860" s="221"/>
      <c r="AF860" s="237"/>
      <c r="AG860" s="257"/>
      <c r="AH860" s="237"/>
      <c r="AI860" s="222"/>
      <c r="AJ860" s="237"/>
      <c r="AK860" s="221"/>
      <c r="AL860" s="223"/>
      <c r="AM860" s="221"/>
    </row>
    <row r="861" spans="2:39" ht="15" customHeight="1">
      <c r="B861" s="235"/>
      <c r="C861" s="235"/>
      <c r="D861" s="298"/>
      <c r="E861" s="235"/>
      <c r="F861" s="144">
        <f t="shared" si="68"/>
        <v>0</v>
      </c>
      <c r="G861" s="292"/>
      <c r="H861" s="143"/>
      <c r="I861" s="143"/>
      <c r="J861" s="144">
        <f t="shared" si="69"/>
        <v>0</v>
      </c>
      <c r="K861" s="143">
        <v>0</v>
      </c>
      <c r="L861" s="143"/>
      <c r="M861" s="234">
        <f t="shared" si="70"/>
        <v>0</v>
      </c>
      <c r="N861" s="143">
        <f t="shared" si="71"/>
        <v>0</v>
      </c>
      <c r="O861" s="289">
        <f t="array" ref="O861">IFERROR(INDEX($AK$36:$AK$1987,MATCH(B861&amp;C861,$Z$36:$Z$1987&amp;$AA$36:$AA$1987,0)),0)</f>
        <v>0</v>
      </c>
      <c r="P861" s="290">
        <f t="shared" si="72"/>
        <v>0</v>
      </c>
      <c r="Q861" s="262"/>
      <c r="Z861" s="220"/>
      <c r="AA861" s="220"/>
      <c r="AB861" s="237"/>
      <c r="AC861" s="237"/>
      <c r="AD861" s="222"/>
      <c r="AE861" s="221"/>
      <c r="AF861" s="237"/>
      <c r="AG861" s="257"/>
      <c r="AH861" s="237"/>
      <c r="AI861" s="222"/>
      <c r="AJ861" s="237"/>
      <c r="AK861" s="221"/>
      <c r="AL861" s="223"/>
      <c r="AM861" s="221"/>
    </row>
    <row r="862" spans="2:39" ht="15" customHeight="1">
      <c r="B862" s="235"/>
      <c r="C862" s="235"/>
      <c r="D862" s="298"/>
      <c r="E862" s="235"/>
      <c r="F862" s="144">
        <f t="shared" si="68"/>
        <v>0</v>
      </c>
      <c r="G862" s="292"/>
      <c r="H862" s="143"/>
      <c r="I862" s="143"/>
      <c r="J862" s="144">
        <f t="shared" si="69"/>
        <v>0</v>
      </c>
      <c r="K862" s="143">
        <v>0</v>
      </c>
      <c r="L862" s="143"/>
      <c r="M862" s="234">
        <f t="shared" si="70"/>
        <v>0</v>
      </c>
      <c r="N862" s="143">
        <f t="shared" si="71"/>
        <v>0</v>
      </c>
      <c r="O862" s="289">
        <f t="array" ref="O862">IFERROR(INDEX($AK$36:$AK$1987,MATCH(B862&amp;C862,$Z$36:$Z$1987&amp;$AA$36:$AA$1987,0)),0)</f>
        <v>0</v>
      </c>
      <c r="P862" s="290">
        <f t="shared" si="72"/>
        <v>0</v>
      </c>
      <c r="Q862" s="262"/>
      <c r="Z862" s="220"/>
      <c r="AA862" s="220"/>
      <c r="AB862" s="237"/>
      <c r="AC862" s="237"/>
      <c r="AD862" s="222"/>
      <c r="AE862" s="221"/>
      <c r="AF862" s="237"/>
      <c r="AG862" s="257"/>
      <c r="AH862" s="237"/>
      <c r="AI862" s="222"/>
      <c r="AJ862" s="237"/>
      <c r="AK862" s="221"/>
      <c r="AL862" s="223"/>
      <c r="AM862" s="221"/>
    </row>
    <row r="863" spans="2:39" ht="15" customHeight="1">
      <c r="B863" s="235"/>
      <c r="C863" s="235"/>
      <c r="D863" s="298"/>
      <c r="E863" s="235"/>
      <c r="F863" s="144">
        <f t="shared" si="68"/>
        <v>0</v>
      </c>
      <c r="G863" s="292"/>
      <c r="H863" s="143"/>
      <c r="I863" s="143"/>
      <c r="J863" s="144">
        <f t="shared" si="69"/>
        <v>0</v>
      </c>
      <c r="K863" s="143">
        <v>0</v>
      </c>
      <c r="L863" s="143"/>
      <c r="M863" s="234">
        <f t="shared" si="70"/>
        <v>0</v>
      </c>
      <c r="N863" s="143">
        <f t="shared" si="71"/>
        <v>0</v>
      </c>
      <c r="O863" s="289">
        <f t="array" ref="O863">IFERROR(INDEX($AK$36:$AK$1987,MATCH(B863&amp;C863,$Z$36:$Z$1987&amp;$AA$36:$AA$1987,0)),0)</f>
        <v>0</v>
      </c>
      <c r="P863" s="290">
        <f t="shared" si="72"/>
        <v>0</v>
      </c>
      <c r="Q863" s="262"/>
      <c r="Z863" s="220"/>
      <c r="AA863" s="220"/>
      <c r="AB863" s="237"/>
      <c r="AC863" s="237"/>
      <c r="AD863" s="222"/>
      <c r="AE863" s="221"/>
      <c r="AF863" s="237"/>
      <c r="AG863" s="257"/>
      <c r="AH863" s="237"/>
      <c r="AI863" s="222"/>
      <c r="AJ863" s="237"/>
      <c r="AK863" s="221"/>
      <c r="AL863" s="223"/>
      <c r="AM863" s="221"/>
    </row>
    <row r="864" spans="2:39" ht="15" customHeight="1">
      <c r="B864" s="235"/>
      <c r="C864" s="235"/>
      <c r="D864" s="298"/>
      <c r="E864" s="235"/>
      <c r="F864" s="144">
        <f t="shared" si="68"/>
        <v>0</v>
      </c>
      <c r="G864" s="292"/>
      <c r="H864" s="143"/>
      <c r="I864" s="143"/>
      <c r="J864" s="144">
        <f t="shared" si="69"/>
        <v>0</v>
      </c>
      <c r="K864" s="143">
        <v>0</v>
      </c>
      <c r="L864" s="143"/>
      <c r="M864" s="234">
        <f t="shared" si="70"/>
        <v>0</v>
      </c>
      <c r="N864" s="143">
        <f t="shared" si="71"/>
        <v>0</v>
      </c>
      <c r="O864" s="289">
        <f t="array" ref="O864">IFERROR(INDEX($AK$36:$AK$1987,MATCH(B864&amp;C864,$Z$36:$Z$1987&amp;$AA$36:$AA$1987,0)),0)</f>
        <v>0</v>
      </c>
      <c r="P864" s="290">
        <f t="shared" si="72"/>
        <v>0</v>
      </c>
      <c r="Q864" s="262"/>
      <c r="Z864" s="220"/>
      <c r="AA864" s="220"/>
      <c r="AB864" s="237"/>
      <c r="AC864" s="237"/>
      <c r="AD864" s="222"/>
      <c r="AE864" s="221"/>
      <c r="AF864" s="237"/>
      <c r="AG864" s="257"/>
      <c r="AH864" s="237"/>
      <c r="AI864" s="222"/>
      <c r="AJ864" s="237"/>
      <c r="AK864" s="221"/>
      <c r="AL864" s="223"/>
      <c r="AM864" s="221"/>
    </row>
    <row r="865" spans="2:39" ht="15" customHeight="1">
      <c r="B865" s="235"/>
      <c r="C865" s="235"/>
      <c r="D865" s="298"/>
      <c r="E865" s="235"/>
      <c r="F865" s="144">
        <f t="shared" si="68"/>
        <v>0</v>
      </c>
      <c r="G865" s="292"/>
      <c r="H865" s="143"/>
      <c r="I865" s="143"/>
      <c r="J865" s="144">
        <f t="shared" si="69"/>
        <v>0</v>
      </c>
      <c r="K865" s="143">
        <v>0</v>
      </c>
      <c r="L865" s="143"/>
      <c r="M865" s="234">
        <f t="shared" si="70"/>
        <v>0</v>
      </c>
      <c r="N865" s="143">
        <f t="shared" si="71"/>
        <v>0</v>
      </c>
      <c r="O865" s="289">
        <f t="array" ref="O865">IFERROR(INDEX($AK$36:$AK$1987,MATCH(B865&amp;C865,$Z$36:$Z$1987&amp;$AA$36:$AA$1987,0)),0)</f>
        <v>0</v>
      </c>
      <c r="P865" s="290">
        <f t="shared" si="72"/>
        <v>0</v>
      </c>
      <c r="Q865" s="262"/>
      <c r="Z865" s="220"/>
      <c r="AA865" s="220"/>
      <c r="AB865" s="237"/>
      <c r="AC865" s="237"/>
      <c r="AD865" s="222"/>
      <c r="AE865" s="221"/>
      <c r="AF865" s="237"/>
      <c r="AG865" s="257"/>
      <c r="AH865" s="237"/>
      <c r="AI865" s="222"/>
      <c r="AJ865" s="237"/>
      <c r="AK865" s="221"/>
      <c r="AL865" s="223"/>
      <c r="AM865" s="221"/>
    </row>
    <row r="866" spans="2:39" ht="15" customHeight="1">
      <c r="B866" s="235"/>
      <c r="C866" s="235"/>
      <c r="D866" s="298"/>
      <c r="E866" s="235"/>
      <c r="F866" s="144">
        <f t="shared" si="68"/>
        <v>0</v>
      </c>
      <c r="G866" s="292"/>
      <c r="H866" s="143"/>
      <c r="I866" s="143"/>
      <c r="J866" s="144">
        <f t="shared" si="69"/>
        <v>0</v>
      </c>
      <c r="K866" s="143">
        <v>0</v>
      </c>
      <c r="L866" s="143"/>
      <c r="M866" s="234">
        <f t="shared" si="70"/>
        <v>0</v>
      </c>
      <c r="N866" s="143">
        <f t="shared" si="71"/>
        <v>0</v>
      </c>
      <c r="O866" s="289">
        <f t="array" ref="O866">IFERROR(INDEX($AK$36:$AK$1987,MATCH(B866&amp;C866,$Z$36:$Z$1987&amp;$AA$36:$AA$1987,0)),0)</f>
        <v>0</v>
      </c>
      <c r="P866" s="290">
        <f t="shared" si="72"/>
        <v>0</v>
      </c>
      <c r="Q866" s="262"/>
      <c r="Z866" s="220"/>
      <c r="AA866" s="220"/>
      <c r="AB866" s="237"/>
      <c r="AC866" s="237"/>
      <c r="AD866" s="222"/>
      <c r="AE866" s="221"/>
      <c r="AF866" s="237"/>
      <c r="AG866" s="257"/>
      <c r="AH866" s="237"/>
      <c r="AI866" s="222"/>
      <c r="AJ866" s="237"/>
      <c r="AK866" s="221"/>
      <c r="AL866" s="223"/>
      <c r="AM866" s="221"/>
    </row>
    <row r="867" spans="2:39" ht="15" customHeight="1">
      <c r="B867" s="235"/>
      <c r="C867" s="235"/>
      <c r="D867" s="298"/>
      <c r="E867" s="235"/>
      <c r="F867" s="144">
        <f t="shared" ref="F867:F930" si="73">IFERROR(E867/D867,0)</f>
        <v>0</v>
      </c>
      <c r="G867" s="292"/>
      <c r="H867" s="143"/>
      <c r="I867" s="143"/>
      <c r="J867" s="144">
        <f t="shared" ref="J867:J930" si="74">IFERROR(I867/E867,0)</f>
        <v>0</v>
      </c>
      <c r="K867" s="143">
        <v>0</v>
      </c>
      <c r="L867" s="143"/>
      <c r="M867" s="234">
        <f t="shared" ref="M867:M930" si="75">IFERROR(L867/H867,0)</f>
        <v>0</v>
      </c>
      <c r="N867" s="143">
        <f t="shared" ref="N867:N930" si="76">IFERROR(L867/I867,0)</f>
        <v>0</v>
      </c>
      <c r="O867" s="289">
        <f t="array" ref="O867">IFERROR(INDEX($AK$36:$AK$1987,MATCH(B867&amp;C867,$Z$36:$Z$1987&amp;$AA$36:$AA$1987,0)),0)</f>
        <v>0</v>
      </c>
      <c r="P867" s="290">
        <f t="shared" ref="P867:P930" si="77">L867-O867</f>
        <v>0</v>
      </c>
      <c r="Q867" s="262"/>
      <c r="Z867" s="220"/>
      <c r="AA867" s="220"/>
      <c r="AB867" s="237"/>
      <c r="AC867" s="237"/>
      <c r="AD867" s="222"/>
      <c r="AE867" s="221"/>
      <c r="AF867" s="237"/>
      <c r="AG867" s="257"/>
      <c r="AH867" s="237"/>
      <c r="AI867" s="222"/>
      <c r="AJ867" s="237"/>
      <c r="AK867" s="221"/>
      <c r="AL867" s="223"/>
      <c r="AM867" s="221"/>
    </row>
    <row r="868" spans="2:39" ht="15" customHeight="1">
      <c r="B868" s="235"/>
      <c r="C868" s="235"/>
      <c r="D868" s="298"/>
      <c r="E868" s="235"/>
      <c r="F868" s="144">
        <f t="shared" si="73"/>
        <v>0</v>
      </c>
      <c r="G868" s="292"/>
      <c r="H868" s="143"/>
      <c r="I868" s="143"/>
      <c r="J868" s="144">
        <f t="shared" si="74"/>
        <v>0</v>
      </c>
      <c r="K868" s="143">
        <v>0</v>
      </c>
      <c r="L868" s="143"/>
      <c r="M868" s="234">
        <f t="shared" si="75"/>
        <v>0</v>
      </c>
      <c r="N868" s="143">
        <f t="shared" si="76"/>
        <v>0</v>
      </c>
      <c r="O868" s="289">
        <f t="array" ref="O868">IFERROR(INDEX($AK$36:$AK$1987,MATCH(B868&amp;C868,$Z$36:$Z$1987&amp;$AA$36:$AA$1987,0)),0)</f>
        <v>0</v>
      </c>
      <c r="P868" s="290">
        <f t="shared" si="77"/>
        <v>0</v>
      </c>
      <c r="Q868" s="262"/>
      <c r="Z868" s="220"/>
      <c r="AA868" s="220"/>
      <c r="AB868" s="237"/>
      <c r="AC868" s="237"/>
      <c r="AD868" s="222"/>
      <c r="AE868" s="221"/>
      <c r="AF868" s="237"/>
      <c r="AG868" s="257"/>
      <c r="AH868" s="237"/>
      <c r="AI868" s="222"/>
      <c r="AJ868" s="237"/>
      <c r="AK868" s="221"/>
      <c r="AL868" s="223"/>
      <c r="AM868" s="221"/>
    </row>
    <row r="869" spans="2:39" ht="15" customHeight="1">
      <c r="B869" s="235"/>
      <c r="C869" s="235"/>
      <c r="D869" s="298"/>
      <c r="E869" s="235"/>
      <c r="F869" s="144">
        <f t="shared" si="73"/>
        <v>0</v>
      </c>
      <c r="G869" s="292"/>
      <c r="H869" s="143"/>
      <c r="I869" s="143"/>
      <c r="J869" s="144">
        <f t="shared" si="74"/>
        <v>0</v>
      </c>
      <c r="K869" s="143">
        <v>0</v>
      </c>
      <c r="L869" s="143"/>
      <c r="M869" s="234">
        <f t="shared" si="75"/>
        <v>0</v>
      </c>
      <c r="N869" s="143">
        <f t="shared" si="76"/>
        <v>0</v>
      </c>
      <c r="O869" s="289">
        <f t="array" ref="O869">IFERROR(INDEX($AK$36:$AK$1987,MATCH(B869&amp;C869,$Z$36:$Z$1987&amp;$AA$36:$AA$1987,0)),0)</f>
        <v>0</v>
      </c>
      <c r="P869" s="290">
        <f t="shared" si="77"/>
        <v>0</v>
      </c>
      <c r="Q869" s="262"/>
      <c r="Z869" s="220"/>
      <c r="AA869" s="220"/>
      <c r="AB869" s="237"/>
      <c r="AC869" s="237"/>
      <c r="AD869" s="222"/>
      <c r="AE869" s="221"/>
      <c r="AF869" s="237"/>
      <c r="AG869" s="257"/>
      <c r="AH869" s="237"/>
      <c r="AI869" s="222"/>
      <c r="AJ869" s="237"/>
      <c r="AK869" s="221"/>
      <c r="AL869" s="223"/>
      <c r="AM869" s="221"/>
    </row>
    <row r="870" spans="2:39" ht="15" customHeight="1">
      <c r="B870" s="235"/>
      <c r="C870" s="235"/>
      <c r="D870" s="298"/>
      <c r="E870" s="235"/>
      <c r="F870" s="144">
        <f t="shared" si="73"/>
        <v>0</v>
      </c>
      <c r="G870" s="292"/>
      <c r="H870" s="143"/>
      <c r="I870" s="143"/>
      <c r="J870" s="144">
        <f t="shared" si="74"/>
        <v>0</v>
      </c>
      <c r="K870" s="143">
        <v>0</v>
      </c>
      <c r="L870" s="143"/>
      <c r="M870" s="234">
        <f t="shared" si="75"/>
        <v>0</v>
      </c>
      <c r="N870" s="143">
        <f t="shared" si="76"/>
        <v>0</v>
      </c>
      <c r="O870" s="289">
        <f t="array" ref="O870">IFERROR(INDEX($AK$36:$AK$1987,MATCH(B870&amp;C870,$Z$36:$Z$1987&amp;$AA$36:$AA$1987,0)),0)</f>
        <v>0</v>
      </c>
      <c r="P870" s="290">
        <f t="shared" si="77"/>
        <v>0</v>
      </c>
      <c r="Q870" s="262"/>
      <c r="Z870" s="220"/>
      <c r="AA870" s="220"/>
      <c r="AB870" s="237"/>
      <c r="AC870" s="237"/>
      <c r="AD870" s="222"/>
      <c r="AE870" s="221"/>
      <c r="AF870" s="237"/>
      <c r="AG870" s="257"/>
      <c r="AH870" s="237"/>
      <c r="AI870" s="222"/>
      <c r="AJ870" s="237"/>
      <c r="AK870" s="221"/>
      <c r="AL870" s="223"/>
      <c r="AM870" s="221"/>
    </row>
    <row r="871" spans="2:39" ht="15" customHeight="1">
      <c r="B871" s="235"/>
      <c r="C871" s="235"/>
      <c r="D871" s="298"/>
      <c r="E871" s="235"/>
      <c r="F871" s="144">
        <f t="shared" si="73"/>
        <v>0</v>
      </c>
      <c r="G871" s="292"/>
      <c r="H871" s="143"/>
      <c r="I871" s="143"/>
      <c r="J871" s="144">
        <f t="shared" si="74"/>
        <v>0</v>
      </c>
      <c r="K871" s="143">
        <v>0</v>
      </c>
      <c r="L871" s="143"/>
      <c r="M871" s="234">
        <f t="shared" si="75"/>
        <v>0</v>
      </c>
      <c r="N871" s="143">
        <f t="shared" si="76"/>
        <v>0</v>
      </c>
      <c r="O871" s="289">
        <f t="array" ref="O871">IFERROR(INDEX($AK$36:$AK$1987,MATCH(B871&amp;C871,$Z$36:$Z$1987&amp;$AA$36:$AA$1987,0)),0)</f>
        <v>0</v>
      </c>
      <c r="P871" s="290">
        <f t="shared" si="77"/>
        <v>0</v>
      </c>
      <c r="Q871" s="262"/>
      <c r="Z871" s="220"/>
      <c r="AA871" s="220"/>
      <c r="AB871" s="237"/>
      <c r="AC871" s="237"/>
      <c r="AD871" s="222"/>
      <c r="AE871" s="221"/>
      <c r="AF871" s="237"/>
      <c r="AG871" s="257"/>
      <c r="AH871" s="237"/>
      <c r="AI871" s="222"/>
      <c r="AJ871" s="237"/>
      <c r="AK871" s="221"/>
      <c r="AL871" s="223"/>
      <c r="AM871" s="221"/>
    </row>
    <row r="872" spans="2:39" ht="15" customHeight="1">
      <c r="B872" s="235"/>
      <c r="C872" s="235"/>
      <c r="D872" s="298"/>
      <c r="E872" s="235"/>
      <c r="F872" s="144">
        <f t="shared" si="73"/>
        <v>0</v>
      </c>
      <c r="G872" s="292"/>
      <c r="H872" s="143"/>
      <c r="I872" s="143"/>
      <c r="J872" s="144">
        <f t="shared" si="74"/>
        <v>0</v>
      </c>
      <c r="K872" s="143">
        <v>0</v>
      </c>
      <c r="L872" s="143"/>
      <c r="M872" s="234">
        <f t="shared" si="75"/>
        <v>0</v>
      </c>
      <c r="N872" s="143">
        <f t="shared" si="76"/>
        <v>0</v>
      </c>
      <c r="O872" s="289">
        <f t="array" ref="O872">IFERROR(INDEX($AK$36:$AK$1987,MATCH(B872&amp;C872,$Z$36:$Z$1987&amp;$AA$36:$AA$1987,0)),0)</f>
        <v>0</v>
      </c>
      <c r="P872" s="290">
        <f t="shared" si="77"/>
        <v>0</v>
      </c>
      <c r="Q872" s="262"/>
      <c r="Z872" s="220"/>
      <c r="AA872" s="220"/>
      <c r="AB872" s="237"/>
      <c r="AC872" s="237"/>
      <c r="AD872" s="222"/>
      <c r="AE872" s="221"/>
      <c r="AF872" s="237"/>
      <c r="AG872" s="257"/>
      <c r="AH872" s="237"/>
      <c r="AI872" s="222"/>
      <c r="AJ872" s="237"/>
      <c r="AK872" s="221"/>
      <c r="AL872" s="223"/>
      <c r="AM872" s="221"/>
    </row>
    <row r="873" spans="2:39" ht="15" customHeight="1">
      <c r="B873" s="235"/>
      <c r="C873" s="235"/>
      <c r="D873" s="298"/>
      <c r="E873" s="235"/>
      <c r="F873" s="144">
        <f t="shared" si="73"/>
        <v>0</v>
      </c>
      <c r="G873" s="292"/>
      <c r="H873" s="143"/>
      <c r="I873" s="143"/>
      <c r="J873" s="144">
        <f t="shared" si="74"/>
        <v>0</v>
      </c>
      <c r="K873" s="143">
        <v>0</v>
      </c>
      <c r="L873" s="143"/>
      <c r="M873" s="234">
        <f t="shared" si="75"/>
        <v>0</v>
      </c>
      <c r="N873" s="143">
        <f t="shared" si="76"/>
        <v>0</v>
      </c>
      <c r="O873" s="289">
        <f t="array" ref="O873">IFERROR(INDEX($AK$36:$AK$1987,MATCH(B873&amp;C873,$Z$36:$Z$1987&amp;$AA$36:$AA$1987,0)),0)</f>
        <v>0</v>
      </c>
      <c r="P873" s="290">
        <f t="shared" si="77"/>
        <v>0</v>
      </c>
      <c r="Q873" s="262"/>
      <c r="Z873" s="220"/>
      <c r="AA873" s="220"/>
      <c r="AB873" s="237"/>
      <c r="AC873" s="237"/>
      <c r="AD873" s="222"/>
      <c r="AE873" s="221"/>
      <c r="AF873" s="237"/>
      <c r="AG873" s="257"/>
      <c r="AH873" s="237"/>
      <c r="AI873" s="222"/>
      <c r="AJ873" s="237"/>
      <c r="AK873" s="221"/>
      <c r="AL873" s="223"/>
      <c r="AM873" s="221"/>
    </row>
    <row r="874" spans="2:39" ht="15" customHeight="1">
      <c r="B874" s="235"/>
      <c r="C874" s="235"/>
      <c r="D874" s="298"/>
      <c r="E874" s="235"/>
      <c r="F874" s="144">
        <f t="shared" si="73"/>
        <v>0</v>
      </c>
      <c r="G874" s="292"/>
      <c r="H874" s="143"/>
      <c r="I874" s="143"/>
      <c r="J874" s="144">
        <f t="shared" si="74"/>
        <v>0</v>
      </c>
      <c r="K874" s="143">
        <v>0</v>
      </c>
      <c r="L874" s="143"/>
      <c r="M874" s="234">
        <f t="shared" si="75"/>
        <v>0</v>
      </c>
      <c r="N874" s="143">
        <f t="shared" si="76"/>
        <v>0</v>
      </c>
      <c r="O874" s="289">
        <f t="array" ref="O874">IFERROR(INDEX($AK$36:$AK$1987,MATCH(B874&amp;C874,$Z$36:$Z$1987&amp;$AA$36:$AA$1987,0)),0)</f>
        <v>0</v>
      </c>
      <c r="P874" s="290">
        <f t="shared" si="77"/>
        <v>0</v>
      </c>
      <c r="Q874" s="262"/>
      <c r="Z874" s="220"/>
      <c r="AA874" s="220"/>
      <c r="AB874" s="237"/>
      <c r="AC874" s="237"/>
      <c r="AD874" s="222"/>
      <c r="AE874" s="221"/>
      <c r="AF874" s="237"/>
      <c r="AG874" s="257"/>
      <c r="AH874" s="237"/>
      <c r="AI874" s="222"/>
      <c r="AJ874" s="237"/>
      <c r="AK874" s="221"/>
      <c r="AL874" s="223"/>
      <c r="AM874" s="221"/>
    </row>
    <row r="875" spans="2:39" ht="15" customHeight="1">
      <c r="B875" s="235"/>
      <c r="C875" s="235"/>
      <c r="D875" s="298"/>
      <c r="E875" s="235"/>
      <c r="F875" s="144">
        <f t="shared" si="73"/>
        <v>0</v>
      </c>
      <c r="G875" s="292"/>
      <c r="H875" s="143"/>
      <c r="I875" s="143"/>
      <c r="J875" s="144">
        <f t="shared" si="74"/>
        <v>0</v>
      </c>
      <c r="K875" s="143">
        <v>0</v>
      </c>
      <c r="L875" s="143"/>
      <c r="M875" s="234">
        <f t="shared" si="75"/>
        <v>0</v>
      </c>
      <c r="N875" s="143">
        <f t="shared" si="76"/>
        <v>0</v>
      </c>
      <c r="O875" s="289">
        <f t="array" ref="O875">IFERROR(INDEX($AK$36:$AK$1987,MATCH(B875&amp;C875,$Z$36:$Z$1987&amp;$AA$36:$AA$1987,0)),0)</f>
        <v>0</v>
      </c>
      <c r="P875" s="290">
        <f t="shared" si="77"/>
        <v>0</v>
      </c>
      <c r="Q875" s="262"/>
      <c r="Z875" s="220"/>
      <c r="AA875" s="220"/>
      <c r="AB875" s="237"/>
      <c r="AC875" s="237"/>
      <c r="AD875" s="222"/>
      <c r="AE875" s="221"/>
      <c r="AF875" s="237"/>
      <c r="AG875" s="257"/>
      <c r="AH875" s="237"/>
      <c r="AI875" s="222"/>
      <c r="AJ875" s="237"/>
      <c r="AK875" s="221"/>
      <c r="AL875" s="223"/>
      <c r="AM875" s="221"/>
    </row>
    <row r="876" spans="2:39" ht="15" customHeight="1">
      <c r="B876" s="235"/>
      <c r="C876" s="235"/>
      <c r="D876" s="298"/>
      <c r="E876" s="235"/>
      <c r="F876" s="144">
        <f t="shared" si="73"/>
        <v>0</v>
      </c>
      <c r="G876" s="292"/>
      <c r="H876" s="143"/>
      <c r="I876" s="143"/>
      <c r="J876" s="144">
        <f t="shared" si="74"/>
        <v>0</v>
      </c>
      <c r="K876" s="143">
        <v>0</v>
      </c>
      <c r="L876" s="143"/>
      <c r="M876" s="234">
        <f t="shared" si="75"/>
        <v>0</v>
      </c>
      <c r="N876" s="143">
        <f t="shared" si="76"/>
        <v>0</v>
      </c>
      <c r="O876" s="289">
        <f t="array" ref="O876">IFERROR(INDEX($AK$36:$AK$1987,MATCH(B876&amp;C876,$Z$36:$Z$1987&amp;$AA$36:$AA$1987,0)),0)</f>
        <v>0</v>
      </c>
      <c r="P876" s="290">
        <f t="shared" si="77"/>
        <v>0</v>
      </c>
      <c r="Q876" s="262"/>
      <c r="Z876" s="220"/>
      <c r="AA876" s="220"/>
      <c r="AB876" s="237"/>
      <c r="AC876" s="237"/>
      <c r="AD876" s="222"/>
      <c r="AE876" s="221"/>
      <c r="AF876" s="237"/>
      <c r="AG876" s="257"/>
      <c r="AH876" s="237"/>
      <c r="AI876" s="222"/>
      <c r="AJ876" s="237"/>
      <c r="AK876" s="221"/>
      <c r="AL876" s="223"/>
      <c r="AM876" s="221"/>
    </row>
    <row r="877" spans="2:39" ht="15" customHeight="1">
      <c r="B877" s="235"/>
      <c r="C877" s="235"/>
      <c r="D877" s="298"/>
      <c r="E877" s="235"/>
      <c r="F877" s="144">
        <f t="shared" si="73"/>
        <v>0</v>
      </c>
      <c r="G877" s="292"/>
      <c r="H877" s="143"/>
      <c r="I877" s="143"/>
      <c r="J877" s="144">
        <f t="shared" si="74"/>
        <v>0</v>
      </c>
      <c r="K877" s="143">
        <v>0</v>
      </c>
      <c r="L877" s="143"/>
      <c r="M877" s="234">
        <f t="shared" si="75"/>
        <v>0</v>
      </c>
      <c r="N877" s="143">
        <f t="shared" si="76"/>
        <v>0</v>
      </c>
      <c r="O877" s="289">
        <f t="array" ref="O877">IFERROR(INDEX($AK$36:$AK$1987,MATCH(B877&amp;C877,$Z$36:$Z$1987&amp;$AA$36:$AA$1987,0)),0)</f>
        <v>0</v>
      </c>
      <c r="P877" s="290">
        <f t="shared" si="77"/>
        <v>0</v>
      </c>
      <c r="Q877" s="262"/>
      <c r="Z877" s="220"/>
      <c r="AA877" s="220"/>
      <c r="AB877" s="237"/>
      <c r="AC877" s="237"/>
      <c r="AD877" s="222"/>
      <c r="AE877" s="221"/>
      <c r="AF877" s="237"/>
      <c r="AG877" s="257"/>
      <c r="AH877" s="237"/>
      <c r="AI877" s="222"/>
      <c r="AJ877" s="237"/>
      <c r="AK877" s="221"/>
      <c r="AL877" s="223"/>
      <c r="AM877" s="221"/>
    </row>
    <row r="878" spans="2:39" ht="15" customHeight="1">
      <c r="B878" s="235"/>
      <c r="C878" s="235"/>
      <c r="D878" s="298"/>
      <c r="E878" s="235"/>
      <c r="F878" s="144">
        <f t="shared" si="73"/>
        <v>0</v>
      </c>
      <c r="G878" s="292"/>
      <c r="H878" s="143"/>
      <c r="I878" s="143"/>
      <c r="J878" s="144">
        <f t="shared" si="74"/>
        <v>0</v>
      </c>
      <c r="K878" s="143">
        <v>0</v>
      </c>
      <c r="L878" s="143"/>
      <c r="M878" s="234">
        <f t="shared" si="75"/>
        <v>0</v>
      </c>
      <c r="N878" s="143">
        <f t="shared" si="76"/>
        <v>0</v>
      </c>
      <c r="O878" s="289">
        <f t="array" ref="O878">IFERROR(INDEX($AK$36:$AK$1987,MATCH(B878&amp;C878,$Z$36:$Z$1987&amp;$AA$36:$AA$1987,0)),0)</f>
        <v>0</v>
      </c>
      <c r="P878" s="290">
        <f t="shared" si="77"/>
        <v>0</v>
      </c>
      <c r="Q878" s="262"/>
      <c r="Z878" s="220"/>
      <c r="AA878" s="220"/>
      <c r="AB878" s="237"/>
      <c r="AC878" s="237"/>
      <c r="AD878" s="222"/>
      <c r="AE878" s="221"/>
      <c r="AF878" s="237"/>
      <c r="AG878" s="257"/>
      <c r="AH878" s="237"/>
      <c r="AI878" s="222"/>
      <c r="AJ878" s="237"/>
      <c r="AK878" s="221"/>
      <c r="AL878" s="223"/>
      <c r="AM878" s="221"/>
    </row>
    <row r="879" spans="2:39" ht="15" customHeight="1">
      <c r="B879" s="235"/>
      <c r="C879" s="235"/>
      <c r="D879" s="298"/>
      <c r="E879" s="235"/>
      <c r="F879" s="144">
        <f t="shared" si="73"/>
        <v>0</v>
      </c>
      <c r="G879" s="292"/>
      <c r="H879" s="143"/>
      <c r="I879" s="143"/>
      <c r="J879" s="144">
        <f t="shared" si="74"/>
        <v>0</v>
      </c>
      <c r="K879" s="143">
        <v>0</v>
      </c>
      <c r="L879" s="143"/>
      <c r="M879" s="234">
        <f t="shared" si="75"/>
        <v>0</v>
      </c>
      <c r="N879" s="143">
        <f t="shared" si="76"/>
        <v>0</v>
      </c>
      <c r="O879" s="289">
        <f t="array" ref="O879">IFERROR(INDEX($AK$36:$AK$1987,MATCH(B879&amp;C879,$Z$36:$Z$1987&amp;$AA$36:$AA$1987,0)),0)</f>
        <v>0</v>
      </c>
      <c r="P879" s="290">
        <f t="shared" si="77"/>
        <v>0</v>
      </c>
      <c r="Q879" s="262"/>
      <c r="Z879" s="220"/>
      <c r="AA879" s="220"/>
      <c r="AB879" s="237"/>
      <c r="AC879" s="237"/>
      <c r="AD879" s="222"/>
      <c r="AE879" s="221"/>
      <c r="AF879" s="237"/>
      <c r="AG879" s="257"/>
      <c r="AH879" s="237"/>
      <c r="AI879" s="222"/>
      <c r="AJ879" s="237"/>
      <c r="AK879" s="221"/>
      <c r="AL879" s="223"/>
      <c r="AM879" s="221"/>
    </row>
    <row r="880" spans="2:39" ht="15" customHeight="1">
      <c r="B880" s="235"/>
      <c r="C880" s="235"/>
      <c r="D880" s="298"/>
      <c r="E880" s="235"/>
      <c r="F880" s="144">
        <f t="shared" si="73"/>
        <v>0</v>
      </c>
      <c r="G880" s="292"/>
      <c r="H880" s="143"/>
      <c r="I880" s="143"/>
      <c r="J880" s="144">
        <f t="shared" si="74"/>
        <v>0</v>
      </c>
      <c r="K880" s="143">
        <v>0</v>
      </c>
      <c r="L880" s="143"/>
      <c r="M880" s="234">
        <f t="shared" si="75"/>
        <v>0</v>
      </c>
      <c r="N880" s="143">
        <f t="shared" si="76"/>
        <v>0</v>
      </c>
      <c r="O880" s="289">
        <f t="array" ref="O880">IFERROR(INDEX($AK$36:$AK$1987,MATCH(B880&amp;C880,$Z$36:$Z$1987&amp;$AA$36:$AA$1987,0)),0)</f>
        <v>0</v>
      </c>
      <c r="P880" s="290">
        <f t="shared" si="77"/>
        <v>0</v>
      </c>
      <c r="Q880" s="262"/>
      <c r="Z880" s="220"/>
      <c r="AA880" s="220"/>
      <c r="AB880" s="237"/>
      <c r="AC880" s="237"/>
      <c r="AD880" s="222"/>
      <c r="AE880" s="221"/>
      <c r="AF880" s="237"/>
      <c r="AG880" s="257"/>
      <c r="AH880" s="237"/>
      <c r="AI880" s="222"/>
      <c r="AJ880" s="237"/>
      <c r="AK880" s="221"/>
      <c r="AL880" s="223"/>
      <c r="AM880" s="221"/>
    </row>
    <row r="881" spans="2:39" ht="15" customHeight="1">
      <c r="B881" s="235"/>
      <c r="C881" s="235"/>
      <c r="D881" s="298"/>
      <c r="E881" s="235"/>
      <c r="F881" s="144">
        <f t="shared" si="73"/>
        <v>0</v>
      </c>
      <c r="G881" s="292"/>
      <c r="H881" s="143"/>
      <c r="I881" s="143"/>
      <c r="J881" s="144">
        <f t="shared" si="74"/>
        <v>0</v>
      </c>
      <c r="K881" s="143">
        <v>0</v>
      </c>
      <c r="L881" s="143"/>
      <c r="M881" s="234">
        <f t="shared" si="75"/>
        <v>0</v>
      </c>
      <c r="N881" s="143">
        <f t="shared" si="76"/>
        <v>0</v>
      </c>
      <c r="O881" s="289">
        <f t="array" ref="O881">IFERROR(INDEX($AK$36:$AK$1987,MATCH(B881&amp;C881,$Z$36:$Z$1987&amp;$AA$36:$AA$1987,0)),0)</f>
        <v>0</v>
      </c>
      <c r="P881" s="290">
        <f t="shared" si="77"/>
        <v>0</v>
      </c>
      <c r="Q881" s="262"/>
      <c r="Z881" s="220"/>
      <c r="AA881" s="220"/>
      <c r="AB881" s="237"/>
      <c r="AC881" s="237"/>
      <c r="AD881" s="222"/>
      <c r="AE881" s="221"/>
      <c r="AF881" s="237"/>
      <c r="AG881" s="257"/>
      <c r="AH881" s="237"/>
      <c r="AI881" s="222"/>
      <c r="AJ881" s="237"/>
      <c r="AK881" s="221"/>
      <c r="AL881" s="223"/>
      <c r="AM881" s="221"/>
    </row>
    <row r="882" spans="2:39" ht="15" customHeight="1">
      <c r="B882" s="235"/>
      <c r="C882" s="235"/>
      <c r="D882" s="298"/>
      <c r="E882" s="235"/>
      <c r="F882" s="144">
        <f t="shared" si="73"/>
        <v>0</v>
      </c>
      <c r="G882" s="292"/>
      <c r="H882" s="143"/>
      <c r="I882" s="143"/>
      <c r="J882" s="144">
        <f t="shared" si="74"/>
        <v>0</v>
      </c>
      <c r="K882" s="143">
        <v>0</v>
      </c>
      <c r="L882" s="143"/>
      <c r="M882" s="234">
        <f t="shared" si="75"/>
        <v>0</v>
      </c>
      <c r="N882" s="143">
        <f t="shared" si="76"/>
        <v>0</v>
      </c>
      <c r="O882" s="289">
        <f t="array" ref="O882">IFERROR(INDEX($AK$36:$AK$1987,MATCH(B882&amp;C882,$Z$36:$Z$1987&amp;$AA$36:$AA$1987,0)),0)</f>
        <v>0</v>
      </c>
      <c r="P882" s="290">
        <f t="shared" si="77"/>
        <v>0</v>
      </c>
      <c r="Q882" s="262"/>
      <c r="Z882" s="220"/>
      <c r="AA882" s="220"/>
      <c r="AB882" s="237"/>
      <c r="AC882" s="237"/>
      <c r="AD882" s="222"/>
      <c r="AE882" s="221"/>
      <c r="AF882" s="237"/>
      <c r="AG882" s="257"/>
      <c r="AH882" s="237"/>
      <c r="AI882" s="222"/>
      <c r="AJ882" s="237"/>
      <c r="AK882" s="221"/>
      <c r="AL882" s="223"/>
      <c r="AM882" s="221"/>
    </row>
    <row r="883" spans="2:39" ht="15" customHeight="1">
      <c r="B883" s="235"/>
      <c r="C883" s="235"/>
      <c r="D883" s="298"/>
      <c r="E883" s="235"/>
      <c r="F883" s="144">
        <f t="shared" si="73"/>
        <v>0</v>
      </c>
      <c r="G883" s="292"/>
      <c r="H883" s="143"/>
      <c r="I883" s="143"/>
      <c r="J883" s="144">
        <f t="shared" si="74"/>
        <v>0</v>
      </c>
      <c r="K883" s="143">
        <v>0</v>
      </c>
      <c r="L883" s="143"/>
      <c r="M883" s="234">
        <f t="shared" si="75"/>
        <v>0</v>
      </c>
      <c r="N883" s="143">
        <f t="shared" si="76"/>
        <v>0</v>
      </c>
      <c r="O883" s="289">
        <f t="array" ref="O883">IFERROR(INDEX($AK$36:$AK$1987,MATCH(B883&amp;C883,$Z$36:$Z$1987&amp;$AA$36:$AA$1987,0)),0)</f>
        <v>0</v>
      </c>
      <c r="P883" s="290">
        <f t="shared" si="77"/>
        <v>0</v>
      </c>
      <c r="Q883" s="262"/>
      <c r="Z883" s="220"/>
      <c r="AA883" s="220"/>
      <c r="AB883" s="237"/>
      <c r="AC883" s="237"/>
      <c r="AD883" s="222"/>
      <c r="AE883" s="221"/>
      <c r="AF883" s="237"/>
      <c r="AG883" s="257"/>
      <c r="AH883" s="237"/>
      <c r="AI883" s="222"/>
      <c r="AJ883" s="237"/>
      <c r="AK883" s="221"/>
      <c r="AL883" s="223"/>
      <c r="AM883" s="221"/>
    </row>
    <row r="884" spans="2:39" ht="15" customHeight="1">
      <c r="B884" s="235"/>
      <c r="C884" s="235"/>
      <c r="D884" s="298"/>
      <c r="E884" s="235"/>
      <c r="F884" s="144">
        <f t="shared" si="73"/>
        <v>0</v>
      </c>
      <c r="G884" s="292"/>
      <c r="H884" s="143"/>
      <c r="I884" s="143"/>
      <c r="J884" s="144">
        <f t="shared" si="74"/>
        <v>0</v>
      </c>
      <c r="K884" s="143">
        <v>0</v>
      </c>
      <c r="L884" s="143"/>
      <c r="M884" s="234">
        <f t="shared" si="75"/>
        <v>0</v>
      </c>
      <c r="N884" s="143">
        <f t="shared" si="76"/>
        <v>0</v>
      </c>
      <c r="O884" s="289">
        <f t="array" ref="O884">IFERROR(INDEX($AK$36:$AK$1987,MATCH(B884&amp;C884,$Z$36:$Z$1987&amp;$AA$36:$AA$1987,0)),0)</f>
        <v>0</v>
      </c>
      <c r="P884" s="290">
        <f t="shared" si="77"/>
        <v>0</v>
      </c>
      <c r="Q884" s="262"/>
      <c r="Z884" s="220"/>
      <c r="AA884" s="220"/>
      <c r="AB884" s="237"/>
      <c r="AC884" s="237"/>
      <c r="AD884" s="222"/>
      <c r="AE884" s="221"/>
      <c r="AF884" s="237"/>
      <c r="AG884" s="257"/>
      <c r="AH884" s="237"/>
      <c r="AI884" s="222"/>
      <c r="AJ884" s="237"/>
      <c r="AK884" s="221"/>
      <c r="AL884" s="223"/>
      <c r="AM884" s="221"/>
    </row>
    <row r="885" spans="2:39" ht="15" customHeight="1">
      <c r="B885" s="235"/>
      <c r="C885" s="235"/>
      <c r="D885" s="298"/>
      <c r="E885" s="235"/>
      <c r="F885" s="144">
        <f t="shared" si="73"/>
        <v>0</v>
      </c>
      <c r="G885" s="292"/>
      <c r="H885" s="143"/>
      <c r="I885" s="143"/>
      <c r="J885" s="144">
        <f t="shared" si="74"/>
        <v>0</v>
      </c>
      <c r="K885" s="143">
        <v>0</v>
      </c>
      <c r="L885" s="143"/>
      <c r="M885" s="234">
        <f t="shared" si="75"/>
        <v>0</v>
      </c>
      <c r="N885" s="143">
        <f t="shared" si="76"/>
        <v>0</v>
      </c>
      <c r="O885" s="289">
        <f t="array" ref="O885">IFERROR(INDEX($AK$36:$AK$1987,MATCH(B885&amp;C885,$Z$36:$Z$1987&amp;$AA$36:$AA$1987,0)),0)</f>
        <v>0</v>
      </c>
      <c r="P885" s="290">
        <f t="shared" si="77"/>
        <v>0</v>
      </c>
      <c r="Q885" s="262"/>
      <c r="Z885" s="220"/>
      <c r="AA885" s="220"/>
      <c r="AB885" s="237"/>
      <c r="AC885" s="237"/>
      <c r="AD885" s="222"/>
      <c r="AE885" s="221"/>
      <c r="AF885" s="237"/>
      <c r="AG885" s="257"/>
      <c r="AH885" s="237"/>
      <c r="AI885" s="222"/>
      <c r="AJ885" s="237"/>
      <c r="AK885" s="221"/>
      <c r="AL885" s="223"/>
      <c r="AM885" s="221"/>
    </row>
    <row r="886" spans="2:39" ht="15" customHeight="1">
      <c r="B886" s="235"/>
      <c r="C886" s="235"/>
      <c r="D886" s="298"/>
      <c r="E886" s="235"/>
      <c r="F886" s="144">
        <f t="shared" si="73"/>
        <v>0</v>
      </c>
      <c r="G886" s="292"/>
      <c r="H886" s="143"/>
      <c r="I886" s="143"/>
      <c r="J886" s="144">
        <f t="shared" si="74"/>
        <v>0</v>
      </c>
      <c r="K886" s="143">
        <v>0</v>
      </c>
      <c r="L886" s="143"/>
      <c r="M886" s="234">
        <f t="shared" si="75"/>
        <v>0</v>
      </c>
      <c r="N886" s="143">
        <f t="shared" si="76"/>
        <v>0</v>
      </c>
      <c r="O886" s="289">
        <f t="array" ref="O886">IFERROR(INDEX($AK$36:$AK$1987,MATCH(B886&amp;C886,$Z$36:$Z$1987&amp;$AA$36:$AA$1987,0)),0)</f>
        <v>0</v>
      </c>
      <c r="P886" s="290">
        <f t="shared" si="77"/>
        <v>0</v>
      </c>
      <c r="Q886" s="262"/>
      <c r="Z886" s="220"/>
      <c r="AA886" s="220"/>
      <c r="AB886" s="237"/>
      <c r="AC886" s="237"/>
      <c r="AD886" s="222"/>
      <c r="AE886" s="221"/>
      <c r="AF886" s="237"/>
      <c r="AG886" s="257"/>
      <c r="AH886" s="237"/>
      <c r="AI886" s="222"/>
      <c r="AJ886" s="237"/>
      <c r="AK886" s="221"/>
      <c r="AL886" s="223"/>
      <c r="AM886" s="221"/>
    </row>
    <row r="887" spans="2:39" ht="15" customHeight="1">
      <c r="B887" s="235"/>
      <c r="C887" s="235"/>
      <c r="D887" s="298"/>
      <c r="E887" s="235"/>
      <c r="F887" s="144">
        <f t="shared" si="73"/>
        <v>0</v>
      </c>
      <c r="G887" s="292"/>
      <c r="H887" s="143"/>
      <c r="I887" s="143"/>
      <c r="J887" s="144">
        <f t="shared" si="74"/>
        <v>0</v>
      </c>
      <c r="K887" s="143">
        <v>0</v>
      </c>
      <c r="L887" s="143"/>
      <c r="M887" s="234">
        <f t="shared" si="75"/>
        <v>0</v>
      </c>
      <c r="N887" s="143">
        <f t="shared" si="76"/>
        <v>0</v>
      </c>
      <c r="O887" s="289">
        <f t="array" ref="O887">IFERROR(INDEX($AK$36:$AK$1987,MATCH(B887&amp;C887,$Z$36:$Z$1987&amp;$AA$36:$AA$1987,0)),0)</f>
        <v>0</v>
      </c>
      <c r="P887" s="290">
        <f t="shared" si="77"/>
        <v>0</v>
      </c>
      <c r="Q887" s="262"/>
      <c r="Z887" s="220"/>
      <c r="AA887" s="220"/>
      <c r="AB887" s="237"/>
      <c r="AC887" s="237"/>
      <c r="AD887" s="222"/>
      <c r="AE887" s="221"/>
      <c r="AF887" s="237"/>
      <c r="AG887" s="257"/>
      <c r="AH887" s="237"/>
      <c r="AI887" s="222"/>
      <c r="AJ887" s="237"/>
      <c r="AK887" s="221"/>
      <c r="AL887" s="223"/>
      <c r="AM887" s="221"/>
    </row>
    <row r="888" spans="2:39" ht="15" customHeight="1">
      <c r="B888" s="235"/>
      <c r="C888" s="235"/>
      <c r="D888" s="298"/>
      <c r="E888" s="235"/>
      <c r="F888" s="144">
        <f t="shared" si="73"/>
        <v>0</v>
      </c>
      <c r="G888" s="292"/>
      <c r="H888" s="143"/>
      <c r="I888" s="143"/>
      <c r="J888" s="144">
        <f t="shared" si="74"/>
        <v>0</v>
      </c>
      <c r="K888" s="143">
        <v>0</v>
      </c>
      <c r="L888" s="143"/>
      <c r="M888" s="234">
        <f t="shared" si="75"/>
        <v>0</v>
      </c>
      <c r="N888" s="143">
        <f t="shared" si="76"/>
        <v>0</v>
      </c>
      <c r="O888" s="289">
        <f t="array" ref="O888">IFERROR(INDEX($AK$36:$AK$1987,MATCH(B888&amp;C888,$Z$36:$Z$1987&amp;$AA$36:$AA$1987,0)),0)</f>
        <v>0</v>
      </c>
      <c r="P888" s="290">
        <f t="shared" si="77"/>
        <v>0</v>
      </c>
      <c r="Q888" s="262"/>
      <c r="Z888" s="220"/>
      <c r="AA888" s="220"/>
      <c r="AB888" s="237"/>
      <c r="AC888" s="237"/>
      <c r="AD888" s="222"/>
      <c r="AE888" s="221"/>
      <c r="AF888" s="237"/>
      <c r="AG888" s="257"/>
      <c r="AH888" s="237"/>
      <c r="AI888" s="222"/>
      <c r="AJ888" s="237"/>
      <c r="AK888" s="221"/>
      <c r="AL888" s="223"/>
      <c r="AM888" s="221"/>
    </row>
    <row r="889" spans="2:39" ht="15" customHeight="1">
      <c r="B889" s="235"/>
      <c r="C889" s="235"/>
      <c r="D889" s="298"/>
      <c r="E889" s="235"/>
      <c r="F889" s="144">
        <f t="shared" si="73"/>
        <v>0</v>
      </c>
      <c r="G889" s="292"/>
      <c r="H889" s="143"/>
      <c r="I889" s="143"/>
      <c r="J889" s="144">
        <f t="shared" si="74"/>
        <v>0</v>
      </c>
      <c r="K889" s="143">
        <v>0</v>
      </c>
      <c r="L889" s="143"/>
      <c r="M889" s="234">
        <f t="shared" si="75"/>
        <v>0</v>
      </c>
      <c r="N889" s="143">
        <f t="shared" si="76"/>
        <v>0</v>
      </c>
      <c r="O889" s="289">
        <f t="array" ref="O889">IFERROR(INDEX($AK$36:$AK$1987,MATCH(B889&amp;C889,$Z$36:$Z$1987&amp;$AA$36:$AA$1987,0)),0)</f>
        <v>0</v>
      </c>
      <c r="P889" s="290">
        <f t="shared" si="77"/>
        <v>0</v>
      </c>
      <c r="Q889" s="262"/>
      <c r="Z889" s="220"/>
      <c r="AA889" s="220"/>
      <c r="AB889" s="237"/>
      <c r="AC889" s="237"/>
      <c r="AD889" s="222"/>
      <c r="AE889" s="221"/>
      <c r="AF889" s="237"/>
      <c r="AG889" s="257"/>
      <c r="AH889" s="237"/>
      <c r="AI889" s="222"/>
      <c r="AJ889" s="237"/>
      <c r="AK889" s="221"/>
      <c r="AL889" s="223"/>
      <c r="AM889" s="221"/>
    </row>
    <row r="890" spans="2:39" ht="15" customHeight="1">
      <c r="B890" s="235"/>
      <c r="C890" s="235"/>
      <c r="D890" s="298"/>
      <c r="E890" s="235"/>
      <c r="F890" s="144">
        <f t="shared" si="73"/>
        <v>0</v>
      </c>
      <c r="G890" s="292"/>
      <c r="H890" s="143"/>
      <c r="I890" s="143"/>
      <c r="J890" s="144">
        <f t="shared" si="74"/>
        <v>0</v>
      </c>
      <c r="K890" s="143">
        <v>0</v>
      </c>
      <c r="L890" s="143"/>
      <c r="M890" s="234">
        <f t="shared" si="75"/>
        <v>0</v>
      </c>
      <c r="N890" s="143">
        <f t="shared" si="76"/>
        <v>0</v>
      </c>
      <c r="O890" s="289">
        <f t="array" ref="O890">IFERROR(INDEX($AK$36:$AK$1987,MATCH(B890&amp;C890,$Z$36:$Z$1987&amp;$AA$36:$AA$1987,0)),0)</f>
        <v>0</v>
      </c>
      <c r="P890" s="290">
        <f t="shared" si="77"/>
        <v>0</v>
      </c>
      <c r="Q890" s="262"/>
      <c r="Z890" s="220"/>
      <c r="AA890" s="220"/>
      <c r="AB890" s="237"/>
      <c r="AC890" s="237"/>
      <c r="AD890" s="222"/>
      <c r="AE890" s="221"/>
      <c r="AF890" s="237"/>
      <c r="AG890" s="257"/>
      <c r="AH890" s="237"/>
      <c r="AI890" s="222"/>
      <c r="AJ890" s="237"/>
      <c r="AK890" s="221"/>
      <c r="AL890" s="223"/>
      <c r="AM890" s="221"/>
    </row>
    <row r="891" spans="2:39" ht="15" customHeight="1">
      <c r="B891" s="235"/>
      <c r="C891" s="235"/>
      <c r="D891" s="298"/>
      <c r="E891" s="235"/>
      <c r="F891" s="144">
        <f t="shared" si="73"/>
        <v>0</v>
      </c>
      <c r="G891" s="292"/>
      <c r="H891" s="143"/>
      <c r="I891" s="143"/>
      <c r="J891" s="144">
        <f t="shared" si="74"/>
        <v>0</v>
      </c>
      <c r="K891" s="143">
        <v>0</v>
      </c>
      <c r="L891" s="143"/>
      <c r="M891" s="234">
        <f t="shared" si="75"/>
        <v>0</v>
      </c>
      <c r="N891" s="143">
        <f t="shared" si="76"/>
        <v>0</v>
      </c>
      <c r="O891" s="289">
        <f t="array" ref="O891">IFERROR(INDEX($AK$36:$AK$1987,MATCH(B891&amp;C891,$Z$36:$Z$1987&amp;$AA$36:$AA$1987,0)),0)</f>
        <v>0</v>
      </c>
      <c r="P891" s="290">
        <f t="shared" si="77"/>
        <v>0</v>
      </c>
      <c r="Q891" s="262"/>
      <c r="Z891" s="220"/>
      <c r="AA891" s="220"/>
      <c r="AB891" s="237"/>
      <c r="AC891" s="237"/>
      <c r="AD891" s="222"/>
      <c r="AE891" s="221"/>
      <c r="AF891" s="237"/>
      <c r="AG891" s="257"/>
      <c r="AH891" s="237"/>
      <c r="AI891" s="222"/>
      <c r="AJ891" s="237"/>
      <c r="AK891" s="221"/>
      <c r="AL891" s="223"/>
      <c r="AM891" s="221"/>
    </row>
    <row r="892" spans="2:39" ht="15" customHeight="1">
      <c r="B892" s="235"/>
      <c r="C892" s="235"/>
      <c r="D892" s="298"/>
      <c r="E892" s="235"/>
      <c r="F892" s="144">
        <f t="shared" si="73"/>
        <v>0</v>
      </c>
      <c r="G892" s="292"/>
      <c r="H892" s="143"/>
      <c r="I892" s="143"/>
      <c r="J892" s="144">
        <f t="shared" si="74"/>
        <v>0</v>
      </c>
      <c r="K892" s="143">
        <v>0</v>
      </c>
      <c r="L892" s="143"/>
      <c r="M892" s="234">
        <f t="shared" si="75"/>
        <v>0</v>
      </c>
      <c r="N892" s="143">
        <f t="shared" si="76"/>
        <v>0</v>
      </c>
      <c r="O892" s="289">
        <f t="array" ref="O892">IFERROR(INDEX($AK$36:$AK$1987,MATCH(B892&amp;C892,$Z$36:$Z$1987&amp;$AA$36:$AA$1987,0)),0)</f>
        <v>0</v>
      </c>
      <c r="P892" s="290">
        <f t="shared" si="77"/>
        <v>0</v>
      </c>
      <c r="Q892" s="262"/>
      <c r="Z892" s="220"/>
      <c r="AA892" s="220"/>
      <c r="AB892" s="237"/>
      <c r="AC892" s="237"/>
      <c r="AD892" s="222"/>
      <c r="AE892" s="221"/>
      <c r="AF892" s="237"/>
      <c r="AG892" s="257"/>
      <c r="AH892" s="237"/>
      <c r="AI892" s="222"/>
      <c r="AJ892" s="237"/>
      <c r="AK892" s="221"/>
      <c r="AL892" s="223"/>
      <c r="AM892" s="221"/>
    </row>
    <row r="893" spans="2:39" ht="15" customHeight="1">
      <c r="B893" s="235"/>
      <c r="C893" s="235"/>
      <c r="D893" s="298"/>
      <c r="E893" s="235"/>
      <c r="F893" s="144">
        <f t="shared" si="73"/>
        <v>0</v>
      </c>
      <c r="G893" s="292"/>
      <c r="H893" s="143"/>
      <c r="I893" s="143"/>
      <c r="J893" s="144">
        <f t="shared" si="74"/>
        <v>0</v>
      </c>
      <c r="K893" s="143">
        <v>0</v>
      </c>
      <c r="L893" s="143"/>
      <c r="M893" s="234">
        <f t="shared" si="75"/>
        <v>0</v>
      </c>
      <c r="N893" s="143">
        <f t="shared" si="76"/>
        <v>0</v>
      </c>
      <c r="O893" s="289">
        <f t="array" ref="O893">IFERROR(INDEX($AK$36:$AK$1987,MATCH(B893&amp;C893,$Z$36:$Z$1987&amp;$AA$36:$AA$1987,0)),0)</f>
        <v>0</v>
      </c>
      <c r="P893" s="290">
        <f t="shared" si="77"/>
        <v>0</v>
      </c>
      <c r="Q893" s="262"/>
      <c r="Z893" s="220"/>
      <c r="AA893" s="220"/>
      <c r="AB893" s="237"/>
      <c r="AC893" s="237"/>
      <c r="AD893" s="222"/>
      <c r="AE893" s="221"/>
      <c r="AF893" s="237"/>
      <c r="AG893" s="257"/>
      <c r="AH893" s="237"/>
      <c r="AI893" s="222"/>
      <c r="AJ893" s="237"/>
      <c r="AK893" s="221"/>
      <c r="AL893" s="223"/>
      <c r="AM893" s="221"/>
    </row>
    <row r="894" spans="2:39" ht="15" customHeight="1">
      <c r="B894" s="235"/>
      <c r="C894" s="235"/>
      <c r="D894" s="298"/>
      <c r="E894" s="235"/>
      <c r="F894" s="144">
        <f t="shared" si="73"/>
        <v>0</v>
      </c>
      <c r="G894" s="292"/>
      <c r="H894" s="143"/>
      <c r="I894" s="143"/>
      <c r="J894" s="144">
        <f t="shared" si="74"/>
        <v>0</v>
      </c>
      <c r="K894" s="143">
        <v>0</v>
      </c>
      <c r="L894" s="143"/>
      <c r="M894" s="234">
        <f t="shared" si="75"/>
        <v>0</v>
      </c>
      <c r="N894" s="143">
        <f t="shared" si="76"/>
        <v>0</v>
      </c>
      <c r="O894" s="289">
        <f t="array" ref="O894">IFERROR(INDEX($AK$36:$AK$1987,MATCH(B894&amp;C894,$Z$36:$Z$1987&amp;$AA$36:$AA$1987,0)),0)</f>
        <v>0</v>
      </c>
      <c r="P894" s="290">
        <f t="shared" si="77"/>
        <v>0</v>
      </c>
      <c r="Q894" s="262"/>
      <c r="Z894" s="220"/>
      <c r="AA894" s="220"/>
      <c r="AB894" s="237"/>
      <c r="AC894" s="237"/>
      <c r="AD894" s="222"/>
      <c r="AE894" s="221"/>
      <c r="AF894" s="237"/>
      <c r="AG894" s="257"/>
      <c r="AH894" s="237"/>
      <c r="AI894" s="222"/>
      <c r="AJ894" s="237"/>
      <c r="AK894" s="221"/>
      <c r="AL894" s="223"/>
      <c r="AM894" s="221"/>
    </row>
    <row r="895" spans="2:39" ht="15" customHeight="1">
      <c r="B895" s="235"/>
      <c r="C895" s="235"/>
      <c r="D895" s="298"/>
      <c r="E895" s="235"/>
      <c r="F895" s="144">
        <f t="shared" si="73"/>
        <v>0</v>
      </c>
      <c r="G895" s="292"/>
      <c r="H895" s="143"/>
      <c r="I895" s="143"/>
      <c r="J895" s="144">
        <f t="shared" si="74"/>
        <v>0</v>
      </c>
      <c r="K895" s="143">
        <v>0</v>
      </c>
      <c r="L895" s="143"/>
      <c r="M895" s="234">
        <f t="shared" si="75"/>
        <v>0</v>
      </c>
      <c r="N895" s="143">
        <f t="shared" si="76"/>
        <v>0</v>
      </c>
      <c r="O895" s="289">
        <f t="array" ref="O895">IFERROR(INDEX($AK$36:$AK$1987,MATCH(B895&amp;C895,$Z$36:$Z$1987&amp;$AA$36:$AA$1987,0)),0)</f>
        <v>0</v>
      </c>
      <c r="P895" s="290">
        <f t="shared" si="77"/>
        <v>0</v>
      </c>
      <c r="Q895" s="262"/>
      <c r="Z895" s="220"/>
      <c r="AA895" s="220"/>
      <c r="AB895" s="237"/>
      <c r="AC895" s="237"/>
      <c r="AD895" s="222"/>
      <c r="AE895" s="221"/>
      <c r="AF895" s="237"/>
      <c r="AG895" s="257"/>
      <c r="AH895" s="237"/>
      <c r="AI895" s="222"/>
      <c r="AJ895" s="237"/>
      <c r="AK895" s="221"/>
      <c r="AL895" s="223"/>
      <c r="AM895" s="221"/>
    </row>
    <row r="896" spans="2:39" ht="15" customHeight="1">
      <c r="B896" s="235"/>
      <c r="C896" s="235"/>
      <c r="D896" s="298"/>
      <c r="E896" s="235"/>
      <c r="F896" s="144">
        <f t="shared" si="73"/>
        <v>0</v>
      </c>
      <c r="G896" s="292"/>
      <c r="H896" s="143"/>
      <c r="I896" s="143"/>
      <c r="J896" s="144">
        <f t="shared" si="74"/>
        <v>0</v>
      </c>
      <c r="K896" s="143">
        <v>0</v>
      </c>
      <c r="L896" s="143"/>
      <c r="M896" s="234">
        <f t="shared" si="75"/>
        <v>0</v>
      </c>
      <c r="N896" s="143">
        <f t="shared" si="76"/>
        <v>0</v>
      </c>
      <c r="O896" s="289">
        <f t="array" ref="O896">IFERROR(INDEX($AK$36:$AK$1987,MATCH(B896&amp;C896,$Z$36:$Z$1987&amp;$AA$36:$AA$1987,0)),0)</f>
        <v>0</v>
      </c>
      <c r="P896" s="290">
        <f t="shared" si="77"/>
        <v>0</v>
      </c>
      <c r="Q896" s="262"/>
      <c r="Z896" s="220"/>
      <c r="AA896" s="220"/>
      <c r="AB896" s="237"/>
      <c r="AC896" s="237"/>
      <c r="AD896" s="222"/>
      <c r="AE896" s="221"/>
      <c r="AF896" s="237"/>
      <c r="AG896" s="257"/>
      <c r="AH896" s="237"/>
      <c r="AI896" s="222"/>
      <c r="AJ896" s="237"/>
      <c r="AK896" s="221"/>
      <c r="AL896" s="223"/>
      <c r="AM896" s="221"/>
    </row>
    <row r="897" spans="2:39" ht="15" customHeight="1">
      <c r="B897" s="235"/>
      <c r="C897" s="235"/>
      <c r="D897" s="298"/>
      <c r="E897" s="235"/>
      <c r="F897" s="144">
        <f t="shared" si="73"/>
        <v>0</v>
      </c>
      <c r="G897" s="292"/>
      <c r="H897" s="143"/>
      <c r="I897" s="143"/>
      <c r="J897" s="144">
        <f t="shared" si="74"/>
        <v>0</v>
      </c>
      <c r="K897" s="143">
        <v>0</v>
      </c>
      <c r="L897" s="143"/>
      <c r="M897" s="234">
        <f t="shared" si="75"/>
        <v>0</v>
      </c>
      <c r="N897" s="143">
        <f t="shared" si="76"/>
        <v>0</v>
      </c>
      <c r="O897" s="289">
        <f t="array" ref="O897">IFERROR(INDEX($AK$36:$AK$1987,MATCH(B897&amp;C897,$Z$36:$Z$1987&amp;$AA$36:$AA$1987,0)),0)</f>
        <v>0</v>
      </c>
      <c r="P897" s="290">
        <f t="shared" si="77"/>
        <v>0</v>
      </c>
      <c r="Q897" s="262"/>
      <c r="Z897" s="220"/>
      <c r="AA897" s="220"/>
      <c r="AB897" s="237"/>
      <c r="AC897" s="237"/>
      <c r="AD897" s="222"/>
      <c r="AE897" s="221"/>
      <c r="AF897" s="237"/>
      <c r="AG897" s="257"/>
      <c r="AH897" s="237"/>
      <c r="AI897" s="222"/>
      <c r="AJ897" s="237"/>
      <c r="AK897" s="221"/>
      <c r="AL897" s="223"/>
      <c r="AM897" s="221"/>
    </row>
    <row r="898" spans="2:39" ht="15" customHeight="1">
      <c r="B898" s="235"/>
      <c r="C898" s="235"/>
      <c r="D898" s="298"/>
      <c r="E898" s="235"/>
      <c r="F898" s="144">
        <f t="shared" si="73"/>
        <v>0</v>
      </c>
      <c r="G898" s="292"/>
      <c r="H898" s="143"/>
      <c r="I898" s="143"/>
      <c r="J898" s="144">
        <f t="shared" si="74"/>
        <v>0</v>
      </c>
      <c r="K898" s="143">
        <v>0</v>
      </c>
      <c r="L898" s="143"/>
      <c r="M898" s="234">
        <f t="shared" si="75"/>
        <v>0</v>
      </c>
      <c r="N898" s="143">
        <f t="shared" si="76"/>
        <v>0</v>
      </c>
      <c r="O898" s="289">
        <f t="array" ref="O898">IFERROR(INDEX($AK$36:$AK$1987,MATCH(B898&amp;C898,$Z$36:$Z$1987&amp;$AA$36:$AA$1987,0)),0)</f>
        <v>0</v>
      </c>
      <c r="P898" s="290">
        <f t="shared" si="77"/>
        <v>0</v>
      </c>
      <c r="Q898" s="262"/>
      <c r="Z898" s="220"/>
      <c r="AA898" s="220"/>
      <c r="AB898" s="237"/>
      <c r="AC898" s="237"/>
      <c r="AD898" s="222"/>
      <c r="AE898" s="221"/>
      <c r="AF898" s="237"/>
      <c r="AG898" s="257"/>
      <c r="AH898" s="237"/>
      <c r="AI898" s="222"/>
      <c r="AJ898" s="237"/>
      <c r="AK898" s="221"/>
      <c r="AL898" s="223"/>
      <c r="AM898" s="221"/>
    </row>
    <row r="899" spans="2:39" ht="15" customHeight="1">
      <c r="B899" s="235"/>
      <c r="C899" s="235"/>
      <c r="D899" s="298"/>
      <c r="E899" s="235"/>
      <c r="F899" s="144">
        <f t="shared" si="73"/>
        <v>0</v>
      </c>
      <c r="G899" s="292"/>
      <c r="H899" s="143"/>
      <c r="I899" s="143"/>
      <c r="J899" s="144">
        <f t="shared" si="74"/>
        <v>0</v>
      </c>
      <c r="K899" s="143">
        <v>0</v>
      </c>
      <c r="L899" s="143"/>
      <c r="M899" s="234">
        <f t="shared" si="75"/>
        <v>0</v>
      </c>
      <c r="N899" s="143">
        <f t="shared" si="76"/>
        <v>0</v>
      </c>
      <c r="O899" s="289">
        <f t="array" ref="O899">IFERROR(INDEX($AK$36:$AK$1987,MATCH(B899&amp;C899,$Z$36:$Z$1987&amp;$AA$36:$AA$1987,0)),0)</f>
        <v>0</v>
      </c>
      <c r="P899" s="290">
        <f t="shared" si="77"/>
        <v>0</v>
      </c>
      <c r="Q899" s="262"/>
      <c r="Z899" s="220"/>
      <c r="AA899" s="220"/>
      <c r="AB899" s="237"/>
      <c r="AC899" s="237"/>
      <c r="AD899" s="222"/>
      <c r="AE899" s="221"/>
      <c r="AF899" s="237"/>
      <c r="AG899" s="257"/>
      <c r="AH899" s="237"/>
      <c r="AI899" s="222"/>
      <c r="AJ899" s="237"/>
      <c r="AK899" s="221"/>
      <c r="AL899" s="223"/>
      <c r="AM899" s="221"/>
    </row>
    <row r="900" spans="2:39" ht="15" customHeight="1">
      <c r="B900" s="235"/>
      <c r="C900" s="235"/>
      <c r="D900" s="298"/>
      <c r="E900" s="235"/>
      <c r="F900" s="144">
        <f t="shared" si="73"/>
        <v>0</v>
      </c>
      <c r="G900" s="292"/>
      <c r="H900" s="143"/>
      <c r="I900" s="143"/>
      <c r="J900" s="144">
        <f t="shared" si="74"/>
        <v>0</v>
      </c>
      <c r="K900" s="143">
        <v>0</v>
      </c>
      <c r="L900" s="143"/>
      <c r="M900" s="234">
        <f t="shared" si="75"/>
        <v>0</v>
      </c>
      <c r="N900" s="143">
        <f t="shared" si="76"/>
        <v>0</v>
      </c>
      <c r="O900" s="289">
        <f t="array" ref="O900">IFERROR(INDEX($AK$36:$AK$1987,MATCH(B900&amp;C900,$Z$36:$Z$1987&amp;$AA$36:$AA$1987,0)),0)</f>
        <v>0</v>
      </c>
      <c r="P900" s="290">
        <f t="shared" si="77"/>
        <v>0</v>
      </c>
      <c r="Q900" s="262"/>
      <c r="Z900" s="220"/>
      <c r="AA900" s="220"/>
      <c r="AB900" s="237"/>
      <c r="AC900" s="237"/>
      <c r="AD900" s="222"/>
      <c r="AE900" s="221"/>
      <c r="AF900" s="237"/>
      <c r="AG900" s="257"/>
      <c r="AH900" s="237"/>
      <c r="AI900" s="222"/>
      <c r="AJ900" s="237"/>
      <c r="AK900" s="221"/>
      <c r="AL900" s="223"/>
      <c r="AM900" s="221"/>
    </row>
    <row r="901" spans="2:39" ht="15" customHeight="1">
      <c r="B901" s="235"/>
      <c r="C901" s="235"/>
      <c r="D901" s="298"/>
      <c r="E901" s="235"/>
      <c r="F901" s="144">
        <f t="shared" si="73"/>
        <v>0</v>
      </c>
      <c r="G901" s="292"/>
      <c r="H901" s="143"/>
      <c r="I901" s="143"/>
      <c r="J901" s="144">
        <f t="shared" si="74"/>
        <v>0</v>
      </c>
      <c r="K901" s="143">
        <v>0</v>
      </c>
      <c r="L901" s="143"/>
      <c r="M901" s="234">
        <f t="shared" si="75"/>
        <v>0</v>
      </c>
      <c r="N901" s="143">
        <f t="shared" si="76"/>
        <v>0</v>
      </c>
      <c r="O901" s="289">
        <f t="array" ref="O901">IFERROR(INDEX($AK$36:$AK$1987,MATCH(B901&amp;C901,$Z$36:$Z$1987&amp;$AA$36:$AA$1987,0)),0)</f>
        <v>0</v>
      </c>
      <c r="P901" s="290">
        <f t="shared" si="77"/>
        <v>0</v>
      </c>
      <c r="Q901" s="262"/>
      <c r="Z901" s="220"/>
      <c r="AA901" s="220"/>
      <c r="AB901" s="237"/>
      <c r="AC901" s="237"/>
      <c r="AD901" s="222"/>
      <c r="AE901" s="221"/>
      <c r="AF901" s="237"/>
      <c r="AG901" s="257"/>
      <c r="AH901" s="237"/>
      <c r="AI901" s="222"/>
      <c r="AJ901" s="237"/>
      <c r="AK901" s="221"/>
      <c r="AL901" s="223"/>
      <c r="AM901" s="221"/>
    </row>
    <row r="902" spans="2:39" ht="15" customHeight="1">
      <c r="B902" s="235"/>
      <c r="C902" s="235"/>
      <c r="D902" s="298"/>
      <c r="E902" s="235"/>
      <c r="F902" s="144">
        <f t="shared" si="73"/>
        <v>0</v>
      </c>
      <c r="G902" s="292"/>
      <c r="H902" s="143"/>
      <c r="I902" s="143"/>
      <c r="J902" s="144">
        <f t="shared" si="74"/>
        <v>0</v>
      </c>
      <c r="K902" s="143">
        <v>0</v>
      </c>
      <c r="L902" s="143"/>
      <c r="M902" s="234">
        <f t="shared" si="75"/>
        <v>0</v>
      </c>
      <c r="N902" s="143">
        <f t="shared" si="76"/>
        <v>0</v>
      </c>
      <c r="O902" s="289">
        <f t="array" ref="O902">IFERROR(INDEX($AK$36:$AK$1987,MATCH(B902&amp;C902,$Z$36:$Z$1987&amp;$AA$36:$AA$1987,0)),0)</f>
        <v>0</v>
      </c>
      <c r="P902" s="290">
        <f t="shared" si="77"/>
        <v>0</v>
      </c>
      <c r="Q902" s="262"/>
      <c r="Z902" s="220"/>
      <c r="AA902" s="220"/>
      <c r="AB902" s="237"/>
      <c r="AC902" s="237"/>
      <c r="AD902" s="222"/>
      <c r="AE902" s="221"/>
      <c r="AF902" s="237"/>
      <c r="AG902" s="257"/>
      <c r="AH902" s="237"/>
      <c r="AI902" s="222"/>
      <c r="AJ902" s="237"/>
      <c r="AK902" s="221"/>
      <c r="AL902" s="223"/>
      <c r="AM902" s="221"/>
    </row>
    <row r="903" spans="2:39" ht="15" customHeight="1">
      <c r="B903" s="235"/>
      <c r="C903" s="235"/>
      <c r="D903" s="298"/>
      <c r="E903" s="235"/>
      <c r="F903" s="144">
        <f t="shared" si="73"/>
        <v>0</v>
      </c>
      <c r="G903" s="292"/>
      <c r="H903" s="143"/>
      <c r="I903" s="143"/>
      <c r="J903" s="144">
        <f t="shared" si="74"/>
        <v>0</v>
      </c>
      <c r="K903" s="143">
        <v>0</v>
      </c>
      <c r="L903" s="143"/>
      <c r="M903" s="234">
        <f t="shared" si="75"/>
        <v>0</v>
      </c>
      <c r="N903" s="143">
        <f t="shared" si="76"/>
        <v>0</v>
      </c>
      <c r="O903" s="289">
        <f t="array" ref="O903">IFERROR(INDEX($AK$36:$AK$1987,MATCH(B903&amp;C903,$Z$36:$Z$1987&amp;$AA$36:$AA$1987,0)),0)</f>
        <v>0</v>
      </c>
      <c r="P903" s="290">
        <f t="shared" si="77"/>
        <v>0</v>
      </c>
      <c r="Q903" s="262"/>
      <c r="Z903" s="220"/>
      <c r="AA903" s="220"/>
      <c r="AB903" s="237"/>
      <c r="AC903" s="237"/>
      <c r="AD903" s="222"/>
      <c r="AE903" s="221"/>
      <c r="AF903" s="237"/>
      <c r="AG903" s="257"/>
      <c r="AH903" s="237"/>
      <c r="AI903" s="222"/>
      <c r="AJ903" s="237"/>
      <c r="AK903" s="221"/>
      <c r="AL903" s="223"/>
      <c r="AM903" s="221"/>
    </row>
    <row r="904" spans="2:39" ht="15" customHeight="1">
      <c r="B904" s="235"/>
      <c r="C904" s="235"/>
      <c r="D904" s="298"/>
      <c r="E904" s="235"/>
      <c r="F904" s="144">
        <f t="shared" si="73"/>
        <v>0</v>
      </c>
      <c r="G904" s="292"/>
      <c r="H904" s="143"/>
      <c r="I904" s="143"/>
      <c r="J904" s="144">
        <f t="shared" si="74"/>
        <v>0</v>
      </c>
      <c r="K904" s="143">
        <v>0</v>
      </c>
      <c r="L904" s="143"/>
      <c r="M904" s="234">
        <f t="shared" si="75"/>
        <v>0</v>
      </c>
      <c r="N904" s="143">
        <f t="shared" si="76"/>
        <v>0</v>
      </c>
      <c r="O904" s="289">
        <f t="array" ref="O904">IFERROR(INDEX($AK$36:$AK$1987,MATCH(B904&amp;C904,$Z$36:$Z$1987&amp;$AA$36:$AA$1987,0)),0)</f>
        <v>0</v>
      </c>
      <c r="P904" s="290">
        <f t="shared" si="77"/>
        <v>0</v>
      </c>
      <c r="Q904" s="262"/>
      <c r="Z904" s="220"/>
      <c r="AA904" s="220"/>
      <c r="AB904" s="237"/>
      <c r="AC904" s="237"/>
      <c r="AD904" s="222"/>
      <c r="AE904" s="221"/>
      <c r="AF904" s="237"/>
      <c r="AG904" s="257"/>
      <c r="AH904" s="237"/>
      <c r="AI904" s="222"/>
      <c r="AJ904" s="237"/>
      <c r="AK904" s="221"/>
      <c r="AL904" s="223"/>
      <c r="AM904" s="221"/>
    </row>
    <row r="905" spans="2:39" ht="15" customHeight="1">
      <c r="B905" s="235"/>
      <c r="C905" s="235"/>
      <c r="D905" s="298"/>
      <c r="E905" s="235"/>
      <c r="F905" s="144">
        <f t="shared" si="73"/>
        <v>0</v>
      </c>
      <c r="G905" s="292"/>
      <c r="H905" s="143"/>
      <c r="I905" s="143"/>
      <c r="J905" s="144">
        <f t="shared" si="74"/>
        <v>0</v>
      </c>
      <c r="K905" s="143">
        <v>0</v>
      </c>
      <c r="L905" s="143"/>
      <c r="M905" s="234">
        <f t="shared" si="75"/>
        <v>0</v>
      </c>
      <c r="N905" s="143">
        <f t="shared" si="76"/>
        <v>0</v>
      </c>
      <c r="O905" s="289">
        <f t="array" ref="O905">IFERROR(INDEX($AK$36:$AK$1987,MATCH(B905&amp;C905,$Z$36:$Z$1987&amp;$AA$36:$AA$1987,0)),0)</f>
        <v>0</v>
      </c>
      <c r="P905" s="290">
        <f t="shared" si="77"/>
        <v>0</v>
      </c>
      <c r="Q905" s="262"/>
      <c r="Z905" s="220"/>
      <c r="AA905" s="220"/>
      <c r="AB905" s="237"/>
      <c r="AC905" s="237"/>
      <c r="AD905" s="222"/>
      <c r="AE905" s="221"/>
      <c r="AF905" s="237"/>
      <c r="AG905" s="257"/>
      <c r="AH905" s="237"/>
      <c r="AI905" s="222"/>
      <c r="AJ905" s="237"/>
      <c r="AK905" s="221"/>
      <c r="AL905" s="223"/>
      <c r="AM905" s="221"/>
    </row>
    <row r="906" spans="2:39" ht="15" customHeight="1">
      <c r="B906" s="235"/>
      <c r="C906" s="235"/>
      <c r="D906" s="298"/>
      <c r="E906" s="235"/>
      <c r="F906" s="144">
        <f t="shared" si="73"/>
        <v>0</v>
      </c>
      <c r="G906" s="292"/>
      <c r="H906" s="143"/>
      <c r="I906" s="143"/>
      <c r="J906" s="144">
        <f t="shared" si="74"/>
        <v>0</v>
      </c>
      <c r="K906" s="143">
        <v>0</v>
      </c>
      <c r="L906" s="143"/>
      <c r="M906" s="234">
        <f t="shared" si="75"/>
        <v>0</v>
      </c>
      <c r="N906" s="143">
        <f t="shared" si="76"/>
        <v>0</v>
      </c>
      <c r="O906" s="289">
        <f t="array" ref="O906">IFERROR(INDEX($AK$36:$AK$1987,MATCH(B906&amp;C906,$Z$36:$Z$1987&amp;$AA$36:$AA$1987,0)),0)</f>
        <v>0</v>
      </c>
      <c r="P906" s="290">
        <f t="shared" si="77"/>
        <v>0</v>
      </c>
      <c r="Q906" s="262"/>
      <c r="Z906" s="220"/>
      <c r="AA906" s="220"/>
      <c r="AB906" s="237"/>
      <c r="AC906" s="237"/>
      <c r="AD906" s="222"/>
      <c r="AE906" s="221"/>
      <c r="AF906" s="237"/>
      <c r="AG906" s="257"/>
      <c r="AH906" s="237"/>
      <c r="AI906" s="222"/>
      <c r="AJ906" s="237"/>
      <c r="AK906" s="221"/>
      <c r="AL906" s="223"/>
      <c r="AM906" s="221"/>
    </row>
    <row r="907" spans="2:39" ht="15" customHeight="1">
      <c r="B907" s="235"/>
      <c r="C907" s="235"/>
      <c r="D907" s="298"/>
      <c r="E907" s="235"/>
      <c r="F907" s="144">
        <f t="shared" si="73"/>
        <v>0</v>
      </c>
      <c r="G907" s="292"/>
      <c r="H907" s="143"/>
      <c r="I907" s="143"/>
      <c r="J907" s="144">
        <f t="shared" si="74"/>
        <v>0</v>
      </c>
      <c r="K907" s="143">
        <v>0</v>
      </c>
      <c r="L907" s="143"/>
      <c r="M907" s="234">
        <f t="shared" si="75"/>
        <v>0</v>
      </c>
      <c r="N907" s="143">
        <f t="shared" si="76"/>
        <v>0</v>
      </c>
      <c r="O907" s="289">
        <f t="array" ref="O907">IFERROR(INDEX($AK$36:$AK$1987,MATCH(B907&amp;C907,$Z$36:$Z$1987&amp;$AA$36:$AA$1987,0)),0)</f>
        <v>0</v>
      </c>
      <c r="P907" s="290">
        <f t="shared" si="77"/>
        <v>0</v>
      </c>
      <c r="Q907" s="262"/>
      <c r="Z907" s="220"/>
      <c r="AA907" s="220"/>
      <c r="AB907" s="237"/>
      <c r="AC907" s="237"/>
      <c r="AD907" s="222"/>
      <c r="AE907" s="221"/>
      <c r="AF907" s="237"/>
      <c r="AG907" s="257"/>
      <c r="AH907" s="237"/>
      <c r="AI907" s="222"/>
      <c r="AJ907" s="237"/>
      <c r="AK907" s="221"/>
      <c r="AL907" s="223"/>
      <c r="AM907" s="221"/>
    </row>
    <row r="908" spans="2:39" ht="15" customHeight="1">
      <c r="B908" s="235"/>
      <c r="C908" s="235"/>
      <c r="D908" s="298"/>
      <c r="E908" s="235"/>
      <c r="F908" s="144">
        <f t="shared" si="73"/>
        <v>0</v>
      </c>
      <c r="G908" s="292"/>
      <c r="H908" s="143"/>
      <c r="I908" s="143"/>
      <c r="J908" s="144">
        <f t="shared" si="74"/>
        <v>0</v>
      </c>
      <c r="K908" s="143">
        <v>0</v>
      </c>
      <c r="L908" s="143"/>
      <c r="M908" s="234">
        <f t="shared" si="75"/>
        <v>0</v>
      </c>
      <c r="N908" s="143">
        <f t="shared" si="76"/>
        <v>0</v>
      </c>
      <c r="O908" s="289">
        <f t="array" ref="O908">IFERROR(INDEX($AK$36:$AK$1987,MATCH(B908&amp;C908,$Z$36:$Z$1987&amp;$AA$36:$AA$1987,0)),0)</f>
        <v>0</v>
      </c>
      <c r="P908" s="290">
        <f t="shared" si="77"/>
        <v>0</v>
      </c>
      <c r="Q908" s="262"/>
      <c r="Z908" s="220"/>
      <c r="AA908" s="220"/>
      <c r="AB908" s="237"/>
      <c r="AC908" s="237"/>
      <c r="AD908" s="222"/>
      <c r="AE908" s="221"/>
      <c r="AF908" s="237"/>
      <c r="AG908" s="257"/>
      <c r="AH908" s="237"/>
      <c r="AI908" s="222"/>
      <c r="AJ908" s="237"/>
      <c r="AK908" s="221"/>
      <c r="AL908" s="223"/>
      <c r="AM908" s="221"/>
    </row>
    <row r="909" spans="2:39" ht="15" customHeight="1">
      <c r="B909" s="235"/>
      <c r="C909" s="235"/>
      <c r="D909" s="298"/>
      <c r="E909" s="235"/>
      <c r="F909" s="144">
        <f t="shared" si="73"/>
        <v>0</v>
      </c>
      <c r="G909" s="292"/>
      <c r="H909" s="143"/>
      <c r="I909" s="143"/>
      <c r="J909" s="144">
        <f t="shared" si="74"/>
        <v>0</v>
      </c>
      <c r="K909" s="143">
        <v>0</v>
      </c>
      <c r="L909" s="143"/>
      <c r="M909" s="234">
        <f t="shared" si="75"/>
        <v>0</v>
      </c>
      <c r="N909" s="143">
        <f t="shared" si="76"/>
        <v>0</v>
      </c>
      <c r="O909" s="289">
        <f t="array" ref="O909">IFERROR(INDEX($AK$36:$AK$1987,MATCH(B909&amp;C909,$Z$36:$Z$1987&amp;$AA$36:$AA$1987,0)),0)</f>
        <v>0</v>
      </c>
      <c r="P909" s="290">
        <f t="shared" si="77"/>
        <v>0</v>
      </c>
      <c r="Q909" s="262"/>
      <c r="Z909" s="220"/>
      <c r="AA909" s="220"/>
      <c r="AB909" s="237"/>
      <c r="AC909" s="237"/>
      <c r="AD909" s="222"/>
      <c r="AE909" s="221"/>
      <c r="AF909" s="237"/>
      <c r="AG909" s="257"/>
      <c r="AH909" s="237"/>
      <c r="AI909" s="222"/>
      <c r="AJ909" s="237"/>
      <c r="AK909" s="221"/>
      <c r="AL909" s="223"/>
      <c r="AM909" s="221"/>
    </row>
    <row r="910" spans="2:39" ht="15" customHeight="1">
      <c r="B910" s="235"/>
      <c r="C910" s="235"/>
      <c r="D910" s="298"/>
      <c r="E910" s="235"/>
      <c r="F910" s="144">
        <f t="shared" si="73"/>
        <v>0</v>
      </c>
      <c r="G910" s="292"/>
      <c r="H910" s="143"/>
      <c r="I910" s="143"/>
      <c r="J910" s="144">
        <f t="shared" si="74"/>
        <v>0</v>
      </c>
      <c r="K910" s="143">
        <v>0</v>
      </c>
      <c r="L910" s="143"/>
      <c r="M910" s="234">
        <f t="shared" si="75"/>
        <v>0</v>
      </c>
      <c r="N910" s="143">
        <f t="shared" si="76"/>
        <v>0</v>
      </c>
      <c r="O910" s="289">
        <f t="array" ref="O910">IFERROR(INDEX($AK$36:$AK$1987,MATCH(B910&amp;C910,$Z$36:$Z$1987&amp;$AA$36:$AA$1987,0)),0)</f>
        <v>0</v>
      </c>
      <c r="P910" s="290">
        <f t="shared" si="77"/>
        <v>0</v>
      </c>
      <c r="Q910" s="262"/>
      <c r="Z910" s="220"/>
      <c r="AA910" s="220"/>
      <c r="AB910" s="237"/>
      <c r="AC910" s="237"/>
      <c r="AD910" s="222"/>
      <c r="AE910" s="221"/>
      <c r="AF910" s="237"/>
      <c r="AG910" s="257"/>
      <c r="AH910" s="237"/>
      <c r="AI910" s="222"/>
      <c r="AJ910" s="237"/>
      <c r="AK910" s="221"/>
      <c r="AL910" s="223"/>
      <c r="AM910" s="221"/>
    </row>
    <row r="911" spans="2:39" ht="15" customHeight="1">
      <c r="B911" s="235"/>
      <c r="C911" s="235"/>
      <c r="D911" s="298"/>
      <c r="E911" s="235"/>
      <c r="F911" s="144">
        <f t="shared" si="73"/>
        <v>0</v>
      </c>
      <c r="G911" s="292"/>
      <c r="H911" s="143"/>
      <c r="I911" s="143"/>
      <c r="J911" s="144">
        <f t="shared" si="74"/>
        <v>0</v>
      </c>
      <c r="K911" s="143">
        <v>0</v>
      </c>
      <c r="L911" s="143"/>
      <c r="M911" s="234">
        <f t="shared" si="75"/>
        <v>0</v>
      </c>
      <c r="N911" s="143">
        <f t="shared" si="76"/>
        <v>0</v>
      </c>
      <c r="O911" s="289">
        <f t="array" ref="O911">IFERROR(INDEX($AK$36:$AK$1987,MATCH(B911&amp;C911,$Z$36:$Z$1987&amp;$AA$36:$AA$1987,0)),0)</f>
        <v>0</v>
      </c>
      <c r="P911" s="290">
        <f t="shared" si="77"/>
        <v>0</v>
      </c>
      <c r="Q911" s="262"/>
      <c r="Z911" s="220"/>
      <c r="AA911" s="220"/>
      <c r="AB911" s="237"/>
      <c r="AC911" s="237"/>
      <c r="AD911" s="222"/>
      <c r="AE911" s="221"/>
      <c r="AF911" s="237"/>
      <c r="AG911" s="257"/>
      <c r="AH911" s="237"/>
      <c r="AI911" s="222"/>
      <c r="AJ911" s="237"/>
      <c r="AK911" s="221"/>
      <c r="AL911" s="223"/>
      <c r="AM911" s="221"/>
    </row>
    <row r="912" spans="2:39" ht="15" customHeight="1">
      <c r="B912" s="235"/>
      <c r="C912" s="235"/>
      <c r="D912" s="298"/>
      <c r="E912" s="235"/>
      <c r="F912" s="144">
        <f t="shared" si="73"/>
        <v>0</v>
      </c>
      <c r="G912" s="292"/>
      <c r="H912" s="143"/>
      <c r="I912" s="143"/>
      <c r="J912" s="144">
        <f t="shared" si="74"/>
        <v>0</v>
      </c>
      <c r="K912" s="143">
        <v>0</v>
      </c>
      <c r="L912" s="143"/>
      <c r="M912" s="234">
        <f t="shared" si="75"/>
        <v>0</v>
      </c>
      <c r="N912" s="143">
        <f t="shared" si="76"/>
        <v>0</v>
      </c>
      <c r="O912" s="289">
        <f t="array" ref="O912">IFERROR(INDEX($AK$36:$AK$1987,MATCH(B912&amp;C912,$Z$36:$Z$1987&amp;$AA$36:$AA$1987,0)),0)</f>
        <v>0</v>
      </c>
      <c r="P912" s="290">
        <f t="shared" si="77"/>
        <v>0</v>
      </c>
      <c r="Q912" s="262"/>
      <c r="Z912" s="220"/>
      <c r="AA912" s="220"/>
      <c r="AB912" s="237"/>
      <c r="AC912" s="237"/>
      <c r="AD912" s="222"/>
      <c r="AE912" s="221"/>
      <c r="AF912" s="237"/>
      <c r="AG912" s="257"/>
      <c r="AH912" s="237"/>
      <c r="AI912" s="222"/>
      <c r="AJ912" s="237"/>
      <c r="AK912" s="221"/>
      <c r="AL912" s="223"/>
      <c r="AM912" s="221"/>
    </row>
    <row r="913" spans="2:39" ht="15" customHeight="1">
      <c r="B913" s="235"/>
      <c r="C913" s="235"/>
      <c r="D913" s="298"/>
      <c r="E913" s="235"/>
      <c r="F913" s="144">
        <f t="shared" si="73"/>
        <v>0</v>
      </c>
      <c r="G913" s="292"/>
      <c r="H913" s="143"/>
      <c r="I913" s="143"/>
      <c r="J913" s="144">
        <f t="shared" si="74"/>
        <v>0</v>
      </c>
      <c r="K913" s="143">
        <v>0</v>
      </c>
      <c r="L913" s="143"/>
      <c r="M913" s="234">
        <f t="shared" si="75"/>
        <v>0</v>
      </c>
      <c r="N913" s="143">
        <f t="shared" si="76"/>
        <v>0</v>
      </c>
      <c r="O913" s="289">
        <f t="array" ref="O913">IFERROR(INDEX($AK$36:$AK$1987,MATCH(B913&amp;C913,$Z$36:$Z$1987&amp;$AA$36:$AA$1987,0)),0)</f>
        <v>0</v>
      </c>
      <c r="P913" s="290">
        <f t="shared" si="77"/>
        <v>0</v>
      </c>
      <c r="Q913" s="262"/>
      <c r="Z913" s="220"/>
      <c r="AA913" s="220"/>
      <c r="AB913" s="237"/>
      <c r="AC913" s="237"/>
      <c r="AD913" s="222"/>
      <c r="AE913" s="221"/>
      <c r="AF913" s="237"/>
      <c r="AG913" s="257"/>
      <c r="AH913" s="237"/>
      <c r="AI913" s="222"/>
      <c r="AJ913" s="237"/>
      <c r="AK913" s="221"/>
      <c r="AL913" s="223"/>
      <c r="AM913" s="221"/>
    </row>
    <row r="914" spans="2:39" ht="15" customHeight="1">
      <c r="B914" s="235"/>
      <c r="C914" s="235"/>
      <c r="D914" s="298"/>
      <c r="E914" s="235"/>
      <c r="F914" s="144">
        <f t="shared" si="73"/>
        <v>0</v>
      </c>
      <c r="G914" s="292"/>
      <c r="H914" s="143"/>
      <c r="I914" s="143"/>
      <c r="J914" s="144">
        <f t="shared" si="74"/>
        <v>0</v>
      </c>
      <c r="K914" s="143">
        <v>0</v>
      </c>
      <c r="L914" s="143"/>
      <c r="M914" s="234">
        <f t="shared" si="75"/>
        <v>0</v>
      </c>
      <c r="N914" s="143">
        <f t="shared" si="76"/>
        <v>0</v>
      </c>
      <c r="O914" s="289">
        <f t="array" ref="O914">IFERROR(INDEX($AK$36:$AK$1987,MATCH(B914&amp;C914,$Z$36:$Z$1987&amp;$AA$36:$AA$1987,0)),0)</f>
        <v>0</v>
      </c>
      <c r="P914" s="290">
        <f t="shared" si="77"/>
        <v>0</v>
      </c>
      <c r="Q914" s="262"/>
      <c r="Z914" s="220"/>
      <c r="AA914" s="220"/>
      <c r="AB914" s="237"/>
      <c r="AC914" s="237"/>
      <c r="AD914" s="222"/>
      <c r="AE914" s="221"/>
      <c r="AF914" s="237"/>
      <c r="AG914" s="257"/>
      <c r="AH914" s="237"/>
      <c r="AI914" s="222"/>
      <c r="AJ914" s="237"/>
      <c r="AK914" s="221"/>
      <c r="AL914" s="223"/>
      <c r="AM914" s="221"/>
    </row>
    <row r="915" spans="2:39" ht="15" customHeight="1">
      <c r="B915" s="235"/>
      <c r="C915" s="235"/>
      <c r="D915" s="298"/>
      <c r="E915" s="235"/>
      <c r="F915" s="144">
        <f t="shared" si="73"/>
        <v>0</v>
      </c>
      <c r="G915" s="292"/>
      <c r="H915" s="143"/>
      <c r="I915" s="143"/>
      <c r="J915" s="144">
        <f t="shared" si="74"/>
        <v>0</v>
      </c>
      <c r="K915" s="143">
        <v>0</v>
      </c>
      <c r="L915" s="143"/>
      <c r="M915" s="234">
        <f t="shared" si="75"/>
        <v>0</v>
      </c>
      <c r="N915" s="143">
        <f t="shared" si="76"/>
        <v>0</v>
      </c>
      <c r="O915" s="289">
        <f t="array" ref="O915">IFERROR(INDEX($AK$36:$AK$1987,MATCH(B915&amp;C915,$Z$36:$Z$1987&amp;$AA$36:$AA$1987,0)),0)</f>
        <v>0</v>
      </c>
      <c r="P915" s="290">
        <f t="shared" si="77"/>
        <v>0</v>
      </c>
      <c r="Q915" s="262"/>
      <c r="Z915" s="220"/>
      <c r="AA915" s="220"/>
      <c r="AB915" s="237"/>
      <c r="AC915" s="237"/>
      <c r="AD915" s="222"/>
      <c r="AE915" s="221"/>
      <c r="AF915" s="237"/>
      <c r="AG915" s="257"/>
      <c r="AH915" s="237"/>
      <c r="AI915" s="222"/>
      <c r="AJ915" s="237"/>
      <c r="AK915" s="221"/>
      <c r="AL915" s="223"/>
      <c r="AM915" s="221"/>
    </row>
    <row r="916" spans="2:39" ht="15" customHeight="1">
      <c r="B916" s="235"/>
      <c r="C916" s="235"/>
      <c r="D916" s="298"/>
      <c r="E916" s="235"/>
      <c r="F916" s="144">
        <f t="shared" si="73"/>
        <v>0</v>
      </c>
      <c r="G916" s="292"/>
      <c r="H916" s="143"/>
      <c r="I916" s="143"/>
      <c r="J916" s="144">
        <f t="shared" si="74"/>
        <v>0</v>
      </c>
      <c r="K916" s="143">
        <v>0</v>
      </c>
      <c r="L916" s="143"/>
      <c r="M916" s="234">
        <f t="shared" si="75"/>
        <v>0</v>
      </c>
      <c r="N916" s="143">
        <f t="shared" si="76"/>
        <v>0</v>
      </c>
      <c r="O916" s="289">
        <f t="array" ref="O916">IFERROR(INDEX($AK$36:$AK$1987,MATCH(B916&amp;C916,$Z$36:$Z$1987&amp;$AA$36:$AA$1987,0)),0)</f>
        <v>0</v>
      </c>
      <c r="P916" s="290">
        <f t="shared" si="77"/>
        <v>0</v>
      </c>
      <c r="Q916" s="262"/>
      <c r="Z916" s="220"/>
      <c r="AA916" s="220"/>
      <c r="AB916" s="237"/>
      <c r="AC916" s="237"/>
      <c r="AD916" s="222"/>
      <c r="AE916" s="221"/>
      <c r="AF916" s="237"/>
      <c r="AG916" s="257"/>
      <c r="AH916" s="237"/>
      <c r="AI916" s="222"/>
      <c r="AJ916" s="237"/>
      <c r="AK916" s="221"/>
      <c r="AL916" s="223"/>
      <c r="AM916" s="221"/>
    </row>
    <row r="917" spans="2:39" ht="15" customHeight="1">
      <c r="B917" s="235"/>
      <c r="C917" s="235"/>
      <c r="D917" s="298"/>
      <c r="E917" s="235"/>
      <c r="F917" s="144">
        <f t="shared" si="73"/>
        <v>0</v>
      </c>
      <c r="G917" s="292"/>
      <c r="H917" s="143"/>
      <c r="I917" s="143"/>
      <c r="J917" s="144">
        <f t="shared" si="74"/>
        <v>0</v>
      </c>
      <c r="K917" s="143">
        <v>0</v>
      </c>
      <c r="L917" s="143"/>
      <c r="M917" s="234">
        <f t="shared" si="75"/>
        <v>0</v>
      </c>
      <c r="N917" s="143">
        <f t="shared" si="76"/>
        <v>0</v>
      </c>
      <c r="O917" s="289">
        <f t="array" ref="O917">IFERROR(INDEX($AK$36:$AK$1987,MATCH(B917&amp;C917,$Z$36:$Z$1987&amp;$AA$36:$AA$1987,0)),0)</f>
        <v>0</v>
      </c>
      <c r="P917" s="290">
        <f t="shared" si="77"/>
        <v>0</v>
      </c>
      <c r="Q917" s="262"/>
      <c r="Z917" s="220"/>
      <c r="AA917" s="220"/>
      <c r="AB917" s="237"/>
      <c r="AC917" s="237"/>
      <c r="AD917" s="222"/>
      <c r="AE917" s="221"/>
      <c r="AF917" s="237"/>
      <c r="AG917" s="257"/>
      <c r="AH917" s="237"/>
      <c r="AI917" s="222"/>
      <c r="AJ917" s="237"/>
      <c r="AK917" s="221"/>
      <c r="AL917" s="223"/>
      <c r="AM917" s="221"/>
    </row>
    <row r="918" spans="2:39" ht="15" customHeight="1">
      <c r="B918" s="235"/>
      <c r="C918" s="235"/>
      <c r="D918" s="298"/>
      <c r="E918" s="235"/>
      <c r="F918" s="144">
        <f t="shared" si="73"/>
        <v>0</v>
      </c>
      <c r="G918" s="292"/>
      <c r="H918" s="143"/>
      <c r="I918" s="143"/>
      <c r="J918" s="144">
        <f t="shared" si="74"/>
        <v>0</v>
      </c>
      <c r="K918" s="143">
        <v>0</v>
      </c>
      <c r="L918" s="143"/>
      <c r="M918" s="234">
        <f t="shared" si="75"/>
        <v>0</v>
      </c>
      <c r="N918" s="143">
        <f t="shared" si="76"/>
        <v>0</v>
      </c>
      <c r="O918" s="289">
        <f t="array" ref="O918">IFERROR(INDEX($AK$36:$AK$1987,MATCH(B918&amp;C918,$Z$36:$Z$1987&amp;$AA$36:$AA$1987,0)),0)</f>
        <v>0</v>
      </c>
      <c r="P918" s="290">
        <f t="shared" si="77"/>
        <v>0</v>
      </c>
      <c r="Q918" s="262"/>
      <c r="Z918" s="220"/>
      <c r="AA918" s="220"/>
      <c r="AB918" s="237"/>
      <c r="AC918" s="237"/>
      <c r="AD918" s="222"/>
      <c r="AE918" s="221"/>
      <c r="AF918" s="237"/>
      <c r="AG918" s="257"/>
      <c r="AH918" s="237"/>
      <c r="AI918" s="222"/>
      <c r="AJ918" s="237"/>
      <c r="AK918" s="221"/>
      <c r="AL918" s="223"/>
      <c r="AM918" s="221"/>
    </row>
    <row r="919" spans="2:39" ht="15" customHeight="1">
      <c r="B919" s="235"/>
      <c r="C919" s="235"/>
      <c r="D919" s="298"/>
      <c r="E919" s="235"/>
      <c r="F919" s="144">
        <f t="shared" si="73"/>
        <v>0</v>
      </c>
      <c r="G919" s="292"/>
      <c r="H919" s="143"/>
      <c r="I919" s="143"/>
      <c r="J919" s="144">
        <f t="shared" si="74"/>
        <v>0</v>
      </c>
      <c r="K919" s="143">
        <v>0</v>
      </c>
      <c r="L919" s="143"/>
      <c r="M919" s="234">
        <f t="shared" si="75"/>
        <v>0</v>
      </c>
      <c r="N919" s="143">
        <f t="shared" si="76"/>
        <v>0</v>
      </c>
      <c r="O919" s="289">
        <f t="array" ref="O919">IFERROR(INDEX($AK$36:$AK$1987,MATCH(B919&amp;C919,$Z$36:$Z$1987&amp;$AA$36:$AA$1987,0)),0)</f>
        <v>0</v>
      </c>
      <c r="P919" s="290">
        <f t="shared" si="77"/>
        <v>0</v>
      </c>
      <c r="Q919" s="262"/>
      <c r="Z919" s="220"/>
      <c r="AA919" s="220"/>
      <c r="AB919" s="237"/>
      <c r="AC919" s="237"/>
      <c r="AD919" s="222"/>
      <c r="AE919" s="221"/>
      <c r="AF919" s="237"/>
      <c r="AG919" s="257"/>
      <c r="AH919" s="237"/>
      <c r="AI919" s="222"/>
      <c r="AJ919" s="237"/>
      <c r="AK919" s="221"/>
      <c r="AL919" s="223"/>
      <c r="AM919" s="221"/>
    </row>
    <row r="920" spans="2:39" ht="15" customHeight="1">
      <c r="B920" s="235"/>
      <c r="C920" s="235"/>
      <c r="D920" s="298"/>
      <c r="E920" s="235"/>
      <c r="F920" s="144">
        <f t="shared" si="73"/>
        <v>0</v>
      </c>
      <c r="G920" s="292"/>
      <c r="H920" s="143"/>
      <c r="I920" s="143"/>
      <c r="J920" s="144">
        <f t="shared" si="74"/>
        <v>0</v>
      </c>
      <c r="K920" s="143">
        <v>0</v>
      </c>
      <c r="L920" s="143"/>
      <c r="M920" s="234">
        <f t="shared" si="75"/>
        <v>0</v>
      </c>
      <c r="N920" s="143">
        <f t="shared" si="76"/>
        <v>0</v>
      </c>
      <c r="O920" s="289">
        <f t="array" ref="O920">IFERROR(INDEX($AK$36:$AK$1987,MATCH(B920&amp;C920,$Z$36:$Z$1987&amp;$AA$36:$AA$1987,0)),0)</f>
        <v>0</v>
      </c>
      <c r="P920" s="290">
        <f t="shared" si="77"/>
        <v>0</v>
      </c>
      <c r="Q920" s="262"/>
      <c r="Z920" s="220"/>
      <c r="AA920" s="220"/>
      <c r="AB920" s="237"/>
      <c r="AC920" s="237"/>
      <c r="AD920" s="222"/>
      <c r="AE920" s="221"/>
      <c r="AF920" s="237"/>
      <c r="AG920" s="257"/>
      <c r="AH920" s="237"/>
      <c r="AI920" s="222"/>
      <c r="AJ920" s="237"/>
      <c r="AK920" s="221"/>
      <c r="AL920" s="223"/>
      <c r="AM920" s="221"/>
    </row>
    <row r="921" spans="2:39" ht="15" customHeight="1">
      <c r="B921" s="235"/>
      <c r="C921" s="235"/>
      <c r="D921" s="298"/>
      <c r="E921" s="235"/>
      <c r="F921" s="144">
        <f t="shared" si="73"/>
        <v>0</v>
      </c>
      <c r="G921" s="292"/>
      <c r="H921" s="143"/>
      <c r="I921" s="143"/>
      <c r="J921" s="144">
        <f t="shared" si="74"/>
        <v>0</v>
      </c>
      <c r="K921" s="143">
        <v>0</v>
      </c>
      <c r="L921" s="143"/>
      <c r="M921" s="234">
        <f t="shared" si="75"/>
        <v>0</v>
      </c>
      <c r="N921" s="143">
        <f t="shared" si="76"/>
        <v>0</v>
      </c>
      <c r="O921" s="289">
        <f t="array" ref="O921">IFERROR(INDEX($AK$36:$AK$1987,MATCH(B921&amp;C921,$Z$36:$Z$1987&amp;$AA$36:$AA$1987,0)),0)</f>
        <v>0</v>
      </c>
      <c r="P921" s="290">
        <f t="shared" si="77"/>
        <v>0</v>
      </c>
      <c r="Q921" s="262"/>
      <c r="Z921" s="220"/>
      <c r="AA921" s="220"/>
      <c r="AB921" s="237"/>
      <c r="AC921" s="237"/>
      <c r="AD921" s="222"/>
      <c r="AE921" s="221"/>
      <c r="AF921" s="237"/>
      <c r="AG921" s="257"/>
      <c r="AH921" s="237"/>
      <c r="AI921" s="222"/>
      <c r="AJ921" s="237"/>
      <c r="AK921" s="221"/>
      <c r="AL921" s="223"/>
      <c r="AM921" s="221"/>
    </row>
    <row r="922" spans="2:39" ht="15" customHeight="1">
      <c r="B922" s="235"/>
      <c r="C922" s="235"/>
      <c r="D922" s="298"/>
      <c r="E922" s="235"/>
      <c r="F922" s="144">
        <f t="shared" si="73"/>
        <v>0</v>
      </c>
      <c r="G922" s="292"/>
      <c r="H922" s="143"/>
      <c r="I922" s="143"/>
      <c r="J922" s="144">
        <f t="shared" si="74"/>
        <v>0</v>
      </c>
      <c r="K922" s="143">
        <v>0</v>
      </c>
      <c r="L922" s="143"/>
      <c r="M922" s="234">
        <f t="shared" si="75"/>
        <v>0</v>
      </c>
      <c r="N922" s="143">
        <f t="shared" si="76"/>
        <v>0</v>
      </c>
      <c r="O922" s="289">
        <f t="array" ref="O922">IFERROR(INDEX($AK$36:$AK$1987,MATCH(B922&amp;C922,$Z$36:$Z$1987&amp;$AA$36:$AA$1987,0)),0)</f>
        <v>0</v>
      </c>
      <c r="P922" s="290">
        <f t="shared" si="77"/>
        <v>0</v>
      </c>
      <c r="Q922" s="262"/>
      <c r="Z922" s="220"/>
      <c r="AA922" s="220"/>
      <c r="AB922" s="237"/>
      <c r="AC922" s="237"/>
      <c r="AD922" s="222"/>
      <c r="AE922" s="221"/>
      <c r="AF922" s="237"/>
      <c r="AG922" s="257"/>
      <c r="AH922" s="237"/>
      <c r="AI922" s="222"/>
      <c r="AJ922" s="237"/>
      <c r="AK922" s="221"/>
      <c r="AL922" s="223"/>
      <c r="AM922" s="221"/>
    </row>
    <row r="923" spans="2:39" ht="15" customHeight="1">
      <c r="B923" s="235"/>
      <c r="C923" s="235"/>
      <c r="D923" s="298"/>
      <c r="E923" s="235"/>
      <c r="F923" s="144">
        <f t="shared" si="73"/>
        <v>0</v>
      </c>
      <c r="G923" s="292"/>
      <c r="H923" s="143"/>
      <c r="I923" s="143"/>
      <c r="J923" s="144">
        <f t="shared" si="74"/>
        <v>0</v>
      </c>
      <c r="K923" s="143">
        <v>0</v>
      </c>
      <c r="L923" s="143"/>
      <c r="M923" s="234">
        <f t="shared" si="75"/>
        <v>0</v>
      </c>
      <c r="N923" s="143">
        <f t="shared" si="76"/>
        <v>0</v>
      </c>
      <c r="O923" s="289">
        <f t="array" ref="O923">IFERROR(INDEX($AK$36:$AK$1987,MATCH(B923&amp;C923,$Z$36:$Z$1987&amp;$AA$36:$AA$1987,0)),0)</f>
        <v>0</v>
      </c>
      <c r="P923" s="290">
        <f t="shared" si="77"/>
        <v>0</v>
      </c>
      <c r="Q923" s="262"/>
      <c r="Z923" s="220"/>
      <c r="AA923" s="220"/>
      <c r="AB923" s="237"/>
      <c r="AC923" s="237"/>
      <c r="AD923" s="222"/>
      <c r="AE923" s="221"/>
      <c r="AF923" s="237"/>
      <c r="AG923" s="257"/>
      <c r="AH923" s="237"/>
      <c r="AI923" s="222"/>
      <c r="AJ923" s="237"/>
      <c r="AK923" s="221"/>
      <c r="AL923" s="223"/>
      <c r="AM923" s="221"/>
    </row>
    <row r="924" spans="2:39" ht="15" customHeight="1">
      <c r="B924" s="235"/>
      <c r="C924" s="235"/>
      <c r="D924" s="298"/>
      <c r="E924" s="235"/>
      <c r="F924" s="144">
        <f t="shared" si="73"/>
        <v>0</v>
      </c>
      <c r="G924" s="292"/>
      <c r="H924" s="143"/>
      <c r="I924" s="143"/>
      <c r="J924" s="144">
        <f t="shared" si="74"/>
        <v>0</v>
      </c>
      <c r="K924" s="143">
        <v>0</v>
      </c>
      <c r="L924" s="143"/>
      <c r="M924" s="234">
        <f t="shared" si="75"/>
        <v>0</v>
      </c>
      <c r="N924" s="143">
        <f t="shared" si="76"/>
        <v>0</v>
      </c>
      <c r="O924" s="289">
        <f t="array" ref="O924">IFERROR(INDEX($AK$36:$AK$1987,MATCH(B924&amp;C924,$Z$36:$Z$1987&amp;$AA$36:$AA$1987,0)),0)</f>
        <v>0</v>
      </c>
      <c r="P924" s="290">
        <f t="shared" si="77"/>
        <v>0</v>
      </c>
      <c r="Q924" s="262"/>
      <c r="Z924" s="220"/>
      <c r="AA924" s="220"/>
      <c r="AB924" s="237"/>
      <c r="AC924" s="237"/>
      <c r="AD924" s="222"/>
      <c r="AE924" s="221"/>
      <c r="AF924" s="237"/>
      <c r="AG924" s="257"/>
      <c r="AH924" s="237"/>
      <c r="AI924" s="222"/>
      <c r="AJ924" s="237"/>
      <c r="AK924" s="221"/>
      <c r="AL924" s="223"/>
      <c r="AM924" s="221"/>
    </row>
    <row r="925" spans="2:39" ht="15" customHeight="1">
      <c r="B925" s="235"/>
      <c r="C925" s="235"/>
      <c r="D925" s="298"/>
      <c r="E925" s="235"/>
      <c r="F925" s="144">
        <f t="shared" si="73"/>
        <v>0</v>
      </c>
      <c r="G925" s="292"/>
      <c r="H925" s="143"/>
      <c r="I925" s="143"/>
      <c r="J925" s="144">
        <f t="shared" si="74"/>
        <v>0</v>
      </c>
      <c r="K925" s="143">
        <v>0</v>
      </c>
      <c r="L925" s="143"/>
      <c r="M925" s="234">
        <f t="shared" si="75"/>
        <v>0</v>
      </c>
      <c r="N925" s="143">
        <f t="shared" si="76"/>
        <v>0</v>
      </c>
      <c r="O925" s="289">
        <f t="array" ref="O925">IFERROR(INDEX($AK$36:$AK$1987,MATCH(B925&amp;C925,$Z$36:$Z$1987&amp;$AA$36:$AA$1987,0)),0)</f>
        <v>0</v>
      </c>
      <c r="P925" s="290">
        <f t="shared" si="77"/>
        <v>0</v>
      </c>
      <c r="Q925" s="262"/>
      <c r="Z925" s="220"/>
      <c r="AA925" s="220"/>
      <c r="AB925" s="237"/>
      <c r="AC925" s="237"/>
      <c r="AD925" s="222"/>
      <c r="AE925" s="221"/>
      <c r="AF925" s="237"/>
      <c r="AG925" s="257"/>
      <c r="AH925" s="237"/>
      <c r="AI925" s="222"/>
      <c r="AJ925" s="237"/>
      <c r="AK925" s="221"/>
      <c r="AL925" s="223"/>
      <c r="AM925" s="221"/>
    </row>
    <row r="926" spans="2:39" ht="15" customHeight="1">
      <c r="B926" s="235"/>
      <c r="C926" s="235"/>
      <c r="D926" s="298"/>
      <c r="E926" s="235"/>
      <c r="F926" s="144">
        <f t="shared" si="73"/>
        <v>0</v>
      </c>
      <c r="G926" s="292"/>
      <c r="H926" s="143"/>
      <c r="I926" s="143"/>
      <c r="J926" s="144">
        <f t="shared" si="74"/>
        <v>0</v>
      </c>
      <c r="K926" s="143">
        <v>0</v>
      </c>
      <c r="L926" s="143"/>
      <c r="M926" s="234">
        <f t="shared" si="75"/>
        <v>0</v>
      </c>
      <c r="N926" s="143">
        <f t="shared" si="76"/>
        <v>0</v>
      </c>
      <c r="O926" s="289">
        <f t="array" ref="O926">IFERROR(INDEX($AK$36:$AK$1987,MATCH(B926&amp;C926,$Z$36:$Z$1987&amp;$AA$36:$AA$1987,0)),0)</f>
        <v>0</v>
      </c>
      <c r="P926" s="290">
        <f t="shared" si="77"/>
        <v>0</v>
      </c>
      <c r="Q926" s="262"/>
      <c r="Z926" s="220"/>
      <c r="AA926" s="220"/>
      <c r="AB926" s="237"/>
      <c r="AC926" s="237"/>
      <c r="AD926" s="222"/>
      <c r="AE926" s="221"/>
      <c r="AF926" s="237"/>
      <c r="AG926" s="257"/>
      <c r="AH926" s="237"/>
      <c r="AI926" s="222"/>
      <c r="AJ926" s="237"/>
      <c r="AK926" s="221"/>
      <c r="AL926" s="223"/>
      <c r="AM926" s="221"/>
    </row>
    <row r="927" spans="2:39" ht="15" customHeight="1">
      <c r="B927" s="235"/>
      <c r="C927" s="235"/>
      <c r="D927" s="298"/>
      <c r="E927" s="235"/>
      <c r="F927" s="144">
        <f t="shared" si="73"/>
        <v>0</v>
      </c>
      <c r="G927" s="292"/>
      <c r="H927" s="143"/>
      <c r="I927" s="143"/>
      <c r="J927" s="144">
        <f t="shared" si="74"/>
        <v>0</v>
      </c>
      <c r="K927" s="143">
        <v>0</v>
      </c>
      <c r="L927" s="143"/>
      <c r="M927" s="234">
        <f t="shared" si="75"/>
        <v>0</v>
      </c>
      <c r="N927" s="143">
        <f t="shared" si="76"/>
        <v>0</v>
      </c>
      <c r="O927" s="289">
        <f t="array" ref="O927">IFERROR(INDEX($AK$36:$AK$1987,MATCH(B927&amp;C927,$Z$36:$Z$1987&amp;$AA$36:$AA$1987,0)),0)</f>
        <v>0</v>
      </c>
      <c r="P927" s="290">
        <f t="shared" si="77"/>
        <v>0</v>
      </c>
      <c r="Q927" s="262"/>
      <c r="Z927" s="220"/>
      <c r="AA927" s="220"/>
      <c r="AB927" s="237"/>
      <c r="AC927" s="237"/>
      <c r="AD927" s="222"/>
      <c r="AE927" s="221"/>
      <c r="AF927" s="237"/>
      <c r="AG927" s="257"/>
      <c r="AH927" s="237"/>
      <c r="AI927" s="222"/>
      <c r="AJ927" s="237"/>
      <c r="AK927" s="221"/>
      <c r="AL927" s="223"/>
      <c r="AM927" s="221"/>
    </row>
    <row r="928" spans="2:39" ht="15" customHeight="1">
      <c r="B928" s="235"/>
      <c r="C928" s="235"/>
      <c r="D928" s="298"/>
      <c r="E928" s="235"/>
      <c r="F928" s="144">
        <f t="shared" si="73"/>
        <v>0</v>
      </c>
      <c r="G928" s="292"/>
      <c r="H928" s="143"/>
      <c r="I928" s="143"/>
      <c r="J928" s="144">
        <f t="shared" si="74"/>
        <v>0</v>
      </c>
      <c r="K928" s="143">
        <v>0</v>
      </c>
      <c r="L928" s="143"/>
      <c r="M928" s="234">
        <f t="shared" si="75"/>
        <v>0</v>
      </c>
      <c r="N928" s="143">
        <f t="shared" si="76"/>
        <v>0</v>
      </c>
      <c r="O928" s="289">
        <f t="array" ref="O928">IFERROR(INDEX($AK$36:$AK$1987,MATCH(B928&amp;C928,$Z$36:$Z$1987&amp;$AA$36:$AA$1987,0)),0)</f>
        <v>0</v>
      </c>
      <c r="P928" s="290">
        <f t="shared" si="77"/>
        <v>0</v>
      </c>
      <c r="Q928" s="262"/>
      <c r="Z928" s="220"/>
      <c r="AA928" s="220"/>
      <c r="AB928" s="237"/>
      <c r="AC928" s="237"/>
      <c r="AD928" s="222"/>
      <c r="AE928" s="221"/>
      <c r="AF928" s="237"/>
      <c r="AG928" s="257"/>
      <c r="AH928" s="237"/>
      <c r="AI928" s="222"/>
      <c r="AJ928" s="237"/>
      <c r="AK928" s="221"/>
      <c r="AL928" s="223"/>
      <c r="AM928" s="221"/>
    </row>
    <row r="929" spans="2:39" ht="15" customHeight="1">
      <c r="B929" s="235"/>
      <c r="C929" s="235"/>
      <c r="D929" s="298"/>
      <c r="E929" s="235"/>
      <c r="F929" s="144">
        <f t="shared" si="73"/>
        <v>0</v>
      </c>
      <c r="G929" s="292"/>
      <c r="H929" s="143"/>
      <c r="I929" s="143"/>
      <c r="J929" s="144">
        <f t="shared" si="74"/>
        <v>0</v>
      </c>
      <c r="K929" s="143">
        <v>0</v>
      </c>
      <c r="L929" s="143"/>
      <c r="M929" s="234">
        <f t="shared" si="75"/>
        <v>0</v>
      </c>
      <c r="N929" s="143">
        <f t="shared" si="76"/>
        <v>0</v>
      </c>
      <c r="O929" s="289">
        <f t="array" ref="O929">IFERROR(INDEX($AK$36:$AK$1987,MATCH(B929&amp;C929,$Z$36:$Z$1987&amp;$AA$36:$AA$1987,0)),0)</f>
        <v>0</v>
      </c>
      <c r="P929" s="290">
        <f t="shared" si="77"/>
        <v>0</v>
      </c>
      <c r="Q929" s="262"/>
      <c r="Z929" s="220"/>
      <c r="AA929" s="220"/>
      <c r="AB929" s="237"/>
      <c r="AC929" s="237"/>
      <c r="AD929" s="222"/>
      <c r="AE929" s="221"/>
      <c r="AF929" s="237"/>
      <c r="AG929" s="257"/>
      <c r="AH929" s="237"/>
      <c r="AI929" s="222"/>
      <c r="AJ929" s="237"/>
      <c r="AK929" s="221"/>
      <c r="AL929" s="223"/>
      <c r="AM929" s="221"/>
    </row>
    <row r="930" spans="2:39" ht="15" customHeight="1">
      <c r="B930" s="235"/>
      <c r="C930" s="235"/>
      <c r="D930" s="298"/>
      <c r="E930" s="235"/>
      <c r="F930" s="144">
        <f t="shared" si="73"/>
        <v>0</v>
      </c>
      <c r="G930" s="292"/>
      <c r="H930" s="143"/>
      <c r="I930" s="143"/>
      <c r="J930" s="144">
        <f t="shared" si="74"/>
        <v>0</v>
      </c>
      <c r="K930" s="143">
        <v>0</v>
      </c>
      <c r="L930" s="143"/>
      <c r="M930" s="234">
        <f t="shared" si="75"/>
        <v>0</v>
      </c>
      <c r="N930" s="143">
        <f t="shared" si="76"/>
        <v>0</v>
      </c>
      <c r="O930" s="289">
        <f t="array" ref="O930">IFERROR(INDEX($AK$36:$AK$1987,MATCH(B930&amp;C930,$Z$36:$Z$1987&amp;$AA$36:$AA$1987,0)),0)</f>
        <v>0</v>
      </c>
      <c r="P930" s="290">
        <f t="shared" si="77"/>
        <v>0</v>
      </c>
      <c r="Q930" s="262"/>
      <c r="Z930" s="220"/>
      <c r="AA930" s="220"/>
      <c r="AB930" s="237"/>
      <c r="AC930" s="237"/>
      <c r="AD930" s="222"/>
      <c r="AE930" s="221"/>
      <c r="AF930" s="237"/>
      <c r="AG930" s="257"/>
      <c r="AH930" s="237"/>
      <c r="AI930" s="222"/>
      <c r="AJ930" s="237"/>
      <c r="AK930" s="221"/>
      <c r="AL930" s="223"/>
      <c r="AM930" s="221"/>
    </row>
    <row r="931" spans="2:39" ht="15" customHeight="1">
      <c r="B931" s="235"/>
      <c r="C931" s="235"/>
      <c r="D931" s="298"/>
      <c r="E931" s="235"/>
      <c r="F931" s="144">
        <f t="shared" ref="F931:F994" si="78">IFERROR(E931/D931,0)</f>
        <v>0</v>
      </c>
      <c r="G931" s="292"/>
      <c r="H931" s="143"/>
      <c r="I931" s="143"/>
      <c r="J931" s="144">
        <f t="shared" ref="J931:J994" si="79">IFERROR(I931/E931,0)</f>
        <v>0</v>
      </c>
      <c r="K931" s="143">
        <v>0</v>
      </c>
      <c r="L931" s="143"/>
      <c r="M931" s="234">
        <f t="shared" ref="M931:M994" si="80">IFERROR(L931/H931,0)</f>
        <v>0</v>
      </c>
      <c r="N931" s="143">
        <f t="shared" ref="N931:N994" si="81">IFERROR(L931/I931,0)</f>
        <v>0</v>
      </c>
      <c r="O931" s="289">
        <f t="array" ref="O931">IFERROR(INDEX($AK$36:$AK$1987,MATCH(B931&amp;C931,$Z$36:$Z$1987&amp;$AA$36:$AA$1987,0)),0)</f>
        <v>0</v>
      </c>
      <c r="P931" s="290">
        <f t="shared" ref="P931:P994" si="82">L931-O931</f>
        <v>0</v>
      </c>
      <c r="Q931" s="262"/>
      <c r="Z931" s="220"/>
      <c r="AA931" s="220"/>
      <c r="AB931" s="237"/>
      <c r="AC931" s="237"/>
      <c r="AD931" s="222"/>
      <c r="AE931" s="221"/>
      <c r="AF931" s="237"/>
      <c r="AG931" s="257"/>
      <c r="AH931" s="237"/>
      <c r="AI931" s="222"/>
      <c r="AJ931" s="237"/>
      <c r="AK931" s="221"/>
      <c r="AL931" s="223"/>
      <c r="AM931" s="221"/>
    </row>
    <row r="932" spans="2:39" ht="15" customHeight="1">
      <c r="B932" s="235"/>
      <c r="C932" s="235"/>
      <c r="D932" s="298"/>
      <c r="E932" s="235"/>
      <c r="F932" s="144">
        <f t="shared" si="78"/>
        <v>0</v>
      </c>
      <c r="G932" s="292"/>
      <c r="H932" s="143"/>
      <c r="I932" s="143"/>
      <c r="J932" s="144">
        <f t="shared" si="79"/>
        <v>0</v>
      </c>
      <c r="K932" s="143">
        <v>0</v>
      </c>
      <c r="L932" s="143"/>
      <c r="M932" s="234">
        <f t="shared" si="80"/>
        <v>0</v>
      </c>
      <c r="N932" s="143">
        <f t="shared" si="81"/>
        <v>0</v>
      </c>
      <c r="O932" s="289">
        <f t="array" ref="O932">IFERROR(INDEX($AK$36:$AK$1987,MATCH(B932&amp;C932,$Z$36:$Z$1987&amp;$AA$36:$AA$1987,0)),0)</f>
        <v>0</v>
      </c>
      <c r="P932" s="290">
        <f t="shared" si="82"/>
        <v>0</v>
      </c>
      <c r="Q932" s="262"/>
      <c r="Z932" s="220"/>
      <c r="AA932" s="220"/>
      <c r="AB932" s="237"/>
      <c r="AC932" s="237"/>
      <c r="AD932" s="222"/>
      <c r="AE932" s="221"/>
      <c r="AF932" s="237"/>
      <c r="AG932" s="257"/>
      <c r="AH932" s="237"/>
      <c r="AI932" s="222"/>
      <c r="AJ932" s="237"/>
      <c r="AK932" s="221"/>
      <c r="AL932" s="223"/>
      <c r="AM932" s="221"/>
    </row>
    <row r="933" spans="2:39" ht="15" customHeight="1">
      <c r="B933" s="235"/>
      <c r="C933" s="235"/>
      <c r="D933" s="298"/>
      <c r="E933" s="235"/>
      <c r="F933" s="144">
        <f t="shared" si="78"/>
        <v>0</v>
      </c>
      <c r="G933" s="292"/>
      <c r="H933" s="143"/>
      <c r="I933" s="143"/>
      <c r="J933" s="144">
        <f t="shared" si="79"/>
        <v>0</v>
      </c>
      <c r="K933" s="143">
        <v>0</v>
      </c>
      <c r="L933" s="143"/>
      <c r="M933" s="234">
        <f t="shared" si="80"/>
        <v>0</v>
      </c>
      <c r="N933" s="143">
        <f t="shared" si="81"/>
        <v>0</v>
      </c>
      <c r="O933" s="289">
        <f t="array" ref="O933">IFERROR(INDEX($AK$36:$AK$1987,MATCH(B933&amp;C933,$Z$36:$Z$1987&amp;$AA$36:$AA$1987,0)),0)</f>
        <v>0</v>
      </c>
      <c r="P933" s="290">
        <f t="shared" si="82"/>
        <v>0</v>
      </c>
      <c r="Q933" s="262"/>
      <c r="Z933" s="220"/>
      <c r="AA933" s="220"/>
      <c r="AB933" s="237"/>
      <c r="AC933" s="237"/>
      <c r="AD933" s="222"/>
      <c r="AE933" s="221"/>
      <c r="AF933" s="237"/>
      <c r="AG933" s="257"/>
      <c r="AH933" s="237"/>
      <c r="AI933" s="222"/>
      <c r="AJ933" s="237"/>
      <c r="AK933" s="221"/>
      <c r="AL933" s="223"/>
      <c r="AM933" s="221"/>
    </row>
    <row r="934" spans="2:39" ht="15" customHeight="1">
      <c r="B934" s="235"/>
      <c r="C934" s="235"/>
      <c r="D934" s="298"/>
      <c r="E934" s="235"/>
      <c r="F934" s="144">
        <f t="shared" si="78"/>
        <v>0</v>
      </c>
      <c r="G934" s="292"/>
      <c r="H934" s="143"/>
      <c r="I934" s="143"/>
      <c r="J934" s="144">
        <f t="shared" si="79"/>
        <v>0</v>
      </c>
      <c r="K934" s="143">
        <v>0</v>
      </c>
      <c r="L934" s="143"/>
      <c r="M934" s="234">
        <f t="shared" si="80"/>
        <v>0</v>
      </c>
      <c r="N934" s="143">
        <f t="shared" si="81"/>
        <v>0</v>
      </c>
      <c r="O934" s="289">
        <f t="array" ref="O934">IFERROR(INDEX($AK$36:$AK$1987,MATCH(B934&amp;C934,$Z$36:$Z$1987&amp;$AA$36:$AA$1987,0)),0)</f>
        <v>0</v>
      </c>
      <c r="P934" s="290">
        <f t="shared" si="82"/>
        <v>0</v>
      </c>
      <c r="Q934" s="262"/>
      <c r="Z934" s="220"/>
      <c r="AA934" s="220"/>
      <c r="AB934" s="237"/>
      <c r="AC934" s="237"/>
      <c r="AD934" s="222"/>
      <c r="AE934" s="221"/>
      <c r="AF934" s="237"/>
      <c r="AG934" s="257"/>
      <c r="AH934" s="237"/>
      <c r="AI934" s="222"/>
      <c r="AJ934" s="237"/>
      <c r="AK934" s="221"/>
      <c r="AL934" s="223"/>
      <c r="AM934" s="221"/>
    </row>
    <row r="935" spans="2:39" ht="15" customHeight="1">
      <c r="B935" s="235"/>
      <c r="C935" s="235"/>
      <c r="D935" s="298"/>
      <c r="E935" s="235"/>
      <c r="F935" s="144">
        <f t="shared" si="78"/>
        <v>0</v>
      </c>
      <c r="G935" s="292"/>
      <c r="H935" s="143"/>
      <c r="I935" s="143"/>
      <c r="J935" s="144">
        <f t="shared" si="79"/>
        <v>0</v>
      </c>
      <c r="K935" s="143">
        <v>0</v>
      </c>
      <c r="L935" s="143"/>
      <c r="M935" s="234">
        <f t="shared" si="80"/>
        <v>0</v>
      </c>
      <c r="N935" s="143">
        <f t="shared" si="81"/>
        <v>0</v>
      </c>
      <c r="O935" s="289">
        <f t="array" ref="O935">IFERROR(INDEX($AK$36:$AK$1987,MATCH(B935&amp;C935,$Z$36:$Z$1987&amp;$AA$36:$AA$1987,0)),0)</f>
        <v>0</v>
      </c>
      <c r="P935" s="290">
        <f t="shared" si="82"/>
        <v>0</v>
      </c>
      <c r="Q935" s="262"/>
      <c r="Z935" s="220"/>
      <c r="AA935" s="220"/>
      <c r="AB935" s="237"/>
      <c r="AC935" s="237"/>
      <c r="AD935" s="222"/>
      <c r="AE935" s="221"/>
      <c r="AF935" s="237"/>
      <c r="AG935" s="257"/>
      <c r="AH935" s="237"/>
      <c r="AI935" s="222"/>
      <c r="AJ935" s="237"/>
      <c r="AK935" s="221"/>
      <c r="AL935" s="223"/>
      <c r="AM935" s="221"/>
    </row>
    <row r="936" spans="2:39" ht="15" customHeight="1">
      <c r="B936" s="235"/>
      <c r="C936" s="235"/>
      <c r="D936" s="298"/>
      <c r="E936" s="235"/>
      <c r="F936" s="144">
        <f t="shared" si="78"/>
        <v>0</v>
      </c>
      <c r="G936" s="292"/>
      <c r="H936" s="143"/>
      <c r="I936" s="143"/>
      <c r="J936" s="144">
        <f t="shared" si="79"/>
        <v>0</v>
      </c>
      <c r="K936" s="143">
        <v>0</v>
      </c>
      <c r="L936" s="143"/>
      <c r="M936" s="234">
        <f t="shared" si="80"/>
        <v>0</v>
      </c>
      <c r="N936" s="143">
        <f t="shared" si="81"/>
        <v>0</v>
      </c>
      <c r="O936" s="289">
        <f t="array" ref="O936">IFERROR(INDEX($AK$36:$AK$1987,MATCH(B936&amp;C936,$Z$36:$Z$1987&amp;$AA$36:$AA$1987,0)),0)</f>
        <v>0</v>
      </c>
      <c r="P936" s="290">
        <f t="shared" si="82"/>
        <v>0</v>
      </c>
      <c r="Q936" s="262"/>
      <c r="Z936" s="220"/>
      <c r="AA936" s="220"/>
      <c r="AB936" s="237"/>
      <c r="AC936" s="237"/>
      <c r="AD936" s="222"/>
      <c r="AE936" s="221"/>
      <c r="AF936" s="237"/>
      <c r="AG936" s="257"/>
      <c r="AH936" s="237"/>
      <c r="AI936" s="222"/>
      <c r="AJ936" s="237"/>
      <c r="AK936" s="221"/>
      <c r="AL936" s="223"/>
      <c r="AM936" s="221"/>
    </row>
    <row r="937" spans="2:39" ht="15" customHeight="1">
      <c r="B937" s="235"/>
      <c r="C937" s="235"/>
      <c r="D937" s="298"/>
      <c r="E937" s="235"/>
      <c r="F937" s="144">
        <f t="shared" si="78"/>
        <v>0</v>
      </c>
      <c r="G937" s="292"/>
      <c r="H937" s="143"/>
      <c r="I937" s="143"/>
      <c r="J937" s="144">
        <f t="shared" si="79"/>
        <v>0</v>
      </c>
      <c r="K937" s="143">
        <v>0</v>
      </c>
      <c r="L937" s="143"/>
      <c r="M937" s="234">
        <f t="shared" si="80"/>
        <v>0</v>
      </c>
      <c r="N937" s="143">
        <f t="shared" si="81"/>
        <v>0</v>
      </c>
      <c r="O937" s="289">
        <f t="array" ref="O937">IFERROR(INDEX($AK$36:$AK$1987,MATCH(B937&amp;C937,$Z$36:$Z$1987&amp;$AA$36:$AA$1987,0)),0)</f>
        <v>0</v>
      </c>
      <c r="P937" s="290">
        <f t="shared" si="82"/>
        <v>0</v>
      </c>
      <c r="Q937" s="262"/>
      <c r="Z937" s="220"/>
      <c r="AA937" s="220"/>
      <c r="AB937" s="237"/>
      <c r="AC937" s="237"/>
      <c r="AD937" s="222"/>
      <c r="AE937" s="221"/>
      <c r="AF937" s="237"/>
      <c r="AG937" s="257"/>
      <c r="AH937" s="237"/>
      <c r="AI937" s="222"/>
      <c r="AJ937" s="237"/>
      <c r="AK937" s="221"/>
      <c r="AL937" s="223"/>
      <c r="AM937" s="221"/>
    </row>
    <row r="938" spans="2:39" ht="15" customHeight="1">
      <c r="B938" s="235"/>
      <c r="C938" s="235"/>
      <c r="D938" s="298"/>
      <c r="E938" s="235"/>
      <c r="F938" s="144">
        <f t="shared" si="78"/>
        <v>0</v>
      </c>
      <c r="G938" s="292"/>
      <c r="H938" s="143"/>
      <c r="I938" s="143"/>
      <c r="J938" s="144">
        <f t="shared" si="79"/>
        <v>0</v>
      </c>
      <c r="K938" s="143">
        <v>0</v>
      </c>
      <c r="L938" s="143"/>
      <c r="M938" s="234">
        <f t="shared" si="80"/>
        <v>0</v>
      </c>
      <c r="N938" s="143">
        <f t="shared" si="81"/>
        <v>0</v>
      </c>
      <c r="O938" s="289">
        <f t="array" ref="O938">IFERROR(INDEX($AK$36:$AK$1987,MATCH(B938&amp;C938,$Z$36:$Z$1987&amp;$AA$36:$AA$1987,0)),0)</f>
        <v>0</v>
      </c>
      <c r="P938" s="290">
        <f t="shared" si="82"/>
        <v>0</v>
      </c>
      <c r="Q938" s="262"/>
      <c r="Z938" s="220"/>
      <c r="AA938" s="220"/>
      <c r="AB938" s="237"/>
      <c r="AC938" s="237"/>
      <c r="AD938" s="222"/>
      <c r="AE938" s="221"/>
      <c r="AF938" s="237"/>
      <c r="AG938" s="257"/>
      <c r="AH938" s="237"/>
      <c r="AI938" s="222"/>
      <c r="AJ938" s="237"/>
      <c r="AK938" s="221"/>
      <c r="AL938" s="223"/>
      <c r="AM938" s="221"/>
    </row>
    <row r="939" spans="2:39" ht="15" customHeight="1">
      <c r="B939" s="235"/>
      <c r="C939" s="235"/>
      <c r="D939" s="298"/>
      <c r="E939" s="235"/>
      <c r="F939" s="144">
        <f t="shared" si="78"/>
        <v>0</v>
      </c>
      <c r="G939" s="292"/>
      <c r="H939" s="143"/>
      <c r="I939" s="143"/>
      <c r="J939" s="144">
        <f t="shared" si="79"/>
        <v>0</v>
      </c>
      <c r="K939" s="143">
        <v>0</v>
      </c>
      <c r="L939" s="143"/>
      <c r="M939" s="234">
        <f t="shared" si="80"/>
        <v>0</v>
      </c>
      <c r="N939" s="143">
        <f t="shared" si="81"/>
        <v>0</v>
      </c>
      <c r="O939" s="289">
        <f t="array" ref="O939">IFERROR(INDEX($AK$36:$AK$1987,MATCH(B939&amp;C939,$Z$36:$Z$1987&amp;$AA$36:$AA$1987,0)),0)</f>
        <v>0</v>
      </c>
      <c r="P939" s="290">
        <f t="shared" si="82"/>
        <v>0</v>
      </c>
      <c r="Q939" s="262"/>
      <c r="Z939" s="220"/>
      <c r="AA939" s="220"/>
      <c r="AB939" s="237"/>
      <c r="AC939" s="237"/>
      <c r="AD939" s="222"/>
      <c r="AE939" s="221"/>
      <c r="AF939" s="237"/>
      <c r="AG939" s="257"/>
      <c r="AH939" s="237"/>
      <c r="AI939" s="222"/>
      <c r="AJ939" s="237"/>
      <c r="AK939" s="221"/>
      <c r="AL939" s="223"/>
      <c r="AM939" s="221"/>
    </row>
    <row r="940" spans="2:39" ht="15" customHeight="1">
      <c r="B940" s="235"/>
      <c r="C940" s="235"/>
      <c r="D940" s="298"/>
      <c r="E940" s="235"/>
      <c r="F940" s="144">
        <f t="shared" si="78"/>
        <v>0</v>
      </c>
      <c r="G940" s="292"/>
      <c r="H940" s="143"/>
      <c r="I940" s="143"/>
      <c r="J940" s="144">
        <f t="shared" si="79"/>
        <v>0</v>
      </c>
      <c r="K940" s="143">
        <v>0</v>
      </c>
      <c r="L940" s="143"/>
      <c r="M940" s="234">
        <f t="shared" si="80"/>
        <v>0</v>
      </c>
      <c r="N940" s="143">
        <f t="shared" si="81"/>
        <v>0</v>
      </c>
      <c r="O940" s="289">
        <f t="array" ref="O940">IFERROR(INDEX($AK$36:$AK$1987,MATCH(B940&amp;C940,$Z$36:$Z$1987&amp;$AA$36:$AA$1987,0)),0)</f>
        <v>0</v>
      </c>
      <c r="P940" s="290">
        <f t="shared" si="82"/>
        <v>0</v>
      </c>
      <c r="Q940" s="262"/>
      <c r="Z940" s="220"/>
      <c r="AA940" s="220"/>
      <c r="AB940" s="237"/>
      <c r="AC940" s="237"/>
      <c r="AD940" s="222"/>
      <c r="AE940" s="221"/>
      <c r="AF940" s="237"/>
      <c r="AG940" s="257"/>
      <c r="AH940" s="237"/>
      <c r="AI940" s="222"/>
      <c r="AJ940" s="237"/>
      <c r="AK940" s="221"/>
      <c r="AL940" s="223"/>
      <c r="AM940" s="221"/>
    </row>
    <row r="941" spans="2:39" ht="15" customHeight="1">
      <c r="B941" s="235"/>
      <c r="C941" s="235"/>
      <c r="D941" s="298"/>
      <c r="E941" s="235"/>
      <c r="F941" s="144">
        <f t="shared" si="78"/>
        <v>0</v>
      </c>
      <c r="G941" s="292"/>
      <c r="H941" s="143"/>
      <c r="I941" s="143"/>
      <c r="J941" s="144">
        <f t="shared" si="79"/>
        <v>0</v>
      </c>
      <c r="K941" s="143">
        <v>0</v>
      </c>
      <c r="L941" s="143"/>
      <c r="M941" s="234">
        <f t="shared" si="80"/>
        <v>0</v>
      </c>
      <c r="N941" s="143">
        <f t="shared" si="81"/>
        <v>0</v>
      </c>
      <c r="O941" s="289">
        <f t="array" ref="O941">IFERROR(INDEX($AK$36:$AK$1987,MATCH(B941&amp;C941,$Z$36:$Z$1987&amp;$AA$36:$AA$1987,0)),0)</f>
        <v>0</v>
      </c>
      <c r="P941" s="290">
        <f t="shared" si="82"/>
        <v>0</v>
      </c>
      <c r="Q941" s="262"/>
      <c r="Z941" s="220"/>
      <c r="AA941" s="220"/>
      <c r="AB941" s="237"/>
      <c r="AC941" s="237"/>
      <c r="AD941" s="222"/>
      <c r="AE941" s="221"/>
      <c r="AF941" s="237"/>
      <c r="AG941" s="257"/>
      <c r="AH941" s="237"/>
      <c r="AI941" s="222"/>
      <c r="AJ941" s="237"/>
      <c r="AK941" s="221"/>
      <c r="AL941" s="223"/>
      <c r="AM941" s="221"/>
    </row>
    <row r="942" spans="2:39" ht="15" customHeight="1">
      <c r="B942" s="235"/>
      <c r="C942" s="235"/>
      <c r="D942" s="298"/>
      <c r="E942" s="235"/>
      <c r="F942" s="144">
        <f t="shared" si="78"/>
        <v>0</v>
      </c>
      <c r="G942" s="292"/>
      <c r="H942" s="143"/>
      <c r="I942" s="143"/>
      <c r="J942" s="144">
        <f t="shared" si="79"/>
        <v>0</v>
      </c>
      <c r="K942" s="143">
        <v>0</v>
      </c>
      <c r="L942" s="143"/>
      <c r="M942" s="234">
        <f t="shared" si="80"/>
        <v>0</v>
      </c>
      <c r="N942" s="143">
        <f t="shared" si="81"/>
        <v>0</v>
      </c>
      <c r="O942" s="289">
        <f t="array" ref="O942">IFERROR(INDEX($AK$36:$AK$1987,MATCH(B942&amp;C942,$Z$36:$Z$1987&amp;$AA$36:$AA$1987,0)),0)</f>
        <v>0</v>
      </c>
      <c r="P942" s="290">
        <f t="shared" si="82"/>
        <v>0</v>
      </c>
      <c r="Q942" s="262"/>
      <c r="Z942" s="220"/>
      <c r="AA942" s="220"/>
      <c r="AB942" s="237"/>
      <c r="AC942" s="237"/>
      <c r="AD942" s="222"/>
      <c r="AE942" s="221"/>
      <c r="AF942" s="237"/>
      <c r="AG942" s="257"/>
      <c r="AH942" s="237"/>
      <c r="AI942" s="222"/>
      <c r="AJ942" s="237"/>
      <c r="AK942" s="221"/>
      <c r="AL942" s="223"/>
      <c r="AM942" s="221"/>
    </row>
    <row r="943" spans="2:39" ht="15" customHeight="1">
      <c r="B943" s="235"/>
      <c r="C943" s="235"/>
      <c r="D943" s="298"/>
      <c r="E943" s="235"/>
      <c r="F943" s="144">
        <f t="shared" si="78"/>
        <v>0</v>
      </c>
      <c r="G943" s="292"/>
      <c r="H943" s="143"/>
      <c r="I943" s="143"/>
      <c r="J943" s="144">
        <f t="shared" si="79"/>
        <v>0</v>
      </c>
      <c r="K943" s="143">
        <v>0</v>
      </c>
      <c r="L943" s="143"/>
      <c r="M943" s="234">
        <f t="shared" si="80"/>
        <v>0</v>
      </c>
      <c r="N943" s="143">
        <f t="shared" si="81"/>
        <v>0</v>
      </c>
      <c r="O943" s="289">
        <f t="array" ref="O943">IFERROR(INDEX($AK$36:$AK$1987,MATCH(B943&amp;C943,$Z$36:$Z$1987&amp;$AA$36:$AA$1987,0)),0)</f>
        <v>0</v>
      </c>
      <c r="P943" s="290">
        <f t="shared" si="82"/>
        <v>0</v>
      </c>
      <c r="Q943" s="262"/>
      <c r="Z943" s="220"/>
      <c r="AA943" s="220"/>
      <c r="AB943" s="237"/>
      <c r="AC943" s="237"/>
      <c r="AD943" s="222"/>
      <c r="AE943" s="221"/>
      <c r="AF943" s="237"/>
      <c r="AG943" s="257"/>
      <c r="AH943" s="237"/>
      <c r="AI943" s="222"/>
      <c r="AJ943" s="237"/>
      <c r="AK943" s="221"/>
      <c r="AL943" s="223"/>
      <c r="AM943" s="221"/>
    </row>
    <row r="944" spans="2:39" ht="15" customHeight="1">
      <c r="B944" s="235"/>
      <c r="C944" s="235"/>
      <c r="D944" s="298"/>
      <c r="E944" s="235"/>
      <c r="F944" s="144">
        <f t="shared" si="78"/>
        <v>0</v>
      </c>
      <c r="G944" s="292"/>
      <c r="H944" s="143"/>
      <c r="I944" s="143"/>
      <c r="J944" s="144">
        <f t="shared" si="79"/>
        <v>0</v>
      </c>
      <c r="K944" s="143">
        <v>0</v>
      </c>
      <c r="L944" s="143"/>
      <c r="M944" s="234">
        <f t="shared" si="80"/>
        <v>0</v>
      </c>
      <c r="N944" s="143">
        <f t="shared" si="81"/>
        <v>0</v>
      </c>
      <c r="O944" s="289">
        <f t="array" ref="O944">IFERROR(INDEX($AK$36:$AK$1987,MATCH(B944&amp;C944,$Z$36:$Z$1987&amp;$AA$36:$AA$1987,0)),0)</f>
        <v>0</v>
      </c>
      <c r="P944" s="290">
        <f t="shared" si="82"/>
        <v>0</v>
      </c>
      <c r="Q944" s="262"/>
      <c r="Z944" s="220"/>
      <c r="AA944" s="220"/>
      <c r="AB944" s="237"/>
      <c r="AC944" s="237"/>
      <c r="AD944" s="222"/>
      <c r="AE944" s="221"/>
      <c r="AF944" s="237"/>
      <c r="AG944" s="257"/>
      <c r="AH944" s="237"/>
      <c r="AI944" s="222"/>
      <c r="AJ944" s="237"/>
      <c r="AK944" s="221"/>
      <c r="AL944" s="223"/>
      <c r="AM944" s="221"/>
    </row>
    <row r="945" spans="2:39" ht="15" customHeight="1">
      <c r="B945" s="235"/>
      <c r="C945" s="235"/>
      <c r="D945" s="298"/>
      <c r="E945" s="235"/>
      <c r="F945" s="144">
        <f t="shared" si="78"/>
        <v>0</v>
      </c>
      <c r="G945" s="292"/>
      <c r="H945" s="143"/>
      <c r="I945" s="143"/>
      <c r="J945" s="144">
        <f t="shared" si="79"/>
        <v>0</v>
      </c>
      <c r="K945" s="143">
        <v>0</v>
      </c>
      <c r="L945" s="143"/>
      <c r="M945" s="234">
        <f t="shared" si="80"/>
        <v>0</v>
      </c>
      <c r="N945" s="143">
        <f t="shared" si="81"/>
        <v>0</v>
      </c>
      <c r="O945" s="289">
        <f t="array" ref="O945">IFERROR(INDEX($AK$36:$AK$1987,MATCH(B945&amp;C945,$Z$36:$Z$1987&amp;$AA$36:$AA$1987,0)),0)</f>
        <v>0</v>
      </c>
      <c r="P945" s="290">
        <f t="shared" si="82"/>
        <v>0</v>
      </c>
      <c r="Q945" s="262"/>
      <c r="Z945" s="220"/>
      <c r="AA945" s="220"/>
      <c r="AB945" s="237"/>
      <c r="AC945" s="237"/>
      <c r="AD945" s="222"/>
      <c r="AE945" s="221"/>
      <c r="AF945" s="237"/>
      <c r="AG945" s="257"/>
      <c r="AH945" s="237"/>
      <c r="AI945" s="222"/>
      <c r="AJ945" s="237"/>
      <c r="AK945" s="221"/>
      <c r="AL945" s="223"/>
      <c r="AM945" s="221"/>
    </row>
    <row r="946" spans="2:39" ht="15" customHeight="1">
      <c r="B946" s="235"/>
      <c r="C946" s="235"/>
      <c r="D946" s="298"/>
      <c r="E946" s="235"/>
      <c r="F946" s="144">
        <f t="shared" si="78"/>
        <v>0</v>
      </c>
      <c r="G946" s="292"/>
      <c r="H946" s="143"/>
      <c r="I946" s="143"/>
      <c r="J946" s="144">
        <f t="shared" si="79"/>
        <v>0</v>
      </c>
      <c r="K946" s="143">
        <v>0</v>
      </c>
      <c r="L946" s="143"/>
      <c r="M946" s="234">
        <f t="shared" si="80"/>
        <v>0</v>
      </c>
      <c r="N946" s="143">
        <f t="shared" si="81"/>
        <v>0</v>
      </c>
      <c r="O946" s="289">
        <f t="array" ref="O946">IFERROR(INDEX($AK$36:$AK$1987,MATCH(B946&amp;C946,$Z$36:$Z$1987&amp;$AA$36:$AA$1987,0)),0)</f>
        <v>0</v>
      </c>
      <c r="P946" s="290">
        <f t="shared" si="82"/>
        <v>0</v>
      </c>
      <c r="Q946" s="262"/>
      <c r="Z946" s="220"/>
      <c r="AA946" s="220"/>
      <c r="AB946" s="237"/>
      <c r="AC946" s="237"/>
      <c r="AD946" s="222"/>
      <c r="AE946" s="221"/>
      <c r="AF946" s="237"/>
      <c r="AG946" s="257"/>
      <c r="AH946" s="237"/>
      <c r="AI946" s="222"/>
      <c r="AJ946" s="237"/>
      <c r="AK946" s="221"/>
      <c r="AL946" s="223"/>
      <c r="AM946" s="221"/>
    </row>
    <row r="947" spans="2:39" ht="15" customHeight="1">
      <c r="B947" s="235"/>
      <c r="C947" s="235"/>
      <c r="D947" s="298"/>
      <c r="E947" s="235"/>
      <c r="F947" s="144">
        <f t="shared" si="78"/>
        <v>0</v>
      </c>
      <c r="G947" s="292"/>
      <c r="H947" s="143"/>
      <c r="I947" s="143"/>
      <c r="J947" s="144">
        <f t="shared" si="79"/>
        <v>0</v>
      </c>
      <c r="K947" s="143">
        <v>0</v>
      </c>
      <c r="L947" s="143"/>
      <c r="M947" s="234">
        <f t="shared" si="80"/>
        <v>0</v>
      </c>
      <c r="N947" s="143">
        <f t="shared" si="81"/>
        <v>0</v>
      </c>
      <c r="O947" s="289">
        <f t="array" ref="O947">IFERROR(INDEX($AK$36:$AK$1987,MATCH(B947&amp;C947,$Z$36:$Z$1987&amp;$AA$36:$AA$1987,0)),0)</f>
        <v>0</v>
      </c>
      <c r="P947" s="290">
        <f t="shared" si="82"/>
        <v>0</v>
      </c>
      <c r="Q947" s="262"/>
      <c r="Z947" s="220"/>
      <c r="AA947" s="220"/>
      <c r="AB947" s="237"/>
      <c r="AC947" s="237"/>
      <c r="AD947" s="222"/>
      <c r="AE947" s="221"/>
      <c r="AF947" s="237"/>
      <c r="AG947" s="257"/>
      <c r="AH947" s="237"/>
      <c r="AI947" s="222"/>
      <c r="AJ947" s="237"/>
      <c r="AK947" s="221"/>
      <c r="AL947" s="223"/>
      <c r="AM947" s="221"/>
    </row>
    <row r="948" spans="2:39" ht="15" customHeight="1">
      <c r="B948" s="235"/>
      <c r="C948" s="235"/>
      <c r="D948" s="298"/>
      <c r="E948" s="235"/>
      <c r="F948" s="144">
        <f t="shared" si="78"/>
        <v>0</v>
      </c>
      <c r="G948" s="292"/>
      <c r="H948" s="143"/>
      <c r="I948" s="143"/>
      <c r="J948" s="144">
        <f t="shared" si="79"/>
        <v>0</v>
      </c>
      <c r="K948" s="143">
        <v>0</v>
      </c>
      <c r="L948" s="143"/>
      <c r="M948" s="234">
        <f t="shared" si="80"/>
        <v>0</v>
      </c>
      <c r="N948" s="143">
        <f t="shared" si="81"/>
        <v>0</v>
      </c>
      <c r="O948" s="289">
        <f t="array" ref="O948">IFERROR(INDEX($AK$36:$AK$1987,MATCH(B948&amp;C948,$Z$36:$Z$1987&amp;$AA$36:$AA$1987,0)),0)</f>
        <v>0</v>
      </c>
      <c r="P948" s="290">
        <f t="shared" si="82"/>
        <v>0</v>
      </c>
      <c r="Q948" s="262"/>
      <c r="Z948" s="220"/>
      <c r="AA948" s="220"/>
      <c r="AB948" s="237"/>
      <c r="AC948" s="237"/>
      <c r="AD948" s="222"/>
      <c r="AE948" s="221"/>
      <c r="AF948" s="237"/>
      <c r="AG948" s="257"/>
      <c r="AH948" s="237"/>
      <c r="AI948" s="222"/>
      <c r="AJ948" s="237"/>
      <c r="AK948" s="221"/>
      <c r="AL948" s="223"/>
      <c r="AM948" s="221"/>
    </row>
    <row r="949" spans="2:39" ht="15" customHeight="1">
      <c r="B949" s="235"/>
      <c r="C949" s="235"/>
      <c r="D949" s="298"/>
      <c r="E949" s="235"/>
      <c r="F949" s="144">
        <f t="shared" si="78"/>
        <v>0</v>
      </c>
      <c r="G949" s="292"/>
      <c r="H949" s="143"/>
      <c r="I949" s="143"/>
      <c r="J949" s="144">
        <f t="shared" si="79"/>
        <v>0</v>
      </c>
      <c r="K949" s="143">
        <v>0</v>
      </c>
      <c r="L949" s="143"/>
      <c r="M949" s="234">
        <f t="shared" si="80"/>
        <v>0</v>
      </c>
      <c r="N949" s="143">
        <f t="shared" si="81"/>
        <v>0</v>
      </c>
      <c r="O949" s="289">
        <f t="array" ref="O949">IFERROR(INDEX($AK$36:$AK$1987,MATCH(B949&amp;C949,$Z$36:$Z$1987&amp;$AA$36:$AA$1987,0)),0)</f>
        <v>0</v>
      </c>
      <c r="P949" s="290">
        <f t="shared" si="82"/>
        <v>0</v>
      </c>
      <c r="Q949" s="262"/>
      <c r="Z949" s="220"/>
      <c r="AA949" s="220"/>
      <c r="AB949" s="237"/>
      <c r="AC949" s="237"/>
      <c r="AD949" s="222"/>
      <c r="AE949" s="221"/>
      <c r="AF949" s="237"/>
      <c r="AG949" s="257"/>
      <c r="AH949" s="237"/>
      <c r="AI949" s="222"/>
      <c r="AJ949" s="237"/>
      <c r="AK949" s="221"/>
      <c r="AL949" s="223"/>
      <c r="AM949" s="221"/>
    </row>
    <row r="950" spans="2:39" ht="15" customHeight="1">
      <c r="B950" s="235"/>
      <c r="C950" s="235"/>
      <c r="D950" s="298"/>
      <c r="E950" s="235"/>
      <c r="F950" s="144">
        <f t="shared" si="78"/>
        <v>0</v>
      </c>
      <c r="G950" s="292"/>
      <c r="H950" s="143"/>
      <c r="I950" s="143"/>
      <c r="J950" s="144">
        <f t="shared" si="79"/>
        <v>0</v>
      </c>
      <c r="K950" s="143">
        <v>0</v>
      </c>
      <c r="L950" s="143"/>
      <c r="M950" s="234">
        <f t="shared" si="80"/>
        <v>0</v>
      </c>
      <c r="N950" s="143">
        <f t="shared" si="81"/>
        <v>0</v>
      </c>
      <c r="O950" s="289">
        <f t="array" ref="O950">IFERROR(INDEX($AK$36:$AK$1987,MATCH(B950&amp;C950,$Z$36:$Z$1987&amp;$AA$36:$AA$1987,0)),0)</f>
        <v>0</v>
      </c>
      <c r="P950" s="290">
        <f t="shared" si="82"/>
        <v>0</v>
      </c>
      <c r="Q950" s="262"/>
      <c r="Z950" s="220"/>
      <c r="AA950" s="220"/>
      <c r="AB950" s="237"/>
      <c r="AC950" s="237"/>
      <c r="AD950" s="222"/>
      <c r="AE950" s="221"/>
      <c r="AF950" s="237"/>
      <c r="AG950" s="257"/>
      <c r="AH950" s="237"/>
      <c r="AI950" s="222"/>
      <c r="AJ950" s="237"/>
      <c r="AK950" s="221"/>
      <c r="AL950" s="223"/>
      <c r="AM950" s="221"/>
    </row>
    <row r="951" spans="2:39" ht="15" customHeight="1">
      <c r="B951" s="235"/>
      <c r="C951" s="235"/>
      <c r="D951" s="298"/>
      <c r="E951" s="235"/>
      <c r="F951" s="144">
        <f t="shared" si="78"/>
        <v>0</v>
      </c>
      <c r="G951" s="292"/>
      <c r="H951" s="143"/>
      <c r="I951" s="143"/>
      <c r="J951" s="144">
        <f t="shared" si="79"/>
        <v>0</v>
      </c>
      <c r="K951" s="143">
        <v>0</v>
      </c>
      <c r="L951" s="143"/>
      <c r="M951" s="234">
        <f t="shared" si="80"/>
        <v>0</v>
      </c>
      <c r="N951" s="143">
        <f t="shared" si="81"/>
        <v>0</v>
      </c>
      <c r="O951" s="289">
        <f t="array" ref="O951">IFERROR(INDEX($AK$36:$AK$1987,MATCH(B951&amp;C951,$Z$36:$Z$1987&amp;$AA$36:$AA$1987,0)),0)</f>
        <v>0</v>
      </c>
      <c r="P951" s="290">
        <f t="shared" si="82"/>
        <v>0</v>
      </c>
      <c r="Q951" s="262"/>
      <c r="Z951" s="220"/>
      <c r="AA951" s="220"/>
      <c r="AB951" s="237"/>
      <c r="AC951" s="237"/>
      <c r="AD951" s="222"/>
      <c r="AE951" s="221"/>
      <c r="AF951" s="237"/>
      <c r="AG951" s="257"/>
      <c r="AH951" s="237"/>
      <c r="AI951" s="222"/>
      <c r="AJ951" s="237"/>
      <c r="AK951" s="221"/>
      <c r="AL951" s="223"/>
      <c r="AM951" s="221"/>
    </row>
    <row r="952" spans="2:39" ht="15" customHeight="1">
      <c r="B952" s="235"/>
      <c r="C952" s="235"/>
      <c r="D952" s="298"/>
      <c r="E952" s="235"/>
      <c r="F952" s="144">
        <f t="shared" si="78"/>
        <v>0</v>
      </c>
      <c r="G952" s="292"/>
      <c r="H952" s="143"/>
      <c r="I952" s="143"/>
      <c r="J952" s="144">
        <f t="shared" si="79"/>
        <v>0</v>
      </c>
      <c r="K952" s="143">
        <v>0</v>
      </c>
      <c r="L952" s="143"/>
      <c r="M952" s="234">
        <f t="shared" si="80"/>
        <v>0</v>
      </c>
      <c r="N952" s="143">
        <f t="shared" si="81"/>
        <v>0</v>
      </c>
      <c r="O952" s="289">
        <f t="array" ref="O952">IFERROR(INDEX($AK$36:$AK$1987,MATCH(B952&amp;C952,$Z$36:$Z$1987&amp;$AA$36:$AA$1987,0)),0)</f>
        <v>0</v>
      </c>
      <c r="P952" s="290">
        <f t="shared" si="82"/>
        <v>0</v>
      </c>
      <c r="Q952" s="262"/>
      <c r="Z952" s="220"/>
      <c r="AA952" s="220"/>
      <c r="AB952" s="237"/>
      <c r="AC952" s="237"/>
      <c r="AD952" s="222"/>
      <c r="AE952" s="221"/>
      <c r="AF952" s="237"/>
      <c r="AG952" s="257"/>
      <c r="AH952" s="237"/>
      <c r="AI952" s="222"/>
      <c r="AJ952" s="237"/>
      <c r="AK952" s="221"/>
      <c r="AL952" s="223"/>
      <c r="AM952" s="221"/>
    </row>
    <row r="953" spans="2:39" ht="15" customHeight="1">
      <c r="B953" s="235"/>
      <c r="C953" s="235"/>
      <c r="D953" s="298"/>
      <c r="E953" s="235"/>
      <c r="F953" s="144">
        <f t="shared" si="78"/>
        <v>0</v>
      </c>
      <c r="G953" s="292"/>
      <c r="H953" s="143"/>
      <c r="I953" s="143"/>
      <c r="J953" s="144">
        <f t="shared" si="79"/>
        <v>0</v>
      </c>
      <c r="K953" s="143">
        <v>0</v>
      </c>
      <c r="L953" s="143"/>
      <c r="M953" s="234">
        <f t="shared" si="80"/>
        <v>0</v>
      </c>
      <c r="N953" s="143">
        <f t="shared" si="81"/>
        <v>0</v>
      </c>
      <c r="O953" s="289">
        <f t="array" ref="O953">IFERROR(INDEX($AK$36:$AK$1987,MATCH(B953&amp;C953,$Z$36:$Z$1987&amp;$AA$36:$AA$1987,0)),0)</f>
        <v>0</v>
      </c>
      <c r="P953" s="290">
        <f t="shared" si="82"/>
        <v>0</v>
      </c>
      <c r="Q953" s="262"/>
      <c r="Z953" s="220"/>
      <c r="AA953" s="220"/>
      <c r="AB953" s="237"/>
      <c r="AC953" s="237"/>
      <c r="AD953" s="222"/>
      <c r="AE953" s="221"/>
      <c r="AF953" s="237"/>
      <c r="AG953" s="257"/>
      <c r="AH953" s="237"/>
      <c r="AI953" s="222"/>
      <c r="AJ953" s="237"/>
      <c r="AK953" s="221"/>
      <c r="AL953" s="223"/>
      <c r="AM953" s="221"/>
    </row>
    <row r="954" spans="2:39" ht="15" customHeight="1">
      <c r="B954" s="235"/>
      <c r="C954" s="235"/>
      <c r="D954" s="298"/>
      <c r="E954" s="235"/>
      <c r="F954" s="144">
        <f t="shared" si="78"/>
        <v>0</v>
      </c>
      <c r="G954" s="292"/>
      <c r="H954" s="143"/>
      <c r="I954" s="143"/>
      <c r="J954" s="144">
        <f t="shared" si="79"/>
        <v>0</v>
      </c>
      <c r="K954" s="143">
        <v>0</v>
      </c>
      <c r="L954" s="143"/>
      <c r="M954" s="234">
        <f t="shared" si="80"/>
        <v>0</v>
      </c>
      <c r="N954" s="143">
        <f t="shared" si="81"/>
        <v>0</v>
      </c>
      <c r="O954" s="289">
        <f t="array" ref="O954">IFERROR(INDEX($AK$36:$AK$1987,MATCH(B954&amp;C954,$Z$36:$Z$1987&amp;$AA$36:$AA$1987,0)),0)</f>
        <v>0</v>
      </c>
      <c r="P954" s="290">
        <f t="shared" si="82"/>
        <v>0</v>
      </c>
      <c r="Q954" s="262"/>
      <c r="Z954" s="220"/>
      <c r="AA954" s="220"/>
      <c r="AB954" s="237"/>
      <c r="AC954" s="237"/>
      <c r="AD954" s="222"/>
      <c r="AE954" s="221"/>
      <c r="AF954" s="237"/>
      <c r="AG954" s="257"/>
      <c r="AH954" s="237"/>
      <c r="AI954" s="222"/>
      <c r="AJ954" s="237"/>
      <c r="AK954" s="221"/>
      <c r="AL954" s="223"/>
      <c r="AM954" s="221"/>
    </row>
    <row r="955" spans="2:39" ht="15" customHeight="1">
      <c r="B955" s="235"/>
      <c r="C955" s="235"/>
      <c r="D955" s="298"/>
      <c r="E955" s="235"/>
      <c r="F955" s="144">
        <f t="shared" si="78"/>
        <v>0</v>
      </c>
      <c r="G955" s="292"/>
      <c r="H955" s="143"/>
      <c r="I955" s="143"/>
      <c r="J955" s="144">
        <f t="shared" si="79"/>
        <v>0</v>
      </c>
      <c r="K955" s="143">
        <v>0</v>
      </c>
      <c r="L955" s="143"/>
      <c r="M955" s="234">
        <f t="shared" si="80"/>
        <v>0</v>
      </c>
      <c r="N955" s="143">
        <f t="shared" si="81"/>
        <v>0</v>
      </c>
      <c r="O955" s="289">
        <f t="array" ref="O955">IFERROR(INDEX($AK$36:$AK$1987,MATCH(B955&amp;C955,$Z$36:$Z$1987&amp;$AA$36:$AA$1987,0)),0)</f>
        <v>0</v>
      </c>
      <c r="P955" s="290">
        <f t="shared" si="82"/>
        <v>0</v>
      </c>
      <c r="Q955" s="262"/>
      <c r="Z955" s="220"/>
      <c r="AA955" s="220"/>
      <c r="AB955" s="237"/>
      <c r="AC955" s="237"/>
      <c r="AD955" s="222"/>
      <c r="AE955" s="221"/>
      <c r="AF955" s="237"/>
      <c r="AG955" s="257"/>
      <c r="AH955" s="237"/>
      <c r="AI955" s="222"/>
      <c r="AJ955" s="237"/>
      <c r="AK955" s="221"/>
      <c r="AL955" s="223"/>
      <c r="AM955" s="221"/>
    </row>
    <row r="956" spans="2:39" ht="15" customHeight="1">
      <c r="B956" s="235"/>
      <c r="C956" s="235"/>
      <c r="D956" s="298"/>
      <c r="E956" s="235"/>
      <c r="F956" s="144">
        <f t="shared" si="78"/>
        <v>0</v>
      </c>
      <c r="G956" s="292"/>
      <c r="H956" s="143"/>
      <c r="I956" s="143"/>
      <c r="J956" s="144">
        <f t="shared" si="79"/>
        <v>0</v>
      </c>
      <c r="K956" s="143">
        <v>0</v>
      </c>
      <c r="L956" s="143"/>
      <c r="M956" s="234">
        <f t="shared" si="80"/>
        <v>0</v>
      </c>
      <c r="N956" s="143">
        <f t="shared" si="81"/>
        <v>0</v>
      </c>
      <c r="O956" s="289">
        <f t="array" ref="O956">IFERROR(INDEX($AK$36:$AK$1987,MATCH(B956&amp;C956,$Z$36:$Z$1987&amp;$AA$36:$AA$1987,0)),0)</f>
        <v>0</v>
      </c>
      <c r="P956" s="290">
        <f t="shared" si="82"/>
        <v>0</v>
      </c>
      <c r="Q956" s="262"/>
      <c r="Z956" s="220"/>
      <c r="AA956" s="220"/>
      <c r="AB956" s="237"/>
      <c r="AC956" s="237"/>
      <c r="AD956" s="222"/>
      <c r="AE956" s="221"/>
      <c r="AF956" s="237"/>
      <c r="AG956" s="257"/>
      <c r="AH956" s="237"/>
      <c r="AI956" s="222"/>
      <c r="AJ956" s="237"/>
      <c r="AK956" s="221"/>
      <c r="AL956" s="223"/>
      <c r="AM956" s="221"/>
    </row>
    <row r="957" spans="2:39" ht="15" customHeight="1">
      <c r="B957" s="235"/>
      <c r="C957" s="235"/>
      <c r="D957" s="298"/>
      <c r="E957" s="235"/>
      <c r="F957" s="144">
        <f t="shared" si="78"/>
        <v>0</v>
      </c>
      <c r="G957" s="292"/>
      <c r="H957" s="143"/>
      <c r="I957" s="143"/>
      <c r="J957" s="144">
        <f t="shared" si="79"/>
        <v>0</v>
      </c>
      <c r="K957" s="143">
        <v>0</v>
      </c>
      <c r="L957" s="143"/>
      <c r="M957" s="234">
        <f t="shared" si="80"/>
        <v>0</v>
      </c>
      <c r="N957" s="143">
        <f t="shared" si="81"/>
        <v>0</v>
      </c>
      <c r="O957" s="289">
        <f t="array" ref="O957">IFERROR(INDEX($AK$36:$AK$1987,MATCH(B957&amp;C957,$Z$36:$Z$1987&amp;$AA$36:$AA$1987,0)),0)</f>
        <v>0</v>
      </c>
      <c r="P957" s="290">
        <f t="shared" si="82"/>
        <v>0</v>
      </c>
      <c r="Q957" s="262"/>
      <c r="Z957" s="220"/>
      <c r="AA957" s="220"/>
      <c r="AB957" s="237"/>
      <c r="AC957" s="237"/>
      <c r="AD957" s="222"/>
      <c r="AE957" s="221"/>
      <c r="AF957" s="237"/>
      <c r="AG957" s="257"/>
      <c r="AH957" s="237"/>
      <c r="AI957" s="222"/>
      <c r="AJ957" s="237"/>
      <c r="AK957" s="221"/>
      <c r="AL957" s="223"/>
      <c r="AM957" s="221"/>
    </row>
    <row r="958" spans="2:39" ht="15" customHeight="1">
      <c r="B958" s="235"/>
      <c r="C958" s="235"/>
      <c r="D958" s="298"/>
      <c r="E958" s="235"/>
      <c r="F958" s="144">
        <f t="shared" si="78"/>
        <v>0</v>
      </c>
      <c r="G958" s="292"/>
      <c r="H958" s="143"/>
      <c r="I958" s="143"/>
      <c r="J958" s="144">
        <f t="shared" si="79"/>
        <v>0</v>
      </c>
      <c r="K958" s="143">
        <v>0</v>
      </c>
      <c r="L958" s="143"/>
      <c r="M958" s="234">
        <f t="shared" si="80"/>
        <v>0</v>
      </c>
      <c r="N958" s="143">
        <f t="shared" si="81"/>
        <v>0</v>
      </c>
      <c r="O958" s="289">
        <f t="array" ref="O958">IFERROR(INDEX($AK$36:$AK$1987,MATCH(B958&amp;C958,$Z$36:$Z$1987&amp;$AA$36:$AA$1987,0)),0)</f>
        <v>0</v>
      </c>
      <c r="P958" s="290">
        <f t="shared" si="82"/>
        <v>0</v>
      </c>
      <c r="Q958" s="262"/>
      <c r="Z958" s="220"/>
      <c r="AA958" s="220"/>
      <c r="AB958" s="237"/>
      <c r="AC958" s="237"/>
      <c r="AD958" s="222"/>
      <c r="AE958" s="221"/>
      <c r="AF958" s="237"/>
      <c r="AG958" s="257"/>
      <c r="AH958" s="237"/>
      <c r="AI958" s="222"/>
      <c r="AJ958" s="237"/>
      <c r="AK958" s="221"/>
      <c r="AL958" s="223"/>
      <c r="AM958" s="221"/>
    </row>
    <row r="959" spans="2:39" ht="15" customHeight="1">
      <c r="B959" s="235"/>
      <c r="C959" s="235"/>
      <c r="D959" s="298"/>
      <c r="E959" s="235"/>
      <c r="F959" s="144">
        <f t="shared" si="78"/>
        <v>0</v>
      </c>
      <c r="G959" s="292"/>
      <c r="H959" s="143"/>
      <c r="I959" s="143"/>
      <c r="J959" s="144">
        <f t="shared" si="79"/>
        <v>0</v>
      </c>
      <c r="K959" s="143">
        <v>0</v>
      </c>
      <c r="L959" s="143"/>
      <c r="M959" s="234">
        <f t="shared" si="80"/>
        <v>0</v>
      </c>
      <c r="N959" s="143">
        <f t="shared" si="81"/>
        <v>0</v>
      </c>
      <c r="O959" s="289">
        <f t="array" ref="O959">IFERROR(INDEX($AK$36:$AK$1987,MATCH(B959&amp;C959,$Z$36:$Z$1987&amp;$AA$36:$AA$1987,0)),0)</f>
        <v>0</v>
      </c>
      <c r="P959" s="290">
        <f t="shared" si="82"/>
        <v>0</v>
      </c>
      <c r="Q959" s="262"/>
      <c r="Z959" s="220"/>
      <c r="AA959" s="220"/>
      <c r="AB959" s="237"/>
      <c r="AC959" s="237"/>
      <c r="AD959" s="222"/>
      <c r="AE959" s="221"/>
      <c r="AF959" s="237"/>
      <c r="AG959" s="257"/>
      <c r="AH959" s="237"/>
      <c r="AI959" s="222"/>
      <c r="AJ959" s="237"/>
      <c r="AK959" s="221"/>
      <c r="AL959" s="223"/>
      <c r="AM959" s="221"/>
    </row>
    <row r="960" spans="2:39" ht="15" customHeight="1">
      <c r="B960" s="235"/>
      <c r="C960" s="235"/>
      <c r="D960" s="298"/>
      <c r="E960" s="235"/>
      <c r="F960" s="144">
        <f t="shared" si="78"/>
        <v>0</v>
      </c>
      <c r="G960" s="292"/>
      <c r="H960" s="143"/>
      <c r="I960" s="143"/>
      <c r="J960" s="144">
        <f t="shared" si="79"/>
        <v>0</v>
      </c>
      <c r="K960" s="143">
        <v>0</v>
      </c>
      <c r="L960" s="143"/>
      <c r="M960" s="234">
        <f t="shared" si="80"/>
        <v>0</v>
      </c>
      <c r="N960" s="143">
        <f t="shared" si="81"/>
        <v>0</v>
      </c>
      <c r="O960" s="289">
        <f t="array" ref="O960">IFERROR(INDEX($AK$36:$AK$1987,MATCH(B960&amp;C960,$Z$36:$Z$1987&amp;$AA$36:$AA$1987,0)),0)</f>
        <v>0</v>
      </c>
      <c r="P960" s="290">
        <f t="shared" si="82"/>
        <v>0</v>
      </c>
      <c r="Q960" s="262"/>
      <c r="Z960" s="220"/>
      <c r="AA960" s="220"/>
      <c r="AB960" s="237"/>
      <c r="AC960" s="237"/>
      <c r="AD960" s="222"/>
      <c r="AE960" s="221"/>
      <c r="AF960" s="237"/>
      <c r="AG960" s="257"/>
      <c r="AH960" s="237"/>
      <c r="AI960" s="222"/>
      <c r="AJ960" s="237"/>
      <c r="AK960" s="221"/>
      <c r="AL960" s="223"/>
      <c r="AM960" s="221"/>
    </row>
    <row r="961" spans="2:39" ht="15" customHeight="1">
      <c r="B961" s="235"/>
      <c r="C961" s="235"/>
      <c r="D961" s="298"/>
      <c r="E961" s="235"/>
      <c r="F961" s="144">
        <f t="shared" si="78"/>
        <v>0</v>
      </c>
      <c r="G961" s="292"/>
      <c r="H961" s="143"/>
      <c r="I961" s="143"/>
      <c r="J961" s="144">
        <f t="shared" si="79"/>
        <v>0</v>
      </c>
      <c r="K961" s="143">
        <v>0</v>
      </c>
      <c r="L961" s="143"/>
      <c r="M961" s="234">
        <f t="shared" si="80"/>
        <v>0</v>
      </c>
      <c r="N961" s="143">
        <f t="shared" si="81"/>
        <v>0</v>
      </c>
      <c r="O961" s="289">
        <f t="array" ref="O961">IFERROR(INDEX($AK$36:$AK$1987,MATCH(B961&amp;C961,$Z$36:$Z$1987&amp;$AA$36:$AA$1987,0)),0)</f>
        <v>0</v>
      </c>
      <c r="P961" s="290">
        <f t="shared" si="82"/>
        <v>0</v>
      </c>
      <c r="Q961" s="262"/>
      <c r="Z961" s="220"/>
      <c r="AA961" s="220"/>
      <c r="AB961" s="237"/>
      <c r="AC961" s="237"/>
      <c r="AD961" s="222"/>
      <c r="AE961" s="221"/>
      <c r="AF961" s="237"/>
      <c r="AG961" s="257"/>
      <c r="AH961" s="237"/>
      <c r="AI961" s="222"/>
      <c r="AJ961" s="237"/>
      <c r="AK961" s="221"/>
      <c r="AL961" s="223"/>
      <c r="AM961" s="221"/>
    </row>
    <row r="962" spans="2:39" ht="15" customHeight="1">
      <c r="B962" s="235"/>
      <c r="C962" s="235"/>
      <c r="D962" s="298"/>
      <c r="E962" s="235"/>
      <c r="F962" s="144">
        <f t="shared" si="78"/>
        <v>0</v>
      </c>
      <c r="G962" s="292"/>
      <c r="H962" s="143"/>
      <c r="I962" s="143"/>
      <c r="J962" s="144">
        <f t="shared" si="79"/>
        <v>0</v>
      </c>
      <c r="K962" s="143">
        <v>0</v>
      </c>
      <c r="L962" s="143"/>
      <c r="M962" s="234">
        <f t="shared" si="80"/>
        <v>0</v>
      </c>
      <c r="N962" s="143">
        <f t="shared" si="81"/>
        <v>0</v>
      </c>
      <c r="O962" s="289">
        <f t="array" ref="O962">IFERROR(INDEX($AK$36:$AK$1987,MATCH(B962&amp;C962,$Z$36:$Z$1987&amp;$AA$36:$AA$1987,0)),0)</f>
        <v>0</v>
      </c>
      <c r="P962" s="290">
        <f t="shared" si="82"/>
        <v>0</v>
      </c>
      <c r="Q962" s="262"/>
      <c r="Z962" s="220"/>
      <c r="AA962" s="220"/>
      <c r="AB962" s="237"/>
      <c r="AC962" s="237"/>
      <c r="AD962" s="222"/>
      <c r="AE962" s="221"/>
      <c r="AF962" s="237"/>
      <c r="AG962" s="257"/>
      <c r="AH962" s="237"/>
      <c r="AI962" s="222"/>
      <c r="AJ962" s="237"/>
      <c r="AK962" s="221"/>
      <c r="AL962" s="223"/>
      <c r="AM962" s="221"/>
    </row>
    <row r="963" spans="2:39" ht="15" customHeight="1">
      <c r="B963" s="235"/>
      <c r="C963" s="235"/>
      <c r="D963" s="298"/>
      <c r="E963" s="235"/>
      <c r="F963" s="144">
        <f t="shared" si="78"/>
        <v>0</v>
      </c>
      <c r="G963" s="292"/>
      <c r="H963" s="143"/>
      <c r="I963" s="143"/>
      <c r="J963" s="144">
        <f t="shared" si="79"/>
        <v>0</v>
      </c>
      <c r="K963" s="143">
        <v>0</v>
      </c>
      <c r="L963" s="143"/>
      <c r="M963" s="234">
        <f t="shared" si="80"/>
        <v>0</v>
      </c>
      <c r="N963" s="143">
        <f t="shared" si="81"/>
        <v>0</v>
      </c>
      <c r="O963" s="289">
        <f t="array" ref="O963">IFERROR(INDEX($AK$36:$AK$1987,MATCH(B963&amp;C963,$Z$36:$Z$1987&amp;$AA$36:$AA$1987,0)),0)</f>
        <v>0</v>
      </c>
      <c r="P963" s="290">
        <f t="shared" si="82"/>
        <v>0</v>
      </c>
      <c r="Q963" s="262"/>
      <c r="Z963" s="220"/>
      <c r="AA963" s="220"/>
      <c r="AB963" s="237"/>
      <c r="AC963" s="237"/>
      <c r="AD963" s="222"/>
      <c r="AE963" s="221"/>
      <c r="AF963" s="237"/>
      <c r="AG963" s="257"/>
      <c r="AH963" s="237"/>
      <c r="AI963" s="222"/>
      <c r="AJ963" s="237"/>
      <c r="AK963" s="221"/>
      <c r="AL963" s="223"/>
      <c r="AM963" s="221"/>
    </row>
    <row r="964" spans="2:39" ht="15" customHeight="1">
      <c r="B964" s="235"/>
      <c r="C964" s="235"/>
      <c r="D964" s="298"/>
      <c r="E964" s="235"/>
      <c r="F964" s="144">
        <f t="shared" si="78"/>
        <v>0</v>
      </c>
      <c r="G964" s="292"/>
      <c r="H964" s="143"/>
      <c r="I964" s="143"/>
      <c r="J964" s="144">
        <f t="shared" si="79"/>
        <v>0</v>
      </c>
      <c r="K964" s="143">
        <v>0</v>
      </c>
      <c r="L964" s="143"/>
      <c r="M964" s="234">
        <f t="shared" si="80"/>
        <v>0</v>
      </c>
      <c r="N964" s="143">
        <f t="shared" si="81"/>
        <v>0</v>
      </c>
      <c r="O964" s="289">
        <f t="array" ref="O964">IFERROR(INDEX($AK$36:$AK$1987,MATCH(B964&amp;C964,$Z$36:$Z$1987&amp;$AA$36:$AA$1987,0)),0)</f>
        <v>0</v>
      </c>
      <c r="P964" s="290">
        <f t="shared" si="82"/>
        <v>0</v>
      </c>
      <c r="Q964" s="262"/>
      <c r="Z964" s="220"/>
      <c r="AA964" s="220"/>
      <c r="AB964" s="237"/>
      <c r="AC964" s="237"/>
      <c r="AD964" s="222"/>
      <c r="AE964" s="221"/>
      <c r="AF964" s="237"/>
      <c r="AG964" s="257"/>
      <c r="AH964" s="237"/>
      <c r="AI964" s="222"/>
      <c r="AJ964" s="237"/>
      <c r="AK964" s="221"/>
      <c r="AL964" s="223"/>
      <c r="AM964" s="221"/>
    </row>
    <row r="965" spans="2:39" ht="15" customHeight="1">
      <c r="B965" s="235"/>
      <c r="C965" s="235"/>
      <c r="D965" s="298"/>
      <c r="E965" s="235"/>
      <c r="F965" s="144">
        <f t="shared" si="78"/>
        <v>0</v>
      </c>
      <c r="G965" s="292"/>
      <c r="H965" s="143"/>
      <c r="I965" s="143"/>
      <c r="J965" s="144">
        <f t="shared" si="79"/>
        <v>0</v>
      </c>
      <c r="K965" s="143">
        <v>0</v>
      </c>
      <c r="L965" s="143"/>
      <c r="M965" s="234">
        <f t="shared" si="80"/>
        <v>0</v>
      </c>
      <c r="N965" s="143">
        <f t="shared" si="81"/>
        <v>0</v>
      </c>
      <c r="O965" s="289">
        <f t="array" ref="O965">IFERROR(INDEX($AK$36:$AK$1987,MATCH(B965&amp;C965,$Z$36:$Z$1987&amp;$AA$36:$AA$1987,0)),0)</f>
        <v>0</v>
      </c>
      <c r="P965" s="290">
        <f t="shared" si="82"/>
        <v>0</v>
      </c>
      <c r="Q965" s="262"/>
      <c r="Z965" s="220"/>
      <c r="AA965" s="220"/>
      <c r="AB965" s="237"/>
      <c r="AC965" s="237"/>
      <c r="AD965" s="222"/>
      <c r="AE965" s="221"/>
      <c r="AF965" s="237"/>
      <c r="AG965" s="257"/>
      <c r="AH965" s="237"/>
      <c r="AI965" s="222"/>
      <c r="AJ965" s="237"/>
      <c r="AK965" s="221"/>
      <c r="AL965" s="223"/>
      <c r="AM965" s="221"/>
    </row>
    <row r="966" spans="2:39" ht="15" customHeight="1">
      <c r="B966" s="235"/>
      <c r="C966" s="235"/>
      <c r="D966" s="298"/>
      <c r="E966" s="235"/>
      <c r="F966" s="144">
        <f t="shared" si="78"/>
        <v>0</v>
      </c>
      <c r="G966" s="292"/>
      <c r="H966" s="143"/>
      <c r="I966" s="143"/>
      <c r="J966" s="144">
        <f t="shared" si="79"/>
        <v>0</v>
      </c>
      <c r="K966" s="143">
        <v>0</v>
      </c>
      <c r="L966" s="143"/>
      <c r="M966" s="234">
        <f t="shared" si="80"/>
        <v>0</v>
      </c>
      <c r="N966" s="143">
        <f t="shared" si="81"/>
        <v>0</v>
      </c>
      <c r="O966" s="289">
        <f t="array" ref="O966">IFERROR(INDEX($AK$36:$AK$1987,MATCH(B966&amp;C966,$Z$36:$Z$1987&amp;$AA$36:$AA$1987,0)),0)</f>
        <v>0</v>
      </c>
      <c r="P966" s="290">
        <f t="shared" si="82"/>
        <v>0</v>
      </c>
      <c r="Q966" s="262"/>
      <c r="Z966" s="220"/>
      <c r="AA966" s="220"/>
      <c r="AB966" s="237"/>
      <c r="AC966" s="237"/>
      <c r="AD966" s="222"/>
      <c r="AE966" s="221"/>
      <c r="AF966" s="237"/>
      <c r="AG966" s="257"/>
      <c r="AH966" s="237"/>
      <c r="AI966" s="222"/>
      <c r="AJ966" s="237"/>
      <c r="AK966" s="221"/>
      <c r="AL966" s="223"/>
      <c r="AM966" s="221"/>
    </row>
    <row r="967" spans="2:39" ht="15" customHeight="1">
      <c r="B967" s="235"/>
      <c r="C967" s="235"/>
      <c r="D967" s="298"/>
      <c r="E967" s="235"/>
      <c r="F967" s="144">
        <f t="shared" si="78"/>
        <v>0</v>
      </c>
      <c r="G967" s="292"/>
      <c r="H967" s="143"/>
      <c r="I967" s="143"/>
      <c r="J967" s="144">
        <f t="shared" si="79"/>
        <v>0</v>
      </c>
      <c r="K967" s="143">
        <v>0</v>
      </c>
      <c r="L967" s="143"/>
      <c r="M967" s="234">
        <f t="shared" si="80"/>
        <v>0</v>
      </c>
      <c r="N967" s="143">
        <f t="shared" si="81"/>
        <v>0</v>
      </c>
      <c r="O967" s="289">
        <f t="array" ref="O967">IFERROR(INDEX($AK$36:$AK$1987,MATCH(B967&amp;C967,$Z$36:$Z$1987&amp;$AA$36:$AA$1987,0)),0)</f>
        <v>0</v>
      </c>
      <c r="P967" s="290">
        <f t="shared" si="82"/>
        <v>0</v>
      </c>
      <c r="Q967" s="262"/>
      <c r="Z967" s="220"/>
      <c r="AA967" s="220"/>
      <c r="AB967" s="237"/>
      <c r="AC967" s="237"/>
      <c r="AD967" s="222"/>
      <c r="AE967" s="221"/>
      <c r="AF967" s="237"/>
      <c r="AG967" s="257"/>
      <c r="AH967" s="237"/>
      <c r="AI967" s="222"/>
      <c r="AJ967" s="237"/>
      <c r="AK967" s="221"/>
      <c r="AL967" s="223"/>
      <c r="AM967" s="221"/>
    </row>
    <row r="968" spans="2:39" ht="15" customHeight="1">
      <c r="B968" s="235"/>
      <c r="C968" s="235"/>
      <c r="D968" s="298"/>
      <c r="E968" s="235"/>
      <c r="F968" s="144">
        <f t="shared" si="78"/>
        <v>0</v>
      </c>
      <c r="G968" s="292"/>
      <c r="H968" s="143"/>
      <c r="I968" s="143"/>
      <c r="J968" s="144">
        <f t="shared" si="79"/>
        <v>0</v>
      </c>
      <c r="K968" s="143">
        <v>0</v>
      </c>
      <c r="L968" s="143"/>
      <c r="M968" s="234">
        <f t="shared" si="80"/>
        <v>0</v>
      </c>
      <c r="N968" s="143">
        <f t="shared" si="81"/>
        <v>0</v>
      </c>
      <c r="O968" s="289">
        <f t="array" ref="O968">IFERROR(INDEX($AK$36:$AK$1987,MATCH(B968&amp;C968,$Z$36:$Z$1987&amp;$AA$36:$AA$1987,0)),0)</f>
        <v>0</v>
      </c>
      <c r="P968" s="290">
        <f t="shared" si="82"/>
        <v>0</v>
      </c>
      <c r="Q968" s="262"/>
      <c r="Z968" s="220"/>
      <c r="AA968" s="220"/>
      <c r="AB968" s="237"/>
      <c r="AC968" s="237"/>
      <c r="AD968" s="222"/>
      <c r="AE968" s="221"/>
      <c r="AF968" s="237"/>
      <c r="AG968" s="257"/>
      <c r="AH968" s="237"/>
      <c r="AI968" s="222"/>
      <c r="AJ968" s="237"/>
      <c r="AK968" s="221"/>
      <c r="AL968" s="223"/>
      <c r="AM968" s="221"/>
    </row>
    <row r="969" spans="2:39" ht="15" customHeight="1">
      <c r="B969" s="235"/>
      <c r="C969" s="235"/>
      <c r="D969" s="298"/>
      <c r="E969" s="235"/>
      <c r="F969" s="144">
        <f t="shared" si="78"/>
        <v>0</v>
      </c>
      <c r="G969" s="292"/>
      <c r="H969" s="143"/>
      <c r="I969" s="143"/>
      <c r="J969" s="144">
        <f t="shared" si="79"/>
        <v>0</v>
      </c>
      <c r="K969" s="143">
        <v>0</v>
      </c>
      <c r="L969" s="143"/>
      <c r="M969" s="234">
        <f t="shared" si="80"/>
        <v>0</v>
      </c>
      <c r="N969" s="143">
        <f t="shared" si="81"/>
        <v>0</v>
      </c>
      <c r="O969" s="289">
        <f t="array" ref="O969">IFERROR(INDEX($AK$36:$AK$1987,MATCH(B969&amp;C969,$Z$36:$Z$1987&amp;$AA$36:$AA$1987,0)),0)</f>
        <v>0</v>
      </c>
      <c r="P969" s="290">
        <f t="shared" si="82"/>
        <v>0</v>
      </c>
      <c r="Q969" s="262"/>
      <c r="Z969" s="220"/>
      <c r="AA969" s="220"/>
      <c r="AB969" s="237"/>
      <c r="AC969" s="237"/>
      <c r="AD969" s="222"/>
      <c r="AE969" s="221"/>
      <c r="AF969" s="237"/>
      <c r="AG969" s="257"/>
      <c r="AH969" s="237"/>
      <c r="AI969" s="222"/>
      <c r="AJ969" s="237"/>
      <c r="AK969" s="221"/>
      <c r="AL969" s="223"/>
      <c r="AM969" s="221"/>
    </row>
    <row r="970" spans="2:39" ht="15" customHeight="1">
      <c r="B970" s="235"/>
      <c r="C970" s="235"/>
      <c r="D970" s="298"/>
      <c r="E970" s="235"/>
      <c r="F970" s="144">
        <f t="shared" si="78"/>
        <v>0</v>
      </c>
      <c r="G970" s="292"/>
      <c r="H970" s="143"/>
      <c r="I970" s="143"/>
      <c r="J970" s="144">
        <f t="shared" si="79"/>
        <v>0</v>
      </c>
      <c r="K970" s="143">
        <v>0</v>
      </c>
      <c r="L970" s="143"/>
      <c r="M970" s="234">
        <f t="shared" si="80"/>
        <v>0</v>
      </c>
      <c r="N970" s="143">
        <f t="shared" si="81"/>
        <v>0</v>
      </c>
      <c r="O970" s="289">
        <f t="array" ref="O970">IFERROR(INDEX($AK$36:$AK$1987,MATCH(B970&amp;C970,$Z$36:$Z$1987&amp;$AA$36:$AA$1987,0)),0)</f>
        <v>0</v>
      </c>
      <c r="P970" s="290">
        <f t="shared" si="82"/>
        <v>0</v>
      </c>
      <c r="Q970" s="262"/>
      <c r="Z970" s="220"/>
      <c r="AA970" s="220"/>
      <c r="AB970" s="237"/>
      <c r="AC970" s="237"/>
      <c r="AD970" s="222"/>
      <c r="AE970" s="221"/>
      <c r="AF970" s="237"/>
      <c r="AG970" s="257"/>
      <c r="AH970" s="237"/>
      <c r="AI970" s="222"/>
      <c r="AJ970" s="237"/>
      <c r="AK970" s="221"/>
      <c r="AL970" s="223"/>
      <c r="AM970" s="221"/>
    </row>
    <row r="971" spans="2:39" ht="15" customHeight="1">
      <c r="B971" s="235"/>
      <c r="C971" s="235"/>
      <c r="D971" s="298"/>
      <c r="E971" s="235"/>
      <c r="F971" s="144">
        <f t="shared" si="78"/>
        <v>0</v>
      </c>
      <c r="G971" s="292"/>
      <c r="H971" s="143"/>
      <c r="I971" s="143"/>
      <c r="J971" s="144">
        <f t="shared" si="79"/>
        <v>0</v>
      </c>
      <c r="K971" s="143">
        <v>0</v>
      </c>
      <c r="L971" s="143"/>
      <c r="M971" s="234">
        <f t="shared" si="80"/>
        <v>0</v>
      </c>
      <c r="N971" s="143">
        <f t="shared" si="81"/>
        <v>0</v>
      </c>
      <c r="O971" s="289">
        <f t="array" ref="O971">IFERROR(INDEX($AK$36:$AK$1987,MATCH(B971&amp;C971,$Z$36:$Z$1987&amp;$AA$36:$AA$1987,0)),0)</f>
        <v>0</v>
      </c>
      <c r="P971" s="290">
        <f t="shared" si="82"/>
        <v>0</v>
      </c>
      <c r="Q971" s="262"/>
      <c r="Z971" s="220"/>
      <c r="AA971" s="220"/>
      <c r="AB971" s="237"/>
      <c r="AC971" s="237"/>
      <c r="AD971" s="222"/>
      <c r="AE971" s="221"/>
      <c r="AF971" s="237"/>
      <c r="AG971" s="257"/>
      <c r="AH971" s="237"/>
      <c r="AI971" s="222"/>
      <c r="AJ971" s="237"/>
      <c r="AK971" s="221"/>
      <c r="AL971" s="223"/>
      <c r="AM971" s="221"/>
    </row>
    <row r="972" spans="2:39" ht="15" customHeight="1">
      <c r="B972" s="235"/>
      <c r="C972" s="235"/>
      <c r="D972" s="298"/>
      <c r="E972" s="235"/>
      <c r="F972" s="144">
        <f t="shared" si="78"/>
        <v>0</v>
      </c>
      <c r="G972" s="292"/>
      <c r="H972" s="143"/>
      <c r="I972" s="143"/>
      <c r="J972" s="144">
        <f t="shared" si="79"/>
        <v>0</v>
      </c>
      <c r="K972" s="143">
        <v>0</v>
      </c>
      <c r="L972" s="143"/>
      <c r="M972" s="234">
        <f t="shared" si="80"/>
        <v>0</v>
      </c>
      <c r="N972" s="143">
        <f t="shared" si="81"/>
        <v>0</v>
      </c>
      <c r="O972" s="289">
        <f t="array" ref="O972">IFERROR(INDEX($AK$36:$AK$1987,MATCH(B972&amp;C972,$Z$36:$Z$1987&amp;$AA$36:$AA$1987,0)),0)</f>
        <v>0</v>
      </c>
      <c r="P972" s="290">
        <f t="shared" si="82"/>
        <v>0</v>
      </c>
      <c r="Q972" s="262"/>
      <c r="Z972" s="220"/>
      <c r="AA972" s="220"/>
      <c r="AB972" s="237"/>
      <c r="AC972" s="237"/>
      <c r="AD972" s="222"/>
      <c r="AE972" s="221"/>
      <c r="AF972" s="237"/>
      <c r="AG972" s="257"/>
      <c r="AH972" s="237"/>
      <c r="AI972" s="222"/>
      <c r="AJ972" s="237"/>
      <c r="AK972" s="221"/>
      <c r="AL972" s="223"/>
      <c r="AM972" s="221"/>
    </row>
    <row r="973" spans="2:39" ht="15" customHeight="1">
      <c r="B973" s="235"/>
      <c r="C973" s="235"/>
      <c r="D973" s="298"/>
      <c r="E973" s="235"/>
      <c r="F973" s="144">
        <f t="shared" si="78"/>
        <v>0</v>
      </c>
      <c r="G973" s="292"/>
      <c r="H973" s="143"/>
      <c r="I973" s="143"/>
      <c r="J973" s="144">
        <f t="shared" si="79"/>
        <v>0</v>
      </c>
      <c r="K973" s="143">
        <v>0</v>
      </c>
      <c r="L973" s="143"/>
      <c r="M973" s="234">
        <f t="shared" si="80"/>
        <v>0</v>
      </c>
      <c r="N973" s="143">
        <f t="shared" si="81"/>
        <v>0</v>
      </c>
      <c r="O973" s="289">
        <f t="array" ref="O973">IFERROR(INDEX($AK$36:$AK$1987,MATCH(B973&amp;C973,$Z$36:$Z$1987&amp;$AA$36:$AA$1987,0)),0)</f>
        <v>0</v>
      </c>
      <c r="P973" s="290">
        <f t="shared" si="82"/>
        <v>0</v>
      </c>
      <c r="Q973" s="262"/>
      <c r="Z973" s="220"/>
      <c r="AA973" s="220"/>
      <c r="AB973" s="237"/>
      <c r="AC973" s="237"/>
      <c r="AD973" s="222"/>
      <c r="AE973" s="221"/>
      <c r="AF973" s="237"/>
      <c r="AG973" s="257"/>
      <c r="AH973" s="237"/>
      <c r="AI973" s="222"/>
      <c r="AJ973" s="237"/>
      <c r="AK973" s="221"/>
      <c r="AL973" s="223"/>
      <c r="AM973" s="221"/>
    </row>
    <row r="974" spans="2:39" ht="15" customHeight="1">
      <c r="B974" s="235"/>
      <c r="C974" s="235"/>
      <c r="D974" s="298"/>
      <c r="E974" s="235"/>
      <c r="F974" s="144">
        <f t="shared" si="78"/>
        <v>0</v>
      </c>
      <c r="G974" s="292"/>
      <c r="H974" s="143"/>
      <c r="I974" s="143"/>
      <c r="J974" s="144">
        <f t="shared" si="79"/>
        <v>0</v>
      </c>
      <c r="K974" s="143">
        <v>0</v>
      </c>
      <c r="L974" s="143"/>
      <c r="M974" s="234">
        <f t="shared" si="80"/>
        <v>0</v>
      </c>
      <c r="N974" s="143">
        <f t="shared" si="81"/>
        <v>0</v>
      </c>
      <c r="O974" s="289">
        <f t="array" ref="O974">IFERROR(INDEX($AK$36:$AK$1987,MATCH(B974&amp;C974,$Z$36:$Z$1987&amp;$AA$36:$AA$1987,0)),0)</f>
        <v>0</v>
      </c>
      <c r="P974" s="290">
        <f t="shared" si="82"/>
        <v>0</v>
      </c>
      <c r="Q974" s="262"/>
      <c r="Z974" s="220"/>
      <c r="AA974" s="220"/>
      <c r="AB974" s="237"/>
      <c r="AC974" s="237"/>
      <c r="AD974" s="222"/>
      <c r="AE974" s="221"/>
      <c r="AF974" s="237"/>
      <c r="AG974" s="257"/>
      <c r="AH974" s="237"/>
      <c r="AI974" s="222"/>
      <c r="AJ974" s="237"/>
      <c r="AK974" s="221"/>
      <c r="AL974" s="223"/>
      <c r="AM974" s="221"/>
    </row>
    <row r="975" spans="2:39" ht="15" customHeight="1">
      <c r="B975" s="235"/>
      <c r="C975" s="235"/>
      <c r="D975" s="298"/>
      <c r="E975" s="235"/>
      <c r="F975" s="144">
        <f t="shared" si="78"/>
        <v>0</v>
      </c>
      <c r="G975" s="292"/>
      <c r="H975" s="143"/>
      <c r="I975" s="143"/>
      <c r="J975" s="144">
        <f t="shared" si="79"/>
        <v>0</v>
      </c>
      <c r="K975" s="143">
        <v>0</v>
      </c>
      <c r="L975" s="143"/>
      <c r="M975" s="234">
        <f t="shared" si="80"/>
        <v>0</v>
      </c>
      <c r="N975" s="143">
        <f t="shared" si="81"/>
        <v>0</v>
      </c>
      <c r="O975" s="289">
        <f t="array" ref="O975">IFERROR(INDEX($AK$36:$AK$1987,MATCH(B975&amp;C975,$Z$36:$Z$1987&amp;$AA$36:$AA$1987,0)),0)</f>
        <v>0</v>
      </c>
      <c r="P975" s="290">
        <f t="shared" si="82"/>
        <v>0</v>
      </c>
      <c r="Q975" s="262"/>
      <c r="Z975" s="220"/>
      <c r="AA975" s="220"/>
      <c r="AB975" s="237"/>
      <c r="AC975" s="237"/>
      <c r="AD975" s="222"/>
      <c r="AE975" s="221"/>
      <c r="AF975" s="237"/>
      <c r="AG975" s="257"/>
      <c r="AH975" s="237"/>
      <c r="AI975" s="222"/>
      <c r="AJ975" s="237"/>
      <c r="AK975" s="221"/>
      <c r="AL975" s="223"/>
      <c r="AM975" s="221"/>
    </row>
    <row r="976" spans="2:39" ht="15" customHeight="1">
      <c r="B976" s="235"/>
      <c r="C976" s="235"/>
      <c r="D976" s="298"/>
      <c r="E976" s="235"/>
      <c r="F976" s="144">
        <f t="shared" si="78"/>
        <v>0</v>
      </c>
      <c r="G976" s="292"/>
      <c r="H976" s="143"/>
      <c r="I976" s="143"/>
      <c r="J976" s="144">
        <f t="shared" si="79"/>
        <v>0</v>
      </c>
      <c r="K976" s="143">
        <v>0</v>
      </c>
      <c r="L976" s="143"/>
      <c r="M976" s="234">
        <f t="shared" si="80"/>
        <v>0</v>
      </c>
      <c r="N976" s="143">
        <f t="shared" si="81"/>
        <v>0</v>
      </c>
      <c r="O976" s="289">
        <f t="array" ref="O976">IFERROR(INDEX($AK$36:$AK$1987,MATCH(B976&amp;C976,$Z$36:$Z$1987&amp;$AA$36:$AA$1987,0)),0)</f>
        <v>0</v>
      </c>
      <c r="P976" s="290">
        <f t="shared" si="82"/>
        <v>0</v>
      </c>
      <c r="Q976" s="262"/>
      <c r="Z976" s="220"/>
      <c r="AA976" s="220"/>
      <c r="AB976" s="237"/>
      <c r="AC976" s="237"/>
      <c r="AD976" s="222"/>
      <c r="AE976" s="221"/>
      <c r="AF976" s="237"/>
      <c r="AG976" s="257"/>
      <c r="AH976" s="237"/>
      <c r="AI976" s="222"/>
      <c r="AJ976" s="237"/>
      <c r="AK976" s="221"/>
      <c r="AL976" s="223"/>
      <c r="AM976" s="221"/>
    </row>
    <row r="977" spans="2:39" ht="15" customHeight="1">
      <c r="B977" s="235"/>
      <c r="C977" s="235"/>
      <c r="D977" s="298"/>
      <c r="E977" s="235"/>
      <c r="F977" s="144">
        <f t="shared" si="78"/>
        <v>0</v>
      </c>
      <c r="G977" s="292"/>
      <c r="H977" s="143"/>
      <c r="I977" s="143"/>
      <c r="J977" s="144">
        <f t="shared" si="79"/>
        <v>0</v>
      </c>
      <c r="K977" s="143">
        <v>0</v>
      </c>
      <c r="L977" s="143"/>
      <c r="M977" s="234">
        <f t="shared" si="80"/>
        <v>0</v>
      </c>
      <c r="N977" s="143">
        <f t="shared" si="81"/>
        <v>0</v>
      </c>
      <c r="O977" s="289">
        <f t="array" ref="O977">IFERROR(INDEX($AK$36:$AK$1987,MATCH(B977&amp;C977,$Z$36:$Z$1987&amp;$AA$36:$AA$1987,0)),0)</f>
        <v>0</v>
      </c>
      <c r="P977" s="290">
        <f t="shared" si="82"/>
        <v>0</v>
      </c>
      <c r="Q977" s="262"/>
      <c r="Z977" s="220"/>
      <c r="AA977" s="220"/>
      <c r="AB977" s="237"/>
      <c r="AC977" s="237"/>
      <c r="AD977" s="222"/>
      <c r="AE977" s="221"/>
      <c r="AF977" s="237"/>
      <c r="AG977" s="257"/>
      <c r="AH977" s="237"/>
      <c r="AI977" s="222"/>
      <c r="AJ977" s="237"/>
      <c r="AK977" s="221"/>
      <c r="AL977" s="223"/>
      <c r="AM977" s="221"/>
    </row>
    <row r="978" spans="2:39" ht="15" customHeight="1">
      <c r="B978" s="235"/>
      <c r="C978" s="235"/>
      <c r="D978" s="298"/>
      <c r="E978" s="235"/>
      <c r="F978" s="144">
        <f t="shared" si="78"/>
        <v>0</v>
      </c>
      <c r="G978" s="292"/>
      <c r="H978" s="143"/>
      <c r="I978" s="143"/>
      <c r="J978" s="144">
        <f t="shared" si="79"/>
        <v>0</v>
      </c>
      <c r="K978" s="143">
        <v>0</v>
      </c>
      <c r="L978" s="143"/>
      <c r="M978" s="234">
        <f t="shared" si="80"/>
        <v>0</v>
      </c>
      <c r="N978" s="143">
        <f t="shared" si="81"/>
        <v>0</v>
      </c>
      <c r="O978" s="289">
        <f t="array" ref="O978">IFERROR(INDEX($AK$36:$AK$1987,MATCH(B978&amp;C978,$Z$36:$Z$1987&amp;$AA$36:$AA$1987,0)),0)</f>
        <v>0</v>
      </c>
      <c r="P978" s="290">
        <f t="shared" si="82"/>
        <v>0</v>
      </c>
      <c r="Q978" s="262"/>
      <c r="Z978" s="220"/>
      <c r="AA978" s="220"/>
      <c r="AB978" s="237"/>
      <c r="AC978" s="237"/>
      <c r="AD978" s="222"/>
      <c r="AE978" s="221"/>
      <c r="AF978" s="237"/>
      <c r="AG978" s="257"/>
      <c r="AH978" s="237"/>
      <c r="AI978" s="222"/>
      <c r="AJ978" s="237"/>
      <c r="AK978" s="221"/>
      <c r="AL978" s="223"/>
      <c r="AM978" s="221"/>
    </row>
    <row r="979" spans="2:39" ht="15" customHeight="1">
      <c r="B979" s="235"/>
      <c r="C979" s="235"/>
      <c r="D979" s="298"/>
      <c r="E979" s="235"/>
      <c r="F979" s="144">
        <f t="shared" si="78"/>
        <v>0</v>
      </c>
      <c r="G979" s="292"/>
      <c r="H979" s="143"/>
      <c r="I979" s="143"/>
      <c r="J979" s="144">
        <f t="shared" si="79"/>
        <v>0</v>
      </c>
      <c r="K979" s="143">
        <v>0</v>
      </c>
      <c r="L979" s="143"/>
      <c r="M979" s="234">
        <f t="shared" si="80"/>
        <v>0</v>
      </c>
      <c r="N979" s="143">
        <f t="shared" si="81"/>
        <v>0</v>
      </c>
      <c r="O979" s="289">
        <f t="array" ref="O979">IFERROR(INDEX($AK$36:$AK$1987,MATCH(B979&amp;C979,$Z$36:$Z$1987&amp;$AA$36:$AA$1987,0)),0)</f>
        <v>0</v>
      </c>
      <c r="P979" s="290">
        <f t="shared" si="82"/>
        <v>0</v>
      </c>
      <c r="Q979" s="262"/>
      <c r="Z979" s="220"/>
      <c r="AA979" s="220"/>
      <c r="AB979" s="237"/>
      <c r="AC979" s="237"/>
      <c r="AD979" s="222"/>
      <c r="AE979" s="221"/>
      <c r="AF979" s="237"/>
      <c r="AG979" s="257"/>
      <c r="AH979" s="237"/>
      <c r="AI979" s="222"/>
      <c r="AJ979" s="237"/>
      <c r="AK979" s="221"/>
      <c r="AL979" s="223"/>
      <c r="AM979" s="221"/>
    </row>
    <row r="980" spans="2:39" ht="15" customHeight="1">
      <c r="B980" s="235"/>
      <c r="C980" s="235"/>
      <c r="D980" s="298"/>
      <c r="E980" s="235"/>
      <c r="F980" s="144">
        <f t="shared" si="78"/>
        <v>0</v>
      </c>
      <c r="G980" s="292"/>
      <c r="H980" s="143"/>
      <c r="I980" s="143"/>
      <c r="J980" s="144">
        <f t="shared" si="79"/>
        <v>0</v>
      </c>
      <c r="K980" s="143">
        <v>0</v>
      </c>
      <c r="L980" s="143"/>
      <c r="M980" s="234">
        <f t="shared" si="80"/>
        <v>0</v>
      </c>
      <c r="N980" s="143">
        <f t="shared" si="81"/>
        <v>0</v>
      </c>
      <c r="O980" s="289">
        <f t="array" ref="O980">IFERROR(INDEX($AK$36:$AK$1987,MATCH(B980&amp;C980,$Z$36:$Z$1987&amp;$AA$36:$AA$1987,0)),0)</f>
        <v>0</v>
      </c>
      <c r="P980" s="290">
        <f t="shared" si="82"/>
        <v>0</v>
      </c>
      <c r="Q980" s="262"/>
      <c r="Z980" s="220"/>
      <c r="AA980" s="220"/>
      <c r="AB980" s="237"/>
      <c r="AC980" s="237"/>
      <c r="AD980" s="222"/>
      <c r="AE980" s="221"/>
      <c r="AF980" s="237"/>
      <c r="AG980" s="257"/>
      <c r="AH980" s="237"/>
      <c r="AI980" s="222"/>
      <c r="AJ980" s="237"/>
      <c r="AK980" s="221"/>
      <c r="AL980" s="223"/>
      <c r="AM980" s="221"/>
    </row>
    <row r="981" spans="2:39" ht="15" customHeight="1">
      <c r="B981" s="235"/>
      <c r="C981" s="235"/>
      <c r="D981" s="298"/>
      <c r="E981" s="235"/>
      <c r="F981" s="144">
        <f t="shared" si="78"/>
        <v>0</v>
      </c>
      <c r="G981" s="292"/>
      <c r="H981" s="143"/>
      <c r="I981" s="143"/>
      <c r="J981" s="144">
        <f t="shared" si="79"/>
        <v>0</v>
      </c>
      <c r="K981" s="143">
        <v>0</v>
      </c>
      <c r="L981" s="143"/>
      <c r="M981" s="234">
        <f t="shared" si="80"/>
        <v>0</v>
      </c>
      <c r="N981" s="143">
        <f t="shared" si="81"/>
        <v>0</v>
      </c>
      <c r="O981" s="289">
        <f t="array" ref="O981">IFERROR(INDEX($AK$36:$AK$1987,MATCH(B981&amp;C981,$Z$36:$Z$1987&amp;$AA$36:$AA$1987,0)),0)</f>
        <v>0</v>
      </c>
      <c r="P981" s="290">
        <f t="shared" si="82"/>
        <v>0</v>
      </c>
      <c r="Q981" s="262"/>
      <c r="Z981" s="220"/>
      <c r="AA981" s="220"/>
      <c r="AB981" s="237"/>
      <c r="AC981" s="237"/>
      <c r="AD981" s="222"/>
      <c r="AE981" s="221"/>
      <c r="AF981" s="237"/>
      <c r="AG981" s="257"/>
      <c r="AH981" s="237"/>
      <c r="AI981" s="222"/>
      <c r="AJ981" s="237"/>
      <c r="AK981" s="221"/>
      <c r="AL981" s="223"/>
      <c r="AM981" s="221"/>
    </row>
    <row r="982" spans="2:39" ht="15" customHeight="1">
      <c r="B982" s="235"/>
      <c r="C982" s="235"/>
      <c r="D982" s="298"/>
      <c r="E982" s="235"/>
      <c r="F982" s="144">
        <f t="shared" si="78"/>
        <v>0</v>
      </c>
      <c r="G982" s="292"/>
      <c r="H982" s="143"/>
      <c r="I982" s="143"/>
      <c r="J982" s="144">
        <f t="shared" si="79"/>
        <v>0</v>
      </c>
      <c r="K982" s="143">
        <v>0</v>
      </c>
      <c r="L982" s="143"/>
      <c r="M982" s="234">
        <f t="shared" si="80"/>
        <v>0</v>
      </c>
      <c r="N982" s="143">
        <f t="shared" si="81"/>
        <v>0</v>
      </c>
      <c r="O982" s="289">
        <f t="array" ref="O982">IFERROR(INDEX($AK$36:$AK$1987,MATCH(B982&amp;C982,$Z$36:$Z$1987&amp;$AA$36:$AA$1987,0)),0)</f>
        <v>0</v>
      </c>
      <c r="P982" s="290">
        <f t="shared" si="82"/>
        <v>0</v>
      </c>
      <c r="Q982" s="262"/>
      <c r="Z982" s="220"/>
      <c r="AA982" s="220"/>
      <c r="AB982" s="237"/>
      <c r="AC982" s="237"/>
      <c r="AD982" s="222"/>
      <c r="AE982" s="221"/>
      <c r="AF982" s="237"/>
      <c r="AG982" s="257"/>
      <c r="AH982" s="237"/>
      <c r="AI982" s="222"/>
      <c r="AJ982" s="237"/>
      <c r="AK982" s="221"/>
      <c r="AL982" s="223"/>
      <c r="AM982" s="221"/>
    </row>
    <row r="983" spans="2:39" ht="15" customHeight="1">
      <c r="B983" s="235"/>
      <c r="C983" s="235"/>
      <c r="D983" s="298"/>
      <c r="E983" s="235"/>
      <c r="F983" s="144">
        <f t="shared" si="78"/>
        <v>0</v>
      </c>
      <c r="G983" s="292"/>
      <c r="H983" s="143"/>
      <c r="I983" s="143"/>
      <c r="J983" s="144">
        <f t="shared" si="79"/>
        <v>0</v>
      </c>
      <c r="K983" s="143">
        <v>0</v>
      </c>
      <c r="L983" s="143"/>
      <c r="M983" s="234">
        <f t="shared" si="80"/>
        <v>0</v>
      </c>
      <c r="N983" s="143">
        <f t="shared" si="81"/>
        <v>0</v>
      </c>
      <c r="O983" s="289">
        <f t="array" ref="O983">IFERROR(INDEX($AK$36:$AK$1987,MATCH(B983&amp;C983,$Z$36:$Z$1987&amp;$AA$36:$AA$1987,0)),0)</f>
        <v>0</v>
      </c>
      <c r="P983" s="290">
        <f t="shared" si="82"/>
        <v>0</v>
      </c>
      <c r="Q983" s="262"/>
      <c r="Z983" s="220"/>
      <c r="AA983" s="220"/>
      <c r="AB983" s="237"/>
      <c r="AC983" s="237"/>
      <c r="AD983" s="222"/>
      <c r="AE983" s="221"/>
      <c r="AF983" s="237"/>
      <c r="AG983" s="257"/>
      <c r="AH983" s="237"/>
      <c r="AI983" s="222"/>
      <c r="AJ983" s="237"/>
      <c r="AK983" s="221"/>
      <c r="AL983" s="223"/>
      <c r="AM983" s="221"/>
    </row>
    <row r="984" spans="2:39" ht="15" customHeight="1">
      <c r="B984" s="235"/>
      <c r="C984" s="235"/>
      <c r="D984" s="298"/>
      <c r="E984" s="235"/>
      <c r="F984" s="144">
        <f t="shared" si="78"/>
        <v>0</v>
      </c>
      <c r="G984" s="292"/>
      <c r="H984" s="143"/>
      <c r="I984" s="143"/>
      <c r="J984" s="144">
        <f t="shared" si="79"/>
        <v>0</v>
      </c>
      <c r="K984" s="143">
        <v>0</v>
      </c>
      <c r="L984" s="143"/>
      <c r="M984" s="234">
        <f t="shared" si="80"/>
        <v>0</v>
      </c>
      <c r="N984" s="143">
        <f t="shared" si="81"/>
        <v>0</v>
      </c>
      <c r="O984" s="289">
        <f t="array" ref="O984">IFERROR(INDEX($AK$36:$AK$1987,MATCH(B984&amp;C984,$Z$36:$Z$1987&amp;$AA$36:$AA$1987,0)),0)</f>
        <v>0</v>
      </c>
      <c r="P984" s="290">
        <f t="shared" si="82"/>
        <v>0</v>
      </c>
      <c r="Q984" s="262"/>
      <c r="Z984" s="220"/>
      <c r="AA984" s="220"/>
      <c r="AB984" s="237"/>
      <c r="AC984" s="237"/>
      <c r="AD984" s="222"/>
      <c r="AE984" s="221"/>
      <c r="AF984" s="237"/>
      <c r="AG984" s="257"/>
      <c r="AH984" s="237"/>
      <c r="AI984" s="222"/>
      <c r="AJ984" s="237"/>
      <c r="AK984" s="221"/>
      <c r="AL984" s="223"/>
      <c r="AM984" s="221"/>
    </row>
    <row r="985" spans="2:39" ht="15" customHeight="1">
      <c r="B985" s="235"/>
      <c r="C985" s="235"/>
      <c r="D985" s="298"/>
      <c r="E985" s="235"/>
      <c r="F985" s="144">
        <f t="shared" si="78"/>
        <v>0</v>
      </c>
      <c r="G985" s="292"/>
      <c r="H985" s="143"/>
      <c r="I985" s="143"/>
      <c r="J985" s="144">
        <f t="shared" si="79"/>
        <v>0</v>
      </c>
      <c r="K985" s="143">
        <v>0</v>
      </c>
      <c r="L985" s="143"/>
      <c r="M985" s="234">
        <f t="shared" si="80"/>
        <v>0</v>
      </c>
      <c r="N985" s="143">
        <f t="shared" si="81"/>
        <v>0</v>
      </c>
      <c r="O985" s="289">
        <f t="array" ref="O985">IFERROR(INDEX($AK$36:$AK$1987,MATCH(B985&amp;C985,$Z$36:$Z$1987&amp;$AA$36:$AA$1987,0)),0)</f>
        <v>0</v>
      </c>
      <c r="P985" s="290">
        <f t="shared" si="82"/>
        <v>0</v>
      </c>
      <c r="Q985" s="262"/>
      <c r="Z985" s="220"/>
      <c r="AA985" s="220"/>
      <c r="AB985" s="237"/>
      <c r="AC985" s="237"/>
      <c r="AD985" s="222"/>
      <c r="AE985" s="221"/>
      <c r="AF985" s="237"/>
      <c r="AG985" s="257"/>
      <c r="AH985" s="237"/>
      <c r="AI985" s="222"/>
      <c r="AJ985" s="237"/>
      <c r="AK985" s="221"/>
      <c r="AL985" s="223"/>
      <c r="AM985" s="221"/>
    </row>
    <row r="986" spans="2:39" ht="15" customHeight="1">
      <c r="B986" s="235"/>
      <c r="C986" s="235"/>
      <c r="D986" s="298"/>
      <c r="E986" s="235"/>
      <c r="F986" s="144">
        <f t="shared" si="78"/>
        <v>0</v>
      </c>
      <c r="G986" s="292"/>
      <c r="H986" s="143"/>
      <c r="I986" s="143"/>
      <c r="J986" s="144">
        <f t="shared" si="79"/>
        <v>0</v>
      </c>
      <c r="K986" s="143">
        <v>0</v>
      </c>
      <c r="L986" s="143"/>
      <c r="M986" s="234">
        <f t="shared" si="80"/>
        <v>0</v>
      </c>
      <c r="N986" s="143">
        <f t="shared" si="81"/>
        <v>0</v>
      </c>
      <c r="O986" s="289">
        <f t="array" ref="O986">IFERROR(INDEX($AK$36:$AK$1987,MATCH(B986&amp;C986,$Z$36:$Z$1987&amp;$AA$36:$AA$1987,0)),0)</f>
        <v>0</v>
      </c>
      <c r="P986" s="290">
        <f t="shared" si="82"/>
        <v>0</v>
      </c>
      <c r="Q986" s="262"/>
      <c r="Z986" s="220"/>
      <c r="AA986" s="220"/>
      <c r="AB986" s="237"/>
      <c r="AC986" s="237"/>
      <c r="AD986" s="222"/>
      <c r="AE986" s="221"/>
      <c r="AF986" s="237"/>
      <c r="AG986" s="257"/>
      <c r="AH986" s="237"/>
      <c r="AI986" s="222"/>
      <c r="AJ986" s="237"/>
      <c r="AK986" s="221"/>
      <c r="AL986" s="223"/>
      <c r="AM986" s="221"/>
    </row>
    <row r="987" spans="2:39" ht="15" customHeight="1">
      <c r="B987" s="235"/>
      <c r="C987" s="235"/>
      <c r="D987" s="298"/>
      <c r="E987" s="235"/>
      <c r="F987" s="144">
        <f t="shared" si="78"/>
        <v>0</v>
      </c>
      <c r="G987" s="292"/>
      <c r="H987" s="143"/>
      <c r="I987" s="143"/>
      <c r="J987" s="144">
        <f t="shared" si="79"/>
        <v>0</v>
      </c>
      <c r="K987" s="143">
        <v>0</v>
      </c>
      <c r="L987" s="143"/>
      <c r="M987" s="234">
        <f t="shared" si="80"/>
        <v>0</v>
      </c>
      <c r="N987" s="143">
        <f t="shared" si="81"/>
        <v>0</v>
      </c>
      <c r="O987" s="289">
        <f t="array" ref="O987">IFERROR(INDEX($AK$36:$AK$1987,MATCH(B987&amp;C987,$Z$36:$Z$1987&amp;$AA$36:$AA$1987,0)),0)</f>
        <v>0</v>
      </c>
      <c r="P987" s="290">
        <f t="shared" si="82"/>
        <v>0</v>
      </c>
      <c r="Q987" s="262"/>
      <c r="Z987" s="220"/>
      <c r="AA987" s="220"/>
      <c r="AB987" s="237"/>
      <c r="AC987" s="237"/>
      <c r="AD987" s="222"/>
      <c r="AE987" s="221"/>
      <c r="AF987" s="237"/>
      <c r="AG987" s="257"/>
      <c r="AH987" s="237"/>
      <c r="AI987" s="222"/>
      <c r="AJ987" s="237"/>
      <c r="AK987" s="221"/>
      <c r="AL987" s="223"/>
      <c r="AM987" s="221"/>
    </row>
    <row r="988" spans="2:39" ht="15" customHeight="1">
      <c r="B988" s="235"/>
      <c r="C988" s="235"/>
      <c r="D988" s="298"/>
      <c r="E988" s="235"/>
      <c r="F988" s="144">
        <f t="shared" si="78"/>
        <v>0</v>
      </c>
      <c r="G988" s="292"/>
      <c r="H988" s="143"/>
      <c r="I988" s="143"/>
      <c r="J988" s="144">
        <f t="shared" si="79"/>
        <v>0</v>
      </c>
      <c r="K988" s="143">
        <v>0</v>
      </c>
      <c r="L988" s="143"/>
      <c r="M988" s="234">
        <f t="shared" si="80"/>
        <v>0</v>
      </c>
      <c r="N988" s="143">
        <f t="shared" si="81"/>
        <v>0</v>
      </c>
      <c r="O988" s="289">
        <f t="array" ref="O988">IFERROR(INDEX($AK$36:$AK$1987,MATCH(B988&amp;C988,$Z$36:$Z$1987&amp;$AA$36:$AA$1987,0)),0)</f>
        <v>0</v>
      </c>
      <c r="P988" s="290">
        <f t="shared" si="82"/>
        <v>0</v>
      </c>
      <c r="Q988" s="262"/>
      <c r="Z988" s="220"/>
      <c r="AA988" s="220"/>
      <c r="AB988" s="237"/>
      <c r="AC988" s="237"/>
      <c r="AD988" s="222"/>
      <c r="AE988" s="221"/>
      <c r="AF988" s="237"/>
      <c r="AG988" s="257"/>
      <c r="AH988" s="237"/>
      <c r="AI988" s="222"/>
      <c r="AJ988" s="237"/>
      <c r="AK988" s="221"/>
      <c r="AL988" s="223"/>
      <c r="AM988" s="221"/>
    </row>
    <row r="989" spans="2:39" ht="15" customHeight="1">
      <c r="B989" s="235"/>
      <c r="C989" s="235"/>
      <c r="D989" s="298"/>
      <c r="E989" s="235"/>
      <c r="F989" s="144">
        <f t="shared" si="78"/>
        <v>0</v>
      </c>
      <c r="G989" s="292"/>
      <c r="H989" s="143"/>
      <c r="I989" s="143"/>
      <c r="J989" s="144">
        <f t="shared" si="79"/>
        <v>0</v>
      </c>
      <c r="K989" s="143">
        <v>0</v>
      </c>
      <c r="L989" s="143"/>
      <c r="M989" s="234">
        <f t="shared" si="80"/>
        <v>0</v>
      </c>
      <c r="N989" s="143">
        <f t="shared" si="81"/>
        <v>0</v>
      </c>
      <c r="O989" s="289">
        <f t="array" ref="O989">IFERROR(INDEX($AK$36:$AK$1987,MATCH(B989&amp;C989,$Z$36:$Z$1987&amp;$AA$36:$AA$1987,0)),0)</f>
        <v>0</v>
      </c>
      <c r="P989" s="290">
        <f t="shared" si="82"/>
        <v>0</v>
      </c>
      <c r="Q989" s="262"/>
      <c r="Z989" s="220"/>
      <c r="AA989" s="220"/>
      <c r="AB989" s="237"/>
      <c r="AC989" s="237"/>
      <c r="AD989" s="222"/>
      <c r="AE989" s="221"/>
      <c r="AF989" s="237"/>
      <c r="AG989" s="257"/>
      <c r="AH989" s="237"/>
      <c r="AI989" s="222"/>
      <c r="AJ989" s="237"/>
      <c r="AK989" s="221"/>
      <c r="AL989" s="223"/>
      <c r="AM989" s="221"/>
    </row>
    <row r="990" spans="2:39" ht="15" customHeight="1">
      <c r="B990" s="235"/>
      <c r="C990" s="235"/>
      <c r="D990" s="298"/>
      <c r="E990" s="235"/>
      <c r="F990" s="144">
        <f t="shared" si="78"/>
        <v>0</v>
      </c>
      <c r="G990" s="292"/>
      <c r="H990" s="143"/>
      <c r="I990" s="143"/>
      <c r="J990" s="144">
        <f t="shared" si="79"/>
        <v>0</v>
      </c>
      <c r="K990" s="143">
        <v>0</v>
      </c>
      <c r="L990" s="143"/>
      <c r="M990" s="234">
        <f t="shared" si="80"/>
        <v>0</v>
      </c>
      <c r="N990" s="143">
        <f t="shared" si="81"/>
        <v>0</v>
      </c>
      <c r="O990" s="289">
        <f t="array" ref="O990">IFERROR(INDEX($AK$36:$AK$1987,MATCH(B990&amp;C990,$Z$36:$Z$1987&amp;$AA$36:$AA$1987,0)),0)</f>
        <v>0</v>
      </c>
      <c r="P990" s="290">
        <f t="shared" si="82"/>
        <v>0</v>
      </c>
      <c r="Q990" s="262"/>
      <c r="Z990" s="220"/>
      <c r="AA990" s="220"/>
      <c r="AB990" s="237"/>
      <c r="AC990" s="237"/>
      <c r="AD990" s="222"/>
      <c r="AE990" s="221"/>
      <c r="AF990" s="237"/>
      <c r="AG990" s="257"/>
      <c r="AH990" s="237"/>
      <c r="AI990" s="222"/>
      <c r="AJ990" s="237"/>
      <c r="AK990" s="221"/>
      <c r="AL990" s="223"/>
      <c r="AM990" s="221"/>
    </row>
    <row r="991" spans="2:39" ht="15" customHeight="1">
      <c r="B991" s="235"/>
      <c r="C991" s="235"/>
      <c r="D991" s="298"/>
      <c r="E991" s="235"/>
      <c r="F991" s="144">
        <f t="shared" si="78"/>
        <v>0</v>
      </c>
      <c r="G991" s="292"/>
      <c r="H991" s="143"/>
      <c r="I991" s="143"/>
      <c r="J991" s="144">
        <f t="shared" si="79"/>
        <v>0</v>
      </c>
      <c r="K991" s="143">
        <v>0</v>
      </c>
      <c r="L991" s="143"/>
      <c r="M991" s="234">
        <f t="shared" si="80"/>
        <v>0</v>
      </c>
      <c r="N991" s="143">
        <f t="shared" si="81"/>
        <v>0</v>
      </c>
      <c r="O991" s="289">
        <f t="array" ref="O991">IFERROR(INDEX($AK$36:$AK$1987,MATCH(B991&amp;C991,$Z$36:$Z$1987&amp;$AA$36:$AA$1987,0)),0)</f>
        <v>0</v>
      </c>
      <c r="P991" s="290">
        <f t="shared" si="82"/>
        <v>0</v>
      </c>
      <c r="Q991" s="262"/>
      <c r="Z991" s="220"/>
      <c r="AA991" s="220"/>
      <c r="AB991" s="237"/>
      <c r="AC991" s="237"/>
      <c r="AD991" s="222"/>
      <c r="AE991" s="221"/>
      <c r="AF991" s="237"/>
      <c r="AG991" s="257"/>
      <c r="AH991" s="237"/>
      <c r="AI991" s="222"/>
      <c r="AJ991" s="237"/>
      <c r="AK991" s="221"/>
      <c r="AL991" s="223"/>
      <c r="AM991" s="221"/>
    </row>
    <row r="992" spans="2:39" ht="15" customHeight="1">
      <c r="B992" s="235"/>
      <c r="C992" s="235"/>
      <c r="D992" s="298"/>
      <c r="E992" s="235"/>
      <c r="F992" s="144">
        <f t="shared" si="78"/>
        <v>0</v>
      </c>
      <c r="G992" s="292"/>
      <c r="H992" s="143"/>
      <c r="I992" s="143"/>
      <c r="J992" s="144">
        <f t="shared" si="79"/>
        <v>0</v>
      </c>
      <c r="K992" s="143">
        <v>0</v>
      </c>
      <c r="L992" s="143"/>
      <c r="M992" s="234">
        <f t="shared" si="80"/>
        <v>0</v>
      </c>
      <c r="N992" s="143">
        <f t="shared" si="81"/>
        <v>0</v>
      </c>
      <c r="O992" s="289">
        <f t="array" ref="O992">IFERROR(INDEX($AK$36:$AK$1987,MATCH(B992&amp;C992,$Z$36:$Z$1987&amp;$AA$36:$AA$1987,0)),0)</f>
        <v>0</v>
      </c>
      <c r="P992" s="290">
        <f t="shared" si="82"/>
        <v>0</v>
      </c>
      <c r="Q992" s="262"/>
      <c r="Z992" s="220"/>
      <c r="AA992" s="220"/>
      <c r="AB992" s="237"/>
      <c r="AC992" s="237"/>
      <c r="AD992" s="222"/>
      <c r="AE992" s="221"/>
      <c r="AF992" s="237"/>
      <c r="AG992" s="257"/>
      <c r="AH992" s="237"/>
      <c r="AI992" s="222"/>
      <c r="AJ992" s="237"/>
      <c r="AK992" s="221"/>
      <c r="AL992" s="223"/>
      <c r="AM992" s="221"/>
    </row>
    <row r="993" spans="2:39" ht="15" customHeight="1">
      <c r="B993" s="235"/>
      <c r="C993" s="235"/>
      <c r="D993" s="298"/>
      <c r="E993" s="235"/>
      <c r="F993" s="144">
        <f t="shared" si="78"/>
        <v>0</v>
      </c>
      <c r="G993" s="292"/>
      <c r="H993" s="143"/>
      <c r="I993" s="143"/>
      <c r="J993" s="144">
        <f t="shared" si="79"/>
        <v>0</v>
      </c>
      <c r="K993" s="143">
        <v>0</v>
      </c>
      <c r="L993" s="143"/>
      <c r="M993" s="234">
        <f t="shared" si="80"/>
        <v>0</v>
      </c>
      <c r="N993" s="143">
        <f t="shared" si="81"/>
        <v>0</v>
      </c>
      <c r="O993" s="289">
        <f t="array" ref="O993">IFERROR(INDEX($AK$36:$AK$1987,MATCH(B993&amp;C993,$Z$36:$Z$1987&amp;$AA$36:$AA$1987,0)),0)</f>
        <v>0</v>
      </c>
      <c r="P993" s="290">
        <f t="shared" si="82"/>
        <v>0</v>
      </c>
      <c r="Q993" s="262"/>
      <c r="Z993" s="220"/>
      <c r="AA993" s="220"/>
      <c r="AB993" s="237"/>
      <c r="AC993" s="237"/>
      <c r="AD993" s="222"/>
      <c r="AE993" s="221"/>
      <c r="AF993" s="237"/>
      <c r="AG993" s="257"/>
      <c r="AH993" s="237"/>
      <c r="AI993" s="222"/>
      <c r="AJ993" s="237"/>
      <c r="AK993" s="221"/>
      <c r="AL993" s="223"/>
      <c r="AM993" s="221"/>
    </row>
    <row r="994" spans="2:39" ht="15" customHeight="1">
      <c r="B994" s="235"/>
      <c r="C994" s="235"/>
      <c r="D994" s="298"/>
      <c r="E994" s="235"/>
      <c r="F994" s="144">
        <f t="shared" si="78"/>
        <v>0</v>
      </c>
      <c r="G994" s="292"/>
      <c r="H994" s="143"/>
      <c r="I994" s="143"/>
      <c r="J994" s="144">
        <f t="shared" si="79"/>
        <v>0</v>
      </c>
      <c r="K994" s="143">
        <v>0</v>
      </c>
      <c r="L994" s="143"/>
      <c r="M994" s="234">
        <f t="shared" si="80"/>
        <v>0</v>
      </c>
      <c r="N994" s="143">
        <f t="shared" si="81"/>
        <v>0</v>
      </c>
      <c r="O994" s="289">
        <f t="array" ref="O994">IFERROR(INDEX($AK$36:$AK$1987,MATCH(B994&amp;C994,$Z$36:$Z$1987&amp;$AA$36:$AA$1987,0)),0)</f>
        <v>0</v>
      </c>
      <c r="P994" s="290">
        <f t="shared" si="82"/>
        <v>0</v>
      </c>
      <c r="Q994" s="262"/>
      <c r="Z994" s="220"/>
      <c r="AA994" s="220"/>
      <c r="AB994" s="237"/>
      <c r="AC994" s="237"/>
      <c r="AD994" s="222"/>
      <c r="AE994" s="221"/>
      <c r="AF994" s="237"/>
      <c r="AG994" s="257"/>
      <c r="AH994" s="237"/>
      <c r="AI994" s="222"/>
      <c r="AJ994" s="237"/>
      <c r="AK994" s="221"/>
      <c r="AL994" s="223"/>
      <c r="AM994" s="221"/>
    </row>
    <row r="995" spans="2:39" ht="15" customHeight="1">
      <c r="B995" s="235"/>
      <c r="C995" s="235"/>
      <c r="D995" s="298"/>
      <c r="E995" s="235"/>
      <c r="F995" s="144">
        <f t="shared" ref="F995:F1058" si="83">IFERROR(E995/D995,0)</f>
        <v>0</v>
      </c>
      <c r="G995" s="292"/>
      <c r="H995" s="143"/>
      <c r="I995" s="143"/>
      <c r="J995" s="144">
        <f t="shared" ref="J995:J1058" si="84">IFERROR(I995/E995,0)</f>
        <v>0</v>
      </c>
      <c r="K995" s="143">
        <v>0</v>
      </c>
      <c r="L995" s="143"/>
      <c r="M995" s="234">
        <f t="shared" ref="M995:M1058" si="85">IFERROR(L995/H995,0)</f>
        <v>0</v>
      </c>
      <c r="N995" s="143">
        <f t="shared" ref="N995:N1058" si="86">IFERROR(L995/I995,0)</f>
        <v>0</v>
      </c>
      <c r="O995" s="289">
        <f t="array" ref="O995">IFERROR(INDEX($AK$36:$AK$1987,MATCH(B995&amp;C995,$Z$36:$Z$1987&amp;$AA$36:$AA$1987,0)),0)</f>
        <v>0</v>
      </c>
      <c r="P995" s="290">
        <f t="shared" ref="P995:P1058" si="87">L995-O995</f>
        <v>0</v>
      </c>
      <c r="Q995" s="262"/>
      <c r="Z995" s="220"/>
      <c r="AA995" s="220"/>
      <c r="AB995" s="237"/>
      <c r="AC995" s="237"/>
      <c r="AD995" s="222"/>
      <c r="AE995" s="221"/>
      <c r="AF995" s="237"/>
      <c r="AG995" s="257"/>
      <c r="AH995" s="237"/>
      <c r="AI995" s="222"/>
      <c r="AJ995" s="237"/>
      <c r="AK995" s="221"/>
      <c r="AL995" s="223"/>
      <c r="AM995" s="221"/>
    </row>
    <row r="996" spans="2:39" ht="15" customHeight="1">
      <c r="B996" s="235"/>
      <c r="C996" s="235"/>
      <c r="D996" s="298"/>
      <c r="E996" s="235"/>
      <c r="F996" s="144">
        <f t="shared" si="83"/>
        <v>0</v>
      </c>
      <c r="G996" s="292"/>
      <c r="H996" s="143"/>
      <c r="I996" s="143"/>
      <c r="J996" s="144">
        <f t="shared" si="84"/>
        <v>0</v>
      </c>
      <c r="K996" s="143">
        <v>0</v>
      </c>
      <c r="L996" s="143"/>
      <c r="M996" s="234">
        <f t="shared" si="85"/>
        <v>0</v>
      </c>
      <c r="N996" s="143">
        <f t="shared" si="86"/>
        <v>0</v>
      </c>
      <c r="O996" s="289">
        <f t="array" ref="O996">IFERROR(INDEX($AK$36:$AK$1987,MATCH(B996&amp;C996,$Z$36:$Z$1987&amp;$AA$36:$AA$1987,0)),0)</f>
        <v>0</v>
      </c>
      <c r="P996" s="290">
        <f t="shared" si="87"/>
        <v>0</v>
      </c>
      <c r="Q996" s="262"/>
      <c r="Z996" s="220"/>
      <c r="AA996" s="220"/>
      <c r="AB996" s="237"/>
      <c r="AC996" s="237"/>
      <c r="AD996" s="222"/>
      <c r="AE996" s="221"/>
      <c r="AF996" s="237"/>
      <c r="AG996" s="257"/>
      <c r="AH996" s="237"/>
      <c r="AI996" s="222"/>
      <c r="AJ996" s="237"/>
      <c r="AK996" s="221"/>
      <c r="AL996" s="223"/>
      <c r="AM996" s="221"/>
    </row>
    <row r="997" spans="2:39" ht="15" customHeight="1">
      <c r="B997" s="235"/>
      <c r="C997" s="235"/>
      <c r="D997" s="298"/>
      <c r="E997" s="235"/>
      <c r="F997" s="144">
        <f t="shared" si="83"/>
        <v>0</v>
      </c>
      <c r="G997" s="292"/>
      <c r="H997" s="143"/>
      <c r="I997" s="143"/>
      <c r="J997" s="144">
        <f t="shared" si="84"/>
        <v>0</v>
      </c>
      <c r="K997" s="143">
        <v>0</v>
      </c>
      <c r="L997" s="143"/>
      <c r="M997" s="234">
        <f t="shared" si="85"/>
        <v>0</v>
      </c>
      <c r="N997" s="143">
        <f t="shared" si="86"/>
        <v>0</v>
      </c>
      <c r="O997" s="289">
        <f t="array" ref="O997">IFERROR(INDEX($AK$36:$AK$1987,MATCH(B997&amp;C997,$Z$36:$Z$1987&amp;$AA$36:$AA$1987,0)),0)</f>
        <v>0</v>
      </c>
      <c r="P997" s="290">
        <f t="shared" si="87"/>
        <v>0</v>
      </c>
      <c r="Q997" s="262"/>
      <c r="Z997" s="220"/>
      <c r="AA997" s="220"/>
      <c r="AB997" s="237"/>
      <c r="AC997" s="237"/>
      <c r="AD997" s="222"/>
      <c r="AE997" s="221"/>
      <c r="AF997" s="237"/>
      <c r="AG997" s="257"/>
      <c r="AH997" s="237"/>
      <c r="AI997" s="222"/>
      <c r="AJ997" s="237"/>
      <c r="AK997" s="221"/>
      <c r="AL997" s="223"/>
      <c r="AM997" s="221"/>
    </row>
    <row r="998" spans="2:39" ht="15" customHeight="1">
      <c r="B998" s="235"/>
      <c r="C998" s="235"/>
      <c r="D998" s="298"/>
      <c r="E998" s="235"/>
      <c r="F998" s="144">
        <f t="shared" si="83"/>
        <v>0</v>
      </c>
      <c r="G998" s="292"/>
      <c r="H998" s="143"/>
      <c r="I998" s="143"/>
      <c r="J998" s="144">
        <f t="shared" si="84"/>
        <v>0</v>
      </c>
      <c r="K998" s="143">
        <v>0</v>
      </c>
      <c r="L998" s="143"/>
      <c r="M998" s="234">
        <f t="shared" si="85"/>
        <v>0</v>
      </c>
      <c r="N998" s="143">
        <f t="shared" si="86"/>
        <v>0</v>
      </c>
      <c r="O998" s="289">
        <f t="array" ref="O998">IFERROR(INDEX($AK$36:$AK$1987,MATCH(B998&amp;C998,$Z$36:$Z$1987&amp;$AA$36:$AA$1987,0)),0)</f>
        <v>0</v>
      </c>
      <c r="P998" s="290">
        <f t="shared" si="87"/>
        <v>0</v>
      </c>
      <c r="Q998" s="262"/>
      <c r="Z998" s="220"/>
      <c r="AA998" s="220"/>
      <c r="AB998" s="237"/>
      <c r="AC998" s="237"/>
      <c r="AD998" s="222"/>
      <c r="AE998" s="221"/>
      <c r="AF998" s="237"/>
      <c r="AG998" s="257"/>
      <c r="AH998" s="237"/>
      <c r="AI998" s="222"/>
      <c r="AJ998" s="237"/>
      <c r="AK998" s="221"/>
      <c r="AL998" s="223"/>
      <c r="AM998" s="221"/>
    </row>
    <row r="999" spans="2:39" ht="15" customHeight="1">
      <c r="B999" s="235"/>
      <c r="C999" s="235"/>
      <c r="D999" s="298"/>
      <c r="E999" s="235"/>
      <c r="F999" s="144">
        <f t="shared" si="83"/>
        <v>0</v>
      </c>
      <c r="G999" s="292"/>
      <c r="H999" s="143"/>
      <c r="I999" s="143"/>
      <c r="J999" s="144">
        <f t="shared" si="84"/>
        <v>0</v>
      </c>
      <c r="K999" s="143">
        <v>0</v>
      </c>
      <c r="L999" s="143"/>
      <c r="M999" s="234">
        <f t="shared" si="85"/>
        <v>0</v>
      </c>
      <c r="N999" s="143">
        <f t="shared" si="86"/>
        <v>0</v>
      </c>
      <c r="O999" s="289">
        <f t="array" ref="O999">IFERROR(INDEX($AK$36:$AK$1987,MATCH(B999&amp;C999,$Z$36:$Z$1987&amp;$AA$36:$AA$1987,0)),0)</f>
        <v>0</v>
      </c>
      <c r="P999" s="290">
        <f t="shared" si="87"/>
        <v>0</v>
      </c>
      <c r="Q999" s="262"/>
      <c r="Z999" s="220"/>
      <c r="AA999" s="220"/>
      <c r="AB999" s="237"/>
      <c r="AC999" s="237"/>
      <c r="AD999" s="222"/>
      <c r="AE999" s="221"/>
      <c r="AF999" s="237"/>
      <c r="AG999" s="257"/>
      <c r="AH999" s="237"/>
      <c r="AI999" s="222"/>
      <c r="AJ999" s="237"/>
      <c r="AK999" s="221"/>
      <c r="AL999" s="223"/>
      <c r="AM999" s="221"/>
    </row>
    <row r="1000" spans="2:39" ht="15" customHeight="1">
      <c r="B1000" s="235"/>
      <c r="C1000" s="235"/>
      <c r="D1000" s="298"/>
      <c r="E1000" s="235"/>
      <c r="F1000" s="144">
        <f t="shared" si="83"/>
        <v>0</v>
      </c>
      <c r="G1000" s="292"/>
      <c r="H1000" s="143"/>
      <c r="I1000" s="143"/>
      <c r="J1000" s="144">
        <f t="shared" si="84"/>
        <v>0</v>
      </c>
      <c r="K1000" s="143">
        <v>0</v>
      </c>
      <c r="L1000" s="143"/>
      <c r="M1000" s="234">
        <f t="shared" si="85"/>
        <v>0</v>
      </c>
      <c r="N1000" s="143">
        <f t="shared" si="86"/>
        <v>0</v>
      </c>
      <c r="O1000" s="289">
        <f t="array" ref="O1000">IFERROR(INDEX($AK$36:$AK$1987,MATCH(B1000&amp;C1000,$Z$36:$Z$1987&amp;$AA$36:$AA$1987,0)),0)</f>
        <v>0</v>
      </c>
      <c r="P1000" s="290">
        <f t="shared" si="87"/>
        <v>0</v>
      </c>
      <c r="Q1000" s="262"/>
      <c r="Z1000" s="220"/>
      <c r="AA1000" s="220"/>
      <c r="AB1000" s="237"/>
      <c r="AC1000" s="237"/>
      <c r="AD1000" s="222"/>
      <c r="AE1000" s="221"/>
      <c r="AF1000" s="237"/>
      <c r="AG1000" s="257"/>
      <c r="AH1000" s="237"/>
      <c r="AI1000" s="222"/>
      <c r="AJ1000" s="237"/>
      <c r="AK1000" s="221"/>
      <c r="AL1000" s="223"/>
      <c r="AM1000" s="221"/>
    </row>
    <row r="1001" spans="2:39" ht="15" customHeight="1">
      <c r="B1001" s="235"/>
      <c r="C1001" s="235"/>
      <c r="D1001" s="298"/>
      <c r="E1001" s="235"/>
      <c r="F1001" s="144">
        <f t="shared" si="83"/>
        <v>0</v>
      </c>
      <c r="G1001" s="292"/>
      <c r="H1001" s="143"/>
      <c r="I1001" s="143"/>
      <c r="J1001" s="144">
        <f t="shared" si="84"/>
        <v>0</v>
      </c>
      <c r="K1001" s="143">
        <v>0</v>
      </c>
      <c r="L1001" s="143"/>
      <c r="M1001" s="234">
        <f t="shared" si="85"/>
        <v>0</v>
      </c>
      <c r="N1001" s="143">
        <f t="shared" si="86"/>
        <v>0</v>
      </c>
      <c r="O1001" s="289">
        <f t="array" ref="O1001">IFERROR(INDEX($AK$36:$AK$1987,MATCH(B1001&amp;C1001,$Z$36:$Z$1987&amp;$AA$36:$AA$1987,0)),0)</f>
        <v>0</v>
      </c>
      <c r="P1001" s="290">
        <f t="shared" si="87"/>
        <v>0</v>
      </c>
      <c r="Q1001" s="262"/>
      <c r="Z1001" s="220"/>
      <c r="AA1001" s="220"/>
      <c r="AB1001" s="237"/>
      <c r="AC1001" s="237"/>
      <c r="AD1001" s="222"/>
      <c r="AE1001" s="221"/>
      <c r="AF1001" s="237"/>
      <c r="AG1001" s="257"/>
      <c r="AH1001" s="237"/>
      <c r="AI1001" s="222"/>
      <c r="AJ1001" s="237"/>
      <c r="AK1001" s="221"/>
      <c r="AL1001" s="223"/>
      <c r="AM1001" s="221"/>
    </row>
    <row r="1002" spans="2:39" ht="15" customHeight="1">
      <c r="B1002" s="235"/>
      <c r="C1002" s="235"/>
      <c r="D1002" s="298"/>
      <c r="E1002" s="235"/>
      <c r="F1002" s="144">
        <f t="shared" si="83"/>
        <v>0</v>
      </c>
      <c r="G1002" s="292"/>
      <c r="H1002" s="143"/>
      <c r="I1002" s="143"/>
      <c r="J1002" s="144">
        <f t="shared" si="84"/>
        <v>0</v>
      </c>
      <c r="K1002" s="143">
        <v>0</v>
      </c>
      <c r="L1002" s="143"/>
      <c r="M1002" s="234">
        <f t="shared" si="85"/>
        <v>0</v>
      </c>
      <c r="N1002" s="143">
        <f t="shared" si="86"/>
        <v>0</v>
      </c>
      <c r="O1002" s="289">
        <f t="array" ref="O1002">IFERROR(INDEX($AK$36:$AK$1987,MATCH(B1002&amp;C1002,$Z$36:$Z$1987&amp;$AA$36:$AA$1987,0)),0)</f>
        <v>0</v>
      </c>
      <c r="P1002" s="290">
        <f t="shared" si="87"/>
        <v>0</v>
      </c>
      <c r="Q1002" s="262"/>
      <c r="Z1002" s="220"/>
      <c r="AA1002" s="220"/>
      <c r="AB1002" s="237"/>
      <c r="AC1002" s="237"/>
      <c r="AD1002" s="222"/>
      <c r="AE1002" s="221"/>
      <c r="AF1002" s="237"/>
      <c r="AG1002" s="257"/>
      <c r="AH1002" s="237"/>
      <c r="AI1002" s="222"/>
      <c r="AJ1002" s="237"/>
      <c r="AK1002" s="221"/>
      <c r="AL1002" s="223"/>
      <c r="AM1002" s="221"/>
    </row>
    <row r="1003" spans="2:39" ht="15" customHeight="1">
      <c r="B1003" s="235"/>
      <c r="C1003" s="235"/>
      <c r="D1003" s="298"/>
      <c r="E1003" s="235"/>
      <c r="F1003" s="144">
        <f t="shared" si="83"/>
        <v>0</v>
      </c>
      <c r="G1003" s="292"/>
      <c r="H1003" s="143"/>
      <c r="I1003" s="143"/>
      <c r="J1003" s="144">
        <f t="shared" si="84"/>
        <v>0</v>
      </c>
      <c r="K1003" s="143">
        <v>0</v>
      </c>
      <c r="L1003" s="143"/>
      <c r="M1003" s="234">
        <f t="shared" si="85"/>
        <v>0</v>
      </c>
      <c r="N1003" s="143">
        <f t="shared" si="86"/>
        <v>0</v>
      </c>
      <c r="O1003" s="289">
        <f t="array" ref="O1003">IFERROR(INDEX($AK$36:$AK$1987,MATCH(B1003&amp;C1003,$Z$36:$Z$1987&amp;$AA$36:$AA$1987,0)),0)</f>
        <v>0</v>
      </c>
      <c r="P1003" s="290">
        <f t="shared" si="87"/>
        <v>0</v>
      </c>
      <c r="Q1003" s="262"/>
      <c r="Z1003" s="220"/>
      <c r="AA1003" s="220"/>
      <c r="AB1003" s="237"/>
      <c r="AC1003" s="237"/>
      <c r="AD1003" s="222"/>
      <c r="AE1003" s="221"/>
      <c r="AF1003" s="237"/>
      <c r="AG1003" s="257"/>
      <c r="AH1003" s="237"/>
      <c r="AI1003" s="222"/>
      <c r="AJ1003" s="237"/>
      <c r="AK1003" s="221"/>
      <c r="AL1003" s="223"/>
      <c r="AM1003" s="221"/>
    </row>
    <row r="1004" spans="2:39" ht="15" customHeight="1">
      <c r="B1004" s="235"/>
      <c r="C1004" s="235"/>
      <c r="D1004" s="298"/>
      <c r="E1004" s="235"/>
      <c r="F1004" s="144">
        <f t="shared" si="83"/>
        <v>0</v>
      </c>
      <c r="G1004" s="292"/>
      <c r="H1004" s="143"/>
      <c r="I1004" s="143"/>
      <c r="J1004" s="144">
        <f t="shared" si="84"/>
        <v>0</v>
      </c>
      <c r="K1004" s="143">
        <v>0</v>
      </c>
      <c r="L1004" s="143"/>
      <c r="M1004" s="234">
        <f t="shared" si="85"/>
        <v>0</v>
      </c>
      <c r="N1004" s="143">
        <f t="shared" si="86"/>
        <v>0</v>
      </c>
      <c r="O1004" s="289">
        <f t="array" ref="O1004">IFERROR(INDEX($AK$36:$AK$1987,MATCH(B1004&amp;C1004,$Z$36:$Z$1987&amp;$AA$36:$AA$1987,0)),0)</f>
        <v>0</v>
      </c>
      <c r="P1004" s="290">
        <f t="shared" si="87"/>
        <v>0</v>
      </c>
      <c r="Q1004" s="262"/>
      <c r="Z1004" s="220"/>
      <c r="AA1004" s="220"/>
      <c r="AB1004" s="237"/>
      <c r="AC1004" s="237"/>
      <c r="AD1004" s="222"/>
      <c r="AE1004" s="221"/>
      <c r="AF1004" s="237"/>
      <c r="AG1004" s="257"/>
      <c r="AH1004" s="237"/>
      <c r="AI1004" s="222"/>
      <c r="AJ1004" s="237"/>
      <c r="AK1004" s="221"/>
      <c r="AL1004" s="223"/>
      <c r="AM1004" s="221"/>
    </row>
    <row r="1005" spans="2:39" ht="15" customHeight="1">
      <c r="B1005" s="235"/>
      <c r="C1005" s="235"/>
      <c r="D1005" s="298"/>
      <c r="E1005" s="235"/>
      <c r="F1005" s="144">
        <f t="shared" si="83"/>
        <v>0</v>
      </c>
      <c r="G1005" s="292"/>
      <c r="H1005" s="143"/>
      <c r="I1005" s="143"/>
      <c r="J1005" s="144">
        <f t="shared" si="84"/>
        <v>0</v>
      </c>
      <c r="K1005" s="143">
        <v>0</v>
      </c>
      <c r="L1005" s="143"/>
      <c r="M1005" s="234">
        <f t="shared" si="85"/>
        <v>0</v>
      </c>
      <c r="N1005" s="143">
        <f t="shared" si="86"/>
        <v>0</v>
      </c>
      <c r="O1005" s="289">
        <f t="array" ref="O1005">IFERROR(INDEX($AK$36:$AK$1987,MATCH(B1005&amp;C1005,$Z$36:$Z$1987&amp;$AA$36:$AA$1987,0)),0)</f>
        <v>0</v>
      </c>
      <c r="P1005" s="290">
        <f t="shared" si="87"/>
        <v>0</v>
      </c>
      <c r="Q1005" s="262"/>
      <c r="Z1005" s="220"/>
      <c r="AA1005" s="220"/>
      <c r="AB1005" s="237"/>
      <c r="AC1005" s="237"/>
      <c r="AD1005" s="222"/>
      <c r="AE1005" s="221"/>
      <c r="AF1005" s="237"/>
      <c r="AG1005" s="257"/>
      <c r="AH1005" s="237"/>
      <c r="AI1005" s="222"/>
      <c r="AJ1005" s="237"/>
      <c r="AK1005" s="221"/>
      <c r="AL1005" s="223"/>
      <c r="AM1005" s="221"/>
    </row>
    <row r="1006" spans="2:39" ht="15" customHeight="1">
      <c r="B1006" s="235"/>
      <c r="C1006" s="235"/>
      <c r="D1006" s="298"/>
      <c r="E1006" s="235"/>
      <c r="F1006" s="144">
        <f t="shared" si="83"/>
        <v>0</v>
      </c>
      <c r="G1006" s="292"/>
      <c r="H1006" s="143"/>
      <c r="I1006" s="143"/>
      <c r="J1006" s="144">
        <f t="shared" si="84"/>
        <v>0</v>
      </c>
      <c r="K1006" s="143">
        <v>0</v>
      </c>
      <c r="L1006" s="143"/>
      <c r="M1006" s="234">
        <f t="shared" si="85"/>
        <v>0</v>
      </c>
      <c r="N1006" s="143">
        <f t="shared" si="86"/>
        <v>0</v>
      </c>
      <c r="O1006" s="289">
        <f t="array" ref="O1006">IFERROR(INDEX($AK$36:$AK$1987,MATCH(B1006&amp;C1006,$Z$36:$Z$1987&amp;$AA$36:$AA$1987,0)),0)</f>
        <v>0</v>
      </c>
      <c r="P1006" s="290">
        <f t="shared" si="87"/>
        <v>0</v>
      </c>
      <c r="Q1006" s="262"/>
      <c r="Z1006" s="220"/>
      <c r="AA1006" s="220"/>
      <c r="AB1006" s="237"/>
      <c r="AC1006" s="237"/>
      <c r="AD1006" s="222"/>
      <c r="AE1006" s="221"/>
      <c r="AF1006" s="237"/>
      <c r="AG1006" s="257"/>
      <c r="AH1006" s="237"/>
      <c r="AI1006" s="222"/>
      <c r="AJ1006" s="237"/>
      <c r="AK1006" s="221"/>
      <c r="AL1006" s="223"/>
      <c r="AM1006" s="221"/>
    </row>
    <row r="1007" spans="2:39" ht="15" customHeight="1">
      <c r="B1007" s="235"/>
      <c r="C1007" s="235"/>
      <c r="D1007" s="298"/>
      <c r="E1007" s="235"/>
      <c r="F1007" s="144">
        <f t="shared" si="83"/>
        <v>0</v>
      </c>
      <c r="G1007" s="292"/>
      <c r="H1007" s="143"/>
      <c r="I1007" s="143"/>
      <c r="J1007" s="144">
        <f t="shared" si="84"/>
        <v>0</v>
      </c>
      <c r="K1007" s="143">
        <v>0</v>
      </c>
      <c r="L1007" s="143"/>
      <c r="M1007" s="234">
        <f t="shared" si="85"/>
        <v>0</v>
      </c>
      <c r="N1007" s="143">
        <f t="shared" si="86"/>
        <v>0</v>
      </c>
      <c r="O1007" s="289">
        <f t="array" ref="O1007">IFERROR(INDEX($AK$36:$AK$1987,MATCH(B1007&amp;C1007,$Z$36:$Z$1987&amp;$AA$36:$AA$1987,0)),0)</f>
        <v>0</v>
      </c>
      <c r="P1007" s="290">
        <f t="shared" si="87"/>
        <v>0</v>
      </c>
      <c r="Q1007" s="262"/>
      <c r="Z1007" s="220"/>
      <c r="AA1007" s="220"/>
      <c r="AB1007" s="237"/>
      <c r="AC1007" s="237"/>
      <c r="AD1007" s="222"/>
      <c r="AE1007" s="221"/>
      <c r="AF1007" s="237"/>
      <c r="AG1007" s="257"/>
      <c r="AH1007" s="237"/>
      <c r="AI1007" s="222"/>
      <c r="AJ1007" s="237"/>
      <c r="AK1007" s="221"/>
      <c r="AL1007" s="223"/>
      <c r="AM1007" s="221"/>
    </row>
    <row r="1008" spans="2:39" ht="15" customHeight="1">
      <c r="B1008" s="235"/>
      <c r="C1008" s="235"/>
      <c r="D1008" s="298"/>
      <c r="E1008" s="235"/>
      <c r="F1008" s="144">
        <f t="shared" si="83"/>
        <v>0</v>
      </c>
      <c r="G1008" s="292"/>
      <c r="H1008" s="143"/>
      <c r="I1008" s="143"/>
      <c r="J1008" s="144">
        <f t="shared" si="84"/>
        <v>0</v>
      </c>
      <c r="K1008" s="143">
        <v>0</v>
      </c>
      <c r="L1008" s="143"/>
      <c r="M1008" s="234">
        <f t="shared" si="85"/>
        <v>0</v>
      </c>
      <c r="N1008" s="143">
        <f t="shared" si="86"/>
        <v>0</v>
      </c>
      <c r="O1008" s="289">
        <f t="array" ref="O1008">IFERROR(INDEX($AK$36:$AK$1987,MATCH(B1008&amp;C1008,$Z$36:$Z$1987&amp;$AA$36:$AA$1987,0)),0)</f>
        <v>0</v>
      </c>
      <c r="P1008" s="290">
        <f t="shared" si="87"/>
        <v>0</v>
      </c>
      <c r="Q1008" s="262"/>
      <c r="Z1008" s="220"/>
      <c r="AA1008" s="220"/>
      <c r="AB1008" s="237"/>
      <c r="AC1008" s="237"/>
      <c r="AD1008" s="222"/>
      <c r="AE1008" s="221"/>
      <c r="AF1008" s="237"/>
      <c r="AG1008" s="257"/>
      <c r="AH1008" s="237"/>
      <c r="AI1008" s="222"/>
      <c r="AJ1008" s="237"/>
      <c r="AK1008" s="221"/>
      <c r="AL1008" s="223"/>
      <c r="AM1008" s="221"/>
    </row>
    <row r="1009" spans="2:39" ht="15" customHeight="1">
      <c r="B1009" s="235"/>
      <c r="C1009" s="235"/>
      <c r="D1009" s="298"/>
      <c r="E1009" s="235"/>
      <c r="F1009" s="144">
        <f t="shared" si="83"/>
        <v>0</v>
      </c>
      <c r="G1009" s="292"/>
      <c r="H1009" s="143"/>
      <c r="I1009" s="143"/>
      <c r="J1009" s="144">
        <f t="shared" si="84"/>
        <v>0</v>
      </c>
      <c r="K1009" s="143">
        <v>0</v>
      </c>
      <c r="L1009" s="143"/>
      <c r="M1009" s="234">
        <f t="shared" si="85"/>
        <v>0</v>
      </c>
      <c r="N1009" s="143">
        <f t="shared" si="86"/>
        <v>0</v>
      </c>
      <c r="O1009" s="289">
        <f t="array" ref="O1009">IFERROR(INDEX($AK$36:$AK$1987,MATCH(B1009&amp;C1009,$Z$36:$Z$1987&amp;$AA$36:$AA$1987,0)),0)</f>
        <v>0</v>
      </c>
      <c r="P1009" s="290">
        <f t="shared" si="87"/>
        <v>0</v>
      </c>
      <c r="Q1009" s="262"/>
      <c r="Z1009" s="220"/>
      <c r="AA1009" s="220"/>
      <c r="AB1009" s="237"/>
      <c r="AC1009" s="237"/>
      <c r="AD1009" s="222"/>
      <c r="AE1009" s="221"/>
      <c r="AF1009" s="237"/>
      <c r="AG1009" s="257"/>
      <c r="AH1009" s="237"/>
      <c r="AI1009" s="222"/>
      <c r="AJ1009" s="237"/>
      <c r="AK1009" s="221"/>
      <c r="AL1009" s="223"/>
      <c r="AM1009" s="221"/>
    </row>
    <row r="1010" spans="2:39" ht="15" customHeight="1">
      <c r="B1010" s="235"/>
      <c r="C1010" s="235"/>
      <c r="D1010" s="298"/>
      <c r="E1010" s="235"/>
      <c r="F1010" s="144">
        <f t="shared" si="83"/>
        <v>0</v>
      </c>
      <c r="G1010" s="292"/>
      <c r="H1010" s="143"/>
      <c r="I1010" s="143"/>
      <c r="J1010" s="144">
        <f t="shared" si="84"/>
        <v>0</v>
      </c>
      <c r="K1010" s="143">
        <v>0</v>
      </c>
      <c r="L1010" s="143"/>
      <c r="M1010" s="234">
        <f t="shared" si="85"/>
        <v>0</v>
      </c>
      <c r="N1010" s="143">
        <f t="shared" si="86"/>
        <v>0</v>
      </c>
      <c r="O1010" s="289">
        <f t="array" ref="O1010">IFERROR(INDEX($AK$36:$AK$1987,MATCH(B1010&amp;C1010,$Z$36:$Z$1987&amp;$AA$36:$AA$1987,0)),0)</f>
        <v>0</v>
      </c>
      <c r="P1010" s="290">
        <f t="shared" si="87"/>
        <v>0</v>
      </c>
      <c r="Q1010" s="262"/>
      <c r="Z1010" s="220"/>
      <c r="AA1010" s="220"/>
      <c r="AB1010" s="237"/>
      <c r="AC1010" s="237"/>
      <c r="AD1010" s="222"/>
      <c r="AE1010" s="221"/>
      <c r="AF1010" s="237"/>
      <c r="AG1010" s="257"/>
      <c r="AH1010" s="237"/>
      <c r="AI1010" s="222"/>
      <c r="AJ1010" s="237"/>
      <c r="AK1010" s="221"/>
      <c r="AL1010" s="223"/>
      <c r="AM1010" s="221"/>
    </row>
    <row r="1011" spans="2:39" ht="15" customHeight="1">
      <c r="B1011" s="235"/>
      <c r="C1011" s="235"/>
      <c r="D1011" s="298"/>
      <c r="E1011" s="235"/>
      <c r="F1011" s="144">
        <f t="shared" si="83"/>
        <v>0</v>
      </c>
      <c r="G1011" s="292"/>
      <c r="H1011" s="143"/>
      <c r="I1011" s="143"/>
      <c r="J1011" s="144">
        <f t="shared" si="84"/>
        <v>0</v>
      </c>
      <c r="K1011" s="143">
        <v>0</v>
      </c>
      <c r="L1011" s="143"/>
      <c r="M1011" s="234">
        <f t="shared" si="85"/>
        <v>0</v>
      </c>
      <c r="N1011" s="143">
        <f t="shared" si="86"/>
        <v>0</v>
      </c>
      <c r="O1011" s="289">
        <f t="array" ref="O1011">IFERROR(INDEX($AK$36:$AK$1987,MATCH(B1011&amp;C1011,$Z$36:$Z$1987&amp;$AA$36:$AA$1987,0)),0)</f>
        <v>0</v>
      </c>
      <c r="P1011" s="290">
        <f t="shared" si="87"/>
        <v>0</v>
      </c>
      <c r="Q1011" s="262"/>
      <c r="Z1011" s="220"/>
      <c r="AA1011" s="220"/>
      <c r="AB1011" s="237"/>
      <c r="AC1011" s="237"/>
      <c r="AD1011" s="222"/>
      <c r="AE1011" s="221"/>
      <c r="AF1011" s="237"/>
      <c r="AG1011" s="257"/>
      <c r="AH1011" s="237"/>
      <c r="AI1011" s="222"/>
      <c r="AJ1011" s="237"/>
      <c r="AK1011" s="221"/>
      <c r="AL1011" s="223"/>
      <c r="AM1011" s="221"/>
    </row>
    <row r="1012" spans="2:39" ht="15" customHeight="1">
      <c r="B1012" s="235"/>
      <c r="C1012" s="235"/>
      <c r="D1012" s="298"/>
      <c r="E1012" s="235"/>
      <c r="F1012" s="144">
        <f t="shared" si="83"/>
        <v>0</v>
      </c>
      <c r="G1012" s="292"/>
      <c r="H1012" s="143"/>
      <c r="I1012" s="143"/>
      <c r="J1012" s="144">
        <f t="shared" si="84"/>
        <v>0</v>
      </c>
      <c r="K1012" s="143">
        <v>0</v>
      </c>
      <c r="L1012" s="143"/>
      <c r="M1012" s="234">
        <f t="shared" si="85"/>
        <v>0</v>
      </c>
      <c r="N1012" s="143">
        <f t="shared" si="86"/>
        <v>0</v>
      </c>
      <c r="O1012" s="289">
        <f t="array" ref="O1012">IFERROR(INDEX($AK$36:$AK$1987,MATCH(B1012&amp;C1012,$Z$36:$Z$1987&amp;$AA$36:$AA$1987,0)),0)</f>
        <v>0</v>
      </c>
      <c r="P1012" s="290">
        <f t="shared" si="87"/>
        <v>0</v>
      </c>
      <c r="Q1012" s="262"/>
      <c r="Z1012" s="220"/>
      <c r="AA1012" s="220"/>
      <c r="AB1012" s="237"/>
      <c r="AC1012" s="237"/>
      <c r="AD1012" s="222"/>
      <c r="AE1012" s="221"/>
      <c r="AF1012" s="237"/>
      <c r="AG1012" s="257"/>
      <c r="AH1012" s="237"/>
      <c r="AI1012" s="222"/>
      <c r="AJ1012" s="237"/>
      <c r="AK1012" s="221"/>
      <c r="AL1012" s="223"/>
      <c r="AM1012" s="221"/>
    </row>
    <row r="1013" spans="2:39" ht="15" customHeight="1">
      <c r="B1013" s="235"/>
      <c r="C1013" s="235"/>
      <c r="D1013" s="298"/>
      <c r="E1013" s="235"/>
      <c r="F1013" s="144">
        <f t="shared" si="83"/>
        <v>0</v>
      </c>
      <c r="G1013" s="292"/>
      <c r="H1013" s="143"/>
      <c r="I1013" s="143"/>
      <c r="J1013" s="144">
        <f t="shared" si="84"/>
        <v>0</v>
      </c>
      <c r="K1013" s="143">
        <v>0</v>
      </c>
      <c r="L1013" s="143"/>
      <c r="M1013" s="234">
        <f t="shared" si="85"/>
        <v>0</v>
      </c>
      <c r="N1013" s="143">
        <f t="shared" si="86"/>
        <v>0</v>
      </c>
      <c r="O1013" s="289">
        <f t="array" ref="O1013">IFERROR(INDEX($AK$36:$AK$1987,MATCH(B1013&amp;C1013,$Z$36:$Z$1987&amp;$AA$36:$AA$1987,0)),0)</f>
        <v>0</v>
      </c>
      <c r="P1013" s="290">
        <f t="shared" si="87"/>
        <v>0</v>
      </c>
      <c r="Q1013" s="262"/>
      <c r="Z1013" s="220"/>
      <c r="AA1013" s="220"/>
      <c r="AB1013" s="237"/>
      <c r="AC1013" s="237"/>
      <c r="AD1013" s="222"/>
      <c r="AE1013" s="221"/>
      <c r="AF1013" s="237"/>
      <c r="AG1013" s="257"/>
      <c r="AH1013" s="237"/>
      <c r="AI1013" s="222"/>
      <c r="AJ1013" s="237"/>
      <c r="AK1013" s="221"/>
      <c r="AL1013" s="223"/>
      <c r="AM1013" s="221"/>
    </row>
    <row r="1014" spans="2:39" ht="15" customHeight="1">
      <c r="B1014" s="235"/>
      <c r="C1014" s="235"/>
      <c r="D1014" s="298"/>
      <c r="E1014" s="235"/>
      <c r="F1014" s="144">
        <f t="shared" si="83"/>
        <v>0</v>
      </c>
      <c r="G1014" s="292"/>
      <c r="H1014" s="143"/>
      <c r="I1014" s="143"/>
      <c r="J1014" s="144">
        <f t="shared" si="84"/>
        <v>0</v>
      </c>
      <c r="K1014" s="143">
        <v>0</v>
      </c>
      <c r="L1014" s="143"/>
      <c r="M1014" s="234">
        <f t="shared" si="85"/>
        <v>0</v>
      </c>
      <c r="N1014" s="143">
        <f t="shared" si="86"/>
        <v>0</v>
      </c>
      <c r="O1014" s="289">
        <f t="array" ref="O1014">IFERROR(INDEX($AK$36:$AK$1987,MATCH(B1014&amp;C1014,$Z$36:$Z$1987&amp;$AA$36:$AA$1987,0)),0)</f>
        <v>0</v>
      </c>
      <c r="P1014" s="290">
        <f t="shared" si="87"/>
        <v>0</v>
      </c>
      <c r="Q1014" s="262"/>
      <c r="Z1014" s="220"/>
      <c r="AA1014" s="220"/>
      <c r="AB1014" s="237"/>
      <c r="AC1014" s="237"/>
      <c r="AD1014" s="222"/>
      <c r="AE1014" s="221"/>
      <c r="AF1014" s="237"/>
      <c r="AG1014" s="257"/>
      <c r="AH1014" s="237"/>
      <c r="AI1014" s="222"/>
      <c r="AJ1014" s="237"/>
      <c r="AK1014" s="221"/>
      <c r="AL1014" s="223"/>
      <c r="AM1014" s="221"/>
    </row>
    <row r="1015" spans="2:39" ht="15" customHeight="1">
      <c r="B1015" s="235"/>
      <c r="C1015" s="235"/>
      <c r="D1015" s="298"/>
      <c r="E1015" s="235"/>
      <c r="F1015" s="144">
        <f t="shared" si="83"/>
        <v>0</v>
      </c>
      <c r="G1015" s="292"/>
      <c r="H1015" s="143"/>
      <c r="I1015" s="143"/>
      <c r="J1015" s="144">
        <f t="shared" si="84"/>
        <v>0</v>
      </c>
      <c r="K1015" s="143">
        <v>0</v>
      </c>
      <c r="L1015" s="143"/>
      <c r="M1015" s="234">
        <f t="shared" si="85"/>
        <v>0</v>
      </c>
      <c r="N1015" s="143">
        <f t="shared" si="86"/>
        <v>0</v>
      </c>
      <c r="O1015" s="289">
        <f t="array" ref="O1015">IFERROR(INDEX($AK$36:$AK$1987,MATCH(B1015&amp;C1015,$Z$36:$Z$1987&amp;$AA$36:$AA$1987,0)),0)</f>
        <v>0</v>
      </c>
      <c r="P1015" s="290">
        <f t="shared" si="87"/>
        <v>0</v>
      </c>
      <c r="Q1015" s="262"/>
      <c r="Z1015" s="220"/>
      <c r="AA1015" s="220"/>
      <c r="AB1015" s="237"/>
      <c r="AC1015" s="237"/>
      <c r="AD1015" s="222"/>
      <c r="AE1015" s="221"/>
      <c r="AF1015" s="237"/>
      <c r="AG1015" s="257"/>
      <c r="AH1015" s="237"/>
      <c r="AI1015" s="222"/>
      <c r="AJ1015" s="237"/>
      <c r="AK1015" s="221"/>
      <c r="AL1015" s="223"/>
      <c r="AM1015" s="221"/>
    </row>
    <row r="1016" spans="2:39" ht="15" customHeight="1">
      <c r="B1016" s="235"/>
      <c r="C1016" s="235"/>
      <c r="D1016" s="298"/>
      <c r="E1016" s="235"/>
      <c r="F1016" s="144">
        <f t="shared" si="83"/>
        <v>0</v>
      </c>
      <c r="G1016" s="292"/>
      <c r="H1016" s="143"/>
      <c r="I1016" s="143"/>
      <c r="J1016" s="144">
        <f t="shared" si="84"/>
        <v>0</v>
      </c>
      <c r="K1016" s="143">
        <v>0</v>
      </c>
      <c r="L1016" s="143"/>
      <c r="M1016" s="234">
        <f t="shared" si="85"/>
        <v>0</v>
      </c>
      <c r="N1016" s="143">
        <f t="shared" si="86"/>
        <v>0</v>
      </c>
      <c r="O1016" s="289">
        <f t="array" ref="O1016">IFERROR(INDEX($AK$36:$AK$1987,MATCH(B1016&amp;C1016,$Z$36:$Z$1987&amp;$AA$36:$AA$1987,0)),0)</f>
        <v>0</v>
      </c>
      <c r="P1016" s="290">
        <f t="shared" si="87"/>
        <v>0</v>
      </c>
      <c r="Q1016" s="262"/>
      <c r="Z1016" s="220"/>
      <c r="AA1016" s="220"/>
      <c r="AB1016" s="237"/>
      <c r="AC1016" s="237"/>
      <c r="AD1016" s="222"/>
      <c r="AE1016" s="221"/>
      <c r="AF1016" s="237"/>
      <c r="AG1016" s="257"/>
      <c r="AH1016" s="237"/>
      <c r="AI1016" s="222"/>
      <c r="AJ1016" s="237"/>
      <c r="AK1016" s="221"/>
      <c r="AL1016" s="223"/>
      <c r="AM1016" s="221"/>
    </row>
    <row r="1017" spans="2:39" ht="15" customHeight="1">
      <c r="B1017" s="235"/>
      <c r="C1017" s="235"/>
      <c r="D1017" s="298"/>
      <c r="E1017" s="235"/>
      <c r="F1017" s="144">
        <f t="shared" si="83"/>
        <v>0</v>
      </c>
      <c r="G1017" s="292"/>
      <c r="H1017" s="143"/>
      <c r="I1017" s="143"/>
      <c r="J1017" s="144">
        <f t="shared" si="84"/>
        <v>0</v>
      </c>
      <c r="K1017" s="143">
        <v>0</v>
      </c>
      <c r="L1017" s="143"/>
      <c r="M1017" s="234">
        <f t="shared" si="85"/>
        <v>0</v>
      </c>
      <c r="N1017" s="143">
        <f t="shared" si="86"/>
        <v>0</v>
      </c>
      <c r="O1017" s="289">
        <f t="array" ref="O1017">IFERROR(INDEX($AK$36:$AK$1987,MATCH(B1017&amp;C1017,$Z$36:$Z$1987&amp;$AA$36:$AA$1987,0)),0)</f>
        <v>0</v>
      </c>
      <c r="P1017" s="290">
        <f t="shared" si="87"/>
        <v>0</v>
      </c>
      <c r="Q1017" s="262"/>
      <c r="Z1017" s="220"/>
      <c r="AA1017" s="220"/>
      <c r="AB1017" s="237"/>
      <c r="AC1017" s="237"/>
      <c r="AD1017" s="222"/>
      <c r="AE1017" s="221"/>
      <c r="AF1017" s="237"/>
      <c r="AG1017" s="257"/>
      <c r="AH1017" s="237"/>
      <c r="AI1017" s="222"/>
      <c r="AJ1017" s="237"/>
      <c r="AK1017" s="221"/>
      <c r="AL1017" s="223"/>
      <c r="AM1017" s="221"/>
    </row>
    <row r="1018" spans="2:39" ht="15" customHeight="1">
      <c r="B1018" s="235"/>
      <c r="C1018" s="235"/>
      <c r="D1018" s="298"/>
      <c r="E1018" s="235"/>
      <c r="F1018" s="144">
        <f t="shared" si="83"/>
        <v>0</v>
      </c>
      <c r="G1018" s="292"/>
      <c r="H1018" s="143"/>
      <c r="I1018" s="143"/>
      <c r="J1018" s="144">
        <f t="shared" si="84"/>
        <v>0</v>
      </c>
      <c r="K1018" s="143">
        <v>0</v>
      </c>
      <c r="L1018" s="143"/>
      <c r="M1018" s="234">
        <f t="shared" si="85"/>
        <v>0</v>
      </c>
      <c r="N1018" s="143">
        <f t="shared" si="86"/>
        <v>0</v>
      </c>
      <c r="O1018" s="289">
        <f t="array" ref="O1018">IFERROR(INDEX($AK$36:$AK$1987,MATCH(B1018&amp;C1018,$Z$36:$Z$1987&amp;$AA$36:$AA$1987,0)),0)</f>
        <v>0</v>
      </c>
      <c r="P1018" s="290">
        <f t="shared" si="87"/>
        <v>0</v>
      </c>
      <c r="Q1018" s="262"/>
      <c r="Z1018" s="220"/>
      <c r="AA1018" s="220"/>
      <c r="AB1018" s="237"/>
      <c r="AC1018" s="237"/>
      <c r="AD1018" s="222"/>
      <c r="AE1018" s="221"/>
      <c r="AF1018" s="237"/>
      <c r="AG1018" s="257"/>
      <c r="AH1018" s="237"/>
      <c r="AI1018" s="222"/>
      <c r="AJ1018" s="237"/>
      <c r="AK1018" s="221"/>
      <c r="AL1018" s="223"/>
      <c r="AM1018" s="221"/>
    </row>
    <row r="1019" spans="2:39" ht="15" customHeight="1">
      <c r="B1019" s="235"/>
      <c r="C1019" s="235"/>
      <c r="D1019" s="298"/>
      <c r="E1019" s="235"/>
      <c r="F1019" s="144">
        <f t="shared" si="83"/>
        <v>0</v>
      </c>
      <c r="G1019" s="292"/>
      <c r="H1019" s="143"/>
      <c r="I1019" s="143"/>
      <c r="J1019" s="144">
        <f t="shared" si="84"/>
        <v>0</v>
      </c>
      <c r="K1019" s="143">
        <v>0</v>
      </c>
      <c r="L1019" s="143"/>
      <c r="M1019" s="234">
        <f t="shared" si="85"/>
        <v>0</v>
      </c>
      <c r="N1019" s="143">
        <f t="shared" si="86"/>
        <v>0</v>
      </c>
      <c r="O1019" s="289">
        <f t="array" ref="O1019">IFERROR(INDEX($AK$36:$AK$1987,MATCH(B1019&amp;C1019,$Z$36:$Z$1987&amp;$AA$36:$AA$1987,0)),0)</f>
        <v>0</v>
      </c>
      <c r="P1019" s="290">
        <f t="shared" si="87"/>
        <v>0</v>
      </c>
      <c r="Q1019" s="262"/>
      <c r="Z1019" s="220"/>
      <c r="AA1019" s="220"/>
      <c r="AB1019" s="237"/>
      <c r="AC1019" s="237"/>
      <c r="AD1019" s="222"/>
      <c r="AE1019" s="221"/>
      <c r="AF1019" s="237"/>
      <c r="AG1019" s="257"/>
      <c r="AH1019" s="237"/>
      <c r="AI1019" s="222"/>
      <c r="AJ1019" s="237"/>
      <c r="AK1019" s="221"/>
      <c r="AL1019" s="223"/>
      <c r="AM1019" s="221"/>
    </row>
    <row r="1020" spans="2:39" ht="15" customHeight="1">
      <c r="B1020" s="235"/>
      <c r="C1020" s="235"/>
      <c r="D1020" s="298"/>
      <c r="E1020" s="235"/>
      <c r="F1020" s="144">
        <f t="shared" si="83"/>
        <v>0</v>
      </c>
      <c r="G1020" s="292"/>
      <c r="H1020" s="143"/>
      <c r="I1020" s="143"/>
      <c r="J1020" s="144">
        <f t="shared" si="84"/>
        <v>0</v>
      </c>
      <c r="K1020" s="143">
        <v>0</v>
      </c>
      <c r="L1020" s="143"/>
      <c r="M1020" s="234">
        <f t="shared" si="85"/>
        <v>0</v>
      </c>
      <c r="N1020" s="143">
        <f t="shared" si="86"/>
        <v>0</v>
      </c>
      <c r="O1020" s="289">
        <f t="array" ref="O1020">IFERROR(INDEX($AK$36:$AK$1987,MATCH(B1020&amp;C1020,$Z$36:$Z$1987&amp;$AA$36:$AA$1987,0)),0)</f>
        <v>0</v>
      </c>
      <c r="P1020" s="290">
        <f t="shared" si="87"/>
        <v>0</v>
      </c>
      <c r="Q1020" s="262"/>
      <c r="Z1020" s="220"/>
      <c r="AA1020" s="220"/>
      <c r="AB1020" s="237"/>
      <c r="AC1020" s="237"/>
      <c r="AD1020" s="222"/>
      <c r="AE1020" s="221"/>
      <c r="AF1020" s="237"/>
      <c r="AG1020" s="257"/>
      <c r="AH1020" s="237"/>
      <c r="AI1020" s="222"/>
      <c r="AJ1020" s="237"/>
      <c r="AK1020" s="221"/>
      <c r="AL1020" s="223"/>
      <c r="AM1020" s="221"/>
    </row>
    <row r="1021" spans="2:39" ht="15" customHeight="1">
      <c r="B1021" s="235"/>
      <c r="C1021" s="235"/>
      <c r="D1021" s="298"/>
      <c r="E1021" s="235"/>
      <c r="F1021" s="144">
        <f t="shared" si="83"/>
        <v>0</v>
      </c>
      <c r="G1021" s="292"/>
      <c r="H1021" s="143"/>
      <c r="I1021" s="143"/>
      <c r="J1021" s="144">
        <f t="shared" si="84"/>
        <v>0</v>
      </c>
      <c r="K1021" s="143">
        <v>0</v>
      </c>
      <c r="L1021" s="143"/>
      <c r="M1021" s="234">
        <f t="shared" si="85"/>
        <v>0</v>
      </c>
      <c r="N1021" s="143">
        <f t="shared" si="86"/>
        <v>0</v>
      </c>
      <c r="O1021" s="289">
        <f t="array" ref="O1021">IFERROR(INDEX($AK$36:$AK$1987,MATCH(B1021&amp;C1021,$Z$36:$Z$1987&amp;$AA$36:$AA$1987,0)),0)</f>
        <v>0</v>
      </c>
      <c r="P1021" s="290">
        <f t="shared" si="87"/>
        <v>0</v>
      </c>
      <c r="Q1021" s="262"/>
      <c r="Z1021" s="220"/>
      <c r="AA1021" s="220"/>
      <c r="AB1021" s="237"/>
      <c r="AC1021" s="237"/>
      <c r="AD1021" s="222"/>
      <c r="AE1021" s="221"/>
      <c r="AF1021" s="237"/>
      <c r="AG1021" s="257"/>
      <c r="AH1021" s="237"/>
      <c r="AI1021" s="222"/>
      <c r="AJ1021" s="237"/>
      <c r="AK1021" s="221"/>
      <c r="AL1021" s="223"/>
      <c r="AM1021" s="221"/>
    </row>
    <row r="1022" spans="2:39" ht="15" customHeight="1">
      <c r="B1022" s="235"/>
      <c r="C1022" s="235"/>
      <c r="D1022" s="298"/>
      <c r="E1022" s="235"/>
      <c r="F1022" s="144">
        <f t="shared" si="83"/>
        <v>0</v>
      </c>
      <c r="G1022" s="292"/>
      <c r="H1022" s="143"/>
      <c r="I1022" s="143"/>
      <c r="J1022" s="144">
        <f t="shared" si="84"/>
        <v>0</v>
      </c>
      <c r="K1022" s="143">
        <v>0</v>
      </c>
      <c r="L1022" s="143"/>
      <c r="M1022" s="234">
        <f t="shared" si="85"/>
        <v>0</v>
      </c>
      <c r="N1022" s="143">
        <f t="shared" si="86"/>
        <v>0</v>
      </c>
      <c r="O1022" s="289">
        <f t="array" ref="O1022">IFERROR(INDEX($AK$36:$AK$1987,MATCH(B1022&amp;C1022,$Z$36:$Z$1987&amp;$AA$36:$AA$1987,0)),0)</f>
        <v>0</v>
      </c>
      <c r="P1022" s="290">
        <f t="shared" si="87"/>
        <v>0</v>
      </c>
      <c r="Q1022" s="262"/>
      <c r="Z1022" s="220"/>
      <c r="AA1022" s="220"/>
      <c r="AB1022" s="237"/>
      <c r="AC1022" s="237"/>
      <c r="AD1022" s="222"/>
      <c r="AE1022" s="221"/>
      <c r="AF1022" s="237"/>
      <c r="AG1022" s="257"/>
      <c r="AH1022" s="237"/>
      <c r="AI1022" s="222"/>
      <c r="AJ1022" s="237"/>
      <c r="AK1022" s="221"/>
      <c r="AL1022" s="223"/>
      <c r="AM1022" s="221"/>
    </row>
    <row r="1023" spans="2:39" ht="15" customHeight="1">
      <c r="B1023" s="235"/>
      <c r="C1023" s="235"/>
      <c r="D1023" s="298"/>
      <c r="E1023" s="235"/>
      <c r="F1023" s="144">
        <f t="shared" si="83"/>
        <v>0</v>
      </c>
      <c r="G1023" s="292"/>
      <c r="H1023" s="143"/>
      <c r="I1023" s="143"/>
      <c r="J1023" s="144">
        <f t="shared" si="84"/>
        <v>0</v>
      </c>
      <c r="K1023" s="143">
        <v>0</v>
      </c>
      <c r="L1023" s="143"/>
      <c r="M1023" s="234">
        <f t="shared" si="85"/>
        <v>0</v>
      </c>
      <c r="N1023" s="143">
        <f t="shared" si="86"/>
        <v>0</v>
      </c>
      <c r="O1023" s="289">
        <f t="array" ref="O1023">IFERROR(INDEX($AK$36:$AK$1987,MATCH(B1023&amp;C1023,$Z$36:$Z$1987&amp;$AA$36:$AA$1987,0)),0)</f>
        <v>0</v>
      </c>
      <c r="P1023" s="290">
        <f t="shared" si="87"/>
        <v>0</v>
      </c>
      <c r="Q1023" s="262"/>
      <c r="Z1023" s="220"/>
      <c r="AA1023" s="220"/>
      <c r="AB1023" s="237"/>
      <c r="AC1023" s="237"/>
      <c r="AD1023" s="222"/>
      <c r="AE1023" s="221"/>
      <c r="AF1023" s="237"/>
      <c r="AG1023" s="257"/>
      <c r="AH1023" s="237"/>
      <c r="AI1023" s="222"/>
      <c r="AJ1023" s="237"/>
      <c r="AK1023" s="221"/>
      <c r="AL1023" s="223"/>
      <c r="AM1023" s="221"/>
    </row>
    <row r="1024" spans="2:39" ht="15" customHeight="1">
      <c r="B1024" s="235"/>
      <c r="C1024" s="235"/>
      <c r="D1024" s="298"/>
      <c r="E1024" s="235"/>
      <c r="F1024" s="144">
        <f t="shared" si="83"/>
        <v>0</v>
      </c>
      <c r="G1024" s="292"/>
      <c r="H1024" s="143"/>
      <c r="I1024" s="143"/>
      <c r="J1024" s="144">
        <f t="shared" si="84"/>
        <v>0</v>
      </c>
      <c r="K1024" s="143">
        <v>0</v>
      </c>
      <c r="L1024" s="143"/>
      <c r="M1024" s="234">
        <f t="shared" si="85"/>
        <v>0</v>
      </c>
      <c r="N1024" s="143">
        <f t="shared" si="86"/>
        <v>0</v>
      </c>
      <c r="O1024" s="289">
        <f t="array" ref="O1024">IFERROR(INDEX($AK$36:$AK$1987,MATCH(B1024&amp;C1024,$Z$36:$Z$1987&amp;$AA$36:$AA$1987,0)),0)</f>
        <v>0</v>
      </c>
      <c r="P1024" s="290">
        <f t="shared" si="87"/>
        <v>0</v>
      </c>
      <c r="Q1024" s="262"/>
      <c r="Z1024" s="220"/>
      <c r="AA1024" s="220"/>
      <c r="AB1024" s="237"/>
      <c r="AC1024" s="237"/>
      <c r="AD1024" s="222"/>
      <c r="AE1024" s="221"/>
      <c r="AF1024" s="237"/>
      <c r="AG1024" s="257"/>
      <c r="AH1024" s="237"/>
      <c r="AI1024" s="222"/>
      <c r="AJ1024" s="237"/>
      <c r="AK1024" s="221"/>
      <c r="AL1024" s="223"/>
      <c r="AM1024" s="221"/>
    </row>
    <row r="1025" spans="2:39" ht="15" customHeight="1">
      <c r="B1025" s="235"/>
      <c r="C1025" s="235"/>
      <c r="D1025" s="298"/>
      <c r="E1025" s="235"/>
      <c r="F1025" s="144">
        <f t="shared" si="83"/>
        <v>0</v>
      </c>
      <c r="G1025" s="292"/>
      <c r="H1025" s="143"/>
      <c r="I1025" s="143"/>
      <c r="J1025" s="144">
        <f t="shared" si="84"/>
        <v>0</v>
      </c>
      <c r="K1025" s="143">
        <v>0</v>
      </c>
      <c r="L1025" s="143"/>
      <c r="M1025" s="234">
        <f t="shared" si="85"/>
        <v>0</v>
      </c>
      <c r="N1025" s="143">
        <f t="shared" si="86"/>
        <v>0</v>
      </c>
      <c r="O1025" s="289">
        <f t="array" ref="O1025">IFERROR(INDEX($AK$36:$AK$1987,MATCH(B1025&amp;C1025,$Z$36:$Z$1987&amp;$AA$36:$AA$1987,0)),0)</f>
        <v>0</v>
      </c>
      <c r="P1025" s="290">
        <f t="shared" si="87"/>
        <v>0</v>
      </c>
      <c r="Q1025" s="262"/>
      <c r="Z1025" s="220"/>
      <c r="AA1025" s="220"/>
      <c r="AB1025" s="237"/>
      <c r="AC1025" s="237"/>
      <c r="AD1025" s="222"/>
      <c r="AE1025" s="221"/>
      <c r="AF1025" s="237"/>
      <c r="AG1025" s="257"/>
      <c r="AH1025" s="237"/>
      <c r="AI1025" s="222"/>
      <c r="AJ1025" s="237"/>
      <c r="AK1025" s="221"/>
      <c r="AL1025" s="223"/>
      <c r="AM1025" s="221"/>
    </row>
    <row r="1026" spans="2:39" ht="15" customHeight="1">
      <c r="B1026" s="235"/>
      <c r="C1026" s="235"/>
      <c r="D1026" s="298"/>
      <c r="E1026" s="235"/>
      <c r="F1026" s="144">
        <f t="shared" si="83"/>
        <v>0</v>
      </c>
      <c r="G1026" s="292"/>
      <c r="H1026" s="143"/>
      <c r="I1026" s="143"/>
      <c r="J1026" s="144">
        <f t="shared" si="84"/>
        <v>0</v>
      </c>
      <c r="K1026" s="143">
        <v>0</v>
      </c>
      <c r="L1026" s="143"/>
      <c r="M1026" s="234">
        <f t="shared" si="85"/>
        <v>0</v>
      </c>
      <c r="N1026" s="143">
        <f t="shared" si="86"/>
        <v>0</v>
      </c>
      <c r="O1026" s="289">
        <f t="array" ref="O1026">IFERROR(INDEX($AK$36:$AK$1987,MATCH(B1026&amp;C1026,$Z$36:$Z$1987&amp;$AA$36:$AA$1987,0)),0)</f>
        <v>0</v>
      </c>
      <c r="P1026" s="290">
        <f t="shared" si="87"/>
        <v>0</v>
      </c>
      <c r="Q1026" s="262"/>
      <c r="Z1026" s="220"/>
      <c r="AA1026" s="220"/>
      <c r="AB1026" s="237"/>
      <c r="AC1026" s="237"/>
      <c r="AD1026" s="222"/>
      <c r="AE1026" s="221"/>
      <c r="AF1026" s="237"/>
      <c r="AG1026" s="257"/>
      <c r="AH1026" s="237"/>
      <c r="AI1026" s="222"/>
      <c r="AJ1026" s="237"/>
      <c r="AK1026" s="221"/>
      <c r="AL1026" s="223"/>
      <c r="AM1026" s="221"/>
    </row>
    <row r="1027" spans="2:39" ht="15" customHeight="1">
      <c r="B1027" s="235"/>
      <c r="C1027" s="235"/>
      <c r="D1027" s="298"/>
      <c r="E1027" s="235"/>
      <c r="F1027" s="144">
        <f t="shared" si="83"/>
        <v>0</v>
      </c>
      <c r="G1027" s="292"/>
      <c r="H1027" s="143"/>
      <c r="I1027" s="143"/>
      <c r="J1027" s="144">
        <f t="shared" si="84"/>
        <v>0</v>
      </c>
      <c r="K1027" s="143">
        <v>0</v>
      </c>
      <c r="L1027" s="143"/>
      <c r="M1027" s="234">
        <f t="shared" si="85"/>
        <v>0</v>
      </c>
      <c r="N1027" s="143">
        <f t="shared" si="86"/>
        <v>0</v>
      </c>
      <c r="O1027" s="289">
        <f t="array" ref="O1027">IFERROR(INDEX($AK$36:$AK$1987,MATCH(B1027&amp;C1027,$Z$36:$Z$1987&amp;$AA$36:$AA$1987,0)),0)</f>
        <v>0</v>
      </c>
      <c r="P1027" s="290">
        <f t="shared" si="87"/>
        <v>0</v>
      </c>
      <c r="Q1027" s="262"/>
      <c r="Z1027" s="220"/>
      <c r="AA1027" s="220"/>
      <c r="AB1027" s="237"/>
      <c r="AC1027" s="237"/>
      <c r="AD1027" s="222"/>
      <c r="AE1027" s="221"/>
      <c r="AF1027" s="237"/>
      <c r="AG1027" s="257"/>
      <c r="AH1027" s="237"/>
      <c r="AI1027" s="222"/>
      <c r="AJ1027" s="237"/>
      <c r="AK1027" s="221"/>
      <c r="AL1027" s="223"/>
      <c r="AM1027" s="221"/>
    </row>
    <row r="1028" spans="2:39" ht="15" customHeight="1">
      <c r="B1028" s="235"/>
      <c r="C1028" s="235"/>
      <c r="D1028" s="298"/>
      <c r="E1028" s="235"/>
      <c r="F1028" s="144">
        <f t="shared" si="83"/>
        <v>0</v>
      </c>
      <c r="G1028" s="292"/>
      <c r="H1028" s="143"/>
      <c r="I1028" s="143"/>
      <c r="J1028" s="144">
        <f t="shared" si="84"/>
        <v>0</v>
      </c>
      <c r="K1028" s="143">
        <v>0</v>
      </c>
      <c r="L1028" s="143"/>
      <c r="M1028" s="234">
        <f t="shared" si="85"/>
        <v>0</v>
      </c>
      <c r="N1028" s="143">
        <f t="shared" si="86"/>
        <v>0</v>
      </c>
      <c r="O1028" s="289">
        <f t="array" ref="O1028">IFERROR(INDEX($AK$36:$AK$1987,MATCH(B1028&amp;C1028,$Z$36:$Z$1987&amp;$AA$36:$AA$1987,0)),0)</f>
        <v>0</v>
      </c>
      <c r="P1028" s="290">
        <f t="shared" si="87"/>
        <v>0</v>
      </c>
      <c r="Q1028" s="262"/>
      <c r="Z1028" s="220"/>
      <c r="AA1028" s="220"/>
      <c r="AB1028" s="237"/>
      <c r="AC1028" s="237"/>
      <c r="AD1028" s="222"/>
      <c r="AE1028" s="221"/>
      <c r="AF1028" s="237"/>
      <c r="AG1028" s="257"/>
      <c r="AH1028" s="237"/>
      <c r="AI1028" s="222"/>
      <c r="AJ1028" s="237"/>
      <c r="AK1028" s="221"/>
      <c r="AL1028" s="223"/>
      <c r="AM1028" s="221"/>
    </row>
    <row r="1029" spans="2:39" ht="15" customHeight="1">
      <c r="B1029" s="235"/>
      <c r="C1029" s="235"/>
      <c r="D1029" s="298"/>
      <c r="E1029" s="235"/>
      <c r="F1029" s="144">
        <f t="shared" si="83"/>
        <v>0</v>
      </c>
      <c r="G1029" s="292"/>
      <c r="H1029" s="143"/>
      <c r="I1029" s="143"/>
      <c r="J1029" s="144">
        <f t="shared" si="84"/>
        <v>0</v>
      </c>
      <c r="K1029" s="143">
        <v>0</v>
      </c>
      <c r="L1029" s="143"/>
      <c r="M1029" s="234">
        <f t="shared" si="85"/>
        <v>0</v>
      </c>
      <c r="N1029" s="143">
        <f t="shared" si="86"/>
        <v>0</v>
      </c>
      <c r="O1029" s="289">
        <f t="array" ref="O1029">IFERROR(INDEX($AK$36:$AK$1987,MATCH(B1029&amp;C1029,$Z$36:$Z$1987&amp;$AA$36:$AA$1987,0)),0)</f>
        <v>0</v>
      </c>
      <c r="P1029" s="290">
        <f t="shared" si="87"/>
        <v>0</v>
      </c>
      <c r="Q1029" s="262"/>
      <c r="Z1029" s="220"/>
      <c r="AA1029" s="220"/>
      <c r="AB1029" s="237"/>
      <c r="AC1029" s="237"/>
      <c r="AD1029" s="222"/>
      <c r="AE1029" s="221"/>
      <c r="AF1029" s="237"/>
      <c r="AG1029" s="257"/>
      <c r="AH1029" s="237"/>
      <c r="AI1029" s="222"/>
      <c r="AJ1029" s="237"/>
      <c r="AK1029" s="221"/>
      <c r="AL1029" s="223"/>
      <c r="AM1029" s="221"/>
    </row>
    <row r="1030" spans="2:39" ht="15" customHeight="1">
      <c r="B1030" s="235"/>
      <c r="C1030" s="235"/>
      <c r="D1030" s="298"/>
      <c r="E1030" s="235"/>
      <c r="F1030" s="144">
        <f t="shared" si="83"/>
        <v>0</v>
      </c>
      <c r="G1030" s="292"/>
      <c r="H1030" s="143"/>
      <c r="I1030" s="143"/>
      <c r="J1030" s="144">
        <f t="shared" si="84"/>
        <v>0</v>
      </c>
      <c r="K1030" s="143">
        <v>0</v>
      </c>
      <c r="L1030" s="143"/>
      <c r="M1030" s="234">
        <f t="shared" si="85"/>
        <v>0</v>
      </c>
      <c r="N1030" s="143">
        <f t="shared" si="86"/>
        <v>0</v>
      </c>
      <c r="O1030" s="289">
        <f t="array" ref="O1030">IFERROR(INDEX($AK$36:$AK$1987,MATCH(B1030&amp;C1030,$Z$36:$Z$1987&amp;$AA$36:$AA$1987,0)),0)</f>
        <v>0</v>
      </c>
      <c r="P1030" s="290">
        <f t="shared" si="87"/>
        <v>0</v>
      </c>
      <c r="Q1030" s="262"/>
      <c r="Z1030" s="220"/>
      <c r="AA1030" s="220"/>
      <c r="AB1030" s="237"/>
      <c r="AC1030" s="237"/>
      <c r="AD1030" s="222"/>
      <c r="AE1030" s="221"/>
      <c r="AF1030" s="237"/>
      <c r="AG1030" s="257"/>
      <c r="AH1030" s="237"/>
      <c r="AI1030" s="222"/>
      <c r="AJ1030" s="237"/>
      <c r="AK1030" s="221"/>
      <c r="AL1030" s="223"/>
      <c r="AM1030" s="221"/>
    </row>
    <row r="1031" spans="2:39" ht="15" customHeight="1">
      <c r="B1031" s="235"/>
      <c r="C1031" s="235"/>
      <c r="D1031" s="298"/>
      <c r="E1031" s="235"/>
      <c r="F1031" s="144">
        <f t="shared" si="83"/>
        <v>0</v>
      </c>
      <c r="G1031" s="292"/>
      <c r="H1031" s="143"/>
      <c r="I1031" s="143"/>
      <c r="J1031" s="144">
        <f t="shared" si="84"/>
        <v>0</v>
      </c>
      <c r="K1031" s="143">
        <v>0</v>
      </c>
      <c r="L1031" s="143"/>
      <c r="M1031" s="234">
        <f t="shared" si="85"/>
        <v>0</v>
      </c>
      <c r="N1031" s="143">
        <f t="shared" si="86"/>
        <v>0</v>
      </c>
      <c r="O1031" s="289">
        <f t="array" ref="O1031">IFERROR(INDEX($AK$36:$AK$1987,MATCH(B1031&amp;C1031,$Z$36:$Z$1987&amp;$AA$36:$AA$1987,0)),0)</f>
        <v>0</v>
      </c>
      <c r="P1031" s="290">
        <f t="shared" si="87"/>
        <v>0</v>
      </c>
      <c r="Q1031" s="262"/>
      <c r="Z1031" s="220"/>
      <c r="AA1031" s="220"/>
      <c r="AB1031" s="237"/>
      <c r="AC1031" s="237"/>
      <c r="AD1031" s="222"/>
      <c r="AE1031" s="221"/>
      <c r="AF1031" s="237"/>
      <c r="AG1031" s="257"/>
      <c r="AH1031" s="237"/>
      <c r="AI1031" s="222"/>
      <c r="AJ1031" s="237"/>
      <c r="AK1031" s="221"/>
      <c r="AL1031" s="223"/>
      <c r="AM1031" s="221"/>
    </row>
    <row r="1032" spans="2:39" ht="15" customHeight="1">
      <c r="B1032" s="235"/>
      <c r="C1032" s="235"/>
      <c r="D1032" s="298"/>
      <c r="E1032" s="235"/>
      <c r="F1032" s="144">
        <f t="shared" si="83"/>
        <v>0</v>
      </c>
      <c r="G1032" s="292"/>
      <c r="H1032" s="143"/>
      <c r="I1032" s="143"/>
      <c r="J1032" s="144">
        <f t="shared" si="84"/>
        <v>0</v>
      </c>
      <c r="K1032" s="143">
        <v>0</v>
      </c>
      <c r="L1032" s="143"/>
      <c r="M1032" s="234">
        <f t="shared" si="85"/>
        <v>0</v>
      </c>
      <c r="N1032" s="143">
        <f t="shared" si="86"/>
        <v>0</v>
      </c>
      <c r="O1032" s="289">
        <f t="array" ref="O1032">IFERROR(INDEX($AK$36:$AK$1987,MATCH(B1032&amp;C1032,$Z$36:$Z$1987&amp;$AA$36:$AA$1987,0)),0)</f>
        <v>0</v>
      </c>
      <c r="P1032" s="290">
        <f t="shared" si="87"/>
        <v>0</v>
      </c>
      <c r="Q1032" s="262"/>
      <c r="Z1032" s="220"/>
      <c r="AA1032" s="220"/>
      <c r="AB1032" s="237"/>
      <c r="AC1032" s="237"/>
      <c r="AD1032" s="222"/>
      <c r="AE1032" s="221"/>
      <c r="AF1032" s="237"/>
      <c r="AG1032" s="257"/>
      <c r="AH1032" s="237"/>
      <c r="AI1032" s="222"/>
      <c r="AJ1032" s="237"/>
      <c r="AK1032" s="221"/>
      <c r="AL1032" s="223"/>
      <c r="AM1032" s="221"/>
    </row>
    <row r="1033" spans="2:39" ht="15" customHeight="1">
      <c r="B1033" s="235"/>
      <c r="C1033" s="235"/>
      <c r="D1033" s="298"/>
      <c r="E1033" s="235"/>
      <c r="F1033" s="144">
        <f t="shared" si="83"/>
        <v>0</v>
      </c>
      <c r="G1033" s="292"/>
      <c r="H1033" s="143"/>
      <c r="I1033" s="143"/>
      <c r="J1033" s="144">
        <f t="shared" si="84"/>
        <v>0</v>
      </c>
      <c r="K1033" s="143">
        <v>0</v>
      </c>
      <c r="L1033" s="143"/>
      <c r="M1033" s="234">
        <f t="shared" si="85"/>
        <v>0</v>
      </c>
      <c r="N1033" s="143">
        <f t="shared" si="86"/>
        <v>0</v>
      </c>
      <c r="O1033" s="289">
        <f t="array" ref="O1033">IFERROR(INDEX($AK$36:$AK$1987,MATCH(B1033&amp;C1033,$Z$36:$Z$1987&amp;$AA$36:$AA$1987,0)),0)</f>
        <v>0</v>
      </c>
      <c r="P1033" s="290">
        <f t="shared" si="87"/>
        <v>0</v>
      </c>
      <c r="Q1033" s="262"/>
      <c r="Z1033" s="220"/>
      <c r="AA1033" s="220"/>
      <c r="AB1033" s="237"/>
      <c r="AC1033" s="237"/>
      <c r="AD1033" s="222"/>
      <c r="AE1033" s="221"/>
      <c r="AF1033" s="237"/>
      <c r="AG1033" s="257"/>
      <c r="AH1033" s="237"/>
      <c r="AI1033" s="222"/>
      <c r="AJ1033" s="237"/>
      <c r="AK1033" s="221"/>
      <c r="AL1033" s="223"/>
      <c r="AM1033" s="221"/>
    </row>
    <row r="1034" spans="2:39" ht="15" customHeight="1">
      <c r="B1034" s="235"/>
      <c r="C1034" s="235"/>
      <c r="D1034" s="298"/>
      <c r="E1034" s="235"/>
      <c r="F1034" s="144">
        <f t="shared" si="83"/>
        <v>0</v>
      </c>
      <c r="G1034" s="292"/>
      <c r="H1034" s="143"/>
      <c r="I1034" s="143"/>
      <c r="J1034" s="144">
        <f t="shared" si="84"/>
        <v>0</v>
      </c>
      <c r="K1034" s="143">
        <v>0</v>
      </c>
      <c r="L1034" s="143"/>
      <c r="M1034" s="234">
        <f t="shared" si="85"/>
        <v>0</v>
      </c>
      <c r="N1034" s="143">
        <f t="shared" si="86"/>
        <v>0</v>
      </c>
      <c r="O1034" s="289">
        <f t="array" ref="O1034">IFERROR(INDEX($AK$36:$AK$1987,MATCH(B1034&amp;C1034,$Z$36:$Z$1987&amp;$AA$36:$AA$1987,0)),0)</f>
        <v>0</v>
      </c>
      <c r="P1034" s="290">
        <f t="shared" si="87"/>
        <v>0</v>
      </c>
      <c r="Q1034" s="262"/>
      <c r="Z1034" s="220"/>
      <c r="AA1034" s="220"/>
      <c r="AB1034" s="237"/>
      <c r="AC1034" s="237"/>
      <c r="AD1034" s="222"/>
      <c r="AE1034" s="221"/>
      <c r="AF1034" s="237"/>
      <c r="AG1034" s="257"/>
      <c r="AH1034" s="237"/>
      <c r="AI1034" s="222"/>
      <c r="AJ1034" s="237"/>
      <c r="AK1034" s="221"/>
      <c r="AL1034" s="223"/>
      <c r="AM1034" s="221"/>
    </row>
    <row r="1035" spans="2:39" ht="15" customHeight="1">
      <c r="B1035" s="235"/>
      <c r="C1035" s="235"/>
      <c r="D1035" s="298"/>
      <c r="E1035" s="235"/>
      <c r="F1035" s="144">
        <f t="shared" si="83"/>
        <v>0</v>
      </c>
      <c r="G1035" s="292"/>
      <c r="H1035" s="143"/>
      <c r="I1035" s="143"/>
      <c r="J1035" s="144">
        <f t="shared" si="84"/>
        <v>0</v>
      </c>
      <c r="K1035" s="143">
        <v>0</v>
      </c>
      <c r="L1035" s="143"/>
      <c r="M1035" s="234">
        <f t="shared" si="85"/>
        <v>0</v>
      </c>
      <c r="N1035" s="143">
        <f t="shared" si="86"/>
        <v>0</v>
      </c>
      <c r="O1035" s="289">
        <f t="array" ref="O1035">IFERROR(INDEX($AK$36:$AK$1987,MATCH(B1035&amp;C1035,$Z$36:$Z$1987&amp;$AA$36:$AA$1987,0)),0)</f>
        <v>0</v>
      </c>
      <c r="P1035" s="290">
        <f t="shared" si="87"/>
        <v>0</v>
      </c>
      <c r="Q1035" s="262"/>
      <c r="Z1035" s="220"/>
      <c r="AA1035" s="220"/>
      <c r="AB1035" s="237"/>
      <c r="AC1035" s="237"/>
      <c r="AD1035" s="222"/>
      <c r="AE1035" s="221"/>
      <c r="AF1035" s="237"/>
      <c r="AG1035" s="257"/>
      <c r="AH1035" s="237"/>
      <c r="AI1035" s="222"/>
      <c r="AJ1035" s="237"/>
      <c r="AK1035" s="221"/>
      <c r="AL1035" s="223"/>
      <c r="AM1035" s="221"/>
    </row>
    <row r="1036" spans="2:39" ht="15" customHeight="1">
      <c r="B1036" s="235"/>
      <c r="C1036" s="235"/>
      <c r="D1036" s="298"/>
      <c r="E1036" s="235"/>
      <c r="F1036" s="144">
        <f t="shared" si="83"/>
        <v>0</v>
      </c>
      <c r="G1036" s="292"/>
      <c r="H1036" s="143"/>
      <c r="I1036" s="143"/>
      <c r="J1036" s="144">
        <f t="shared" si="84"/>
        <v>0</v>
      </c>
      <c r="K1036" s="143">
        <v>0</v>
      </c>
      <c r="L1036" s="143"/>
      <c r="M1036" s="234">
        <f t="shared" si="85"/>
        <v>0</v>
      </c>
      <c r="N1036" s="143">
        <f t="shared" si="86"/>
        <v>0</v>
      </c>
      <c r="O1036" s="289">
        <f t="array" ref="O1036">IFERROR(INDEX($AK$36:$AK$1987,MATCH(B1036&amp;C1036,$Z$36:$Z$1987&amp;$AA$36:$AA$1987,0)),0)</f>
        <v>0</v>
      </c>
      <c r="P1036" s="290">
        <f t="shared" si="87"/>
        <v>0</v>
      </c>
      <c r="Q1036" s="262"/>
      <c r="Z1036" s="220"/>
      <c r="AA1036" s="220"/>
      <c r="AB1036" s="237"/>
      <c r="AC1036" s="237"/>
      <c r="AD1036" s="222"/>
      <c r="AE1036" s="221"/>
      <c r="AF1036" s="237"/>
      <c r="AG1036" s="257"/>
      <c r="AH1036" s="237"/>
      <c r="AI1036" s="222"/>
      <c r="AJ1036" s="237"/>
      <c r="AK1036" s="221"/>
      <c r="AL1036" s="223"/>
      <c r="AM1036" s="221"/>
    </row>
    <row r="1037" spans="2:39" ht="15" customHeight="1">
      <c r="B1037" s="235"/>
      <c r="C1037" s="235"/>
      <c r="D1037" s="298"/>
      <c r="E1037" s="235"/>
      <c r="F1037" s="144">
        <f t="shared" si="83"/>
        <v>0</v>
      </c>
      <c r="G1037" s="292"/>
      <c r="H1037" s="143"/>
      <c r="I1037" s="143"/>
      <c r="J1037" s="144">
        <f t="shared" si="84"/>
        <v>0</v>
      </c>
      <c r="K1037" s="143">
        <v>0</v>
      </c>
      <c r="L1037" s="143"/>
      <c r="M1037" s="234">
        <f t="shared" si="85"/>
        <v>0</v>
      </c>
      <c r="N1037" s="143">
        <f t="shared" si="86"/>
        <v>0</v>
      </c>
      <c r="O1037" s="289">
        <f t="array" ref="O1037">IFERROR(INDEX($AK$36:$AK$1987,MATCH(B1037&amp;C1037,$Z$36:$Z$1987&amp;$AA$36:$AA$1987,0)),0)</f>
        <v>0</v>
      </c>
      <c r="P1037" s="290">
        <f t="shared" si="87"/>
        <v>0</v>
      </c>
      <c r="Q1037" s="262"/>
      <c r="Z1037" s="220"/>
      <c r="AA1037" s="220"/>
      <c r="AB1037" s="237"/>
      <c r="AC1037" s="237"/>
      <c r="AD1037" s="222"/>
      <c r="AE1037" s="221"/>
      <c r="AF1037" s="237"/>
      <c r="AG1037" s="257"/>
      <c r="AH1037" s="237"/>
      <c r="AI1037" s="222"/>
      <c r="AJ1037" s="237"/>
      <c r="AK1037" s="221"/>
      <c r="AL1037" s="223"/>
      <c r="AM1037" s="221"/>
    </row>
    <row r="1038" spans="2:39" ht="15" customHeight="1">
      <c r="B1038" s="235"/>
      <c r="C1038" s="235"/>
      <c r="D1038" s="298"/>
      <c r="E1038" s="235"/>
      <c r="F1038" s="144">
        <f t="shared" si="83"/>
        <v>0</v>
      </c>
      <c r="G1038" s="292"/>
      <c r="H1038" s="143"/>
      <c r="I1038" s="143"/>
      <c r="J1038" s="144">
        <f t="shared" si="84"/>
        <v>0</v>
      </c>
      <c r="K1038" s="143">
        <v>0</v>
      </c>
      <c r="L1038" s="143"/>
      <c r="M1038" s="234">
        <f t="shared" si="85"/>
        <v>0</v>
      </c>
      <c r="N1038" s="143">
        <f t="shared" si="86"/>
        <v>0</v>
      </c>
      <c r="O1038" s="289">
        <f t="array" ref="O1038">IFERROR(INDEX($AK$36:$AK$1987,MATCH(B1038&amp;C1038,$Z$36:$Z$1987&amp;$AA$36:$AA$1987,0)),0)</f>
        <v>0</v>
      </c>
      <c r="P1038" s="290">
        <f t="shared" si="87"/>
        <v>0</v>
      </c>
      <c r="Q1038" s="262"/>
      <c r="Z1038" s="220"/>
      <c r="AA1038" s="220"/>
      <c r="AB1038" s="237"/>
      <c r="AC1038" s="237"/>
      <c r="AD1038" s="222"/>
      <c r="AE1038" s="221"/>
      <c r="AF1038" s="237"/>
      <c r="AG1038" s="257"/>
      <c r="AH1038" s="237"/>
      <c r="AI1038" s="222"/>
      <c r="AJ1038" s="237"/>
      <c r="AK1038" s="221"/>
      <c r="AL1038" s="223"/>
      <c r="AM1038" s="221"/>
    </row>
    <row r="1039" spans="2:39" ht="15" customHeight="1">
      <c r="B1039" s="235"/>
      <c r="C1039" s="235"/>
      <c r="D1039" s="298"/>
      <c r="E1039" s="235"/>
      <c r="F1039" s="144">
        <f t="shared" si="83"/>
        <v>0</v>
      </c>
      <c r="G1039" s="292"/>
      <c r="H1039" s="143"/>
      <c r="I1039" s="143"/>
      <c r="J1039" s="144">
        <f t="shared" si="84"/>
        <v>0</v>
      </c>
      <c r="K1039" s="143">
        <v>0</v>
      </c>
      <c r="L1039" s="143"/>
      <c r="M1039" s="234">
        <f t="shared" si="85"/>
        <v>0</v>
      </c>
      <c r="N1039" s="143">
        <f t="shared" si="86"/>
        <v>0</v>
      </c>
      <c r="O1039" s="289">
        <f t="array" ref="O1039">IFERROR(INDEX($AK$36:$AK$1987,MATCH(B1039&amp;C1039,$Z$36:$Z$1987&amp;$AA$36:$AA$1987,0)),0)</f>
        <v>0</v>
      </c>
      <c r="P1039" s="290">
        <f t="shared" si="87"/>
        <v>0</v>
      </c>
      <c r="Q1039" s="262"/>
      <c r="Z1039" s="220"/>
      <c r="AA1039" s="220"/>
      <c r="AB1039" s="237"/>
      <c r="AC1039" s="237"/>
      <c r="AD1039" s="222"/>
      <c r="AE1039" s="221"/>
      <c r="AF1039" s="237"/>
      <c r="AG1039" s="257"/>
      <c r="AH1039" s="237"/>
      <c r="AI1039" s="222"/>
      <c r="AJ1039" s="237"/>
      <c r="AK1039" s="221"/>
      <c r="AL1039" s="223"/>
      <c r="AM1039" s="221"/>
    </row>
    <row r="1040" spans="2:39" ht="15" customHeight="1">
      <c r="B1040" s="235"/>
      <c r="C1040" s="235"/>
      <c r="D1040" s="298"/>
      <c r="E1040" s="235"/>
      <c r="F1040" s="144">
        <f t="shared" si="83"/>
        <v>0</v>
      </c>
      <c r="G1040" s="292"/>
      <c r="H1040" s="143"/>
      <c r="I1040" s="143"/>
      <c r="J1040" s="144">
        <f t="shared" si="84"/>
        <v>0</v>
      </c>
      <c r="K1040" s="143">
        <v>0</v>
      </c>
      <c r="L1040" s="143"/>
      <c r="M1040" s="234">
        <f t="shared" si="85"/>
        <v>0</v>
      </c>
      <c r="N1040" s="143">
        <f t="shared" si="86"/>
        <v>0</v>
      </c>
      <c r="O1040" s="289">
        <f t="array" ref="O1040">IFERROR(INDEX($AK$36:$AK$1987,MATCH(B1040&amp;C1040,$Z$36:$Z$1987&amp;$AA$36:$AA$1987,0)),0)</f>
        <v>0</v>
      </c>
      <c r="P1040" s="290">
        <f t="shared" si="87"/>
        <v>0</v>
      </c>
      <c r="Q1040" s="262"/>
      <c r="Z1040" s="220"/>
      <c r="AA1040" s="220"/>
      <c r="AB1040" s="237"/>
      <c r="AC1040" s="237"/>
      <c r="AD1040" s="222"/>
      <c r="AE1040" s="221"/>
      <c r="AF1040" s="237"/>
      <c r="AG1040" s="257"/>
      <c r="AH1040" s="237"/>
      <c r="AI1040" s="222"/>
      <c r="AJ1040" s="237"/>
      <c r="AK1040" s="221"/>
      <c r="AL1040" s="223"/>
      <c r="AM1040" s="221"/>
    </row>
    <row r="1041" spans="2:39" ht="15" customHeight="1">
      <c r="B1041" s="235"/>
      <c r="C1041" s="235"/>
      <c r="D1041" s="298"/>
      <c r="E1041" s="235"/>
      <c r="F1041" s="144">
        <f t="shared" si="83"/>
        <v>0</v>
      </c>
      <c r="G1041" s="292"/>
      <c r="H1041" s="143"/>
      <c r="I1041" s="143"/>
      <c r="J1041" s="144">
        <f t="shared" si="84"/>
        <v>0</v>
      </c>
      <c r="K1041" s="143">
        <v>0</v>
      </c>
      <c r="L1041" s="143"/>
      <c r="M1041" s="234">
        <f t="shared" si="85"/>
        <v>0</v>
      </c>
      <c r="N1041" s="143">
        <f t="shared" si="86"/>
        <v>0</v>
      </c>
      <c r="O1041" s="289">
        <f t="array" ref="O1041">IFERROR(INDEX($AK$36:$AK$1987,MATCH(B1041&amp;C1041,$Z$36:$Z$1987&amp;$AA$36:$AA$1987,0)),0)</f>
        <v>0</v>
      </c>
      <c r="P1041" s="290">
        <f t="shared" si="87"/>
        <v>0</v>
      </c>
      <c r="Q1041" s="262"/>
      <c r="Z1041" s="220"/>
      <c r="AA1041" s="220"/>
      <c r="AB1041" s="237"/>
      <c r="AC1041" s="237"/>
      <c r="AD1041" s="222"/>
      <c r="AE1041" s="221"/>
      <c r="AF1041" s="237"/>
      <c r="AG1041" s="257"/>
      <c r="AH1041" s="237"/>
      <c r="AI1041" s="222"/>
      <c r="AJ1041" s="237"/>
      <c r="AK1041" s="221"/>
      <c r="AL1041" s="223"/>
      <c r="AM1041" s="221"/>
    </row>
    <row r="1042" spans="2:39" ht="15" customHeight="1">
      <c r="B1042" s="235"/>
      <c r="C1042" s="235"/>
      <c r="D1042" s="298"/>
      <c r="E1042" s="235"/>
      <c r="F1042" s="144">
        <f t="shared" si="83"/>
        <v>0</v>
      </c>
      <c r="G1042" s="292"/>
      <c r="H1042" s="143"/>
      <c r="I1042" s="143"/>
      <c r="J1042" s="144">
        <f t="shared" si="84"/>
        <v>0</v>
      </c>
      <c r="K1042" s="143">
        <v>0</v>
      </c>
      <c r="L1042" s="143"/>
      <c r="M1042" s="234">
        <f t="shared" si="85"/>
        <v>0</v>
      </c>
      <c r="N1042" s="143">
        <f t="shared" si="86"/>
        <v>0</v>
      </c>
      <c r="O1042" s="289">
        <f t="array" ref="O1042">IFERROR(INDEX($AK$36:$AK$1987,MATCH(B1042&amp;C1042,$Z$36:$Z$1987&amp;$AA$36:$AA$1987,0)),0)</f>
        <v>0</v>
      </c>
      <c r="P1042" s="290">
        <f t="shared" si="87"/>
        <v>0</v>
      </c>
      <c r="Q1042" s="262"/>
      <c r="Z1042" s="220"/>
      <c r="AA1042" s="220"/>
      <c r="AB1042" s="237"/>
      <c r="AC1042" s="237"/>
      <c r="AD1042" s="222"/>
      <c r="AE1042" s="221"/>
      <c r="AF1042" s="237"/>
      <c r="AG1042" s="257"/>
      <c r="AH1042" s="237"/>
      <c r="AI1042" s="222"/>
      <c r="AJ1042" s="237"/>
      <c r="AK1042" s="221"/>
      <c r="AL1042" s="223"/>
      <c r="AM1042" s="221"/>
    </row>
    <row r="1043" spans="2:39" ht="15" customHeight="1">
      <c r="B1043" s="235"/>
      <c r="C1043" s="235"/>
      <c r="D1043" s="298"/>
      <c r="E1043" s="235"/>
      <c r="F1043" s="144">
        <f t="shared" si="83"/>
        <v>0</v>
      </c>
      <c r="G1043" s="292"/>
      <c r="H1043" s="143"/>
      <c r="I1043" s="143"/>
      <c r="J1043" s="144">
        <f t="shared" si="84"/>
        <v>0</v>
      </c>
      <c r="K1043" s="143">
        <v>0</v>
      </c>
      <c r="L1043" s="143"/>
      <c r="M1043" s="234">
        <f t="shared" si="85"/>
        <v>0</v>
      </c>
      <c r="N1043" s="143">
        <f t="shared" si="86"/>
        <v>0</v>
      </c>
      <c r="O1043" s="289">
        <f t="array" ref="O1043">IFERROR(INDEX($AK$36:$AK$1987,MATCH(B1043&amp;C1043,$Z$36:$Z$1987&amp;$AA$36:$AA$1987,0)),0)</f>
        <v>0</v>
      </c>
      <c r="P1043" s="290">
        <f t="shared" si="87"/>
        <v>0</v>
      </c>
      <c r="Q1043" s="262"/>
      <c r="Z1043" s="220"/>
      <c r="AA1043" s="220"/>
      <c r="AB1043" s="237"/>
      <c r="AC1043" s="237"/>
      <c r="AD1043" s="222"/>
      <c r="AE1043" s="221"/>
      <c r="AF1043" s="237"/>
      <c r="AG1043" s="257"/>
      <c r="AH1043" s="237"/>
      <c r="AI1043" s="222"/>
      <c r="AJ1043" s="237"/>
      <c r="AK1043" s="221"/>
      <c r="AL1043" s="223"/>
      <c r="AM1043" s="221"/>
    </row>
    <row r="1044" spans="2:39" ht="15" customHeight="1">
      <c r="B1044" s="235"/>
      <c r="C1044" s="235"/>
      <c r="D1044" s="298"/>
      <c r="E1044" s="235"/>
      <c r="F1044" s="144">
        <f t="shared" si="83"/>
        <v>0</v>
      </c>
      <c r="G1044" s="292"/>
      <c r="H1044" s="143"/>
      <c r="I1044" s="143"/>
      <c r="J1044" s="144">
        <f t="shared" si="84"/>
        <v>0</v>
      </c>
      <c r="K1044" s="143">
        <v>0</v>
      </c>
      <c r="L1044" s="143"/>
      <c r="M1044" s="234">
        <f t="shared" si="85"/>
        <v>0</v>
      </c>
      <c r="N1044" s="143">
        <f t="shared" si="86"/>
        <v>0</v>
      </c>
      <c r="O1044" s="289">
        <f t="array" ref="O1044">IFERROR(INDEX($AK$36:$AK$1987,MATCH(B1044&amp;C1044,$Z$36:$Z$1987&amp;$AA$36:$AA$1987,0)),0)</f>
        <v>0</v>
      </c>
      <c r="P1044" s="290">
        <f t="shared" si="87"/>
        <v>0</v>
      </c>
      <c r="Q1044" s="262"/>
      <c r="Z1044" s="220"/>
      <c r="AA1044" s="220"/>
      <c r="AB1044" s="237"/>
      <c r="AC1044" s="237"/>
      <c r="AD1044" s="222"/>
      <c r="AE1044" s="221"/>
      <c r="AF1044" s="237"/>
      <c r="AG1044" s="257"/>
      <c r="AH1044" s="237"/>
      <c r="AI1044" s="222"/>
      <c r="AJ1044" s="237"/>
      <c r="AK1044" s="221"/>
      <c r="AL1044" s="223"/>
      <c r="AM1044" s="221"/>
    </row>
    <row r="1045" spans="2:39" ht="15" customHeight="1">
      <c r="B1045" s="235"/>
      <c r="C1045" s="235"/>
      <c r="D1045" s="298"/>
      <c r="E1045" s="235"/>
      <c r="F1045" s="144">
        <f t="shared" si="83"/>
        <v>0</v>
      </c>
      <c r="G1045" s="292"/>
      <c r="H1045" s="143"/>
      <c r="I1045" s="143"/>
      <c r="J1045" s="144">
        <f t="shared" si="84"/>
        <v>0</v>
      </c>
      <c r="K1045" s="143">
        <v>0</v>
      </c>
      <c r="L1045" s="143"/>
      <c r="M1045" s="234">
        <f t="shared" si="85"/>
        <v>0</v>
      </c>
      <c r="N1045" s="143">
        <f t="shared" si="86"/>
        <v>0</v>
      </c>
      <c r="O1045" s="289">
        <f t="array" ref="O1045">IFERROR(INDEX($AK$36:$AK$1987,MATCH(B1045&amp;C1045,$Z$36:$Z$1987&amp;$AA$36:$AA$1987,0)),0)</f>
        <v>0</v>
      </c>
      <c r="P1045" s="290">
        <f t="shared" si="87"/>
        <v>0</v>
      </c>
      <c r="Q1045" s="262"/>
      <c r="Z1045" s="220"/>
      <c r="AA1045" s="220"/>
      <c r="AB1045" s="237"/>
      <c r="AC1045" s="237"/>
      <c r="AD1045" s="222"/>
      <c r="AE1045" s="221"/>
      <c r="AF1045" s="237"/>
      <c r="AG1045" s="257"/>
      <c r="AH1045" s="237"/>
      <c r="AI1045" s="222"/>
      <c r="AJ1045" s="237"/>
      <c r="AK1045" s="221"/>
      <c r="AL1045" s="223"/>
      <c r="AM1045" s="221"/>
    </row>
    <row r="1046" spans="2:39" ht="15" customHeight="1">
      <c r="B1046" s="235"/>
      <c r="C1046" s="235"/>
      <c r="D1046" s="298"/>
      <c r="E1046" s="235"/>
      <c r="F1046" s="144">
        <f t="shared" si="83"/>
        <v>0</v>
      </c>
      <c r="G1046" s="292"/>
      <c r="H1046" s="143"/>
      <c r="I1046" s="143"/>
      <c r="J1046" s="144">
        <f t="shared" si="84"/>
        <v>0</v>
      </c>
      <c r="K1046" s="143">
        <v>0</v>
      </c>
      <c r="L1046" s="143"/>
      <c r="M1046" s="234">
        <f t="shared" si="85"/>
        <v>0</v>
      </c>
      <c r="N1046" s="143">
        <f t="shared" si="86"/>
        <v>0</v>
      </c>
      <c r="O1046" s="289">
        <f t="array" ref="O1046">IFERROR(INDEX($AK$36:$AK$1987,MATCH(B1046&amp;C1046,$Z$36:$Z$1987&amp;$AA$36:$AA$1987,0)),0)</f>
        <v>0</v>
      </c>
      <c r="P1046" s="290">
        <f t="shared" si="87"/>
        <v>0</v>
      </c>
      <c r="Q1046" s="262"/>
      <c r="Z1046" s="220"/>
      <c r="AA1046" s="220"/>
      <c r="AB1046" s="237"/>
      <c r="AC1046" s="237"/>
      <c r="AD1046" s="222"/>
      <c r="AE1046" s="221"/>
      <c r="AF1046" s="237"/>
      <c r="AG1046" s="257"/>
      <c r="AH1046" s="237"/>
      <c r="AI1046" s="222"/>
      <c r="AJ1046" s="237"/>
      <c r="AK1046" s="221"/>
      <c r="AL1046" s="223"/>
      <c r="AM1046" s="221"/>
    </row>
    <row r="1047" spans="2:39" ht="15" customHeight="1">
      <c r="B1047" s="235"/>
      <c r="C1047" s="235"/>
      <c r="D1047" s="298"/>
      <c r="E1047" s="235"/>
      <c r="F1047" s="144">
        <f t="shared" si="83"/>
        <v>0</v>
      </c>
      <c r="G1047" s="292"/>
      <c r="H1047" s="143"/>
      <c r="I1047" s="143"/>
      <c r="J1047" s="144">
        <f t="shared" si="84"/>
        <v>0</v>
      </c>
      <c r="K1047" s="143">
        <v>0</v>
      </c>
      <c r="L1047" s="143"/>
      <c r="M1047" s="234">
        <f t="shared" si="85"/>
        <v>0</v>
      </c>
      <c r="N1047" s="143">
        <f t="shared" si="86"/>
        <v>0</v>
      </c>
      <c r="O1047" s="289">
        <f t="array" ref="O1047">IFERROR(INDEX($AK$36:$AK$1987,MATCH(B1047&amp;C1047,$Z$36:$Z$1987&amp;$AA$36:$AA$1987,0)),0)</f>
        <v>0</v>
      </c>
      <c r="P1047" s="290">
        <f t="shared" si="87"/>
        <v>0</v>
      </c>
      <c r="Q1047" s="262"/>
      <c r="Z1047" s="220"/>
      <c r="AA1047" s="220"/>
      <c r="AB1047" s="237"/>
      <c r="AC1047" s="237"/>
      <c r="AD1047" s="222"/>
      <c r="AE1047" s="221"/>
      <c r="AF1047" s="237"/>
      <c r="AG1047" s="257"/>
      <c r="AH1047" s="237"/>
      <c r="AI1047" s="222"/>
      <c r="AJ1047" s="237"/>
      <c r="AK1047" s="221"/>
      <c r="AL1047" s="223"/>
      <c r="AM1047" s="221"/>
    </row>
    <row r="1048" spans="2:39" ht="15" customHeight="1">
      <c r="B1048" s="235"/>
      <c r="C1048" s="235"/>
      <c r="D1048" s="298"/>
      <c r="E1048" s="235"/>
      <c r="F1048" s="144">
        <f t="shared" si="83"/>
        <v>0</v>
      </c>
      <c r="G1048" s="292"/>
      <c r="H1048" s="143"/>
      <c r="I1048" s="143"/>
      <c r="J1048" s="144">
        <f t="shared" si="84"/>
        <v>0</v>
      </c>
      <c r="K1048" s="143">
        <v>0</v>
      </c>
      <c r="L1048" s="143"/>
      <c r="M1048" s="234">
        <f t="shared" si="85"/>
        <v>0</v>
      </c>
      <c r="N1048" s="143">
        <f t="shared" si="86"/>
        <v>0</v>
      </c>
      <c r="O1048" s="289">
        <f t="array" ref="O1048">IFERROR(INDEX($AK$36:$AK$1987,MATCH(B1048&amp;C1048,$Z$36:$Z$1987&amp;$AA$36:$AA$1987,0)),0)</f>
        <v>0</v>
      </c>
      <c r="P1048" s="290">
        <f t="shared" si="87"/>
        <v>0</v>
      </c>
      <c r="Q1048" s="262"/>
      <c r="Z1048" s="220"/>
      <c r="AA1048" s="220"/>
      <c r="AB1048" s="237"/>
      <c r="AC1048" s="237"/>
      <c r="AD1048" s="222"/>
      <c r="AE1048" s="221"/>
      <c r="AF1048" s="237"/>
      <c r="AG1048" s="257"/>
      <c r="AH1048" s="237"/>
      <c r="AI1048" s="222"/>
      <c r="AJ1048" s="237"/>
      <c r="AK1048" s="221"/>
      <c r="AL1048" s="223"/>
      <c r="AM1048" s="221"/>
    </row>
    <row r="1049" spans="2:39" ht="15" customHeight="1">
      <c r="B1049" s="235"/>
      <c r="C1049" s="235"/>
      <c r="D1049" s="298"/>
      <c r="E1049" s="235"/>
      <c r="F1049" s="144">
        <f t="shared" si="83"/>
        <v>0</v>
      </c>
      <c r="G1049" s="292"/>
      <c r="H1049" s="143"/>
      <c r="I1049" s="143"/>
      <c r="J1049" s="144">
        <f t="shared" si="84"/>
        <v>0</v>
      </c>
      <c r="K1049" s="143">
        <v>0</v>
      </c>
      <c r="L1049" s="143"/>
      <c r="M1049" s="234">
        <f t="shared" si="85"/>
        <v>0</v>
      </c>
      <c r="N1049" s="143">
        <f t="shared" si="86"/>
        <v>0</v>
      </c>
      <c r="O1049" s="289">
        <f t="array" ref="O1049">IFERROR(INDEX($AK$36:$AK$1987,MATCH(B1049&amp;C1049,$Z$36:$Z$1987&amp;$AA$36:$AA$1987,0)),0)</f>
        <v>0</v>
      </c>
      <c r="P1049" s="290">
        <f t="shared" si="87"/>
        <v>0</v>
      </c>
      <c r="Q1049" s="262"/>
      <c r="Z1049" s="220"/>
      <c r="AA1049" s="220"/>
      <c r="AB1049" s="237"/>
      <c r="AC1049" s="237"/>
      <c r="AD1049" s="222"/>
      <c r="AE1049" s="221"/>
      <c r="AF1049" s="237"/>
      <c r="AG1049" s="257"/>
      <c r="AH1049" s="237"/>
      <c r="AI1049" s="222"/>
      <c r="AJ1049" s="237"/>
      <c r="AK1049" s="221"/>
      <c r="AL1049" s="223"/>
      <c r="AM1049" s="221"/>
    </row>
    <row r="1050" spans="2:39" ht="15" customHeight="1">
      <c r="B1050" s="235"/>
      <c r="C1050" s="235"/>
      <c r="D1050" s="298"/>
      <c r="E1050" s="235"/>
      <c r="F1050" s="144">
        <f t="shared" si="83"/>
        <v>0</v>
      </c>
      <c r="G1050" s="292"/>
      <c r="H1050" s="143"/>
      <c r="I1050" s="143"/>
      <c r="J1050" s="144">
        <f t="shared" si="84"/>
        <v>0</v>
      </c>
      <c r="K1050" s="143">
        <v>0</v>
      </c>
      <c r="L1050" s="143"/>
      <c r="M1050" s="234">
        <f t="shared" si="85"/>
        <v>0</v>
      </c>
      <c r="N1050" s="143">
        <f t="shared" si="86"/>
        <v>0</v>
      </c>
      <c r="O1050" s="289">
        <f t="array" ref="O1050">IFERROR(INDEX($AK$36:$AK$1987,MATCH(B1050&amp;C1050,$Z$36:$Z$1987&amp;$AA$36:$AA$1987,0)),0)</f>
        <v>0</v>
      </c>
      <c r="P1050" s="290">
        <f t="shared" si="87"/>
        <v>0</v>
      </c>
      <c r="Q1050" s="262"/>
      <c r="Z1050" s="220"/>
      <c r="AA1050" s="220"/>
      <c r="AB1050" s="237"/>
      <c r="AC1050" s="237"/>
      <c r="AD1050" s="222"/>
      <c r="AE1050" s="221"/>
      <c r="AF1050" s="237"/>
      <c r="AG1050" s="257"/>
      <c r="AH1050" s="237"/>
      <c r="AI1050" s="222"/>
      <c r="AJ1050" s="237"/>
      <c r="AK1050" s="221"/>
      <c r="AL1050" s="223"/>
      <c r="AM1050" s="221"/>
    </row>
    <row r="1051" spans="2:39" ht="15" customHeight="1">
      <c r="B1051" s="235"/>
      <c r="C1051" s="235"/>
      <c r="D1051" s="298"/>
      <c r="E1051" s="235"/>
      <c r="F1051" s="144">
        <f t="shared" si="83"/>
        <v>0</v>
      </c>
      <c r="G1051" s="292"/>
      <c r="H1051" s="143"/>
      <c r="I1051" s="143"/>
      <c r="J1051" s="144">
        <f t="shared" si="84"/>
        <v>0</v>
      </c>
      <c r="K1051" s="143">
        <v>0</v>
      </c>
      <c r="L1051" s="143"/>
      <c r="M1051" s="234">
        <f t="shared" si="85"/>
        <v>0</v>
      </c>
      <c r="N1051" s="143">
        <f t="shared" si="86"/>
        <v>0</v>
      </c>
      <c r="O1051" s="289">
        <f t="array" ref="O1051">IFERROR(INDEX($AK$36:$AK$1987,MATCH(B1051&amp;C1051,$Z$36:$Z$1987&amp;$AA$36:$AA$1987,0)),0)</f>
        <v>0</v>
      </c>
      <c r="P1051" s="290">
        <f t="shared" si="87"/>
        <v>0</v>
      </c>
      <c r="Q1051" s="262"/>
      <c r="Z1051" s="220"/>
      <c r="AA1051" s="220"/>
      <c r="AB1051" s="237"/>
      <c r="AC1051" s="237"/>
      <c r="AD1051" s="222"/>
      <c r="AE1051" s="221"/>
      <c r="AF1051" s="237"/>
      <c r="AG1051" s="257"/>
      <c r="AH1051" s="237"/>
      <c r="AI1051" s="222"/>
      <c r="AJ1051" s="237"/>
      <c r="AK1051" s="221"/>
      <c r="AL1051" s="223"/>
      <c r="AM1051" s="221"/>
    </row>
    <row r="1052" spans="2:39" ht="15" customHeight="1">
      <c r="B1052" s="235"/>
      <c r="C1052" s="235"/>
      <c r="D1052" s="298"/>
      <c r="E1052" s="235"/>
      <c r="F1052" s="144">
        <f t="shared" si="83"/>
        <v>0</v>
      </c>
      <c r="G1052" s="292"/>
      <c r="H1052" s="143"/>
      <c r="I1052" s="143"/>
      <c r="J1052" s="144">
        <f t="shared" si="84"/>
        <v>0</v>
      </c>
      <c r="K1052" s="143">
        <v>0</v>
      </c>
      <c r="L1052" s="143"/>
      <c r="M1052" s="234">
        <f t="shared" si="85"/>
        <v>0</v>
      </c>
      <c r="N1052" s="143">
        <f t="shared" si="86"/>
        <v>0</v>
      </c>
      <c r="O1052" s="289">
        <f t="array" ref="O1052">IFERROR(INDEX($AK$36:$AK$1987,MATCH(B1052&amp;C1052,$Z$36:$Z$1987&amp;$AA$36:$AA$1987,0)),0)</f>
        <v>0</v>
      </c>
      <c r="P1052" s="290">
        <f t="shared" si="87"/>
        <v>0</v>
      </c>
      <c r="Q1052" s="262"/>
      <c r="Z1052" s="220"/>
      <c r="AA1052" s="220"/>
      <c r="AB1052" s="237"/>
      <c r="AC1052" s="237"/>
      <c r="AD1052" s="222"/>
      <c r="AE1052" s="221"/>
      <c r="AF1052" s="237"/>
      <c r="AG1052" s="257"/>
      <c r="AH1052" s="237"/>
      <c r="AI1052" s="222"/>
      <c r="AJ1052" s="237"/>
      <c r="AK1052" s="221"/>
      <c r="AL1052" s="223"/>
      <c r="AM1052" s="221"/>
    </row>
    <row r="1053" spans="2:39" ht="15" customHeight="1">
      <c r="B1053" s="235"/>
      <c r="C1053" s="235"/>
      <c r="D1053" s="298"/>
      <c r="E1053" s="235"/>
      <c r="F1053" s="144">
        <f t="shared" si="83"/>
        <v>0</v>
      </c>
      <c r="G1053" s="292"/>
      <c r="H1053" s="143"/>
      <c r="I1053" s="143"/>
      <c r="J1053" s="144">
        <f t="shared" si="84"/>
        <v>0</v>
      </c>
      <c r="K1053" s="143">
        <v>0</v>
      </c>
      <c r="L1053" s="143"/>
      <c r="M1053" s="234">
        <f t="shared" si="85"/>
        <v>0</v>
      </c>
      <c r="N1053" s="143">
        <f t="shared" si="86"/>
        <v>0</v>
      </c>
      <c r="O1053" s="289">
        <f t="array" ref="O1053">IFERROR(INDEX($AK$36:$AK$1987,MATCH(B1053&amp;C1053,$Z$36:$Z$1987&amp;$AA$36:$AA$1987,0)),0)</f>
        <v>0</v>
      </c>
      <c r="P1053" s="290">
        <f t="shared" si="87"/>
        <v>0</v>
      </c>
      <c r="Q1053" s="262"/>
      <c r="Z1053" s="220"/>
      <c r="AA1053" s="220"/>
      <c r="AB1053" s="237"/>
      <c r="AC1053" s="237"/>
      <c r="AD1053" s="222"/>
      <c r="AE1053" s="221"/>
      <c r="AF1053" s="237"/>
      <c r="AG1053" s="257"/>
      <c r="AH1053" s="237"/>
      <c r="AI1053" s="222"/>
      <c r="AJ1053" s="237"/>
      <c r="AK1053" s="221"/>
      <c r="AL1053" s="223"/>
      <c r="AM1053" s="221"/>
    </row>
    <row r="1054" spans="2:39" ht="15" customHeight="1">
      <c r="B1054" s="235"/>
      <c r="C1054" s="235"/>
      <c r="D1054" s="298"/>
      <c r="E1054" s="235"/>
      <c r="F1054" s="144">
        <f t="shared" si="83"/>
        <v>0</v>
      </c>
      <c r="G1054" s="292"/>
      <c r="H1054" s="143"/>
      <c r="I1054" s="143"/>
      <c r="J1054" s="144">
        <f t="shared" si="84"/>
        <v>0</v>
      </c>
      <c r="K1054" s="143">
        <v>0</v>
      </c>
      <c r="L1054" s="143"/>
      <c r="M1054" s="234">
        <f t="shared" si="85"/>
        <v>0</v>
      </c>
      <c r="N1054" s="143">
        <f t="shared" si="86"/>
        <v>0</v>
      </c>
      <c r="O1054" s="289">
        <f t="array" ref="O1054">IFERROR(INDEX($AK$36:$AK$1987,MATCH(B1054&amp;C1054,$Z$36:$Z$1987&amp;$AA$36:$AA$1987,0)),0)</f>
        <v>0</v>
      </c>
      <c r="P1054" s="290">
        <f t="shared" si="87"/>
        <v>0</v>
      </c>
      <c r="Q1054" s="262"/>
      <c r="Z1054" s="220"/>
      <c r="AA1054" s="220"/>
      <c r="AB1054" s="237"/>
      <c r="AC1054" s="237"/>
      <c r="AD1054" s="222"/>
      <c r="AE1054" s="221"/>
      <c r="AF1054" s="237"/>
      <c r="AG1054" s="257"/>
      <c r="AH1054" s="237"/>
      <c r="AI1054" s="222"/>
      <c r="AJ1054" s="237"/>
      <c r="AK1054" s="221"/>
      <c r="AL1054" s="223"/>
      <c r="AM1054" s="221"/>
    </row>
    <row r="1055" spans="2:39" ht="15" customHeight="1">
      <c r="B1055" s="235"/>
      <c r="C1055" s="235"/>
      <c r="D1055" s="298"/>
      <c r="E1055" s="235"/>
      <c r="F1055" s="144">
        <f t="shared" si="83"/>
        <v>0</v>
      </c>
      <c r="G1055" s="292"/>
      <c r="H1055" s="143"/>
      <c r="I1055" s="143"/>
      <c r="J1055" s="144">
        <f t="shared" si="84"/>
        <v>0</v>
      </c>
      <c r="K1055" s="143">
        <v>0</v>
      </c>
      <c r="L1055" s="143"/>
      <c r="M1055" s="234">
        <f t="shared" si="85"/>
        <v>0</v>
      </c>
      <c r="N1055" s="143">
        <f t="shared" si="86"/>
        <v>0</v>
      </c>
      <c r="O1055" s="289">
        <f t="array" ref="O1055">IFERROR(INDEX($AK$36:$AK$1987,MATCH(B1055&amp;C1055,$Z$36:$Z$1987&amp;$AA$36:$AA$1987,0)),0)</f>
        <v>0</v>
      </c>
      <c r="P1055" s="290">
        <f t="shared" si="87"/>
        <v>0</v>
      </c>
      <c r="Q1055" s="262"/>
      <c r="Z1055" s="220"/>
      <c r="AA1055" s="220"/>
      <c r="AB1055" s="237"/>
      <c r="AC1055" s="237"/>
      <c r="AD1055" s="222"/>
      <c r="AE1055" s="221"/>
      <c r="AF1055" s="237"/>
      <c r="AG1055" s="257"/>
      <c r="AH1055" s="237"/>
      <c r="AI1055" s="222"/>
      <c r="AJ1055" s="237"/>
      <c r="AK1055" s="221"/>
      <c r="AL1055" s="223"/>
      <c r="AM1055" s="221"/>
    </row>
    <row r="1056" spans="2:39" ht="15" customHeight="1">
      <c r="B1056" s="235"/>
      <c r="C1056" s="235"/>
      <c r="D1056" s="298"/>
      <c r="E1056" s="235"/>
      <c r="F1056" s="144">
        <f t="shared" si="83"/>
        <v>0</v>
      </c>
      <c r="G1056" s="292"/>
      <c r="H1056" s="143"/>
      <c r="I1056" s="143"/>
      <c r="J1056" s="144">
        <f t="shared" si="84"/>
        <v>0</v>
      </c>
      <c r="K1056" s="143">
        <v>0</v>
      </c>
      <c r="L1056" s="143"/>
      <c r="M1056" s="234">
        <f t="shared" si="85"/>
        <v>0</v>
      </c>
      <c r="N1056" s="143">
        <f t="shared" si="86"/>
        <v>0</v>
      </c>
      <c r="O1056" s="289">
        <f t="array" ref="O1056">IFERROR(INDEX($AK$36:$AK$1987,MATCH(B1056&amp;C1056,$Z$36:$Z$1987&amp;$AA$36:$AA$1987,0)),0)</f>
        <v>0</v>
      </c>
      <c r="P1056" s="290">
        <f t="shared" si="87"/>
        <v>0</v>
      </c>
      <c r="Q1056" s="262"/>
      <c r="Z1056" s="220"/>
      <c r="AA1056" s="220"/>
      <c r="AB1056" s="237"/>
      <c r="AC1056" s="237"/>
      <c r="AD1056" s="222"/>
      <c r="AE1056" s="221"/>
      <c r="AF1056" s="237"/>
      <c r="AG1056" s="257"/>
      <c r="AH1056" s="237"/>
      <c r="AI1056" s="222"/>
      <c r="AJ1056" s="237"/>
      <c r="AK1056" s="221"/>
      <c r="AL1056" s="223"/>
      <c r="AM1056" s="221"/>
    </row>
    <row r="1057" spans="2:39" ht="15" customHeight="1">
      <c r="B1057" s="235"/>
      <c r="C1057" s="235"/>
      <c r="D1057" s="298"/>
      <c r="E1057" s="235"/>
      <c r="F1057" s="144">
        <f t="shared" si="83"/>
        <v>0</v>
      </c>
      <c r="G1057" s="292"/>
      <c r="H1057" s="143"/>
      <c r="I1057" s="143"/>
      <c r="J1057" s="144">
        <f t="shared" si="84"/>
        <v>0</v>
      </c>
      <c r="K1057" s="143">
        <v>0</v>
      </c>
      <c r="L1057" s="143"/>
      <c r="M1057" s="234">
        <f t="shared" si="85"/>
        <v>0</v>
      </c>
      <c r="N1057" s="143">
        <f t="shared" si="86"/>
        <v>0</v>
      </c>
      <c r="O1057" s="289">
        <f t="array" ref="O1057">IFERROR(INDEX($AK$36:$AK$1987,MATCH(B1057&amp;C1057,$Z$36:$Z$1987&amp;$AA$36:$AA$1987,0)),0)</f>
        <v>0</v>
      </c>
      <c r="P1057" s="290">
        <f t="shared" si="87"/>
        <v>0</v>
      </c>
      <c r="Q1057" s="262"/>
      <c r="Z1057" s="220"/>
      <c r="AA1057" s="220"/>
      <c r="AB1057" s="237"/>
      <c r="AC1057" s="237"/>
      <c r="AD1057" s="222"/>
      <c r="AE1057" s="221"/>
      <c r="AF1057" s="237"/>
      <c r="AG1057" s="257"/>
      <c r="AH1057" s="237"/>
      <c r="AI1057" s="222"/>
      <c r="AJ1057" s="237"/>
      <c r="AK1057" s="221"/>
      <c r="AL1057" s="223"/>
      <c r="AM1057" s="221"/>
    </row>
    <row r="1058" spans="2:39" ht="15" customHeight="1">
      <c r="B1058" s="235"/>
      <c r="C1058" s="235"/>
      <c r="D1058" s="298"/>
      <c r="E1058" s="235"/>
      <c r="F1058" s="144">
        <f t="shared" si="83"/>
        <v>0</v>
      </c>
      <c r="G1058" s="292"/>
      <c r="H1058" s="143"/>
      <c r="I1058" s="143"/>
      <c r="J1058" s="144">
        <f t="shared" si="84"/>
        <v>0</v>
      </c>
      <c r="K1058" s="143">
        <v>0</v>
      </c>
      <c r="L1058" s="143"/>
      <c r="M1058" s="234">
        <f t="shared" si="85"/>
        <v>0</v>
      </c>
      <c r="N1058" s="143">
        <f t="shared" si="86"/>
        <v>0</v>
      </c>
      <c r="O1058" s="289">
        <f t="array" ref="O1058">IFERROR(INDEX($AK$36:$AK$1987,MATCH(B1058&amp;C1058,$Z$36:$Z$1987&amp;$AA$36:$AA$1987,0)),0)</f>
        <v>0</v>
      </c>
      <c r="P1058" s="290">
        <f t="shared" si="87"/>
        <v>0</v>
      </c>
      <c r="Q1058" s="262"/>
      <c r="Z1058" s="220"/>
      <c r="AA1058" s="220"/>
      <c r="AB1058" s="237"/>
      <c r="AC1058" s="237"/>
      <c r="AD1058" s="222"/>
      <c r="AE1058" s="221"/>
      <c r="AF1058" s="237"/>
      <c r="AG1058" s="257"/>
      <c r="AH1058" s="237"/>
      <c r="AI1058" s="222"/>
      <c r="AJ1058" s="237"/>
      <c r="AK1058" s="221"/>
      <c r="AL1058" s="223"/>
      <c r="AM1058" s="221"/>
    </row>
    <row r="1059" spans="2:39" ht="15" customHeight="1">
      <c r="B1059" s="235"/>
      <c r="C1059" s="235"/>
      <c r="D1059" s="298"/>
      <c r="E1059" s="235"/>
      <c r="F1059" s="144">
        <f t="shared" ref="F1059:F1122" si="88">IFERROR(E1059/D1059,0)</f>
        <v>0</v>
      </c>
      <c r="G1059" s="292"/>
      <c r="H1059" s="143"/>
      <c r="I1059" s="143"/>
      <c r="J1059" s="144">
        <f t="shared" ref="J1059:J1122" si="89">IFERROR(I1059/E1059,0)</f>
        <v>0</v>
      </c>
      <c r="K1059" s="143">
        <v>0</v>
      </c>
      <c r="L1059" s="143"/>
      <c r="M1059" s="234">
        <f t="shared" ref="M1059:M1122" si="90">IFERROR(L1059/H1059,0)</f>
        <v>0</v>
      </c>
      <c r="N1059" s="143">
        <f t="shared" ref="N1059:N1122" si="91">IFERROR(L1059/I1059,0)</f>
        <v>0</v>
      </c>
      <c r="O1059" s="289">
        <f t="array" ref="O1059">IFERROR(INDEX($AK$36:$AK$1987,MATCH(B1059&amp;C1059,$Z$36:$Z$1987&amp;$AA$36:$AA$1987,0)),0)</f>
        <v>0</v>
      </c>
      <c r="P1059" s="290">
        <f t="shared" ref="P1059:P1122" si="92">L1059-O1059</f>
        <v>0</v>
      </c>
      <c r="Q1059" s="262"/>
      <c r="Z1059" s="220"/>
      <c r="AA1059" s="220"/>
      <c r="AB1059" s="237"/>
      <c r="AC1059" s="237"/>
      <c r="AD1059" s="222"/>
      <c r="AE1059" s="221"/>
      <c r="AF1059" s="237"/>
      <c r="AG1059" s="257"/>
      <c r="AH1059" s="237"/>
      <c r="AI1059" s="222"/>
      <c r="AJ1059" s="237"/>
      <c r="AK1059" s="221"/>
      <c r="AL1059" s="223"/>
      <c r="AM1059" s="221"/>
    </row>
    <row r="1060" spans="2:39" ht="15" customHeight="1">
      <c r="B1060" s="235"/>
      <c r="C1060" s="235"/>
      <c r="D1060" s="298"/>
      <c r="E1060" s="235"/>
      <c r="F1060" s="144">
        <f t="shared" si="88"/>
        <v>0</v>
      </c>
      <c r="G1060" s="292"/>
      <c r="H1060" s="143"/>
      <c r="I1060" s="143"/>
      <c r="J1060" s="144">
        <f t="shared" si="89"/>
        <v>0</v>
      </c>
      <c r="K1060" s="143">
        <v>0</v>
      </c>
      <c r="L1060" s="143"/>
      <c r="M1060" s="234">
        <f t="shared" si="90"/>
        <v>0</v>
      </c>
      <c r="N1060" s="143">
        <f t="shared" si="91"/>
        <v>0</v>
      </c>
      <c r="O1060" s="289">
        <f t="array" ref="O1060">IFERROR(INDEX($AK$36:$AK$1987,MATCH(B1060&amp;C1060,$Z$36:$Z$1987&amp;$AA$36:$AA$1987,0)),0)</f>
        <v>0</v>
      </c>
      <c r="P1060" s="290">
        <f t="shared" si="92"/>
        <v>0</v>
      </c>
      <c r="Q1060" s="262"/>
      <c r="Z1060" s="220"/>
      <c r="AA1060" s="220"/>
      <c r="AB1060" s="237"/>
      <c r="AC1060" s="237"/>
      <c r="AD1060" s="222"/>
      <c r="AE1060" s="221"/>
      <c r="AF1060" s="237"/>
      <c r="AG1060" s="257"/>
      <c r="AH1060" s="237"/>
      <c r="AI1060" s="222"/>
      <c r="AJ1060" s="237"/>
      <c r="AK1060" s="221"/>
      <c r="AL1060" s="223"/>
      <c r="AM1060" s="221"/>
    </row>
    <row r="1061" spans="2:39" ht="15" customHeight="1">
      <c r="B1061" s="235"/>
      <c r="C1061" s="235"/>
      <c r="D1061" s="298"/>
      <c r="E1061" s="235"/>
      <c r="F1061" s="144">
        <f t="shared" si="88"/>
        <v>0</v>
      </c>
      <c r="G1061" s="292"/>
      <c r="H1061" s="143"/>
      <c r="I1061" s="143"/>
      <c r="J1061" s="144">
        <f t="shared" si="89"/>
        <v>0</v>
      </c>
      <c r="K1061" s="143">
        <v>0</v>
      </c>
      <c r="L1061" s="143"/>
      <c r="M1061" s="234">
        <f t="shared" si="90"/>
        <v>0</v>
      </c>
      <c r="N1061" s="143">
        <f t="shared" si="91"/>
        <v>0</v>
      </c>
      <c r="O1061" s="289">
        <f t="array" ref="O1061">IFERROR(INDEX($AK$36:$AK$1987,MATCH(B1061&amp;C1061,$Z$36:$Z$1987&amp;$AA$36:$AA$1987,0)),0)</f>
        <v>0</v>
      </c>
      <c r="P1061" s="290">
        <f t="shared" si="92"/>
        <v>0</v>
      </c>
      <c r="Q1061" s="262"/>
      <c r="Z1061" s="220"/>
      <c r="AA1061" s="220"/>
      <c r="AB1061" s="237"/>
      <c r="AC1061" s="237"/>
      <c r="AD1061" s="222"/>
      <c r="AE1061" s="221"/>
      <c r="AF1061" s="237"/>
      <c r="AG1061" s="257"/>
      <c r="AH1061" s="237"/>
      <c r="AI1061" s="222"/>
      <c r="AJ1061" s="237"/>
      <c r="AK1061" s="221"/>
      <c r="AL1061" s="223"/>
      <c r="AM1061" s="221"/>
    </row>
    <row r="1062" spans="2:39" ht="15" customHeight="1">
      <c r="B1062" s="235"/>
      <c r="C1062" s="235"/>
      <c r="D1062" s="298"/>
      <c r="E1062" s="235"/>
      <c r="F1062" s="144">
        <f t="shared" si="88"/>
        <v>0</v>
      </c>
      <c r="G1062" s="292"/>
      <c r="H1062" s="143"/>
      <c r="I1062" s="143"/>
      <c r="J1062" s="144">
        <f t="shared" si="89"/>
        <v>0</v>
      </c>
      <c r="K1062" s="143">
        <v>0</v>
      </c>
      <c r="L1062" s="143"/>
      <c r="M1062" s="234">
        <f t="shared" si="90"/>
        <v>0</v>
      </c>
      <c r="N1062" s="143">
        <f t="shared" si="91"/>
        <v>0</v>
      </c>
      <c r="O1062" s="289">
        <f t="array" ref="O1062">IFERROR(INDEX($AK$36:$AK$1987,MATCH(B1062&amp;C1062,$Z$36:$Z$1987&amp;$AA$36:$AA$1987,0)),0)</f>
        <v>0</v>
      </c>
      <c r="P1062" s="290">
        <f t="shared" si="92"/>
        <v>0</v>
      </c>
      <c r="Q1062" s="262"/>
      <c r="Z1062" s="220"/>
      <c r="AA1062" s="220"/>
      <c r="AB1062" s="237"/>
      <c r="AC1062" s="237"/>
      <c r="AD1062" s="222"/>
      <c r="AE1062" s="221"/>
      <c r="AF1062" s="237"/>
      <c r="AG1062" s="257"/>
      <c r="AH1062" s="237"/>
      <c r="AI1062" s="222"/>
      <c r="AJ1062" s="237"/>
      <c r="AK1062" s="221"/>
      <c r="AL1062" s="223"/>
      <c r="AM1062" s="221"/>
    </row>
    <row r="1063" spans="2:39" ht="15" customHeight="1">
      <c r="B1063" s="235"/>
      <c r="C1063" s="235"/>
      <c r="D1063" s="298"/>
      <c r="E1063" s="235"/>
      <c r="F1063" s="144">
        <f t="shared" si="88"/>
        <v>0</v>
      </c>
      <c r="G1063" s="292"/>
      <c r="H1063" s="143"/>
      <c r="I1063" s="143"/>
      <c r="J1063" s="144">
        <f t="shared" si="89"/>
        <v>0</v>
      </c>
      <c r="K1063" s="143">
        <v>0</v>
      </c>
      <c r="L1063" s="143"/>
      <c r="M1063" s="234">
        <f t="shared" si="90"/>
        <v>0</v>
      </c>
      <c r="N1063" s="143">
        <f t="shared" si="91"/>
        <v>0</v>
      </c>
      <c r="O1063" s="289">
        <f t="array" ref="O1063">IFERROR(INDEX($AK$36:$AK$1987,MATCH(B1063&amp;C1063,$Z$36:$Z$1987&amp;$AA$36:$AA$1987,0)),0)</f>
        <v>0</v>
      </c>
      <c r="P1063" s="290">
        <f t="shared" si="92"/>
        <v>0</v>
      </c>
      <c r="Q1063" s="262"/>
      <c r="Z1063" s="220"/>
      <c r="AA1063" s="220"/>
      <c r="AB1063" s="237"/>
      <c r="AC1063" s="237"/>
      <c r="AD1063" s="222"/>
      <c r="AE1063" s="221"/>
      <c r="AF1063" s="237"/>
      <c r="AG1063" s="257"/>
      <c r="AH1063" s="237"/>
      <c r="AI1063" s="222"/>
      <c r="AJ1063" s="237"/>
      <c r="AK1063" s="221"/>
      <c r="AL1063" s="223"/>
      <c r="AM1063" s="221"/>
    </row>
    <row r="1064" spans="2:39" ht="15" customHeight="1">
      <c r="B1064" s="235"/>
      <c r="C1064" s="235"/>
      <c r="D1064" s="298"/>
      <c r="E1064" s="235"/>
      <c r="F1064" s="144">
        <f t="shared" si="88"/>
        <v>0</v>
      </c>
      <c r="G1064" s="292"/>
      <c r="H1064" s="143"/>
      <c r="I1064" s="143"/>
      <c r="J1064" s="144">
        <f t="shared" si="89"/>
        <v>0</v>
      </c>
      <c r="K1064" s="143">
        <v>0</v>
      </c>
      <c r="L1064" s="143"/>
      <c r="M1064" s="234">
        <f t="shared" si="90"/>
        <v>0</v>
      </c>
      <c r="N1064" s="143">
        <f t="shared" si="91"/>
        <v>0</v>
      </c>
      <c r="O1064" s="289">
        <f t="array" ref="O1064">IFERROR(INDEX($AK$36:$AK$1987,MATCH(B1064&amp;C1064,$Z$36:$Z$1987&amp;$AA$36:$AA$1987,0)),0)</f>
        <v>0</v>
      </c>
      <c r="P1064" s="290">
        <f t="shared" si="92"/>
        <v>0</v>
      </c>
      <c r="Q1064" s="262"/>
      <c r="Z1064" s="220"/>
      <c r="AA1064" s="220"/>
      <c r="AB1064" s="237"/>
      <c r="AC1064" s="237"/>
      <c r="AD1064" s="222"/>
      <c r="AE1064" s="221"/>
      <c r="AF1064" s="237"/>
      <c r="AG1064" s="257"/>
      <c r="AH1064" s="237"/>
      <c r="AI1064" s="222"/>
      <c r="AJ1064" s="237"/>
      <c r="AK1064" s="221"/>
      <c r="AL1064" s="223"/>
      <c r="AM1064" s="221"/>
    </row>
    <row r="1065" spans="2:39" ht="15" customHeight="1">
      <c r="B1065" s="235"/>
      <c r="C1065" s="235"/>
      <c r="D1065" s="298"/>
      <c r="E1065" s="235"/>
      <c r="F1065" s="144">
        <f t="shared" si="88"/>
        <v>0</v>
      </c>
      <c r="G1065" s="292"/>
      <c r="H1065" s="143"/>
      <c r="I1065" s="143"/>
      <c r="J1065" s="144">
        <f t="shared" si="89"/>
        <v>0</v>
      </c>
      <c r="K1065" s="143">
        <v>0</v>
      </c>
      <c r="L1065" s="143"/>
      <c r="M1065" s="234">
        <f t="shared" si="90"/>
        <v>0</v>
      </c>
      <c r="N1065" s="143">
        <f t="shared" si="91"/>
        <v>0</v>
      </c>
      <c r="O1065" s="289">
        <f t="array" ref="O1065">IFERROR(INDEX($AK$36:$AK$1987,MATCH(B1065&amp;C1065,$Z$36:$Z$1987&amp;$AA$36:$AA$1987,0)),0)</f>
        <v>0</v>
      </c>
      <c r="P1065" s="290">
        <f t="shared" si="92"/>
        <v>0</v>
      </c>
      <c r="Q1065" s="262"/>
      <c r="Z1065" s="220"/>
      <c r="AA1065" s="220"/>
      <c r="AB1065" s="237"/>
      <c r="AC1065" s="237"/>
      <c r="AD1065" s="222"/>
      <c r="AE1065" s="221"/>
      <c r="AF1065" s="237"/>
      <c r="AG1065" s="257"/>
      <c r="AH1065" s="237"/>
      <c r="AI1065" s="222"/>
      <c r="AJ1065" s="237"/>
      <c r="AK1065" s="221"/>
      <c r="AL1065" s="223"/>
      <c r="AM1065" s="221"/>
    </row>
    <row r="1066" spans="2:39" ht="15" customHeight="1">
      <c r="B1066" s="235"/>
      <c r="C1066" s="235"/>
      <c r="D1066" s="298"/>
      <c r="E1066" s="235"/>
      <c r="F1066" s="144">
        <f t="shared" si="88"/>
        <v>0</v>
      </c>
      <c r="G1066" s="292"/>
      <c r="H1066" s="143"/>
      <c r="I1066" s="143"/>
      <c r="J1066" s="144">
        <f t="shared" si="89"/>
        <v>0</v>
      </c>
      <c r="K1066" s="143">
        <v>0</v>
      </c>
      <c r="L1066" s="143"/>
      <c r="M1066" s="234">
        <f t="shared" si="90"/>
        <v>0</v>
      </c>
      <c r="N1066" s="143">
        <f t="shared" si="91"/>
        <v>0</v>
      </c>
      <c r="O1066" s="289">
        <f t="array" ref="O1066">IFERROR(INDEX($AK$36:$AK$1987,MATCH(B1066&amp;C1066,$Z$36:$Z$1987&amp;$AA$36:$AA$1987,0)),0)</f>
        <v>0</v>
      </c>
      <c r="P1066" s="290">
        <f t="shared" si="92"/>
        <v>0</v>
      </c>
      <c r="Q1066" s="262"/>
      <c r="Z1066" s="220"/>
      <c r="AA1066" s="220"/>
      <c r="AB1066" s="237"/>
      <c r="AC1066" s="237"/>
      <c r="AD1066" s="222"/>
      <c r="AE1066" s="221"/>
      <c r="AF1066" s="237"/>
      <c r="AG1066" s="257"/>
      <c r="AH1066" s="237"/>
      <c r="AI1066" s="222"/>
      <c r="AJ1066" s="237"/>
      <c r="AK1066" s="221"/>
      <c r="AL1066" s="223"/>
      <c r="AM1066" s="221"/>
    </row>
    <row r="1067" spans="2:39" ht="15" customHeight="1">
      <c r="B1067" s="235"/>
      <c r="C1067" s="235"/>
      <c r="D1067" s="298"/>
      <c r="E1067" s="235"/>
      <c r="F1067" s="144">
        <f t="shared" si="88"/>
        <v>0</v>
      </c>
      <c r="G1067" s="292"/>
      <c r="H1067" s="143"/>
      <c r="I1067" s="143"/>
      <c r="J1067" s="144">
        <f t="shared" si="89"/>
        <v>0</v>
      </c>
      <c r="K1067" s="143">
        <v>0</v>
      </c>
      <c r="L1067" s="143"/>
      <c r="M1067" s="234">
        <f t="shared" si="90"/>
        <v>0</v>
      </c>
      <c r="N1067" s="143">
        <f t="shared" si="91"/>
        <v>0</v>
      </c>
      <c r="O1067" s="289">
        <f t="array" ref="O1067">IFERROR(INDEX($AK$36:$AK$1987,MATCH(B1067&amp;C1067,$Z$36:$Z$1987&amp;$AA$36:$AA$1987,0)),0)</f>
        <v>0</v>
      </c>
      <c r="P1067" s="290">
        <f t="shared" si="92"/>
        <v>0</v>
      </c>
      <c r="Q1067" s="262"/>
      <c r="Z1067" s="220"/>
      <c r="AA1067" s="220"/>
      <c r="AB1067" s="237"/>
      <c r="AC1067" s="237"/>
      <c r="AD1067" s="222"/>
      <c r="AE1067" s="221"/>
      <c r="AF1067" s="237"/>
      <c r="AG1067" s="257"/>
      <c r="AH1067" s="237"/>
      <c r="AI1067" s="222"/>
      <c r="AJ1067" s="237"/>
      <c r="AK1067" s="221"/>
      <c r="AL1067" s="223"/>
      <c r="AM1067" s="221"/>
    </row>
    <row r="1068" spans="2:39" ht="15" customHeight="1">
      <c r="B1068" s="235"/>
      <c r="C1068" s="235"/>
      <c r="D1068" s="298"/>
      <c r="E1068" s="235"/>
      <c r="F1068" s="144">
        <f t="shared" si="88"/>
        <v>0</v>
      </c>
      <c r="G1068" s="292"/>
      <c r="H1068" s="143"/>
      <c r="I1068" s="143"/>
      <c r="J1068" s="144">
        <f t="shared" si="89"/>
        <v>0</v>
      </c>
      <c r="K1068" s="143">
        <v>0</v>
      </c>
      <c r="L1068" s="143"/>
      <c r="M1068" s="234">
        <f t="shared" si="90"/>
        <v>0</v>
      </c>
      <c r="N1068" s="143">
        <f t="shared" si="91"/>
        <v>0</v>
      </c>
      <c r="O1068" s="289">
        <f t="array" ref="O1068">IFERROR(INDEX($AK$36:$AK$1987,MATCH(B1068&amp;C1068,$Z$36:$Z$1987&amp;$AA$36:$AA$1987,0)),0)</f>
        <v>0</v>
      </c>
      <c r="P1068" s="290">
        <f t="shared" si="92"/>
        <v>0</v>
      </c>
      <c r="Q1068" s="262"/>
      <c r="Z1068" s="220"/>
      <c r="AA1068" s="220"/>
      <c r="AB1068" s="237"/>
      <c r="AC1068" s="237"/>
      <c r="AD1068" s="222"/>
      <c r="AE1068" s="221"/>
      <c r="AF1068" s="237"/>
      <c r="AG1068" s="257"/>
      <c r="AH1068" s="237"/>
      <c r="AI1068" s="222"/>
      <c r="AJ1068" s="237"/>
      <c r="AK1068" s="221"/>
      <c r="AL1068" s="223"/>
      <c r="AM1068" s="221"/>
    </row>
    <row r="1069" spans="2:39" ht="15" customHeight="1">
      <c r="B1069" s="235"/>
      <c r="C1069" s="235"/>
      <c r="D1069" s="298"/>
      <c r="E1069" s="235"/>
      <c r="F1069" s="144">
        <f t="shared" si="88"/>
        <v>0</v>
      </c>
      <c r="G1069" s="292"/>
      <c r="H1069" s="143"/>
      <c r="I1069" s="143"/>
      <c r="J1069" s="144">
        <f t="shared" si="89"/>
        <v>0</v>
      </c>
      <c r="K1069" s="143">
        <v>0</v>
      </c>
      <c r="L1069" s="143"/>
      <c r="M1069" s="234">
        <f t="shared" si="90"/>
        <v>0</v>
      </c>
      <c r="N1069" s="143">
        <f t="shared" si="91"/>
        <v>0</v>
      </c>
      <c r="O1069" s="289">
        <f t="array" ref="O1069">IFERROR(INDEX($AK$36:$AK$1987,MATCH(B1069&amp;C1069,$Z$36:$Z$1987&amp;$AA$36:$AA$1987,0)),0)</f>
        <v>0</v>
      </c>
      <c r="P1069" s="290">
        <f t="shared" si="92"/>
        <v>0</v>
      </c>
      <c r="Q1069" s="262"/>
      <c r="Z1069" s="220"/>
      <c r="AA1069" s="220"/>
      <c r="AB1069" s="237"/>
      <c r="AC1069" s="237"/>
      <c r="AD1069" s="222"/>
      <c r="AE1069" s="221"/>
      <c r="AF1069" s="237"/>
      <c r="AG1069" s="257"/>
      <c r="AH1069" s="237"/>
      <c r="AI1069" s="222"/>
      <c r="AJ1069" s="237"/>
      <c r="AK1069" s="221"/>
      <c r="AL1069" s="223"/>
      <c r="AM1069" s="221"/>
    </row>
    <row r="1070" spans="2:39" ht="15" customHeight="1">
      <c r="B1070" s="235"/>
      <c r="C1070" s="235"/>
      <c r="D1070" s="298"/>
      <c r="E1070" s="235"/>
      <c r="F1070" s="144">
        <f t="shared" si="88"/>
        <v>0</v>
      </c>
      <c r="G1070" s="292"/>
      <c r="H1070" s="143"/>
      <c r="I1070" s="143"/>
      <c r="J1070" s="144">
        <f t="shared" si="89"/>
        <v>0</v>
      </c>
      <c r="K1070" s="143">
        <v>0</v>
      </c>
      <c r="L1070" s="143"/>
      <c r="M1070" s="234">
        <f t="shared" si="90"/>
        <v>0</v>
      </c>
      <c r="N1070" s="143">
        <f t="shared" si="91"/>
        <v>0</v>
      </c>
      <c r="O1070" s="289">
        <f t="array" ref="O1070">IFERROR(INDEX($AK$36:$AK$1987,MATCH(B1070&amp;C1070,$Z$36:$Z$1987&amp;$AA$36:$AA$1987,0)),0)</f>
        <v>0</v>
      </c>
      <c r="P1070" s="290">
        <f t="shared" si="92"/>
        <v>0</v>
      </c>
      <c r="Q1070" s="262"/>
      <c r="Z1070" s="220"/>
      <c r="AA1070" s="220"/>
      <c r="AB1070" s="237"/>
      <c r="AC1070" s="237"/>
      <c r="AD1070" s="222"/>
      <c r="AE1070" s="221"/>
      <c r="AF1070" s="237"/>
      <c r="AG1070" s="257"/>
      <c r="AH1070" s="237"/>
      <c r="AI1070" s="222"/>
      <c r="AJ1070" s="237"/>
      <c r="AK1070" s="221"/>
      <c r="AL1070" s="223"/>
      <c r="AM1070" s="221"/>
    </row>
    <row r="1071" spans="2:39" ht="15" customHeight="1">
      <c r="B1071" s="235"/>
      <c r="C1071" s="235"/>
      <c r="D1071" s="298"/>
      <c r="E1071" s="235"/>
      <c r="F1071" s="144">
        <f t="shared" si="88"/>
        <v>0</v>
      </c>
      <c r="G1071" s="292"/>
      <c r="H1071" s="143"/>
      <c r="I1071" s="143"/>
      <c r="J1071" s="144">
        <f t="shared" si="89"/>
        <v>0</v>
      </c>
      <c r="K1071" s="143">
        <v>0</v>
      </c>
      <c r="L1071" s="143"/>
      <c r="M1071" s="234">
        <f t="shared" si="90"/>
        <v>0</v>
      </c>
      <c r="N1071" s="143">
        <f t="shared" si="91"/>
        <v>0</v>
      </c>
      <c r="O1071" s="289">
        <f t="array" ref="O1071">IFERROR(INDEX($AK$36:$AK$1987,MATCH(B1071&amp;C1071,$Z$36:$Z$1987&amp;$AA$36:$AA$1987,0)),0)</f>
        <v>0</v>
      </c>
      <c r="P1071" s="290">
        <f t="shared" si="92"/>
        <v>0</v>
      </c>
      <c r="Q1071" s="262"/>
      <c r="Z1071" s="220"/>
      <c r="AA1071" s="220"/>
      <c r="AB1071" s="237"/>
      <c r="AC1071" s="237"/>
      <c r="AD1071" s="222"/>
      <c r="AE1071" s="221"/>
      <c r="AF1071" s="237"/>
      <c r="AG1071" s="257"/>
      <c r="AH1071" s="237"/>
      <c r="AI1071" s="222"/>
      <c r="AJ1071" s="237"/>
      <c r="AK1071" s="221"/>
      <c r="AL1071" s="223"/>
      <c r="AM1071" s="221"/>
    </row>
    <row r="1072" spans="2:39" ht="15" customHeight="1">
      <c r="B1072" s="235"/>
      <c r="C1072" s="235"/>
      <c r="D1072" s="298"/>
      <c r="E1072" s="235"/>
      <c r="F1072" s="144">
        <f t="shared" si="88"/>
        <v>0</v>
      </c>
      <c r="G1072" s="292"/>
      <c r="H1072" s="143"/>
      <c r="I1072" s="143"/>
      <c r="J1072" s="144">
        <f t="shared" si="89"/>
        <v>0</v>
      </c>
      <c r="K1072" s="143">
        <v>0</v>
      </c>
      <c r="L1072" s="143"/>
      <c r="M1072" s="234">
        <f t="shared" si="90"/>
        <v>0</v>
      </c>
      <c r="N1072" s="143">
        <f t="shared" si="91"/>
        <v>0</v>
      </c>
      <c r="O1072" s="289">
        <f t="array" ref="O1072">IFERROR(INDEX($AK$36:$AK$1987,MATCH(B1072&amp;C1072,$Z$36:$Z$1987&amp;$AA$36:$AA$1987,0)),0)</f>
        <v>0</v>
      </c>
      <c r="P1072" s="290">
        <f t="shared" si="92"/>
        <v>0</v>
      </c>
      <c r="Q1072" s="262"/>
      <c r="Z1072" s="220"/>
      <c r="AA1072" s="220"/>
      <c r="AB1072" s="237"/>
      <c r="AC1072" s="237"/>
      <c r="AD1072" s="222"/>
      <c r="AE1072" s="221"/>
      <c r="AF1072" s="237"/>
      <c r="AG1072" s="257"/>
      <c r="AH1072" s="237"/>
      <c r="AI1072" s="222"/>
      <c r="AJ1072" s="237"/>
      <c r="AK1072" s="221"/>
      <c r="AL1072" s="223"/>
      <c r="AM1072" s="221"/>
    </row>
    <row r="1073" spans="2:39" ht="15" customHeight="1">
      <c r="B1073" s="235"/>
      <c r="C1073" s="235"/>
      <c r="D1073" s="298"/>
      <c r="E1073" s="235"/>
      <c r="F1073" s="144">
        <f t="shared" si="88"/>
        <v>0</v>
      </c>
      <c r="G1073" s="292"/>
      <c r="H1073" s="143"/>
      <c r="I1073" s="143"/>
      <c r="J1073" s="144">
        <f t="shared" si="89"/>
        <v>0</v>
      </c>
      <c r="K1073" s="143">
        <v>0</v>
      </c>
      <c r="L1073" s="143"/>
      <c r="M1073" s="234">
        <f t="shared" si="90"/>
        <v>0</v>
      </c>
      <c r="N1073" s="143">
        <f t="shared" si="91"/>
        <v>0</v>
      </c>
      <c r="O1073" s="289">
        <f t="array" ref="O1073">IFERROR(INDEX($AK$36:$AK$1987,MATCH(B1073&amp;C1073,$Z$36:$Z$1987&amp;$AA$36:$AA$1987,0)),0)</f>
        <v>0</v>
      </c>
      <c r="P1073" s="290">
        <f t="shared" si="92"/>
        <v>0</v>
      </c>
      <c r="Q1073" s="262"/>
      <c r="Z1073" s="220"/>
      <c r="AA1073" s="220"/>
      <c r="AB1073" s="237"/>
      <c r="AC1073" s="237"/>
      <c r="AD1073" s="222"/>
      <c r="AE1073" s="221"/>
      <c r="AF1073" s="237"/>
      <c r="AG1073" s="257"/>
      <c r="AH1073" s="237"/>
      <c r="AI1073" s="222"/>
      <c r="AJ1073" s="237"/>
      <c r="AK1073" s="221"/>
      <c r="AL1073" s="223"/>
      <c r="AM1073" s="221"/>
    </row>
    <row r="1074" spans="2:39" ht="15" customHeight="1">
      <c r="B1074" s="235"/>
      <c r="C1074" s="235"/>
      <c r="D1074" s="298"/>
      <c r="E1074" s="235"/>
      <c r="F1074" s="144">
        <f t="shared" si="88"/>
        <v>0</v>
      </c>
      <c r="G1074" s="292"/>
      <c r="H1074" s="143"/>
      <c r="I1074" s="143"/>
      <c r="J1074" s="144">
        <f t="shared" si="89"/>
        <v>0</v>
      </c>
      <c r="K1074" s="143">
        <v>0</v>
      </c>
      <c r="L1074" s="143"/>
      <c r="M1074" s="234">
        <f t="shared" si="90"/>
        <v>0</v>
      </c>
      <c r="N1074" s="143">
        <f t="shared" si="91"/>
        <v>0</v>
      </c>
      <c r="O1074" s="289">
        <f t="array" ref="O1074">IFERROR(INDEX($AK$36:$AK$1987,MATCH(B1074&amp;C1074,$Z$36:$Z$1987&amp;$AA$36:$AA$1987,0)),0)</f>
        <v>0</v>
      </c>
      <c r="P1074" s="290">
        <f t="shared" si="92"/>
        <v>0</v>
      </c>
      <c r="Q1074" s="262"/>
      <c r="Z1074" s="220"/>
      <c r="AA1074" s="220"/>
      <c r="AB1074" s="237"/>
      <c r="AC1074" s="237"/>
      <c r="AD1074" s="222"/>
      <c r="AE1074" s="221"/>
      <c r="AF1074" s="237"/>
      <c r="AG1074" s="257"/>
      <c r="AH1074" s="237"/>
      <c r="AI1074" s="222"/>
      <c r="AJ1074" s="237"/>
      <c r="AK1074" s="221"/>
      <c r="AL1074" s="223"/>
      <c r="AM1074" s="221"/>
    </row>
    <row r="1075" spans="2:39" ht="15" customHeight="1">
      <c r="B1075" s="235"/>
      <c r="C1075" s="235"/>
      <c r="D1075" s="298"/>
      <c r="E1075" s="235"/>
      <c r="F1075" s="144">
        <f t="shared" si="88"/>
        <v>0</v>
      </c>
      <c r="G1075" s="292"/>
      <c r="H1075" s="143"/>
      <c r="I1075" s="143"/>
      <c r="J1075" s="144">
        <f t="shared" si="89"/>
        <v>0</v>
      </c>
      <c r="K1075" s="143">
        <v>0</v>
      </c>
      <c r="L1075" s="143"/>
      <c r="M1075" s="234">
        <f t="shared" si="90"/>
        <v>0</v>
      </c>
      <c r="N1075" s="143">
        <f t="shared" si="91"/>
        <v>0</v>
      </c>
      <c r="O1075" s="289">
        <f t="array" ref="O1075">IFERROR(INDEX($AK$36:$AK$1987,MATCH(B1075&amp;C1075,$Z$36:$Z$1987&amp;$AA$36:$AA$1987,0)),0)</f>
        <v>0</v>
      </c>
      <c r="P1075" s="290">
        <f t="shared" si="92"/>
        <v>0</v>
      </c>
      <c r="Q1075" s="262"/>
      <c r="Z1075" s="220"/>
      <c r="AA1075" s="220"/>
      <c r="AB1075" s="237"/>
      <c r="AC1075" s="237"/>
      <c r="AD1075" s="222"/>
      <c r="AE1075" s="221"/>
      <c r="AF1075" s="237"/>
      <c r="AG1075" s="257"/>
      <c r="AH1075" s="237"/>
      <c r="AI1075" s="222"/>
      <c r="AJ1075" s="237"/>
      <c r="AK1075" s="221"/>
      <c r="AL1075" s="223"/>
      <c r="AM1075" s="221"/>
    </row>
    <row r="1076" spans="2:39" ht="15" customHeight="1">
      <c r="B1076" s="235"/>
      <c r="C1076" s="235"/>
      <c r="D1076" s="298"/>
      <c r="E1076" s="235"/>
      <c r="F1076" s="144">
        <f t="shared" si="88"/>
        <v>0</v>
      </c>
      <c r="G1076" s="292"/>
      <c r="H1076" s="143"/>
      <c r="I1076" s="143"/>
      <c r="J1076" s="144">
        <f t="shared" si="89"/>
        <v>0</v>
      </c>
      <c r="K1076" s="143">
        <v>0</v>
      </c>
      <c r="L1076" s="143"/>
      <c r="M1076" s="234">
        <f t="shared" si="90"/>
        <v>0</v>
      </c>
      <c r="N1076" s="143">
        <f t="shared" si="91"/>
        <v>0</v>
      </c>
      <c r="O1076" s="289">
        <f t="array" ref="O1076">IFERROR(INDEX($AK$36:$AK$1987,MATCH(B1076&amp;C1076,$Z$36:$Z$1987&amp;$AA$36:$AA$1987,0)),0)</f>
        <v>0</v>
      </c>
      <c r="P1076" s="290">
        <f t="shared" si="92"/>
        <v>0</v>
      </c>
      <c r="Q1076" s="262"/>
      <c r="Z1076" s="220"/>
      <c r="AA1076" s="220"/>
      <c r="AB1076" s="237"/>
      <c r="AC1076" s="237"/>
      <c r="AD1076" s="222"/>
      <c r="AE1076" s="221"/>
      <c r="AF1076" s="237"/>
      <c r="AG1076" s="257"/>
      <c r="AH1076" s="237"/>
      <c r="AI1076" s="222"/>
      <c r="AJ1076" s="237"/>
      <c r="AK1076" s="221"/>
      <c r="AL1076" s="223"/>
      <c r="AM1076" s="221"/>
    </row>
    <row r="1077" spans="2:39" ht="15" customHeight="1">
      <c r="B1077" s="235"/>
      <c r="C1077" s="235"/>
      <c r="D1077" s="298"/>
      <c r="E1077" s="235"/>
      <c r="F1077" s="144">
        <f t="shared" si="88"/>
        <v>0</v>
      </c>
      <c r="G1077" s="292"/>
      <c r="H1077" s="143"/>
      <c r="I1077" s="143"/>
      <c r="J1077" s="144">
        <f t="shared" si="89"/>
        <v>0</v>
      </c>
      <c r="K1077" s="143">
        <v>0</v>
      </c>
      <c r="L1077" s="143"/>
      <c r="M1077" s="234">
        <f t="shared" si="90"/>
        <v>0</v>
      </c>
      <c r="N1077" s="143">
        <f t="shared" si="91"/>
        <v>0</v>
      </c>
      <c r="O1077" s="289">
        <f t="array" ref="O1077">IFERROR(INDEX($AK$36:$AK$1987,MATCH(B1077&amp;C1077,$Z$36:$Z$1987&amp;$AA$36:$AA$1987,0)),0)</f>
        <v>0</v>
      </c>
      <c r="P1077" s="290">
        <f t="shared" si="92"/>
        <v>0</v>
      </c>
      <c r="Q1077" s="262"/>
      <c r="Z1077" s="220"/>
      <c r="AA1077" s="220"/>
      <c r="AB1077" s="237"/>
      <c r="AC1077" s="237"/>
      <c r="AD1077" s="222"/>
      <c r="AE1077" s="221"/>
      <c r="AF1077" s="237"/>
      <c r="AG1077" s="257"/>
      <c r="AH1077" s="237"/>
      <c r="AI1077" s="222"/>
      <c r="AJ1077" s="237"/>
      <c r="AK1077" s="221"/>
      <c r="AL1077" s="223"/>
      <c r="AM1077" s="221"/>
    </row>
    <row r="1078" spans="2:39" ht="15" customHeight="1">
      <c r="B1078" s="235"/>
      <c r="C1078" s="235"/>
      <c r="D1078" s="298"/>
      <c r="E1078" s="235"/>
      <c r="F1078" s="144">
        <f t="shared" si="88"/>
        <v>0</v>
      </c>
      <c r="G1078" s="292"/>
      <c r="H1078" s="143"/>
      <c r="I1078" s="143"/>
      <c r="J1078" s="144">
        <f t="shared" si="89"/>
        <v>0</v>
      </c>
      <c r="K1078" s="143">
        <v>0</v>
      </c>
      <c r="L1078" s="143"/>
      <c r="M1078" s="234">
        <f t="shared" si="90"/>
        <v>0</v>
      </c>
      <c r="N1078" s="143">
        <f t="shared" si="91"/>
        <v>0</v>
      </c>
      <c r="O1078" s="289">
        <f t="array" ref="O1078">IFERROR(INDEX($AK$36:$AK$1987,MATCH(B1078&amp;C1078,$Z$36:$Z$1987&amp;$AA$36:$AA$1987,0)),0)</f>
        <v>0</v>
      </c>
      <c r="P1078" s="290">
        <f t="shared" si="92"/>
        <v>0</v>
      </c>
      <c r="Q1078" s="262"/>
      <c r="Z1078" s="220"/>
      <c r="AA1078" s="220"/>
      <c r="AB1078" s="237"/>
      <c r="AC1078" s="237"/>
      <c r="AD1078" s="222"/>
      <c r="AE1078" s="221"/>
      <c r="AF1078" s="237"/>
      <c r="AG1078" s="257"/>
      <c r="AH1078" s="237"/>
      <c r="AI1078" s="222"/>
      <c r="AJ1078" s="237"/>
      <c r="AK1078" s="221"/>
      <c r="AL1078" s="223"/>
      <c r="AM1078" s="221"/>
    </row>
    <row r="1079" spans="2:39" ht="15" customHeight="1">
      <c r="B1079" s="235"/>
      <c r="C1079" s="235"/>
      <c r="D1079" s="298"/>
      <c r="E1079" s="235"/>
      <c r="F1079" s="144">
        <f t="shared" si="88"/>
        <v>0</v>
      </c>
      <c r="G1079" s="292"/>
      <c r="H1079" s="143"/>
      <c r="I1079" s="143"/>
      <c r="J1079" s="144">
        <f t="shared" si="89"/>
        <v>0</v>
      </c>
      <c r="K1079" s="143">
        <v>0</v>
      </c>
      <c r="L1079" s="143"/>
      <c r="M1079" s="234">
        <f t="shared" si="90"/>
        <v>0</v>
      </c>
      <c r="N1079" s="143">
        <f t="shared" si="91"/>
        <v>0</v>
      </c>
      <c r="O1079" s="289">
        <f t="array" ref="O1079">IFERROR(INDEX($AK$36:$AK$1987,MATCH(B1079&amp;C1079,$Z$36:$Z$1987&amp;$AA$36:$AA$1987,0)),0)</f>
        <v>0</v>
      </c>
      <c r="P1079" s="290">
        <f t="shared" si="92"/>
        <v>0</v>
      </c>
      <c r="Q1079" s="262"/>
      <c r="Z1079" s="220"/>
      <c r="AA1079" s="220"/>
      <c r="AB1079" s="237"/>
      <c r="AC1079" s="237"/>
      <c r="AD1079" s="222"/>
      <c r="AE1079" s="221"/>
      <c r="AF1079" s="237"/>
      <c r="AG1079" s="257"/>
      <c r="AH1079" s="237"/>
      <c r="AI1079" s="222"/>
      <c r="AJ1079" s="237"/>
      <c r="AK1079" s="221"/>
      <c r="AL1079" s="223"/>
      <c r="AM1079" s="221"/>
    </row>
    <row r="1080" spans="2:39" ht="15" customHeight="1">
      <c r="B1080" s="235"/>
      <c r="C1080" s="235"/>
      <c r="D1080" s="298"/>
      <c r="E1080" s="235"/>
      <c r="F1080" s="144">
        <f t="shared" si="88"/>
        <v>0</v>
      </c>
      <c r="G1080" s="292"/>
      <c r="H1080" s="143"/>
      <c r="I1080" s="143"/>
      <c r="J1080" s="144">
        <f t="shared" si="89"/>
        <v>0</v>
      </c>
      <c r="K1080" s="143">
        <v>0</v>
      </c>
      <c r="L1080" s="143"/>
      <c r="M1080" s="234">
        <f t="shared" si="90"/>
        <v>0</v>
      </c>
      <c r="N1080" s="143">
        <f t="shared" si="91"/>
        <v>0</v>
      </c>
      <c r="O1080" s="289">
        <f t="array" ref="O1080">IFERROR(INDEX($AK$36:$AK$1987,MATCH(B1080&amp;C1080,$Z$36:$Z$1987&amp;$AA$36:$AA$1987,0)),0)</f>
        <v>0</v>
      </c>
      <c r="P1080" s="290">
        <f t="shared" si="92"/>
        <v>0</v>
      </c>
      <c r="Q1080" s="262"/>
      <c r="Z1080" s="220"/>
      <c r="AA1080" s="220"/>
      <c r="AB1080" s="237"/>
      <c r="AC1080" s="237"/>
      <c r="AD1080" s="222"/>
      <c r="AE1080" s="221"/>
      <c r="AF1080" s="237"/>
      <c r="AG1080" s="257"/>
      <c r="AH1080" s="237"/>
      <c r="AI1080" s="222"/>
      <c r="AJ1080" s="237"/>
      <c r="AK1080" s="221"/>
      <c r="AL1080" s="223"/>
      <c r="AM1080" s="221"/>
    </row>
    <row r="1081" spans="2:39" ht="15" customHeight="1">
      <c r="B1081" s="235"/>
      <c r="C1081" s="235"/>
      <c r="D1081" s="298"/>
      <c r="E1081" s="235"/>
      <c r="F1081" s="144">
        <f t="shared" si="88"/>
        <v>0</v>
      </c>
      <c r="G1081" s="292"/>
      <c r="H1081" s="143"/>
      <c r="I1081" s="143"/>
      <c r="J1081" s="144">
        <f t="shared" si="89"/>
        <v>0</v>
      </c>
      <c r="K1081" s="143">
        <v>0</v>
      </c>
      <c r="L1081" s="143"/>
      <c r="M1081" s="234">
        <f t="shared" si="90"/>
        <v>0</v>
      </c>
      <c r="N1081" s="143">
        <f t="shared" si="91"/>
        <v>0</v>
      </c>
      <c r="O1081" s="289">
        <f t="array" ref="O1081">IFERROR(INDEX($AK$36:$AK$1987,MATCH(B1081&amp;C1081,$Z$36:$Z$1987&amp;$AA$36:$AA$1987,0)),0)</f>
        <v>0</v>
      </c>
      <c r="P1081" s="290">
        <f t="shared" si="92"/>
        <v>0</v>
      </c>
      <c r="Q1081" s="262"/>
      <c r="Z1081" s="220"/>
      <c r="AA1081" s="220"/>
      <c r="AB1081" s="237"/>
      <c r="AC1081" s="237"/>
      <c r="AD1081" s="222"/>
      <c r="AE1081" s="221"/>
      <c r="AF1081" s="237"/>
      <c r="AG1081" s="257"/>
      <c r="AH1081" s="237"/>
      <c r="AI1081" s="222"/>
      <c r="AJ1081" s="237"/>
      <c r="AK1081" s="221"/>
      <c r="AL1081" s="223"/>
      <c r="AM1081" s="221"/>
    </row>
    <row r="1082" spans="2:39" ht="15" customHeight="1">
      <c r="B1082" s="235"/>
      <c r="C1082" s="235"/>
      <c r="D1082" s="298"/>
      <c r="E1082" s="235"/>
      <c r="F1082" s="144">
        <f t="shared" si="88"/>
        <v>0</v>
      </c>
      <c r="G1082" s="292"/>
      <c r="H1082" s="143"/>
      <c r="I1082" s="143"/>
      <c r="J1082" s="144">
        <f t="shared" si="89"/>
        <v>0</v>
      </c>
      <c r="K1082" s="143">
        <v>0</v>
      </c>
      <c r="L1082" s="143"/>
      <c r="M1082" s="234">
        <f t="shared" si="90"/>
        <v>0</v>
      </c>
      <c r="N1082" s="143">
        <f t="shared" si="91"/>
        <v>0</v>
      </c>
      <c r="O1082" s="289">
        <f t="array" ref="O1082">IFERROR(INDEX($AK$36:$AK$1987,MATCH(B1082&amp;C1082,$Z$36:$Z$1987&amp;$AA$36:$AA$1987,0)),0)</f>
        <v>0</v>
      </c>
      <c r="P1082" s="290">
        <f t="shared" si="92"/>
        <v>0</v>
      </c>
      <c r="Q1082" s="262"/>
      <c r="Z1082" s="220"/>
      <c r="AA1082" s="220"/>
      <c r="AB1082" s="237"/>
      <c r="AC1082" s="237"/>
      <c r="AD1082" s="222"/>
      <c r="AE1082" s="221"/>
      <c r="AF1082" s="237"/>
      <c r="AG1082" s="257"/>
      <c r="AH1082" s="237"/>
      <c r="AI1082" s="222"/>
      <c r="AJ1082" s="237"/>
      <c r="AK1082" s="221"/>
      <c r="AL1082" s="223"/>
      <c r="AM1082" s="221"/>
    </row>
    <row r="1083" spans="2:39" ht="15" customHeight="1">
      <c r="B1083" s="235"/>
      <c r="C1083" s="235"/>
      <c r="D1083" s="298"/>
      <c r="E1083" s="235"/>
      <c r="F1083" s="144">
        <f t="shared" si="88"/>
        <v>0</v>
      </c>
      <c r="G1083" s="292"/>
      <c r="H1083" s="143"/>
      <c r="I1083" s="143"/>
      <c r="J1083" s="144">
        <f t="shared" si="89"/>
        <v>0</v>
      </c>
      <c r="K1083" s="143">
        <v>0</v>
      </c>
      <c r="L1083" s="143"/>
      <c r="M1083" s="234">
        <f t="shared" si="90"/>
        <v>0</v>
      </c>
      <c r="N1083" s="143">
        <f t="shared" si="91"/>
        <v>0</v>
      </c>
      <c r="O1083" s="289">
        <f t="array" ref="O1083">IFERROR(INDEX($AK$36:$AK$1987,MATCH(B1083&amp;C1083,$Z$36:$Z$1987&amp;$AA$36:$AA$1987,0)),0)</f>
        <v>0</v>
      </c>
      <c r="P1083" s="290">
        <f t="shared" si="92"/>
        <v>0</v>
      </c>
      <c r="Q1083" s="262"/>
      <c r="Z1083" s="220"/>
      <c r="AA1083" s="220"/>
      <c r="AB1083" s="237"/>
      <c r="AC1083" s="237"/>
      <c r="AD1083" s="222"/>
      <c r="AE1083" s="221"/>
      <c r="AF1083" s="237"/>
      <c r="AG1083" s="257"/>
      <c r="AH1083" s="237"/>
      <c r="AI1083" s="222"/>
      <c r="AJ1083" s="237"/>
      <c r="AK1083" s="221"/>
      <c r="AL1083" s="223"/>
      <c r="AM1083" s="221"/>
    </row>
    <row r="1084" spans="2:39" ht="15" customHeight="1">
      <c r="B1084" s="235"/>
      <c r="C1084" s="235"/>
      <c r="D1084" s="298"/>
      <c r="E1084" s="235"/>
      <c r="F1084" s="144">
        <f t="shared" si="88"/>
        <v>0</v>
      </c>
      <c r="G1084" s="292"/>
      <c r="H1084" s="143"/>
      <c r="I1084" s="143"/>
      <c r="J1084" s="144">
        <f t="shared" si="89"/>
        <v>0</v>
      </c>
      <c r="K1084" s="143">
        <v>0</v>
      </c>
      <c r="L1084" s="143"/>
      <c r="M1084" s="234">
        <f t="shared" si="90"/>
        <v>0</v>
      </c>
      <c r="N1084" s="143">
        <f t="shared" si="91"/>
        <v>0</v>
      </c>
      <c r="O1084" s="289">
        <f t="array" ref="O1084">IFERROR(INDEX($AK$36:$AK$1987,MATCH(B1084&amp;C1084,$Z$36:$Z$1987&amp;$AA$36:$AA$1987,0)),0)</f>
        <v>0</v>
      </c>
      <c r="P1084" s="290">
        <f t="shared" si="92"/>
        <v>0</v>
      </c>
      <c r="Q1084" s="262"/>
      <c r="Z1084" s="220"/>
      <c r="AA1084" s="220"/>
      <c r="AB1084" s="237"/>
      <c r="AC1084" s="237"/>
      <c r="AD1084" s="222"/>
      <c r="AE1084" s="221"/>
      <c r="AF1084" s="237"/>
      <c r="AG1084" s="257"/>
      <c r="AH1084" s="237"/>
      <c r="AI1084" s="222"/>
      <c r="AJ1084" s="237"/>
      <c r="AK1084" s="221"/>
      <c r="AL1084" s="223"/>
      <c r="AM1084" s="221"/>
    </row>
    <row r="1085" spans="2:39" ht="15" customHeight="1">
      <c r="B1085" s="235"/>
      <c r="C1085" s="235"/>
      <c r="D1085" s="298"/>
      <c r="E1085" s="235"/>
      <c r="F1085" s="144">
        <f t="shared" si="88"/>
        <v>0</v>
      </c>
      <c r="G1085" s="292"/>
      <c r="H1085" s="143"/>
      <c r="I1085" s="143"/>
      <c r="J1085" s="144">
        <f t="shared" si="89"/>
        <v>0</v>
      </c>
      <c r="K1085" s="143">
        <v>0</v>
      </c>
      <c r="L1085" s="143"/>
      <c r="M1085" s="234">
        <f t="shared" si="90"/>
        <v>0</v>
      </c>
      <c r="N1085" s="143">
        <f t="shared" si="91"/>
        <v>0</v>
      </c>
      <c r="O1085" s="289">
        <f t="array" ref="O1085">IFERROR(INDEX($AK$36:$AK$1987,MATCH(B1085&amp;C1085,$Z$36:$Z$1987&amp;$AA$36:$AA$1987,0)),0)</f>
        <v>0</v>
      </c>
      <c r="P1085" s="290">
        <f t="shared" si="92"/>
        <v>0</v>
      </c>
      <c r="Q1085" s="262"/>
      <c r="Z1085" s="220"/>
      <c r="AA1085" s="220"/>
      <c r="AB1085" s="237"/>
      <c r="AC1085" s="237"/>
      <c r="AD1085" s="222"/>
      <c r="AE1085" s="221"/>
      <c r="AF1085" s="237"/>
      <c r="AG1085" s="257"/>
      <c r="AH1085" s="237"/>
      <c r="AI1085" s="222"/>
      <c r="AJ1085" s="237"/>
      <c r="AK1085" s="221"/>
      <c r="AL1085" s="223"/>
      <c r="AM1085" s="221"/>
    </row>
    <row r="1086" spans="2:39" ht="15" customHeight="1">
      <c r="B1086" s="235"/>
      <c r="C1086" s="235"/>
      <c r="D1086" s="298"/>
      <c r="E1086" s="235"/>
      <c r="F1086" s="144">
        <f t="shared" si="88"/>
        <v>0</v>
      </c>
      <c r="G1086" s="292"/>
      <c r="H1086" s="143"/>
      <c r="I1086" s="143"/>
      <c r="J1086" s="144">
        <f t="shared" si="89"/>
        <v>0</v>
      </c>
      <c r="K1086" s="143">
        <v>0</v>
      </c>
      <c r="L1086" s="143"/>
      <c r="M1086" s="234">
        <f t="shared" si="90"/>
        <v>0</v>
      </c>
      <c r="N1086" s="143">
        <f t="shared" si="91"/>
        <v>0</v>
      </c>
      <c r="O1086" s="289">
        <f t="array" ref="O1086">IFERROR(INDEX($AK$36:$AK$1987,MATCH(B1086&amp;C1086,$Z$36:$Z$1987&amp;$AA$36:$AA$1987,0)),0)</f>
        <v>0</v>
      </c>
      <c r="P1086" s="290">
        <f t="shared" si="92"/>
        <v>0</v>
      </c>
      <c r="Q1086" s="262"/>
      <c r="Z1086" s="220"/>
      <c r="AA1086" s="220"/>
      <c r="AB1086" s="237"/>
      <c r="AC1086" s="237"/>
      <c r="AD1086" s="222"/>
      <c r="AE1086" s="221"/>
      <c r="AF1086" s="237"/>
      <c r="AG1086" s="257"/>
      <c r="AH1086" s="237"/>
      <c r="AI1086" s="222"/>
      <c r="AJ1086" s="237"/>
      <c r="AK1086" s="221"/>
      <c r="AL1086" s="223"/>
      <c r="AM1086" s="221"/>
    </row>
    <row r="1087" spans="2:39" ht="15" customHeight="1">
      <c r="B1087" s="235"/>
      <c r="C1087" s="235"/>
      <c r="D1087" s="298"/>
      <c r="E1087" s="235"/>
      <c r="F1087" s="144">
        <f t="shared" si="88"/>
        <v>0</v>
      </c>
      <c r="G1087" s="292"/>
      <c r="H1087" s="143"/>
      <c r="I1087" s="143"/>
      <c r="J1087" s="144">
        <f t="shared" si="89"/>
        <v>0</v>
      </c>
      <c r="K1087" s="143">
        <v>0</v>
      </c>
      <c r="L1087" s="143"/>
      <c r="M1087" s="234">
        <f t="shared" si="90"/>
        <v>0</v>
      </c>
      <c r="N1087" s="143">
        <f t="shared" si="91"/>
        <v>0</v>
      </c>
      <c r="O1087" s="289">
        <f t="array" ref="O1087">IFERROR(INDEX($AK$36:$AK$1987,MATCH(B1087&amp;C1087,$Z$36:$Z$1987&amp;$AA$36:$AA$1987,0)),0)</f>
        <v>0</v>
      </c>
      <c r="P1087" s="290">
        <f t="shared" si="92"/>
        <v>0</v>
      </c>
      <c r="Q1087" s="262"/>
      <c r="Z1087" s="220"/>
      <c r="AA1087" s="220"/>
      <c r="AB1087" s="237"/>
      <c r="AC1087" s="237"/>
      <c r="AD1087" s="222"/>
      <c r="AE1087" s="221"/>
      <c r="AF1087" s="237"/>
      <c r="AG1087" s="257"/>
      <c r="AH1087" s="237"/>
      <c r="AI1087" s="222"/>
      <c r="AJ1087" s="237"/>
      <c r="AK1087" s="221"/>
      <c r="AL1087" s="223"/>
      <c r="AM1087" s="221"/>
    </row>
    <row r="1088" spans="2:39" ht="15" customHeight="1">
      <c r="B1088" s="235"/>
      <c r="C1088" s="235"/>
      <c r="D1088" s="298"/>
      <c r="E1088" s="235"/>
      <c r="F1088" s="144">
        <f t="shared" si="88"/>
        <v>0</v>
      </c>
      <c r="G1088" s="292"/>
      <c r="H1088" s="143"/>
      <c r="I1088" s="143"/>
      <c r="J1088" s="144">
        <f t="shared" si="89"/>
        <v>0</v>
      </c>
      <c r="K1088" s="143">
        <v>0</v>
      </c>
      <c r="L1088" s="143"/>
      <c r="M1088" s="234">
        <f t="shared" si="90"/>
        <v>0</v>
      </c>
      <c r="N1088" s="143">
        <f t="shared" si="91"/>
        <v>0</v>
      </c>
      <c r="O1088" s="289">
        <f t="array" ref="O1088">IFERROR(INDEX($AK$36:$AK$1987,MATCH(B1088&amp;C1088,$Z$36:$Z$1987&amp;$AA$36:$AA$1987,0)),0)</f>
        <v>0</v>
      </c>
      <c r="P1088" s="290">
        <f t="shared" si="92"/>
        <v>0</v>
      </c>
      <c r="Q1088" s="262"/>
      <c r="Z1088" s="220"/>
      <c r="AA1088" s="220"/>
      <c r="AB1088" s="237"/>
      <c r="AC1088" s="237"/>
      <c r="AD1088" s="222"/>
      <c r="AE1088" s="221"/>
      <c r="AF1088" s="237"/>
      <c r="AG1088" s="257"/>
      <c r="AH1088" s="237"/>
      <c r="AI1088" s="222"/>
      <c r="AJ1088" s="237"/>
      <c r="AK1088" s="221"/>
      <c r="AL1088" s="223"/>
      <c r="AM1088" s="221"/>
    </row>
    <row r="1089" spans="2:39" ht="15" customHeight="1">
      <c r="B1089" s="235"/>
      <c r="C1089" s="235"/>
      <c r="D1089" s="298"/>
      <c r="E1089" s="235"/>
      <c r="F1089" s="144">
        <f t="shared" si="88"/>
        <v>0</v>
      </c>
      <c r="G1089" s="292"/>
      <c r="H1089" s="143"/>
      <c r="I1089" s="143"/>
      <c r="J1089" s="144">
        <f t="shared" si="89"/>
        <v>0</v>
      </c>
      <c r="K1089" s="143">
        <v>0</v>
      </c>
      <c r="L1089" s="143"/>
      <c r="M1089" s="234">
        <f t="shared" si="90"/>
        <v>0</v>
      </c>
      <c r="N1089" s="143">
        <f t="shared" si="91"/>
        <v>0</v>
      </c>
      <c r="O1089" s="289">
        <f t="array" ref="O1089">IFERROR(INDEX($AK$36:$AK$1987,MATCH(B1089&amp;C1089,$Z$36:$Z$1987&amp;$AA$36:$AA$1987,0)),0)</f>
        <v>0</v>
      </c>
      <c r="P1089" s="290">
        <f t="shared" si="92"/>
        <v>0</v>
      </c>
      <c r="Q1089" s="262"/>
      <c r="Z1089" s="220"/>
      <c r="AA1089" s="220"/>
      <c r="AB1089" s="237"/>
      <c r="AC1089" s="237"/>
      <c r="AD1089" s="222"/>
      <c r="AE1089" s="221"/>
      <c r="AF1089" s="237"/>
      <c r="AG1089" s="257"/>
      <c r="AH1089" s="237"/>
      <c r="AI1089" s="222"/>
      <c r="AJ1089" s="237"/>
      <c r="AK1089" s="221"/>
      <c r="AL1089" s="223"/>
      <c r="AM1089" s="221"/>
    </row>
    <row r="1090" spans="2:39" ht="15" customHeight="1">
      <c r="B1090" s="235"/>
      <c r="C1090" s="235"/>
      <c r="D1090" s="298"/>
      <c r="E1090" s="235"/>
      <c r="F1090" s="144">
        <f t="shared" si="88"/>
        <v>0</v>
      </c>
      <c r="G1090" s="292"/>
      <c r="H1090" s="143"/>
      <c r="I1090" s="143"/>
      <c r="J1090" s="144">
        <f t="shared" si="89"/>
        <v>0</v>
      </c>
      <c r="K1090" s="143">
        <v>0</v>
      </c>
      <c r="L1090" s="143"/>
      <c r="M1090" s="234">
        <f t="shared" si="90"/>
        <v>0</v>
      </c>
      <c r="N1090" s="143">
        <f t="shared" si="91"/>
        <v>0</v>
      </c>
      <c r="O1090" s="289">
        <f t="array" ref="O1090">IFERROR(INDEX($AK$36:$AK$1987,MATCH(B1090&amp;C1090,$Z$36:$Z$1987&amp;$AA$36:$AA$1987,0)),0)</f>
        <v>0</v>
      </c>
      <c r="P1090" s="290">
        <f t="shared" si="92"/>
        <v>0</v>
      </c>
      <c r="Q1090" s="262"/>
      <c r="Z1090" s="220"/>
      <c r="AA1090" s="220"/>
      <c r="AB1090" s="237"/>
      <c r="AC1090" s="237"/>
      <c r="AD1090" s="222"/>
      <c r="AE1090" s="221"/>
      <c r="AF1090" s="237"/>
      <c r="AG1090" s="257"/>
      <c r="AH1090" s="237"/>
      <c r="AI1090" s="222"/>
      <c r="AJ1090" s="237"/>
      <c r="AK1090" s="221"/>
      <c r="AL1090" s="223"/>
      <c r="AM1090" s="221"/>
    </row>
    <row r="1091" spans="2:39" ht="15" customHeight="1">
      <c r="B1091" s="235"/>
      <c r="C1091" s="235"/>
      <c r="D1091" s="298"/>
      <c r="E1091" s="235"/>
      <c r="F1091" s="144">
        <f t="shared" si="88"/>
        <v>0</v>
      </c>
      <c r="G1091" s="292"/>
      <c r="H1091" s="143"/>
      <c r="I1091" s="143"/>
      <c r="J1091" s="144">
        <f t="shared" si="89"/>
        <v>0</v>
      </c>
      <c r="K1091" s="143">
        <v>0</v>
      </c>
      <c r="L1091" s="143"/>
      <c r="M1091" s="234">
        <f t="shared" si="90"/>
        <v>0</v>
      </c>
      <c r="N1091" s="143">
        <f t="shared" si="91"/>
        <v>0</v>
      </c>
      <c r="O1091" s="289">
        <f t="array" ref="O1091">IFERROR(INDEX($AK$36:$AK$1987,MATCH(B1091&amp;C1091,$Z$36:$Z$1987&amp;$AA$36:$AA$1987,0)),0)</f>
        <v>0</v>
      </c>
      <c r="P1091" s="290">
        <f t="shared" si="92"/>
        <v>0</v>
      </c>
      <c r="Q1091" s="262"/>
      <c r="Z1091" s="220"/>
      <c r="AA1091" s="220"/>
      <c r="AB1091" s="237"/>
      <c r="AC1091" s="237"/>
      <c r="AD1091" s="222"/>
      <c r="AE1091" s="221"/>
      <c r="AF1091" s="237"/>
      <c r="AG1091" s="257"/>
      <c r="AH1091" s="237"/>
      <c r="AI1091" s="222"/>
      <c r="AJ1091" s="237"/>
      <c r="AK1091" s="221"/>
      <c r="AL1091" s="223"/>
      <c r="AM1091" s="221"/>
    </row>
    <row r="1092" spans="2:39" ht="15" customHeight="1">
      <c r="B1092" s="235"/>
      <c r="C1092" s="235"/>
      <c r="D1092" s="298"/>
      <c r="E1092" s="235"/>
      <c r="F1092" s="144">
        <f t="shared" si="88"/>
        <v>0</v>
      </c>
      <c r="G1092" s="292"/>
      <c r="H1092" s="143"/>
      <c r="I1092" s="143"/>
      <c r="J1092" s="144">
        <f t="shared" si="89"/>
        <v>0</v>
      </c>
      <c r="K1092" s="143">
        <v>0</v>
      </c>
      <c r="L1092" s="143"/>
      <c r="M1092" s="234">
        <f t="shared" si="90"/>
        <v>0</v>
      </c>
      <c r="N1092" s="143">
        <f t="shared" si="91"/>
        <v>0</v>
      </c>
      <c r="O1092" s="289">
        <f t="array" ref="O1092">IFERROR(INDEX($AK$36:$AK$1987,MATCH(B1092&amp;C1092,$Z$36:$Z$1987&amp;$AA$36:$AA$1987,0)),0)</f>
        <v>0</v>
      </c>
      <c r="P1092" s="290">
        <f t="shared" si="92"/>
        <v>0</v>
      </c>
      <c r="Q1092" s="262"/>
      <c r="Z1092" s="220"/>
      <c r="AA1092" s="220"/>
      <c r="AB1092" s="237"/>
      <c r="AC1092" s="237"/>
      <c r="AD1092" s="222"/>
      <c r="AE1092" s="221"/>
      <c r="AF1092" s="237"/>
      <c r="AG1092" s="257"/>
      <c r="AH1092" s="237"/>
      <c r="AI1092" s="222"/>
      <c r="AJ1092" s="237"/>
      <c r="AK1092" s="221"/>
      <c r="AL1092" s="223"/>
      <c r="AM1092" s="221"/>
    </row>
    <row r="1093" spans="2:39" ht="15" customHeight="1">
      <c r="B1093" s="235"/>
      <c r="C1093" s="235"/>
      <c r="D1093" s="298"/>
      <c r="E1093" s="235"/>
      <c r="F1093" s="144">
        <f t="shared" si="88"/>
        <v>0</v>
      </c>
      <c r="G1093" s="292"/>
      <c r="H1093" s="143"/>
      <c r="I1093" s="143"/>
      <c r="J1093" s="144">
        <f t="shared" si="89"/>
        <v>0</v>
      </c>
      <c r="K1093" s="143">
        <v>0</v>
      </c>
      <c r="L1093" s="143"/>
      <c r="M1093" s="234">
        <f t="shared" si="90"/>
        <v>0</v>
      </c>
      <c r="N1093" s="143">
        <f t="shared" si="91"/>
        <v>0</v>
      </c>
      <c r="O1093" s="289">
        <f t="array" ref="O1093">IFERROR(INDEX($AK$36:$AK$1987,MATCH(B1093&amp;C1093,$Z$36:$Z$1987&amp;$AA$36:$AA$1987,0)),0)</f>
        <v>0</v>
      </c>
      <c r="P1093" s="290">
        <f t="shared" si="92"/>
        <v>0</v>
      </c>
      <c r="Q1093" s="262"/>
      <c r="Z1093" s="220"/>
      <c r="AA1093" s="220"/>
      <c r="AB1093" s="237"/>
      <c r="AC1093" s="237"/>
      <c r="AD1093" s="222"/>
      <c r="AE1093" s="221"/>
      <c r="AF1093" s="237"/>
      <c r="AG1093" s="257"/>
      <c r="AH1093" s="237"/>
      <c r="AI1093" s="222"/>
      <c r="AJ1093" s="237"/>
      <c r="AK1093" s="221"/>
      <c r="AL1093" s="223"/>
      <c r="AM1093" s="221"/>
    </row>
    <row r="1094" spans="2:39" ht="15" customHeight="1">
      <c r="B1094" s="235"/>
      <c r="C1094" s="235"/>
      <c r="D1094" s="298"/>
      <c r="E1094" s="235"/>
      <c r="F1094" s="144">
        <f t="shared" si="88"/>
        <v>0</v>
      </c>
      <c r="G1094" s="292"/>
      <c r="H1094" s="143"/>
      <c r="I1094" s="143"/>
      <c r="J1094" s="144">
        <f t="shared" si="89"/>
        <v>0</v>
      </c>
      <c r="K1094" s="143">
        <v>0</v>
      </c>
      <c r="L1094" s="143"/>
      <c r="M1094" s="234">
        <f t="shared" si="90"/>
        <v>0</v>
      </c>
      <c r="N1094" s="143">
        <f t="shared" si="91"/>
        <v>0</v>
      </c>
      <c r="O1094" s="289">
        <f t="array" ref="O1094">IFERROR(INDEX($AK$36:$AK$1987,MATCH(B1094&amp;C1094,$Z$36:$Z$1987&amp;$AA$36:$AA$1987,0)),0)</f>
        <v>0</v>
      </c>
      <c r="P1094" s="290">
        <f t="shared" si="92"/>
        <v>0</v>
      </c>
      <c r="Q1094" s="262"/>
      <c r="Z1094" s="220"/>
      <c r="AA1094" s="220"/>
      <c r="AB1094" s="237"/>
      <c r="AC1094" s="237"/>
      <c r="AD1094" s="222"/>
      <c r="AE1094" s="221"/>
      <c r="AF1094" s="237"/>
      <c r="AG1094" s="257"/>
      <c r="AH1094" s="237"/>
      <c r="AI1094" s="222"/>
      <c r="AJ1094" s="237"/>
      <c r="AK1094" s="221"/>
      <c r="AL1094" s="223"/>
      <c r="AM1094" s="221"/>
    </row>
    <row r="1095" spans="2:39" ht="15" customHeight="1">
      <c r="B1095" s="235"/>
      <c r="C1095" s="235"/>
      <c r="D1095" s="298"/>
      <c r="E1095" s="235"/>
      <c r="F1095" s="144">
        <f t="shared" si="88"/>
        <v>0</v>
      </c>
      <c r="G1095" s="292"/>
      <c r="H1095" s="143"/>
      <c r="I1095" s="143"/>
      <c r="J1095" s="144">
        <f t="shared" si="89"/>
        <v>0</v>
      </c>
      <c r="K1095" s="143">
        <v>0</v>
      </c>
      <c r="L1095" s="143"/>
      <c r="M1095" s="234">
        <f t="shared" si="90"/>
        <v>0</v>
      </c>
      <c r="N1095" s="143">
        <f t="shared" si="91"/>
        <v>0</v>
      </c>
      <c r="O1095" s="289">
        <f t="array" ref="O1095">IFERROR(INDEX($AK$36:$AK$1987,MATCH(B1095&amp;C1095,$Z$36:$Z$1987&amp;$AA$36:$AA$1987,0)),0)</f>
        <v>0</v>
      </c>
      <c r="P1095" s="290">
        <f t="shared" si="92"/>
        <v>0</v>
      </c>
      <c r="Q1095" s="262"/>
      <c r="Z1095" s="220"/>
      <c r="AA1095" s="220"/>
      <c r="AB1095" s="237"/>
      <c r="AC1095" s="237"/>
      <c r="AD1095" s="222"/>
      <c r="AE1095" s="221"/>
      <c r="AF1095" s="237"/>
      <c r="AG1095" s="257"/>
      <c r="AH1095" s="237"/>
      <c r="AI1095" s="222"/>
      <c r="AJ1095" s="237"/>
      <c r="AK1095" s="221"/>
      <c r="AL1095" s="223"/>
      <c r="AM1095" s="221"/>
    </row>
    <row r="1096" spans="2:39" ht="15" customHeight="1">
      <c r="B1096" s="235"/>
      <c r="C1096" s="235"/>
      <c r="D1096" s="298"/>
      <c r="E1096" s="235"/>
      <c r="F1096" s="144">
        <f t="shared" si="88"/>
        <v>0</v>
      </c>
      <c r="G1096" s="292"/>
      <c r="H1096" s="143"/>
      <c r="I1096" s="143"/>
      <c r="J1096" s="144">
        <f t="shared" si="89"/>
        <v>0</v>
      </c>
      <c r="K1096" s="143">
        <v>0</v>
      </c>
      <c r="L1096" s="143"/>
      <c r="M1096" s="234">
        <f t="shared" si="90"/>
        <v>0</v>
      </c>
      <c r="N1096" s="143">
        <f t="shared" si="91"/>
        <v>0</v>
      </c>
      <c r="O1096" s="289">
        <f t="array" ref="O1096">IFERROR(INDEX($AK$36:$AK$1987,MATCH(B1096&amp;C1096,$Z$36:$Z$1987&amp;$AA$36:$AA$1987,0)),0)</f>
        <v>0</v>
      </c>
      <c r="P1096" s="290">
        <f t="shared" si="92"/>
        <v>0</v>
      </c>
      <c r="Q1096" s="262"/>
      <c r="Z1096" s="220"/>
      <c r="AA1096" s="220"/>
      <c r="AB1096" s="237"/>
      <c r="AC1096" s="237"/>
      <c r="AD1096" s="222"/>
      <c r="AE1096" s="221"/>
      <c r="AF1096" s="237"/>
      <c r="AG1096" s="257"/>
      <c r="AH1096" s="237"/>
      <c r="AI1096" s="222"/>
      <c r="AJ1096" s="237"/>
      <c r="AK1096" s="221"/>
      <c r="AL1096" s="223"/>
      <c r="AM1096" s="221"/>
    </row>
    <row r="1097" spans="2:39" ht="15" customHeight="1">
      <c r="B1097" s="235"/>
      <c r="C1097" s="235"/>
      <c r="D1097" s="298"/>
      <c r="E1097" s="235"/>
      <c r="F1097" s="144">
        <f t="shared" si="88"/>
        <v>0</v>
      </c>
      <c r="G1097" s="292"/>
      <c r="H1097" s="143"/>
      <c r="I1097" s="143"/>
      <c r="J1097" s="144">
        <f t="shared" si="89"/>
        <v>0</v>
      </c>
      <c r="K1097" s="143">
        <v>0</v>
      </c>
      <c r="L1097" s="143"/>
      <c r="M1097" s="234">
        <f t="shared" si="90"/>
        <v>0</v>
      </c>
      <c r="N1097" s="143">
        <f t="shared" si="91"/>
        <v>0</v>
      </c>
      <c r="O1097" s="289">
        <f t="array" ref="O1097">IFERROR(INDEX($AK$36:$AK$1987,MATCH(B1097&amp;C1097,$Z$36:$Z$1987&amp;$AA$36:$AA$1987,0)),0)</f>
        <v>0</v>
      </c>
      <c r="P1097" s="290">
        <f t="shared" si="92"/>
        <v>0</v>
      </c>
      <c r="Q1097" s="262"/>
      <c r="Z1097" s="220"/>
      <c r="AA1097" s="220"/>
      <c r="AB1097" s="237"/>
      <c r="AC1097" s="237"/>
      <c r="AD1097" s="222"/>
      <c r="AE1097" s="221"/>
      <c r="AF1097" s="237"/>
      <c r="AG1097" s="257"/>
      <c r="AH1097" s="237"/>
      <c r="AI1097" s="222"/>
      <c r="AJ1097" s="237"/>
      <c r="AK1097" s="221"/>
      <c r="AL1097" s="223"/>
      <c r="AM1097" s="221"/>
    </row>
    <row r="1098" spans="2:39" ht="15" customHeight="1">
      <c r="B1098" s="235"/>
      <c r="C1098" s="235"/>
      <c r="D1098" s="298"/>
      <c r="E1098" s="235"/>
      <c r="F1098" s="144">
        <f t="shared" si="88"/>
        <v>0</v>
      </c>
      <c r="G1098" s="292"/>
      <c r="H1098" s="143"/>
      <c r="I1098" s="143"/>
      <c r="J1098" s="144">
        <f t="shared" si="89"/>
        <v>0</v>
      </c>
      <c r="K1098" s="143">
        <v>0</v>
      </c>
      <c r="L1098" s="143"/>
      <c r="M1098" s="234">
        <f t="shared" si="90"/>
        <v>0</v>
      </c>
      <c r="N1098" s="143">
        <f t="shared" si="91"/>
        <v>0</v>
      </c>
      <c r="O1098" s="289">
        <f t="array" ref="O1098">IFERROR(INDEX($AK$36:$AK$1987,MATCH(B1098&amp;C1098,$Z$36:$Z$1987&amp;$AA$36:$AA$1987,0)),0)</f>
        <v>0</v>
      </c>
      <c r="P1098" s="290">
        <f t="shared" si="92"/>
        <v>0</v>
      </c>
      <c r="Q1098" s="262"/>
      <c r="Z1098" s="220"/>
      <c r="AA1098" s="220"/>
      <c r="AB1098" s="237"/>
      <c r="AC1098" s="237"/>
      <c r="AD1098" s="222"/>
      <c r="AE1098" s="221"/>
      <c r="AF1098" s="237"/>
      <c r="AG1098" s="257"/>
      <c r="AH1098" s="237"/>
      <c r="AI1098" s="222"/>
      <c r="AJ1098" s="237"/>
      <c r="AK1098" s="221"/>
      <c r="AL1098" s="223"/>
      <c r="AM1098" s="221"/>
    </row>
    <row r="1099" spans="2:39" ht="15" customHeight="1">
      <c r="B1099" s="235"/>
      <c r="C1099" s="235"/>
      <c r="D1099" s="298"/>
      <c r="E1099" s="235"/>
      <c r="F1099" s="144">
        <f t="shared" si="88"/>
        <v>0</v>
      </c>
      <c r="G1099" s="292"/>
      <c r="H1099" s="143"/>
      <c r="I1099" s="143"/>
      <c r="J1099" s="144">
        <f t="shared" si="89"/>
        <v>0</v>
      </c>
      <c r="K1099" s="143">
        <v>0</v>
      </c>
      <c r="L1099" s="143"/>
      <c r="M1099" s="234">
        <f t="shared" si="90"/>
        <v>0</v>
      </c>
      <c r="N1099" s="143">
        <f t="shared" si="91"/>
        <v>0</v>
      </c>
      <c r="O1099" s="289">
        <f t="array" ref="O1099">IFERROR(INDEX($AK$36:$AK$1987,MATCH(B1099&amp;C1099,$Z$36:$Z$1987&amp;$AA$36:$AA$1987,0)),0)</f>
        <v>0</v>
      </c>
      <c r="P1099" s="290">
        <f t="shared" si="92"/>
        <v>0</v>
      </c>
      <c r="Q1099" s="262"/>
      <c r="Z1099" s="220"/>
      <c r="AA1099" s="220"/>
      <c r="AB1099" s="237"/>
      <c r="AC1099" s="237"/>
      <c r="AD1099" s="222"/>
      <c r="AE1099" s="221"/>
      <c r="AF1099" s="237"/>
      <c r="AG1099" s="257"/>
      <c r="AH1099" s="237"/>
      <c r="AI1099" s="222"/>
      <c r="AJ1099" s="237"/>
      <c r="AK1099" s="221"/>
      <c r="AL1099" s="223"/>
      <c r="AM1099" s="221"/>
    </row>
    <row r="1100" spans="2:39" ht="15" customHeight="1">
      <c r="B1100" s="235"/>
      <c r="C1100" s="235"/>
      <c r="D1100" s="298"/>
      <c r="E1100" s="235"/>
      <c r="F1100" s="144">
        <f t="shared" si="88"/>
        <v>0</v>
      </c>
      <c r="G1100" s="292"/>
      <c r="H1100" s="143"/>
      <c r="I1100" s="143"/>
      <c r="J1100" s="144">
        <f t="shared" si="89"/>
        <v>0</v>
      </c>
      <c r="K1100" s="143">
        <v>0</v>
      </c>
      <c r="L1100" s="143"/>
      <c r="M1100" s="234">
        <f t="shared" si="90"/>
        <v>0</v>
      </c>
      <c r="N1100" s="143">
        <f t="shared" si="91"/>
        <v>0</v>
      </c>
      <c r="O1100" s="289">
        <f t="array" ref="O1100">IFERROR(INDEX($AK$36:$AK$1987,MATCH(B1100&amp;C1100,$Z$36:$Z$1987&amp;$AA$36:$AA$1987,0)),0)</f>
        <v>0</v>
      </c>
      <c r="P1100" s="290">
        <f t="shared" si="92"/>
        <v>0</v>
      </c>
      <c r="Q1100" s="262"/>
      <c r="Z1100" s="220"/>
      <c r="AA1100" s="220"/>
      <c r="AB1100" s="237"/>
      <c r="AC1100" s="237"/>
      <c r="AD1100" s="222"/>
      <c r="AE1100" s="221"/>
      <c r="AF1100" s="237"/>
      <c r="AG1100" s="257"/>
      <c r="AH1100" s="237"/>
      <c r="AI1100" s="222"/>
      <c r="AJ1100" s="237"/>
      <c r="AK1100" s="221"/>
      <c r="AL1100" s="223"/>
      <c r="AM1100" s="221"/>
    </row>
    <row r="1101" spans="2:39" ht="15" customHeight="1">
      <c r="B1101" s="235"/>
      <c r="C1101" s="235"/>
      <c r="D1101" s="298"/>
      <c r="E1101" s="235"/>
      <c r="F1101" s="144">
        <f t="shared" si="88"/>
        <v>0</v>
      </c>
      <c r="G1101" s="292"/>
      <c r="H1101" s="143"/>
      <c r="I1101" s="143"/>
      <c r="J1101" s="144">
        <f t="shared" si="89"/>
        <v>0</v>
      </c>
      <c r="K1101" s="143">
        <v>0</v>
      </c>
      <c r="L1101" s="143"/>
      <c r="M1101" s="234">
        <f t="shared" si="90"/>
        <v>0</v>
      </c>
      <c r="N1101" s="143">
        <f t="shared" si="91"/>
        <v>0</v>
      </c>
      <c r="O1101" s="289">
        <f t="array" ref="O1101">IFERROR(INDEX($AK$36:$AK$1987,MATCH(B1101&amp;C1101,$Z$36:$Z$1987&amp;$AA$36:$AA$1987,0)),0)</f>
        <v>0</v>
      </c>
      <c r="P1101" s="290">
        <f t="shared" si="92"/>
        <v>0</v>
      </c>
      <c r="Q1101" s="262"/>
      <c r="Z1101" s="220"/>
      <c r="AA1101" s="220"/>
      <c r="AB1101" s="237"/>
      <c r="AC1101" s="237"/>
      <c r="AD1101" s="222"/>
      <c r="AE1101" s="221"/>
      <c r="AF1101" s="237"/>
      <c r="AG1101" s="257"/>
      <c r="AH1101" s="237"/>
      <c r="AI1101" s="222"/>
      <c r="AJ1101" s="237"/>
      <c r="AK1101" s="221"/>
      <c r="AL1101" s="223"/>
      <c r="AM1101" s="221"/>
    </row>
    <row r="1102" spans="2:39" ht="15" customHeight="1">
      <c r="B1102" s="235"/>
      <c r="C1102" s="235"/>
      <c r="D1102" s="298"/>
      <c r="E1102" s="235"/>
      <c r="F1102" s="144">
        <f t="shared" si="88"/>
        <v>0</v>
      </c>
      <c r="G1102" s="292"/>
      <c r="H1102" s="143"/>
      <c r="I1102" s="143"/>
      <c r="J1102" s="144">
        <f t="shared" si="89"/>
        <v>0</v>
      </c>
      <c r="K1102" s="143">
        <v>0</v>
      </c>
      <c r="L1102" s="143"/>
      <c r="M1102" s="234">
        <f t="shared" si="90"/>
        <v>0</v>
      </c>
      <c r="N1102" s="143">
        <f t="shared" si="91"/>
        <v>0</v>
      </c>
      <c r="O1102" s="289">
        <f t="array" ref="O1102">IFERROR(INDEX($AK$36:$AK$1987,MATCH(B1102&amp;C1102,$Z$36:$Z$1987&amp;$AA$36:$AA$1987,0)),0)</f>
        <v>0</v>
      </c>
      <c r="P1102" s="290">
        <f t="shared" si="92"/>
        <v>0</v>
      </c>
      <c r="Q1102" s="262"/>
      <c r="Z1102" s="220"/>
      <c r="AA1102" s="220"/>
      <c r="AB1102" s="237"/>
      <c r="AC1102" s="237"/>
      <c r="AD1102" s="222"/>
      <c r="AE1102" s="221"/>
      <c r="AF1102" s="237"/>
      <c r="AG1102" s="257"/>
      <c r="AH1102" s="237"/>
      <c r="AI1102" s="222"/>
      <c r="AJ1102" s="237"/>
      <c r="AK1102" s="221"/>
      <c r="AL1102" s="223"/>
      <c r="AM1102" s="221"/>
    </row>
    <row r="1103" spans="2:39" ht="15" customHeight="1">
      <c r="B1103" s="235"/>
      <c r="C1103" s="235"/>
      <c r="D1103" s="298"/>
      <c r="E1103" s="235"/>
      <c r="F1103" s="144">
        <f t="shared" si="88"/>
        <v>0</v>
      </c>
      <c r="G1103" s="292"/>
      <c r="H1103" s="143"/>
      <c r="I1103" s="143"/>
      <c r="J1103" s="144">
        <f t="shared" si="89"/>
        <v>0</v>
      </c>
      <c r="K1103" s="143">
        <v>0</v>
      </c>
      <c r="L1103" s="143"/>
      <c r="M1103" s="234">
        <f t="shared" si="90"/>
        <v>0</v>
      </c>
      <c r="N1103" s="143">
        <f t="shared" si="91"/>
        <v>0</v>
      </c>
      <c r="O1103" s="289">
        <f t="array" ref="O1103">IFERROR(INDEX($AK$36:$AK$1987,MATCH(B1103&amp;C1103,$Z$36:$Z$1987&amp;$AA$36:$AA$1987,0)),0)</f>
        <v>0</v>
      </c>
      <c r="P1103" s="290">
        <f t="shared" si="92"/>
        <v>0</v>
      </c>
      <c r="Q1103" s="262"/>
      <c r="Z1103" s="220"/>
      <c r="AA1103" s="220"/>
      <c r="AB1103" s="237"/>
      <c r="AC1103" s="237"/>
      <c r="AD1103" s="222"/>
      <c r="AE1103" s="221"/>
      <c r="AF1103" s="237"/>
      <c r="AG1103" s="257"/>
      <c r="AH1103" s="237"/>
      <c r="AI1103" s="222"/>
      <c r="AJ1103" s="237"/>
      <c r="AK1103" s="221"/>
      <c r="AL1103" s="223"/>
      <c r="AM1103" s="221"/>
    </row>
    <row r="1104" spans="2:39" ht="15" customHeight="1">
      <c r="B1104" s="235"/>
      <c r="C1104" s="235"/>
      <c r="D1104" s="298"/>
      <c r="E1104" s="235"/>
      <c r="F1104" s="144">
        <f t="shared" si="88"/>
        <v>0</v>
      </c>
      <c r="G1104" s="292"/>
      <c r="H1104" s="143"/>
      <c r="I1104" s="143"/>
      <c r="J1104" s="144">
        <f t="shared" si="89"/>
        <v>0</v>
      </c>
      <c r="K1104" s="143">
        <v>0</v>
      </c>
      <c r="L1104" s="143"/>
      <c r="M1104" s="234">
        <f t="shared" si="90"/>
        <v>0</v>
      </c>
      <c r="N1104" s="143">
        <f t="shared" si="91"/>
        <v>0</v>
      </c>
      <c r="O1104" s="289">
        <f t="array" ref="O1104">IFERROR(INDEX($AK$36:$AK$1987,MATCH(B1104&amp;C1104,$Z$36:$Z$1987&amp;$AA$36:$AA$1987,0)),0)</f>
        <v>0</v>
      </c>
      <c r="P1104" s="290">
        <f t="shared" si="92"/>
        <v>0</v>
      </c>
      <c r="Q1104" s="262"/>
      <c r="Z1104" s="220"/>
      <c r="AA1104" s="220"/>
      <c r="AB1104" s="237"/>
      <c r="AC1104" s="237"/>
      <c r="AD1104" s="222"/>
      <c r="AE1104" s="221"/>
      <c r="AF1104" s="237"/>
      <c r="AG1104" s="257"/>
      <c r="AH1104" s="237"/>
      <c r="AI1104" s="222"/>
      <c r="AJ1104" s="237"/>
      <c r="AK1104" s="221"/>
      <c r="AL1104" s="223"/>
      <c r="AM1104" s="221"/>
    </row>
    <row r="1105" spans="2:39" ht="15" customHeight="1">
      <c r="B1105" s="235"/>
      <c r="C1105" s="235"/>
      <c r="D1105" s="298"/>
      <c r="E1105" s="235"/>
      <c r="F1105" s="144">
        <f t="shared" si="88"/>
        <v>0</v>
      </c>
      <c r="G1105" s="292"/>
      <c r="H1105" s="143"/>
      <c r="I1105" s="143"/>
      <c r="J1105" s="144">
        <f t="shared" si="89"/>
        <v>0</v>
      </c>
      <c r="K1105" s="143">
        <v>0</v>
      </c>
      <c r="L1105" s="143"/>
      <c r="M1105" s="234">
        <f t="shared" si="90"/>
        <v>0</v>
      </c>
      <c r="N1105" s="143">
        <f t="shared" si="91"/>
        <v>0</v>
      </c>
      <c r="O1105" s="289">
        <f t="array" ref="O1105">IFERROR(INDEX($AK$36:$AK$1987,MATCH(B1105&amp;C1105,$Z$36:$Z$1987&amp;$AA$36:$AA$1987,0)),0)</f>
        <v>0</v>
      </c>
      <c r="P1105" s="290">
        <f t="shared" si="92"/>
        <v>0</v>
      </c>
      <c r="Q1105" s="262"/>
      <c r="Z1105" s="220"/>
      <c r="AA1105" s="220"/>
      <c r="AB1105" s="237"/>
      <c r="AC1105" s="237"/>
      <c r="AD1105" s="222"/>
      <c r="AE1105" s="221"/>
      <c r="AF1105" s="237"/>
      <c r="AG1105" s="257"/>
      <c r="AH1105" s="237"/>
      <c r="AI1105" s="222"/>
      <c r="AJ1105" s="237"/>
      <c r="AK1105" s="221"/>
      <c r="AL1105" s="223"/>
      <c r="AM1105" s="221"/>
    </row>
    <row r="1106" spans="2:39" ht="15" customHeight="1">
      <c r="B1106" s="235"/>
      <c r="C1106" s="235"/>
      <c r="D1106" s="298"/>
      <c r="E1106" s="235"/>
      <c r="F1106" s="144">
        <f t="shared" si="88"/>
        <v>0</v>
      </c>
      <c r="G1106" s="292"/>
      <c r="H1106" s="143"/>
      <c r="I1106" s="143"/>
      <c r="J1106" s="144">
        <f t="shared" si="89"/>
        <v>0</v>
      </c>
      <c r="K1106" s="143">
        <v>0</v>
      </c>
      <c r="L1106" s="143"/>
      <c r="M1106" s="234">
        <f t="shared" si="90"/>
        <v>0</v>
      </c>
      <c r="N1106" s="143">
        <f t="shared" si="91"/>
        <v>0</v>
      </c>
      <c r="O1106" s="289">
        <f t="array" ref="O1106">IFERROR(INDEX($AK$36:$AK$1987,MATCH(B1106&amp;C1106,$Z$36:$Z$1987&amp;$AA$36:$AA$1987,0)),0)</f>
        <v>0</v>
      </c>
      <c r="P1106" s="290">
        <f t="shared" si="92"/>
        <v>0</v>
      </c>
      <c r="Q1106" s="262"/>
      <c r="Z1106" s="220"/>
      <c r="AA1106" s="220"/>
      <c r="AB1106" s="237"/>
      <c r="AC1106" s="237"/>
      <c r="AD1106" s="222"/>
      <c r="AE1106" s="221"/>
      <c r="AF1106" s="237"/>
      <c r="AG1106" s="257"/>
      <c r="AH1106" s="237"/>
      <c r="AI1106" s="222"/>
      <c r="AJ1106" s="237"/>
      <c r="AK1106" s="221"/>
      <c r="AL1106" s="223"/>
      <c r="AM1106" s="221"/>
    </row>
    <row r="1107" spans="2:39" ht="15" customHeight="1">
      <c r="B1107" s="235"/>
      <c r="C1107" s="235"/>
      <c r="D1107" s="298"/>
      <c r="E1107" s="235"/>
      <c r="F1107" s="144">
        <f t="shared" si="88"/>
        <v>0</v>
      </c>
      <c r="G1107" s="292"/>
      <c r="H1107" s="143"/>
      <c r="I1107" s="143"/>
      <c r="J1107" s="144">
        <f t="shared" si="89"/>
        <v>0</v>
      </c>
      <c r="K1107" s="143">
        <v>0</v>
      </c>
      <c r="L1107" s="143"/>
      <c r="M1107" s="234">
        <f t="shared" si="90"/>
        <v>0</v>
      </c>
      <c r="N1107" s="143">
        <f t="shared" si="91"/>
        <v>0</v>
      </c>
      <c r="O1107" s="289">
        <f t="array" ref="O1107">IFERROR(INDEX($AK$36:$AK$1987,MATCH(B1107&amp;C1107,$Z$36:$Z$1987&amp;$AA$36:$AA$1987,0)),0)</f>
        <v>0</v>
      </c>
      <c r="P1107" s="290">
        <f t="shared" si="92"/>
        <v>0</v>
      </c>
      <c r="Q1107" s="262"/>
      <c r="Z1107" s="220"/>
      <c r="AA1107" s="220"/>
      <c r="AB1107" s="237"/>
      <c r="AC1107" s="237"/>
      <c r="AD1107" s="222"/>
      <c r="AE1107" s="221"/>
      <c r="AF1107" s="237"/>
      <c r="AG1107" s="257"/>
      <c r="AH1107" s="237"/>
      <c r="AI1107" s="222"/>
      <c r="AJ1107" s="237"/>
      <c r="AK1107" s="221"/>
      <c r="AL1107" s="223"/>
      <c r="AM1107" s="221"/>
    </row>
    <row r="1108" spans="2:39" ht="15" customHeight="1">
      <c r="B1108" s="235"/>
      <c r="C1108" s="235"/>
      <c r="D1108" s="298"/>
      <c r="E1108" s="235"/>
      <c r="F1108" s="144">
        <f t="shared" si="88"/>
        <v>0</v>
      </c>
      <c r="G1108" s="292"/>
      <c r="H1108" s="143"/>
      <c r="I1108" s="143"/>
      <c r="J1108" s="144">
        <f t="shared" si="89"/>
        <v>0</v>
      </c>
      <c r="K1108" s="143">
        <v>0</v>
      </c>
      <c r="L1108" s="143"/>
      <c r="M1108" s="234">
        <f t="shared" si="90"/>
        <v>0</v>
      </c>
      <c r="N1108" s="143">
        <f t="shared" si="91"/>
        <v>0</v>
      </c>
      <c r="O1108" s="289">
        <f t="array" ref="O1108">IFERROR(INDEX($AK$36:$AK$1987,MATCH(B1108&amp;C1108,$Z$36:$Z$1987&amp;$AA$36:$AA$1987,0)),0)</f>
        <v>0</v>
      </c>
      <c r="P1108" s="290">
        <f t="shared" si="92"/>
        <v>0</v>
      </c>
      <c r="Q1108" s="262"/>
      <c r="Z1108" s="220"/>
      <c r="AA1108" s="220"/>
      <c r="AB1108" s="237"/>
      <c r="AC1108" s="237"/>
      <c r="AD1108" s="222"/>
      <c r="AE1108" s="221"/>
      <c r="AF1108" s="237"/>
      <c r="AG1108" s="257"/>
      <c r="AH1108" s="237"/>
      <c r="AI1108" s="222"/>
      <c r="AJ1108" s="237"/>
      <c r="AK1108" s="221"/>
      <c r="AL1108" s="223"/>
      <c r="AM1108" s="221"/>
    </row>
    <row r="1109" spans="2:39" ht="15" customHeight="1">
      <c r="B1109" s="235"/>
      <c r="C1109" s="235"/>
      <c r="D1109" s="298"/>
      <c r="E1109" s="235"/>
      <c r="F1109" s="144">
        <f t="shared" si="88"/>
        <v>0</v>
      </c>
      <c r="G1109" s="292"/>
      <c r="H1109" s="143"/>
      <c r="I1109" s="143"/>
      <c r="J1109" s="144">
        <f t="shared" si="89"/>
        <v>0</v>
      </c>
      <c r="K1109" s="143">
        <v>0</v>
      </c>
      <c r="L1109" s="143"/>
      <c r="M1109" s="234">
        <f t="shared" si="90"/>
        <v>0</v>
      </c>
      <c r="N1109" s="143">
        <f t="shared" si="91"/>
        <v>0</v>
      </c>
      <c r="O1109" s="289">
        <f t="array" ref="O1109">IFERROR(INDEX($AK$36:$AK$1987,MATCH(B1109&amp;C1109,$Z$36:$Z$1987&amp;$AA$36:$AA$1987,0)),0)</f>
        <v>0</v>
      </c>
      <c r="P1109" s="290">
        <f t="shared" si="92"/>
        <v>0</v>
      </c>
      <c r="Q1109" s="262"/>
      <c r="Z1109" s="220"/>
      <c r="AA1109" s="220"/>
      <c r="AB1109" s="237"/>
      <c r="AC1109" s="237"/>
      <c r="AD1109" s="222"/>
      <c r="AE1109" s="221"/>
      <c r="AF1109" s="237"/>
      <c r="AG1109" s="257"/>
      <c r="AH1109" s="237"/>
      <c r="AI1109" s="222"/>
      <c r="AJ1109" s="237"/>
      <c r="AK1109" s="221"/>
      <c r="AL1109" s="223"/>
      <c r="AM1109" s="221"/>
    </row>
    <row r="1110" spans="2:39" ht="15" customHeight="1">
      <c r="B1110" s="235"/>
      <c r="C1110" s="235"/>
      <c r="D1110" s="298"/>
      <c r="E1110" s="235"/>
      <c r="F1110" s="144">
        <f t="shared" si="88"/>
        <v>0</v>
      </c>
      <c r="G1110" s="292"/>
      <c r="H1110" s="143"/>
      <c r="I1110" s="143"/>
      <c r="J1110" s="144">
        <f t="shared" si="89"/>
        <v>0</v>
      </c>
      <c r="K1110" s="143">
        <v>0</v>
      </c>
      <c r="L1110" s="143"/>
      <c r="M1110" s="234">
        <f t="shared" si="90"/>
        <v>0</v>
      </c>
      <c r="N1110" s="143">
        <f t="shared" si="91"/>
        <v>0</v>
      </c>
      <c r="O1110" s="289">
        <f t="array" ref="O1110">IFERROR(INDEX($AK$36:$AK$1987,MATCH(B1110&amp;C1110,$Z$36:$Z$1987&amp;$AA$36:$AA$1987,0)),0)</f>
        <v>0</v>
      </c>
      <c r="P1110" s="290">
        <f t="shared" si="92"/>
        <v>0</v>
      </c>
      <c r="Q1110" s="262"/>
      <c r="Z1110" s="220"/>
      <c r="AA1110" s="220"/>
      <c r="AB1110" s="237"/>
      <c r="AC1110" s="237"/>
      <c r="AD1110" s="222"/>
      <c r="AE1110" s="221"/>
      <c r="AF1110" s="237"/>
      <c r="AG1110" s="257"/>
      <c r="AH1110" s="237"/>
      <c r="AI1110" s="222"/>
      <c r="AJ1110" s="237"/>
      <c r="AK1110" s="221"/>
      <c r="AL1110" s="223"/>
      <c r="AM1110" s="221"/>
    </row>
    <row r="1111" spans="2:39" ht="15" customHeight="1">
      <c r="B1111" s="235"/>
      <c r="C1111" s="235"/>
      <c r="D1111" s="298"/>
      <c r="E1111" s="235"/>
      <c r="F1111" s="144">
        <f t="shared" si="88"/>
        <v>0</v>
      </c>
      <c r="G1111" s="292"/>
      <c r="H1111" s="143"/>
      <c r="I1111" s="143"/>
      <c r="J1111" s="144">
        <f t="shared" si="89"/>
        <v>0</v>
      </c>
      <c r="K1111" s="143">
        <v>0</v>
      </c>
      <c r="L1111" s="143"/>
      <c r="M1111" s="234">
        <f t="shared" si="90"/>
        <v>0</v>
      </c>
      <c r="N1111" s="143">
        <f t="shared" si="91"/>
        <v>0</v>
      </c>
      <c r="O1111" s="289">
        <f t="array" ref="O1111">IFERROR(INDEX($AK$36:$AK$1987,MATCH(B1111&amp;C1111,$Z$36:$Z$1987&amp;$AA$36:$AA$1987,0)),0)</f>
        <v>0</v>
      </c>
      <c r="P1111" s="290">
        <f t="shared" si="92"/>
        <v>0</v>
      </c>
      <c r="Q1111" s="262"/>
      <c r="Z1111" s="220"/>
      <c r="AA1111" s="220"/>
      <c r="AB1111" s="237"/>
      <c r="AC1111" s="237"/>
      <c r="AD1111" s="222"/>
      <c r="AE1111" s="221"/>
      <c r="AF1111" s="237"/>
      <c r="AG1111" s="257"/>
      <c r="AH1111" s="237"/>
      <c r="AI1111" s="222"/>
      <c r="AJ1111" s="237"/>
      <c r="AK1111" s="221"/>
      <c r="AL1111" s="223"/>
      <c r="AM1111" s="221"/>
    </row>
    <row r="1112" spans="2:39" ht="15" customHeight="1">
      <c r="B1112" s="235"/>
      <c r="C1112" s="235"/>
      <c r="D1112" s="298"/>
      <c r="E1112" s="235"/>
      <c r="F1112" s="144">
        <f t="shared" si="88"/>
        <v>0</v>
      </c>
      <c r="G1112" s="292"/>
      <c r="H1112" s="143"/>
      <c r="I1112" s="143"/>
      <c r="J1112" s="144">
        <f t="shared" si="89"/>
        <v>0</v>
      </c>
      <c r="K1112" s="143">
        <v>0</v>
      </c>
      <c r="L1112" s="143"/>
      <c r="M1112" s="234">
        <f t="shared" si="90"/>
        <v>0</v>
      </c>
      <c r="N1112" s="143">
        <f t="shared" si="91"/>
        <v>0</v>
      </c>
      <c r="O1112" s="289">
        <f t="array" ref="O1112">IFERROR(INDEX($AK$36:$AK$1987,MATCH(B1112&amp;C1112,$Z$36:$Z$1987&amp;$AA$36:$AA$1987,0)),0)</f>
        <v>0</v>
      </c>
      <c r="P1112" s="290">
        <f t="shared" si="92"/>
        <v>0</v>
      </c>
      <c r="Q1112" s="262"/>
      <c r="Z1112" s="220"/>
      <c r="AA1112" s="220"/>
      <c r="AB1112" s="237"/>
      <c r="AC1112" s="237"/>
      <c r="AD1112" s="222"/>
      <c r="AE1112" s="221"/>
      <c r="AF1112" s="237"/>
      <c r="AG1112" s="257"/>
      <c r="AH1112" s="237"/>
      <c r="AI1112" s="222"/>
      <c r="AJ1112" s="237"/>
      <c r="AK1112" s="221"/>
      <c r="AL1112" s="223"/>
      <c r="AM1112" s="221"/>
    </row>
    <row r="1113" spans="2:39" ht="15" customHeight="1">
      <c r="B1113" s="235"/>
      <c r="C1113" s="235"/>
      <c r="D1113" s="298"/>
      <c r="E1113" s="235"/>
      <c r="F1113" s="144">
        <f t="shared" si="88"/>
        <v>0</v>
      </c>
      <c r="G1113" s="292"/>
      <c r="H1113" s="143"/>
      <c r="I1113" s="143"/>
      <c r="J1113" s="144">
        <f t="shared" si="89"/>
        <v>0</v>
      </c>
      <c r="K1113" s="143">
        <v>0</v>
      </c>
      <c r="L1113" s="143"/>
      <c r="M1113" s="234">
        <f t="shared" si="90"/>
        <v>0</v>
      </c>
      <c r="N1113" s="143">
        <f t="shared" si="91"/>
        <v>0</v>
      </c>
      <c r="O1113" s="289">
        <f t="array" ref="O1113">IFERROR(INDEX($AK$36:$AK$1987,MATCH(B1113&amp;C1113,$Z$36:$Z$1987&amp;$AA$36:$AA$1987,0)),0)</f>
        <v>0</v>
      </c>
      <c r="P1113" s="290">
        <f t="shared" si="92"/>
        <v>0</v>
      </c>
      <c r="Q1113" s="262"/>
      <c r="Z1113" s="220"/>
      <c r="AA1113" s="220"/>
      <c r="AB1113" s="237"/>
      <c r="AC1113" s="237"/>
      <c r="AD1113" s="222"/>
      <c r="AE1113" s="221"/>
      <c r="AF1113" s="237"/>
      <c r="AG1113" s="257"/>
      <c r="AH1113" s="237"/>
      <c r="AI1113" s="222"/>
      <c r="AJ1113" s="237"/>
      <c r="AK1113" s="221"/>
      <c r="AL1113" s="223"/>
      <c r="AM1113" s="221"/>
    </row>
    <row r="1114" spans="2:39" ht="15" customHeight="1">
      <c r="B1114" s="235"/>
      <c r="C1114" s="235"/>
      <c r="D1114" s="298"/>
      <c r="E1114" s="235"/>
      <c r="F1114" s="144">
        <f t="shared" si="88"/>
        <v>0</v>
      </c>
      <c r="G1114" s="292"/>
      <c r="H1114" s="143"/>
      <c r="I1114" s="143"/>
      <c r="J1114" s="144">
        <f t="shared" si="89"/>
        <v>0</v>
      </c>
      <c r="K1114" s="143">
        <v>0</v>
      </c>
      <c r="L1114" s="143"/>
      <c r="M1114" s="234">
        <f t="shared" si="90"/>
        <v>0</v>
      </c>
      <c r="N1114" s="143">
        <f t="shared" si="91"/>
        <v>0</v>
      </c>
      <c r="O1114" s="289">
        <f t="array" ref="O1114">IFERROR(INDEX($AK$36:$AK$1987,MATCH(B1114&amp;C1114,$Z$36:$Z$1987&amp;$AA$36:$AA$1987,0)),0)</f>
        <v>0</v>
      </c>
      <c r="P1114" s="290">
        <f t="shared" si="92"/>
        <v>0</v>
      </c>
      <c r="Q1114" s="262"/>
      <c r="Z1114" s="220"/>
      <c r="AA1114" s="220"/>
      <c r="AB1114" s="237"/>
      <c r="AC1114" s="237"/>
      <c r="AD1114" s="222"/>
      <c r="AE1114" s="221"/>
      <c r="AF1114" s="237"/>
      <c r="AG1114" s="257"/>
      <c r="AH1114" s="237"/>
      <c r="AI1114" s="222"/>
      <c r="AJ1114" s="237"/>
      <c r="AK1114" s="221"/>
      <c r="AL1114" s="223"/>
      <c r="AM1114" s="221"/>
    </row>
    <row r="1115" spans="2:39" ht="15" customHeight="1">
      <c r="B1115" s="235"/>
      <c r="C1115" s="235"/>
      <c r="D1115" s="298"/>
      <c r="E1115" s="235"/>
      <c r="F1115" s="144">
        <f t="shared" si="88"/>
        <v>0</v>
      </c>
      <c r="G1115" s="292"/>
      <c r="H1115" s="143"/>
      <c r="I1115" s="143"/>
      <c r="J1115" s="144">
        <f t="shared" si="89"/>
        <v>0</v>
      </c>
      <c r="K1115" s="143">
        <v>0</v>
      </c>
      <c r="L1115" s="143"/>
      <c r="M1115" s="234">
        <f t="shared" si="90"/>
        <v>0</v>
      </c>
      <c r="N1115" s="143">
        <f t="shared" si="91"/>
        <v>0</v>
      </c>
      <c r="O1115" s="289">
        <f t="array" ref="O1115">IFERROR(INDEX($AK$36:$AK$1987,MATCH(B1115&amp;C1115,$Z$36:$Z$1987&amp;$AA$36:$AA$1987,0)),0)</f>
        <v>0</v>
      </c>
      <c r="P1115" s="290">
        <f t="shared" si="92"/>
        <v>0</v>
      </c>
      <c r="Q1115" s="262"/>
      <c r="Z1115" s="220"/>
      <c r="AA1115" s="220"/>
      <c r="AB1115" s="237"/>
      <c r="AC1115" s="237"/>
      <c r="AD1115" s="222"/>
      <c r="AE1115" s="221"/>
      <c r="AF1115" s="237"/>
      <c r="AG1115" s="257"/>
      <c r="AH1115" s="237"/>
      <c r="AI1115" s="222"/>
      <c r="AJ1115" s="237"/>
      <c r="AK1115" s="221"/>
      <c r="AL1115" s="223"/>
      <c r="AM1115" s="221"/>
    </row>
    <row r="1116" spans="2:39" ht="15" customHeight="1">
      <c r="B1116" s="235"/>
      <c r="C1116" s="235"/>
      <c r="D1116" s="298"/>
      <c r="E1116" s="235"/>
      <c r="F1116" s="144">
        <f t="shared" si="88"/>
        <v>0</v>
      </c>
      <c r="G1116" s="292"/>
      <c r="H1116" s="143"/>
      <c r="I1116" s="143"/>
      <c r="J1116" s="144">
        <f t="shared" si="89"/>
        <v>0</v>
      </c>
      <c r="K1116" s="143">
        <v>0</v>
      </c>
      <c r="L1116" s="143"/>
      <c r="M1116" s="234">
        <f t="shared" si="90"/>
        <v>0</v>
      </c>
      <c r="N1116" s="143">
        <f t="shared" si="91"/>
        <v>0</v>
      </c>
      <c r="O1116" s="289">
        <f t="array" ref="O1116">IFERROR(INDEX($AK$36:$AK$1987,MATCH(B1116&amp;C1116,$Z$36:$Z$1987&amp;$AA$36:$AA$1987,0)),0)</f>
        <v>0</v>
      </c>
      <c r="P1116" s="290">
        <f t="shared" si="92"/>
        <v>0</v>
      </c>
      <c r="Q1116" s="262"/>
      <c r="Z1116" s="220"/>
      <c r="AA1116" s="220"/>
      <c r="AB1116" s="237"/>
      <c r="AC1116" s="237"/>
      <c r="AD1116" s="222"/>
      <c r="AE1116" s="221"/>
      <c r="AF1116" s="237"/>
      <c r="AG1116" s="257"/>
      <c r="AH1116" s="237"/>
      <c r="AI1116" s="222"/>
      <c r="AJ1116" s="237"/>
      <c r="AK1116" s="221"/>
      <c r="AL1116" s="223"/>
      <c r="AM1116" s="221"/>
    </row>
    <row r="1117" spans="2:39" ht="15" customHeight="1">
      <c r="B1117" s="235"/>
      <c r="C1117" s="235"/>
      <c r="D1117" s="298"/>
      <c r="E1117" s="235"/>
      <c r="F1117" s="144">
        <f t="shared" si="88"/>
        <v>0</v>
      </c>
      <c r="G1117" s="292"/>
      <c r="H1117" s="143"/>
      <c r="I1117" s="143"/>
      <c r="J1117" s="144">
        <f t="shared" si="89"/>
        <v>0</v>
      </c>
      <c r="K1117" s="143">
        <v>0</v>
      </c>
      <c r="L1117" s="143"/>
      <c r="M1117" s="234">
        <f t="shared" si="90"/>
        <v>0</v>
      </c>
      <c r="N1117" s="143">
        <f t="shared" si="91"/>
        <v>0</v>
      </c>
      <c r="O1117" s="289">
        <f t="array" ref="O1117">IFERROR(INDEX($AK$36:$AK$1987,MATCH(B1117&amp;C1117,$Z$36:$Z$1987&amp;$AA$36:$AA$1987,0)),0)</f>
        <v>0</v>
      </c>
      <c r="P1117" s="290">
        <f t="shared" si="92"/>
        <v>0</v>
      </c>
      <c r="Q1117" s="262"/>
      <c r="Z1117" s="220"/>
      <c r="AA1117" s="220"/>
      <c r="AB1117" s="237"/>
      <c r="AC1117" s="237"/>
      <c r="AD1117" s="222"/>
      <c r="AE1117" s="221"/>
      <c r="AF1117" s="237"/>
      <c r="AG1117" s="257"/>
      <c r="AH1117" s="237"/>
      <c r="AI1117" s="222"/>
      <c r="AJ1117" s="237"/>
      <c r="AK1117" s="221"/>
      <c r="AL1117" s="223"/>
      <c r="AM1117" s="221"/>
    </row>
    <row r="1118" spans="2:39" ht="15" customHeight="1">
      <c r="B1118" s="235"/>
      <c r="C1118" s="235"/>
      <c r="D1118" s="298"/>
      <c r="E1118" s="235"/>
      <c r="F1118" s="144">
        <f t="shared" si="88"/>
        <v>0</v>
      </c>
      <c r="G1118" s="292"/>
      <c r="H1118" s="143"/>
      <c r="I1118" s="143"/>
      <c r="J1118" s="144">
        <f t="shared" si="89"/>
        <v>0</v>
      </c>
      <c r="K1118" s="143">
        <v>0</v>
      </c>
      <c r="L1118" s="143"/>
      <c r="M1118" s="234">
        <f t="shared" si="90"/>
        <v>0</v>
      </c>
      <c r="N1118" s="143">
        <f t="shared" si="91"/>
        <v>0</v>
      </c>
      <c r="O1118" s="289">
        <f t="array" ref="O1118">IFERROR(INDEX($AK$36:$AK$1987,MATCH(B1118&amp;C1118,$Z$36:$Z$1987&amp;$AA$36:$AA$1987,0)),0)</f>
        <v>0</v>
      </c>
      <c r="P1118" s="290">
        <f t="shared" si="92"/>
        <v>0</v>
      </c>
      <c r="Q1118" s="262"/>
      <c r="Z1118" s="220"/>
      <c r="AA1118" s="220"/>
      <c r="AB1118" s="237"/>
      <c r="AC1118" s="237"/>
      <c r="AD1118" s="222"/>
      <c r="AE1118" s="221"/>
      <c r="AF1118" s="237"/>
      <c r="AG1118" s="257"/>
      <c r="AH1118" s="237"/>
      <c r="AI1118" s="222"/>
      <c r="AJ1118" s="237"/>
      <c r="AK1118" s="221"/>
      <c r="AL1118" s="223"/>
      <c r="AM1118" s="221"/>
    </row>
    <row r="1119" spans="2:39" ht="15" customHeight="1">
      <c r="B1119" s="235"/>
      <c r="C1119" s="235"/>
      <c r="D1119" s="298"/>
      <c r="E1119" s="235"/>
      <c r="F1119" s="144">
        <f t="shared" si="88"/>
        <v>0</v>
      </c>
      <c r="G1119" s="292"/>
      <c r="H1119" s="143"/>
      <c r="I1119" s="143"/>
      <c r="J1119" s="144">
        <f t="shared" si="89"/>
        <v>0</v>
      </c>
      <c r="K1119" s="143">
        <v>0</v>
      </c>
      <c r="L1119" s="143"/>
      <c r="M1119" s="234">
        <f t="shared" si="90"/>
        <v>0</v>
      </c>
      <c r="N1119" s="143">
        <f t="shared" si="91"/>
        <v>0</v>
      </c>
      <c r="O1119" s="289">
        <f t="array" ref="O1119">IFERROR(INDEX($AK$36:$AK$1987,MATCH(B1119&amp;C1119,$Z$36:$Z$1987&amp;$AA$36:$AA$1987,0)),0)</f>
        <v>0</v>
      </c>
      <c r="P1119" s="290">
        <f t="shared" si="92"/>
        <v>0</v>
      </c>
      <c r="Q1119" s="262"/>
      <c r="Z1119" s="220"/>
      <c r="AA1119" s="220"/>
      <c r="AB1119" s="237"/>
      <c r="AC1119" s="237"/>
      <c r="AD1119" s="222"/>
      <c r="AE1119" s="221"/>
      <c r="AF1119" s="237"/>
      <c r="AG1119" s="257"/>
      <c r="AH1119" s="237"/>
      <c r="AI1119" s="222"/>
      <c r="AJ1119" s="237"/>
      <c r="AK1119" s="221"/>
      <c r="AL1119" s="223"/>
      <c r="AM1119" s="221"/>
    </row>
    <row r="1120" spans="2:39" ht="15" customHeight="1">
      <c r="B1120" s="235"/>
      <c r="C1120" s="235"/>
      <c r="D1120" s="298"/>
      <c r="E1120" s="235"/>
      <c r="F1120" s="144">
        <f t="shared" si="88"/>
        <v>0</v>
      </c>
      <c r="G1120" s="292"/>
      <c r="H1120" s="143"/>
      <c r="I1120" s="143"/>
      <c r="J1120" s="144">
        <f t="shared" si="89"/>
        <v>0</v>
      </c>
      <c r="K1120" s="143">
        <v>0</v>
      </c>
      <c r="L1120" s="143"/>
      <c r="M1120" s="234">
        <f t="shared" si="90"/>
        <v>0</v>
      </c>
      <c r="N1120" s="143">
        <f t="shared" si="91"/>
        <v>0</v>
      </c>
      <c r="O1120" s="289">
        <f t="array" ref="O1120">IFERROR(INDEX($AK$36:$AK$1987,MATCH(B1120&amp;C1120,$Z$36:$Z$1987&amp;$AA$36:$AA$1987,0)),0)</f>
        <v>0</v>
      </c>
      <c r="P1120" s="290">
        <f t="shared" si="92"/>
        <v>0</v>
      </c>
      <c r="Q1120" s="262"/>
      <c r="Z1120" s="220"/>
      <c r="AA1120" s="220"/>
      <c r="AB1120" s="237"/>
      <c r="AC1120" s="237"/>
      <c r="AD1120" s="222"/>
      <c r="AE1120" s="221"/>
      <c r="AF1120" s="237"/>
      <c r="AG1120" s="257"/>
      <c r="AH1120" s="237"/>
      <c r="AI1120" s="222"/>
      <c r="AJ1120" s="237"/>
      <c r="AK1120" s="221"/>
      <c r="AL1120" s="223"/>
      <c r="AM1120" s="221"/>
    </row>
    <row r="1121" spans="2:39" ht="15" customHeight="1">
      <c r="B1121" s="235"/>
      <c r="C1121" s="235"/>
      <c r="D1121" s="298"/>
      <c r="E1121" s="235"/>
      <c r="F1121" s="144">
        <f t="shared" si="88"/>
        <v>0</v>
      </c>
      <c r="G1121" s="292"/>
      <c r="H1121" s="143"/>
      <c r="I1121" s="143"/>
      <c r="J1121" s="144">
        <f t="shared" si="89"/>
        <v>0</v>
      </c>
      <c r="K1121" s="143">
        <v>0</v>
      </c>
      <c r="L1121" s="143"/>
      <c r="M1121" s="234">
        <f t="shared" si="90"/>
        <v>0</v>
      </c>
      <c r="N1121" s="143">
        <f t="shared" si="91"/>
        <v>0</v>
      </c>
      <c r="O1121" s="289">
        <f t="array" ref="O1121">IFERROR(INDEX($AK$36:$AK$1987,MATCH(B1121&amp;C1121,$Z$36:$Z$1987&amp;$AA$36:$AA$1987,0)),0)</f>
        <v>0</v>
      </c>
      <c r="P1121" s="290">
        <f t="shared" si="92"/>
        <v>0</v>
      </c>
      <c r="Q1121" s="262"/>
      <c r="Z1121" s="220"/>
      <c r="AA1121" s="220"/>
      <c r="AB1121" s="237"/>
      <c r="AC1121" s="237"/>
      <c r="AD1121" s="222"/>
      <c r="AE1121" s="221"/>
      <c r="AF1121" s="237"/>
      <c r="AG1121" s="257"/>
      <c r="AH1121" s="237"/>
      <c r="AI1121" s="222"/>
      <c r="AJ1121" s="237"/>
      <c r="AK1121" s="221"/>
      <c r="AL1121" s="223"/>
      <c r="AM1121" s="221"/>
    </row>
    <row r="1122" spans="2:39" ht="15" customHeight="1">
      <c r="B1122" s="235"/>
      <c r="C1122" s="235"/>
      <c r="D1122" s="298"/>
      <c r="E1122" s="235"/>
      <c r="F1122" s="144">
        <f t="shared" si="88"/>
        <v>0</v>
      </c>
      <c r="G1122" s="292"/>
      <c r="H1122" s="143"/>
      <c r="I1122" s="143"/>
      <c r="J1122" s="144">
        <f t="shared" si="89"/>
        <v>0</v>
      </c>
      <c r="K1122" s="143">
        <v>0</v>
      </c>
      <c r="L1122" s="143"/>
      <c r="M1122" s="234">
        <f t="shared" si="90"/>
        <v>0</v>
      </c>
      <c r="N1122" s="143">
        <f t="shared" si="91"/>
        <v>0</v>
      </c>
      <c r="O1122" s="289">
        <f t="array" ref="O1122">IFERROR(INDEX($AK$36:$AK$1987,MATCH(B1122&amp;C1122,$Z$36:$Z$1987&amp;$AA$36:$AA$1987,0)),0)</f>
        <v>0</v>
      </c>
      <c r="P1122" s="290">
        <f t="shared" si="92"/>
        <v>0</v>
      </c>
      <c r="Q1122" s="262"/>
      <c r="Z1122" s="220"/>
      <c r="AA1122" s="220"/>
      <c r="AB1122" s="237"/>
      <c r="AC1122" s="237"/>
      <c r="AD1122" s="222"/>
      <c r="AE1122" s="221"/>
      <c r="AF1122" s="237"/>
      <c r="AG1122" s="257"/>
      <c r="AH1122" s="237"/>
      <c r="AI1122" s="222"/>
      <c r="AJ1122" s="237"/>
      <c r="AK1122" s="221"/>
      <c r="AL1122" s="223"/>
      <c r="AM1122" s="221"/>
    </row>
    <row r="1123" spans="2:39" ht="15" customHeight="1">
      <c r="B1123" s="235"/>
      <c r="C1123" s="235"/>
      <c r="D1123" s="298"/>
      <c r="E1123" s="235"/>
      <c r="F1123" s="144">
        <f t="shared" ref="F1123:F1186" si="93">IFERROR(E1123/D1123,0)</f>
        <v>0</v>
      </c>
      <c r="G1123" s="292"/>
      <c r="H1123" s="143"/>
      <c r="I1123" s="143"/>
      <c r="J1123" s="144">
        <f t="shared" ref="J1123:J1186" si="94">IFERROR(I1123/E1123,0)</f>
        <v>0</v>
      </c>
      <c r="K1123" s="143">
        <v>0</v>
      </c>
      <c r="L1123" s="143"/>
      <c r="M1123" s="234">
        <f t="shared" ref="M1123:M1186" si="95">IFERROR(L1123/H1123,0)</f>
        <v>0</v>
      </c>
      <c r="N1123" s="143">
        <f t="shared" ref="N1123:N1186" si="96">IFERROR(L1123/I1123,0)</f>
        <v>0</v>
      </c>
      <c r="O1123" s="289">
        <f t="array" ref="O1123">IFERROR(INDEX($AK$36:$AK$1987,MATCH(B1123&amp;C1123,$Z$36:$Z$1987&amp;$AA$36:$AA$1987,0)),0)</f>
        <v>0</v>
      </c>
      <c r="P1123" s="290">
        <f t="shared" ref="P1123:P1186" si="97">L1123-O1123</f>
        <v>0</v>
      </c>
      <c r="Q1123" s="262"/>
      <c r="Z1123" s="220"/>
      <c r="AA1123" s="220"/>
      <c r="AB1123" s="237"/>
      <c r="AC1123" s="237"/>
      <c r="AD1123" s="222"/>
      <c r="AE1123" s="221"/>
      <c r="AF1123" s="237"/>
      <c r="AG1123" s="257"/>
      <c r="AH1123" s="237"/>
      <c r="AI1123" s="222"/>
      <c r="AJ1123" s="237"/>
      <c r="AK1123" s="221"/>
      <c r="AL1123" s="223"/>
      <c r="AM1123" s="221"/>
    </row>
    <row r="1124" spans="2:39" ht="15" customHeight="1">
      <c r="B1124" s="235"/>
      <c r="C1124" s="235"/>
      <c r="D1124" s="298"/>
      <c r="E1124" s="235"/>
      <c r="F1124" s="144">
        <f t="shared" si="93"/>
        <v>0</v>
      </c>
      <c r="G1124" s="292"/>
      <c r="H1124" s="143"/>
      <c r="I1124" s="143"/>
      <c r="J1124" s="144">
        <f t="shared" si="94"/>
        <v>0</v>
      </c>
      <c r="K1124" s="143">
        <v>0</v>
      </c>
      <c r="L1124" s="143"/>
      <c r="M1124" s="234">
        <f t="shared" si="95"/>
        <v>0</v>
      </c>
      <c r="N1124" s="143">
        <f t="shared" si="96"/>
        <v>0</v>
      </c>
      <c r="O1124" s="289">
        <f t="array" ref="O1124">IFERROR(INDEX($AK$36:$AK$1987,MATCH(B1124&amp;C1124,$Z$36:$Z$1987&amp;$AA$36:$AA$1987,0)),0)</f>
        <v>0</v>
      </c>
      <c r="P1124" s="290">
        <f t="shared" si="97"/>
        <v>0</v>
      </c>
      <c r="Q1124" s="262"/>
      <c r="Z1124" s="220"/>
      <c r="AA1124" s="220"/>
      <c r="AB1124" s="237"/>
      <c r="AC1124" s="237"/>
      <c r="AD1124" s="222"/>
      <c r="AE1124" s="221"/>
      <c r="AF1124" s="237"/>
      <c r="AG1124" s="257"/>
      <c r="AH1124" s="237"/>
      <c r="AI1124" s="222"/>
      <c r="AJ1124" s="237"/>
      <c r="AK1124" s="221"/>
      <c r="AL1124" s="223"/>
      <c r="AM1124" s="221"/>
    </row>
    <row r="1125" spans="2:39" ht="15" customHeight="1">
      <c r="B1125" s="235"/>
      <c r="C1125" s="235"/>
      <c r="D1125" s="298"/>
      <c r="E1125" s="235"/>
      <c r="F1125" s="144">
        <f t="shared" si="93"/>
        <v>0</v>
      </c>
      <c r="G1125" s="292"/>
      <c r="H1125" s="143"/>
      <c r="I1125" s="143"/>
      <c r="J1125" s="144">
        <f t="shared" si="94"/>
        <v>0</v>
      </c>
      <c r="K1125" s="143">
        <v>0</v>
      </c>
      <c r="L1125" s="143"/>
      <c r="M1125" s="234">
        <f t="shared" si="95"/>
        <v>0</v>
      </c>
      <c r="N1125" s="143">
        <f t="shared" si="96"/>
        <v>0</v>
      </c>
      <c r="O1125" s="289">
        <f t="array" ref="O1125">IFERROR(INDEX($AK$36:$AK$1987,MATCH(B1125&amp;C1125,$Z$36:$Z$1987&amp;$AA$36:$AA$1987,0)),0)</f>
        <v>0</v>
      </c>
      <c r="P1125" s="290">
        <f t="shared" si="97"/>
        <v>0</v>
      </c>
      <c r="Q1125" s="262"/>
      <c r="Z1125" s="220"/>
      <c r="AA1125" s="220"/>
      <c r="AB1125" s="237"/>
      <c r="AC1125" s="237"/>
      <c r="AD1125" s="222"/>
      <c r="AE1125" s="221"/>
      <c r="AF1125" s="237"/>
      <c r="AG1125" s="257"/>
      <c r="AH1125" s="237"/>
      <c r="AI1125" s="222"/>
      <c r="AJ1125" s="237"/>
      <c r="AK1125" s="221"/>
      <c r="AL1125" s="223"/>
      <c r="AM1125" s="221"/>
    </row>
    <row r="1126" spans="2:39" ht="15" customHeight="1">
      <c r="B1126" s="235"/>
      <c r="C1126" s="235"/>
      <c r="D1126" s="298"/>
      <c r="E1126" s="235"/>
      <c r="F1126" s="144">
        <f t="shared" si="93"/>
        <v>0</v>
      </c>
      <c r="G1126" s="292"/>
      <c r="H1126" s="143"/>
      <c r="I1126" s="143"/>
      <c r="J1126" s="144">
        <f t="shared" si="94"/>
        <v>0</v>
      </c>
      <c r="K1126" s="143">
        <v>0</v>
      </c>
      <c r="L1126" s="143"/>
      <c r="M1126" s="234">
        <f t="shared" si="95"/>
        <v>0</v>
      </c>
      <c r="N1126" s="143">
        <f t="shared" si="96"/>
        <v>0</v>
      </c>
      <c r="O1126" s="289">
        <f t="array" ref="O1126">IFERROR(INDEX($AK$36:$AK$1987,MATCH(B1126&amp;C1126,$Z$36:$Z$1987&amp;$AA$36:$AA$1987,0)),0)</f>
        <v>0</v>
      </c>
      <c r="P1126" s="290">
        <f t="shared" si="97"/>
        <v>0</v>
      </c>
      <c r="Q1126" s="262"/>
      <c r="Z1126" s="220"/>
      <c r="AA1126" s="220"/>
      <c r="AB1126" s="237"/>
      <c r="AC1126" s="237"/>
      <c r="AD1126" s="222"/>
      <c r="AE1126" s="221"/>
      <c r="AF1126" s="237"/>
      <c r="AG1126" s="257"/>
      <c r="AH1126" s="237"/>
      <c r="AI1126" s="222"/>
      <c r="AJ1126" s="237"/>
      <c r="AK1126" s="221"/>
      <c r="AL1126" s="223"/>
      <c r="AM1126" s="221"/>
    </row>
    <row r="1127" spans="2:39" ht="15" customHeight="1">
      <c r="B1127" s="235"/>
      <c r="C1127" s="235"/>
      <c r="D1127" s="298"/>
      <c r="E1127" s="235"/>
      <c r="F1127" s="144">
        <f t="shared" si="93"/>
        <v>0</v>
      </c>
      <c r="G1127" s="292"/>
      <c r="H1127" s="143"/>
      <c r="I1127" s="143"/>
      <c r="J1127" s="144">
        <f t="shared" si="94"/>
        <v>0</v>
      </c>
      <c r="K1127" s="143">
        <v>0</v>
      </c>
      <c r="L1127" s="143"/>
      <c r="M1127" s="234">
        <f t="shared" si="95"/>
        <v>0</v>
      </c>
      <c r="N1127" s="143">
        <f t="shared" si="96"/>
        <v>0</v>
      </c>
      <c r="O1127" s="289">
        <f t="array" ref="O1127">IFERROR(INDEX($AK$36:$AK$1987,MATCH(B1127&amp;C1127,$Z$36:$Z$1987&amp;$AA$36:$AA$1987,0)),0)</f>
        <v>0</v>
      </c>
      <c r="P1127" s="290">
        <f t="shared" si="97"/>
        <v>0</v>
      </c>
      <c r="Q1127" s="262"/>
      <c r="Z1127" s="220"/>
      <c r="AA1127" s="220"/>
      <c r="AB1127" s="237"/>
      <c r="AC1127" s="237"/>
      <c r="AD1127" s="222"/>
      <c r="AE1127" s="221"/>
      <c r="AF1127" s="237"/>
      <c r="AG1127" s="257"/>
      <c r="AH1127" s="237"/>
      <c r="AI1127" s="222"/>
      <c r="AJ1127" s="237"/>
      <c r="AK1127" s="221"/>
      <c r="AL1127" s="223"/>
      <c r="AM1127" s="221"/>
    </row>
    <row r="1128" spans="2:39" ht="15" customHeight="1">
      <c r="B1128" s="235"/>
      <c r="C1128" s="235"/>
      <c r="D1128" s="298"/>
      <c r="E1128" s="235"/>
      <c r="F1128" s="144">
        <f t="shared" si="93"/>
        <v>0</v>
      </c>
      <c r="G1128" s="292"/>
      <c r="H1128" s="143"/>
      <c r="I1128" s="143"/>
      <c r="J1128" s="144">
        <f t="shared" si="94"/>
        <v>0</v>
      </c>
      <c r="K1128" s="143">
        <v>0</v>
      </c>
      <c r="L1128" s="143"/>
      <c r="M1128" s="234">
        <f t="shared" si="95"/>
        <v>0</v>
      </c>
      <c r="N1128" s="143">
        <f t="shared" si="96"/>
        <v>0</v>
      </c>
      <c r="O1128" s="289">
        <f t="array" ref="O1128">IFERROR(INDEX($AK$36:$AK$1987,MATCH(B1128&amp;C1128,$Z$36:$Z$1987&amp;$AA$36:$AA$1987,0)),0)</f>
        <v>0</v>
      </c>
      <c r="P1128" s="290">
        <f t="shared" si="97"/>
        <v>0</v>
      </c>
      <c r="Q1128" s="262"/>
      <c r="Z1128" s="220"/>
      <c r="AA1128" s="220"/>
      <c r="AB1128" s="237"/>
      <c r="AC1128" s="237"/>
      <c r="AD1128" s="222"/>
      <c r="AE1128" s="221"/>
      <c r="AF1128" s="237"/>
      <c r="AG1128" s="257"/>
      <c r="AH1128" s="237"/>
      <c r="AI1128" s="222"/>
      <c r="AJ1128" s="237"/>
      <c r="AK1128" s="221"/>
      <c r="AL1128" s="223"/>
      <c r="AM1128" s="221"/>
    </row>
    <row r="1129" spans="2:39" ht="15" customHeight="1">
      <c r="B1129" s="235"/>
      <c r="C1129" s="235"/>
      <c r="D1129" s="298"/>
      <c r="E1129" s="235"/>
      <c r="F1129" s="144">
        <f t="shared" si="93"/>
        <v>0</v>
      </c>
      <c r="G1129" s="292"/>
      <c r="H1129" s="143"/>
      <c r="I1129" s="143"/>
      <c r="J1129" s="144">
        <f t="shared" si="94"/>
        <v>0</v>
      </c>
      <c r="K1129" s="143">
        <v>0</v>
      </c>
      <c r="L1129" s="143"/>
      <c r="M1129" s="234">
        <f t="shared" si="95"/>
        <v>0</v>
      </c>
      <c r="N1129" s="143">
        <f t="shared" si="96"/>
        <v>0</v>
      </c>
      <c r="O1129" s="289">
        <f t="array" ref="O1129">IFERROR(INDEX($AK$36:$AK$1987,MATCH(B1129&amp;C1129,$Z$36:$Z$1987&amp;$AA$36:$AA$1987,0)),0)</f>
        <v>0</v>
      </c>
      <c r="P1129" s="290">
        <f t="shared" si="97"/>
        <v>0</v>
      </c>
      <c r="Q1129" s="262"/>
      <c r="Z1129" s="220"/>
      <c r="AA1129" s="220"/>
      <c r="AB1129" s="237"/>
      <c r="AC1129" s="237"/>
      <c r="AD1129" s="222"/>
      <c r="AE1129" s="221"/>
      <c r="AF1129" s="237"/>
      <c r="AG1129" s="257"/>
      <c r="AH1129" s="237"/>
      <c r="AI1129" s="222"/>
      <c r="AJ1129" s="237"/>
      <c r="AK1129" s="221"/>
      <c r="AL1129" s="223"/>
      <c r="AM1129" s="221"/>
    </row>
    <row r="1130" spans="2:39" ht="15" customHeight="1">
      <c r="B1130" s="235"/>
      <c r="C1130" s="235"/>
      <c r="D1130" s="298"/>
      <c r="E1130" s="235"/>
      <c r="F1130" s="144">
        <f t="shared" si="93"/>
        <v>0</v>
      </c>
      <c r="G1130" s="292"/>
      <c r="H1130" s="143"/>
      <c r="I1130" s="143"/>
      <c r="J1130" s="144">
        <f t="shared" si="94"/>
        <v>0</v>
      </c>
      <c r="K1130" s="143">
        <v>0</v>
      </c>
      <c r="L1130" s="143"/>
      <c r="M1130" s="234">
        <f t="shared" si="95"/>
        <v>0</v>
      </c>
      <c r="N1130" s="143">
        <f t="shared" si="96"/>
        <v>0</v>
      </c>
      <c r="O1130" s="289">
        <f t="array" ref="O1130">IFERROR(INDEX($AK$36:$AK$1987,MATCH(B1130&amp;C1130,$Z$36:$Z$1987&amp;$AA$36:$AA$1987,0)),0)</f>
        <v>0</v>
      </c>
      <c r="P1130" s="290">
        <f t="shared" si="97"/>
        <v>0</v>
      </c>
      <c r="Q1130" s="262"/>
      <c r="Z1130" s="220"/>
      <c r="AA1130" s="220"/>
      <c r="AB1130" s="237"/>
      <c r="AC1130" s="237"/>
      <c r="AD1130" s="222"/>
      <c r="AE1130" s="221"/>
      <c r="AF1130" s="237"/>
      <c r="AG1130" s="257"/>
      <c r="AH1130" s="237"/>
      <c r="AI1130" s="222"/>
      <c r="AJ1130" s="237"/>
      <c r="AK1130" s="221"/>
      <c r="AL1130" s="223"/>
      <c r="AM1130" s="221"/>
    </row>
    <row r="1131" spans="2:39" ht="15" customHeight="1">
      <c r="B1131" s="235"/>
      <c r="C1131" s="235"/>
      <c r="D1131" s="298"/>
      <c r="E1131" s="235"/>
      <c r="F1131" s="144">
        <f t="shared" si="93"/>
        <v>0</v>
      </c>
      <c r="G1131" s="292"/>
      <c r="H1131" s="143"/>
      <c r="I1131" s="143"/>
      <c r="J1131" s="144">
        <f t="shared" si="94"/>
        <v>0</v>
      </c>
      <c r="K1131" s="143">
        <v>0</v>
      </c>
      <c r="L1131" s="143"/>
      <c r="M1131" s="234">
        <f t="shared" si="95"/>
        <v>0</v>
      </c>
      <c r="N1131" s="143">
        <f t="shared" si="96"/>
        <v>0</v>
      </c>
      <c r="O1131" s="289">
        <f t="array" ref="O1131">IFERROR(INDEX($AK$36:$AK$1987,MATCH(B1131&amp;C1131,$Z$36:$Z$1987&amp;$AA$36:$AA$1987,0)),0)</f>
        <v>0</v>
      </c>
      <c r="P1131" s="290">
        <f t="shared" si="97"/>
        <v>0</v>
      </c>
      <c r="Q1131" s="262"/>
      <c r="Z1131" s="220"/>
      <c r="AA1131" s="220"/>
      <c r="AB1131" s="237"/>
      <c r="AC1131" s="237"/>
      <c r="AD1131" s="222"/>
      <c r="AE1131" s="221"/>
      <c r="AF1131" s="237"/>
      <c r="AG1131" s="257"/>
      <c r="AH1131" s="237"/>
      <c r="AI1131" s="222"/>
      <c r="AJ1131" s="237"/>
      <c r="AK1131" s="221"/>
      <c r="AL1131" s="223"/>
      <c r="AM1131" s="221"/>
    </row>
    <row r="1132" spans="2:39" ht="15" customHeight="1">
      <c r="B1132" s="235"/>
      <c r="C1132" s="235"/>
      <c r="D1132" s="298"/>
      <c r="E1132" s="235"/>
      <c r="F1132" s="144">
        <f t="shared" si="93"/>
        <v>0</v>
      </c>
      <c r="G1132" s="292"/>
      <c r="H1132" s="143"/>
      <c r="I1132" s="143"/>
      <c r="J1132" s="144">
        <f t="shared" si="94"/>
        <v>0</v>
      </c>
      <c r="K1132" s="143">
        <v>0</v>
      </c>
      <c r="L1132" s="143"/>
      <c r="M1132" s="234">
        <f t="shared" si="95"/>
        <v>0</v>
      </c>
      <c r="N1132" s="143">
        <f t="shared" si="96"/>
        <v>0</v>
      </c>
      <c r="O1132" s="289">
        <f t="array" ref="O1132">IFERROR(INDEX($AK$36:$AK$1987,MATCH(B1132&amp;C1132,$Z$36:$Z$1987&amp;$AA$36:$AA$1987,0)),0)</f>
        <v>0</v>
      </c>
      <c r="P1132" s="290">
        <f t="shared" si="97"/>
        <v>0</v>
      </c>
      <c r="Q1132" s="262"/>
      <c r="Z1132" s="220"/>
      <c r="AA1132" s="220"/>
      <c r="AB1132" s="237"/>
      <c r="AC1132" s="237"/>
      <c r="AD1132" s="222"/>
      <c r="AE1132" s="221"/>
      <c r="AF1132" s="237"/>
      <c r="AG1132" s="257"/>
      <c r="AH1132" s="237"/>
      <c r="AI1132" s="222"/>
      <c r="AJ1132" s="237"/>
      <c r="AK1132" s="221"/>
      <c r="AL1132" s="223"/>
      <c r="AM1132" s="221"/>
    </row>
    <row r="1133" spans="2:39" ht="15" customHeight="1">
      <c r="B1133" s="235"/>
      <c r="C1133" s="235"/>
      <c r="D1133" s="298"/>
      <c r="E1133" s="235"/>
      <c r="F1133" s="144">
        <f t="shared" si="93"/>
        <v>0</v>
      </c>
      <c r="G1133" s="292"/>
      <c r="H1133" s="143"/>
      <c r="I1133" s="143"/>
      <c r="J1133" s="144">
        <f t="shared" si="94"/>
        <v>0</v>
      </c>
      <c r="K1133" s="143">
        <v>0</v>
      </c>
      <c r="L1133" s="143"/>
      <c r="M1133" s="234">
        <f t="shared" si="95"/>
        <v>0</v>
      </c>
      <c r="N1133" s="143">
        <f t="shared" si="96"/>
        <v>0</v>
      </c>
      <c r="O1133" s="289">
        <f t="array" ref="O1133">IFERROR(INDEX($AK$36:$AK$1987,MATCH(B1133&amp;C1133,$Z$36:$Z$1987&amp;$AA$36:$AA$1987,0)),0)</f>
        <v>0</v>
      </c>
      <c r="P1133" s="290">
        <f t="shared" si="97"/>
        <v>0</v>
      </c>
      <c r="Q1133" s="262"/>
      <c r="Z1133" s="220"/>
      <c r="AA1133" s="220"/>
      <c r="AB1133" s="237"/>
      <c r="AC1133" s="237"/>
      <c r="AD1133" s="222"/>
      <c r="AE1133" s="221"/>
      <c r="AF1133" s="237"/>
      <c r="AG1133" s="257"/>
      <c r="AH1133" s="237"/>
      <c r="AI1133" s="222"/>
      <c r="AJ1133" s="237"/>
      <c r="AK1133" s="221"/>
      <c r="AL1133" s="223"/>
      <c r="AM1133" s="221"/>
    </row>
    <row r="1134" spans="2:39" ht="15" customHeight="1">
      <c r="B1134" s="235"/>
      <c r="C1134" s="235"/>
      <c r="D1134" s="298"/>
      <c r="E1134" s="235"/>
      <c r="F1134" s="144">
        <f t="shared" si="93"/>
        <v>0</v>
      </c>
      <c r="G1134" s="292"/>
      <c r="H1134" s="143"/>
      <c r="I1134" s="143"/>
      <c r="J1134" s="144">
        <f t="shared" si="94"/>
        <v>0</v>
      </c>
      <c r="K1134" s="143">
        <v>0</v>
      </c>
      <c r="L1134" s="143"/>
      <c r="M1134" s="234">
        <f t="shared" si="95"/>
        <v>0</v>
      </c>
      <c r="N1134" s="143">
        <f t="shared" si="96"/>
        <v>0</v>
      </c>
      <c r="O1134" s="289">
        <f t="array" ref="O1134">IFERROR(INDEX($AK$36:$AK$1987,MATCH(B1134&amp;C1134,$Z$36:$Z$1987&amp;$AA$36:$AA$1987,0)),0)</f>
        <v>0</v>
      </c>
      <c r="P1134" s="290">
        <f t="shared" si="97"/>
        <v>0</v>
      </c>
      <c r="Q1134" s="262"/>
      <c r="Z1134" s="220"/>
      <c r="AA1134" s="220"/>
      <c r="AB1134" s="237"/>
      <c r="AC1134" s="237"/>
      <c r="AD1134" s="222"/>
      <c r="AE1134" s="221"/>
      <c r="AF1134" s="237"/>
      <c r="AG1134" s="257"/>
      <c r="AH1134" s="237"/>
      <c r="AI1134" s="222"/>
      <c r="AJ1134" s="237"/>
      <c r="AK1134" s="221"/>
      <c r="AL1134" s="223"/>
      <c r="AM1134" s="221"/>
    </row>
    <row r="1135" spans="2:39" ht="15" customHeight="1">
      <c r="B1135" s="235"/>
      <c r="C1135" s="235"/>
      <c r="D1135" s="298"/>
      <c r="E1135" s="235"/>
      <c r="F1135" s="144">
        <f t="shared" si="93"/>
        <v>0</v>
      </c>
      <c r="G1135" s="292"/>
      <c r="H1135" s="143"/>
      <c r="I1135" s="143"/>
      <c r="J1135" s="144">
        <f t="shared" si="94"/>
        <v>0</v>
      </c>
      <c r="K1135" s="143">
        <v>0</v>
      </c>
      <c r="L1135" s="143"/>
      <c r="M1135" s="234">
        <f t="shared" si="95"/>
        <v>0</v>
      </c>
      <c r="N1135" s="143">
        <f t="shared" si="96"/>
        <v>0</v>
      </c>
      <c r="O1135" s="289">
        <f t="array" ref="O1135">IFERROR(INDEX($AK$36:$AK$1987,MATCH(B1135&amp;C1135,$Z$36:$Z$1987&amp;$AA$36:$AA$1987,0)),0)</f>
        <v>0</v>
      </c>
      <c r="P1135" s="290">
        <f t="shared" si="97"/>
        <v>0</v>
      </c>
      <c r="Q1135" s="262"/>
      <c r="Z1135" s="220"/>
      <c r="AA1135" s="220"/>
      <c r="AB1135" s="237"/>
      <c r="AC1135" s="237"/>
      <c r="AD1135" s="222"/>
      <c r="AE1135" s="221"/>
      <c r="AF1135" s="237"/>
      <c r="AG1135" s="257"/>
      <c r="AH1135" s="237"/>
      <c r="AI1135" s="222"/>
      <c r="AJ1135" s="237"/>
      <c r="AK1135" s="221"/>
      <c r="AL1135" s="223"/>
      <c r="AM1135" s="221"/>
    </row>
    <row r="1136" spans="2:39" ht="15" customHeight="1">
      <c r="B1136" s="235"/>
      <c r="C1136" s="235"/>
      <c r="D1136" s="298"/>
      <c r="E1136" s="235"/>
      <c r="F1136" s="144">
        <f t="shared" si="93"/>
        <v>0</v>
      </c>
      <c r="G1136" s="292"/>
      <c r="H1136" s="143"/>
      <c r="I1136" s="143"/>
      <c r="J1136" s="144">
        <f t="shared" si="94"/>
        <v>0</v>
      </c>
      <c r="K1136" s="143">
        <v>0</v>
      </c>
      <c r="L1136" s="143"/>
      <c r="M1136" s="234">
        <f t="shared" si="95"/>
        <v>0</v>
      </c>
      <c r="N1136" s="143">
        <f t="shared" si="96"/>
        <v>0</v>
      </c>
      <c r="O1136" s="289">
        <f t="array" ref="O1136">IFERROR(INDEX($AK$36:$AK$1987,MATCH(B1136&amp;C1136,$Z$36:$Z$1987&amp;$AA$36:$AA$1987,0)),0)</f>
        <v>0</v>
      </c>
      <c r="P1136" s="290">
        <f t="shared" si="97"/>
        <v>0</v>
      </c>
      <c r="Q1136" s="262"/>
      <c r="Z1136" s="220"/>
      <c r="AA1136" s="220"/>
      <c r="AB1136" s="237"/>
      <c r="AC1136" s="237"/>
      <c r="AD1136" s="222"/>
      <c r="AE1136" s="221"/>
      <c r="AF1136" s="237"/>
      <c r="AG1136" s="257"/>
      <c r="AH1136" s="237"/>
      <c r="AI1136" s="222"/>
      <c r="AJ1136" s="237"/>
      <c r="AK1136" s="221"/>
      <c r="AL1136" s="223"/>
      <c r="AM1136" s="221"/>
    </row>
    <row r="1137" spans="2:39" ht="15" customHeight="1">
      <c r="B1137" s="235"/>
      <c r="C1137" s="235"/>
      <c r="D1137" s="298"/>
      <c r="E1137" s="235"/>
      <c r="F1137" s="144">
        <f t="shared" si="93"/>
        <v>0</v>
      </c>
      <c r="G1137" s="292"/>
      <c r="H1137" s="143"/>
      <c r="I1137" s="143"/>
      <c r="J1137" s="144">
        <f t="shared" si="94"/>
        <v>0</v>
      </c>
      <c r="K1137" s="143">
        <v>0</v>
      </c>
      <c r="L1137" s="143"/>
      <c r="M1137" s="234">
        <f t="shared" si="95"/>
        <v>0</v>
      </c>
      <c r="N1137" s="143">
        <f t="shared" si="96"/>
        <v>0</v>
      </c>
      <c r="O1137" s="289">
        <f t="array" ref="O1137">IFERROR(INDEX($AK$36:$AK$1987,MATCH(B1137&amp;C1137,$Z$36:$Z$1987&amp;$AA$36:$AA$1987,0)),0)</f>
        <v>0</v>
      </c>
      <c r="P1137" s="290">
        <f t="shared" si="97"/>
        <v>0</v>
      </c>
      <c r="Q1137" s="262"/>
      <c r="Z1137" s="220"/>
      <c r="AA1137" s="220"/>
      <c r="AB1137" s="237"/>
      <c r="AC1137" s="237"/>
      <c r="AD1137" s="222"/>
      <c r="AE1137" s="221"/>
      <c r="AF1137" s="237"/>
      <c r="AG1137" s="257"/>
      <c r="AH1137" s="237"/>
      <c r="AI1137" s="222"/>
      <c r="AJ1137" s="237"/>
      <c r="AK1137" s="221"/>
      <c r="AL1137" s="223"/>
      <c r="AM1137" s="221"/>
    </row>
    <row r="1138" spans="2:39" ht="15" customHeight="1">
      <c r="B1138" s="235"/>
      <c r="C1138" s="235"/>
      <c r="D1138" s="298"/>
      <c r="E1138" s="235"/>
      <c r="F1138" s="144">
        <f t="shared" si="93"/>
        <v>0</v>
      </c>
      <c r="G1138" s="292"/>
      <c r="H1138" s="143"/>
      <c r="I1138" s="143"/>
      <c r="J1138" s="144">
        <f t="shared" si="94"/>
        <v>0</v>
      </c>
      <c r="K1138" s="143">
        <v>0</v>
      </c>
      <c r="L1138" s="143"/>
      <c r="M1138" s="234">
        <f t="shared" si="95"/>
        <v>0</v>
      </c>
      <c r="N1138" s="143">
        <f t="shared" si="96"/>
        <v>0</v>
      </c>
      <c r="O1138" s="289">
        <f t="array" ref="O1138">IFERROR(INDEX($AK$36:$AK$1987,MATCH(B1138&amp;C1138,$Z$36:$Z$1987&amp;$AA$36:$AA$1987,0)),0)</f>
        <v>0</v>
      </c>
      <c r="P1138" s="290">
        <f t="shared" si="97"/>
        <v>0</v>
      </c>
      <c r="Q1138" s="262"/>
      <c r="Z1138" s="220"/>
      <c r="AA1138" s="220"/>
      <c r="AB1138" s="237"/>
      <c r="AC1138" s="237"/>
      <c r="AD1138" s="222"/>
      <c r="AE1138" s="221"/>
      <c r="AF1138" s="237"/>
      <c r="AG1138" s="257"/>
      <c r="AH1138" s="237"/>
      <c r="AI1138" s="222"/>
      <c r="AJ1138" s="237"/>
      <c r="AK1138" s="221"/>
      <c r="AL1138" s="223"/>
      <c r="AM1138" s="221"/>
    </row>
    <row r="1139" spans="2:39" ht="15" customHeight="1">
      <c r="B1139" s="235"/>
      <c r="C1139" s="235"/>
      <c r="D1139" s="298"/>
      <c r="E1139" s="235"/>
      <c r="F1139" s="144">
        <f t="shared" si="93"/>
        <v>0</v>
      </c>
      <c r="G1139" s="292"/>
      <c r="H1139" s="143"/>
      <c r="I1139" s="143"/>
      <c r="J1139" s="144">
        <f t="shared" si="94"/>
        <v>0</v>
      </c>
      <c r="K1139" s="143">
        <v>0</v>
      </c>
      <c r="L1139" s="143"/>
      <c r="M1139" s="234">
        <f t="shared" si="95"/>
        <v>0</v>
      </c>
      <c r="N1139" s="143">
        <f t="shared" si="96"/>
        <v>0</v>
      </c>
      <c r="O1139" s="289">
        <f t="array" ref="O1139">IFERROR(INDEX($AK$36:$AK$1987,MATCH(B1139&amp;C1139,$Z$36:$Z$1987&amp;$AA$36:$AA$1987,0)),0)</f>
        <v>0</v>
      </c>
      <c r="P1139" s="290">
        <f t="shared" si="97"/>
        <v>0</v>
      </c>
      <c r="Q1139" s="262"/>
      <c r="Z1139" s="220"/>
      <c r="AA1139" s="220"/>
      <c r="AB1139" s="237"/>
      <c r="AC1139" s="237"/>
      <c r="AD1139" s="222"/>
      <c r="AE1139" s="221"/>
      <c r="AF1139" s="237"/>
      <c r="AG1139" s="257"/>
      <c r="AH1139" s="237"/>
      <c r="AI1139" s="222"/>
      <c r="AJ1139" s="237"/>
      <c r="AK1139" s="221"/>
      <c r="AL1139" s="223"/>
      <c r="AM1139" s="221"/>
    </row>
    <row r="1140" spans="2:39" ht="15" customHeight="1">
      <c r="B1140" s="235"/>
      <c r="C1140" s="235"/>
      <c r="D1140" s="298"/>
      <c r="E1140" s="235"/>
      <c r="F1140" s="144">
        <f t="shared" si="93"/>
        <v>0</v>
      </c>
      <c r="G1140" s="292"/>
      <c r="H1140" s="143"/>
      <c r="I1140" s="143"/>
      <c r="J1140" s="144">
        <f t="shared" si="94"/>
        <v>0</v>
      </c>
      <c r="K1140" s="143">
        <v>0</v>
      </c>
      <c r="L1140" s="143"/>
      <c r="M1140" s="234">
        <f t="shared" si="95"/>
        <v>0</v>
      </c>
      <c r="N1140" s="143">
        <f t="shared" si="96"/>
        <v>0</v>
      </c>
      <c r="O1140" s="289">
        <f t="array" ref="O1140">IFERROR(INDEX($AK$36:$AK$1987,MATCH(B1140&amp;C1140,$Z$36:$Z$1987&amp;$AA$36:$AA$1987,0)),0)</f>
        <v>0</v>
      </c>
      <c r="P1140" s="290">
        <f t="shared" si="97"/>
        <v>0</v>
      </c>
      <c r="Q1140" s="262"/>
      <c r="Z1140" s="220"/>
      <c r="AA1140" s="220"/>
      <c r="AB1140" s="237"/>
      <c r="AC1140" s="237"/>
      <c r="AD1140" s="222"/>
      <c r="AE1140" s="221"/>
      <c r="AF1140" s="237"/>
      <c r="AG1140" s="257"/>
      <c r="AH1140" s="237"/>
      <c r="AI1140" s="222"/>
      <c r="AJ1140" s="237"/>
      <c r="AK1140" s="221"/>
      <c r="AL1140" s="223"/>
      <c r="AM1140" s="221"/>
    </row>
    <row r="1141" spans="2:39" ht="15" customHeight="1">
      <c r="B1141" s="235"/>
      <c r="C1141" s="235"/>
      <c r="D1141" s="298"/>
      <c r="E1141" s="235"/>
      <c r="F1141" s="144">
        <f t="shared" si="93"/>
        <v>0</v>
      </c>
      <c r="G1141" s="292"/>
      <c r="H1141" s="143"/>
      <c r="I1141" s="143"/>
      <c r="J1141" s="144">
        <f t="shared" si="94"/>
        <v>0</v>
      </c>
      <c r="K1141" s="143">
        <v>0</v>
      </c>
      <c r="L1141" s="143"/>
      <c r="M1141" s="234">
        <f t="shared" si="95"/>
        <v>0</v>
      </c>
      <c r="N1141" s="143">
        <f t="shared" si="96"/>
        <v>0</v>
      </c>
      <c r="O1141" s="289">
        <f t="array" ref="O1141">IFERROR(INDEX($AK$36:$AK$1987,MATCH(B1141&amp;C1141,$Z$36:$Z$1987&amp;$AA$36:$AA$1987,0)),0)</f>
        <v>0</v>
      </c>
      <c r="P1141" s="290">
        <f t="shared" si="97"/>
        <v>0</v>
      </c>
      <c r="Q1141" s="262"/>
      <c r="Z1141" s="220"/>
      <c r="AA1141" s="220"/>
      <c r="AB1141" s="237"/>
      <c r="AC1141" s="237"/>
      <c r="AD1141" s="222"/>
      <c r="AE1141" s="221"/>
      <c r="AF1141" s="237"/>
      <c r="AG1141" s="257"/>
      <c r="AH1141" s="237"/>
      <c r="AI1141" s="222"/>
      <c r="AJ1141" s="237"/>
      <c r="AK1141" s="221"/>
      <c r="AL1141" s="223"/>
      <c r="AM1141" s="221"/>
    </row>
    <row r="1142" spans="2:39" ht="15" customHeight="1">
      <c r="B1142" s="235"/>
      <c r="C1142" s="235"/>
      <c r="D1142" s="298"/>
      <c r="E1142" s="235"/>
      <c r="F1142" s="144">
        <f t="shared" si="93"/>
        <v>0</v>
      </c>
      <c r="G1142" s="292"/>
      <c r="H1142" s="143"/>
      <c r="I1142" s="143"/>
      <c r="J1142" s="144">
        <f t="shared" si="94"/>
        <v>0</v>
      </c>
      <c r="K1142" s="143">
        <v>0</v>
      </c>
      <c r="L1142" s="143"/>
      <c r="M1142" s="234">
        <f t="shared" si="95"/>
        <v>0</v>
      </c>
      <c r="N1142" s="143">
        <f t="shared" si="96"/>
        <v>0</v>
      </c>
      <c r="O1142" s="289">
        <f t="array" ref="O1142">IFERROR(INDEX($AK$36:$AK$1987,MATCH(B1142&amp;C1142,$Z$36:$Z$1987&amp;$AA$36:$AA$1987,0)),0)</f>
        <v>0</v>
      </c>
      <c r="P1142" s="290">
        <f t="shared" si="97"/>
        <v>0</v>
      </c>
      <c r="Q1142" s="262"/>
      <c r="Z1142" s="220"/>
      <c r="AA1142" s="220"/>
      <c r="AB1142" s="237"/>
      <c r="AC1142" s="237"/>
      <c r="AD1142" s="222"/>
      <c r="AE1142" s="221"/>
      <c r="AF1142" s="237"/>
      <c r="AG1142" s="257"/>
      <c r="AH1142" s="237"/>
      <c r="AI1142" s="222"/>
      <c r="AJ1142" s="237"/>
      <c r="AK1142" s="221"/>
      <c r="AL1142" s="223"/>
      <c r="AM1142" s="221"/>
    </row>
    <row r="1143" spans="2:39" ht="15" customHeight="1">
      <c r="B1143" s="235"/>
      <c r="C1143" s="235"/>
      <c r="D1143" s="298"/>
      <c r="E1143" s="235"/>
      <c r="F1143" s="144">
        <f t="shared" si="93"/>
        <v>0</v>
      </c>
      <c r="G1143" s="292"/>
      <c r="H1143" s="143"/>
      <c r="I1143" s="143"/>
      <c r="J1143" s="144">
        <f t="shared" si="94"/>
        <v>0</v>
      </c>
      <c r="K1143" s="143">
        <v>0</v>
      </c>
      <c r="L1143" s="143"/>
      <c r="M1143" s="234">
        <f t="shared" si="95"/>
        <v>0</v>
      </c>
      <c r="N1143" s="143">
        <f t="shared" si="96"/>
        <v>0</v>
      </c>
      <c r="O1143" s="289">
        <f t="array" ref="O1143">IFERROR(INDEX($AK$36:$AK$1987,MATCH(B1143&amp;C1143,$Z$36:$Z$1987&amp;$AA$36:$AA$1987,0)),0)</f>
        <v>0</v>
      </c>
      <c r="P1143" s="290">
        <f t="shared" si="97"/>
        <v>0</v>
      </c>
      <c r="Q1143" s="262"/>
      <c r="Z1143" s="220"/>
      <c r="AA1143" s="220"/>
      <c r="AB1143" s="237"/>
      <c r="AC1143" s="237"/>
      <c r="AD1143" s="222"/>
      <c r="AE1143" s="221"/>
      <c r="AF1143" s="237"/>
      <c r="AG1143" s="257"/>
      <c r="AH1143" s="237"/>
      <c r="AI1143" s="222"/>
      <c r="AJ1143" s="237"/>
      <c r="AK1143" s="221"/>
      <c r="AL1143" s="223"/>
      <c r="AM1143" s="221"/>
    </row>
    <row r="1144" spans="2:39" ht="15" customHeight="1">
      <c r="B1144" s="235"/>
      <c r="C1144" s="235"/>
      <c r="D1144" s="298"/>
      <c r="E1144" s="235"/>
      <c r="F1144" s="144">
        <f t="shared" si="93"/>
        <v>0</v>
      </c>
      <c r="G1144" s="292"/>
      <c r="H1144" s="143"/>
      <c r="I1144" s="143"/>
      <c r="J1144" s="144">
        <f t="shared" si="94"/>
        <v>0</v>
      </c>
      <c r="K1144" s="143">
        <v>0</v>
      </c>
      <c r="L1144" s="143"/>
      <c r="M1144" s="234">
        <f t="shared" si="95"/>
        <v>0</v>
      </c>
      <c r="N1144" s="143">
        <f t="shared" si="96"/>
        <v>0</v>
      </c>
      <c r="O1144" s="289">
        <f t="array" ref="O1144">IFERROR(INDEX($AK$36:$AK$1987,MATCH(B1144&amp;C1144,$Z$36:$Z$1987&amp;$AA$36:$AA$1987,0)),0)</f>
        <v>0</v>
      </c>
      <c r="P1144" s="290">
        <f t="shared" si="97"/>
        <v>0</v>
      </c>
      <c r="Q1144" s="262"/>
      <c r="Z1144" s="220"/>
      <c r="AA1144" s="220"/>
      <c r="AB1144" s="237"/>
      <c r="AC1144" s="237"/>
      <c r="AD1144" s="222"/>
      <c r="AE1144" s="221"/>
      <c r="AF1144" s="237"/>
      <c r="AG1144" s="257"/>
      <c r="AH1144" s="237"/>
      <c r="AI1144" s="222"/>
      <c r="AJ1144" s="237"/>
      <c r="AK1144" s="221"/>
      <c r="AL1144" s="223"/>
      <c r="AM1144" s="221"/>
    </row>
    <row r="1145" spans="2:39" ht="15" customHeight="1">
      <c r="B1145" s="235"/>
      <c r="C1145" s="235"/>
      <c r="D1145" s="298"/>
      <c r="E1145" s="235"/>
      <c r="F1145" s="144">
        <f t="shared" si="93"/>
        <v>0</v>
      </c>
      <c r="G1145" s="292"/>
      <c r="H1145" s="143"/>
      <c r="I1145" s="143"/>
      <c r="J1145" s="144">
        <f t="shared" si="94"/>
        <v>0</v>
      </c>
      <c r="K1145" s="143">
        <v>0</v>
      </c>
      <c r="L1145" s="143"/>
      <c r="M1145" s="234">
        <f t="shared" si="95"/>
        <v>0</v>
      </c>
      <c r="N1145" s="143">
        <f t="shared" si="96"/>
        <v>0</v>
      </c>
      <c r="O1145" s="289">
        <f t="array" ref="O1145">IFERROR(INDEX($AK$36:$AK$1987,MATCH(B1145&amp;C1145,$Z$36:$Z$1987&amp;$AA$36:$AA$1987,0)),0)</f>
        <v>0</v>
      </c>
      <c r="P1145" s="290">
        <f t="shared" si="97"/>
        <v>0</v>
      </c>
      <c r="Q1145" s="262"/>
      <c r="Z1145" s="220"/>
      <c r="AA1145" s="220"/>
      <c r="AB1145" s="237"/>
      <c r="AC1145" s="237"/>
      <c r="AD1145" s="222"/>
      <c r="AE1145" s="221"/>
      <c r="AF1145" s="237"/>
      <c r="AG1145" s="257"/>
      <c r="AH1145" s="237"/>
      <c r="AI1145" s="222"/>
      <c r="AJ1145" s="237"/>
      <c r="AK1145" s="221"/>
      <c r="AL1145" s="223"/>
      <c r="AM1145" s="221"/>
    </row>
    <row r="1146" spans="2:39" ht="15" customHeight="1">
      <c r="B1146" s="235"/>
      <c r="C1146" s="235"/>
      <c r="D1146" s="298"/>
      <c r="E1146" s="235"/>
      <c r="F1146" s="144">
        <f t="shared" si="93"/>
        <v>0</v>
      </c>
      <c r="G1146" s="292"/>
      <c r="H1146" s="143"/>
      <c r="I1146" s="143"/>
      <c r="J1146" s="144">
        <f t="shared" si="94"/>
        <v>0</v>
      </c>
      <c r="K1146" s="143">
        <v>0</v>
      </c>
      <c r="L1146" s="143"/>
      <c r="M1146" s="234">
        <f t="shared" si="95"/>
        <v>0</v>
      </c>
      <c r="N1146" s="143">
        <f t="shared" si="96"/>
        <v>0</v>
      </c>
      <c r="O1146" s="289">
        <f t="array" ref="O1146">IFERROR(INDEX($AK$36:$AK$1987,MATCH(B1146&amp;C1146,$Z$36:$Z$1987&amp;$AA$36:$AA$1987,0)),0)</f>
        <v>0</v>
      </c>
      <c r="P1146" s="290">
        <f t="shared" si="97"/>
        <v>0</v>
      </c>
      <c r="Q1146" s="262"/>
      <c r="Z1146" s="220"/>
      <c r="AA1146" s="220"/>
      <c r="AB1146" s="237"/>
      <c r="AC1146" s="237"/>
      <c r="AD1146" s="222"/>
      <c r="AE1146" s="221"/>
      <c r="AF1146" s="237"/>
      <c r="AG1146" s="257"/>
      <c r="AH1146" s="237"/>
      <c r="AI1146" s="222"/>
      <c r="AJ1146" s="237"/>
      <c r="AK1146" s="221"/>
      <c r="AL1146" s="223"/>
      <c r="AM1146" s="221"/>
    </row>
    <row r="1147" spans="2:39" ht="15" customHeight="1">
      <c r="B1147" s="235"/>
      <c r="C1147" s="235"/>
      <c r="D1147" s="298"/>
      <c r="E1147" s="235"/>
      <c r="F1147" s="144">
        <f t="shared" si="93"/>
        <v>0</v>
      </c>
      <c r="G1147" s="292"/>
      <c r="H1147" s="143"/>
      <c r="I1147" s="143"/>
      <c r="J1147" s="144">
        <f t="shared" si="94"/>
        <v>0</v>
      </c>
      <c r="K1147" s="143">
        <v>0</v>
      </c>
      <c r="L1147" s="143"/>
      <c r="M1147" s="234">
        <f t="shared" si="95"/>
        <v>0</v>
      </c>
      <c r="N1147" s="143">
        <f t="shared" si="96"/>
        <v>0</v>
      </c>
      <c r="O1147" s="289">
        <f t="array" ref="O1147">IFERROR(INDEX($AK$36:$AK$1987,MATCH(B1147&amp;C1147,$Z$36:$Z$1987&amp;$AA$36:$AA$1987,0)),0)</f>
        <v>0</v>
      </c>
      <c r="P1147" s="290">
        <f t="shared" si="97"/>
        <v>0</v>
      </c>
      <c r="Q1147" s="262"/>
      <c r="Z1147" s="220"/>
      <c r="AA1147" s="220"/>
      <c r="AB1147" s="237"/>
      <c r="AC1147" s="237"/>
      <c r="AD1147" s="222"/>
      <c r="AE1147" s="221"/>
      <c r="AF1147" s="237"/>
      <c r="AG1147" s="257"/>
      <c r="AH1147" s="237"/>
      <c r="AI1147" s="222"/>
      <c r="AJ1147" s="237"/>
      <c r="AK1147" s="221"/>
      <c r="AL1147" s="223"/>
      <c r="AM1147" s="221"/>
    </row>
    <row r="1148" spans="2:39" ht="15" customHeight="1">
      <c r="B1148" s="235"/>
      <c r="C1148" s="235"/>
      <c r="D1148" s="298"/>
      <c r="E1148" s="235"/>
      <c r="F1148" s="144">
        <f t="shared" si="93"/>
        <v>0</v>
      </c>
      <c r="G1148" s="292"/>
      <c r="H1148" s="143"/>
      <c r="I1148" s="143"/>
      <c r="J1148" s="144">
        <f t="shared" si="94"/>
        <v>0</v>
      </c>
      <c r="K1148" s="143">
        <v>0</v>
      </c>
      <c r="L1148" s="143"/>
      <c r="M1148" s="234">
        <f t="shared" si="95"/>
        <v>0</v>
      </c>
      <c r="N1148" s="143">
        <f t="shared" si="96"/>
        <v>0</v>
      </c>
      <c r="O1148" s="289">
        <f t="array" ref="O1148">IFERROR(INDEX($AK$36:$AK$1987,MATCH(B1148&amp;C1148,$Z$36:$Z$1987&amp;$AA$36:$AA$1987,0)),0)</f>
        <v>0</v>
      </c>
      <c r="P1148" s="290">
        <f t="shared" si="97"/>
        <v>0</v>
      </c>
      <c r="Q1148" s="262"/>
      <c r="Z1148" s="220"/>
      <c r="AA1148" s="220"/>
      <c r="AB1148" s="237"/>
      <c r="AC1148" s="237"/>
      <c r="AD1148" s="222"/>
      <c r="AE1148" s="221"/>
      <c r="AF1148" s="237"/>
      <c r="AG1148" s="257"/>
      <c r="AH1148" s="237"/>
      <c r="AI1148" s="222"/>
      <c r="AJ1148" s="237"/>
      <c r="AK1148" s="221"/>
      <c r="AL1148" s="223"/>
      <c r="AM1148" s="221"/>
    </row>
    <row r="1149" spans="2:39" ht="15" customHeight="1">
      <c r="B1149" s="235"/>
      <c r="C1149" s="235"/>
      <c r="D1149" s="298"/>
      <c r="E1149" s="235"/>
      <c r="F1149" s="144">
        <f t="shared" si="93"/>
        <v>0</v>
      </c>
      <c r="G1149" s="292"/>
      <c r="H1149" s="143"/>
      <c r="I1149" s="143"/>
      <c r="J1149" s="144">
        <f t="shared" si="94"/>
        <v>0</v>
      </c>
      <c r="K1149" s="143">
        <v>0</v>
      </c>
      <c r="L1149" s="143"/>
      <c r="M1149" s="234">
        <f t="shared" si="95"/>
        <v>0</v>
      </c>
      <c r="N1149" s="143">
        <f t="shared" si="96"/>
        <v>0</v>
      </c>
      <c r="O1149" s="289">
        <f t="array" ref="O1149">IFERROR(INDEX($AK$36:$AK$1987,MATCH(B1149&amp;C1149,$Z$36:$Z$1987&amp;$AA$36:$AA$1987,0)),0)</f>
        <v>0</v>
      </c>
      <c r="P1149" s="290">
        <f t="shared" si="97"/>
        <v>0</v>
      </c>
      <c r="Q1149" s="262"/>
      <c r="Z1149" s="220"/>
      <c r="AA1149" s="220"/>
      <c r="AB1149" s="237"/>
      <c r="AC1149" s="237"/>
      <c r="AD1149" s="222"/>
      <c r="AE1149" s="221"/>
      <c r="AF1149" s="237"/>
      <c r="AG1149" s="257"/>
      <c r="AH1149" s="237"/>
      <c r="AI1149" s="222"/>
      <c r="AJ1149" s="237"/>
      <c r="AK1149" s="221"/>
      <c r="AL1149" s="223"/>
      <c r="AM1149" s="221"/>
    </row>
    <row r="1150" spans="2:39" ht="15" customHeight="1">
      <c r="B1150" s="235"/>
      <c r="C1150" s="235"/>
      <c r="D1150" s="298"/>
      <c r="E1150" s="235"/>
      <c r="F1150" s="144">
        <f t="shared" si="93"/>
        <v>0</v>
      </c>
      <c r="G1150" s="292"/>
      <c r="H1150" s="143"/>
      <c r="I1150" s="143"/>
      <c r="J1150" s="144">
        <f t="shared" si="94"/>
        <v>0</v>
      </c>
      <c r="K1150" s="143">
        <v>0</v>
      </c>
      <c r="L1150" s="143"/>
      <c r="M1150" s="234">
        <f t="shared" si="95"/>
        <v>0</v>
      </c>
      <c r="N1150" s="143">
        <f t="shared" si="96"/>
        <v>0</v>
      </c>
      <c r="O1150" s="289">
        <f t="array" ref="O1150">IFERROR(INDEX($AK$36:$AK$1987,MATCH(B1150&amp;C1150,$Z$36:$Z$1987&amp;$AA$36:$AA$1987,0)),0)</f>
        <v>0</v>
      </c>
      <c r="P1150" s="290">
        <f t="shared" si="97"/>
        <v>0</v>
      </c>
      <c r="Q1150" s="262"/>
      <c r="Z1150" s="220"/>
      <c r="AA1150" s="220"/>
      <c r="AB1150" s="237"/>
      <c r="AC1150" s="237"/>
      <c r="AD1150" s="222"/>
      <c r="AE1150" s="221"/>
      <c r="AF1150" s="237"/>
      <c r="AG1150" s="257"/>
      <c r="AH1150" s="237"/>
      <c r="AI1150" s="222"/>
      <c r="AJ1150" s="237"/>
      <c r="AK1150" s="221"/>
      <c r="AL1150" s="223"/>
      <c r="AM1150" s="221"/>
    </row>
    <row r="1151" spans="2:39" ht="15" customHeight="1">
      <c r="B1151" s="235"/>
      <c r="C1151" s="235"/>
      <c r="D1151" s="298"/>
      <c r="E1151" s="235"/>
      <c r="F1151" s="144">
        <f t="shared" si="93"/>
        <v>0</v>
      </c>
      <c r="G1151" s="292"/>
      <c r="H1151" s="143"/>
      <c r="I1151" s="143"/>
      <c r="J1151" s="144">
        <f t="shared" si="94"/>
        <v>0</v>
      </c>
      <c r="K1151" s="143">
        <v>0</v>
      </c>
      <c r="L1151" s="143"/>
      <c r="M1151" s="234">
        <f t="shared" si="95"/>
        <v>0</v>
      </c>
      <c r="N1151" s="143">
        <f t="shared" si="96"/>
        <v>0</v>
      </c>
      <c r="O1151" s="289">
        <f t="array" ref="O1151">IFERROR(INDEX($AK$36:$AK$1987,MATCH(B1151&amp;C1151,$Z$36:$Z$1987&amp;$AA$36:$AA$1987,0)),0)</f>
        <v>0</v>
      </c>
      <c r="P1151" s="290">
        <f t="shared" si="97"/>
        <v>0</v>
      </c>
      <c r="Q1151" s="262"/>
      <c r="Z1151" s="220"/>
      <c r="AA1151" s="220"/>
      <c r="AB1151" s="237"/>
      <c r="AC1151" s="237"/>
      <c r="AD1151" s="222"/>
      <c r="AE1151" s="221"/>
      <c r="AF1151" s="237"/>
      <c r="AG1151" s="257"/>
      <c r="AH1151" s="237"/>
      <c r="AI1151" s="222"/>
      <c r="AJ1151" s="237"/>
      <c r="AK1151" s="221"/>
      <c r="AL1151" s="223"/>
      <c r="AM1151" s="221"/>
    </row>
    <row r="1152" spans="2:39" ht="15" customHeight="1">
      <c r="B1152" s="235"/>
      <c r="C1152" s="235"/>
      <c r="D1152" s="298"/>
      <c r="E1152" s="235"/>
      <c r="F1152" s="144">
        <f t="shared" si="93"/>
        <v>0</v>
      </c>
      <c r="G1152" s="292"/>
      <c r="H1152" s="143"/>
      <c r="I1152" s="143"/>
      <c r="J1152" s="144">
        <f t="shared" si="94"/>
        <v>0</v>
      </c>
      <c r="K1152" s="143">
        <v>0</v>
      </c>
      <c r="L1152" s="143"/>
      <c r="M1152" s="234">
        <f t="shared" si="95"/>
        <v>0</v>
      </c>
      <c r="N1152" s="143">
        <f t="shared" si="96"/>
        <v>0</v>
      </c>
      <c r="O1152" s="289">
        <f t="array" ref="O1152">IFERROR(INDEX($AK$36:$AK$1987,MATCH(B1152&amp;C1152,$Z$36:$Z$1987&amp;$AA$36:$AA$1987,0)),0)</f>
        <v>0</v>
      </c>
      <c r="P1152" s="290">
        <f t="shared" si="97"/>
        <v>0</v>
      </c>
      <c r="Q1152" s="262"/>
      <c r="Z1152" s="220"/>
      <c r="AA1152" s="220"/>
      <c r="AB1152" s="237"/>
      <c r="AC1152" s="237"/>
      <c r="AD1152" s="222"/>
      <c r="AE1152" s="221"/>
      <c r="AF1152" s="237"/>
      <c r="AG1152" s="257"/>
      <c r="AH1152" s="237"/>
      <c r="AI1152" s="222"/>
      <c r="AJ1152" s="237"/>
      <c r="AK1152" s="221"/>
      <c r="AL1152" s="223"/>
      <c r="AM1152" s="221"/>
    </row>
    <row r="1153" spans="2:39" ht="15" customHeight="1">
      <c r="B1153" s="235"/>
      <c r="C1153" s="235"/>
      <c r="D1153" s="298"/>
      <c r="E1153" s="235"/>
      <c r="F1153" s="144">
        <f t="shared" si="93"/>
        <v>0</v>
      </c>
      <c r="G1153" s="292"/>
      <c r="H1153" s="143"/>
      <c r="I1153" s="143"/>
      <c r="J1153" s="144">
        <f t="shared" si="94"/>
        <v>0</v>
      </c>
      <c r="K1153" s="143">
        <v>0</v>
      </c>
      <c r="L1153" s="143"/>
      <c r="M1153" s="234">
        <f t="shared" si="95"/>
        <v>0</v>
      </c>
      <c r="N1153" s="143">
        <f t="shared" si="96"/>
        <v>0</v>
      </c>
      <c r="O1153" s="289">
        <f t="array" ref="O1153">IFERROR(INDEX($AK$36:$AK$1987,MATCH(B1153&amp;C1153,$Z$36:$Z$1987&amp;$AA$36:$AA$1987,0)),0)</f>
        <v>0</v>
      </c>
      <c r="P1153" s="290">
        <f t="shared" si="97"/>
        <v>0</v>
      </c>
      <c r="Q1153" s="262"/>
      <c r="Z1153" s="220"/>
      <c r="AA1153" s="220"/>
      <c r="AB1153" s="237"/>
      <c r="AC1153" s="237"/>
      <c r="AD1153" s="222"/>
      <c r="AE1153" s="221"/>
      <c r="AF1153" s="237"/>
      <c r="AG1153" s="257"/>
      <c r="AH1153" s="237"/>
      <c r="AI1153" s="222"/>
      <c r="AJ1153" s="237"/>
      <c r="AK1153" s="221"/>
      <c r="AL1153" s="223"/>
      <c r="AM1153" s="221"/>
    </row>
    <row r="1154" spans="2:39" ht="15" customHeight="1">
      <c r="B1154" s="235"/>
      <c r="C1154" s="235"/>
      <c r="D1154" s="298"/>
      <c r="E1154" s="235"/>
      <c r="F1154" s="144">
        <f t="shared" si="93"/>
        <v>0</v>
      </c>
      <c r="G1154" s="292"/>
      <c r="H1154" s="143"/>
      <c r="I1154" s="143"/>
      <c r="J1154" s="144">
        <f t="shared" si="94"/>
        <v>0</v>
      </c>
      <c r="K1154" s="143">
        <v>0</v>
      </c>
      <c r="L1154" s="143"/>
      <c r="M1154" s="234">
        <f t="shared" si="95"/>
        <v>0</v>
      </c>
      <c r="N1154" s="143">
        <f t="shared" si="96"/>
        <v>0</v>
      </c>
      <c r="O1154" s="289">
        <f t="array" ref="O1154">IFERROR(INDEX($AK$36:$AK$1987,MATCH(B1154&amp;C1154,$Z$36:$Z$1987&amp;$AA$36:$AA$1987,0)),0)</f>
        <v>0</v>
      </c>
      <c r="P1154" s="290">
        <f t="shared" si="97"/>
        <v>0</v>
      </c>
      <c r="Q1154" s="262"/>
      <c r="Z1154" s="220"/>
      <c r="AA1154" s="220"/>
      <c r="AB1154" s="237"/>
      <c r="AC1154" s="237"/>
      <c r="AD1154" s="222"/>
      <c r="AE1154" s="221"/>
      <c r="AF1154" s="237"/>
      <c r="AG1154" s="257"/>
      <c r="AH1154" s="237"/>
      <c r="AI1154" s="222"/>
      <c r="AJ1154" s="237"/>
      <c r="AK1154" s="221"/>
      <c r="AL1154" s="223"/>
      <c r="AM1154" s="221"/>
    </row>
    <row r="1155" spans="2:39" ht="15" customHeight="1">
      <c r="B1155" s="235"/>
      <c r="C1155" s="235"/>
      <c r="D1155" s="298"/>
      <c r="E1155" s="235"/>
      <c r="F1155" s="144">
        <f t="shared" si="93"/>
        <v>0</v>
      </c>
      <c r="G1155" s="292"/>
      <c r="H1155" s="143"/>
      <c r="I1155" s="143"/>
      <c r="J1155" s="144">
        <f t="shared" si="94"/>
        <v>0</v>
      </c>
      <c r="K1155" s="143">
        <v>0</v>
      </c>
      <c r="L1155" s="143"/>
      <c r="M1155" s="234">
        <f t="shared" si="95"/>
        <v>0</v>
      </c>
      <c r="N1155" s="143">
        <f t="shared" si="96"/>
        <v>0</v>
      </c>
      <c r="O1155" s="289">
        <f t="array" ref="O1155">IFERROR(INDEX($AK$36:$AK$1987,MATCH(B1155&amp;C1155,$Z$36:$Z$1987&amp;$AA$36:$AA$1987,0)),0)</f>
        <v>0</v>
      </c>
      <c r="P1155" s="290">
        <f t="shared" si="97"/>
        <v>0</v>
      </c>
      <c r="Q1155" s="262"/>
      <c r="Z1155" s="220"/>
      <c r="AA1155" s="220"/>
      <c r="AB1155" s="237"/>
      <c r="AC1155" s="237"/>
      <c r="AD1155" s="222"/>
      <c r="AE1155" s="221"/>
      <c r="AF1155" s="237"/>
      <c r="AG1155" s="257"/>
      <c r="AH1155" s="237"/>
      <c r="AI1155" s="222"/>
      <c r="AJ1155" s="237"/>
      <c r="AK1155" s="221"/>
      <c r="AL1155" s="223"/>
      <c r="AM1155" s="221"/>
    </row>
    <row r="1156" spans="2:39" ht="15" customHeight="1">
      <c r="B1156" s="235"/>
      <c r="C1156" s="235"/>
      <c r="D1156" s="298"/>
      <c r="E1156" s="235"/>
      <c r="F1156" s="144">
        <f t="shared" si="93"/>
        <v>0</v>
      </c>
      <c r="G1156" s="292"/>
      <c r="H1156" s="143"/>
      <c r="I1156" s="143"/>
      <c r="J1156" s="144">
        <f t="shared" si="94"/>
        <v>0</v>
      </c>
      <c r="K1156" s="143">
        <v>0</v>
      </c>
      <c r="L1156" s="143"/>
      <c r="M1156" s="234">
        <f t="shared" si="95"/>
        <v>0</v>
      </c>
      <c r="N1156" s="143">
        <f t="shared" si="96"/>
        <v>0</v>
      </c>
      <c r="O1156" s="289">
        <f t="array" ref="O1156">IFERROR(INDEX($AK$36:$AK$1987,MATCH(B1156&amp;C1156,$Z$36:$Z$1987&amp;$AA$36:$AA$1987,0)),0)</f>
        <v>0</v>
      </c>
      <c r="P1156" s="290">
        <f t="shared" si="97"/>
        <v>0</v>
      </c>
      <c r="Q1156" s="262"/>
      <c r="Z1156" s="220"/>
      <c r="AA1156" s="220"/>
      <c r="AB1156" s="237"/>
      <c r="AC1156" s="237"/>
      <c r="AD1156" s="222"/>
      <c r="AE1156" s="221"/>
      <c r="AF1156" s="237"/>
      <c r="AG1156" s="257"/>
      <c r="AH1156" s="237"/>
      <c r="AI1156" s="222"/>
      <c r="AJ1156" s="237"/>
      <c r="AK1156" s="221"/>
      <c r="AL1156" s="223"/>
      <c r="AM1156" s="221"/>
    </row>
    <row r="1157" spans="2:39" ht="15" customHeight="1">
      <c r="B1157" s="235"/>
      <c r="C1157" s="235"/>
      <c r="D1157" s="298"/>
      <c r="E1157" s="235"/>
      <c r="F1157" s="144">
        <f t="shared" si="93"/>
        <v>0</v>
      </c>
      <c r="G1157" s="292"/>
      <c r="H1157" s="143"/>
      <c r="I1157" s="143"/>
      <c r="J1157" s="144">
        <f t="shared" si="94"/>
        <v>0</v>
      </c>
      <c r="K1157" s="143">
        <v>0</v>
      </c>
      <c r="L1157" s="143"/>
      <c r="M1157" s="234">
        <f t="shared" si="95"/>
        <v>0</v>
      </c>
      <c r="N1157" s="143">
        <f t="shared" si="96"/>
        <v>0</v>
      </c>
      <c r="O1157" s="289">
        <f t="array" ref="O1157">IFERROR(INDEX($AK$36:$AK$1987,MATCH(B1157&amp;C1157,$Z$36:$Z$1987&amp;$AA$36:$AA$1987,0)),0)</f>
        <v>0</v>
      </c>
      <c r="P1157" s="290">
        <f t="shared" si="97"/>
        <v>0</v>
      </c>
      <c r="Q1157" s="262"/>
      <c r="Z1157" s="220"/>
      <c r="AA1157" s="220"/>
      <c r="AB1157" s="237"/>
      <c r="AC1157" s="237"/>
      <c r="AD1157" s="222"/>
      <c r="AE1157" s="221"/>
      <c r="AF1157" s="237"/>
      <c r="AG1157" s="257"/>
      <c r="AH1157" s="237"/>
      <c r="AI1157" s="222"/>
      <c r="AJ1157" s="237"/>
      <c r="AK1157" s="221"/>
      <c r="AL1157" s="223"/>
      <c r="AM1157" s="221"/>
    </row>
    <row r="1158" spans="2:39" ht="15" customHeight="1">
      <c r="B1158" s="235"/>
      <c r="C1158" s="235"/>
      <c r="D1158" s="298"/>
      <c r="E1158" s="235"/>
      <c r="F1158" s="144">
        <f t="shared" si="93"/>
        <v>0</v>
      </c>
      <c r="G1158" s="292"/>
      <c r="H1158" s="143"/>
      <c r="I1158" s="143"/>
      <c r="J1158" s="144">
        <f t="shared" si="94"/>
        <v>0</v>
      </c>
      <c r="K1158" s="143">
        <v>0</v>
      </c>
      <c r="L1158" s="143"/>
      <c r="M1158" s="234">
        <f t="shared" si="95"/>
        <v>0</v>
      </c>
      <c r="N1158" s="143">
        <f t="shared" si="96"/>
        <v>0</v>
      </c>
      <c r="O1158" s="289">
        <f t="array" ref="O1158">IFERROR(INDEX($AK$36:$AK$1987,MATCH(B1158&amp;C1158,$Z$36:$Z$1987&amp;$AA$36:$AA$1987,0)),0)</f>
        <v>0</v>
      </c>
      <c r="P1158" s="290">
        <f t="shared" si="97"/>
        <v>0</v>
      </c>
      <c r="Q1158" s="262"/>
      <c r="Z1158" s="220"/>
      <c r="AA1158" s="220"/>
      <c r="AB1158" s="237"/>
      <c r="AC1158" s="237"/>
      <c r="AD1158" s="222"/>
      <c r="AE1158" s="221"/>
      <c r="AF1158" s="237"/>
      <c r="AG1158" s="257"/>
      <c r="AH1158" s="237"/>
      <c r="AI1158" s="222"/>
      <c r="AJ1158" s="237"/>
      <c r="AK1158" s="221"/>
      <c r="AL1158" s="223"/>
      <c r="AM1158" s="221"/>
    </row>
    <row r="1159" spans="2:39" ht="15" customHeight="1">
      <c r="B1159" s="235"/>
      <c r="C1159" s="235"/>
      <c r="D1159" s="298"/>
      <c r="E1159" s="235"/>
      <c r="F1159" s="144">
        <f t="shared" si="93"/>
        <v>0</v>
      </c>
      <c r="G1159" s="292"/>
      <c r="H1159" s="143"/>
      <c r="I1159" s="143"/>
      <c r="J1159" s="144">
        <f t="shared" si="94"/>
        <v>0</v>
      </c>
      <c r="K1159" s="143">
        <v>0</v>
      </c>
      <c r="L1159" s="143"/>
      <c r="M1159" s="234">
        <f t="shared" si="95"/>
        <v>0</v>
      </c>
      <c r="N1159" s="143">
        <f t="shared" si="96"/>
        <v>0</v>
      </c>
      <c r="O1159" s="289">
        <f t="array" ref="O1159">IFERROR(INDEX($AK$36:$AK$1987,MATCH(B1159&amp;C1159,$Z$36:$Z$1987&amp;$AA$36:$AA$1987,0)),0)</f>
        <v>0</v>
      </c>
      <c r="P1159" s="290">
        <f t="shared" si="97"/>
        <v>0</v>
      </c>
      <c r="Q1159" s="262"/>
      <c r="Z1159" s="220"/>
      <c r="AA1159" s="220"/>
      <c r="AB1159" s="237"/>
      <c r="AC1159" s="237"/>
      <c r="AD1159" s="222"/>
      <c r="AE1159" s="221"/>
      <c r="AF1159" s="237"/>
      <c r="AG1159" s="257"/>
      <c r="AH1159" s="237"/>
      <c r="AI1159" s="222"/>
      <c r="AJ1159" s="237"/>
      <c r="AK1159" s="221"/>
      <c r="AL1159" s="223"/>
      <c r="AM1159" s="221"/>
    </row>
    <row r="1160" spans="2:39" ht="15" customHeight="1">
      <c r="B1160" s="235"/>
      <c r="C1160" s="235"/>
      <c r="D1160" s="298"/>
      <c r="E1160" s="235"/>
      <c r="F1160" s="144">
        <f t="shared" si="93"/>
        <v>0</v>
      </c>
      <c r="G1160" s="292"/>
      <c r="H1160" s="143"/>
      <c r="I1160" s="143"/>
      <c r="J1160" s="144">
        <f t="shared" si="94"/>
        <v>0</v>
      </c>
      <c r="K1160" s="143">
        <v>0</v>
      </c>
      <c r="L1160" s="143"/>
      <c r="M1160" s="234">
        <f t="shared" si="95"/>
        <v>0</v>
      </c>
      <c r="N1160" s="143">
        <f t="shared" si="96"/>
        <v>0</v>
      </c>
      <c r="O1160" s="289">
        <f t="array" ref="O1160">IFERROR(INDEX($AK$36:$AK$1987,MATCH(B1160&amp;C1160,$Z$36:$Z$1987&amp;$AA$36:$AA$1987,0)),0)</f>
        <v>0</v>
      </c>
      <c r="P1160" s="290">
        <f t="shared" si="97"/>
        <v>0</v>
      </c>
      <c r="Q1160" s="262"/>
      <c r="Z1160" s="220"/>
      <c r="AA1160" s="220"/>
      <c r="AB1160" s="237"/>
      <c r="AC1160" s="237"/>
      <c r="AD1160" s="222"/>
      <c r="AE1160" s="221"/>
      <c r="AF1160" s="237"/>
      <c r="AG1160" s="257"/>
      <c r="AH1160" s="237"/>
      <c r="AI1160" s="222"/>
      <c r="AJ1160" s="237"/>
      <c r="AK1160" s="221"/>
      <c r="AL1160" s="223"/>
      <c r="AM1160" s="221"/>
    </row>
    <row r="1161" spans="2:39" ht="15" customHeight="1">
      <c r="B1161" s="235"/>
      <c r="C1161" s="235"/>
      <c r="D1161" s="298"/>
      <c r="E1161" s="235"/>
      <c r="F1161" s="144">
        <f t="shared" si="93"/>
        <v>0</v>
      </c>
      <c r="G1161" s="292"/>
      <c r="H1161" s="143"/>
      <c r="I1161" s="143"/>
      <c r="J1161" s="144">
        <f t="shared" si="94"/>
        <v>0</v>
      </c>
      <c r="K1161" s="143">
        <v>0</v>
      </c>
      <c r="L1161" s="143"/>
      <c r="M1161" s="234">
        <f t="shared" si="95"/>
        <v>0</v>
      </c>
      <c r="N1161" s="143">
        <f t="shared" si="96"/>
        <v>0</v>
      </c>
      <c r="O1161" s="289">
        <f t="array" ref="O1161">IFERROR(INDEX($AK$36:$AK$1987,MATCH(B1161&amp;C1161,$Z$36:$Z$1987&amp;$AA$36:$AA$1987,0)),0)</f>
        <v>0</v>
      </c>
      <c r="P1161" s="290">
        <f t="shared" si="97"/>
        <v>0</v>
      </c>
      <c r="Q1161" s="262"/>
      <c r="Z1161" s="220"/>
      <c r="AA1161" s="220"/>
      <c r="AB1161" s="237"/>
      <c r="AC1161" s="237"/>
      <c r="AD1161" s="222"/>
      <c r="AE1161" s="221"/>
      <c r="AF1161" s="237"/>
      <c r="AG1161" s="257"/>
      <c r="AH1161" s="237"/>
      <c r="AI1161" s="222"/>
      <c r="AJ1161" s="237"/>
      <c r="AK1161" s="221"/>
      <c r="AL1161" s="223"/>
      <c r="AM1161" s="221"/>
    </row>
    <row r="1162" spans="2:39" ht="15" customHeight="1">
      <c r="B1162" s="235"/>
      <c r="C1162" s="235"/>
      <c r="D1162" s="298"/>
      <c r="E1162" s="235"/>
      <c r="F1162" s="144">
        <f t="shared" si="93"/>
        <v>0</v>
      </c>
      <c r="G1162" s="292"/>
      <c r="H1162" s="143"/>
      <c r="I1162" s="143"/>
      <c r="J1162" s="144">
        <f t="shared" si="94"/>
        <v>0</v>
      </c>
      <c r="K1162" s="143">
        <v>0</v>
      </c>
      <c r="L1162" s="143"/>
      <c r="M1162" s="234">
        <f t="shared" si="95"/>
        <v>0</v>
      </c>
      <c r="N1162" s="143">
        <f t="shared" si="96"/>
        <v>0</v>
      </c>
      <c r="O1162" s="289">
        <f t="array" ref="O1162">IFERROR(INDEX($AK$36:$AK$1987,MATCH(B1162&amp;C1162,$Z$36:$Z$1987&amp;$AA$36:$AA$1987,0)),0)</f>
        <v>0</v>
      </c>
      <c r="P1162" s="290">
        <f t="shared" si="97"/>
        <v>0</v>
      </c>
      <c r="Q1162" s="262"/>
      <c r="Z1162" s="220"/>
      <c r="AA1162" s="220"/>
      <c r="AB1162" s="237"/>
      <c r="AC1162" s="237"/>
      <c r="AD1162" s="222"/>
      <c r="AE1162" s="221"/>
      <c r="AF1162" s="237"/>
      <c r="AG1162" s="257"/>
      <c r="AH1162" s="237"/>
      <c r="AI1162" s="222"/>
      <c r="AJ1162" s="237"/>
      <c r="AK1162" s="221"/>
      <c r="AL1162" s="223"/>
      <c r="AM1162" s="221"/>
    </row>
    <row r="1163" spans="2:39" ht="15" customHeight="1">
      <c r="B1163" s="235"/>
      <c r="C1163" s="235"/>
      <c r="D1163" s="298"/>
      <c r="E1163" s="235"/>
      <c r="F1163" s="144">
        <f t="shared" si="93"/>
        <v>0</v>
      </c>
      <c r="G1163" s="292"/>
      <c r="H1163" s="143"/>
      <c r="I1163" s="143"/>
      <c r="J1163" s="144">
        <f t="shared" si="94"/>
        <v>0</v>
      </c>
      <c r="K1163" s="143">
        <v>0</v>
      </c>
      <c r="L1163" s="143"/>
      <c r="M1163" s="234">
        <f t="shared" si="95"/>
        <v>0</v>
      </c>
      <c r="N1163" s="143">
        <f t="shared" si="96"/>
        <v>0</v>
      </c>
      <c r="O1163" s="289">
        <f t="array" ref="O1163">IFERROR(INDEX($AK$36:$AK$1987,MATCH(B1163&amp;C1163,$Z$36:$Z$1987&amp;$AA$36:$AA$1987,0)),0)</f>
        <v>0</v>
      </c>
      <c r="P1163" s="290">
        <f t="shared" si="97"/>
        <v>0</v>
      </c>
      <c r="Q1163" s="262"/>
      <c r="Z1163" s="220"/>
      <c r="AA1163" s="220"/>
      <c r="AB1163" s="237"/>
      <c r="AC1163" s="237"/>
      <c r="AD1163" s="222"/>
      <c r="AE1163" s="221"/>
      <c r="AF1163" s="237"/>
      <c r="AG1163" s="257"/>
      <c r="AH1163" s="237"/>
      <c r="AI1163" s="222"/>
      <c r="AJ1163" s="237"/>
      <c r="AK1163" s="221"/>
      <c r="AL1163" s="223"/>
      <c r="AM1163" s="221"/>
    </row>
    <row r="1164" spans="2:39" ht="15" customHeight="1">
      <c r="B1164" s="235"/>
      <c r="C1164" s="235"/>
      <c r="D1164" s="298"/>
      <c r="E1164" s="235"/>
      <c r="F1164" s="144">
        <f t="shared" si="93"/>
        <v>0</v>
      </c>
      <c r="G1164" s="292"/>
      <c r="H1164" s="143"/>
      <c r="I1164" s="143"/>
      <c r="J1164" s="144">
        <f t="shared" si="94"/>
        <v>0</v>
      </c>
      <c r="K1164" s="143">
        <v>0</v>
      </c>
      <c r="L1164" s="143"/>
      <c r="M1164" s="234">
        <f t="shared" si="95"/>
        <v>0</v>
      </c>
      <c r="N1164" s="143">
        <f t="shared" si="96"/>
        <v>0</v>
      </c>
      <c r="O1164" s="289">
        <f t="array" ref="O1164">IFERROR(INDEX($AK$36:$AK$1987,MATCH(B1164&amp;C1164,$Z$36:$Z$1987&amp;$AA$36:$AA$1987,0)),0)</f>
        <v>0</v>
      </c>
      <c r="P1164" s="290">
        <f t="shared" si="97"/>
        <v>0</v>
      </c>
      <c r="Q1164" s="262"/>
      <c r="Z1164" s="220"/>
      <c r="AA1164" s="220"/>
      <c r="AB1164" s="237"/>
      <c r="AC1164" s="237"/>
      <c r="AD1164" s="222"/>
      <c r="AE1164" s="221"/>
      <c r="AF1164" s="237"/>
      <c r="AG1164" s="257"/>
      <c r="AH1164" s="237"/>
      <c r="AI1164" s="222"/>
      <c r="AJ1164" s="237"/>
      <c r="AK1164" s="221"/>
      <c r="AL1164" s="223"/>
      <c r="AM1164" s="221"/>
    </row>
    <row r="1165" spans="2:39" ht="15" customHeight="1">
      <c r="B1165" s="235"/>
      <c r="C1165" s="235"/>
      <c r="D1165" s="298"/>
      <c r="E1165" s="235"/>
      <c r="F1165" s="144">
        <f t="shared" si="93"/>
        <v>0</v>
      </c>
      <c r="G1165" s="292"/>
      <c r="H1165" s="143"/>
      <c r="I1165" s="143"/>
      <c r="J1165" s="144">
        <f t="shared" si="94"/>
        <v>0</v>
      </c>
      <c r="K1165" s="143">
        <v>0</v>
      </c>
      <c r="L1165" s="143"/>
      <c r="M1165" s="234">
        <f t="shared" si="95"/>
        <v>0</v>
      </c>
      <c r="N1165" s="143">
        <f t="shared" si="96"/>
        <v>0</v>
      </c>
      <c r="O1165" s="289">
        <f t="array" ref="O1165">IFERROR(INDEX($AK$36:$AK$1987,MATCH(B1165&amp;C1165,$Z$36:$Z$1987&amp;$AA$36:$AA$1987,0)),0)</f>
        <v>0</v>
      </c>
      <c r="P1165" s="290">
        <f t="shared" si="97"/>
        <v>0</v>
      </c>
      <c r="Q1165" s="262"/>
      <c r="Z1165" s="220"/>
      <c r="AA1165" s="220"/>
      <c r="AB1165" s="237"/>
      <c r="AC1165" s="237"/>
      <c r="AD1165" s="222"/>
      <c r="AE1165" s="221"/>
      <c r="AF1165" s="237"/>
      <c r="AG1165" s="257"/>
      <c r="AH1165" s="237"/>
      <c r="AI1165" s="222"/>
      <c r="AJ1165" s="237"/>
      <c r="AK1165" s="221"/>
      <c r="AL1165" s="223"/>
      <c r="AM1165" s="221"/>
    </row>
    <row r="1166" spans="2:39" ht="15" customHeight="1">
      <c r="B1166" s="235"/>
      <c r="C1166" s="235"/>
      <c r="D1166" s="298"/>
      <c r="E1166" s="235"/>
      <c r="F1166" s="144">
        <f t="shared" si="93"/>
        <v>0</v>
      </c>
      <c r="G1166" s="292"/>
      <c r="H1166" s="143"/>
      <c r="I1166" s="143"/>
      <c r="J1166" s="144">
        <f t="shared" si="94"/>
        <v>0</v>
      </c>
      <c r="K1166" s="143">
        <v>0</v>
      </c>
      <c r="L1166" s="143"/>
      <c r="M1166" s="234">
        <f t="shared" si="95"/>
        <v>0</v>
      </c>
      <c r="N1166" s="143">
        <f t="shared" si="96"/>
        <v>0</v>
      </c>
      <c r="O1166" s="289">
        <f t="array" ref="O1166">IFERROR(INDEX($AK$36:$AK$1987,MATCH(B1166&amp;C1166,$Z$36:$Z$1987&amp;$AA$36:$AA$1987,0)),0)</f>
        <v>0</v>
      </c>
      <c r="P1166" s="290">
        <f t="shared" si="97"/>
        <v>0</v>
      </c>
      <c r="Q1166" s="262"/>
      <c r="Z1166" s="220"/>
      <c r="AA1166" s="220"/>
      <c r="AB1166" s="237"/>
      <c r="AC1166" s="237"/>
      <c r="AD1166" s="222"/>
      <c r="AE1166" s="221"/>
      <c r="AF1166" s="237"/>
      <c r="AG1166" s="257"/>
      <c r="AH1166" s="237"/>
      <c r="AI1166" s="222"/>
      <c r="AJ1166" s="237"/>
      <c r="AK1166" s="221"/>
      <c r="AL1166" s="223"/>
      <c r="AM1166" s="221"/>
    </row>
    <row r="1167" spans="2:39" ht="15" customHeight="1">
      <c r="B1167" s="235"/>
      <c r="C1167" s="235"/>
      <c r="D1167" s="298"/>
      <c r="E1167" s="235"/>
      <c r="F1167" s="144">
        <f t="shared" si="93"/>
        <v>0</v>
      </c>
      <c r="G1167" s="292"/>
      <c r="H1167" s="143"/>
      <c r="I1167" s="143"/>
      <c r="J1167" s="144">
        <f t="shared" si="94"/>
        <v>0</v>
      </c>
      <c r="K1167" s="143">
        <v>0</v>
      </c>
      <c r="L1167" s="143"/>
      <c r="M1167" s="234">
        <f t="shared" si="95"/>
        <v>0</v>
      </c>
      <c r="N1167" s="143">
        <f t="shared" si="96"/>
        <v>0</v>
      </c>
      <c r="O1167" s="289">
        <f t="array" ref="O1167">IFERROR(INDEX($AK$36:$AK$1987,MATCH(B1167&amp;C1167,$Z$36:$Z$1987&amp;$AA$36:$AA$1987,0)),0)</f>
        <v>0</v>
      </c>
      <c r="P1167" s="290">
        <f t="shared" si="97"/>
        <v>0</v>
      </c>
      <c r="Q1167" s="262"/>
      <c r="Z1167" s="220"/>
      <c r="AA1167" s="220"/>
      <c r="AB1167" s="237"/>
      <c r="AC1167" s="237"/>
      <c r="AD1167" s="222"/>
      <c r="AE1167" s="221"/>
      <c r="AF1167" s="237"/>
      <c r="AG1167" s="257"/>
      <c r="AH1167" s="237"/>
      <c r="AI1167" s="222"/>
      <c r="AJ1167" s="237"/>
      <c r="AK1167" s="221"/>
      <c r="AL1167" s="223"/>
      <c r="AM1167" s="221"/>
    </row>
    <row r="1168" spans="2:39" ht="15" customHeight="1">
      <c r="B1168" s="235"/>
      <c r="C1168" s="235"/>
      <c r="D1168" s="298"/>
      <c r="E1168" s="235"/>
      <c r="F1168" s="144">
        <f t="shared" si="93"/>
        <v>0</v>
      </c>
      <c r="G1168" s="292"/>
      <c r="H1168" s="143"/>
      <c r="I1168" s="143"/>
      <c r="J1168" s="144">
        <f t="shared" si="94"/>
        <v>0</v>
      </c>
      <c r="K1168" s="143">
        <v>0</v>
      </c>
      <c r="L1168" s="143"/>
      <c r="M1168" s="234">
        <f t="shared" si="95"/>
        <v>0</v>
      </c>
      <c r="N1168" s="143">
        <f t="shared" si="96"/>
        <v>0</v>
      </c>
      <c r="O1168" s="289">
        <f t="array" ref="O1168">IFERROR(INDEX($AK$36:$AK$1987,MATCH(B1168&amp;C1168,$Z$36:$Z$1987&amp;$AA$36:$AA$1987,0)),0)</f>
        <v>0</v>
      </c>
      <c r="P1168" s="290">
        <f t="shared" si="97"/>
        <v>0</v>
      </c>
      <c r="Q1168" s="262"/>
      <c r="Z1168" s="220"/>
      <c r="AA1168" s="220"/>
      <c r="AB1168" s="237"/>
      <c r="AC1168" s="237"/>
      <c r="AD1168" s="222"/>
      <c r="AE1168" s="221"/>
      <c r="AF1168" s="237"/>
      <c r="AG1168" s="257"/>
      <c r="AH1168" s="237"/>
      <c r="AI1168" s="222"/>
      <c r="AJ1168" s="237"/>
      <c r="AK1168" s="221"/>
      <c r="AL1168" s="223"/>
      <c r="AM1168" s="221"/>
    </row>
    <row r="1169" spans="2:39" ht="15" customHeight="1">
      <c r="B1169" s="235"/>
      <c r="C1169" s="235"/>
      <c r="D1169" s="298"/>
      <c r="E1169" s="235"/>
      <c r="F1169" s="144">
        <f t="shared" si="93"/>
        <v>0</v>
      </c>
      <c r="G1169" s="292"/>
      <c r="H1169" s="143"/>
      <c r="I1169" s="143"/>
      <c r="J1169" s="144">
        <f t="shared" si="94"/>
        <v>0</v>
      </c>
      <c r="K1169" s="143">
        <v>0</v>
      </c>
      <c r="L1169" s="143"/>
      <c r="M1169" s="234">
        <f t="shared" si="95"/>
        <v>0</v>
      </c>
      <c r="N1169" s="143">
        <f t="shared" si="96"/>
        <v>0</v>
      </c>
      <c r="O1169" s="289">
        <f t="array" ref="O1169">IFERROR(INDEX($AK$36:$AK$1987,MATCH(B1169&amp;C1169,$Z$36:$Z$1987&amp;$AA$36:$AA$1987,0)),0)</f>
        <v>0</v>
      </c>
      <c r="P1169" s="290">
        <f t="shared" si="97"/>
        <v>0</v>
      </c>
      <c r="Q1169" s="262"/>
      <c r="Z1169" s="220"/>
      <c r="AA1169" s="220"/>
      <c r="AB1169" s="237"/>
      <c r="AC1169" s="237"/>
      <c r="AD1169" s="222"/>
      <c r="AE1169" s="221"/>
      <c r="AF1169" s="237"/>
      <c r="AG1169" s="257"/>
      <c r="AH1169" s="237"/>
      <c r="AI1169" s="222"/>
      <c r="AJ1169" s="237"/>
      <c r="AK1169" s="221"/>
      <c r="AL1169" s="223"/>
      <c r="AM1169" s="221"/>
    </row>
    <row r="1170" spans="2:39" ht="15" customHeight="1">
      <c r="B1170" s="235"/>
      <c r="C1170" s="235"/>
      <c r="D1170" s="298"/>
      <c r="E1170" s="235"/>
      <c r="F1170" s="144">
        <f t="shared" si="93"/>
        <v>0</v>
      </c>
      <c r="G1170" s="292"/>
      <c r="H1170" s="143"/>
      <c r="I1170" s="143"/>
      <c r="J1170" s="144">
        <f t="shared" si="94"/>
        <v>0</v>
      </c>
      <c r="K1170" s="143">
        <v>0</v>
      </c>
      <c r="L1170" s="143"/>
      <c r="M1170" s="234">
        <f t="shared" si="95"/>
        <v>0</v>
      </c>
      <c r="N1170" s="143">
        <f t="shared" si="96"/>
        <v>0</v>
      </c>
      <c r="O1170" s="289">
        <f t="array" ref="O1170">IFERROR(INDEX($AK$36:$AK$1987,MATCH(B1170&amp;C1170,$Z$36:$Z$1987&amp;$AA$36:$AA$1987,0)),0)</f>
        <v>0</v>
      </c>
      <c r="P1170" s="290">
        <f t="shared" si="97"/>
        <v>0</v>
      </c>
      <c r="Q1170" s="262"/>
      <c r="Z1170" s="220"/>
      <c r="AA1170" s="220"/>
      <c r="AB1170" s="237"/>
      <c r="AC1170" s="237"/>
      <c r="AD1170" s="222"/>
      <c r="AE1170" s="221"/>
      <c r="AF1170" s="237"/>
      <c r="AG1170" s="257"/>
      <c r="AH1170" s="237"/>
      <c r="AI1170" s="222"/>
      <c r="AJ1170" s="237"/>
      <c r="AK1170" s="221"/>
      <c r="AL1170" s="223"/>
      <c r="AM1170" s="221"/>
    </row>
    <row r="1171" spans="2:39" ht="15" customHeight="1">
      <c r="B1171" s="235"/>
      <c r="C1171" s="235"/>
      <c r="D1171" s="298"/>
      <c r="E1171" s="235"/>
      <c r="F1171" s="144">
        <f t="shared" si="93"/>
        <v>0</v>
      </c>
      <c r="G1171" s="292"/>
      <c r="H1171" s="143"/>
      <c r="I1171" s="143"/>
      <c r="J1171" s="144">
        <f t="shared" si="94"/>
        <v>0</v>
      </c>
      <c r="K1171" s="143">
        <v>0</v>
      </c>
      <c r="L1171" s="143"/>
      <c r="M1171" s="234">
        <f t="shared" si="95"/>
        <v>0</v>
      </c>
      <c r="N1171" s="143">
        <f t="shared" si="96"/>
        <v>0</v>
      </c>
      <c r="O1171" s="289">
        <f t="array" ref="O1171">IFERROR(INDEX($AK$36:$AK$1987,MATCH(B1171&amp;C1171,$Z$36:$Z$1987&amp;$AA$36:$AA$1987,0)),0)</f>
        <v>0</v>
      </c>
      <c r="P1171" s="290">
        <f t="shared" si="97"/>
        <v>0</v>
      </c>
      <c r="Q1171" s="262"/>
      <c r="Z1171" s="220"/>
      <c r="AA1171" s="220"/>
      <c r="AB1171" s="237"/>
      <c r="AC1171" s="237"/>
      <c r="AD1171" s="222"/>
      <c r="AE1171" s="221"/>
      <c r="AF1171" s="237"/>
      <c r="AG1171" s="257"/>
      <c r="AH1171" s="237"/>
      <c r="AI1171" s="222"/>
      <c r="AJ1171" s="237"/>
      <c r="AK1171" s="221"/>
      <c r="AL1171" s="223"/>
      <c r="AM1171" s="221"/>
    </row>
    <row r="1172" spans="2:39" ht="15" customHeight="1">
      <c r="B1172" s="235"/>
      <c r="C1172" s="235"/>
      <c r="D1172" s="298"/>
      <c r="E1172" s="235"/>
      <c r="F1172" s="144">
        <f t="shared" si="93"/>
        <v>0</v>
      </c>
      <c r="G1172" s="292"/>
      <c r="H1172" s="143"/>
      <c r="I1172" s="143"/>
      <c r="J1172" s="144">
        <f t="shared" si="94"/>
        <v>0</v>
      </c>
      <c r="K1172" s="143">
        <v>0</v>
      </c>
      <c r="L1172" s="143"/>
      <c r="M1172" s="234">
        <f t="shared" si="95"/>
        <v>0</v>
      </c>
      <c r="N1172" s="143">
        <f t="shared" si="96"/>
        <v>0</v>
      </c>
      <c r="O1172" s="289">
        <f t="array" ref="O1172">IFERROR(INDEX($AK$36:$AK$1987,MATCH(B1172&amp;C1172,$Z$36:$Z$1987&amp;$AA$36:$AA$1987,0)),0)</f>
        <v>0</v>
      </c>
      <c r="P1172" s="290">
        <f t="shared" si="97"/>
        <v>0</v>
      </c>
      <c r="Q1172" s="262"/>
      <c r="Z1172" s="220"/>
      <c r="AA1172" s="220"/>
      <c r="AB1172" s="237"/>
      <c r="AC1172" s="237"/>
      <c r="AD1172" s="222"/>
      <c r="AE1172" s="221"/>
      <c r="AF1172" s="237"/>
      <c r="AG1172" s="257"/>
      <c r="AH1172" s="237"/>
      <c r="AI1172" s="222"/>
      <c r="AJ1172" s="237"/>
      <c r="AK1172" s="221"/>
      <c r="AL1172" s="223"/>
      <c r="AM1172" s="221"/>
    </row>
    <row r="1173" spans="2:39" ht="15" customHeight="1">
      <c r="B1173" s="235"/>
      <c r="C1173" s="235"/>
      <c r="D1173" s="298"/>
      <c r="E1173" s="235"/>
      <c r="F1173" s="144">
        <f t="shared" si="93"/>
        <v>0</v>
      </c>
      <c r="G1173" s="292"/>
      <c r="H1173" s="143"/>
      <c r="I1173" s="143"/>
      <c r="J1173" s="144">
        <f t="shared" si="94"/>
        <v>0</v>
      </c>
      <c r="K1173" s="143">
        <v>0</v>
      </c>
      <c r="L1173" s="143"/>
      <c r="M1173" s="234">
        <f t="shared" si="95"/>
        <v>0</v>
      </c>
      <c r="N1173" s="143">
        <f t="shared" si="96"/>
        <v>0</v>
      </c>
      <c r="O1173" s="289">
        <f t="array" ref="O1173">IFERROR(INDEX($AK$36:$AK$1987,MATCH(B1173&amp;C1173,$Z$36:$Z$1987&amp;$AA$36:$AA$1987,0)),0)</f>
        <v>0</v>
      </c>
      <c r="P1173" s="290">
        <f t="shared" si="97"/>
        <v>0</v>
      </c>
      <c r="Q1173" s="262"/>
      <c r="Z1173" s="220"/>
      <c r="AA1173" s="220"/>
      <c r="AB1173" s="237"/>
      <c r="AC1173" s="237"/>
      <c r="AD1173" s="222"/>
      <c r="AE1173" s="221"/>
      <c r="AF1173" s="237"/>
      <c r="AG1173" s="257"/>
      <c r="AH1173" s="237"/>
      <c r="AI1173" s="222"/>
      <c r="AJ1173" s="237"/>
      <c r="AK1173" s="221"/>
      <c r="AL1173" s="223"/>
      <c r="AM1173" s="221"/>
    </row>
    <row r="1174" spans="2:39" ht="15" customHeight="1">
      <c r="B1174" s="235"/>
      <c r="C1174" s="235"/>
      <c r="D1174" s="298"/>
      <c r="E1174" s="235"/>
      <c r="F1174" s="144">
        <f t="shared" si="93"/>
        <v>0</v>
      </c>
      <c r="G1174" s="292"/>
      <c r="H1174" s="143"/>
      <c r="I1174" s="143"/>
      <c r="J1174" s="144">
        <f t="shared" si="94"/>
        <v>0</v>
      </c>
      <c r="K1174" s="143">
        <v>0</v>
      </c>
      <c r="L1174" s="143"/>
      <c r="M1174" s="234">
        <f t="shared" si="95"/>
        <v>0</v>
      </c>
      <c r="N1174" s="143">
        <f t="shared" si="96"/>
        <v>0</v>
      </c>
      <c r="O1174" s="289">
        <f t="array" ref="O1174">IFERROR(INDEX($AK$36:$AK$1987,MATCH(B1174&amp;C1174,$Z$36:$Z$1987&amp;$AA$36:$AA$1987,0)),0)</f>
        <v>0</v>
      </c>
      <c r="P1174" s="290">
        <f t="shared" si="97"/>
        <v>0</v>
      </c>
      <c r="Q1174" s="262"/>
      <c r="Z1174" s="220"/>
      <c r="AA1174" s="220"/>
      <c r="AB1174" s="237"/>
      <c r="AC1174" s="237"/>
      <c r="AD1174" s="222"/>
      <c r="AE1174" s="221"/>
      <c r="AF1174" s="237"/>
      <c r="AG1174" s="257"/>
      <c r="AH1174" s="237"/>
      <c r="AI1174" s="222"/>
      <c r="AJ1174" s="237"/>
      <c r="AK1174" s="221"/>
      <c r="AL1174" s="223"/>
      <c r="AM1174" s="221"/>
    </row>
    <row r="1175" spans="2:39" ht="15" customHeight="1">
      <c r="B1175" s="235"/>
      <c r="C1175" s="235"/>
      <c r="D1175" s="298"/>
      <c r="E1175" s="235"/>
      <c r="F1175" s="144">
        <f t="shared" si="93"/>
        <v>0</v>
      </c>
      <c r="G1175" s="292"/>
      <c r="H1175" s="143"/>
      <c r="I1175" s="143"/>
      <c r="J1175" s="144">
        <f t="shared" si="94"/>
        <v>0</v>
      </c>
      <c r="K1175" s="143">
        <v>0</v>
      </c>
      <c r="L1175" s="143"/>
      <c r="M1175" s="234">
        <f t="shared" si="95"/>
        <v>0</v>
      </c>
      <c r="N1175" s="143">
        <f t="shared" si="96"/>
        <v>0</v>
      </c>
      <c r="O1175" s="289">
        <f t="array" ref="O1175">IFERROR(INDEX($AK$36:$AK$1987,MATCH(B1175&amp;C1175,$Z$36:$Z$1987&amp;$AA$36:$AA$1987,0)),0)</f>
        <v>0</v>
      </c>
      <c r="P1175" s="290">
        <f t="shared" si="97"/>
        <v>0</v>
      </c>
      <c r="Q1175" s="262"/>
      <c r="Z1175" s="220"/>
      <c r="AA1175" s="220"/>
      <c r="AB1175" s="237"/>
      <c r="AC1175" s="237"/>
      <c r="AD1175" s="222"/>
      <c r="AE1175" s="221"/>
      <c r="AF1175" s="237"/>
      <c r="AG1175" s="257"/>
      <c r="AH1175" s="237"/>
      <c r="AI1175" s="222"/>
      <c r="AJ1175" s="237"/>
      <c r="AK1175" s="221"/>
      <c r="AL1175" s="223"/>
      <c r="AM1175" s="221"/>
    </row>
    <row r="1176" spans="2:39" ht="15" customHeight="1">
      <c r="B1176" s="235"/>
      <c r="C1176" s="235"/>
      <c r="D1176" s="298"/>
      <c r="E1176" s="235"/>
      <c r="F1176" s="144">
        <f t="shared" si="93"/>
        <v>0</v>
      </c>
      <c r="G1176" s="292"/>
      <c r="H1176" s="143"/>
      <c r="I1176" s="143"/>
      <c r="J1176" s="144">
        <f t="shared" si="94"/>
        <v>0</v>
      </c>
      <c r="K1176" s="143">
        <v>0</v>
      </c>
      <c r="L1176" s="143"/>
      <c r="M1176" s="234">
        <f t="shared" si="95"/>
        <v>0</v>
      </c>
      <c r="N1176" s="143">
        <f t="shared" si="96"/>
        <v>0</v>
      </c>
      <c r="O1176" s="289">
        <f t="array" ref="O1176">IFERROR(INDEX($AK$36:$AK$1987,MATCH(B1176&amp;C1176,$Z$36:$Z$1987&amp;$AA$36:$AA$1987,0)),0)</f>
        <v>0</v>
      </c>
      <c r="P1176" s="290">
        <f t="shared" si="97"/>
        <v>0</v>
      </c>
      <c r="Q1176" s="262"/>
      <c r="Z1176" s="220"/>
      <c r="AA1176" s="220"/>
      <c r="AB1176" s="237"/>
      <c r="AC1176" s="237"/>
      <c r="AD1176" s="222"/>
      <c r="AE1176" s="221"/>
      <c r="AF1176" s="237"/>
      <c r="AG1176" s="257"/>
      <c r="AH1176" s="237"/>
      <c r="AI1176" s="222"/>
      <c r="AJ1176" s="237"/>
      <c r="AK1176" s="221"/>
      <c r="AL1176" s="223"/>
      <c r="AM1176" s="221"/>
    </row>
    <row r="1177" spans="2:39" ht="15" customHeight="1">
      <c r="B1177" s="235"/>
      <c r="C1177" s="235"/>
      <c r="D1177" s="298"/>
      <c r="E1177" s="235"/>
      <c r="F1177" s="144">
        <f t="shared" si="93"/>
        <v>0</v>
      </c>
      <c r="G1177" s="292"/>
      <c r="H1177" s="143"/>
      <c r="I1177" s="143"/>
      <c r="J1177" s="144">
        <f t="shared" si="94"/>
        <v>0</v>
      </c>
      <c r="K1177" s="143">
        <v>0</v>
      </c>
      <c r="L1177" s="143"/>
      <c r="M1177" s="234">
        <f t="shared" si="95"/>
        <v>0</v>
      </c>
      <c r="N1177" s="143">
        <f t="shared" si="96"/>
        <v>0</v>
      </c>
      <c r="O1177" s="289">
        <f t="array" ref="O1177">IFERROR(INDEX($AK$36:$AK$1987,MATCH(B1177&amp;C1177,$Z$36:$Z$1987&amp;$AA$36:$AA$1987,0)),0)</f>
        <v>0</v>
      </c>
      <c r="P1177" s="290">
        <f t="shared" si="97"/>
        <v>0</v>
      </c>
      <c r="Q1177" s="262"/>
      <c r="Z1177" s="220"/>
      <c r="AA1177" s="220"/>
      <c r="AB1177" s="237"/>
      <c r="AC1177" s="237"/>
      <c r="AD1177" s="222"/>
      <c r="AE1177" s="221"/>
      <c r="AF1177" s="237"/>
      <c r="AG1177" s="257"/>
      <c r="AH1177" s="237"/>
      <c r="AI1177" s="222"/>
      <c r="AJ1177" s="237"/>
      <c r="AK1177" s="221"/>
      <c r="AL1177" s="223"/>
      <c r="AM1177" s="221"/>
    </row>
    <row r="1178" spans="2:39" ht="15" customHeight="1">
      <c r="B1178" s="235"/>
      <c r="C1178" s="235"/>
      <c r="D1178" s="298"/>
      <c r="E1178" s="235"/>
      <c r="F1178" s="144">
        <f t="shared" si="93"/>
        <v>0</v>
      </c>
      <c r="G1178" s="292"/>
      <c r="H1178" s="143"/>
      <c r="I1178" s="143"/>
      <c r="J1178" s="144">
        <f t="shared" si="94"/>
        <v>0</v>
      </c>
      <c r="K1178" s="143">
        <v>0</v>
      </c>
      <c r="L1178" s="143"/>
      <c r="M1178" s="234">
        <f t="shared" si="95"/>
        <v>0</v>
      </c>
      <c r="N1178" s="143">
        <f t="shared" si="96"/>
        <v>0</v>
      </c>
      <c r="O1178" s="289">
        <f t="array" ref="O1178">IFERROR(INDEX($AK$36:$AK$1987,MATCH(B1178&amp;C1178,$Z$36:$Z$1987&amp;$AA$36:$AA$1987,0)),0)</f>
        <v>0</v>
      </c>
      <c r="P1178" s="290">
        <f t="shared" si="97"/>
        <v>0</v>
      </c>
      <c r="Q1178" s="262"/>
      <c r="Z1178" s="220"/>
      <c r="AA1178" s="220"/>
      <c r="AB1178" s="237"/>
      <c r="AC1178" s="237"/>
      <c r="AD1178" s="222"/>
      <c r="AE1178" s="221"/>
      <c r="AF1178" s="237"/>
      <c r="AG1178" s="257"/>
      <c r="AH1178" s="237"/>
      <c r="AI1178" s="222"/>
      <c r="AJ1178" s="237"/>
      <c r="AK1178" s="221"/>
      <c r="AL1178" s="223"/>
      <c r="AM1178" s="221"/>
    </row>
    <row r="1179" spans="2:39" ht="15" customHeight="1">
      <c r="B1179" s="235"/>
      <c r="C1179" s="235"/>
      <c r="D1179" s="298"/>
      <c r="E1179" s="235"/>
      <c r="F1179" s="144">
        <f t="shared" si="93"/>
        <v>0</v>
      </c>
      <c r="G1179" s="292"/>
      <c r="H1179" s="143"/>
      <c r="I1179" s="143"/>
      <c r="J1179" s="144">
        <f t="shared" si="94"/>
        <v>0</v>
      </c>
      <c r="K1179" s="143">
        <v>0</v>
      </c>
      <c r="L1179" s="143"/>
      <c r="M1179" s="234">
        <f t="shared" si="95"/>
        <v>0</v>
      </c>
      <c r="N1179" s="143">
        <f t="shared" si="96"/>
        <v>0</v>
      </c>
      <c r="O1179" s="289">
        <f t="array" ref="O1179">IFERROR(INDEX($AK$36:$AK$1987,MATCH(B1179&amp;C1179,$Z$36:$Z$1987&amp;$AA$36:$AA$1987,0)),0)</f>
        <v>0</v>
      </c>
      <c r="P1179" s="290">
        <f t="shared" si="97"/>
        <v>0</v>
      </c>
      <c r="Q1179" s="262"/>
      <c r="Z1179" s="220"/>
      <c r="AA1179" s="220"/>
      <c r="AB1179" s="237"/>
      <c r="AC1179" s="237"/>
      <c r="AD1179" s="222"/>
      <c r="AE1179" s="221"/>
      <c r="AF1179" s="237"/>
      <c r="AG1179" s="257"/>
      <c r="AH1179" s="237"/>
      <c r="AI1179" s="222"/>
      <c r="AJ1179" s="237"/>
      <c r="AK1179" s="221"/>
      <c r="AL1179" s="223"/>
      <c r="AM1179" s="221"/>
    </row>
    <row r="1180" spans="2:39" ht="15" customHeight="1">
      <c r="B1180" s="235"/>
      <c r="C1180" s="235"/>
      <c r="D1180" s="298"/>
      <c r="E1180" s="235"/>
      <c r="F1180" s="144">
        <f t="shared" si="93"/>
        <v>0</v>
      </c>
      <c r="G1180" s="292"/>
      <c r="H1180" s="143"/>
      <c r="I1180" s="143"/>
      <c r="J1180" s="144">
        <f t="shared" si="94"/>
        <v>0</v>
      </c>
      <c r="K1180" s="143">
        <v>0</v>
      </c>
      <c r="L1180" s="143"/>
      <c r="M1180" s="234">
        <f t="shared" si="95"/>
        <v>0</v>
      </c>
      <c r="N1180" s="143">
        <f t="shared" si="96"/>
        <v>0</v>
      </c>
      <c r="O1180" s="289">
        <f t="array" ref="O1180">IFERROR(INDEX($AK$36:$AK$1987,MATCH(B1180&amp;C1180,$Z$36:$Z$1987&amp;$AA$36:$AA$1987,0)),0)</f>
        <v>0</v>
      </c>
      <c r="P1180" s="290">
        <f t="shared" si="97"/>
        <v>0</v>
      </c>
      <c r="Q1180" s="262"/>
      <c r="Z1180" s="220"/>
      <c r="AA1180" s="220"/>
      <c r="AB1180" s="237"/>
      <c r="AC1180" s="237"/>
      <c r="AD1180" s="222"/>
      <c r="AE1180" s="221"/>
      <c r="AF1180" s="237"/>
      <c r="AG1180" s="257"/>
      <c r="AH1180" s="237"/>
      <c r="AI1180" s="222"/>
      <c r="AJ1180" s="237"/>
      <c r="AK1180" s="221"/>
      <c r="AL1180" s="223"/>
      <c r="AM1180" s="221"/>
    </row>
    <row r="1181" spans="2:39" ht="15" customHeight="1">
      <c r="B1181" s="235"/>
      <c r="C1181" s="235"/>
      <c r="D1181" s="298"/>
      <c r="E1181" s="235"/>
      <c r="F1181" s="144">
        <f t="shared" si="93"/>
        <v>0</v>
      </c>
      <c r="G1181" s="292"/>
      <c r="H1181" s="143"/>
      <c r="I1181" s="143"/>
      <c r="J1181" s="144">
        <f t="shared" si="94"/>
        <v>0</v>
      </c>
      <c r="K1181" s="143">
        <v>0</v>
      </c>
      <c r="L1181" s="143"/>
      <c r="M1181" s="234">
        <f t="shared" si="95"/>
        <v>0</v>
      </c>
      <c r="N1181" s="143">
        <f t="shared" si="96"/>
        <v>0</v>
      </c>
      <c r="O1181" s="289">
        <f t="array" ref="O1181">IFERROR(INDEX($AK$36:$AK$1987,MATCH(B1181&amp;C1181,$Z$36:$Z$1987&amp;$AA$36:$AA$1987,0)),0)</f>
        <v>0</v>
      </c>
      <c r="P1181" s="290">
        <f t="shared" si="97"/>
        <v>0</v>
      </c>
      <c r="Q1181" s="262"/>
      <c r="Z1181" s="220"/>
      <c r="AA1181" s="220"/>
      <c r="AB1181" s="237"/>
      <c r="AC1181" s="237"/>
      <c r="AD1181" s="222"/>
      <c r="AE1181" s="221"/>
      <c r="AF1181" s="237"/>
      <c r="AG1181" s="257"/>
      <c r="AH1181" s="237"/>
      <c r="AI1181" s="222"/>
      <c r="AJ1181" s="237"/>
      <c r="AK1181" s="221"/>
      <c r="AL1181" s="223"/>
      <c r="AM1181" s="221"/>
    </row>
    <row r="1182" spans="2:39" ht="15" customHeight="1">
      <c r="B1182" s="235"/>
      <c r="C1182" s="235"/>
      <c r="D1182" s="298"/>
      <c r="E1182" s="235"/>
      <c r="F1182" s="144">
        <f t="shared" si="93"/>
        <v>0</v>
      </c>
      <c r="G1182" s="292"/>
      <c r="H1182" s="143"/>
      <c r="I1182" s="143"/>
      <c r="J1182" s="144">
        <f t="shared" si="94"/>
        <v>0</v>
      </c>
      <c r="K1182" s="143">
        <v>0</v>
      </c>
      <c r="L1182" s="143"/>
      <c r="M1182" s="234">
        <f t="shared" si="95"/>
        <v>0</v>
      </c>
      <c r="N1182" s="143">
        <f t="shared" si="96"/>
        <v>0</v>
      </c>
      <c r="O1182" s="289">
        <f t="array" ref="O1182">IFERROR(INDEX($AK$36:$AK$1987,MATCH(B1182&amp;C1182,$Z$36:$Z$1987&amp;$AA$36:$AA$1987,0)),0)</f>
        <v>0</v>
      </c>
      <c r="P1182" s="290">
        <f t="shared" si="97"/>
        <v>0</v>
      </c>
      <c r="Q1182" s="262"/>
      <c r="Z1182" s="220"/>
      <c r="AA1182" s="220"/>
      <c r="AB1182" s="237"/>
      <c r="AC1182" s="237"/>
      <c r="AD1182" s="222"/>
      <c r="AE1182" s="221"/>
      <c r="AF1182" s="237"/>
      <c r="AG1182" s="257"/>
      <c r="AH1182" s="237"/>
      <c r="AI1182" s="222"/>
      <c r="AJ1182" s="237"/>
      <c r="AK1182" s="221"/>
      <c r="AL1182" s="223"/>
      <c r="AM1182" s="221"/>
    </row>
    <row r="1183" spans="2:39" ht="15" customHeight="1">
      <c r="B1183" s="235"/>
      <c r="C1183" s="235"/>
      <c r="D1183" s="298"/>
      <c r="E1183" s="235"/>
      <c r="F1183" s="144">
        <f t="shared" si="93"/>
        <v>0</v>
      </c>
      <c r="G1183" s="292"/>
      <c r="H1183" s="143"/>
      <c r="I1183" s="143"/>
      <c r="J1183" s="144">
        <f t="shared" si="94"/>
        <v>0</v>
      </c>
      <c r="K1183" s="143">
        <v>0</v>
      </c>
      <c r="L1183" s="143"/>
      <c r="M1183" s="234">
        <f t="shared" si="95"/>
        <v>0</v>
      </c>
      <c r="N1183" s="143">
        <f t="shared" si="96"/>
        <v>0</v>
      </c>
      <c r="O1183" s="289">
        <f t="array" ref="O1183">IFERROR(INDEX($AK$36:$AK$1987,MATCH(B1183&amp;C1183,$Z$36:$Z$1987&amp;$AA$36:$AA$1987,0)),0)</f>
        <v>0</v>
      </c>
      <c r="P1183" s="290">
        <f t="shared" si="97"/>
        <v>0</v>
      </c>
      <c r="Q1183" s="262"/>
      <c r="Z1183" s="220"/>
      <c r="AA1183" s="220"/>
      <c r="AB1183" s="237"/>
      <c r="AC1183" s="237"/>
      <c r="AD1183" s="222"/>
      <c r="AE1183" s="221"/>
      <c r="AF1183" s="237"/>
      <c r="AG1183" s="257"/>
      <c r="AH1183" s="237"/>
      <c r="AI1183" s="222"/>
      <c r="AJ1183" s="237"/>
      <c r="AK1183" s="221"/>
      <c r="AL1183" s="223"/>
      <c r="AM1183" s="221"/>
    </row>
    <row r="1184" spans="2:39" ht="15" customHeight="1">
      <c r="B1184" s="235"/>
      <c r="C1184" s="235"/>
      <c r="D1184" s="298"/>
      <c r="E1184" s="235"/>
      <c r="F1184" s="144">
        <f t="shared" si="93"/>
        <v>0</v>
      </c>
      <c r="G1184" s="292"/>
      <c r="H1184" s="143"/>
      <c r="I1184" s="143"/>
      <c r="J1184" s="144">
        <f t="shared" si="94"/>
        <v>0</v>
      </c>
      <c r="K1184" s="143">
        <v>0</v>
      </c>
      <c r="L1184" s="143"/>
      <c r="M1184" s="234">
        <f t="shared" si="95"/>
        <v>0</v>
      </c>
      <c r="N1184" s="143">
        <f t="shared" si="96"/>
        <v>0</v>
      </c>
      <c r="O1184" s="289">
        <f t="array" ref="O1184">IFERROR(INDEX($AK$36:$AK$1987,MATCH(B1184&amp;C1184,$Z$36:$Z$1987&amp;$AA$36:$AA$1987,0)),0)</f>
        <v>0</v>
      </c>
      <c r="P1184" s="290">
        <f t="shared" si="97"/>
        <v>0</v>
      </c>
      <c r="Q1184" s="262"/>
      <c r="Z1184" s="220"/>
      <c r="AA1184" s="220"/>
      <c r="AB1184" s="237"/>
      <c r="AC1184" s="237"/>
      <c r="AD1184" s="222"/>
      <c r="AE1184" s="221"/>
      <c r="AF1184" s="237"/>
      <c r="AG1184" s="257"/>
      <c r="AH1184" s="237"/>
      <c r="AI1184" s="222"/>
      <c r="AJ1184" s="237"/>
      <c r="AK1184" s="221"/>
      <c r="AL1184" s="223"/>
      <c r="AM1184" s="221"/>
    </row>
    <row r="1185" spans="2:39" ht="15" customHeight="1">
      <c r="B1185" s="235"/>
      <c r="C1185" s="235"/>
      <c r="D1185" s="298"/>
      <c r="E1185" s="235"/>
      <c r="F1185" s="144">
        <f t="shared" si="93"/>
        <v>0</v>
      </c>
      <c r="G1185" s="292"/>
      <c r="H1185" s="143"/>
      <c r="I1185" s="143"/>
      <c r="J1185" s="144">
        <f t="shared" si="94"/>
        <v>0</v>
      </c>
      <c r="K1185" s="143">
        <v>0</v>
      </c>
      <c r="L1185" s="143"/>
      <c r="M1185" s="234">
        <f t="shared" si="95"/>
        <v>0</v>
      </c>
      <c r="N1185" s="143">
        <f t="shared" si="96"/>
        <v>0</v>
      </c>
      <c r="O1185" s="289">
        <f t="array" ref="O1185">IFERROR(INDEX($AK$36:$AK$1987,MATCH(B1185&amp;C1185,$Z$36:$Z$1987&amp;$AA$36:$AA$1987,0)),0)</f>
        <v>0</v>
      </c>
      <c r="P1185" s="290">
        <f t="shared" si="97"/>
        <v>0</v>
      </c>
      <c r="Q1185" s="262"/>
      <c r="Z1185" s="220"/>
      <c r="AA1185" s="220"/>
      <c r="AB1185" s="237"/>
      <c r="AC1185" s="237"/>
      <c r="AD1185" s="222"/>
      <c r="AE1185" s="221"/>
      <c r="AF1185" s="237"/>
      <c r="AG1185" s="257"/>
      <c r="AH1185" s="237"/>
      <c r="AI1185" s="222"/>
      <c r="AJ1185" s="237"/>
      <c r="AK1185" s="221"/>
      <c r="AL1185" s="223"/>
      <c r="AM1185" s="221"/>
    </row>
    <row r="1186" spans="2:39" ht="15" customHeight="1">
      <c r="B1186" s="235"/>
      <c r="C1186" s="235"/>
      <c r="D1186" s="298"/>
      <c r="E1186" s="235"/>
      <c r="F1186" s="144">
        <f t="shared" si="93"/>
        <v>0</v>
      </c>
      <c r="G1186" s="292"/>
      <c r="H1186" s="143"/>
      <c r="I1186" s="143"/>
      <c r="J1186" s="144">
        <f t="shared" si="94"/>
        <v>0</v>
      </c>
      <c r="K1186" s="143">
        <v>0</v>
      </c>
      <c r="L1186" s="143"/>
      <c r="M1186" s="234">
        <f t="shared" si="95"/>
        <v>0</v>
      </c>
      <c r="N1186" s="143">
        <f t="shared" si="96"/>
        <v>0</v>
      </c>
      <c r="O1186" s="289">
        <f t="array" ref="O1186">IFERROR(INDEX($AK$36:$AK$1987,MATCH(B1186&amp;C1186,$Z$36:$Z$1987&amp;$AA$36:$AA$1987,0)),0)</f>
        <v>0</v>
      </c>
      <c r="P1186" s="290">
        <f t="shared" si="97"/>
        <v>0</v>
      </c>
      <c r="Q1186" s="262"/>
      <c r="Z1186" s="220"/>
      <c r="AA1186" s="220"/>
      <c r="AB1186" s="237"/>
      <c r="AC1186" s="237"/>
      <c r="AD1186" s="222"/>
      <c r="AE1186" s="221"/>
      <c r="AF1186" s="237"/>
      <c r="AG1186" s="257"/>
      <c r="AH1186" s="237"/>
      <c r="AI1186" s="222"/>
      <c r="AJ1186" s="237"/>
      <c r="AK1186" s="221"/>
      <c r="AL1186" s="223"/>
      <c r="AM1186" s="221"/>
    </row>
    <row r="1187" spans="2:39" ht="15" customHeight="1">
      <c r="B1187" s="235"/>
      <c r="C1187" s="235"/>
      <c r="D1187" s="298"/>
      <c r="E1187" s="235"/>
      <c r="F1187" s="144">
        <f t="shared" ref="F1187:F1237" si="98">IFERROR(E1187/D1187,0)</f>
        <v>0</v>
      </c>
      <c r="G1187" s="292"/>
      <c r="H1187" s="143"/>
      <c r="I1187" s="143"/>
      <c r="J1187" s="144">
        <f t="shared" ref="J1187:J1237" si="99">IFERROR(I1187/E1187,0)</f>
        <v>0</v>
      </c>
      <c r="K1187" s="143">
        <v>0</v>
      </c>
      <c r="L1187" s="143"/>
      <c r="M1187" s="234">
        <f t="shared" ref="M1187:M1237" si="100">IFERROR(L1187/H1187,0)</f>
        <v>0</v>
      </c>
      <c r="N1187" s="143">
        <f t="shared" ref="N1187:N1237" si="101">IFERROR(L1187/I1187,0)</f>
        <v>0</v>
      </c>
      <c r="O1187" s="289">
        <f t="array" ref="O1187">IFERROR(INDEX($AK$36:$AK$1987,MATCH(B1187&amp;C1187,$Z$36:$Z$1987&amp;$AA$36:$AA$1987,0)),0)</f>
        <v>0</v>
      </c>
      <c r="P1187" s="290">
        <f t="shared" ref="P1187:P1250" si="102">L1187-O1187</f>
        <v>0</v>
      </c>
      <c r="Q1187" s="262"/>
      <c r="Z1187" s="220"/>
      <c r="AA1187" s="220"/>
      <c r="AB1187" s="237"/>
      <c r="AC1187" s="237"/>
      <c r="AD1187" s="222"/>
      <c r="AE1187" s="221"/>
      <c r="AF1187" s="237"/>
      <c r="AG1187" s="257"/>
      <c r="AH1187" s="237"/>
      <c r="AI1187" s="222"/>
      <c r="AJ1187" s="237"/>
      <c r="AK1187" s="221"/>
      <c r="AL1187" s="223"/>
      <c r="AM1187" s="221"/>
    </row>
    <row r="1188" spans="2:39" ht="15" customHeight="1">
      <c r="B1188" s="235"/>
      <c r="C1188" s="235"/>
      <c r="D1188" s="298"/>
      <c r="E1188" s="235"/>
      <c r="F1188" s="144">
        <f t="shared" si="98"/>
        <v>0</v>
      </c>
      <c r="G1188" s="292"/>
      <c r="H1188" s="143"/>
      <c r="I1188" s="143"/>
      <c r="J1188" s="144">
        <f t="shared" si="99"/>
        <v>0</v>
      </c>
      <c r="K1188" s="143">
        <v>0</v>
      </c>
      <c r="L1188" s="143"/>
      <c r="M1188" s="234">
        <f t="shared" si="100"/>
        <v>0</v>
      </c>
      <c r="N1188" s="143">
        <f t="shared" si="101"/>
        <v>0</v>
      </c>
      <c r="O1188" s="289">
        <f t="array" ref="O1188">IFERROR(INDEX($AK$36:$AK$1987,MATCH(B1188&amp;C1188,$Z$36:$Z$1987&amp;$AA$36:$AA$1987,0)),0)</f>
        <v>0</v>
      </c>
      <c r="P1188" s="290">
        <f t="shared" si="102"/>
        <v>0</v>
      </c>
      <c r="Q1188" s="262"/>
      <c r="Z1188" s="220"/>
      <c r="AA1188" s="220"/>
      <c r="AB1188" s="237"/>
      <c r="AC1188" s="237"/>
      <c r="AD1188" s="222"/>
      <c r="AE1188" s="221"/>
      <c r="AF1188" s="237"/>
      <c r="AG1188" s="257"/>
      <c r="AH1188" s="237"/>
      <c r="AI1188" s="222"/>
      <c r="AJ1188" s="237"/>
      <c r="AK1188" s="221"/>
      <c r="AL1188" s="223"/>
      <c r="AM1188" s="221"/>
    </row>
    <row r="1189" spans="2:39" ht="15" customHeight="1">
      <c r="B1189" s="235"/>
      <c r="C1189" s="235"/>
      <c r="D1189" s="298"/>
      <c r="E1189" s="235"/>
      <c r="F1189" s="144">
        <f t="shared" si="98"/>
        <v>0</v>
      </c>
      <c r="G1189" s="292"/>
      <c r="H1189" s="143"/>
      <c r="I1189" s="143"/>
      <c r="J1189" s="144">
        <f t="shared" si="99"/>
        <v>0</v>
      </c>
      <c r="K1189" s="143">
        <v>0</v>
      </c>
      <c r="L1189" s="143"/>
      <c r="M1189" s="234">
        <f t="shared" si="100"/>
        <v>0</v>
      </c>
      <c r="N1189" s="143">
        <f t="shared" si="101"/>
        <v>0</v>
      </c>
      <c r="O1189" s="289">
        <f t="array" ref="O1189">IFERROR(INDEX($AK$36:$AK$1987,MATCH(B1189&amp;C1189,$Z$36:$Z$1987&amp;$AA$36:$AA$1987,0)),0)</f>
        <v>0</v>
      </c>
      <c r="P1189" s="290">
        <f t="shared" si="102"/>
        <v>0</v>
      </c>
      <c r="Q1189" s="262"/>
      <c r="Z1189" s="220"/>
      <c r="AA1189" s="220"/>
      <c r="AB1189" s="237"/>
      <c r="AC1189" s="237"/>
      <c r="AD1189" s="222"/>
      <c r="AE1189" s="221"/>
      <c r="AF1189" s="237"/>
      <c r="AG1189" s="257"/>
      <c r="AH1189" s="237"/>
      <c r="AI1189" s="222"/>
      <c r="AJ1189" s="237"/>
      <c r="AK1189" s="221"/>
      <c r="AL1189" s="223"/>
      <c r="AM1189" s="221"/>
    </row>
    <row r="1190" spans="2:39" ht="15" customHeight="1">
      <c r="B1190" s="235"/>
      <c r="C1190" s="235"/>
      <c r="D1190" s="298"/>
      <c r="E1190" s="235"/>
      <c r="F1190" s="144">
        <f t="shared" si="98"/>
        <v>0</v>
      </c>
      <c r="G1190" s="292"/>
      <c r="H1190" s="143"/>
      <c r="I1190" s="143"/>
      <c r="J1190" s="144">
        <f t="shared" si="99"/>
        <v>0</v>
      </c>
      <c r="K1190" s="143">
        <v>0</v>
      </c>
      <c r="L1190" s="143"/>
      <c r="M1190" s="234">
        <f t="shared" si="100"/>
        <v>0</v>
      </c>
      <c r="N1190" s="143">
        <f t="shared" si="101"/>
        <v>0</v>
      </c>
      <c r="O1190" s="289">
        <f t="array" ref="O1190">IFERROR(INDEX($AK$36:$AK$1987,MATCH(B1190&amp;C1190,$Z$36:$Z$1987&amp;$AA$36:$AA$1987,0)),0)</f>
        <v>0</v>
      </c>
      <c r="P1190" s="290">
        <f t="shared" si="102"/>
        <v>0</v>
      </c>
      <c r="Q1190" s="262"/>
      <c r="Z1190" s="220"/>
      <c r="AA1190" s="220"/>
      <c r="AB1190" s="237"/>
      <c r="AC1190" s="237"/>
      <c r="AD1190" s="222"/>
      <c r="AE1190" s="221"/>
      <c r="AF1190" s="237"/>
      <c r="AG1190" s="257"/>
      <c r="AH1190" s="237"/>
      <c r="AI1190" s="222"/>
      <c r="AJ1190" s="237"/>
      <c r="AK1190" s="221"/>
      <c r="AL1190" s="223"/>
      <c r="AM1190" s="221"/>
    </row>
    <row r="1191" spans="2:39" ht="15" customHeight="1">
      <c r="B1191" s="235"/>
      <c r="C1191" s="235"/>
      <c r="D1191" s="298"/>
      <c r="E1191" s="235"/>
      <c r="F1191" s="144">
        <f t="shared" si="98"/>
        <v>0</v>
      </c>
      <c r="G1191" s="292"/>
      <c r="H1191" s="143"/>
      <c r="I1191" s="143"/>
      <c r="J1191" s="144">
        <f t="shared" si="99"/>
        <v>0</v>
      </c>
      <c r="K1191" s="143">
        <v>0</v>
      </c>
      <c r="L1191" s="143"/>
      <c r="M1191" s="234">
        <f t="shared" si="100"/>
        <v>0</v>
      </c>
      <c r="N1191" s="143">
        <f t="shared" si="101"/>
        <v>0</v>
      </c>
      <c r="O1191" s="289">
        <f t="array" ref="O1191">IFERROR(INDEX($AK$36:$AK$1987,MATCH(B1191&amp;C1191,$Z$36:$Z$1987&amp;$AA$36:$AA$1987,0)),0)</f>
        <v>0</v>
      </c>
      <c r="P1191" s="290">
        <f t="shared" si="102"/>
        <v>0</v>
      </c>
      <c r="Q1191" s="262"/>
      <c r="Z1191" s="220"/>
      <c r="AA1191" s="220"/>
      <c r="AB1191" s="237"/>
      <c r="AC1191" s="237"/>
      <c r="AD1191" s="222"/>
      <c r="AE1191" s="221"/>
      <c r="AF1191" s="237"/>
      <c r="AG1191" s="257"/>
      <c r="AH1191" s="237"/>
      <c r="AI1191" s="222"/>
      <c r="AJ1191" s="237"/>
      <c r="AK1191" s="221"/>
      <c r="AL1191" s="223"/>
      <c r="AM1191" s="221"/>
    </row>
    <row r="1192" spans="2:39" ht="15" customHeight="1">
      <c r="B1192" s="235"/>
      <c r="C1192" s="235"/>
      <c r="D1192" s="298"/>
      <c r="E1192" s="235"/>
      <c r="F1192" s="144">
        <f t="shared" si="98"/>
        <v>0</v>
      </c>
      <c r="G1192" s="292"/>
      <c r="H1192" s="143"/>
      <c r="I1192" s="143"/>
      <c r="J1192" s="144">
        <f t="shared" si="99"/>
        <v>0</v>
      </c>
      <c r="K1192" s="143">
        <v>0</v>
      </c>
      <c r="L1192" s="143"/>
      <c r="M1192" s="234">
        <f t="shared" si="100"/>
        <v>0</v>
      </c>
      <c r="N1192" s="143">
        <f t="shared" si="101"/>
        <v>0</v>
      </c>
      <c r="O1192" s="289">
        <f t="array" ref="O1192">IFERROR(INDEX($AK$36:$AK$1987,MATCH(B1192&amp;C1192,$Z$36:$Z$1987&amp;$AA$36:$AA$1987,0)),0)</f>
        <v>0</v>
      </c>
      <c r="P1192" s="290">
        <f t="shared" si="102"/>
        <v>0</v>
      </c>
      <c r="Q1192" s="262"/>
      <c r="Z1192" s="220"/>
      <c r="AA1192" s="220"/>
      <c r="AB1192" s="237"/>
      <c r="AC1192" s="237"/>
      <c r="AD1192" s="222"/>
      <c r="AE1192" s="221"/>
      <c r="AF1192" s="237"/>
      <c r="AG1192" s="257"/>
      <c r="AH1192" s="237"/>
      <c r="AI1192" s="222"/>
      <c r="AJ1192" s="237"/>
      <c r="AK1192" s="221"/>
      <c r="AL1192" s="223"/>
      <c r="AM1192" s="221"/>
    </row>
    <row r="1193" spans="2:39" ht="15" customHeight="1">
      <c r="B1193" s="235"/>
      <c r="C1193" s="235"/>
      <c r="D1193" s="298"/>
      <c r="E1193" s="235"/>
      <c r="F1193" s="144">
        <f t="shared" si="98"/>
        <v>0</v>
      </c>
      <c r="G1193" s="292"/>
      <c r="H1193" s="143"/>
      <c r="I1193" s="143"/>
      <c r="J1193" s="144">
        <f t="shared" si="99"/>
        <v>0</v>
      </c>
      <c r="K1193" s="143">
        <v>0</v>
      </c>
      <c r="L1193" s="143"/>
      <c r="M1193" s="234">
        <f t="shared" si="100"/>
        <v>0</v>
      </c>
      <c r="N1193" s="143">
        <f t="shared" si="101"/>
        <v>0</v>
      </c>
      <c r="O1193" s="289">
        <f t="array" ref="O1193">IFERROR(INDEX($AK$36:$AK$1987,MATCH(B1193&amp;C1193,$Z$36:$Z$1987&amp;$AA$36:$AA$1987,0)),0)</f>
        <v>0</v>
      </c>
      <c r="P1193" s="290">
        <f t="shared" si="102"/>
        <v>0</v>
      </c>
      <c r="Q1193" s="262"/>
      <c r="Z1193" s="220"/>
      <c r="AA1193" s="220"/>
      <c r="AB1193" s="237"/>
      <c r="AC1193" s="237"/>
      <c r="AD1193" s="222"/>
      <c r="AE1193" s="221"/>
      <c r="AF1193" s="237"/>
      <c r="AG1193" s="257"/>
      <c r="AH1193" s="237"/>
      <c r="AI1193" s="222"/>
      <c r="AJ1193" s="237"/>
      <c r="AK1193" s="221"/>
      <c r="AL1193" s="223"/>
      <c r="AM1193" s="221"/>
    </row>
    <row r="1194" spans="2:39" ht="15" customHeight="1">
      <c r="B1194" s="235"/>
      <c r="C1194" s="235"/>
      <c r="D1194" s="298"/>
      <c r="E1194" s="235"/>
      <c r="F1194" s="144">
        <f t="shared" si="98"/>
        <v>0</v>
      </c>
      <c r="G1194" s="292"/>
      <c r="H1194" s="143"/>
      <c r="I1194" s="143"/>
      <c r="J1194" s="144">
        <f t="shared" si="99"/>
        <v>0</v>
      </c>
      <c r="K1194" s="143">
        <v>0</v>
      </c>
      <c r="L1194" s="143"/>
      <c r="M1194" s="234">
        <f t="shared" si="100"/>
        <v>0</v>
      </c>
      <c r="N1194" s="143">
        <f t="shared" si="101"/>
        <v>0</v>
      </c>
      <c r="O1194" s="289">
        <f t="array" ref="O1194">IFERROR(INDEX($AK$36:$AK$1987,MATCH(B1194&amp;C1194,$Z$36:$Z$1987&amp;$AA$36:$AA$1987,0)),0)</f>
        <v>0</v>
      </c>
      <c r="P1194" s="290">
        <f t="shared" si="102"/>
        <v>0</v>
      </c>
      <c r="Q1194" s="262"/>
      <c r="Z1194" s="220"/>
      <c r="AA1194" s="220"/>
      <c r="AB1194" s="237"/>
      <c r="AC1194" s="237"/>
      <c r="AD1194" s="222"/>
      <c r="AE1194" s="221"/>
      <c r="AF1194" s="237"/>
      <c r="AG1194" s="257"/>
      <c r="AH1194" s="237"/>
      <c r="AI1194" s="222"/>
      <c r="AJ1194" s="237"/>
      <c r="AK1194" s="221"/>
      <c r="AL1194" s="223"/>
      <c r="AM1194" s="221"/>
    </row>
    <row r="1195" spans="2:39" ht="15" customHeight="1">
      <c r="B1195" s="235"/>
      <c r="C1195" s="235"/>
      <c r="D1195" s="298"/>
      <c r="E1195" s="235"/>
      <c r="F1195" s="144">
        <f t="shared" si="98"/>
        <v>0</v>
      </c>
      <c r="G1195" s="292"/>
      <c r="H1195" s="143"/>
      <c r="I1195" s="143"/>
      <c r="J1195" s="144">
        <f t="shared" si="99"/>
        <v>0</v>
      </c>
      <c r="K1195" s="143">
        <v>0</v>
      </c>
      <c r="L1195" s="143"/>
      <c r="M1195" s="234">
        <f t="shared" si="100"/>
        <v>0</v>
      </c>
      <c r="N1195" s="143">
        <f t="shared" si="101"/>
        <v>0</v>
      </c>
      <c r="O1195" s="289">
        <f t="array" ref="O1195">IFERROR(INDEX($AK$36:$AK$1987,MATCH(B1195&amp;C1195,$Z$36:$Z$1987&amp;$AA$36:$AA$1987,0)),0)</f>
        <v>0</v>
      </c>
      <c r="P1195" s="290">
        <f t="shared" si="102"/>
        <v>0</v>
      </c>
      <c r="Q1195" s="262"/>
      <c r="Z1195" s="220"/>
      <c r="AA1195" s="220"/>
      <c r="AB1195" s="237"/>
      <c r="AC1195" s="237"/>
      <c r="AD1195" s="222"/>
      <c r="AE1195" s="221"/>
      <c r="AF1195" s="237"/>
      <c r="AG1195" s="257"/>
      <c r="AH1195" s="237"/>
      <c r="AI1195" s="222"/>
      <c r="AJ1195" s="237"/>
      <c r="AK1195" s="221"/>
      <c r="AL1195" s="223"/>
      <c r="AM1195" s="221"/>
    </row>
    <row r="1196" spans="2:39" ht="15" customHeight="1">
      <c r="B1196" s="235"/>
      <c r="C1196" s="235"/>
      <c r="D1196" s="298"/>
      <c r="E1196" s="235"/>
      <c r="F1196" s="144">
        <f t="shared" si="98"/>
        <v>0</v>
      </c>
      <c r="G1196" s="292"/>
      <c r="H1196" s="143"/>
      <c r="I1196" s="143"/>
      <c r="J1196" s="144">
        <f t="shared" si="99"/>
        <v>0</v>
      </c>
      <c r="K1196" s="143">
        <v>0</v>
      </c>
      <c r="L1196" s="143"/>
      <c r="M1196" s="234">
        <f t="shared" si="100"/>
        <v>0</v>
      </c>
      <c r="N1196" s="143">
        <f t="shared" si="101"/>
        <v>0</v>
      </c>
      <c r="O1196" s="289">
        <f t="array" ref="O1196">IFERROR(INDEX($AK$36:$AK$1987,MATCH(B1196&amp;C1196,$Z$36:$Z$1987&amp;$AA$36:$AA$1987,0)),0)</f>
        <v>0</v>
      </c>
      <c r="P1196" s="290">
        <f t="shared" si="102"/>
        <v>0</v>
      </c>
      <c r="Q1196" s="262"/>
      <c r="Z1196" s="220"/>
      <c r="AA1196" s="220"/>
      <c r="AB1196" s="237"/>
      <c r="AC1196" s="237"/>
      <c r="AD1196" s="222"/>
      <c r="AE1196" s="221"/>
      <c r="AF1196" s="237"/>
      <c r="AG1196" s="257"/>
      <c r="AH1196" s="237"/>
      <c r="AI1196" s="222"/>
      <c r="AJ1196" s="237"/>
      <c r="AK1196" s="221"/>
      <c r="AL1196" s="223"/>
      <c r="AM1196" s="221"/>
    </row>
    <row r="1197" spans="2:39" ht="15" customHeight="1">
      <c r="B1197" s="235"/>
      <c r="C1197" s="235"/>
      <c r="D1197" s="298"/>
      <c r="E1197" s="235"/>
      <c r="F1197" s="144">
        <f t="shared" si="98"/>
        <v>0</v>
      </c>
      <c r="G1197" s="292"/>
      <c r="H1197" s="143"/>
      <c r="I1197" s="143"/>
      <c r="J1197" s="144">
        <f t="shared" si="99"/>
        <v>0</v>
      </c>
      <c r="K1197" s="143">
        <v>0</v>
      </c>
      <c r="L1197" s="143"/>
      <c r="M1197" s="234">
        <f t="shared" si="100"/>
        <v>0</v>
      </c>
      <c r="N1197" s="143">
        <f t="shared" si="101"/>
        <v>0</v>
      </c>
      <c r="O1197" s="289">
        <f t="array" ref="O1197">IFERROR(INDEX($AK$36:$AK$1987,MATCH(B1197&amp;C1197,$Z$36:$Z$1987&amp;$AA$36:$AA$1987,0)),0)</f>
        <v>0</v>
      </c>
      <c r="P1197" s="290">
        <f t="shared" si="102"/>
        <v>0</v>
      </c>
      <c r="Q1197" s="262"/>
      <c r="Z1197" s="220"/>
      <c r="AA1197" s="220"/>
      <c r="AB1197" s="237"/>
      <c r="AC1197" s="237"/>
      <c r="AD1197" s="222"/>
      <c r="AE1197" s="221"/>
      <c r="AF1197" s="237"/>
      <c r="AG1197" s="257"/>
      <c r="AH1197" s="237"/>
      <c r="AI1197" s="222"/>
      <c r="AJ1197" s="237"/>
      <c r="AK1197" s="221"/>
      <c r="AL1197" s="223"/>
      <c r="AM1197" s="221"/>
    </row>
    <row r="1198" spans="2:39" ht="15" customHeight="1">
      <c r="B1198" s="235"/>
      <c r="C1198" s="235"/>
      <c r="D1198" s="298"/>
      <c r="E1198" s="235"/>
      <c r="F1198" s="144">
        <f t="shared" si="98"/>
        <v>0</v>
      </c>
      <c r="G1198" s="292"/>
      <c r="H1198" s="143"/>
      <c r="I1198" s="143"/>
      <c r="J1198" s="144">
        <f t="shared" si="99"/>
        <v>0</v>
      </c>
      <c r="K1198" s="143">
        <v>0</v>
      </c>
      <c r="L1198" s="143"/>
      <c r="M1198" s="234">
        <f t="shared" si="100"/>
        <v>0</v>
      </c>
      <c r="N1198" s="143">
        <f t="shared" si="101"/>
        <v>0</v>
      </c>
      <c r="O1198" s="289">
        <f t="array" ref="O1198">IFERROR(INDEX($AK$36:$AK$1987,MATCH(B1198&amp;C1198,$Z$36:$Z$1987&amp;$AA$36:$AA$1987,0)),0)</f>
        <v>0</v>
      </c>
      <c r="P1198" s="290">
        <f t="shared" si="102"/>
        <v>0</v>
      </c>
      <c r="Q1198" s="262"/>
      <c r="Z1198" s="220"/>
      <c r="AA1198" s="220"/>
      <c r="AB1198" s="237"/>
      <c r="AC1198" s="237"/>
      <c r="AD1198" s="222"/>
      <c r="AE1198" s="221"/>
      <c r="AF1198" s="237"/>
      <c r="AG1198" s="257"/>
      <c r="AH1198" s="237"/>
      <c r="AI1198" s="222"/>
      <c r="AJ1198" s="237"/>
      <c r="AK1198" s="221"/>
      <c r="AL1198" s="223"/>
      <c r="AM1198" s="221"/>
    </row>
    <row r="1199" spans="2:39" ht="15" customHeight="1">
      <c r="B1199" s="235"/>
      <c r="C1199" s="235"/>
      <c r="D1199" s="298"/>
      <c r="E1199" s="235"/>
      <c r="F1199" s="144">
        <f t="shared" si="98"/>
        <v>0</v>
      </c>
      <c r="G1199" s="292"/>
      <c r="H1199" s="143"/>
      <c r="I1199" s="143"/>
      <c r="J1199" s="144">
        <f t="shared" si="99"/>
        <v>0</v>
      </c>
      <c r="K1199" s="143">
        <v>0</v>
      </c>
      <c r="L1199" s="143"/>
      <c r="M1199" s="234">
        <f t="shared" si="100"/>
        <v>0</v>
      </c>
      <c r="N1199" s="143">
        <f t="shared" si="101"/>
        <v>0</v>
      </c>
      <c r="O1199" s="289">
        <f t="array" ref="O1199">IFERROR(INDEX($AK$36:$AK$1987,MATCH(B1199&amp;C1199,$Z$36:$Z$1987&amp;$AA$36:$AA$1987,0)),0)</f>
        <v>0</v>
      </c>
      <c r="P1199" s="290">
        <f t="shared" si="102"/>
        <v>0</v>
      </c>
      <c r="Q1199" s="262"/>
      <c r="Z1199" s="220"/>
      <c r="AA1199" s="220"/>
      <c r="AB1199" s="237"/>
      <c r="AC1199" s="237"/>
      <c r="AD1199" s="222"/>
      <c r="AE1199" s="221"/>
      <c r="AF1199" s="237"/>
      <c r="AG1199" s="257"/>
      <c r="AH1199" s="237"/>
      <c r="AI1199" s="222"/>
      <c r="AJ1199" s="237"/>
      <c r="AK1199" s="221"/>
      <c r="AL1199" s="223"/>
      <c r="AM1199" s="221"/>
    </row>
    <row r="1200" spans="2:39" ht="15" customHeight="1">
      <c r="B1200" s="235"/>
      <c r="C1200" s="235"/>
      <c r="D1200" s="298"/>
      <c r="E1200" s="235"/>
      <c r="F1200" s="144">
        <f t="shared" si="98"/>
        <v>0</v>
      </c>
      <c r="G1200" s="292"/>
      <c r="H1200" s="143"/>
      <c r="I1200" s="143"/>
      <c r="J1200" s="144">
        <f t="shared" si="99"/>
        <v>0</v>
      </c>
      <c r="K1200" s="143">
        <v>0</v>
      </c>
      <c r="L1200" s="143"/>
      <c r="M1200" s="234">
        <f t="shared" si="100"/>
        <v>0</v>
      </c>
      <c r="N1200" s="143">
        <f t="shared" si="101"/>
        <v>0</v>
      </c>
      <c r="O1200" s="289">
        <f t="array" ref="O1200">IFERROR(INDEX($AK$36:$AK$1987,MATCH(B1200&amp;C1200,$Z$36:$Z$1987&amp;$AA$36:$AA$1987,0)),0)</f>
        <v>0</v>
      </c>
      <c r="P1200" s="290">
        <f t="shared" si="102"/>
        <v>0</v>
      </c>
      <c r="Q1200" s="262"/>
      <c r="Z1200" s="220"/>
      <c r="AA1200" s="220"/>
      <c r="AB1200" s="237"/>
      <c r="AC1200" s="237"/>
      <c r="AD1200" s="222"/>
      <c r="AE1200" s="221"/>
      <c r="AF1200" s="237"/>
      <c r="AG1200" s="257"/>
      <c r="AH1200" s="237"/>
      <c r="AI1200" s="222"/>
      <c r="AJ1200" s="237"/>
      <c r="AK1200" s="221"/>
      <c r="AL1200" s="223"/>
      <c r="AM1200" s="221"/>
    </row>
    <row r="1201" spans="2:39" ht="15" customHeight="1">
      <c r="B1201" s="235"/>
      <c r="C1201" s="235"/>
      <c r="D1201" s="298"/>
      <c r="E1201" s="235"/>
      <c r="F1201" s="144">
        <f t="shared" si="98"/>
        <v>0</v>
      </c>
      <c r="G1201" s="292"/>
      <c r="H1201" s="143"/>
      <c r="I1201" s="143"/>
      <c r="J1201" s="144">
        <f t="shared" si="99"/>
        <v>0</v>
      </c>
      <c r="K1201" s="143">
        <v>0</v>
      </c>
      <c r="L1201" s="143"/>
      <c r="M1201" s="234">
        <f t="shared" si="100"/>
        <v>0</v>
      </c>
      <c r="N1201" s="143">
        <f t="shared" si="101"/>
        <v>0</v>
      </c>
      <c r="O1201" s="289">
        <f t="array" ref="O1201">IFERROR(INDEX($AK$36:$AK$1987,MATCH(B1201&amp;C1201,$Z$36:$Z$1987&amp;$AA$36:$AA$1987,0)),0)</f>
        <v>0</v>
      </c>
      <c r="P1201" s="290">
        <f t="shared" si="102"/>
        <v>0</v>
      </c>
      <c r="Q1201" s="262"/>
      <c r="Z1201" s="220"/>
      <c r="AA1201" s="220"/>
      <c r="AB1201" s="237"/>
      <c r="AC1201" s="237"/>
      <c r="AD1201" s="222"/>
      <c r="AE1201" s="221"/>
      <c r="AF1201" s="237"/>
      <c r="AG1201" s="257"/>
      <c r="AH1201" s="237"/>
      <c r="AI1201" s="222"/>
      <c r="AJ1201" s="237"/>
      <c r="AK1201" s="221"/>
      <c r="AL1201" s="223"/>
      <c r="AM1201" s="221"/>
    </row>
    <row r="1202" spans="2:39" ht="15" customHeight="1">
      <c r="B1202" s="235"/>
      <c r="C1202" s="235"/>
      <c r="D1202" s="298"/>
      <c r="E1202" s="235"/>
      <c r="F1202" s="144">
        <f t="shared" si="98"/>
        <v>0</v>
      </c>
      <c r="G1202" s="292"/>
      <c r="H1202" s="143"/>
      <c r="I1202" s="143"/>
      <c r="J1202" s="144">
        <f t="shared" si="99"/>
        <v>0</v>
      </c>
      <c r="K1202" s="143">
        <v>0</v>
      </c>
      <c r="L1202" s="143"/>
      <c r="M1202" s="234">
        <f t="shared" si="100"/>
        <v>0</v>
      </c>
      <c r="N1202" s="143">
        <f t="shared" si="101"/>
        <v>0</v>
      </c>
      <c r="O1202" s="289">
        <f t="array" ref="O1202">IFERROR(INDEX($AK$36:$AK$1987,MATCH(B1202&amp;C1202,$Z$36:$Z$1987&amp;$AA$36:$AA$1987,0)),0)</f>
        <v>0</v>
      </c>
      <c r="P1202" s="290">
        <f t="shared" si="102"/>
        <v>0</v>
      </c>
      <c r="Q1202" s="262"/>
      <c r="Z1202" s="220"/>
      <c r="AA1202" s="220"/>
      <c r="AB1202" s="237"/>
      <c r="AC1202" s="237"/>
      <c r="AD1202" s="222"/>
      <c r="AE1202" s="221"/>
      <c r="AF1202" s="237"/>
      <c r="AG1202" s="257"/>
      <c r="AH1202" s="237"/>
      <c r="AI1202" s="222"/>
      <c r="AJ1202" s="237"/>
      <c r="AK1202" s="221"/>
      <c r="AL1202" s="223"/>
      <c r="AM1202" s="221"/>
    </row>
    <row r="1203" spans="2:39" ht="15" customHeight="1">
      <c r="B1203" s="235"/>
      <c r="C1203" s="235"/>
      <c r="D1203" s="298"/>
      <c r="E1203" s="235"/>
      <c r="F1203" s="144">
        <f t="shared" si="98"/>
        <v>0</v>
      </c>
      <c r="G1203" s="292"/>
      <c r="H1203" s="143"/>
      <c r="I1203" s="143"/>
      <c r="J1203" s="144">
        <f t="shared" si="99"/>
        <v>0</v>
      </c>
      <c r="K1203" s="143">
        <v>0</v>
      </c>
      <c r="L1203" s="143"/>
      <c r="M1203" s="234">
        <f t="shared" si="100"/>
        <v>0</v>
      </c>
      <c r="N1203" s="143">
        <f t="shared" si="101"/>
        <v>0</v>
      </c>
      <c r="O1203" s="289">
        <f t="array" ref="O1203">IFERROR(INDEX($AK$36:$AK$1987,MATCH(B1203&amp;C1203,$Z$36:$Z$1987&amp;$AA$36:$AA$1987,0)),0)</f>
        <v>0</v>
      </c>
      <c r="P1203" s="290">
        <f t="shared" si="102"/>
        <v>0</v>
      </c>
      <c r="Q1203" s="262"/>
      <c r="Z1203" s="220"/>
      <c r="AA1203" s="220"/>
      <c r="AB1203" s="237"/>
      <c r="AC1203" s="237"/>
      <c r="AD1203" s="222"/>
      <c r="AE1203" s="221"/>
      <c r="AF1203" s="237"/>
      <c r="AG1203" s="257"/>
      <c r="AH1203" s="237"/>
      <c r="AI1203" s="222"/>
      <c r="AJ1203" s="237"/>
      <c r="AK1203" s="221"/>
      <c r="AL1203" s="223"/>
      <c r="AM1203" s="221"/>
    </row>
    <row r="1204" spans="2:39" ht="15" customHeight="1">
      <c r="B1204" s="235"/>
      <c r="C1204" s="235"/>
      <c r="D1204" s="298"/>
      <c r="E1204" s="235"/>
      <c r="F1204" s="144">
        <f t="shared" si="98"/>
        <v>0</v>
      </c>
      <c r="G1204" s="292"/>
      <c r="H1204" s="143"/>
      <c r="I1204" s="143"/>
      <c r="J1204" s="144">
        <f t="shared" si="99"/>
        <v>0</v>
      </c>
      <c r="K1204" s="143">
        <v>0</v>
      </c>
      <c r="L1204" s="143"/>
      <c r="M1204" s="234">
        <f t="shared" si="100"/>
        <v>0</v>
      </c>
      <c r="N1204" s="143">
        <f t="shared" si="101"/>
        <v>0</v>
      </c>
      <c r="O1204" s="289">
        <f t="array" ref="O1204">IFERROR(INDEX($AK$36:$AK$1987,MATCH(B1204&amp;C1204,$Z$36:$Z$1987&amp;$AA$36:$AA$1987,0)),0)</f>
        <v>0</v>
      </c>
      <c r="P1204" s="290">
        <f t="shared" si="102"/>
        <v>0</v>
      </c>
      <c r="Q1204" s="262"/>
      <c r="Z1204" s="220"/>
      <c r="AA1204" s="220"/>
      <c r="AB1204" s="237"/>
      <c r="AC1204" s="237"/>
      <c r="AD1204" s="222"/>
      <c r="AE1204" s="221"/>
      <c r="AF1204" s="237"/>
      <c r="AG1204" s="257"/>
      <c r="AH1204" s="237"/>
      <c r="AI1204" s="222"/>
      <c r="AJ1204" s="237"/>
      <c r="AK1204" s="221"/>
      <c r="AL1204" s="223"/>
      <c r="AM1204" s="221"/>
    </row>
    <row r="1205" spans="2:39" ht="15" customHeight="1">
      <c r="B1205" s="235"/>
      <c r="C1205" s="235"/>
      <c r="D1205" s="298"/>
      <c r="E1205" s="235"/>
      <c r="F1205" s="144">
        <f t="shared" si="98"/>
        <v>0</v>
      </c>
      <c r="G1205" s="292"/>
      <c r="H1205" s="143"/>
      <c r="I1205" s="143"/>
      <c r="J1205" s="144">
        <f t="shared" si="99"/>
        <v>0</v>
      </c>
      <c r="K1205" s="143">
        <v>0</v>
      </c>
      <c r="L1205" s="143"/>
      <c r="M1205" s="234">
        <f t="shared" si="100"/>
        <v>0</v>
      </c>
      <c r="N1205" s="143">
        <f t="shared" si="101"/>
        <v>0</v>
      </c>
      <c r="O1205" s="289">
        <f t="array" ref="O1205">IFERROR(INDEX($AK$36:$AK$1987,MATCH(B1205&amp;C1205,$Z$36:$Z$1987&amp;$AA$36:$AA$1987,0)),0)</f>
        <v>0</v>
      </c>
      <c r="P1205" s="290">
        <f t="shared" si="102"/>
        <v>0</v>
      </c>
      <c r="Q1205" s="262"/>
      <c r="Z1205" s="220"/>
      <c r="AA1205" s="220"/>
      <c r="AB1205" s="237"/>
      <c r="AC1205" s="237"/>
      <c r="AD1205" s="222"/>
      <c r="AE1205" s="221"/>
      <c r="AF1205" s="237"/>
      <c r="AG1205" s="257"/>
      <c r="AH1205" s="237"/>
      <c r="AI1205" s="222"/>
      <c r="AJ1205" s="237"/>
      <c r="AK1205" s="221"/>
      <c r="AL1205" s="223"/>
      <c r="AM1205" s="221"/>
    </row>
    <row r="1206" spans="2:39" ht="15" customHeight="1">
      <c r="B1206" s="235"/>
      <c r="C1206" s="235"/>
      <c r="D1206" s="298"/>
      <c r="E1206" s="235"/>
      <c r="F1206" s="144">
        <f t="shared" si="98"/>
        <v>0</v>
      </c>
      <c r="G1206" s="292"/>
      <c r="H1206" s="143"/>
      <c r="I1206" s="143"/>
      <c r="J1206" s="144">
        <f t="shared" si="99"/>
        <v>0</v>
      </c>
      <c r="K1206" s="143">
        <v>0</v>
      </c>
      <c r="L1206" s="143"/>
      <c r="M1206" s="234">
        <f t="shared" si="100"/>
        <v>0</v>
      </c>
      <c r="N1206" s="143">
        <f t="shared" si="101"/>
        <v>0</v>
      </c>
      <c r="O1206" s="289">
        <f t="array" ref="O1206">IFERROR(INDEX($AK$36:$AK$1987,MATCH(B1206&amp;C1206,$Z$36:$Z$1987&amp;$AA$36:$AA$1987,0)),0)</f>
        <v>0</v>
      </c>
      <c r="P1206" s="290">
        <f t="shared" si="102"/>
        <v>0</v>
      </c>
      <c r="Q1206" s="262"/>
      <c r="Z1206" s="220"/>
      <c r="AA1206" s="220"/>
      <c r="AB1206" s="237"/>
      <c r="AC1206" s="237"/>
      <c r="AD1206" s="222"/>
      <c r="AE1206" s="221"/>
      <c r="AF1206" s="237"/>
      <c r="AG1206" s="257"/>
      <c r="AH1206" s="237"/>
      <c r="AI1206" s="222"/>
      <c r="AJ1206" s="237"/>
      <c r="AK1206" s="221"/>
      <c r="AL1206" s="223"/>
      <c r="AM1206" s="221"/>
    </row>
    <row r="1207" spans="2:39" ht="15" customHeight="1">
      <c r="B1207" s="235"/>
      <c r="C1207" s="235"/>
      <c r="D1207" s="298"/>
      <c r="E1207" s="235"/>
      <c r="F1207" s="144">
        <f t="shared" si="98"/>
        <v>0</v>
      </c>
      <c r="G1207" s="292"/>
      <c r="H1207" s="143"/>
      <c r="I1207" s="143"/>
      <c r="J1207" s="144">
        <f t="shared" si="99"/>
        <v>0</v>
      </c>
      <c r="K1207" s="143">
        <v>0</v>
      </c>
      <c r="L1207" s="143"/>
      <c r="M1207" s="234">
        <f t="shared" si="100"/>
        <v>0</v>
      </c>
      <c r="N1207" s="143">
        <f t="shared" si="101"/>
        <v>0</v>
      </c>
      <c r="O1207" s="289">
        <f t="array" ref="O1207">IFERROR(INDEX($AK$36:$AK$1987,MATCH(B1207&amp;C1207,$Z$36:$Z$1987&amp;$AA$36:$AA$1987,0)),0)</f>
        <v>0</v>
      </c>
      <c r="P1207" s="290">
        <f t="shared" si="102"/>
        <v>0</v>
      </c>
      <c r="Q1207" s="262"/>
      <c r="Z1207" s="220"/>
      <c r="AA1207" s="220"/>
      <c r="AB1207" s="237"/>
      <c r="AC1207" s="237"/>
      <c r="AD1207" s="222"/>
      <c r="AE1207" s="221"/>
      <c r="AF1207" s="237"/>
      <c r="AG1207" s="257"/>
      <c r="AH1207" s="237"/>
      <c r="AI1207" s="222"/>
      <c r="AJ1207" s="237"/>
      <c r="AK1207" s="221"/>
      <c r="AL1207" s="223"/>
      <c r="AM1207" s="221"/>
    </row>
    <row r="1208" spans="2:39" ht="15" customHeight="1">
      <c r="B1208" s="235"/>
      <c r="C1208" s="235"/>
      <c r="D1208" s="298"/>
      <c r="E1208" s="235"/>
      <c r="F1208" s="144">
        <f t="shared" si="98"/>
        <v>0</v>
      </c>
      <c r="G1208" s="292"/>
      <c r="H1208" s="143"/>
      <c r="I1208" s="143"/>
      <c r="J1208" s="144">
        <f t="shared" si="99"/>
        <v>0</v>
      </c>
      <c r="K1208" s="143">
        <v>0</v>
      </c>
      <c r="L1208" s="143"/>
      <c r="M1208" s="234">
        <f t="shared" si="100"/>
        <v>0</v>
      </c>
      <c r="N1208" s="143">
        <f t="shared" si="101"/>
        <v>0</v>
      </c>
      <c r="O1208" s="289">
        <f t="array" ref="O1208">IFERROR(INDEX($AK$36:$AK$1987,MATCH(B1208&amp;C1208,$Z$36:$Z$1987&amp;$AA$36:$AA$1987,0)),0)</f>
        <v>0</v>
      </c>
      <c r="P1208" s="290">
        <f t="shared" si="102"/>
        <v>0</v>
      </c>
      <c r="Q1208" s="262"/>
      <c r="Z1208" s="220"/>
      <c r="AA1208" s="220"/>
      <c r="AB1208" s="237"/>
      <c r="AC1208" s="237"/>
      <c r="AD1208" s="222"/>
      <c r="AE1208" s="221"/>
      <c r="AF1208" s="237"/>
      <c r="AG1208" s="257"/>
      <c r="AH1208" s="237"/>
      <c r="AI1208" s="222"/>
      <c r="AJ1208" s="237"/>
      <c r="AK1208" s="221"/>
      <c r="AL1208" s="223"/>
      <c r="AM1208" s="221"/>
    </row>
    <row r="1209" spans="2:39" ht="15" customHeight="1">
      <c r="B1209" s="235"/>
      <c r="C1209" s="235"/>
      <c r="D1209" s="298"/>
      <c r="E1209" s="235"/>
      <c r="F1209" s="144">
        <f t="shared" si="98"/>
        <v>0</v>
      </c>
      <c r="G1209" s="292"/>
      <c r="H1209" s="143"/>
      <c r="I1209" s="143"/>
      <c r="J1209" s="144">
        <f t="shared" si="99"/>
        <v>0</v>
      </c>
      <c r="K1209" s="143">
        <v>0</v>
      </c>
      <c r="L1209" s="143"/>
      <c r="M1209" s="234">
        <f t="shared" si="100"/>
        <v>0</v>
      </c>
      <c r="N1209" s="143">
        <f t="shared" si="101"/>
        <v>0</v>
      </c>
      <c r="O1209" s="289">
        <f t="array" ref="O1209">IFERROR(INDEX($AK$36:$AK$1987,MATCH(B1209&amp;C1209,$Z$36:$Z$1987&amp;$AA$36:$AA$1987,0)),0)</f>
        <v>0</v>
      </c>
      <c r="P1209" s="290">
        <f t="shared" si="102"/>
        <v>0</v>
      </c>
      <c r="Q1209" s="262"/>
      <c r="Z1209" s="220"/>
      <c r="AA1209" s="220"/>
      <c r="AB1209" s="237"/>
      <c r="AC1209" s="237"/>
      <c r="AD1209" s="222"/>
      <c r="AE1209" s="221"/>
      <c r="AF1209" s="237"/>
      <c r="AG1209" s="257"/>
      <c r="AH1209" s="237"/>
      <c r="AI1209" s="222"/>
      <c r="AJ1209" s="237"/>
      <c r="AK1209" s="221"/>
      <c r="AL1209" s="223"/>
      <c r="AM1209" s="221"/>
    </row>
    <row r="1210" spans="2:39" ht="15" customHeight="1">
      <c r="B1210" s="235"/>
      <c r="C1210" s="235"/>
      <c r="D1210" s="298"/>
      <c r="E1210" s="235"/>
      <c r="F1210" s="144">
        <f t="shared" si="98"/>
        <v>0</v>
      </c>
      <c r="G1210" s="292"/>
      <c r="H1210" s="143"/>
      <c r="I1210" s="143"/>
      <c r="J1210" s="144">
        <f t="shared" si="99"/>
        <v>0</v>
      </c>
      <c r="K1210" s="143">
        <v>0</v>
      </c>
      <c r="L1210" s="143"/>
      <c r="M1210" s="234">
        <f t="shared" si="100"/>
        <v>0</v>
      </c>
      <c r="N1210" s="143">
        <f t="shared" si="101"/>
        <v>0</v>
      </c>
      <c r="O1210" s="289">
        <f t="array" ref="O1210">IFERROR(INDEX($AK$36:$AK$1987,MATCH(B1210&amp;C1210,$Z$36:$Z$1987&amp;$AA$36:$AA$1987,0)),0)</f>
        <v>0</v>
      </c>
      <c r="P1210" s="290">
        <f t="shared" si="102"/>
        <v>0</v>
      </c>
      <c r="Q1210" s="262"/>
      <c r="Z1210" s="220"/>
      <c r="AA1210" s="220"/>
      <c r="AB1210" s="237"/>
      <c r="AC1210" s="237"/>
      <c r="AD1210" s="222"/>
      <c r="AE1210" s="221"/>
      <c r="AF1210" s="237"/>
      <c r="AG1210" s="257"/>
      <c r="AH1210" s="237"/>
      <c r="AI1210" s="222"/>
      <c r="AJ1210" s="237"/>
      <c r="AK1210" s="221"/>
      <c r="AL1210" s="223"/>
      <c r="AM1210" s="221"/>
    </row>
    <row r="1211" spans="2:39" ht="15" customHeight="1">
      <c r="B1211" s="235"/>
      <c r="C1211" s="235"/>
      <c r="D1211" s="298"/>
      <c r="E1211" s="235"/>
      <c r="F1211" s="144">
        <f t="shared" si="98"/>
        <v>0</v>
      </c>
      <c r="G1211" s="292"/>
      <c r="H1211" s="143"/>
      <c r="I1211" s="143"/>
      <c r="J1211" s="144">
        <f t="shared" si="99"/>
        <v>0</v>
      </c>
      <c r="K1211" s="143">
        <v>0</v>
      </c>
      <c r="L1211" s="143"/>
      <c r="M1211" s="234">
        <f t="shared" si="100"/>
        <v>0</v>
      </c>
      <c r="N1211" s="143">
        <f t="shared" si="101"/>
        <v>0</v>
      </c>
      <c r="O1211" s="289">
        <f t="array" ref="O1211">IFERROR(INDEX($AK$36:$AK$1987,MATCH(B1211&amp;C1211,$Z$36:$Z$1987&amp;$AA$36:$AA$1987,0)),0)</f>
        <v>0</v>
      </c>
      <c r="P1211" s="290">
        <f t="shared" si="102"/>
        <v>0</v>
      </c>
      <c r="Q1211" s="262"/>
      <c r="Z1211" s="220"/>
      <c r="AA1211" s="220"/>
      <c r="AB1211" s="237"/>
      <c r="AC1211" s="237"/>
      <c r="AD1211" s="222"/>
      <c r="AE1211" s="221"/>
      <c r="AF1211" s="237"/>
      <c r="AG1211" s="257"/>
      <c r="AH1211" s="237"/>
      <c r="AI1211" s="222"/>
      <c r="AJ1211" s="237"/>
      <c r="AK1211" s="221"/>
      <c r="AL1211" s="223"/>
      <c r="AM1211" s="221"/>
    </row>
    <row r="1212" spans="2:39" ht="15" customHeight="1">
      <c r="B1212" s="235"/>
      <c r="C1212" s="235"/>
      <c r="D1212" s="298"/>
      <c r="E1212" s="235"/>
      <c r="F1212" s="144">
        <f t="shared" si="98"/>
        <v>0</v>
      </c>
      <c r="G1212" s="292"/>
      <c r="H1212" s="143"/>
      <c r="I1212" s="143"/>
      <c r="J1212" s="144">
        <f t="shared" si="99"/>
        <v>0</v>
      </c>
      <c r="K1212" s="143">
        <v>0</v>
      </c>
      <c r="L1212" s="143"/>
      <c r="M1212" s="234">
        <f t="shared" si="100"/>
        <v>0</v>
      </c>
      <c r="N1212" s="143">
        <f t="shared" si="101"/>
        <v>0</v>
      </c>
      <c r="O1212" s="289">
        <f t="array" ref="O1212">IFERROR(INDEX($AK$36:$AK$1987,MATCH(B1212&amp;C1212,$Z$36:$Z$1987&amp;$AA$36:$AA$1987,0)),0)</f>
        <v>0</v>
      </c>
      <c r="P1212" s="290">
        <f t="shared" si="102"/>
        <v>0</v>
      </c>
      <c r="Q1212" s="262"/>
      <c r="Z1212" s="220"/>
      <c r="AA1212" s="220"/>
      <c r="AB1212" s="237"/>
      <c r="AC1212" s="237"/>
      <c r="AD1212" s="222"/>
      <c r="AE1212" s="221"/>
      <c r="AF1212" s="237"/>
      <c r="AG1212" s="257"/>
      <c r="AH1212" s="237"/>
      <c r="AI1212" s="222"/>
      <c r="AJ1212" s="237"/>
      <c r="AK1212" s="221"/>
      <c r="AL1212" s="223"/>
      <c r="AM1212" s="221"/>
    </row>
    <row r="1213" spans="2:39" ht="15" customHeight="1">
      <c r="B1213" s="235"/>
      <c r="C1213" s="235"/>
      <c r="D1213" s="298"/>
      <c r="E1213" s="235"/>
      <c r="F1213" s="144">
        <f t="shared" si="98"/>
        <v>0</v>
      </c>
      <c r="G1213" s="292"/>
      <c r="H1213" s="143"/>
      <c r="I1213" s="143"/>
      <c r="J1213" s="144">
        <f t="shared" si="99"/>
        <v>0</v>
      </c>
      <c r="K1213" s="143">
        <v>0</v>
      </c>
      <c r="L1213" s="143"/>
      <c r="M1213" s="234">
        <f t="shared" si="100"/>
        <v>0</v>
      </c>
      <c r="N1213" s="143">
        <f t="shared" si="101"/>
        <v>0</v>
      </c>
      <c r="O1213" s="289">
        <f t="array" ref="O1213">IFERROR(INDEX($AK$36:$AK$1987,MATCH(B1213&amp;C1213,$Z$36:$Z$1987&amp;$AA$36:$AA$1987,0)),0)</f>
        <v>0</v>
      </c>
      <c r="P1213" s="290">
        <f t="shared" si="102"/>
        <v>0</v>
      </c>
      <c r="Q1213" s="262"/>
      <c r="Z1213" s="220"/>
      <c r="AA1213" s="220"/>
      <c r="AB1213" s="237"/>
      <c r="AC1213" s="237"/>
      <c r="AD1213" s="222"/>
      <c r="AE1213" s="221"/>
      <c r="AF1213" s="237"/>
      <c r="AG1213" s="257"/>
      <c r="AH1213" s="237"/>
      <c r="AI1213" s="222"/>
      <c r="AJ1213" s="237"/>
      <c r="AK1213" s="221"/>
      <c r="AL1213" s="223"/>
      <c r="AM1213" s="221"/>
    </row>
    <row r="1214" spans="2:39" ht="15" customHeight="1">
      <c r="B1214" s="235"/>
      <c r="C1214" s="235"/>
      <c r="D1214" s="298"/>
      <c r="E1214" s="235"/>
      <c r="F1214" s="144">
        <f t="shared" si="98"/>
        <v>0</v>
      </c>
      <c r="G1214" s="292"/>
      <c r="H1214" s="143"/>
      <c r="I1214" s="143"/>
      <c r="J1214" s="144">
        <f t="shared" si="99"/>
        <v>0</v>
      </c>
      <c r="K1214" s="143">
        <v>0</v>
      </c>
      <c r="L1214" s="143"/>
      <c r="M1214" s="234">
        <f t="shared" si="100"/>
        <v>0</v>
      </c>
      <c r="N1214" s="143">
        <f t="shared" si="101"/>
        <v>0</v>
      </c>
      <c r="O1214" s="289">
        <f t="array" ref="O1214">IFERROR(INDEX($AK$36:$AK$1987,MATCH(B1214&amp;C1214,$Z$36:$Z$1987&amp;$AA$36:$AA$1987,0)),0)</f>
        <v>0</v>
      </c>
      <c r="P1214" s="290">
        <f t="shared" si="102"/>
        <v>0</v>
      </c>
      <c r="Q1214" s="262"/>
      <c r="Z1214" s="220"/>
      <c r="AA1214" s="220"/>
      <c r="AB1214" s="237"/>
      <c r="AC1214" s="237"/>
      <c r="AD1214" s="222"/>
      <c r="AE1214" s="221"/>
      <c r="AF1214" s="237"/>
      <c r="AG1214" s="257"/>
      <c r="AH1214" s="237"/>
      <c r="AI1214" s="222"/>
      <c r="AJ1214" s="237"/>
      <c r="AK1214" s="221"/>
      <c r="AL1214" s="223"/>
      <c r="AM1214" s="221"/>
    </row>
    <row r="1215" spans="2:39" ht="15" customHeight="1">
      <c r="B1215" s="235"/>
      <c r="C1215" s="235"/>
      <c r="D1215" s="298"/>
      <c r="E1215" s="235"/>
      <c r="F1215" s="144">
        <f t="shared" si="98"/>
        <v>0</v>
      </c>
      <c r="G1215" s="292"/>
      <c r="H1215" s="143"/>
      <c r="I1215" s="143"/>
      <c r="J1215" s="144">
        <f t="shared" si="99"/>
        <v>0</v>
      </c>
      <c r="K1215" s="143">
        <v>0</v>
      </c>
      <c r="L1215" s="143"/>
      <c r="M1215" s="234">
        <f t="shared" si="100"/>
        <v>0</v>
      </c>
      <c r="N1215" s="143">
        <f t="shared" si="101"/>
        <v>0</v>
      </c>
      <c r="O1215" s="289">
        <f t="array" ref="O1215">IFERROR(INDEX($AK$36:$AK$1987,MATCH(B1215&amp;C1215,$Z$36:$Z$1987&amp;$AA$36:$AA$1987,0)),0)</f>
        <v>0</v>
      </c>
      <c r="P1215" s="290">
        <f t="shared" si="102"/>
        <v>0</v>
      </c>
      <c r="Q1215" s="262"/>
      <c r="Z1215" s="220"/>
      <c r="AA1215" s="220"/>
      <c r="AB1215" s="237"/>
      <c r="AC1215" s="237"/>
      <c r="AD1215" s="222"/>
      <c r="AE1215" s="221"/>
      <c r="AF1215" s="237"/>
      <c r="AG1215" s="257"/>
      <c r="AH1215" s="237"/>
      <c r="AI1215" s="222"/>
      <c r="AJ1215" s="237"/>
      <c r="AK1215" s="221"/>
      <c r="AL1215" s="223"/>
      <c r="AM1215" s="221"/>
    </row>
    <row r="1216" spans="2:39" ht="15" customHeight="1">
      <c r="B1216" s="235"/>
      <c r="C1216" s="235"/>
      <c r="D1216" s="298"/>
      <c r="E1216" s="235"/>
      <c r="F1216" s="144">
        <f t="shared" si="98"/>
        <v>0</v>
      </c>
      <c r="G1216" s="292"/>
      <c r="H1216" s="143"/>
      <c r="I1216" s="143"/>
      <c r="J1216" s="144">
        <f t="shared" si="99"/>
        <v>0</v>
      </c>
      <c r="K1216" s="143">
        <v>0</v>
      </c>
      <c r="L1216" s="143"/>
      <c r="M1216" s="234">
        <f t="shared" si="100"/>
        <v>0</v>
      </c>
      <c r="N1216" s="143">
        <f t="shared" si="101"/>
        <v>0</v>
      </c>
      <c r="O1216" s="289">
        <f t="array" ref="O1216">IFERROR(INDEX($AK$36:$AK$1987,MATCH(B1216&amp;C1216,$Z$36:$Z$1987&amp;$AA$36:$AA$1987,0)),0)</f>
        <v>0</v>
      </c>
      <c r="P1216" s="290">
        <f t="shared" si="102"/>
        <v>0</v>
      </c>
      <c r="Q1216" s="262"/>
      <c r="Z1216" s="220"/>
      <c r="AA1216" s="220"/>
      <c r="AB1216" s="237"/>
      <c r="AC1216" s="237"/>
      <c r="AD1216" s="222"/>
      <c r="AE1216" s="221"/>
      <c r="AF1216" s="237"/>
      <c r="AG1216" s="257"/>
      <c r="AH1216" s="237"/>
      <c r="AI1216" s="222"/>
      <c r="AJ1216" s="237"/>
      <c r="AK1216" s="221"/>
      <c r="AL1216" s="223"/>
      <c r="AM1216" s="221"/>
    </row>
    <row r="1217" spans="2:39" ht="15" customHeight="1">
      <c r="B1217" s="235"/>
      <c r="C1217" s="235"/>
      <c r="D1217" s="298"/>
      <c r="E1217" s="235"/>
      <c r="F1217" s="144">
        <f t="shared" si="98"/>
        <v>0</v>
      </c>
      <c r="G1217" s="292"/>
      <c r="H1217" s="143"/>
      <c r="I1217" s="143"/>
      <c r="J1217" s="144">
        <f t="shared" si="99"/>
        <v>0</v>
      </c>
      <c r="K1217" s="143">
        <v>0</v>
      </c>
      <c r="L1217" s="143"/>
      <c r="M1217" s="234">
        <f t="shared" si="100"/>
        <v>0</v>
      </c>
      <c r="N1217" s="143">
        <f t="shared" si="101"/>
        <v>0</v>
      </c>
      <c r="O1217" s="289">
        <f t="array" ref="O1217">IFERROR(INDEX($AK$36:$AK$1987,MATCH(B1217&amp;C1217,$Z$36:$Z$1987&amp;$AA$36:$AA$1987,0)),0)</f>
        <v>0</v>
      </c>
      <c r="P1217" s="290">
        <f t="shared" si="102"/>
        <v>0</v>
      </c>
      <c r="Q1217" s="262"/>
      <c r="Z1217" s="220"/>
      <c r="AA1217" s="220"/>
      <c r="AB1217" s="237"/>
      <c r="AC1217" s="237"/>
      <c r="AD1217" s="222"/>
      <c r="AE1217" s="221"/>
      <c r="AF1217" s="237"/>
      <c r="AG1217" s="257"/>
      <c r="AH1217" s="237"/>
      <c r="AI1217" s="222"/>
      <c r="AJ1217" s="237"/>
      <c r="AK1217" s="221"/>
      <c r="AL1217" s="223"/>
      <c r="AM1217" s="221"/>
    </row>
    <row r="1218" spans="2:39" ht="15" customHeight="1">
      <c r="B1218" s="235"/>
      <c r="C1218" s="235"/>
      <c r="D1218" s="298"/>
      <c r="E1218" s="235"/>
      <c r="F1218" s="144">
        <f t="shared" si="98"/>
        <v>0</v>
      </c>
      <c r="G1218" s="292"/>
      <c r="H1218" s="143"/>
      <c r="I1218" s="143"/>
      <c r="J1218" s="144">
        <f t="shared" si="99"/>
        <v>0</v>
      </c>
      <c r="K1218" s="143">
        <v>0</v>
      </c>
      <c r="L1218" s="143"/>
      <c r="M1218" s="234">
        <f t="shared" si="100"/>
        <v>0</v>
      </c>
      <c r="N1218" s="143">
        <f t="shared" si="101"/>
        <v>0</v>
      </c>
      <c r="O1218" s="289">
        <f t="array" ref="O1218">IFERROR(INDEX($AK$36:$AK$1987,MATCH(B1218&amp;C1218,$Z$36:$Z$1987&amp;$AA$36:$AA$1987,0)),0)</f>
        <v>0</v>
      </c>
      <c r="P1218" s="290">
        <f t="shared" si="102"/>
        <v>0</v>
      </c>
      <c r="Q1218" s="262"/>
      <c r="Z1218" s="220"/>
      <c r="AA1218" s="220"/>
      <c r="AB1218" s="237"/>
      <c r="AC1218" s="237"/>
      <c r="AD1218" s="222"/>
      <c r="AE1218" s="221"/>
      <c r="AF1218" s="237"/>
      <c r="AG1218" s="257"/>
      <c r="AH1218" s="237"/>
      <c r="AI1218" s="222"/>
      <c r="AJ1218" s="237"/>
      <c r="AK1218" s="221"/>
      <c r="AL1218" s="223"/>
      <c r="AM1218" s="221"/>
    </row>
    <row r="1219" spans="2:39" ht="15" customHeight="1">
      <c r="B1219" s="235"/>
      <c r="C1219" s="235"/>
      <c r="D1219" s="298"/>
      <c r="E1219" s="235"/>
      <c r="F1219" s="144">
        <f t="shared" si="98"/>
        <v>0</v>
      </c>
      <c r="G1219" s="292"/>
      <c r="H1219" s="143"/>
      <c r="I1219" s="143"/>
      <c r="J1219" s="144">
        <f t="shared" si="99"/>
        <v>0</v>
      </c>
      <c r="K1219" s="143">
        <v>0</v>
      </c>
      <c r="L1219" s="143"/>
      <c r="M1219" s="234">
        <f t="shared" si="100"/>
        <v>0</v>
      </c>
      <c r="N1219" s="143">
        <f t="shared" si="101"/>
        <v>0</v>
      </c>
      <c r="O1219" s="289">
        <f t="array" ref="O1219">IFERROR(INDEX($AK$36:$AK$1987,MATCH(B1219&amp;C1219,$Z$36:$Z$1987&amp;$AA$36:$AA$1987,0)),0)</f>
        <v>0</v>
      </c>
      <c r="P1219" s="290">
        <f t="shared" si="102"/>
        <v>0</v>
      </c>
      <c r="Q1219" s="262"/>
      <c r="Z1219" s="220"/>
      <c r="AA1219" s="220"/>
      <c r="AB1219" s="237"/>
      <c r="AC1219" s="237"/>
      <c r="AD1219" s="222"/>
      <c r="AE1219" s="221"/>
      <c r="AF1219" s="237"/>
      <c r="AG1219" s="257"/>
      <c r="AH1219" s="237"/>
      <c r="AI1219" s="222"/>
      <c r="AJ1219" s="237"/>
      <c r="AK1219" s="221"/>
      <c r="AL1219" s="223"/>
      <c r="AM1219" s="221"/>
    </row>
    <row r="1220" spans="2:39" ht="15" customHeight="1">
      <c r="B1220" s="235"/>
      <c r="C1220" s="235"/>
      <c r="D1220" s="298"/>
      <c r="E1220" s="235"/>
      <c r="F1220" s="144">
        <f t="shared" si="98"/>
        <v>0</v>
      </c>
      <c r="G1220" s="292"/>
      <c r="H1220" s="143"/>
      <c r="I1220" s="143"/>
      <c r="J1220" s="144">
        <f t="shared" si="99"/>
        <v>0</v>
      </c>
      <c r="K1220" s="143">
        <v>0</v>
      </c>
      <c r="L1220" s="143"/>
      <c r="M1220" s="234">
        <f t="shared" si="100"/>
        <v>0</v>
      </c>
      <c r="N1220" s="143">
        <f t="shared" si="101"/>
        <v>0</v>
      </c>
      <c r="O1220" s="289">
        <f t="array" ref="O1220">IFERROR(INDEX($AK$36:$AK$1987,MATCH(B1220&amp;C1220,$Z$36:$Z$1987&amp;$AA$36:$AA$1987,0)),0)</f>
        <v>0</v>
      </c>
      <c r="P1220" s="290">
        <f t="shared" si="102"/>
        <v>0</v>
      </c>
      <c r="Q1220" s="262"/>
      <c r="Z1220" s="220"/>
      <c r="AA1220" s="220"/>
      <c r="AB1220" s="237"/>
      <c r="AC1220" s="237"/>
      <c r="AD1220" s="222"/>
      <c r="AE1220" s="221"/>
      <c r="AF1220" s="237"/>
      <c r="AG1220" s="257"/>
      <c r="AH1220" s="237"/>
      <c r="AI1220" s="222"/>
      <c r="AJ1220" s="237"/>
      <c r="AK1220" s="221"/>
      <c r="AL1220" s="223"/>
      <c r="AM1220" s="221"/>
    </row>
    <row r="1221" spans="2:39" ht="15" customHeight="1">
      <c r="B1221" s="235"/>
      <c r="C1221" s="235"/>
      <c r="D1221" s="298"/>
      <c r="E1221" s="235"/>
      <c r="F1221" s="144">
        <f t="shared" si="98"/>
        <v>0</v>
      </c>
      <c r="G1221" s="292"/>
      <c r="H1221" s="143"/>
      <c r="I1221" s="143"/>
      <c r="J1221" s="144">
        <f t="shared" si="99"/>
        <v>0</v>
      </c>
      <c r="K1221" s="143">
        <v>0</v>
      </c>
      <c r="L1221" s="143"/>
      <c r="M1221" s="234">
        <f t="shared" si="100"/>
        <v>0</v>
      </c>
      <c r="N1221" s="143">
        <f t="shared" si="101"/>
        <v>0</v>
      </c>
      <c r="O1221" s="289">
        <f t="array" ref="O1221">IFERROR(INDEX($AK$36:$AK$1987,MATCH(B1221&amp;C1221,$Z$36:$Z$1987&amp;$AA$36:$AA$1987,0)),0)</f>
        <v>0</v>
      </c>
      <c r="P1221" s="290">
        <f t="shared" si="102"/>
        <v>0</v>
      </c>
      <c r="Q1221" s="262"/>
      <c r="Z1221" s="220"/>
      <c r="AA1221" s="220"/>
      <c r="AB1221" s="237"/>
      <c r="AC1221" s="237"/>
      <c r="AD1221" s="222"/>
      <c r="AE1221" s="221"/>
      <c r="AF1221" s="237"/>
      <c r="AG1221" s="257"/>
      <c r="AH1221" s="237"/>
      <c r="AI1221" s="222"/>
      <c r="AJ1221" s="237"/>
      <c r="AK1221" s="221"/>
      <c r="AL1221" s="223"/>
      <c r="AM1221" s="221"/>
    </row>
    <row r="1222" spans="2:39" ht="15" customHeight="1">
      <c r="B1222" s="235"/>
      <c r="C1222" s="235"/>
      <c r="D1222" s="298"/>
      <c r="E1222" s="235"/>
      <c r="F1222" s="144">
        <f t="shared" si="98"/>
        <v>0</v>
      </c>
      <c r="G1222" s="292"/>
      <c r="H1222" s="143"/>
      <c r="I1222" s="143"/>
      <c r="J1222" s="144">
        <f t="shared" si="99"/>
        <v>0</v>
      </c>
      <c r="K1222" s="143">
        <v>0</v>
      </c>
      <c r="L1222" s="143"/>
      <c r="M1222" s="234">
        <f t="shared" si="100"/>
        <v>0</v>
      </c>
      <c r="N1222" s="143">
        <f t="shared" si="101"/>
        <v>0</v>
      </c>
      <c r="O1222" s="289">
        <f t="array" ref="O1222">IFERROR(INDEX($AK$36:$AK$1987,MATCH(B1222&amp;C1222,$Z$36:$Z$1987&amp;$AA$36:$AA$1987,0)),0)</f>
        <v>0</v>
      </c>
      <c r="P1222" s="290">
        <f t="shared" si="102"/>
        <v>0</v>
      </c>
      <c r="Q1222" s="262"/>
      <c r="Z1222" s="220"/>
      <c r="AA1222" s="220"/>
      <c r="AB1222" s="237"/>
      <c r="AC1222" s="237"/>
      <c r="AD1222" s="222"/>
      <c r="AE1222" s="221"/>
      <c r="AF1222" s="237"/>
      <c r="AG1222" s="257"/>
      <c r="AH1222" s="237"/>
      <c r="AI1222" s="222"/>
      <c r="AJ1222" s="237"/>
      <c r="AK1222" s="221"/>
      <c r="AL1222" s="223"/>
      <c r="AM1222" s="221"/>
    </row>
    <row r="1223" spans="2:39" ht="15" customHeight="1">
      <c r="B1223" s="235"/>
      <c r="C1223" s="235"/>
      <c r="D1223" s="298"/>
      <c r="E1223" s="235"/>
      <c r="F1223" s="144">
        <f t="shared" si="98"/>
        <v>0</v>
      </c>
      <c r="G1223" s="292"/>
      <c r="H1223" s="143"/>
      <c r="I1223" s="143"/>
      <c r="J1223" s="144">
        <f t="shared" si="99"/>
        <v>0</v>
      </c>
      <c r="K1223" s="143">
        <v>0</v>
      </c>
      <c r="L1223" s="143"/>
      <c r="M1223" s="234">
        <f t="shared" si="100"/>
        <v>0</v>
      </c>
      <c r="N1223" s="143">
        <f t="shared" si="101"/>
        <v>0</v>
      </c>
      <c r="O1223" s="289">
        <f t="array" ref="O1223">IFERROR(INDEX($AK$36:$AK$1987,MATCH(B1223&amp;C1223,$Z$36:$Z$1987&amp;$AA$36:$AA$1987,0)),0)</f>
        <v>0</v>
      </c>
      <c r="P1223" s="290">
        <f t="shared" si="102"/>
        <v>0</v>
      </c>
      <c r="Q1223" s="262"/>
      <c r="Z1223" s="220"/>
      <c r="AA1223" s="220"/>
      <c r="AB1223" s="237"/>
      <c r="AC1223" s="237"/>
      <c r="AD1223" s="222"/>
      <c r="AE1223" s="221"/>
      <c r="AF1223" s="237"/>
      <c r="AG1223" s="257"/>
      <c r="AH1223" s="237"/>
      <c r="AI1223" s="222"/>
      <c r="AJ1223" s="237"/>
      <c r="AK1223" s="221"/>
      <c r="AL1223" s="223"/>
      <c r="AM1223" s="221"/>
    </row>
    <row r="1224" spans="2:39" ht="15" customHeight="1">
      <c r="B1224" s="235"/>
      <c r="C1224" s="235"/>
      <c r="D1224" s="298"/>
      <c r="E1224" s="235"/>
      <c r="F1224" s="144">
        <f t="shared" si="98"/>
        <v>0</v>
      </c>
      <c r="G1224" s="292"/>
      <c r="H1224" s="143"/>
      <c r="I1224" s="143"/>
      <c r="J1224" s="144">
        <f t="shared" si="99"/>
        <v>0</v>
      </c>
      <c r="K1224" s="143">
        <v>0</v>
      </c>
      <c r="L1224" s="143"/>
      <c r="M1224" s="234">
        <f t="shared" si="100"/>
        <v>0</v>
      </c>
      <c r="N1224" s="143">
        <f t="shared" si="101"/>
        <v>0</v>
      </c>
      <c r="O1224" s="289">
        <f t="array" ref="O1224">IFERROR(INDEX($AK$36:$AK$1987,MATCH(B1224&amp;C1224,$Z$36:$Z$1987&amp;$AA$36:$AA$1987,0)),0)</f>
        <v>0</v>
      </c>
      <c r="P1224" s="290">
        <f t="shared" si="102"/>
        <v>0</v>
      </c>
      <c r="Q1224" s="262"/>
      <c r="Z1224" s="220"/>
      <c r="AA1224" s="220"/>
      <c r="AB1224" s="237"/>
      <c r="AC1224" s="237"/>
      <c r="AD1224" s="222"/>
      <c r="AE1224" s="221"/>
      <c r="AF1224" s="237"/>
      <c r="AG1224" s="257"/>
      <c r="AH1224" s="237"/>
      <c r="AI1224" s="222"/>
      <c r="AJ1224" s="237"/>
      <c r="AK1224" s="221"/>
      <c r="AL1224" s="223"/>
      <c r="AM1224" s="221"/>
    </row>
    <row r="1225" spans="2:39" ht="15" customHeight="1">
      <c r="B1225" s="235"/>
      <c r="C1225" s="235"/>
      <c r="D1225" s="298"/>
      <c r="E1225" s="235"/>
      <c r="F1225" s="144">
        <f t="shared" si="98"/>
        <v>0</v>
      </c>
      <c r="G1225" s="292"/>
      <c r="H1225" s="143"/>
      <c r="I1225" s="143"/>
      <c r="J1225" s="144">
        <f t="shared" si="99"/>
        <v>0</v>
      </c>
      <c r="K1225" s="143">
        <v>0</v>
      </c>
      <c r="L1225" s="143"/>
      <c r="M1225" s="234">
        <f t="shared" si="100"/>
        <v>0</v>
      </c>
      <c r="N1225" s="143">
        <f t="shared" si="101"/>
        <v>0</v>
      </c>
      <c r="O1225" s="289">
        <f t="array" ref="O1225">IFERROR(INDEX($AK$36:$AK$1987,MATCH(B1225&amp;C1225,$Z$36:$Z$1987&amp;$AA$36:$AA$1987,0)),0)</f>
        <v>0</v>
      </c>
      <c r="P1225" s="290">
        <f t="shared" si="102"/>
        <v>0</v>
      </c>
      <c r="Q1225" s="262"/>
      <c r="Z1225" s="220"/>
      <c r="AA1225" s="220"/>
      <c r="AB1225" s="237"/>
      <c r="AC1225" s="237"/>
      <c r="AD1225" s="222"/>
      <c r="AE1225" s="221"/>
      <c r="AF1225" s="237"/>
      <c r="AG1225" s="257"/>
      <c r="AH1225" s="237"/>
      <c r="AI1225" s="222"/>
      <c r="AJ1225" s="237"/>
      <c r="AK1225" s="221"/>
      <c r="AL1225" s="223"/>
      <c r="AM1225" s="221"/>
    </row>
    <row r="1226" spans="2:39" ht="15" customHeight="1">
      <c r="B1226" s="235"/>
      <c r="C1226" s="235"/>
      <c r="D1226" s="298"/>
      <c r="E1226" s="235"/>
      <c r="F1226" s="144">
        <f t="shared" si="98"/>
        <v>0</v>
      </c>
      <c r="G1226" s="292"/>
      <c r="H1226" s="143"/>
      <c r="I1226" s="143"/>
      <c r="J1226" s="144">
        <f t="shared" si="99"/>
        <v>0</v>
      </c>
      <c r="K1226" s="143">
        <v>0</v>
      </c>
      <c r="L1226" s="143"/>
      <c r="M1226" s="234">
        <f t="shared" si="100"/>
        <v>0</v>
      </c>
      <c r="N1226" s="143">
        <f t="shared" si="101"/>
        <v>0</v>
      </c>
      <c r="O1226" s="289">
        <f t="array" ref="O1226">IFERROR(INDEX($AK$36:$AK$1987,MATCH(B1226&amp;C1226,$Z$36:$Z$1987&amp;$AA$36:$AA$1987,0)),0)</f>
        <v>0</v>
      </c>
      <c r="P1226" s="290">
        <f t="shared" si="102"/>
        <v>0</v>
      </c>
      <c r="Q1226" s="262"/>
      <c r="Z1226" s="220"/>
      <c r="AA1226" s="220"/>
      <c r="AB1226" s="237"/>
      <c r="AC1226" s="237"/>
      <c r="AD1226" s="222"/>
      <c r="AE1226" s="221"/>
      <c r="AF1226" s="237"/>
      <c r="AG1226" s="257"/>
      <c r="AH1226" s="237"/>
      <c r="AI1226" s="222"/>
      <c r="AJ1226" s="237"/>
      <c r="AK1226" s="221"/>
      <c r="AL1226" s="223"/>
      <c r="AM1226" s="221"/>
    </row>
    <row r="1227" spans="2:39" ht="15" customHeight="1">
      <c r="B1227" s="235"/>
      <c r="C1227" s="235"/>
      <c r="D1227" s="298"/>
      <c r="E1227" s="235"/>
      <c r="F1227" s="144">
        <f t="shared" si="98"/>
        <v>0</v>
      </c>
      <c r="G1227" s="292"/>
      <c r="H1227" s="143"/>
      <c r="I1227" s="143"/>
      <c r="J1227" s="144">
        <f t="shared" si="99"/>
        <v>0</v>
      </c>
      <c r="K1227" s="143">
        <v>0</v>
      </c>
      <c r="L1227" s="143"/>
      <c r="M1227" s="234">
        <f t="shared" si="100"/>
        <v>0</v>
      </c>
      <c r="N1227" s="143">
        <f t="shared" si="101"/>
        <v>0</v>
      </c>
      <c r="O1227" s="289">
        <f t="array" ref="O1227">IFERROR(INDEX($AK$36:$AK$1987,MATCH(B1227&amp;C1227,$Z$36:$Z$1987&amp;$AA$36:$AA$1987,0)),0)</f>
        <v>0</v>
      </c>
      <c r="P1227" s="290">
        <f t="shared" si="102"/>
        <v>0</v>
      </c>
      <c r="Q1227" s="262"/>
      <c r="Z1227" s="220"/>
      <c r="AA1227" s="220"/>
      <c r="AB1227" s="237"/>
      <c r="AC1227" s="237"/>
      <c r="AD1227" s="222"/>
      <c r="AE1227" s="221"/>
      <c r="AF1227" s="237"/>
      <c r="AG1227" s="257"/>
      <c r="AH1227" s="237"/>
      <c r="AI1227" s="222"/>
      <c r="AJ1227" s="237"/>
      <c r="AK1227" s="221"/>
      <c r="AL1227" s="223"/>
      <c r="AM1227" s="221"/>
    </row>
    <row r="1228" spans="2:39" ht="15" customHeight="1">
      <c r="B1228" s="235"/>
      <c r="C1228" s="235"/>
      <c r="D1228" s="298"/>
      <c r="E1228" s="235"/>
      <c r="F1228" s="144">
        <f t="shared" si="98"/>
        <v>0</v>
      </c>
      <c r="G1228" s="292"/>
      <c r="H1228" s="143"/>
      <c r="I1228" s="143"/>
      <c r="J1228" s="144">
        <f t="shared" si="99"/>
        <v>0</v>
      </c>
      <c r="K1228" s="143">
        <v>0</v>
      </c>
      <c r="L1228" s="143"/>
      <c r="M1228" s="234">
        <f t="shared" si="100"/>
        <v>0</v>
      </c>
      <c r="N1228" s="143">
        <f t="shared" si="101"/>
        <v>0</v>
      </c>
      <c r="O1228" s="289">
        <f t="array" ref="O1228">IFERROR(INDEX($AK$36:$AK$1987,MATCH(B1228&amp;C1228,$Z$36:$Z$1987&amp;$AA$36:$AA$1987,0)),0)</f>
        <v>0</v>
      </c>
      <c r="P1228" s="290">
        <f t="shared" si="102"/>
        <v>0</v>
      </c>
      <c r="Q1228" s="262"/>
      <c r="Z1228" s="220"/>
      <c r="AA1228" s="220"/>
      <c r="AB1228" s="237"/>
      <c r="AC1228" s="237"/>
      <c r="AD1228" s="222"/>
      <c r="AE1228" s="221"/>
      <c r="AF1228" s="237"/>
      <c r="AG1228" s="257"/>
      <c r="AH1228" s="237"/>
      <c r="AI1228" s="222"/>
      <c r="AJ1228" s="237"/>
      <c r="AK1228" s="221"/>
      <c r="AL1228" s="223"/>
      <c r="AM1228" s="221"/>
    </row>
    <row r="1229" spans="2:39" ht="15" customHeight="1">
      <c r="B1229" s="235"/>
      <c r="C1229" s="235"/>
      <c r="D1229" s="298"/>
      <c r="E1229" s="235"/>
      <c r="F1229" s="144">
        <f t="shared" si="98"/>
        <v>0</v>
      </c>
      <c r="G1229" s="292"/>
      <c r="H1229" s="143"/>
      <c r="I1229" s="143"/>
      <c r="J1229" s="144">
        <f t="shared" si="99"/>
        <v>0</v>
      </c>
      <c r="K1229" s="143">
        <v>0</v>
      </c>
      <c r="L1229" s="143"/>
      <c r="M1229" s="234">
        <f t="shared" si="100"/>
        <v>0</v>
      </c>
      <c r="N1229" s="143">
        <f t="shared" si="101"/>
        <v>0</v>
      </c>
      <c r="O1229" s="289">
        <f t="array" ref="O1229">IFERROR(INDEX($AK$36:$AK$1987,MATCH(B1229&amp;C1229,$Z$36:$Z$1987&amp;$AA$36:$AA$1987,0)),0)</f>
        <v>0</v>
      </c>
      <c r="P1229" s="290">
        <f t="shared" si="102"/>
        <v>0</v>
      </c>
      <c r="Q1229" s="262"/>
      <c r="Z1229" s="220"/>
      <c r="AA1229" s="220"/>
      <c r="AB1229" s="237"/>
      <c r="AC1229" s="237"/>
      <c r="AD1229" s="222"/>
      <c r="AE1229" s="221"/>
      <c r="AF1229" s="237"/>
      <c r="AG1229" s="257"/>
      <c r="AH1229" s="237"/>
      <c r="AI1229" s="222"/>
      <c r="AJ1229" s="237"/>
      <c r="AK1229" s="221"/>
      <c r="AL1229" s="223"/>
      <c r="AM1229" s="221"/>
    </row>
    <row r="1230" spans="2:39" ht="15" customHeight="1">
      <c r="B1230" s="235"/>
      <c r="C1230" s="235"/>
      <c r="D1230" s="298"/>
      <c r="E1230" s="235"/>
      <c r="F1230" s="144">
        <f t="shared" si="98"/>
        <v>0</v>
      </c>
      <c r="G1230" s="292"/>
      <c r="H1230" s="143"/>
      <c r="I1230" s="143"/>
      <c r="J1230" s="144">
        <f t="shared" si="99"/>
        <v>0</v>
      </c>
      <c r="K1230" s="143">
        <v>0</v>
      </c>
      <c r="L1230" s="143"/>
      <c r="M1230" s="234">
        <f t="shared" si="100"/>
        <v>0</v>
      </c>
      <c r="N1230" s="143">
        <f t="shared" si="101"/>
        <v>0</v>
      </c>
      <c r="O1230" s="289">
        <f t="array" ref="O1230">IFERROR(INDEX($AK$36:$AK$1987,MATCH(B1230&amp;C1230,$Z$36:$Z$1987&amp;$AA$36:$AA$1987,0)),0)</f>
        <v>0</v>
      </c>
      <c r="P1230" s="290">
        <f t="shared" si="102"/>
        <v>0</v>
      </c>
      <c r="Q1230" s="262"/>
      <c r="Z1230" s="220"/>
      <c r="AA1230" s="220"/>
      <c r="AB1230" s="237"/>
      <c r="AC1230" s="237"/>
      <c r="AD1230" s="222"/>
      <c r="AE1230" s="221"/>
      <c r="AF1230" s="237"/>
      <c r="AG1230" s="257"/>
      <c r="AH1230" s="237"/>
      <c r="AI1230" s="222"/>
      <c r="AJ1230" s="237"/>
      <c r="AK1230" s="221"/>
      <c r="AL1230" s="223"/>
      <c r="AM1230" s="221"/>
    </row>
    <row r="1231" spans="2:39" ht="15" customHeight="1">
      <c r="B1231" s="235"/>
      <c r="C1231" s="235"/>
      <c r="D1231" s="298"/>
      <c r="E1231" s="235"/>
      <c r="F1231" s="144">
        <f t="shared" si="98"/>
        <v>0</v>
      </c>
      <c r="G1231" s="292"/>
      <c r="H1231" s="143"/>
      <c r="I1231" s="143"/>
      <c r="J1231" s="144">
        <f t="shared" si="99"/>
        <v>0</v>
      </c>
      <c r="K1231" s="143">
        <v>0</v>
      </c>
      <c r="L1231" s="143"/>
      <c r="M1231" s="234">
        <f t="shared" si="100"/>
        <v>0</v>
      </c>
      <c r="N1231" s="143">
        <f t="shared" si="101"/>
        <v>0</v>
      </c>
      <c r="O1231" s="289">
        <f t="array" ref="O1231">IFERROR(INDEX($AK$36:$AK$1987,MATCH(B1231&amp;C1231,$Z$36:$Z$1987&amp;$AA$36:$AA$1987,0)),0)</f>
        <v>0</v>
      </c>
      <c r="P1231" s="290">
        <f t="shared" si="102"/>
        <v>0</v>
      </c>
      <c r="Q1231" s="262"/>
      <c r="Z1231" s="220"/>
      <c r="AA1231" s="220"/>
      <c r="AB1231" s="237"/>
      <c r="AC1231" s="237"/>
      <c r="AD1231" s="222"/>
      <c r="AE1231" s="221"/>
      <c r="AF1231" s="237"/>
      <c r="AG1231" s="257"/>
      <c r="AH1231" s="237"/>
      <c r="AI1231" s="222"/>
      <c r="AJ1231" s="237"/>
      <c r="AK1231" s="221"/>
      <c r="AL1231" s="223"/>
      <c r="AM1231" s="221"/>
    </row>
    <row r="1232" spans="2:39" ht="15" customHeight="1">
      <c r="B1232" s="235"/>
      <c r="C1232" s="235"/>
      <c r="D1232" s="298"/>
      <c r="E1232" s="235"/>
      <c r="F1232" s="144">
        <f t="shared" si="98"/>
        <v>0</v>
      </c>
      <c r="G1232" s="292"/>
      <c r="H1232" s="143"/>
      <c r="I1232" s="143"/>
      <c r="J1232" s="144">
        <f t="shared" si="99"/>
        <v>0</v>
      </c>
      <c r="K1232" s="143">
        <v>0</v>
      </c>
      <c r="L1232" s="143"/>
      <c r="M1232" s="234">
        <f t="shared" si="100"/>
        <v>0</v>
      </c>
      <c r="N1232" s="143">
        <f t="shared" si="101"/>
        <v>0</v>
      </c>
      <c r="O1232" s="289">
        <f t="array" ref="O1232">IFERROR(INDEX($AK$36:$AK$1987,MATCH(B1232&amp;C1232,$Z$36:$Z$1987&amp;$AA$36:$AA$1987,0)),0)</f>
        <v>0</v>
      </c>
      <c r="P1232" s="290">
        <f t="shared" si="102"/>
        <v>0</v>
      </c>
      <c r="Q1232" s="262"/>
      <c r="Z1232" s="220"/>
      <c r="AA1232" s="220"/>
      <c r="AB1232" s="237"/>
      <c r="AC1232" s="237"/>
      <c r="AD1232" s="222"/>
      <c r="AE1232" s="221"/>
      <c r="AF1232" s="237"/>
      <c r="AG1232" s="257"/>
      <c r="AH1232" s="237"/>
      <c r="AI1232" s="222"/>
      <c r="AJ1232" s="237"/>
      <c r="AK1232" s="221"/>
      <c r="AL1232" s="223"/>
      <c r="AM1232" s="221"/>
    </row>
    <row r="1233" spans="2:39" ht="15" customHeight="1">
      <c r="B1233" s="235"/>
      <c r="C1233" s="235"/>
      <c r="D1233" s="298"/>
      <c r="E1233" s="235"/>
      <c r="F1233" s="144">
        <f t="shared" si="98"/>
        <v>0</v>
      </c>
      <c r="G1233" s="292"/>
      <c r="H1233" s="143"/>
      <c r="I1233" s="143"/>
      <c r="J1233" s="144">
        <f t="shared" si="99"/>
        <v>0</v>
      </c>
      <c r="K1233" s="143">
        <v>0</v>
      </c>
      <c r="L1233" s="143"/>
      <c r="M1233" s="234">
        <f t="shared" si="100"/>
        <v>0</v>
      </c>
      <c r="N1233" s="143">
        <f t="shared" si="101"/>
        <v>0</v>
      </c>
      <c r="O1233" s="289">
        <f t="array" ref="O1233">IFERROR(INDEX($AK$36:$AK$1987,MATCH(B1233&amp;C1233,$Z$36:$Z$1987&amp;$AA$36:$AA$1987,0)),0)</f>
        <v>0</v>
      </c>
      <c r="P1233" s="290">
        <f t="shared" si="102"/>
        <v>0</v>
      </c>
      <c r="Q1233" s="262"/>
      <c r="Z1233" s="220"/>
      <c r="AA1233" s="220"/>
      <c r="AB1233" s="237"/>
      <c r="AC1233" s="237"/>
      <c r="AD1233" s="222"/>
      <c r="AE1233" s="221"/>
      <c r="AF1233" s="237"/>
      <c r="AG1233" s="257"/>
      <c r="AH1233" s="237"/>
      <c r="AI1233" s="222"/>
      <c r="AJ1233" s="237"/>
      <c r="AK1233" s="221"/>
      <c r="AL1233" s="223"/>
      <c r="AM1233" s="221"/>
    </row>
    <row r="1234" spans="2:39" ht="15" customHeight="1">
      <c r="B1234" s="235"/>
      <c r="C1234" s="235"/>
      <c r="D1234" s="298"/>
      <c r="E1234" s="235"/>
      <c r="F1234" s="144">
        <f t="shared" si="98"/>
        <v>0</v>
      </c>
      <c r="G1234" s="292"/>
      <c r="H1234" s="143"/>
      <c r="I1234" s="143"/>
      <c r="J1234" s="144">
        <f t="shared" si="99"/>
        <v>0</v>
      </c>
      <c r="K1234" s="143">
        <v>0</v>
      </c>
      <c r="L1234" s="143"/>
      <c r="M1234" s="234">
        <f t="shared" si="100"/>
        <v>0</v>
      </c>
      <c r="N1234" s="143">
        <f t="shared" si="101"/>
        <v>0</v>
      </c>
      <c r="O1234" s="289">
        <f t="array" ref="O1234">IFERROR(INDEX($AK$36:$AK$1987,MATCH(B1234&amp;C1234,$Z$36:$Z$1987&amp;$AA$36:$AA$1987,0)),0)</f>
        <v>0</v>
      </c>
      <c r="P1234" s="290">
        <f t="shared" si="102"/>
        <v>0</v>
      </c>
      <c r="Q1234" s="262"/>
      <c r="Z1234" s="220"/>
      <c r="AA1234" s="220"/>
      <c r="AB1234" s="237"/>
      <c r="AC1234" s="237"/>
      <c r="AD1234" s="222"/>
      <c r="AE1234" s="221"/>
      <c r="AF1234" s="237"/>
      <c r="AG1234" s="257"/>
      <c r="AH1234" s="237"/>
      <c r="AI1234" s="222"/>
      <c r="AJ1234" s="237"/>
      <c r="AK1234" s="221"/>
      <c r="AL1234" s="223"/>
      <c r="AM1234" s="221"/>
    </row>
    <row r="1235" spans="2:39" ht="15" customHeight="1">
      <c r="B1235" s="235"/>
      <c r="C1235" s="235"/>
      <c r="D1235" s="298"/>
      <c r="E1235" s="235"/>
      <c r="F1235" s="144">
        <f t="shared" si="98"/>
        <v>0</v>
      </c>
      <c r="G1235" s="292"/>
      <c r="H1235" s="143"/>
      <c r="I1235" s="143"/>
      <c r="J1235" s="144">
        <f t="shared" si="99"/>
        <v>0</v>
      </c>
      <c r="K1235" s="143">
        <v>0</v>
      </c>
      <c r="L1235" s="143"/>
      <c r="M1235" s="234">
        <f t="shared" si="100"/>
        <v>0</v>
      </c>
      <c r="N1235" s="143">
        <f t="shared" si="101"/>
        <v>0</v>
      </c>
      <c r="O1235" s="289">
        <f t="array" ref="O1235">IFERROR(INDEX($AK$36:$AK$1987,MATCH(B1235&amp;C1235,$Z$36:$Z$1987&amp;$AA$36:$AA$1987,0)),0)</f>
        <v>0</v>
      </c>
      <c r="P1235" s="290">
        <f t="shared" si="102"/>
        <v>0</v>
      </c>
      <c r="Q1235" s="262"/>
      <c r="Z1235" s="220"/>
      <c r="AA1235" s="220"/>
      <c r="AB1235" s="237"/>
      <c r="AC1235" s="237"/>
      <c r="AD1235" s="222"/>
      <c r="AE1235" s="221"/>
      <c r="AF1235" s="237"/>
      <c r="AG1235" s="257"/>
      <c r="AH1235" s="237"/>
      <c r="AI1235" s="222"/>
      <c r="AJ1235" s="237"/>
      <c r="AK1235" s="221"/>
      <c r="AL1235" s="223"/>
      <c r="AM1235" s="221"/>
    </row>
    <row r="1236" spans="2:39" ht="15" customHeight="1">
      <c r="B1236" s="235"/>
      <c r="C1236" s="235"/>
      <c r="D1236" s="298"/>
      <c r="E1236" s="235"/>
      <c r="F1236" s="144">
        <f t="shared" si="98"/>
        <v>0</v>
      </c>
      <c r="G1236" s="292"/>
      <c r="H1236" s="143"/>
      <c r="I1236" s="143"/>
      <c r="J1236" s="144">
        <f t="shared" si="99"/>
        <v>0</v>
      </c>
      <c r="K1236" s="143">
        <v>0</v>
      </c>
      <c r="L1236" s="143"/>
      <c r="M1236" s="234">
        <f t="shared" si="100"/>
        <v>0</v>
      </c>
      <c r="N1236" s="143">
        <f t="shared" si="101"/>
        <v>0</v>
      </c>
      <c r="O1236" s="289">
        <f t="array" ref="O1236">IFERROR(INDEX($AK$36:$AK$1987,MATCH(B1236&amp;C1236,$Z$36:$Z$1987&amp;$AA$36:$AA$1987,0)),0)</f>
        <v>0</v>
      </c>
      <c r="P1236" s="290">
        <f t="shared" si="102"/>
        <v>0</v>
      </c>
      <c r="Q1236" s="262"/>
      <c r="Z1236" s="220"/>
      <c r="AA1236" s="220"/>
      <c r="AB1236" s="237"/>
      <c r="AC1236" s="237"/>
      <c r="AD1236" s="222"/>
      <c r="AE1236" s="221"/>
      <c r="AF1236" s="237"/>
      <c r="AG1236" s="257"/>
      <c r="AH1236" s="237"/>
      <c r="AI1236" s="222"/>
      <c r="AJ1236" s="237"/>
      <c r="AK1236" s="221"/>
      <c r="AL1236" s="223"/>
      <c r="AM1236" s="221"/>
    </row>
    <row r="1237" spans="2:39" ht="15" customHeight="1">
      <c r="B1237" s="235"/>
      <c r="C1237" s="235"/>
      <c r="D1237" s="298"/>
      <c r="E1237" s="235"/>
      <c r="F1237" s="144">
        <f t="shared" si="98"/>
        <v>0</v>
      </c>
      <c r="G1237" s="292"/>
      <c r="H1237" s="143"/>
      <c r="I1237" s="143"/>
      <c r="J1237" s="144">
        <f t="shared" si="99"/>
        <v>0</v>
      </c>
      <c r="K1237" s="143">
        <v>0</v>
      </c>
      <c r="L1237" s="143"/>
      <c r="M1237" s="234">
        <f t="shared" si="100"/>
        <v>0</v>
      </c>
      <c r="N1237" s="143">
        <f t="shared" si="101"/>
        <v>0</v>
      </c>
      <c r="O1237" s="289">
        <f t="array" ref="O1237">IFERROR(INDEX($AK$36:$AK$1987,MATCH(B1237&amp;C1237,$Z$36:$Z$1987&amp;$AA$36:$AA$1987,0)),0)</f>
        <v>0</v>
      </c>
      <c r="P1237" s="290">
        <f t="shared" si="102"/>
        <v>0</v>
      </c>
      <c r="Q1237" s="262"/>
      <c r="Z1237" s="220"/>
      <c r="AA1237" s="220"/>
      <c r="AB1237" s="237"/>
      <c r="AC1237" s="237"/>
      <c r="AD1237" s="222"/>
      <c r="AE1237" s="221"/>
      <c r="AF1237" s="237"/>
      <c r="AG1237" s="257"/>
      <c r="AH1237" s="237"/>
      <c r="AI1237" s="222"/>
      <c r="AJ1237" s="237"/>
      <c r="AK1237" s="221"/>
      <c r="AL1237" s="223"/>
      <c r="AM1237" s="221"/>
    </row>
    <row r="1238" spans="2:39" ht="15" customHeight="1">
      <c r="B1238" s="235"/>
      <c r="C1238" s="235"/>
      <c r="D1238" s="298"/>
      <c r="E1238" s="235"/>
      <c r="F1238" s="144"/>
      <c r="G1238" s="292"/>
      <c r="H1238" s="143"/>
      <c r="I1238" s="143"/>
      <c r="J1238" s="144"/>
      <c r="K1238" s="143"/>
      <c r="L1238" s="143"/>
      <c r="M1238" s="234"/>
      <c r="N1238" s="143"/>
      <c r="O1238" s="289">
        <f t="array" ref="O1238">IFERROR(INDEX($AK$36:$AK$1987,MATCH(B1238&amp;C1238,$Z$36:$Z$1987&amp;$AA$36:$AA$1987,0)),0)</f>
        <v>0</v>
      </c>
      <c r="P1238" s="290">
        <f t="shared" si="102"/>
        <v>0</v>
      </c>
      <c r="Q1238" s="262"/>
      <c r="Z1238" s="220"/>
      <c r="AA1238" s="220"/>
      <c r="AB1238" s="237"/>
      <c r="AC1238" s="237"/>
      <c r="AD1238" s="222"/>
      <c r="AE1238" s="221"/>
      <c r="AF1238" s="237"/>
      <c r="AG1238" s="257"/>
      <c r="AH1238" s="237"/>
      <c r="AI1238" s="222"/>
      <c r="AJ1238" s="237"/>
      <c r="AK1238" s="221"/>
      <c r="AL1238" s="223"/>
      <c r="AM1238" s="221"/>
    </row>
    <row r="1239" spans="2:39" ht="15" customHeight="1">
      <c r="B1239" s="235"/>
      <c r="C1239" s="235"/>
      <c r="D1239" s="298"/>
      <c r="E1239" s="235"/>
      <c r="F1239" s="144"/>
      <c r="G1239" s="292"/>
      <c r="H1239" s="143"/>
      <c r="I1239" s="143"/>
      <c r="J1239" s="144"/>
      <c r="K1239" s="143"/>
      <c r="L1239" s="143"/>
      <c r="M1239" s="234"/>
      <c r="N1239" s="143"/>
      <c r="O1239" s="289">
        <f t="array" ref="O1239">IFERROR(INDEX($AK$36:$AK$1987,MATCH(B1239&amp;C1239,$Z$36:$Z$1987&amp;$AA$36:$AA$1987,0)),0)</f>
        <v>0</v>
      </c>
      <c r="P1239" s="290">
        <f t="shared" si="102"/>
        <v>0</v>
      </c>
      <c r="Q1239" s="262"/>
      <c r="Z1239" s="220"/>
      <c r="AA1239" s="220"/>
      <c r="AB1239" s="237"/>
      <c r="AC1239" s="237"/>
      <c r="AD1239" s="222"/>
      <c r="AE1239" s="221"/>
      <c r="AF1239" s="237"/>
      <c r="AG1239" s="257"/>
      <c r="AH1239" s="237"/>
      <c r="AI1239" s="222"/>
      <c r="AJ1239" s="237"/>
      <c r="AK1239" s="221"/>
      <c r="AL1239" s="223"/>
      <c r="AM1239" s="221"/>
    </row>
    <row r="1240" spans="2:39" ht="15" customHeight="1">
      <c r="B1240" s="235"/>
      <c r="C1240" s="235"/>
      <c r="D1240" s="298"/>
      <c r="E1240" s="235"/>
      <c r="F1240" s="144"/>
      <c r="G1240" s="292"/>
      <c r="H1240" s="143"/>
      <c r="I1240" s="143"/>
      <c r="J1240" s="144"/>
      <c r="K1240" s="143"/>
      <c r="L1240" s="143"/>
      <c r="M1240" s="234"/>
      <c r="N1240" s="143"/>
      <c r="O1240" s="289">
        <f t="array" ref="O1240">IFERROR(INDEX($AK$36:$AK$1987,MATCH(B1240&amp;C1240,$Z$36:$Z$1987&amp;$AA$36:$AA$1987,0)),0)</f>
        <v>0</v>
      </c>
      <c r="P1240" s="290">
        <f t="shared" si="102"/>
        <v>0</v>
      </c>
      <c r="Q1240" s="262"/>
      <c r="Z1240" s="220"/>
      <c r="AA1240" s="220"/>
      <c r="AB1240" s="237"/>
      <c r="AC1240" s="237"/>
      <c r="AD1240" s="222"/>
      <c r="AE1240" s="221"/>
      <c r="AF1240" s="237"/>
      <c r="AG1240" s="257"/>
      <c r="AH1240" s="237"/>
      <c r="AI1240" s="222"/>
      <c r="AJ1240" s="237"/>
      <c r="AK1240" s="221"/>
      <c r="AL1240" s="223"/>
      <c r="AM1240" s="221"/>
    </row>
    <row r="1241" spans="2:39" ht="15" customHeight="1">
      <c r="B1241" s="235"/>
      <c r="C1241" s="235"/>
      <c r="D1241" s="298"/>
      <c r="E1241" s="235"/>
      <c r="F1241" s="144"/>
      <c r="G1241" s="292"/>
      <c r="H1241" s="143"/>
      <c r="I1241" s="143"/>
      <c r="J1241" s="144"/>
      <c r="K1241" s="143"/>
      <c r="L1241" s="143"/>
      <c r="M1241" s="234"/>
      <c r="N1241" s="143"/>
      <c r="O1241" s="289">
        <f t="array" ref="O1241">IFERROR(INDEX($AK$36:$AK$1987,MATCH(B1241&amp;C1241,$Z$36:$Z$1987&amp;$AA$36:$AA$1987,0)),0)</f>
        <v>0</v>
      </c>
      <c r="P1241" s="290">
        <f t="shared" si="102"/>
        <v>0</v>
      </c>
      <c r="Q1241" s="262"/>
      <c r="Z1241" s="220"/>
      <c r="AA1241" s="220"/>
      <c r="AB1241" s="237"/>
      <c r="AC1241" s="237"/>
      <c r="AD1241" s="222"/>
      <c r="AE1241" s="221"/>
      <c r="AF1241" s="237"/>
      <c r="AG1241" s="257"/>
      <c r="AH1241" s="237"/>
      <c r="AI1241" s="222"/>
      <c r="AJ1241" s="237"/>
      <c r="AK1241" s="221"/>
      <c r="AL1241" s="223"/>
      <c r="AM1241" s="221"/>
    </row>
    <row r="1242" spans="2:39" ht="15" customHeight="1">
      <c r="B1242" s="235"/>
      <c r="C1242" s="235"/>
      <c r="D1242" s="298"/>
      <c r="E1242" s="235"/>
      <c r="F1242" s="144"/>
      <c r="G1242" s="292"/>
      <c r="H1242" s="143"/>
      <c r="I1242" s="143"/>
      <c r="J1242" s="144"/>
      <c r="K1242" s="143"/>
      <c r="L1242" s="143"/>
      <c r="M1242" s="234"/>
      <c r="N1242" s="143"/>
      <c r="O1242" s="289">
        <f t="array" ref="O1242">IFERROR(INDEX($AK$36:$AK$1987,MATCH(B1242&amp;C1242,$Z$36:$Z$1987&amp;$AA$36:$AA$1987,0)),0)</f>
        <v>0</v>
      </c>
      <c r="P1242" s="290">
        <f t="shared" si="102"/>
        <v>0</v>
      </c>
      <c r="Q1242" s="262"/>
      <c r="Z1242" s="220"/>
      <c r="AA1242" s="220"/>
      <c r="AB1242" s="237"/>
      <c r="AC1242" s="237"/>
      <c r="AD1242" s="222"/>
      <c r="AE1242" s="221"/>
      <c r="AF1242" s="237"/>
      <c r="AG1242" s="257"/>
      <c r="AH1242" s="237"/>
      <c r="AI1242" s="222"/>
      <c r="AJ1242" s="237"/>
      <c r="AK1242" s="221"/>
      <c r="AL1242" s="223"/>
      <c r="AM1242" s="221"/>
    </row>
    <row r="1243" spans="2:39" ht="15" customHeight="1">
      <c r="B1243" s="235"/>
      <c r="C1243" s="235"/>
      <c r="D1243" s="298"/>
      <c r="E1243" s="235"/>
      <c r="F1243" s="144"/>
      <c r="G1243" s="292"/>
      <c r="H1243" s="143"/>
      <c r="I1243" s="143"/>
      <c r="J1243" s="144"/>
      <c r="K1243" s="143"/>
      <c r="L1243" s="143"/>
      <c r="M1243" s="234"/>
      <c r="N1243" s="143"/>
      <c r="O1243" s="289">
        <f t="array" ref="O1243">IFERROR(INDEX($AK$36:$AK$1987,MATCH(B1243&amp;C1243,$Z$36:$Z$1987&amp;$AA$36:$AA$1987,0)),0)</f>
        <v>0</v>
      </c>
      <c r="P1243" s="290">
        <f t="shared" si="102"/>
        <v>0</v>
      </c>
      <c r="Q1243" s="262"/>
      <c r="Z1243" s="220"/>
      <c r="AA1243" s="220"/>
      <c r="AB1243" s="237"/>
      <c r="AC1243" s="237"/>
      <c r="AD1243" s="222"/>
      <c r="AE1243" s="221"/>
      <c r="AF1243" s="237"/>
      <c r="AG1243" s="257"/>
      <c r="AH1243" s="237"/>
      <c r="AI1243" s="222"/>
      <c r="AJ1243" s="237"/>
      <c r="AK1243" s="221"/>
      <c r="AL1243" s="223"/>
      <c r="AM1243" s="221"/>
    </row>
    <row r="1244" spans="2:39" ht="15" customHeight="1">
      <c r="B1244" s="235"/>
      <c r="C1244" s="235"/>
      <c r="D1244" s="298"/>
      <c r="E1244" s="235"/>
      <c r="F1244" s="144"/>
      <c r="G1244" s="292"/>
      <c r="H1244" s="143"/>
      <c r="I1244" s="143"/>
      <c r="J1244" s="144"/>
      <c r="K1244" s="143"/>
      <c r="L1244" s="143"/>
      <c r="M1244" s="234"/>
      <c r="N1244" s="143"/>
      <c r="O1244" s="289">
        <f t="array" ref="O1244">IFERROR(INDEX($AK$36:$AK$1987,MATCH(B1244&amp;C1244,$Z$36:$Z$1987&amp;$AA$36:$AA$1987,0)),0)</f>
        <v>0</v>
      </c>
      <c r="P1244" s="290">
        <f t="shared" si="102"/>
        <v>0</v>
      </c>
      <c r="Q1244" s="262"/>
      <c r="Z1244" s="220"/>
      <c r="AA1244" s="220"/>
      <c r="AB1244" s="237"/>
      <c r="AC1244" s="237"/>
      <c r="AD1244" s="222"/>
      <c r="AE1244" s="221"/>
      <c r="AF1244" s="237"/>
      <c r="AG1244" s="257"/>
      <c r="AH1244" s="237"/>
      <c r="AI1244" s="222"/>
      <c r="AJ1244" s="237"/>
      <c r="AK1244" s="221"/>
      <c r="AL1244" s="223"/>
      <c r="AM1244" s="221"/>
    </row>
    <row r="1245" spans="2:39" ht="15" customHeight="1">
      <c r="B1245" s="235"/>
      <c r="C1245" s="235"/>
      <c r="D1245" s="298"/>
      <c r="E1245" s="235"/>
      <c r="F1245" s="144"/>
      <c r="G1245" s="292"/>
      <c r="H1245" s="143"/>
      <c r="I1245" s="143"/>
      <c r="J1245" s="144"/>
      <c r="K1245" s="143"/>
      <c r="L1245" s="143"/>
      <c r="M1245" s="234"/>
      <c r="N1245" s="143"/>
      <c r="O1245" s="289">
        <f t="array" ref="O1245">IFERROR(INDEX($AK$36:$AK$1987,MATCH(B1245&amp;C1245,$Z$36:$Z$1987&amp;$AA$36:$AA$1987,0)),0)</f>
        <v>0</v>
      </c>
      <c r="P1245" s="290">
        <f t="shared" si="102"/>
        <v>0</v>
      </c>
      <c r="Q1245" s="262"/>
      <c r="Z1245" s="220"/>
      <c r="AA1245" s="220"/>
      <c r="AB1245" s="237"/>
      <c r="AC1245" s="237"/>
      <c r="AD1245" s="222"/>
      <c r="AE1245" s="221"/>
      <c r="AF1245" s="237"/>
      <c r="AG1245" s="257"/>
      <c r="AH1245" s="237"/>
      <c r="AI1245" s="222"/>
      <c r="AJ1245" s="237"/>
      <c r="AK1245" s="221"/>
      <c r="AL1245" s="223"/>
      <c r="AM1245" s="221"/>
    </row>
    <row r="1246" spans="2:39" ht="15" customHeight="1">
      <c r="B1246" s="235"/>
      <c r="C1246" s="235"/>
      <c r="D1246" s="298"/>
      <c r="E1246" s="235"/>
      <c r="F1246" s="144"/>
      <c r="G1246" s="292"/>
      <c r="H1246" s="143"/>
      <c r="I1246" s="143"/>
      <c r="J1246" s="144"/>
      <c r="K1246" s="143"/>
      <c r="L1246" s="143"/>
      <c r="M1246" s="234"/>
      <c r="N1246" s="143"/>
      <c r="O1246" s="289">
        <f t="array" ref="O1246">IFERROR(INDEX($AK$36:$AK$1987,MATCH(B1246&amp;C1246,$Z$36:$Z$1987&amp;$AA$36:$AA$1987,0)),0)</f>
        <v>0</v>
      </c>
      <c r="P1246" s="290">
        <f t="shared" si="102"/>
        <v>0</v>
      </c>
      <c r="Q1246" s="262"/>
      <c r="Z1246" s="220"/>
      <c r="AA1246" s="220"/>
      <c r="AB1246" s="237"/>
      <c r="AC1246" s="237"/>
      <c r="AD1246" s="222"/>
      <c r="AE1246" s="221"/>
      <c r="AF1246" s="237"/>
      <c r="AG1246" s="257"/>
      <c r="AH1246" s="237"/>
      <c r="AI1246" s="222"/>
      <c r="AJ1246" s="237"/>
      <c r="AK1246" s="221"/>
      <c r="AL1246" s="223"/>
      <c r="AM1246" s="221"/>
    </row>
    <row r="1247" spans="2:39" ht="15" customHeight="1">
      <c r="B1247" s="235"/>
      <c r="C1247" s="235"/>
      <c r="D1247" s="298"/>
      <c r="E1247" s="235"/>
      <c r="F1247" s="144"/>
      <c r="G1247" s="292"/>
      <c r="H1247" s="143"/>
      <c r="I1247" s="143"/>
      <c r="J1247" s="144"/>
      <c r="K1247" s="143"/>
      <c r="L1247" s="143"/>
      <c r="M1247" s="234"/>
      <c r="N1247" s="143"/>
      <c r="O1247" s="289">
        <f t="array" ref="O1247">IFERROR(INDEX($AK$36:$AK$1987,MATCH(B1247&amp;C1247,$Z$36:$Z$1987&amp;$AA$36:$AA$1987,0)),0)</f>
        <v>0</v>
      </c>
      <c r="P1247" s="290">
        <f t="shared" si="102"/>
        <v>0</v>
      </c>
      <c r="Q1247" s="262"/>
      <c r="Z1247" s="220"/>
      <c r="AA1247" s="220"/>
      <c r="AB1247" s="237"/>
      <c r="AC1247" s="237"/>
      <c r="AD1247" s="222"/>
      <c r="AE1247" s="221"/>
      <c r="AF1247" s="237"/>
      <c r="AG1247" s="257"/>
      <c r="AH1247" s="237"/>
      <c r="AI1247" s="222"/>
      <c r="AJ1247" s="237"/>
      <c r="AK1247" s="221"/>
      <c r="AL1247" s="223"/>
      <c r="AM1247" s="221"/>
    </row>
    <row r="1248" spans="2:39" ht="15" customHeight="1">
      <c r="B1248" s="235"/>
      <c r="C1248" s="235"/>
      <c r="D1248" s="298"/>
      <c r="E1248" s="235"/>
      <c r="F1248" s="144"/>
      <c r="G1248" s="292"/>
      <c r="H1248" s="143"/>
      <c r="I1248" s="143"/>
      <c r="J1248" s="144"/>
      <c r="K1248" s="143"/>
      <c r="L1248" s="143"/>
      <c r="M1248" s="234"/>
      <c r="N1248" s="143"/>
      <c r="O1248" s="289">
        <f t="array" ref="O1248">IFERROR(INDEX($AK$36:$AK$1987,MATCH(B1248&amp;C1248,$Z$36:$Z$1987&amp;$AA$36:$AA$1987,0)),0)</f>
        <v>0</v>
      </c>
      <c r="P1248" s="290">
        <f t="shared" si="102"/>
        <v>0</v>
      </c>
      <c r="Q1248" s="262"/>
      <c r="Z1248" s="220"/>
      <c r="AA1248" s="220"/>
      <c r="AB1248" s="237"/>
      <c r="AC1248" s="237"/>
      <c r="AD1248" s="222"/>
      <c r="AE1248" s="221"/>
      <c r="AF1248" s="237"/>
      <c r="AG1248" s="257"/>
      <c r="AH1248" s="237"/>
      <c r="AI1248" s="222"/>
      <c r="AJ1248" s="237"/>
      <c r="AK1248" s="221"/>
      <c r="AL1248" s="223"/>
      <c r="AM1248" s="221"/>
    </row>
    <row r="1249" spans="2:39" ht="15" customHeight="1">
      <c r="B1249" s="235"/>
      <c r="C1249" s="235"/>
      <c r="D1249" s="298"/>
      <c r="E1249" s="235"/>
      <c r="F1249" s="144"/>
      <c r="G1249" s="292"/>
      <c r="H1249" s="143"/>
      <c r="I1249" s="143"/>
      <c r="J1249" s="144"/>
      <c r="K1249" s="143"/>
      <c r="L1249" s="143"/>
      <c r="M1249" s="234"/>
      <c r="N1249" s="143"/>
      <c r="O1249" s="289">
        <f t="array" ref="O1249">IFERROR(INDEX($AK$36:$AK$1987,MATCH(B1249&amp;C1249,$Z$36:$Z$1987&amp;$AA$36:$AA$1987,0)),0)</f>
        <v>0</v>
      </c>
      <c r="P1249" s="290">
        <f t="shared" si="102"/>
        <v>0</v>
      </c>
      <c r="Q1249" s="262"/>
      <c r="Z1249" s="220"/>
      <c r="AA1249" s="220"/>
      <c r="AB1249" s="237"/>
      <c r="AC1249" s="237"/>
      <c r="AD1249" s="222"/>
      <c r="AE1249" s="221"/>
      <c r="AF1249" s="237"/>
      <c r="AG1249" s="257"/>
      <c r="AH1249" s="237"/>
      <c r="AI1249" s="222"/>
      <c r="AJ1249" s="237"/>
      <c r="AK1249" s="221"/>
      <c r="AL1249" s="223"/>
      <c r="AM1249" s="221"/>
    </row>
    <row r="1250" spans="2:39" ht="15" customHeight="1">
      <c r="B1250" s="235"/>
      <c r="C1250" s="235"/>
      <c r="D1250" s="298"/>
      <c r="E1250" s="235"/>
      <c r="F1250" s="144"/>
      <c r="G1250" s="292"/>
      <c r="H1250" s="143"/>
      <c r="I1250" s="143"/>
      <c r="J1250" s="144"/>
      <c r="K1250" s="143"/>
      <c r="L1250" s="143"/>
      <c r="M1250" s="234"/>
      <c r="N1250" s="143"/>
      <c r="O1250" s="289">
        <f t="array" ref="O1250">IFERROR(INDEX($AK$36:$AK$1987,MATCH(B1250&amp;C1250,$Z$36:$Z$1987&amp;$AA$36:$AA$1987,0)),0)</f>
        <v>0</v>
      </c>
      <c r="P1250" s="290">
        <f t="shared" si="102"/>
        <v>0</v>
      </c>
      <c r="Q1250" s="262"/>
      <c r="Z1250" s="220"/>
      <c r="AA1250" s="220"/>
      <c r="AB1250" s="237"/>
      <c r="AC1250" s="237"/>
      <c r="AD1250" s="222"/>
      <c r="AE1250" s="221"/>
      <c r="AF1250" s="237"/>
      <c r="AG1250" s="257"/>
      <c r="AH1250" s="237"/>
      <c r="AI1250" s="222"/>
      <c r="AJ1250" s="237"/>
      <c r="AK1250" s="221"/>
      <c r="AL1250" s="223"/>
      <c r="AM1250" s="221"/>
    </row>
    <row r="1251" spans="2:39" ht="15" customHeight="1">
      <c r="B1251" s="235"/>
      <c r="C1251" s="235"/>
      <c r="D1251" s="298"/>
      <c r="E1251" s="235"/>
      <c r="F1251" s="144"/>
      <c r="G1251" s="292"/>
      <c r="H1251" s="143"/>
      <c r="I1251" s="143"/>
      <c r="J1251" s="144"/>
      <c r="K1251" s="143"/>
      <c r="L1251" s="143"/>
      <c r="M1251" s="234"/>
      <c r="N1251" s="143"/>
      <c r="O1251" s="289">
        <f t="array" ref="O1251">IFERROR(INDEX($AK$36:$AK$1987,MATCH(B1251&amp;C1251,$Z$36:$Z$1987&amp;$AA$36:$AA$1987,0)),0)</f>
        <v>0</v>
      </c>
      <c r="P1251" s="290">
        <f t="shared" ref="P1251" si="103">L1251-O1251</f>
        <v>0</v>
      </c>
      <c r="Q1251" s="262"/>
      <c r="Z1251" s="220"/>
      <c r="AA1251" s="220"/>
      <c r="AB1251" s="237"/>
      <c r="AC1251" s="237"/>
      <c r="AD1251" s="222"/>
      <c r="AE1251" s="221"/>
      <c r="AF1251" s="237"/>
      <c r="AG1251" s="257"/>
      <c r="AH1251" s="237"/>
      <c r="AI1251" s="222"/>
      <c r="AJ1251" s="237"/>
      <c r="AK1251" s="221"/>
      <c r="AL1251" s="223"/>
      <c r="AM1251" s="221"/>
    </row>
    <row r="1252" spans="2:39" ht="15" customHeight="1">
      <c r="B1252" s="235"/>
      <c r="C1252" s="235"/>
      <c r="D1252" s="298"/>
      <c r="E1252" s="235"/>
      <c r="F1252" s="144"/>
      <c r="G1252" s="143"/>
      <c r="H1252" s="143"/>
      <c r="I1252" s="143"/>
      <c r="J1252" s="144"/>
      <c r="K1252" s="143"/>
      <c r="L1252" s="143"/>
      <c r="M1252" s="234"/>
      <c r="N1252" s="143"/>
      <c r="O1252" s="289">
        <f t="array" ref="O1252">IFERROR(INDEX($AK$36:$AK$1987,MATCH(B1252&amp;C1252,$Z$36:$Z$1987&amp;$AA$36:$AA$1987,0)),0)</f>
        <v>0</v>
      </c>
      <c r="P1252" s="290">
        <f t="shared" ref="P1252:P1271" si="104">L1252-O1252</f>
        <v>0</v>
      </c>
      <c r="Q1252" s="262"/>
      <c r="Z1252" s="220"/>
      <c r="AA1252" s="220"/>
      <c r="AB1252" s="237"/>
      <c r="AC1252" s="237"/>
      <c r="AD1252" s="222"/>
      <c r="AE1252" s="221"/>
      <c r="AF1252" s="237"/>
      <c r="AG1252" s="257"/>
      <c r="AH1252" s="237"/>
      <c r="AI1252" s="222"/>
      <c r="AJ1252" s="237"/>
      <c r="AK1252" s="221"/>
      <c r="AL1252" s="223"/>
      <c r="AM1252" s="221"/>
    </row>
    <row r="1253" spans="2:39" ht="15" customHeight="1">
      <c r="B1253" s="235"/>
      <c r="C1253" s="235"/>
      <c r="D1253" s="298"/>
      <c r="E1253" s="235"/>
      <c r="F1253" s="144"/>
      <c r="G1253" s="143"/>
      <c r="H1253" s="143"/>
      <c r="I1253" s="143"/>
      <c r="J1253" s="144"/>
      <c r="K1253" s="143"/>
      <c r="L1253" s="143"/>
      <c r="M1253" s="234"/>
      <c r="N1253" s="143"/>
      <c r="O1253" s="289">
        <f t="array" ref="O1253">IFERROR(INDEX($AK$36:$AK$1987,MATCH(B1253&amp;C1253,$Z$36:$Z$1987&amp;$AA$36:$AA$1987,0)),0)</f>
        <v>0</v>
      </c>
      <c r="P1253" s="290">
        <f t="shared" si="104"/>
        <v>0</v>
      </c>
      <c r="Q1253" s="262"/>
      <c r="Z1253" s="220"/>
      <c r="AA1253" s="220"/>
      <c r="AB1253" s="237"/>
      <c r="AC1253" s="237"/>
      <c r="AD1253" s="222"/>
      <c r="AE1253" s="221"/>
      <c r="AF1253" s="237"/>
      <c r="AG1253" s="257"/>
      <c r="AH1253" s="237"/>
      <c r="AI1253" s="222"/>
      <c r="AJ1253" s="237"/>
      <c r="AK1253" s="221"/>
      <c r="AL1253" s="223"/>
      <c r="AM1253" s="221"/>
    </row>
    <row r="1254" spans="2:39" ht="15" customHeight="1">
      <c r="B1254" s="235"/>
      <c r="C1254" s="235"/>
      <c r="D1254" s="298"/>
      <c r="E1254" s="235"/>
      <c r="F1254" s="144"/>
      <c r="G1254" s="143"/>
      <c r="H1254" s="143"/>
      <c r="I1254" s="143"/>
      <c r="J1254" s="144"/>
      <c r="K1254" s="143"/>
      <c r="L1254" s="143"/>
      <c r="M1254" s="234"/>
      <c r="N1254" s="143"/>
      <c r="O1254" s="289">
        <f t="array" ref="O1254">IFERROR(INDEX($AK$36:$AK$1987,MATCH(B1254&amp;C1254,$Z$36:$Z$1987&amp;$AA$36:$AA$1987,0)),0)</f>
        <v>0</v>
      </c>
      <c r="P1254" s="290">
        <f t="shared" si="104"/>
        <v>0</v>
      </c>
      <c r="Q1254" s="262"/>
      <c r="Z1254" s="220"/>
      <c r="AA1254" s="220"/>
      <c r="AB1254" s="237"/>
      <c r="AC1254" s="237"/>
      <c r="AD1254" s="222"/>
      <c r="AE1254" s="221"/>
      <c r="AF1254" s="237"/>
      <c r="AG1254" s="257"/>
      <c r="AH1254" s="237"/>
      <c r="AI1254" s="222"/>
      <c r="AJ1254" s="237"/>
      <c r="AK1254" s="221"/>
      <c r="AL1254" s="223"/>
      <c r="AM1254" s="221"/>
    </row>
    <row r="1255" spans="2:39" ht="15" customHeight="1">
      <c r="B1255" s="235"/>
      <c r="C1255" s="235"/>
      <c r="D1255" s="298"/>
      <c r="E1255" s="235"/>
      <c r="F1255" s="144"/>
      <c r="G1255" s="143"/>
      <c r="H1255" s="143"/>
      <c r="I1255" s="143"/>
      <c r="J1255" s="144"/>
      <c r="K1255" s="143"/>
      <c r="L1255" s="143"/>
      <c r="M1255" s="234"/>
      <c r="N1255" s="143"/>
      <c r="O1255" s="289">
        <f t="array" ref="O1255">IFERROR(INDEX($AK$36:$AK$1987,MATCH(B1255&amp;C1255,$Z$36:$Z$1987&amp;$AA$36:$AA$1987,0)),0)</f>
        <v>0</v>
      </c>
      <c r="P1255" s="290">
        <f t="shared" si="104"/>
        <v>0</v>
      </c>
      <c r="Q1255" s="262"/>
      <c r="Z1255" s="220"/>
      <c r="AA1255" s="220"/>
      <c r="AB1255" s="237"/>
      <c r="AC1255" s="237"/>
      <c r="AD1255" s="222"/>
      <c r="AE1255" s="221"/>
      <c r="AF1255" s="237"/>
      <c r="AG1255" s="257"/>
      <c r="AH1255" s="237"/>
      <c r="AI1255" s="222"/>
      <c r="AJ1255" s="237"/>
      <c r="AK1255" s="221"/>
      <c r="AL1255" s="223"/>
      <c r="AM1255" s="221"/>
    </row>
    <row r="1256" spans="2:39" ht="15" customHeight="1">
      <c r="B1256" s="235"/>
      <c r="C1256" s="235"/>
      <c r="D1256" s="298"/>
      <c r="E1256" s="235"/>
      <c r="F1256" s="144"/>
      <c r="G1256" s="143"/>
      <c r="H1256" s="143"/>
      <c r="I1256" s="143"/>
      <c r="J1256" s="144"/>
      <c r="K1256" s="143"/>
      <c r="L1256" s="143"/>
      <c r="M1256" s="234"/>
      <c r="N1256" s="143"/>
      <c r="O1256" s="289">
        <f t="array" ref="O1256">IFERROR(INDEX($AK$36:$AK$1987,MATCH(B1256&amp;C1256,$Z$36:$Z$1987&amp;$AA$36:$AA$1987,0)),0)</f>
        <v>0</v>
      </c>
      <c r="P1256" s="290">
        <f t="shared" si="104"/>
        <v>0</v>
      </c>
      <c r="Q1256" s="262"/>
      <c r="Z1256" s="220"/>
      <c r="AA1256" s="220"/>
      <c r="AB1256" s="237"/>
      <c r="AC1256" s="237"/>
      <c r="AD1256" s="222"/>
      <c r="AE1256" s="221"/>
      <c r="AF1256" s="237"/>
      <c r="AG1256" s="257"/>
      <c r="AH1256" s="237"/>
      <c r="AI1256" s="222"/>
      <c r="AJ1256" s="237"/>
      <c r="AK1256" s="221"/>
      <c r="AL1256" s="223"/>
      <c r="AM1256" s="221"/>
    </row>
    <row r="1257" spans="2:39" ht="15" customHeight="1">
      <c r="B1257" s="235"/>
      <c r="C1257" s="235"/>
      <c r="D1257" s="298"/>
      <c r="E1257" s="235"/>
      <c r="F1257" s="144"/>
      <c r="G1257" s="143"/>
      <c r="H1257" s="143"/>
      <c r="I1257" s="143"/>
      <c r="J1257" s="144"/>
      <c r="K1257" s="143"/>
      <c r="L1257" s="143"/>
      <c r="M1257" s="234"/>
      <c r="N1257" s="143"/>
      <c r="O1257" s="289">
        <f t="array" ref="O1257">IFERROR(INDEX($AK$36:$AK$1987,MATCH(B1257&amp;C1257,$Z$36:$Z$1987&amp;$AA$36:$AA$1987,0)),0)</f>
        <v>0</v>
      </c>
      <c r="P1257" s="290">
        <f t="shared" si="104"/>
        <v>0</v>
      </c>
      <c r="Q1257" s="262"/>
      <c r="Z1257" s="220"/>
      <c r="AA1257" s="220"/>
      <c r="AB1257" s="237"/>
      <c r="AC1257" s="237"/>
      <c r="AD1257" s="222"/>
      <c r="AE1257" s="221"/>
      <c r="AF1257" s="237"/>
      <c r="AG1257" s="257"/>
      <c r="AH1257" s="237"/>
      <c r="AI1257" s="222"/>
      <c r="AJ1257" s="237"/>
      <c r="AK1257" s="221"/>
      <c r="AL1257" s="223"/>
      <c r="AM1257" s="221"/>
    </row>
    <row r="1258" spans="2:39" ht="15" customHeight="1">
      <c r="B1258" s="235"/>
      <c r="C1258" s="235"/>
      <c r="D1258" s="298"/>
      <c r="E1258" s="235"/>
      <c r="F1258" s="144"/>
      <c r="G1258" s="143"/>
      <c r="H1258" s="143"/>
      <c r="I1258" s="143"/>
      <c r="J1258" s="144"/>
      <c r="K1258" s="143"/>
      <c r="L1258" s="143"/>
      <c r="M1258" s="234"/>
      <c r="N1258" s="143"/>
      <c r="O1258" s="289">
        <f t="array" ref="O1258">IFERROR(INDEX($AK$36:$AK$1987,MATCH(B1258&amp;C1258,$Z$36:$Z$1987&amp;$AA$36:$AA$1987,0)),0)</f>
        <v>0</v>
      </c>
      <c r="P1258" s="290">
        <f t="shared" si="104"/>
        <v>0</v>
      </c>
      <c r="Q1258" s="262"/>
      <c r="Z1258" s="220"/>
      <c r="AA1258" s="220"/>
      <c r="AB1258" s="237"/>
      <c r="AC1258" s="237"/>
      <c r="AD1258" s="222"/>
      <c r="AE1258" s="221"/>
      <c r="AF1258" s="237"/>
      <c r="AG1258" s="257"/>
      <c r="AH1258" s="237"/>
      <c r="AI1258" s="222"/>
      <c r="AJ1258" s="237"/>
      <c r="AK1258" s="221"/>
      <c r="AL1258" s="223"/>
      <c r="AM1258" s="221"/>
    </row>
    <row r="1259" spans="2:39" ht="15" customHeight="1">
      <c r="B1259" s="235"/>
      <c r="C1259" s="235"/>
      <c r="D1259" s="298"/>
      <c r="E1259" s="235"/>
      <c r="F1259" s="144"/>
      <c r="G1259" s="143"/>
      <c r="H1259" s="143"/>
      <c r="I1259" s="143"/>
      <c r="J1259" s="144"/>
      <c r="K1259" s="143"/>
      <c r="L1259" s="143"/>
      <c r="M1259" s="234"/>
      <c r="N1259" s="143"/>
      <c r="O1259" s="289">
        <f t="array" ref="O1259">IFERROR(INDEX($AK$36:$AK$1987,MATCH(B1259&amp;C1259,$Z$36:$Z$1987&amp;$AA$36:$AA$1987,0)),0)</f>
        <v>0</v>
      </c>
      <c r="P1259" s="290">
        <f t="shared" si="104"/>
        <v>0</v>
      </c>
      <c r="Q1259" s="262"/>
      <c r="Z1259" s="220"/>
      <c r="AA1259" s="220"/>
      <c r="AB1259" s="237"/>
      <c r="AC1259" s="237"/>
      <c r="AD1259" s="222"/>
      <c r="AE1259" s="221"/>
      <c r="AF1259" s="237"/>
      <c r="AG1259" s="257"/>
      <c r="AH1259" s="237"/>
      <c r="AI1259" s="222"/>
      <c r="AJ1259" s="237"/>
      <c r="AK1259" s="221"/>
      <c r="AL1259" s="223"/>
      <c r="AM1259" s="221"/>
    </row>
    <row r="1260" spans="2:39" ht="15" customHeight="1">
      <c r="B1260" s="235"/>
      <c r="C1260" s="235"/>
      <c r="D1260" s="298"/>
      <c r="E1260" s="235"/>
      <c r="F1260" s="144"/>
      <c r="G1260" s="143"/>
      <c r="H1260" s="143"/>
      <c r="I1260" s="143"/>
      <c r="J1260" s="144"/>
      <c r="K1260" s="143"/>
      <c r="L1260" s="143"/>
      <c r="M1260" s="234"/>
      <c r="N1260" s="143"/>
      <c r="O1260" s="289">
        <f t="array" ref="O1260">IFERROR(INDEX($AK$36:$AK$1987,MATCH(B1260&amp;C1260,$Z$36:$Z$1987&amp;$AA$36:$AA$1987,0)),0)</f>
        <v>0</v>
      </c>
      <c r="P1260" s="290">
        <f t="shared" si="104"/>
        <v>0</v>
      </c>
      <c r="Q1260" s="262"/>
      <c r="Z1260" s="220"/>
      <c r="AA1260" s="220"/>
      <c r="AB1260" s="237"/>
      <c r="AC1260" s="237"/>
      <c r="AD1260" s="222"/>
      <c r="AE1260" s="221"/>
      <c r="AF1260" s="237"/>
      <c r="AG1260" s="257"/>
      <c r="AH1260" s="237"/>
      <c r="AI1260" s="222"/>
      <c r="AJ1260" s="237"/>
      <c r="AK1260" s="221"/>
      <c r="AL1260" s="223"/>
      <c r="AM1260" s="221"/>
    </row>
    <row r="1261" spans="2:39" ht="15" customHeight="1">
      <c r="B1261" s="235"/>
      <c r="C1261" s="235"/>
      <c r="D1261" s="298"/>
      <c r="E1261" s="235"/>
      <c r="F1261" s="144"/>
      <c r="G1261" s="143"/>
      <c r="H1261" s="143"/>
      <c r="I1261" s="143"/>
      <c r="J1261" s="144"/>
      <c r="K1261" s="143"/>
      <c r="L1261" s="143"/>
      <c r="M1261" s="234"/>
      <c r="N1261" s="143"/>
      <c r="O1261" s="289">
        <f t="array" ref="O1261">IFERROR(INDEX($AK$36:$AK$1987,MATCH(B1261&amp;C1261,$Z$36:$Z$1987&amp;$AA$36:$AA$1987,0)),0)</f>
        <v>0</v>
      </c>
      <c r="P1261" s="290">
        <f t="shared" si="104"/>
        <v>0</v>
      </c>
      <c r="Q1261" s="262"/>
      <c r="Z1261" s="220"/>
      <c r="AA1261" s="220"/>
      <c r="AB1261" s="237"/>
      <c r="AC1261" s="237"/>
      <c r="AD1261" s="222"/>
      <c r="AE1261" s="221"/>
      <c r="AF1261" s="237"/>
      <c r="AG1261" s="257"/>
      <c r="AH1261" s="237"/>
      <c r="AI1261" s="222"/>
      <c r="AJ1261" s="237"/>
      <c r="AK1261" s="221"/>
      <c r="AL1261" s="223"/>
      <c r="AM1261" s="221"/>
    </row>
    <row r="1262" spans="2:39" ht="15" customHeight="1">
      <c r="B1262" s="235"/>
      <c r="C1262" s="235"/>
      <c r="D1262" s="298"/>
      <c r="E1262" s="235"/>
      <c r="F1262" s="144"/>
      <c r="G1262" s="143"/>
      <c r="H1262" s="143"/>
      <c r="I1262" s="143"/>
      <c r="J1262" s="144"/>
      <c r="K1262" s="143"/>
      <c r="L1262" s="143"/>
      <c r="M1262" s="234"/>
      <c r="N1262" s="143"/>
      <c r="O1262" s="289">
        <f t="array" ref="O1262">IFERROR(INDEX($AK$36:$AK$1987,MATCH(B1262&amp;C1262,$Z$36:$Z$1987&amp;$AA$36:$AA$1987,0)),0)</f>
        <v>0</v>
      </c>
      <c r="P1262" s="290">
        <f t="shared" si="104"/>
        <v>0</v>
      </c>
      <c r="Q1262" s="262"/>
      <c r="Z1262" s="220"/>
      <c r="AA1262" s="220"/>
      <c r="AB1262" s="237"/>
      <c r="AC1262" s="237"/>
      <c r="AD1262" s="222"/>
      <c r="AE1262" s="221"/>
      <c r="AF1262" s="237"/>
      <c r="AG1262" s="257"/>
      <c r="AH1262" s="237"/>
      <c r="AI1262" s="222"/>
      <c r="AJ1262" s="237"/>
      <c r="AK1262" s="221"/>
      <c r="AL1262" s="223"/>
      <c r="AM1262" s="221"/>
    </row>
    <row r="1263" spans="2:39" ht="15" customHeight="1">
      <c r="B1263" s="235"/>
      <c r="C1263" s="235"/>
      <c r="D1263" s="298"/>
      <c r="E1263" s="235"/>
      <c r="F1263" s="144"/>
      <c r="G1263" s="143"/>
      <c r="H1263" s="143"/>
      <c r="I1263" s="143"/>
      <c r="J1263" s="144"/>
      <c r="K1263" s="143"/>
      <c r="L1263" s="143"/>
      <c r="M1263" s="234"/>
      <c r="N1263" s="143"/>
      <c r="O1263" s="289">
        <f t="array" ref="O1263">IFERROR(INDEX($AK$36:$AK$1987,MATCH(B1263&amp;C1263,$Z$36:$Z$1987&amp;$AA$36:$AA$1987,0)),0)</f>
        <v>0</v>
      </c>
      <c r="P1263" s="290">
        <f t="shared" si="104"/>
        <v>0</v>
      </c>
      <c r="Q1263" s="262"/>
      <c r="Z1263" s="220"/>
      <c r="AA1263" s="220"/>
      <c r="AB1263" s="237"/>
      <c r="AC1263" s="237"/>
      <c r="AD1263" s="222"/>
      <c r="AE1263" s="221"/>
      <c r="AF1263" s="237"/>
      <c r="AG1263" s="257"/>
      <c r="AH1263" s="237"/>
      <c r="AI1263" s="222"/>
      <c r="AJ1263" s="237"/>
      <c r="AK1263" s="221"/>
      <c r="AL1263" s="223"/>
      <c r="AM1263" s="221"/>
    </row>
    <row r="1264" spans="2:39" ht="15" customHeight="1">
      <c r="B1264" s="235"/>
      <c r="C1264" s="235"/>
      <c r="D1264" s="298"/>
      <c r="E1264" s="235"/>
      <c r="F1264" s="144"/>
      <c r="G1264" s="143"/>
      <c r="H1264" s="143"/>
      <c r="I1264" s="143"/>
      <c r="J1264" s="144"/>
      <c r="K1264" s="143"/>
      <c r="L1264" s="143"/>
      <c r="M1264" s="234"/>
      <c r="N1264" s="143"/>
      <c r="O1264" s="289">
        <f t="array" ref="O1264">IFERROR(INDEX($AK$36:$AK$1987,MATCH(B1264&amp;C1264,$Z$36:$Z$1987&amp;$AA$36:$AA$1987,0)),0)</f>
        <v>0</v>
      </c>
      <c r="P1264" s="290">
        <f t="shared" si="104"/>
        <v>0</v>
      </c>
      <c r="Q1264" s="262"/>
      <c r="Z1264" s="220"/>
      <c r="AA1264" s="220"/>
      <c r="AB1264" s="237"/>
      <c r="AC1264" s="237"/>
      <c r="AD1264" s="222"/>
      <c r="AE1264" s="221"/>
      <c r="AF1264" s="237"/>
      <c r="AG1264" s="257"/>
      <c r="AH1264" s="237"/>
      <c r="AI1264" s="222"/>
      <c r="AJ1264" s="237"/>
      <c r="AK1264" s="221"/>
      <c r="AL1264" s="223"/>
      <c r="AM1264" s="221"/>
    </row>
    <row r="1265" spans="2:39" ht="15" customHeight="1">
      <c r="B1265" s="235"/>
      <c r="C1265" s="235"/>
      <c r="D1265" s="298"/>
      <c r="E1265" s="235"/>
      <c r="F1265" s="144"/>
      <c r="G1265" s="143"/>
      <c r="H1265" s="143"/>
      <c r="I1265" s="143"/>
      <c r="J1265" s="144"/>
      <c r="K1265" s="143"/>
      <c r="L1265" s="143"/>
      <c r="M1265" s="234"/>
      <c r="N1265" s="143"/>
      <c r="O1265" s="289">
        <f t="array" ref="O1265">IFERROR(INDEX($AK$36:$AK$1987,MATCH(B1265&amp;C1265,$Z$36:$Z$1987&amp;$AA$36:$AA$1987,0)),0)</f>
        <v>0</v>
      </c>
      <c r="P1265" s="290">
        <f t="shared" si="104"/>
        <v>0</v>
      </c>
      <c r="Q1265" s="262"/>
      <c r="Z1265" s="220"/>
      <c r="AA1265" s="220"/>
      <c r="AB1265" s="237"/>
      <c r="AC1265" s="237"/>
      <c r="AD1265" s="222"/>
      <c r="AE1265" s="221"/>
      <c r="AF1265" s="237"/>
      <c r="AG1265" s="257"/>
      <c r="AH1265" s="237"/>
      <c r="AI1265" s="222"/>
      <c r="AJ1265" s="237"/>
      <c r="AK1265" s="221"/>
      <c r="AL1265" s="223"/>
      <c r="AM1265" s="221"/>
    </row>
    <row r="1266" spans="2:39" ht="15" customHeight="1">
      <c r="B1266" s="235"/>
      <c r="C1266" s="235"/>
      <c r="D1266" s="298"/>
      <c r="E1266" s="235"/>
      <c r="F1266" s="144"/>
      <c r="G1266" s="143"/>
      <c r="H1266" s="143"/>
      <c r="I1266" s="143"/>
      <c r="J1266" s="144"/>
      <c r="K1266" s="143"/>
      <c r="L1266" s="143"/>
      <c r="M1266" s="234"/>
      <c r="N1266" s="143"/>
      <c r="O1266" s="289">
        <f t="array" ref="O1266">IFERROR(INDEX($AK$36:$AK$1987,MATCH(B1266&amp;C1266,$Z$36:$Z$1987&amp;$AA$36:$AA$1987,0)),0)</f>
        <v>0</v>
      </c>
      <c r="P1266" s="290">
        <f t="shared" si="104"/>
        <v>0</v>
      </c>
      <c r="Q1266" s="262"/>
      <c r="Z1266" s="220"/>
      <c r="AA1266" s="220"/>
      <c r="AB1266" s="237"/>
      <c r="AC1266" s="237"/>
      <c r="AD1266" s="222"/>
      <c r="AE1266" s="221"/>
      <c r="AF1266" s="237"/>
      <c r="AG1266" s="257"/>
      <c r="AH1266" s="237"/>
      <c r="AI1266" s="222"/>
      <c r="AJ1266" s="237"/>
      <c r="AK1266" s="221"/>
      <c r="AL1266" s="223"/>
      <c r="AM1266" s="221"/>
    </row>
    <row r="1267" spans="2:39" ht="15" customHeight="1">
      <c r="B1267" s="235"/>
      <c r="C1267" s="235"/>
      <c r="D1267" s="298"/>
      <c r="E1267" s="235"/>
      <c r="F1267" s="144"/>
      <c r="G1267" s="143"/>
      <c r="H1267" s="143"/>
      <c r="I1267" s="143"/>
      <c r="J1267" s="144"/>
      <c r="K1267" s="143"/>
      <c r="L1267" s="143"/>
      <c r="M1267" s="234"/>
      <c r="N1267" s="143"/>
      <c r="O1267" s="289">
        <f t="array" ref="O1267">IFERROR(INDEX($AK$36:$AK$1987,MATCH(B1267&amp;C1267,$Z$36:$Z$1987&amp;$AA$36:$AA$1987,0)),0)</f>
        <v>0</v>
      </c>
      <c r="P1267" s="290">
        <f t="shared" si="104"/>
        <v>0</v>
      </c>
      <c r="Q1267" s="262"/>
      <c r="Z1267" s="220"/>
      <c r="AA1267" s="220"/>
      <c r="AB1267" s="237"/>
      <c r="AC1267" s="237"/>
      <c r="AD1267" s="222"/>
      <c r="AE1267" s="221"/>
      <c r="AF1267" s="237"/>
      <c r="AG1267" s="257"/>
      <c r="AH1267" s="237"/>
      <c r="AI1267" s="222"/>
      <c r="AJ1267" s="237"/>
      <c r="AK1267" s="221"/>
      <c r="AL1267" s="223"/>
      <c r="AM1267" s="221"/>
    </row>
    <row r="1268" spans="2:39" ht="15" customHeight="1">
      <c r="B1268" s="235"/>
      <c r="C1268" s="235"/>
      <c r="D1268" s="298"/>
      <c r="E1268" s="235"/>
      <c r="F1268" s="144"/>
      <c r="G1268" s="143"/>
      <c r="H1268" s="143"/>
      <c r="I1268" s="143"/>
      <c r="J1268" s="144"/>
      <c r="K1268" s="143"/>
      <c r="L1268" s="143"/>
      <c r="M1268" s="234"/>
      <c r="N1268" s="143"/>
      <c r="O1268" s="289">
        <f t="array" ref="O1268">IFERROR(INDEX($AK$36:$AK$1987,MATCH(B1268&amp;C1268,$Z$36:$Z$1987&amp;$AA$36:$AA$1987,0)),0)</f>
        <v>0</v>
      </c>
      <c r="P1268" s="290">
        <f t="shared" si="104"/>
        <v>0</v>
      </c>
      <c r="Q1268" s="262"/>
      <c r="Z1268" s="220"/>
      <c r="AA1268" s="220"/>
      <c r="AB1268" s="237"/>
      <c r="AC1268" s="237"/>
      <c r="AD1268" s="222"/>
      <c r="AE1268" s="221"/>
      <c r="AF1268" s="237"/>
      <c r="AG1268" s="257"/>
      <c r="AH1268" s="237"/>
      <c r="AI1268" s="222"/>
      <c r="AJ1268" s="237"/>
      <c r="AK1268" s="221"/>
      <c r="AL1268" s="223"/>
      <c r="AM1268" s="221"/>
    </row>
    <row r="1269" spans="2:39" ht="15" customHeight="1">
      <c r="B1269" s="235"/>
      <c r="C1269" s="235"/>
      <c r="D1269" s="298"/>
      <c r="E1269" s="235"/>
      <c r="F1269" s="144"/>
      <c r="G1269" s="143"/>
      <c r="H1269" s="143"/>
      <c r="I1269" s="143"/>
      <c r="J1269" s="144"/>
      <c r="K1269" s="143"/>
      <c r="L1269" s="143"/>
      <c r="M1269" s="234"/>
      <c r="N1269" s="143"/>
      <c r="O1269" s="289">
        <f t="array" ref="O1269">IFERROR(INDEX($AK$36:$AK$1987,MATCH(B1269&amp;C1269,$Z$36:$Z$1987&amp;$AA$36:$AA$1987,0)),0)</f>
        <v>0</v>
      </c>
      <c r="P1269" s="290">
        <f t="shared" si="104"/>
        <v>0</v>
      </c>
      <c r="Q1269" s="262"/>
      <c r="Z1269" s="220"/>
      <c r="AA1269" s="220"/>
      <c r="AB1269" s="237"/>
      <c r="AC1269" s="237"/>
      <c r="AD1269" s="222"/>
      <c r="AE1269" s="221"/>
      <c r="AF1269" s="237"/>
      <c r="AG1269" s="257"/>
      <c r="AH1269" s="237"/>
      <c r="AI1269" s="222"/>
      <c r="AJ1269" s="237"/>
      <c r="AK1269" s="221"/>
      <c r="AL1269" s="223"/>
      <c r="AM1269" s="221"/>
    </row>
    <row r="1270" spans="2:39" ht="15" customHeight="1">
      <c r="B1270" s="235"/>
      <c r="C1270" s="235"/>
      <c r="D1270" s="298"/>
      <c r="E1270" s="235"/>
      <c r="F1270" s="144"/>
      <c r="G1270" s="143"/>
      <c r="H1270" s="143"/>
      <c r="I1270" s="143"/>
      <c r="J1270" s="144"/>
      <c r="K1270" s="143"/>
      <c r="L1270" s="143"/>
      <c r="M1270" s="234"/>
      <c r="N1270" s="143"/>
      <c r="O1270" s="289">
        <f t="array" ref="O1270">IFERROR(INDEX($AK$36:$AK$1987,MATCH(B1270&amp;C1270,$Z$36:$Z$1987&amp;$AA$36:$AA$1987,0)),0)</f>
        <v>0</v>
      </c>
      <c r="P1270" s="290">
        <f t="shared" si="104"/>
        <v>0</v>
      </c>
      <c r="Q1270" s="262"/>
      <c r="Z1270" s="220"/>
      <c r="AA1270" s="220"/>
      <c r="AB1270" s="237"/>
      <c r="AC1270" s="237"/>
      <c r="AD1270" s="222"/>
      <c r="AE1270" s="221"/>
      <c r="AF1270" s="237"/>
      <c r="AG1270" s="257"/>
      <c r="AH1270" s="237"/>
      <c r="AI1270" s="222"/>
      <c r="AJ1270" s="237"/>
      <c r="AK1270" s="221"/>
      <c r="AL1270" s="223"/>
      <c r="AM1270" s="221"/>
    </row>
    <row r="1271" spans="2:39" ht="15" customHeight="1">
      <c r="B1271" s="235"/>
      <c r="C1271" s="235"/>
      <c r="D1271" s="298"/>
      <c r="E1271" s="235"/>
      <c r="F1271" s="144"/>
      <c r="G1271" s="143"/>
      <c r="H1271" s="143"/>
      <c r="I1271" s="143"/>
      <c r="J1271" s="144"/>
      <c r="K1271" s="143"/>
      <c r="L1271" s="143"/>
      <c r="M1271" s="234"/>
      <c r="N1271" s="143"/>
      <c r="O1271" s="289">
        <f t="array" ref="O1271">IFERROR(INDEX($AK$36:$AK$1987,MATCH(B1271&amp;C1271,$Z$36:$Z$1987&amp;$AA$36:$AA$1987,0)),0)</f>
        <v>0</v>
      </c>
      <c r="P1271" s="290">
        <f t="shared" si="104"/>
        <v>0</v>
      </c>
      <c r="Q1271" s="262"/>
      <c r="Z1271" s="220"/>
      <c r="AA1271" s="220"/>
      <c r="AB1271" s="237"/>
      <c r="AC1271" s="237"/>
      <c r="AD1271" s="222"/>
      <c r="AE1271" s="221"/>
      <c r="AF1271" s="237"/>
      <c r="AG1271" s="257"/>
      <c r="AH1271" s="237"/>
      <c r="AI1271" s="222"/>
      <c r="AJ1271" s="237"/>
      <c r="AK1271" s="221"/>
      <c r="AL1271" s="223"/>
      <c r="AM1271" s="221"/>
    </row>
    <row r="1272" spans="2:39" ht="15" customHeight="1">
      <c r="E1272" s="300"/>
      <c r="G1272" s="301"/>
      <c r="H1272" s="300"/>
      <c r="K1272" s="301"/>
      <c r="L1272" s="300"/>
      <c r="M1272" s="300"/>
      <c r="N1272" s="302"/>
      <c r="P1272" s="262"/>
      <c r="Q1272" s="262"/>
      <c r="Z1272" s="220"/>
      <c r="AA1272" s="220"/>
      <c r="AB1272" s="237"/>
      <c r="AC1272" s="237"/>
      <c r="AD1272" s="222"/>
      <c r="AE1272" s="221"/>
      <c r="AF1272" s="237"/>
      <c r="AG1272" s="257"/>
      <c r="AH1272" s="237"/>
      <c r="AI1272" s="222"/>
      <c r="AJ1272" s="237"/>
      <c r="AK1272" s="221"/>
      <c r="AL1272" s="223"/>
      <c r="AM1272" s="221"/>
    </row>
    <row r="1273" spans="2:39" ht="15" customHeight="1">
      <c r="E1273" s="300"/>
      <c r="G1273" s="301"/>
      <c r="H1273" s="300"/>
      <c r="K1273" s="301"/>
      <c r="L1273" s="300"/>
      <c r="M1273" s="300"/>
      <c r="N1273" s="302"/>
      <c r="P1273" s="262"/>
      <c r="Q1273" s="262"/>
      <c r="Z1273" s="220"/>
      <c r="AA1273" s="220"/>
      <c r="AB1273" s="237"/>
      <c r="AC1273" s="237"/>
      <c r="AD1273" s="222"/>
      <c r="AE1273" s="221"/>
      <c r="AF1273" s="237"/>
      <c r="AG1273" s="257"/>
      <c r="AH1273" s="237"/>
      <c r="AI1273" s="222"/>
      <c r="AJ1273" s="237"/>
      <c r="AK1273" s="221"/>
      <c r="AL1273" s="223"/>
      <c r="AM1273" s="221"/>
    </row>
    <row r="1274" spans="2:39" ht="15" customHeight="1">
      <c r="E1274" s="300"/>
      <c r="G1274" s="301"/>
      <c r="H1274" s="300"/>
      <c r="K1274" s="301"/>
      <c r="L1274" s="300"/>
      <c r="M1274" s="300"/>
      <c r="N1274" s="302"/>
      <c r="P1274" s="262"/>
      <c r="Q1274" s="262"/>
      <c r="Z1274" s="220"/>
      <c r="AA1274" s="220"/>
      <c r="AB1274" s="237"/>
      <c r="AC1274" s="237"/>
      <c r="AD1274" s="222"/>
      <c r="AE1274" s="221"/>
      <c r="AF1274" s="237"/>
      <c r="AG1274" s="257"/>
      <c r="AH1274" s="237"/>
      <c r="AI1274" s="222"/>
      <c r="AJ1274" s="237"/>
      <c r="AK1274" s="221"/>
      <c r="AL1274" s="223"/>
      <c r="AM1274" s="221"/>
    </row>
    <row r="1275" spans="2:39" ht="15" customHeight="1">
      <c r="E1275" s="300"/>
      <c r="G1275" s="301"/>
      <c r="H1275" s="300"/>
      <c r="K1275" s="301"/>
      <c r="L1275" s="300"/>
      <c r="M1275" s="300"/>
      <c r="N1275" s="302"/>
      <c r="P1275" s="262"/>
      <c r="Q1275" s="262"/>
      <c r="Z1275" s="220"/>
      <c r="AA1275" s="220"/>
      <c r="AB1275" s="237"/>
      <c r="AC1275" s="237"/>
      <c r="AD1275" s="222"/>
      <c r="AE1275" s="221"/>
      <c r="AF1275" s="237"/>
      <c r="AG1275" s="257"/>
      <c r="AH1275" s="237"/>
      <c r="AI1275" s="222"/>
      <c r="AJ1275" s="237"/>
      <c r="AK1275" s="221"/>
      <c r="AL1275" s="223"/>
      <c r="AM1275" s="221"/>
    </row>
    <row r="1276" spans="2:39" ht="15" customHeight="1">
      <c r="E1276" s="300"/>
      <c r="G1276" s="301"/>
      <c r="H1276" s="300"/>
      <c r="K1276" s="301"/>
      <c r="L1276" s="300"/>
      <c r="M1276" s="300"/>
      <c r="N1276" s="302"/>
      <c r="P1276" s="262"/>
      <c r="Q1276" s="262"/>
      <c r="Z1276" s="220"/>
      <c r="AA1276" s="220"/>
      <c r="AB1276" s="237"/>
      <c r="AC1276" s="237"/>
      <c r="AD1276" s="222"/>
      <c r="AE1276" s="221"/>
      <c r="AF1276" s="237"/>
      <c r="AG1276" s="257"/>
      <c r="AH1276" s="237"/>
      <c r="AI1276" s="222"/>
      <c r="AJ1276" s="237"/>
      <c r="AK1276" s="221"/>
      <c r="AL1276" s="223"/>
      <c r="AM1276" s="221"/>
    </row>
    <row r="1277" spans="2:39" ht="15" customHeight="1">
      <c r="E1277" s="300"/>
      <c r="G1277" s="301"/>
      <c r="H1277" s="300"/>
      <c r="K1277" s="301"/>
      <c r="L1277" s="300"/>
      <c r="M1277" s="300"/>
      <c r="N1277" s="302"/>
      <c r="P1277" s="262"/>
      <c r="Q1277" s="262"/>
      <c r="Z1277" s="220"/>
      <c r="AA1277" s="220"/>
      <c r="AB1277" s="237"/>
      <c r="AC1277" s="237"/>
      <c r="AD1277" s="222"/>
      <c r="AE1277" s="221"/>
      <c r="AF1277" s="237"/>
      <c r="AG1277" s="257"/>
      <c r="AH1277" s="237"/>
      <c r="AI1277" s="222"/>
      <c r="AJ1277" s="237"/>
      <c r="AK1277" s="221"/>
      <c r="AL1277" s="223"/>
      <c r="AM1277" s="221"/>
    </row>
    <row r="1278" spans="2:39" ht="15" customHeight="1">
      <c r="E1278" s="300"/>
      <c r="G1278" s="301"/>
      <c r="H1278" s="300"/>
      <c r="K1278" s="301"/>
      <c r="L1278" s="300"/>
      <c r="M1278" s="300"/>
      <c r="N1278" s="302"/>
      <c r="P1278" s="262"/>
      <c r="Q1278" s="262"/>
      <c r="Z1278" s="220"/>
      <c r="AA1278" s="220"/>
      <c r="AB1278" s="237"/>
      <c r="AC1278" s="237"/>
      <c r="AD1278" s="222"/>
      <c r="AE1278" s="221"/>
      <c r="AF1278" s="237"/>
      <c r="AG1278" s="257"/>
      <c r="AH1278" s="237"/>
      <c r="AI1278" s="222"/>
      <c r="AJ1278" s="237"/>
      <c r="AK1278" s="221"/>
      <c r="AL1278" s="223"/>
      <c r="AM1278" s="221"/>
    </row>
    <row r="1279" spans="2:39" ht="15" customHeight="1">
      <c r="E1279" s="300"/>
      <c r="G1279" s="301"/>
      <c r="H1279" s="300"/>
      <c r="K1279" s="301"/>
      <c r="L1279" s="300"/>
      <c r="M1279" s="300"/>
      <c r="N1279" s="302"/>
      <c r="P1279" s="262"/>
      <c r="Q1279" s="262"/>
      <c r="Z1279" s="220"/>
      <c r="AA1279" s="220"/>
      <c r="AB1279" s="237"/>
      <c r="AC1279" s="237"/>
      <c r="AD1279" s="222"/>
      <c r="AE1279" s="221"/>
      <c r="AF1279" s="237"/>
      <c r="AG1279" s="257"/>
      <c r="AH1279" s="237"/>
      <c r="AI1279" s="222"/>
      <c r="AJ1279" s="237"/>
      <c r="AK1279" s="221"/>
      <c r="AL1279" s="223"/>
      <c r="AM1279" s="221"/>
    </row>
    <row r="1280" spans="2:39" ht="15" customHeight="1">
      <c r="Z1280" s="220"/>
      <c r="AA1280" s="220"/>
      <c r="AB1280" s="237"/>
      <c r="AC1280" s="237"/>
      <c r="AD1280" s="222"/>
      <c r="AE1280" s="221"/>
      <c r="AF1280" s="237"/>
      <c r="AG1280" s="257"/>
      <c r="AH1280" s="237"/>
      <c r="AI1280" s="222"/>
      <c r="AJ1280" s="237"/>
      <c r="AK1280" s="221"/>
      <c r="AL1280" s="223"/>
      <c r="AM1280" s="221"/>
    </row>
    <row r="1281" spans="26:39" ht="15" customHeight="1">
      <c r="Z1281" s="220"/>
      <c r="AA1281" s="220"/>
      <c r="AB1281" s="237"/>
      <c r="AC1281" s="237"/>
      <c r="AD1281" s="222"/>
      <c r="AE1281" s="221"/>
      <c r="AF1281" s="237"/>
      <c r="AG1281" s="257"/>
      <c r="AH1281" s="237"/>
      <c r="AI1281" s="222"/>
      <c r="AJ1281" s="237"/>
      <c r="AK1281" s="221"/>
      <c r="AL1281" s="223"/>
      <c r="AM1281" s="221"/>
    </row>
    <row r="1282" spans="26:39" ht="15" customHeight="1">
      <c r="Z1282" s="220"/>
      <c r="AA1282" s="220"/>
      <c r="AB1282" s="237"/>
      <c r="AC1282" s="237"/>
      <c r="AD1282" s="222"/>
      <c r="AE1282" s="221"/>
      <c r="AF1282" s="237"/>
      <c r="AG1282" s="257"/>
      <c r="AH1282" s="237"/>
      <c r="AI1282" s="222"/>
      <c r="AJ1282" s="237"/>
      <c r="AK1282" s="221"/>
      <c r="AL1282" s="223"/>
      <c r="AM1282" s="221"/>
    </row>
    <row r="1283" spans="26:39" ht="15" customHeight="1">
      <c r="Z1283" s="220"/>
      <c r="AA1283" s="220"/>
      <c r="AB1283" s="237"/>
      <c r="AC1283" s="237"/>
      <c r="AD1283" s="222"/>
      <c r="AE1283" s="221"/>
      <c r="AF1283" s="237"/>
      <c r="AG1283" s="257"/>
      <c r="AH1283" s="237"/>
      <c r="AI1283" s="222"/>
      <c r="AJ1283" s="237"/>
      <c r="AK1283" s="221"/>
      <c r="AL1283" s="223"/>
      <c r="AM1283" s="221"/>
    </row>
    <row r="1284" spans="26:39" ht="15" customHeight="1">
      <c r="Z1284" s="220"/>
      <c r="AA1284" s="220"/>
      <c r="AB1284" s="237"/>
      <c r="AC1284" s="237"/>
      <c r="AD1284" s="222"/>
      <c r="AE1284" s="221"/>
      <c r="AF1284" s="237"/>
      <c r="AG1284" s="257"/>
      <c r="AH1284" s="237"/>
      <c r="AI1284" s="222"/>
      <c r="AJ1284" s="237"/>
      <c r="AK1284" s="221"/>
      <c r="AL1284" s="223"/>
      <c r="AM1284" s="221"/>
    </row>
    <row r="1285" spans="26:39" ht="15" customHeight="1">
      <c r="Z1285" s="220"/>
      <c r="AA1285" s="220"/>
      <c r="AB1285" s="237"/>
      <c r="AC1285" s="237"/>
      <c r="AD1285" s="222"/>
      <c r="AE1285" s="221"/>
      <c r="AF1285" s="237"/>
      <c r="AG1285" s="257"/>
      <c r="AH1285" s="237"/>
      <c r="AI1285" s="222"/>
      <c r="AJ1285" s="237"/>
      <c r="AK1285" s="221"/>
      <c r="AL1285" s="223"/>
      <c r="AM1285" s="221"/>
    </row>
    <row r="1286" spans="26:39" ht="15" customHeight="1">
      <c r="Z1286" s="220"/>
      <c r="AA1286" s="220"/>
      <c r="AB1286" s="237"/>
      <c r="AC1286" s="237"/>
      <c r="AD1286" s="222"/>
      <c r="AE1286" s="221"/>
      <c r="AF1286" s="237"/>
      <c r="AG1286" s="257"/>
      <c r="AH1286" s="237"/>
      <c r="AI1286" s="222"/>
      <c r="AJ1286" s="237"/>
      <c r="AK1286" s="221"/>
      <c r="AL1286" s="223"/>
      <c r="AM1286" s="221"/>
    </row>
    <row r="1287" spans="26:39" ht="15" customHeight="1">
      <c r="Z1287" s="220"/>
      <c r="AA1287" s="220"/>
      <c r="AB1287" s="237"/>
      <c r="AC1287" s="237"/>
      <c r="AD1287" s="222"/>
      <c r="AE1287" s="221"/>
      <c r="AF1287" s="237"/>
      <c r="AG1287" s="257"/>
      <c r="AH1287" s="237"/>
      <c r="AI1287" s="222"/>
      <c r="AJ1287" s="237"/>
      <c r="AK1287" s="221"/>
      <c r="AL1287" s="223"/>
      <c r="AM1287" s="221"/>
    </row>
    <row r="1288" spans="26:39" ht="15" customHeight="1">
      <c r="Z1288" s="220"/>
      <c r="AA1288" s="220"/>
      <c r="AB1288" s="237"/>
      <c r="AC1288" s="237"/>
      <c r="AD1288" s="222"/>
      <c r="AE1288" s="221"/>
      <c r="AF1288" s="237"/>
      <c r="AG1288" s="257"/>
      <c r="AH1288" s="237"/>
      <c r="AI1288" s="222"/>
      <c r="AJ1288" s="237"/>
      <c r="AK1288" s="221"/>
      <c r="AL1288" s="223"/>
      <c r="AM1288" s="221"/>
    </row>
    <row r="1289" spans="26:39" ht="15" customHeight="1">
      <c r="Z1289" s="220"/>
      <c r="AA1289" s="220"/>
      <c r="AB1289" s="237"/>
      <c r="AC1289" s="237"/>
      <c r="AD1289" s="222"/>
      <c r="AE1289" s="221"/>
      <c r="AF1289" s="237"/>
      <c r="AG1289" s="257"/>
      <c r="AH1289" s="237"/>
      <c r="AI1289" s="222"/>
      <c r="AJ1289" s="237"/>
      <c r="AK1289" s="221"/>
      <c r="AL1289" s="223"/>
      <c r="AM1289" s="221"/>
    </row>
    <row r="1290" spans="26:39" ht="15" customHeight="1">
      <c r="Z1290" s="220"/>
      <c r="AA1290" s="220"/>
      <c r="AB1290" s="237"/>
      <c r="AC1290" s="237"/>
      <c r="AD1290" s="222"/>
      <c r="AE1290" s="221"/>
      <c r="AF1290" s="237"/>
      <c r="AG1290" s="257"/>
      <c r="AH1290" s="237"/>
      <c r="AI1290" s="222"/>
      <c r="AJ1290" s="237"/>
      <c r="AK1290" s="221"/>
      <c r="AL1290" s="223"/>
      <c r="AM1290" s="221"/>
    </row>
    <row r="1291" spans="26:39" ht="15" customHeight="1">
      <c r="Z1291" s="220"/>
      <c r="AA1291" s="220"/>
      <c r="AB1291" s="237"/>
      <c r="AC1291" s="237"/>
      <c r="AD1291" s="222"/>
      <c r="AE1291" s="221"/>
      <c r="AF1291" s="237"/>
      <c r="AG1291" s="257"/>
      <c r="AH1291" s="237"/>
      <c r="AI1291" s="222"/>
      <c r="AJ1291" s="237"/>
      <c r="AK1291" s="221"/>
      <c r="AL1291" s="223"/>
      <c r="AM1291" s="221"/>
    </row>
    <row r="1292" spans="26:39" ht="15" customHeight="1">
      <c r="Z1292" s="220"/>
      <c r="AA1292" s="220"/>
      <c r="AB1292" s="237"/>
      <c r="AC1292" s="237"/>
      <c r="AD1292" s="222"/>
      <c r="AE1292" s="221"/>
      <c r="AF1292" s="237"/>
      <c r="AG1292" s="257"/>
      <c r="AH1292" s="237"/>
      <c r="AI1292" s="222"/>
      <c r="AJ1292" s="237"/>
      <c r="AK1292" s="221"/>
      <c r="AL1292" s="223"/>
      <c r="AM1292" s="221"/>
    </row>
    <row r="1293" spans="26:39" ht="15" customHeight="1">
      <c r="Z1293" s="220"/>
      <c r="AA1293" s="220"/>
      <c r="AB1293" s="237"/>
      <c r="AC1293" s="237"/>
      <c r="AD1293" s="222"/>
      <c r="AE1293" s="221"/>
      <c r="AF1293" s="237"/>
      <c r="AG1293" s="257"/>
      <c r="AH1293" s="237"/>
      <c r="AI1293" s="222"/>
      <c r="AJ1293" s="237"/>
      <c r="AK1293" s="221"/>
      <c r="AL1293" s="223"/>
      <c r="AM1293" s="221"/>
    </row>
    <row r="1294" spans="26:39" ht="15" customHeight="1">
      <c r="Z1294" s="220"/>
      <c r="AA1294" s="220"/>
      <c r="AB1294" s="237"/>
      <c r="AC1294" s="237"/>
      <c r="AD1294" s="222"/>
      <c r="AE1294" s="221"/>
      <c r="AF1294" s="237"/>
      <c r="AG1294" s="257"/>
      <c r="AH1294" s="237"/>
      <c r="AI1294" s="222"/>
      <c r="AJ1294" s="237"/>
      <c r="AK1294" s="221"/>
      <c r="AL1294" s="223"/>
      <c r="AM1294" s="221"/>
    </row>
    <row r="1295" spans="26:39" ht="15" customHeight="1">
      <c r="Z1295" s="220"/>
      <c r="AA1295" s="220"/>
      <c r="AB1295" s="237"/>
      <c r="AC1295" s="237"/>
      <c r="AD1295" s="222"/>
      <c r="AE1295" s="221"/>
      <c r="AF1295" s="237"/>
      <c r="AG1295" s="257"/>
      <c r="AH1295" s="237"/>
      <c r="AI1295" s="222"/>
      <c r="AJ1295" s="237"/>
      <c r="AK1295" s="221"/>
      <c r="AL1295" s="223"/>
      <c r="AM1295" s="221"/>
    </row>
    <row r="1296" spans="26:39" ht="15" customHeight="1">
      <c r="Z1296" s="220"/>
      <c r="AA1296" s="220"/>
      <c r="AB1296" s="237"/>
      <c r="AC1296" s="237"/>
      <c r="AD1296" s="222"/>
      <c r="AE1296" s="221"/>
      <c r="AF1296" s="237"/>
      <c r="AG1296" s="257"/>
      <c r="AH1296" s="237"/>
      <c r="AI1296" s="222"/>
      <c r="AJ1296" s="237"/>
      <c r="AK1296" s="221"/>
      <c r="AL1296" s="223"/>
      <c r="AM1296" s="221"/>
    </row>
    <row r="1297" spans="26:39" ht="15" customHeight="1">
      <c r="Z1297" s="220"/>
      <c r="AA1297" s="220"/>
      <c r="AB1297" s="237"/>
      <c r="AC1297" s="237"/>
      <c r="AD1297" s="222"/>
      <c r="AE1297" s="221"/>
      <c r="AF1297" s="237"/>
      <c r="AG1297" s="257"/>
      <c r="AH1297" s="237"/>
      <c r="AI1297" s="222"/>
      <c r="AJ1297" s="237"/>
      <c r="AK1297" s="221"/>
      <c r="AL1297" s="223"/>
      <c r="AM1297" s="221"/>
    </row>
    <row r="1298" spans="26:39" ht="15" customHeight="1">
      <c r="Z1298" s="220"/>
      <c r="AA1298" s="220"/>
      <c r="AB1298" s="237"/>
      <c r="AC1298" s="237"/>
      <c r="AD1298" s="222"/>
      <c r="AE1298" s="221"/>
      <c r="AF1298" s="237"/>
      <c r="AG1298" s="257"/>
      <c r="AH1298" s="237"/>
      <c r="AI1298" s="222"/>
      <c r="AJ1298" s="237"/>
      <c r="AK1298" s="221"/>
      <c r="AL1298" s="223"/>
      <c r="AM1298" s="221"/>
    </row>
    <row r="1299" spans="26:39" ht="15" customHeight="1">
      <c r="Z1299" s="220"/>
      <c r="AA1299" s="220"/>
      <c r="AB1299" s="237"/>
      <c r="AC1299" s="237"/>
      <c r="AD1299" s="222"/>
      <c r="AE1299" s="221"/>
      <c r="AF1299" s="237"/>
      <c r="AG1299" s="257"/>
      <c r="AH1299" s="237"/>
      <c r="AI1299" s="222"/>
      <c r="AJ1299" s="237"/>
      <c r="AK1299" s="221"/>
      <c r="AL1299" s="223"/>
      <c r="AM1299" s="221"/>
    </row>
    <row r="1300" spans="26:39" ht="15" customHeight="1">
      <c r="Z1300" s="220"/>
      <c r="AA1300" s="220"/>
      <c r="AB1300" s="237"/>
      <c r="AC1300" s="237"/>
      <c r="AD1300" s="222"/>
      <c r="AE1300" s="221"/>
      <c r="AF1300" s="237"/>
      <c r="AG1300" s="257"/>
      <c r="AH1300" s="237"/>
      <c r="AI1300" s="222"/>
      <c r="AJ1300" s="237"/>
      <c r="AK1300" s="221"/>
      <c r="AL1300" s="223"/>
      <c r="AM1300" s="221"/>
    </row>
    <row r="1301" spans="26:39" ht="15" customHeight="1">
      <c r="Z1301" s="220"/>
      <c r="AA1301" s="220"/>
      <c r="AB1301" s="237"/>
      <c r="AC1301" s="237"/>
      <c r="AD1301" s="222"/>
      <c r="AE1301" s="221"/>
      <c r="AF1301" s="237"/>
      <c r="AG1301" s="257"/>
      <c r="AH1301" s="237"/>
      <c r="AI1301" s="222"/>
      <c r="AJ1301" s="237"/>
      <c r="AK1301" s="221"/>
      <c r="AL1301" s="223"/>
      <c r="AM1301" s="221"/>
    </row>
    <row r="1302" spans="26:39" ht="15" customHeight="1">
      <c r="Z1302" s="220"/>
      <c r="AA1302" s="220"/>
      <c r="AB1302" s="237"/>
      <c r="AC1302" s="237"/>
      <c r="AD1302" s="222"/>
      <c r="AE1302" s="221"/>
      <c r="AF1302" s="237"/>
      <c r="AG1302" s="257"/>
      <c r="AH1302" s="237"/>
      <c r="AI1302" s="222"/>
      <c r="AJ1302" s="237"/>
      <c r="AK1302" s="221"/>
      <c r="AL1302" s="223"/>
      <c r="AM1302" s="221"/>
    </row>
    <row r="1303" spans="26:39" ht="15" customHeight="1">
      <c r="Z1303" s="220"/>
      <c r="AA1303" s="220"/>
      <c r="AB1303" s="237"/>
      <c r="AC1303" s="237"/>
      <c r="AD1303" s="222"/>
      <c r="AE1303" s="221"/>
      <c r="AF1303" s="237"/>
      <c r="AG1303" s="257"/>
      <c r="AH1303" s="237"/>
      <c r="AI1303" s="222"/>
      <c r="AJ1303" s="237"/>
      <c r="AK1303" s="221"/>
      <c r="AL1303" s="223"/>
      <c r="AM1303" s="221"/>
    </row>
    <row r="1304" spans="26:39" ht="15" customHeight="1">
      <c r="Z1304" s="220"/>
      <c r="AA1304" s="220"/>
      <c r="AB1304" s="237"/>
      <c r="AC1304" s="237"/>
      <c r="AD1304" s="222"/>
      <c r="AE1304" s="221"/>
      <c r="AF1304" s="237"/>
      <c r="AG1304" s="257"/>
      <c r="AH1304" s="237"/>
      <c r="AI1304" s="222"/>
      <c r="AJ1304" s="237"/>
      <c r="AK1304" s="221"/>
      <c r="AL1304" s="223"/>
      <c r="AM1304" s="221"/>
    </row>
    <row r="1305" spans="26:39" ht="15" customHeight="1">
      <c r="Z1305" s="220"/>
      <c r="AA1305" s="220"/>
      <c r="AB1305" s="237"/>
      <c r="AC1305" s="237"/>
      <c r="AD1305" s="222"/>
      <c r="AE1305" s="221"/>
      <c r="AF1305" s="237"/>
      <c r="AG1305" s="257"/>
      <c r="AH1305" s="237"/>
      <c r="AI1305" s="222"/>
      <c r="AJ1305" s="237"/>
      <c r="AK1305" s="221"/>
      <c r="AL1305" s="223"/>
      <c r="AM1305" s="221"/>
    </row>
    <row r="1306" spans="26:39" ht="15" customHeight="1">
      <c r="Z1306" s="220"/>
      <c r="AA1306" s="220"/>
      <c r="AB1306" s="237"/>
      <c r="AC1306" s="237"/>
      <c r="AD1306" s="222"/>
      <c r="AE1306" s="221"/>
      <c r="AF1306" s="237"/>
      <c r="AG1306" s="257"/>
      <c r="AH1306" s="237"/>
      <c r="AI1306" s="222"/>
      <c r="AJ1306" s="237"/>
      <c r="AK1306" s="221"/>
      <c r="AL1306" s="223"/>
      <c r="AM1306" s="221"/>
    </row>
    <row r="1307" spans="26:39" ht="15" customHeight="1">
      <c r="Z1307" s="220"/>
      <c r="AA1307" s="220"/>
      <c r="AB1307" s="237"/>
      <c r="AC1307" s="237"/>
      <c r="AD1307" s="222"/>
      <c r="AE1307" s="221"/>
      <c r="AF1307" s="237"/>
      <c r="AG1307" s="257"/>
      <c r="AH1307" s="237"/>
      <c r="AI1307" s="222"/>
      <c r="AJ1307" s="237"/>
      <c r="AK1307" s="221"/>
      <c r="AL1307" s="223"/>
      <c r="AM1307" s="221"/>
    </row>
    <row r="1308" spans="26:39" ht="15" customHeight="1">
      <c r="Z1308" s="220"/>
      <c r="AA1308" s="220"/>
      <c r="AB1308" s="237"/>
      <c r="AC1308" s="237"/>
      <c r="AD1308" s="222"/>
      <c r="AE1308" s="221"/>
      <c r="AF1308" s="237"/>
      <c r="AG1308" s="257"/>
      <c r="AH1308" s="237"/>
      <c r="AI1308" s="222"/>
      <c r="AJ1308" s="237"/>
      <c r="AK1308" s="221"/>
      <c r="AL1308" s="223"/>
      <c r="AM1308" s="221"/>
    </row>
    <row r="1309" spans="26:39" ht="15" customHeight="1">
      <c r="Z1309" s="220"/>
      <c r="AA1309" s="220"/>
      <c r="AB1309" s="237"/>
      <c r="AC1309" s="237"/>
      <c r="AD1309" s="222"/>
      <c r="AE1309" s="221"/>
      <c r="AF1309" s="237"/>
      <c r="AG1309" s="257"/>
      <c r="AH1309" s="237"/>
      <c r="AI1309" s="222"/>
      <c r="AJ1309" s="237"/>
      <c r="AK1309" s="221"/>
      <c r="AL1309" s="223"/>
      <c r="AM1309" s="221"/>
    </row>
    <row r="1310" spans="26:39" ht="15" customHeight="1">
      <c r="Z1310" s="220"/>
      <c r="AA1310" s="220"/>
      <c r="AB1310" s="237"/>
      <c r="AC1310" s="237"/>
      <c r="AD1310" s="222"/>
      <c r="AE1310" s="221"/>
      <c r="AF1310" s="237"/>
      <c r="AG1310" s="257"/>
      <c r="AH1310" s="237"/>
      <c r="AI1310" s="222"/>
      <c r="AJ1310" s="237"/>
      <c r="AK1310" s="221"/>
      <c r="AL1310" s="223"/>
      <c r="AM1310" s="221"/>
    </row>
    <row r="1311" spans="26:39" ht="15" customHeight="1">
      <c r="Z1311" s="220"/>
      <c r="AA1311" s="220"/>
      <c r="AB1311" s="237"/>
      <c r="AC1311" s="237"/>
      <c r="AD1311" s="222"/>
      <c r="AE1311" s="221"/>
      <c r="AF1311" s="237"/>
      <c r="AG1311" s="257"/>
      <c r="AH1311" s="237"/>
      <c r="AI1311" s="222"/>
      <c r="AJ1311" s="237"/>
      <c r="AK1311" s="221"/>
      <c r="AL1311" s="223"/>
      <c r="AM1311" s="221"/>
    </row>
    <row r="1312" spans="26:39" ht="15" customHeight="1">
      <c r="Z1312" s="220"/>
      <c r="AA1312" s="220"/>
      <c r="AB1312" s="237"/>
      <c r="AC1312" s="237"/>
      <c r="AD1312" s="222"/>
      <c r="AE1312" s="221"/>
      <c r="AF1312" s="237"/>
      <c r="AG1312" s="257"/>
      <c r="AH1312" s="237"/>
      <c r="AI1312" s="222"/>
      <c r="AJ1312" s="237"/>
      <c r="AK1312" s="221"/>
      <c r="AL1312" s="223"/>
      <c r="AM1312" s="221"/>
    </row>
    <row r="1313" spans="26:39" ht="15" customHeight="1">
      <c r="Z1313" s="220"/>
      <c r="AA1313" s="220"/>
      <c r="AB1313" s="237"/>
      <c r="AC1313" s="237"/>
      <c r="AD1313" s="222"/>
      <c r="AE1313" s="221"/>
      <c r="AF1313" s="237"/>
      <c r="AG1313" s="257"/>
      <c r="AH1313" s="237"/>
      <c r="AI1313" s="222"/>
      <c r="AJ1313" s="237"/>
      <c r="AK1313" s="221"/>
      <c r="AL1313" s="223"/>
      <c r="AM1313" s="221"/>
    </row>
    <row r="1314" spans="26:39" ht="15" customHeight="1">
      <c r="Z1314" s="220"/>
      <c r="AA1314" s="220"/>
      <c r="AB1314" s="237"/>
      <c r="AC1314" s="237"/>
      <c r="AD1314" s="222"/>
      <c r="AE1314" s="221"/>
      <c r="AF1314" s="237"/>
      <c r="AG1314" s="257"/>
      <c r="AH1314" s="237"/>
      <c r="AI1314" s="222"/>
      <c r="AJ1314" s="237"/>
      <c r="AK1314" s="221"/>
      <c r="AL1314" s="223"/>
      <c r="AM1314" s="221"/>
    </row>
    <row r="1315" spans="26:39" ht="15" customHeight="1">
      <c r="Z1315" s="220"/>
      <c r="AA1315" s="220"/>
      <c r="AB1315" s="237"/>
      <c r="AC1315" s="237"/>
      <c r="AD1315" s="222"/>
      <c r="AE1315" s="221"/>
      <c r="AF1315" s="237"/>
      <c r="AG1315" s="257"/>
      <c r="AH1315" s="237"/>
      <c r="AI1315" s="222"/>
      <c r="AJ1315" s="237"/>
      <c r="AK1315" s="221"/>
      <c r="AL1315" s="223"/>
      <c r="AM1315" s="221"/>
    </row>
    <row r="1316" spans="26:39" ht="15" customHeight="1">
      <c r="Z1316" s="220"/>
      <c r="AA1316" s="220"/>
      <c r="AB1316" s="237"/>
      <c r="AC1316" s="237"/>
      <c r="AD1316" s="222"/>
      <c r="AE1316" s="221"/>
      <c r="AF1316" s="237"/>
      <c r="AG1316" s="257"/>
      <c r="AH1316" s="237"/>
      <c r="AI1316" s="222"/>
      <c r="AJ1316" s="237"/>
      <c r="AK1316" s="221"/>
      <c r="AL1316" s="223"/>
      <c r="AM1316" s="221"/>
    </row>
    <row r="1317" spans="26:39" ht="15" customHeight="1">
      <c r="Z1317" s="220"/>
      <c r="AA1317" s="220"/>
      <c r="AB1317" s="237"/>
      <c r="AC1317" s="237"/>
      <c r="AD1317" s="222"/>
      <c r="AE1317" s="221"/>
      <c r="AF1317" s="237"/>
      <c r="AG1317" s="257"/>
      <c r="AH1317" s="237"/>
      <c r="AI1317" s="222"/>
      <c r="AJ1317" s="237"/>
      <c r="AK1317" s="221"/>
      <c r="AL1317" s="223"/>
      <c r="AM1317" s="221"/>
    </row>
    <row r="1318" spans="26:39" ht="15" customHeight="1">
      <c r="Z1318" s="220"/>
      <c r="AA1318" s="220"/>
      <c r="AB1318" s="237"/>
      <c r="AC1318" s="237"/>
      <c r="AD1318" s="222"/>
      <c r="AE1318" s="221"/>
      <c r="AF1318" s="237"/>
      <c r="AG1318" s="257"/>
      <c r="AH1318" s="237"/>
      <c r="AI1318" s="222"/>
      <c r="AJ1318" s="237"/>
      <c r="AK1318" s="221"/>
      <c r="AL1318" s="223"/>
      <c r="AM1318" s="221"/>
    </row>
    <row r="1319" spans="26:39" ht="15" customHeight="1">
      <c r="Z1319" s="220"/>
      <c r="AA1319" s="220"/>
      <c r="AB1319" s="237"/>
      <c r="AC1319" s="237"/>
      <c r="AD1319" s="222"/>
      <c r="AE1319" s="221"/>
      <c r="AF1319" s="237"/>
      <c r="AG1319" s="257"/>
      <c r="AH1319" s="237"/>
      <c r="AI1319" s="222"/>
      <c r="AJ1319" s="237"/>
      <c r="AK1319" s="221"/>
      <c r="AL1319" s="223"/>
      <c r="AM1319" s="221"/>
    </row>
    <row r="1320" spans="26:39" ht="15" customHeight="1">
      <c r="Z1320" s="220"/>
      <c r="AA1320" s="220"/>
      <c r="AB1320" s="237"/>
      <c r="AC1320" s="237"/>
      <c r="AD1320" s="222"/>
      <c r="AE1320" s="221"/>
      <c r="AF1320" s="237"/>
      <c r="AG1320" s="257"/>
      <c r="AH1320" s="237"/>
      <c r="AI1320" s="222"/>
      <c r="AJ1320" s="237"/>
      <c r="AK1320" s="221"/>
      <c r="AL1320" s="223"/>
      <c r="AM1320" s="221"/>
    </row>
    <row r="1321" spans="26:39" ht="15" customHeight="1">
      <c r="Z1321" s="220"/>
      <c r="AA1321" s="220"/>
      <c r="AB1321" s="237"/>
      <c r="AC1321" s="237"/>
      <c r="AD1321" s="222"/>
      <c r="AE1321" s="221"/>
      <c r="AF1321" s="237"/>
      <c r="AG1321" s="257"/>
      <c r="AH1321" s="237"/>
      <c r="AI1321" s="222"/>
      <c r="AJ1321" s="237"/>
      <c r="AK1321" s="221"/>
      <c r="AL1321" s="223"/>
      <c r="AM1321" s="221"/>
    </row>
    <row r="1322" spans="26:39" ht="15" customHeight="1">
      <c r="Z1322" s="220"/>
      <c r="AA1322" s="220"/>
      <c r="AB1322" s="237"/>
      <c r="AC1322" s="237"/>
      <c r="AD1322" s="222"/>
      <c r="AE1322" s="221"/>
      <c r="AF1322" s="237"/>
      <c r="AG1322" s="257"/>
      <c r="AH1322" s="237"/>
      <c r="AI1322" s="222"/>
      <c r="AJ1322" s="237"/>
      <c r="AK1322" s="221"/>
      <c r="AL1322" s="223"/>
      <c r="AM1322" s="221"/>
    </row>
    <row r="1323" spans="26:39" ht="15" customHeight="1">
      <c r="Z1323" s="220"/>
      <c r="AA1323" s="220"/>
      <c r="AB1323" s="237"/>
      <c r="AC1323" s="237"/>
      <c r="AD1323" s="222"/>
      <c r="AE1323" s="221"/>
      <c r="AF1323" s="237"/>
      <c r="AG1323" s="257"/>
      <c r="AH1323" s="237"/>
      <c r="AI1323" s="222"/>
      <c r="AJ1323" s="237"/>
      <c r="AK1323" s="221"/>
      <c r="AL1323" s="223"/>
      <c r="AM1323" s="221"/>
    </row>
    <row r="1324" spans="26:39" ht="15" customHeight="1">
      <c r="Z1324" s="220"/>
      <c r="AA1324" s="220"/>
      <c r="AB1324" s="237"/>
      <c r="AC1324" s="237"/>
      <c r="AD1324" s="222"/>
      <c r="AE1324" s="221"/>
      <c r="AF1324" s="237"/>
      <c r="AG1324" s="257"/>
      <c r="AH1324" s="237"/>
      <c r="AI1324" s="222"/>
      <c r="AJ1324" s="237"/>
      <c r="AK1324" s="221"/>
      <c r="AL1324" s="223"/>
      <c r="AM1324" s="221"/>
    </row>
    <row r="1325" spans="26:39" ht="15" customHeight="1">
      <c r="Z1325" s="220"/>
      <c r="AA1325" s="220"/>
      <c r="AB1325" s="237"/>
      <c r="AC1325" s="237"/>
      <c r="AD1325" s="222"/>
      <c r="AE1325" s="221"/>
      <c r="AF1325" s="237"/>
      <c r="AG1325" s="257"/>
      <c r="AH1325" s="237"/>
      <c r="AI1325" s="222"/>
      <c r="AJ1325" s="237"/>
      <c r="AK1325" s="221"/>
      <c r="AL1325" s="223"/>
      <c r="AM1325" s="221"/>
    </row>
    <row r="1326" spans="26:39" ht="15" customHeight="1">
      <c r="Z1326" s="220"/>
      <c r="AA1326" s="220"/>
      <c r="AB1326" s="237"/>
      <c r="AC1326" s="237"/>
      <c r="AD1326" s="222"/>
      <c r="AE1326" s="221"/>
      <c r="AF1326" s="237"/>
      <c r="AG1326" s="257"/>
      <c r="AH1326" s="237"/>
      <c r="AI1326" s="222"/>
      <c r="AJ1326" s="237"/>
      <c r="AK1326" s="221"/>
      <c r="AL1326" s="223"/>
      <c r="AM1326" s="221"/>
    </row>
    <row r="1327" spans="26:39" ht="15" customHeight="1">
      <c r="Z1327" s="220"/>
      <c r="AA1327" s="220"/>
      <c r="AB1327" s="237"/>
      <c r="AC1327" s="237"/>
      <c r="AD1327" s="222"/>
      <c r="AE1327" s="221"/>
      <c r="AF1327" s="237"/>
      <c r="AG1327" s="257"/>
      <c r="AH1327" s="237"/>
      <c r="AI1327" s="222"/>
      <c r="AJ1327" s="237"/>
      <c r="AK1327" s="221"/>
      <c r="AL1327" s="223"/>
      <c r="AM1327" s="221"/>
    </row>
    <row r="1328" spans="26:39" ht="15" customHeight="1">
      <c r="Z1328" s="220"/>
      <c r="AA1328" s="220"/>
      <c r="AB1328" s="237"/>
      <c r="AC1328" s="237"/>
      <c r="AD1328" s="222"/>
      <c r="AE1328" s="221"/>
      <c r="AF1328" s="237"/>
      <c r="AG1328" s="257"/>
      <c r="AH1328" s="237"/>
      <c r="AI1328" s="222"/>
      <c r="AJ1328" s="237"/>
      <c r="AK1328" s="221"/>
      <c r="AL1328" s="223"/>
      <c r="AM1328" s="221"/>
    </row>
    <row r="1329" spans="26:39" ht="15" customHeight="1">
      <c r="Z1329" s="220"/>
      <c r="AA1329" s="220"/>
      <c r="AB1329" s="237"/>
      <c r="AC1329" s="237"/>
      <c r="AD1329" s="222"/>
      <c r="AE1329" s="221"/>
      <c r="AF1329" s="237"/>
      <c r="AG1329" s="257"/>
      <c r="AH1329" s="237"/>
      <c r="AI1329" s="222"/>
      <c r="AJ1329" s="237"/>
      <c r="AK1329" s="221"/>
      <c r="AL1329" s="223"/>
      <c r="AM1329" s="221"/>
    </row>
    <row r="1330" spans="26:39" ht="15" customHeight="1">
      <c r="Z1330" s="220"/>
      <c r="AA1330" s="220"/>
      <c r="AB1330" s="237"/>
      <c r="AC1330" s="237"/>
      <c r="AD1330" s="222"/>
      <c r="AE1330" s="221"/>
      <c r="AF1330" s="237"/>
      <c r="AG1330" s="257"/>
      <c r="AH1330" s="237"/>
      <c r="AI1330" s="222"/>
      <c r="AJ1330" s="237"/>
      <c r="AK1330" s="221"/>
      <c r="AL1330" s="223"/>
      <c r="AM1330" s="221"/>
    </row>
    <row r="1331" spans="26:39" ht="15" customHeight="1">
      <c r="Z1331" s="220"/>
      <c r="AA1331" s="220"/>
      <c r="AB1331" s="237"/>
      <c r="AC1331" s="237"/>
      <c r="AD1331" s="222"/>
      <c r="AE1331" s="221"/>
      <c r="AF1331" s="237"/>
      <c r="AG1331" s="257"/>
      <c r="AH1331" s="237"/>
      <c r="AI1331" s="222"/>
      <c r="AJ1331" s="237"/>
      <c r="AK1331" s="221"/>
      <c r="AL1331" s="223"/>
      <c r="AM1331" s="221"/>
    </row>
    <row r="1332" spans="26:39" ht="15" customHeight="1">
      <c r="Z1332" s="220"/>
      <c r="AA1332" s="220"/>
      <c r="AB1332" s="237"/>
      <c r="AC1332" s="237"/>
      <c r="AD1332" s="222"/>
      <c r="AE1332" s="221"/>
      <c r="AF1332" s="237"/>
      <c r="AG1332" s="257"/>
      <c r="AH1332" s="237"/>
      <c r="AI1332" s="222"/>
      <c r="AJ1332" s="237"/>
      <c r="AK1332" s="221"/>
      <c r="AL1332" s="223"/>
      <c r="AM1332" s="221"/>
    </row>
    <row r="1333" spans="26:39" ht="15" customHeight="1">
      <c r="Z1333" s="220"/>
      <c r="AA1333" s="220"/>
      <c r="AB1333" s="237"/>
      <c r="AC1333" s="237"/>
      <c r="AD1333" s="222"/>
      <c r="AE1333" s="221"/>
      <c r="AF1333" s="237"/>
      <c r="AG1333" s="257"/>
      <c r="AH1333" s="237"/>
      <c r="AI1333" s="222"/>
      <c r="AJ1333" s="237"/>
      <c r="AK1333" s="221"/>
      <c r="AL1333" s="223"/>
      <c r="AM1333" s="221"/>
    </row>
    <row r="1334" spans="26:39" ht="15" customHeight="1">
      <c r="Z1334" s="220"/>
      <c r="AA1334" s="220"/>
      <c r="AB1334" s="237"/>
      <c r="AC1334" s="237"/>
      <c r="AD1334" s="222"/>
      <c r="AE1334" s="221"/>
      <c r="AF1334" s="237"/>
      <c r="AG1334" s="257"/>
      <c r="AH1334" s="237"/>
      <c r="AI1334" s="222"/>
      <c r="AJ1334" s="237"/>
      <c r="AK1334" s="221"/>
      <c r="AL1334" s="223"/>
      <c r="AM1334" s="221"/>
    </row>
    <row r="1335" spans="26:39" ht="15" customHeight="1">
      <c r="Z1335" s="220"/>
      <c r="AA1335" s="220"/>
      <c r="AB1335" s="237"/>
      <c r="AC1335" s="237"/>
      <c r="AD1335" s="222"/>
      <c r="AE1335" s="221"/>
      <c r="AF1335" s="237"/>
      <c r="AG1335" s="257"/>
      <c r="AH1335" s="237"/>
      <c r="AI1335" s="222"/>
      <c r="AJ1335" s="237"/>
      <c r="AK1335" s="221"/>
      <c r="AL1335" s="223"/>
      <c r="AM1335" s="221"/>
    </row>
    <row r="1336" spans="26:39" ht="15" customHeight="1">
      <c r="Z1336" s="220"/>
      <c r="AA1336" s="220"/>
      <c r="AB1336" s="237"/>
      <c r="AC1336" s="237"/>
      <c r="AD1336" s="222"/>
      <c r="AE1336" s="221"/>
      <c r="AF1336" s="237"/>
      <c r="AG1336" s="257"/>
      <c r="AH1336" s="237"/>
      <c r="AI1336" s="222"/>
      <c r="AJ1336" s="237"/>
      <c r="AK1336" s="221"/>
      <c r="AL1336" s="223"/>
      <c r="AM1336" s="221"/>
    </row>
    <row r="1337" spans="26:39" ht="15" customHeight="1">
      <c r="Z1337" s="220"/>
      <c r="AA1337" s="220"/>
      <c r="AB1337" s="237"/>
      <c r="AC1337" s="237"/>
      <c r="AD1337" s="222"/>
      <c r="AE1337" s="221"/>
      <c r="AF1337" s="237"/>
      <c r="AG1337" s="257"/>
      <c r="AH1337" s="237"/>
      <c r="AI1337" s="222"/>
      <c r="AJ1337" s="237"/>
      <c r="AK1337" s="221"/>
      <c r="AL1337" s="223"/>
      <c r="AM1337" s="221"/>
    </row>
    <row r="1338" spans="26:39" ht="15" customHeight="1">
      <c r="Z1338" s="220"/>
      <c r="AA1338" s="220"/>
      <c r="AB1338" s="237"/>
      <c r="AC1338" s="237"/>
      <c r="AD1338" s="222"/>
      <c r="AE1338" s="221"/>
      <c r="AF1338" s="237"/>
      <c r="AG1338" s="257"/>
      <c r="AH1338" s="237"/>
      <c r="AI1338" s="222"/>
      <c r="AJ1338" s="237"/>
      <c r="AK1338" s="221"/>
      <c r="AL1338" s="223"/>
      <c r="AM1338" s="221"/>
    </row>
    <row r="1339" spans="26:39" ht="15" customHeight="1">
      <c r="Z1339" s="220"/>
      <c r="AA1339" s="220"/>
      <c r="AB1339" s="237"/>
      <c r="AC1339" s="237"/>
      <c r="AD1339" s="222"/>
      <c r="AE1339" s="221"/>
      <c r="AF1339" s="237"/>
      <c r="AG1339" s="257"/>
      <c r="AH1339" s="237"/>
      <c r="AI1339" s="222"/>
      <c r="AJ1339" s="237"/>
      <c r="AK1339" s="221"/>
      <c r="AL1339" s="223"/>
      <c r="AM1339" s="221"/>
    </row>
    <row r="1340" spans="26:39" ht="15" customHeight="1">
      <c r="Z1340" s="220"/>
      <c r="AA1340" s="220"/>
      <c r="AB1340" s="237"/>
      <c r="AC1340" s="237"/>
      <c r="AD1340" s="222"/>
      <c r="AE1340" s="221"/>
      <c r="AF1340" s="237"/>
      <c r="AG1340" s="257"/>
      <c r="AH1340" s="237"/>
      <c r="AI1340" s="222"/>
      <c r="AJ1340" s="237"/>
      <c r="AK1340" s="221"/>
      <c r="AL1340" s="223"/>
      <c r="AM1340" s="221"/>
    </row>
    <row r="1341" spans="26:39" ht="15" customHeight="1">
      <c r="Z1341" s="220"/>
      <c r="AA1341" s="220"/>
      <c r="AB1341" s="237"/>
      <c r="AC1341" s="237"/>
      <c r="AD1341" s="222"/>
      <c r="AE1341" s="221"/>
      <c r="AF1341" s="237"/>
      <c r="AG1341" s="257"/>
      <c r="AH1341" s="237"/>
      <c r="AI1341" s="222"/>
      <c r="AJ1341" s="237"/>
      <c r="AK1341" s="221"/>
      <c r="AL1341" s="223"/>
      <c r="AM1341" s="221"/>
    </row>
    <row r="1342" spans="26:39" ht="15" customHeight="1">
      <c r="Z1342" s="220"/>
      <c r="AA1342" s="220"/>
      <c r="AB1342" s="237"/>
      <c r="AC1342" s="237"/>
      <c r="AD1342" s="222"/>
      <c r="AE1342" s="221"/>
      <c r="AF1342" s="237"/>
      <c r="AG1342" s="257"/>
      <c r="AH1342" s="237"/>
      <c r="AI1342" s="222"/>
      <c r="AJ1342" s="237"/>
      <c r="AK1342" s="221"/>
      <c r="AL1342" s="223"/>
      <c r="AM1342" s="221"/>
    </row>
    <row r="1343" spans="26:39" ht="15" customHeight="1">
      <c r="Z1343" s="220"/>
      <c r="AA1343" s="220"/>
      <c r="AB1343" s="237"/>
      <c r="AC1343" s="237"/>
      <c r="AD1343" s="222"/>
      <c r="AE1343" s="221"/>
      <c r="AF1343" s="237"/>
      <c r="AG1343" s="257"/>
      <c r="AH1343" s="237"/>
      <c r="AI1343" s="222"/>
      <c r="AJ1343" s="237"/>
      <c r="AK1343" s="221"/>
      <c r="AL1343" s="223"/>
      <c r="AM1343" s="221"/>
    </row>
    <row r="1344" spans="26:39" ht="15" customHeight="1">
      <c r="Z1344" s="220"/>
      <c r="AA1344" s="220"/>
      <c r="AB1344" s="237"/>
      <c r="AC1344" s="237"/>
      <c r="AD1344" s="222"/>
      <c r="AE1344" s="221"/>
      <c r="AF1344" s="237"/>
      <c r="AG1344" s="257"/>
      <c r="AH1344" s="237"/>
      <c r="AI1344" s="222"/>
      <c r="AJ1344" s="237"/>
      <c r="AK1344" s="221"/>
      <c r="AL1344" s="223"/>
      <c r="AM1344" s="221"/>
    </row>
    <row r="1345" spans="26:39" ht="15" customHeight="1">
      <c r="Z1345" s="220"/>
      <c r="AA1345" s="220"/>
      <c r="AB1345" s="237"/>
      <c r="AC1345" s="237"/>
      <c r="AD1345" s="222"/>
      <c r="AE1345" s="221"/>
      <c r="AF1345" s="237"/>
      <c r="AG1345" s="257"/>
      <c r="AH1345" s="237"/>
      <c r="AI1345" s="222"/>
      <c r="AJ1345" s="237"/>
      <c r="AK1345" s="221"/>
      <c r="AL1345" s="223"/>
      <c r="AM1345" s="221"/>
    </row>
    <row r="1346" spans="26:39" ht="15" customHeight="1">
      <c r="Z1346" s="220"/>
      <c r="AA1346" s="220"/>
      <c r="AB1346" s="237"/>
      <c r="AC1346" s="237"/>
      <c r="AD1346" s="222"/>
      <c r="AE1346" s="221"/>
      <c r="AF1346" s="237"/>
      <c r="AG1346" s="257"/>
      <c r="AH1346" s="237"/>
      <c r="AI1346" s="222"/>
      <c r="AJ1346" s="237"/>
      <c r="AK1346" s="221"/>
      <c r="AL1346" s="223"/>
      <c r="AM1346" s="221"/>
    </row>
    <row r="1347" spans="26:39" ht="15" customHeight="1">
      <c r="Z1347" s="220"/>
      <c r="AA1347" s="220"/>
      <c r="AB1347" s="237"/>
      <c r="AC1347" s="237"/>
      <c r="AD1347" s="222"/>
      <c r="AE1347" s="221"/>
      <c r="AF1347" s="237"/>
      <c r="AG1347" s="257"/>
      <c r="AH1347" s="237"/>
      <c r="AI1347" s="222"/>
      <c r="AJ1347" s="237"/>
      <c r="AK1347" s="221"/>
      <c r="AL1347" s="223"/>
      <c r="AM1347" s="221"/>
    </row>
    <row r="1348" spans="26:39" ht="15" customHeight="1">
      <c r="Z1348" s="220"/>
      <c r="AA1348" s="220"/>
      <c r="AB1348" s="237"/>
      <c r="AC1348" s="237"/>
      <c r="AD1348" s="222"/>
      <c r="AE1348" s="221"/>
      <c r="AF1348" s="237"/>
      <c r="AG1348" s="257"/>
      <c r="AH1348" s="237"/>
      <c r="AI1348" s="222"/>
      <c r="AJ1348" s="237"/>
      <c r="AK1348" s="221"/>
      <c r="AL1348" s="223"/>
      <c r="AM1348" s="221"/>
    </row>
    <row r="1349" spans="26:39" ht="15" customHeight="1">
      <c r="Z1349" s="220"/>
      <c r="AA1349" s="220"/>
      <c r="AB1349" s="237"/>
      <c r="AC1349" s="237"/>
      <c r="AD1349" s="222"/>
      <c r="AE1349" s="221"/>
      <c r="AF1349" s="237"/>
      <c r="AG1349" s="257"/>
      <c r="AH1349" s="237"/>
      <c r="AI1349" s="222"/>
      <c r="AJ1349" s="237"/>
      <c r="AK1349" s="221"/>
      <c r="AL1349" s="223"/>
      <c r="AM1349" s="221"/>
    </row>
    <row r="1350" spans="26:39" ht="15" customHeight="1">
      <c r="Z1350" s="220"/>
      <c r="AA1350" s="220"/>
      <c r="AB1350" s="237"/>
      <c r="AC1350" s="237"/>
      <c r="AD1350" s="222"/>
      <c r="AE1350" s="221"/>
      <c r="AF1350" s="237"/>
      <c r="AG1350" s="257"/>
      <c r="AH1350" s="237"/>
      <c r="AI1350" s="222"/>
      <c r="AJ1350" s="237"/>
      <c r="AK1350" s="221"/>
      <c r="AL1350" s="223"/>
      <c r="AM1350" s="221"/>
    </row>
    <row r="1351" spans="26:39" ht="15" customHeight="1">
      <c r="Z1351" s="220"/>
      <c r="AA1351" s="220"/>
      <c r="AB1351" s="237"/>
      <c r="AC1351" s="237"/>
      <c r="AD1351" s="222"/>
      <c r="AE1351" s="221"/>
      <c r="AF1351" s="237"/>
      <c r="AG1351" s="257"/>
      <c r="AH1351" s="237"/>
      <c r="AI1351" s="222"/>
      <c r="AJ1351" s="237"/>
      <c r="AK1351" s="221"/>
      <c r="AL1351" s="223"/>
      <c r="AM1351" s="221"/>
    </row>
    <row r="1352" spans="26:39" ht="15" customHeight="1">
      <c r="Z1352" s="220"/>
      <c r="AA1352" s="220"/>
      <c r="AB1352" s="237"/>
      <c r="AC1352" s="237"/>
      <c r="AD1352" s="222"/>
      <c r="AE1352" s="221"/>
      <c r="AF1352" s="237"/>
      <c r="AG1352" s="257"/>
      <c r="AH1352" s="237"/>
      <c r="AI1352" s="222"/>
      <c r="AJ1352" s="237"/>
      <c r="AK1352" s="221"/>
      <c r="AL1352" s="223"/>
      <c r="AM1352" s="221"/>
    </row>
    <row r="1353" spans="26:39" ht="15" customHeight="1">
      <c r="Z1353" s="220"/>
      <c r="AA1353" s="220"/>
      <c r="AB1353" s="237"/>
      <c r="AC1353" s="237"/>
      <c r="AD1353" s="222"/>
      <c r="AE1353" s="221"/>
      <c r="AF1353" s="237"/>
      <c r="AG1353" s="257"/>
      <c r="AH1353" s="237"/>
      <c r="AI1353" s="222"/>
      <c r="AJ1353" s="237"/>
      <c r="AK1353" s="221"/>
      <c r="AL1353" s="223"/>
      <c r="AM1353" s="221"/>
    </row>
    <row r="1354" spans="26:39" ht="15" customHeight="1">
      <c r="Z1354" s="220"/>
      <c r="AA1354" s="220"/>
      <c r="AB1354" s="237"/>
      <c r="AC1354" s="237"/>
      <c r="AD1354" s="222"/>
      <c r="AE1354" s="221"/>
      <c r="AF1354" s="237"/>
      <c r="AG1354" s="257"/>
      <c r="AH1354" s="237"/>
      <c r="AI1354" s="222"/>
      <c r="AJ1354" s="237"/>
      <c r="AK1354" s="221"/>
      <c r="AL1354" s="223"/>
      <c r="AM1354" s="221"/>
    </row>
    <row r="1355" spans="26:39" ht="15" customHeight="1">
      <c r="Z1355" s="220"/>
      <c r="AA1355" s="220"/>
      <c r="AB1355" s="237"/>
      <c r="AC1355" s="237"/>
      <c r="AD1355" s="222"/>
      <c r="AE1355" s="221"/>
      <c r="AF1355" s="237"/>
      <c r="AG1355" s="257"/>
      <c r="AH1355" s="237"/>
      <c r="AI1355" s="222"/>
      <c r="AJ1355" s="237"/>
      <c r="AK1355" s="221"/>
      <c r="AL1355" s="223"/>
      <c r="AM1355" s="221"/>
    </row>
    <row r="1356" spans="26:39" ht="15" customHeight="1">
      <c r="Z1356" s="220"/>
      <c r="AA1356" s="220"/>
      <c r="AB1356" s="237"/>
      <c r="AC1356" s="237"/>
      <c r="AD1356" s="222"/>
      <c r="AE1356" s="221"/>
      <c r="AF1356" s="237"/>
      <c r="AG1356" s="257"/>
      <c r="AH1356" s="237"/>
      <c r="AI1356" s="222"/>
      <c r="AJ1356" s="237"/>
      <c r="AK1356" s="221"/>
      <c r="AL1356" s="223"/>
      <c r="AM1356" s="221"/>
    </row>
    <row r="1357" spans="26:39" ht="15" customHeight="1">
      <c r="Z1357" s="220"/>
      <c r="AA1357" s="220"/>
      <c r="AB1357" s="237"/>
      <c r="AC1357" s="237"/>
      <c r="AD1357" s="222"/>
      <c r="AE1357" s="221"/>
      <c r="AF1357" s="237"/>
      <c r="AG1357" s="257"/>
      <c r="AH1357" s="237"/>
      <c r="AI1357" s="222"/>
      <c r="AJ1357" s="237"/>
      <c r="AK1357" s="221"/>
      <c r="AL1357" s="223"/>
      <c r="AM1357" s="221"/>
    </row>
    <row r="1358" spans="26:39" ht="15" customHeight="1">
      <c r="Z1358" s="220"/>
      <c r="AA1358" s="220"/>
      <c r="AB1358" s="237"/>
      <c r="AC1358" s="237"/>
      <c r="AD1358" s="222"/>
      <c r="AE1358" s="221"/>
      <c r="AF1358" s="237"/>
      <c r="AG1358" s="257"/>
      <c r="AH1358" s="237"/>
      <c r="AI1358" s="222"/>
      <c r="AJ1358" s="237"/>
      <c r="AK1358" s="221"/>
      <c r="AL1358" s="223"/>
      <c r="AM1358" s="221"/>
    </row>
    <row r="1359" spans="26:39" ht="15" customHeight="1">
      <c r="Z1359" s="220"/>
      <c r="AA1359" s="220"/>
      <c r="AB1359" s="237"/>
      <c r="AC1359" s="237"/>
      <c r="AD1359" s="222"/>
      <c r="AE1359" s="221"/>
      <c r="AF1359" s="237"/>
      <c r="AG1359" s="257"/>
      <c r="AH1359" s="237"/>
      <c r="AI1359" s="222"/>
      <c r="AJ1359" s="237"/>
      <c r="AK1359" s="221"/>
      <c r="AL1359" s="223"/>
      <c r="AM1359" s="221"/>
    </row>
    <row r="1360" spans="26:39" ht="15" customHeight="1">
      <c r="Z1360" s="220"/>
      <c r="AA1360" s="220"/>
      <c r="AB1360" s="237"/>
      <c r="AC1360" s="237"/>
      <c r="AD1360" s="222"/>
      <c r="AE1360" s="221"/>
      <c r="AF1360" s="237"/>
      <c r="AG1360" s="257"/>
      <c r="AH1360" s="237"/>
      <c r="AI1360" s="222"/>
      <c r="AJ1360" s="237"/>
      <c r="AK1360" s="221"/>
      <c r="AL1360" s="223"/>
      <c r="AM1360" s="221"/>
    </row>
    <row r="1361" spans="26:39" ht="15" customHeight="1">
      <c r="Z1361" s="220"/>
      <c r="AA1361" s="220"/>
      <c r="AB1361" s="237"/>
      <c r="AC1361" s="237"/>
      <c r="AD1361" s="222"/>
      <c r="AE1361" s="221"/>
      <c r="AF1361" s="237"/>
      <c r="AG1361" s="257"/>
      <c r="AH1361" s="237"/>
      <c r="AI1361" s="222"/>
      <c r="AJ1361" s="237"/>
      <c r="AK1361" s="221"/>
      <c r="AL1361" s="223"/>
      <c r="AM1361" s="221"/>
    </row>
    <row r="1362" spans="26:39" ht="15" customHeight="1">
      <c r="Z1362" s="220"/>
      <c r="AA1362" s="220"/>
      <c r="AB1362" s="237"/>
      <c r="AC1362" s="237"/>
      <c r="AD1362" s="222"/>
      <c r="AE1362" s="221"/>
      <c r="AF1362" s="237"/>
      <c r="AG1362" s="257"/>
      <c r="AH1362" s="237"/>
      <c r="AI1362" s="222"/>
      <c r="AJ1362" s="237"/>
      <c r="AK1362" s="221"/>
      <c r="AL1362" s="223"/>
      <c r="AM1362" s="221"/>
    </row>
    <row r="1363" spans="26:39" ht="15" customHeight="1">
      <c r="Z1363" s="220"/>
      <c r="AA1363" s="220"/>
      <c r="AB1363" s="237"/>
      <c r="AC1363" s="237"/>
      <c r="AD1363" s="222"/>
      <c r="AE1363" s="221"/>
      <c r="AF1363" s="237"/>
      <c r="AG1363" s="257"/>
      <c r="AH1363" s="237"/>
      <c r="AI1363" s="222"/>
      <c r="AJ1363" s="237"/>
      <c r="AK1363" s="221"/>
      <c r="AL1363" s="223"/>
      <c r="AM1363" s="221"/>
    </row>
    <row r="1364" spans="26:39" ht="15" customHeight="1">
      <c r="Z1364" s="220"/>
      <c r="AA1364" s="220"/>
      <c r="AB1364" s="237"/>
      <c r="AC1364" s="237"/>
      <c r="AD1364" s="222"/>
      <c r="AE1364" s="221"/>
      <c r="AF1364" s="237"/>
      <c r="AG1364" s="257"/>
      <c r="AH1364" s="237"/>
      <c r="AI1364" s="222"/>
      <c r="AJ1364" s="237"/>
      <c r="AK1364" s="221"/>
      <c r="AL1364" s="223"/>
      <c r="AM1364" s="221"/>
    </row>
    <row r="1365" spans="26:39" ht="15" customHeight="1">
      <c r="Z1365" s="220"/>
      <c r="AA1365" s="220"/>
      <c r="AB1365" s="237"/>
      <c r="AC1365" s="237"/>
      <c r="AD1365" s="222"/>
      <c r="AE1365" s="221"/>
      <c r="AF1365" s="237"/>
      <c r="AG1365" s="257"/>
      <c r="AH1365" s="237"/>
      <c r="AI1365" s="222"/>
      <c r="AJ1365" s="237"/>
      <c r="AK1365" s="221"/>
      <c r="AL1365" s="223"/>
      <c r="AM1365" s="221"/>
    </row>
    <row r="1366" spans="26:39" ht="15" customHeight="1">
      <c r="Z1366" s="220"/>
      <c r="AA1366" s="220"/>
      <c r="AB1366" s="237"/>
      <c r="AC1366" s="237"/>
      <c r="AD1366" s="222"/>
      <c r="AE1366" s="221"/>
      <c r="AF1366" s="237"/>
      <c r="AG1366" s="257"/>
      <c r="AH1366" s="237"/>
      <c r="AI1366" s="222"/>
      <c r="AJ1366" s="237"/>
      <c r="AK1366" s="221"/>
      <c r="AL1366" s="223"/>
      <c r="AM1366" s="221"/>
    </row>
    <row r="1367" spans="26:39" ht="15" customHeight="1">
      <c r="Z1367" s="220"/>
      <c r="AA1367" s="220"/>
      <c r="AB1367" s="237"/>
      <c r="AC1367" s="237"/>
      <c r="AD1367" s="222"/>
      <c r="AE1367" s="221"/>
      <c r="AF1367" s="237"/>
      <c r="AG1367" s="257"/>
      <c r="AH1367" s="237"/>
      <c r="AI1367" s="222"/>
      <c r="AJ1367" s="237"/>
      <c r="AK1367" s="221"/>
      <c r="AL1367" s="223"/>
      <c r="AM1367" s="221"/>
    </row>
    <row r="1368" spans="26:39" ht="15" customHeight="1">
      <c r="Z1368" s="220"/>
      <c r="AA1368" s="220"/>
      <c r="AB1368" s="237"/>
      <c r="AC1368" s="237"/>
      <c r="AD1368" s="222"/>
      <c r="AE1368" s="221"/>
      <c r="AF1368" s="237"/>
      <c r="AG1368" s="257"/>
      <c r="AH1368" s="237"/>
      <c r="AI1368" s="222"/>
      <c r="AJ1368" s="237"/>
      <c r="AK1368" s="221"/>
      <c r="AL1368" s="223"/>
      <c r="AM1368" s="221"/>
    </row>
    <row r="1369" spans="26:39" ht="15" customHeight="1">
      <c r="Z1369" s="220"/>
      <c r="AA1369" s="220"/>
      <c r="AB1369" s="237"/>
      <c r="AC1369" s="237"/>
      <c r="AD1369" s="222"/>
      <c r="AE1369" s="221"/>
      <c r="AF1369" s="237"/>
      <c r="AG1369" s="257"/>
      <c r="AH1369" s="237"/>
      <c r="AI1369" s="222"/>
      <c r="AJ1369" s="237"/>
      <c r="AK1369" s="221"/>
      <c r="AL1369" s="223"/>
      <c r="AM1369" s="221"/>
    </row>
    <row r="1370" spans="26:39" ht="15" customHeight="1">
      <c r="Z1370" s="220"/>
      <c r="AA1370" s="220"/>
      <c r="AB1370" s="237"/>
      <c r="AC1370" s="237"/>
      <c r="AD1370" s="222"/>
      <c r="AE1370" s="221"/>
      <c r="AF1370" s="237"/>
      <c r="AG1370" s="257"/>
      <c r="AH1370" s="237"/>
      <c r="AI1370" s="222"/>
      <c r="AJ1370" s="237"/>
      <c r="AK1370" s="221"/>
      <c r="AL1370" s="223"/>
      <c r="AM1370" s="221"/>
    </row>
    <row r="1371" spans="26:39" ht="15" customHeight="1">
      <c r="Z1371" s="220"/>
      <c r="AA1371" s="220"/>
      <c r="AB1371" s="237"/>
      <c r="AC1371" s="237"/>
      <c r="AD1371" s="222"/>
      <c r="AE1371" s="221"/>
      <c r="AF1371" s="237"/>
      <c r="AG1371" s="257"/>
      <c r="AH1371" s="237"/>
      <c r="AI1371" s="222"/>
      <c r="AJ1371" s="237"/>
      <c r="AK1371" s="221"/>
      <c r="AL1371" s="223"/>
      <c r="AM1371" s="221"/>
    </row>
    <row r="1372" spans="26:39" ht="15" customHeight="1">
      <c r="Z1372" s="220"/>
      <c r="AA1372" s="220"/>
      <c r="AB1372" s="237"/>
      <c r="AC1372" s="237"/>
      <c r="AD1372" s="222"/>
      <c r="AE1372" s="221"/>
      <c r="AF1372" s="237"/>
      <c r="AG1372" s="257"/>
      <c r="AH1372" s="237"/>
      <c r="AI1372" s="222"/>
      <c r="AJ1372" s="237"/>
      <c r="AK1372" s="221"/>
      <c r="AL1372" s="223"/>
      <c r="AM1372" s="221"/>
    </row>
    <row r="1373" spans="26:39" ht="15" customHeight="1">
      <c r="Z1373" s="220"/>
      <c r="AA1373" s="220"/>
      <c r="AB1373" s="237"/>
      <c r="AC1373" s="237"/>
      <c r="AD1373" s="222"/>
      <c r="AE1373" s="221"/>
      <c r="AF1373" s="237"/>
      <c r="AG1373" s="257"/>
      <c r="AH1373" s="237"/>
      <c r="AI1373" s="222"/>
      <c r="AJ1373" s="237"/>
      <c r="AK1373" s="221"/>
      <c r="AL1373" s="223"/>
      <c r="AM1373" s="221"/>
    </row>
    <row r="1374" spans="26:39" ht="15" customHeight="1">
      <c r="Z1374" s="220"/>
      <c r="AA1374" s="220"/>
      <c r="AB1374" s="237"/>
      <c r="AC1374" s="237"/>
      <c r="AD1374" s="222"/>
      <c r="AE1374" s="221"/>
      <c r="AF1374" s="237"/>
      <c r="AG1374" s="257"/>
      <c r="AH1374" s="237"/>
      <c r="AI1374" s="222"/>
      <c r="AJ1374" s="237"/>
      <c r="AK1374" s="221"/>
      <c r="AL1374" s="223"/>
      <c r="AM1374" s="221"/>
    </row>
    <row r="1375" spans="26:39" ht="15" customHeight="1">
      <c r="Z1375" s="220"/>
      <c r="AA1375" s="220"/>
      <c r="AB1375" s="237"/>
      <c r="AC1375" s="237"/>
      <c r="AD1375" s="222"/>
      <c r="AE1375" s="221"/>
      <c r="AF1375" s="237"/>
      <c r="AG1375" s="257"/>
      <c r="AH1375" s="237"/>
      <c r="AI1375" s="222"/>
      <c r="AJ1375" s="237"/>
      <c r="AK1375" s="221"/>
      <c r="AL1375" s="223"/>
      <c r="AM1375" s="221"/>
    </row>
    <row r="1376" spans="26:39" ht="15" customHeight="1">
      <c r="Z1376" s="220"/>
      <c r="AA1376" s="220"/>
      <c r="AB1376" s="237"/>
      <c r="AC1376" s="237"/>
      <c r="AD1376" s="222"/>
      <c r="AE1376" s="221"/>
      <c r="AF1376" s="237"/>
      <c r="AG1376" s="257"/>
      <c r="AH1376" s="237"/>
      <c r="AI1376" s="222"/>
      <c r="AJ1376" s="237"/>
      <c r="AK1376" s="221"/>
      <c r="AL1376" s="223"/>
      <c r="AM1376" s="221"/>
    </row>
    <row r="1377" spans="26:39" ht="15" customHeight="1">
      <c r="Z1377" s="220"/>
      <c r="AA1377" s="220"/>
      <c r="AB1377" s="237"/>
      <c r="AC1377" s="237"/>
      <c r="AD1377" s="222"/>
      <c r="AE1377" s="221"/>
      <c r="AF1377" s="237"/>
      <c r="AG1377" s="257"/>
      <c r="AH1377" s="237"/>
      <c r="AI1377" s="222"/>
      <c r="AJ1377" s="237"/>
      <c r="AK1377" s="221"/>
      <c r="AL1377" s="223"/>
      <c r="AM1377" s="221"/>
    </row>
    <row r="1378" spans="26:39" ht="15" customHeight="1">
      <c r="Z1378" s="220"/>
      <c r="AA1378" s="220"/>
      <c r="AB1378" s="237"/>
      <c r="AC1378" s="237"/>
      <c r="AD1378" s="222"/>
      <c r="AE1378" s="221"/>
      <c r="AF1378" s="237"/>
      <c r="AG1378" s="257"/>
      <c r="AH1378" s="237"/>
      <c r="AI1378" s="222"/>
      <c r="AJ1378" s="237"/>
      <c r="AK1378" s="221"/>
      <c r="AL1378" s="223"/>
      <c r="AM1378" s="221"/>
    </row>
    <row r="1379" spans="26:39" ht="15" customHeight="1">
      <c r="Z1379" s="220"/>
      <c r="AA1379" s="220"/>
      <c r="AB1379" s="237"/>
      <c r="AC1379" s="237"/>
      <c r="AD1379" s="222"/>
      <c r="AE1379" s="221"/>
      <c r="AF1379" s="237"/>
      <c r="AG1379" s="257"/>
      <c r="AH1379" s="237"/>
      <c r="AI1379" s="222"/>
      <c r="AJ1379" s="237"/>
      <c r="AK1379" s="221"/>
      <c r="AL1379" s="223"/>
      <c r="AM1379" s="221"/>
    </row>
    <row r="1380" spans="26:39" ht="15" customHeight="1">
      <c r="Z1380" s="220"/>
      <c r="AA1380" s="220"/>
      <c r="AB1380" s="237"/>
      <c r="AC1380" s="237"/>
      <c r="AD1380" s="222"/>
      <c r="AE1380" s="221"/>
      <c r="AF1380" s="237"/>
      <c r="AG1380" s="257"/>
      <c r="AH1380" s="237"/>
      <c r="AI1380" s="222"/>
      <c r="AJ1380" s="237"/>
      <c r="AK1380" s="221"/>
      <c r="AL1380" s="223"/>
      <c r="AM1380" s="221"/>
    </row>
    <row r="1381" spans="26:39" ht="15" customHeight="1">
      <c r="Z1381" s="220"/>
      <c r="AA1381" s="220"/>
      <c r="AB1381" s="237"/>
      <c r="AC1381" s="237"/>
      <c r="AD1381" s="222"/>
      <c r="AE1381" s="221"/>
      <c r="AF1381" s="237"/>
      <c r="AG1381" s="257"/>
      <c r="AH1381" s="237"/>
      <c r="AI1381" s="222"/>
      <c r="AJ1381" s="237"/>
      <c r="AK1381" s="221"/>
      <c r="AL1381" s="223"/>
      <c r="AM1381" s="221"/>
    </row>
    <row r="1382" spans="26:39" ht="15" customHeight="1">
      <c r="Z1382" s="220"/>
      <c r="AA1382" s="220"/>
      <c r="AB1382" s="237"/>
      <c r="AC1382" s="237"/>
      <c r="AD1382" s="222"/>
      <c r="AE1382" s="221"/>
      <c r="AF1382" s="237"/>
      <c r="AG1382" s="257"/>
      <c r="AH1382" s="237"/>
      <c r="AI1382" s="222"/>
      <c r="AJ1382" s="237"/>
      <c r="AK1382" s="221"/>
      <c r="AL1382" s="223"/>
      <c r="AM1382" s="221"/>
    </row>
    <row r="1383" spans="26:39" ht="15" customHeight="1">
      <c r="Z1383" s="220"/>
      <c r="AA1383" s="220"/>
      <c r="AB1383" s="237"/>
      <c r="AC1383" s="237"/>
      <c r="AD1383" s="222"/>
      <c r="AE1383" s="221"/>
      <c r="AF1383" s="237"/>
      <c r="AG1383" s="257"/>
      <c r="AH1383" s="237"/>
      <c r="AI1383" s="222"/>
      <c r="AJ1383" s="237"/>
      <c r="AK1383" s="221"/>
      <c r="AL1383" s="223"/>
      <c r="AM1383" s="221"/>
    </row>
    <row r="1384" spans="26:39" ht="15" customHeight="1">
      <c r="Z1384" s="220"/>
      <c r="AA1384" s="220"/>
      <c r="AB1384" s="237"/>
      <c r="AC1384" s="237"/>
      <c r="AD1384" s="222"/>
      <c r="AE1384" s="221"/>
      <c r="AF1384" s="237"/>
      <c r="AG1384" s="257"/>
      <c r="AH1384" s="237"/>
      <c r="AI1384" s="222"/>
      <c r="AJ1384" s="237"/>
      <c r="AK1384" s="221"/>
      <c r="AL1384" s="223"/>
      <c r="AM1384" s="221"/>
    </row>
    <row r="1385" spans="26:39" ht="15" customHeight="1">
      <c r="Z1385" s="220"/>
      <c r="AA1385" s="220"/>
      <c r="AB1385" s="237"/>
      <c r="AC1385" s="237"/>
      <c r="AD1385" s="222"/>
      <c r="AE1385" s="221"/>
      <c r="AF1385" s="237"/>
      <c r="AG1385" s="257"/>
      <c r="AH1385" s="237"/>
      <c r="AI1385" s="222"/>
      <c r="AJ1385" s="237"/>
      <c r="AK1385" s="221"/>
      <c r="AL1385" s="223"/>
      <c r="AM1385" s="221"/>
    </row>
    <row r="1386" spans="26:39" ht="15" customHeight="1">
      <c r="Z1386" s="220"/>
      <c r="AA1386" s="220"/>
      <c r="AB1386" s="237"/>
      <c r="AC1386" s="237"/>
      <c r="AD1386" s="222"/>
      <c r="AE1386" s="221"/>
      <c r="AF1386" s="237"/>
      <c r="AG1386" s="257"/>
      <c r="AH1386" s="237"/>
      <c r="AI1386" s="222"/>
      <c r="AJ1386" s="237"/>
      <c r="AK1386" s="221"/>
      <c r="AL1386" s="223"/>
      <c r="AM1386" s="221"/>
    </row>
    <row r="1387" spans="26:39" ht="15" customHeight="1">
      <c r="Z1387" s="220"/>
      <c r="AA1387" s="220"/>
      <c r="AB1387" s="237"/>
      <c r="AC1387" s="237"/>
      <c r="AD1387" s="222"/>
      <c r="AE1387" s="221"/>
      <c r="AF1387" s="237"/>
      <c r="AG1387" s="257"/>
      <c r="AH1387" s="237"/>
      <c r="AI1387" s="222"/>
      <c r="AJ1387" s="237"/>
      <c r="AK1387" s="221"/>
      <c r="AL1387" s="223"/>
      <c r="AM1387" s="221"/>
    </row>
    <row r="1388" spans="26:39" ht="15" customHeight="1">
      <c r="Z1388" s="220"/>
      <c r="AA1388" s="220"/>
      <c r="AB1388" s="237"/>
      <c r="AC1388" s="237"/>
      <c r="AD1388" s="222"/>
      <c r="AE1388" s="221"/>
      <c r="AF1388" s="237"/>
      <c r="AG1388" s="257"/>
      <c r="AH1388" s="237"/>
      <c r="AI1388" s="222"/>
      <c r="AJ1388" s="237"/>
      <c r="AK1388" s="221"/>
      <c r="AL1388" s="223"/>
      <c r="AM1388" s="221"/>
    </row>
    <row r="1389" spans="26:39" ht="15" customHeight="1">
      <c r="Z1389" s="220"/>
      <c r="AA1389" s="220"/>
      <c r="AB1389" s="237"/>
      <c r="AC1389" s="237"/>
      <c r="AD1389" s="222"/>
      <c r="AE1389" s="221"/>
      <c r="AF1389" s="237"/>
      <c r="AG1389" s="257"/>
      <c r="AH1389" s="237"/>
      <c r="AI1389" s="222"/>
      <c r="AJ1389" s="237"/>
      <c r="AK1389" s="221"/>
      <c r="AL1389" s="223"/>
      <c r="AM1389" s="221"/>
    </row>
    <row r="1390" spans="26:39" ht="15" customHeight="1">
      <c r="Z1390" s="220"/>
      <c r="AA1390" s="220"/>
      <c r="AB1390" s="237"/>
      <c r="AC1390" s="237"/>
      <c r="AD1390" s="222"/>
      <c r="AE1390" s="221"/>
      <c r="AF1390" s="237"/>
      <c r="AG1390" s="257"/>
      <c r="AH1390" s="237"/>
      <c r="AI1390" s="222"/>
      <c r="AJ1390" s="237"/>
      <c r="AK1390" s="221"/>
      <c r="AL1390" s="223"/>
      <c r="AM1390" s="221"/>
    </row>
    <row r="1391" spans="26:39" ht="15" customHeight="1">
      <c r="Z1391" s="220"/>
      <c r="AA1391" s="220"/>
      <c r="AB1391" s="237"/>
      <c r="AC1391" s="237"/>
      <c r="AD1391" s="222"/>
      <c r="AE1391" s="221"/>
      <c r="AF1391" s="237"/>
      <c r="AG1391" s="257"/>
      <c r="AH1391" s="237"/>
      <c r="AI1391" s="222"/>
      <c r="AJ1391" s="237"/>
      <c r="AK1391" s="221"/>
      <c r="AL1391" s="223"/>
      <c r="AM1391" s="221"/>
    </row>
    <row r="1392" spans="26:39" ht="15" customHeight="1">
      <c r="Z1392" s="220"/>
      <c r="AA1392" s="220"/>
      <c r="AB1392" s="237"/>
      <c r="AC1392" s="237"/>
      <c r="AD1392" s="222"/>
      <c r="AE1392" s="221"/>
      <c r="AF1392" s="237"/>
      <c r="AG1392" s="257"/>
      <c r="AH1392" s="237"/>
      <c r="AI1392" s="222"/>
      <c r="AJ1392" s="237"/>
      <c r="AK1392" s="221"/>
      <c r="AL1392" s="223"/>
      <c r="AM1392" s="221"/>
    </row>
    <row r="1393" spans="26:39" ht="15" customHeight="1">
      <c r="Z1393" s="220"/>
      <c r="AA1393" s="220"/>
      <c r="AB1393" s="237"/>
      <c r="AC1393" s="237"/>
      <c r="AD1393" s="222"/>
      <c r="AE1393" s="221"/>
      <c r="AF1393" s="237"/>
      <c r="AG1393" s="257"/>
      <c r="AH1393" s="237"/>
      <c r="AI1393" s="222"/>
      <c r="AJ1393" s="237"/>
      <c r="AK1393" s="221"/>
      <c r="AL1393" s="223"/>
      <c r="AM1393" s="221"/>
    </row>
    <row r="1394" spans="26:39" ht="15" customHeight="1">
      <c r="Z1394" s="220"/>
      <c r="AA1394" s="220"/>
      <c r="AB1394" s="237"/>
      <c r="AC1394" s="237"/>
      <c r="AD1394" s="222"/>
      <c r="AE1394" s="221"/>
      <c r="AF1394" s="237"/>
      <c r="AG1394" s="257"/>
      <c r="AH1394" s="237"/>
      <c r="AI1394" s="222"/>
      <c r="AJ1394" s="237"/>
      <c r="AK1394" s="221"/>
      <c r="AL1394" s="223"/>
      <c r="AM1394" s="221"/>
    </row>
    <row r="1395" spans="26:39" ht="15" customHeight="1">
      <c r="Z1395" s="220"/>
      <c r="AA1395" s="220"/>
      <c r="AB1395" s="237"/>
      <c r="AC1395" s="237"/>
      <c r="AD1395" s="222"/>
      <c r="AE1395" s="221"/>
      <c r="AF1395" s="237"/>
      <c r="AG1395" s="257"/>
      <c r="AH1395" s="237"/>
      <c r="AI1395" s="222"/>
      <c r="AJ1395" s="237"/>
      <c r="AK1395" s="221"/>
      <c r="AL1395" s="223"/>
      <c r="AM1395" s="221"/>
    </row>
    <row r="1396" spans="26:39" ht="15" customHeight="1">
      <c r="Z1396" s="220"/>
      <c r="AA1396" s="220"/>
      <c r="AB1396" s="237"/>
      <c r="AC1396" s="237"/>
      <c r="AD1396" s="222"/>
      <c r="AE1396" s="221"/>
      <c r="AF1396" s="237"/>
      <c r="AG1396" s="257"/>
      <c r="AH1396" s="237"/>
      <c r="AI1396" s="222"/>
      <c r="AJ1396" s="237"/>
      <c r="AK1396" s="221"/>
      <c r="AL1396" s="223"/>
      <c r="AM1396" s="221"/>
    </row>
    <row r="1397" spans="26:39" ht="15" customHeight="1">
      <c r="Z1397" s="220"/>
      <c r="AA1397" s="220"/>
      <c r="AB1397" s="237"/>
      <c r="AC1397" s="237"/>
      <c r="AD1397" s="222"/>
      <c r="AE1397" s="221"/>
      <c r="AF1397" s="237"/>
      <c r="AG1397" s="257"/>
      <c r="AH1397" s="237"/>
      <c r="AI1397" s="222"/>
      <c r="AJ1397" s="237"/>
      <c r="AK1397" s="221"/>
      <c r="AL1397" s="223"/>
      <c r="AM1397" s="221"/>
    </row>
    <row r="1398" spans="26:39" ht="15" customHeight="1">
      <c r="Z1398" s="220"/>
      <c r="AA1398" s="220"/>
      <c r="AB1398" s="237"/>
      <c r="AC1398" s="237"/>
      <c r="AD1398" s="222"/>
      <c r="AE1398" s="221"/>
      <c r="AF1398" s="237"/>
      <c r="AG1398" s="257"/>
      <c r="AH1398" s="237"/>
      <c r="AI1398" s="222"/>
      <c r="AJ1398" s="237"/>
      <c r="AK1398" s="221"/>
      <c r="AL1398" s="223"/>
      <c r="AM1398" s="221"/>
    </row>
    <row r="1399" spans="26:39" ht="15" customHeight="1">
      <c r="Z1399" s="220"/>
      <c r="AA1399" s="220"/>
      <c r="AB1399" s="237"/>
      <c r="AC1399" s="237"/>
      <c r="AD1399" s="222"/>
      <c r="AE1399" s="221"/>
      <c r="AF1399" s="237"/>
      <c r="AG1399" s="257"/>
      <c r="AH1399" s="237"/>
      <c r="AI1399" s="222"/>
      <c r="AJ1399" s="237"/>
      <c r="AK1399" s="221"/>
      <c r="AL1399" s="223"/>
      <c r="AM1399" s="221"/>
    </row>
    <row r="1400" spans="26:39" ht="15" customHeight="1">
      <c r="Z1400" s="220"/>
      <c r="AA1400" s="220"/>
      <c r="AB1400" s="237"/>
      <c r="AC1400" s="237"/>
      <c r="AD1400" s="222"/>
      <c r="AE1400" s="221"/>
      <c r="AF1400" s="237"/>
      <c r="AG1400" s="257"/>
      <c r="AH1400" s="237"/>
      <c r="AI1400" s="222"/>
      <c r="AJ1400" s="237"/>
      <c r="AK1400" s="221"/>
      <c r="AL1400" s="223"/>
      <c r="AM1400" s="221"/>
    </row>
    <row r="1401" spans="26:39" ht="15" customHeight="1">
      <c r="Z1401" s="220"/>
      <c r="AA1401" s="220"/>
      <c r="AB1401" s="237"/>
      <c r="AC1401" s="237"/>
      <c r="AD1401" s="222"/>
      <c r="AE1401" s="221"/>
      <c r="AF1401" s="237"/>
      <c r="AG1401" s="257"/>
      <c r="AH1401" s="237"/>
      <c r="AI1401" s="222"/>
      <c r="AJ1401" s="237"/>
      <c r="AK1401" s="221"/>
      <c r="AL1401" s="223"/>
      <c r="AM1401" s="221"/>
    </row>
    <row r="1402" spans="26:39" ht="15" customHeight="1">
      <c r="Z1402" s="220"/>
      <c r="AA1402" s="220"/>
      <c r="AB1402" s="237"/>
      <c r="AC1402" s="237"/>
      <c r="AD1402" s="222"/>
      <c r="AE1402" s="221"/>
      <c r="AF1402" s="237"/>
      <c r="AG1402" s="257"/>
      <c r="AH1402" s="237"/>
      <c r="AI1402" s="222"/>
      <c r="AJ1402" s="237"/>
      <c r="AK1402" s="221"/>
      <c r="AL1402" s="223"/>
      <c r="AM1402" s="221"/>
    </row>
    <row r="1403" spans="26:39" ht="15" customHeight="1">
      <c r="Z1403" s="220"/>
      <c r="AA1403" s="220"/>
      <c r="AB1403" s="237"/>
      <c r="AC1403" s="237"/>
      <c r="AD1403" s="222"/>
      <c r="AE1403" s="221"/>
      <c r="AF1403" s="237"/>
      <c r="AG1403" s="257"/>
      <c r="AH1403" s="237"/>
      <c r="AI1403" s="222"/>
      <c r="AJ1403" s="237"/>
      <c r="AK1403" s="221"/>
      <c r="AL1403" s="223"/>
      <c r="AM1403" s="221"/>
    </row>
    <row r="1404" spans="26:39" ht="15" customHeight="1">
      <c r="Z1404" s="220"/>
      <c r="AA1404" s="220"/>
      <c r="AB1404" s="237"/>
      <c r="AC1404" s="237"/>
      <c r="AD1404" s="222"/>
      <c r="AE1404" s="221"/>
      <c r="AF1404" s="237"/>
      <c r="AG1404" s="257"/>
      <c r="AH1404" s="237"/>
      <c r="AI1404" s="222"/>
      <c r="AJ1404" s="237"/>
      <c r="AK1404" s="221"/>
      <c r="AL1404" s="223"/>
      <c r="AM1404" s="221"/>
    </row>
    <row r="1405" spans="26:39" ht="15" customHeight="1">
      <c r="Z1405" s="220"/>
      <c r="AA1405" s="220"/>
      <c r="AB1405" s="237"/>
      <c r="AC1405" s="237"/>
      <c r="AD1405" s="222"/>
      <c r="AE1405" s="221"/>
      <c r="AF1405" s="237"/>
      <c r="AG1405" s="257"/>
      <c r="AH1405" s="237"/>
      <c r="AI1405" s="222"/>
      <c r="AJ1405" s="237"/>
      <c r="AK1405" s="221"/>
      <c r="AL1405" s="223"/>
      <c r="AM1405" s="221"/>
    </row>
    <row r="1406" spans="26:39" ht="15" customHeight="1">
      <c r="Z1406" s="220"/>
      <c r="AA1406" s="220"/>
      <c r="AB1406" s="237"/>
      <c r="AC1406" s="237"/>
      <c r="AD1406" s="222"/>
      <c r="AE1406" s="221"/>
      <c r="AF1406" s="237"/>
      <c r="AG1406" s="257"/>
      <c r="AH1406" s="237"/>
      <c r="AI1406" s="222"/>
      <c r="AJ1406" s="237"/>
      <c r="AK1406" s="221"/>
      <c r="AL1406" s="223"/>
      <c r="AM1406" s="221"/>
    </row>
    <row r="1407" spans="26:39" ht="15" customHeight="1">
      <c r="Z1407" s="220"/>
      <c r="AA1407" s="220"/>
      <c r="AB1407" s="237"/>
      <c r="AC1407" s="237"/>
      <c r="AD1407" s="222"/>
      <c r="AE1407" s="221"/>
      <c r="AF1407" s="237"/>
      <c r="AG1407" s="257"/>
      <c r="AH1407" s="237"/>
      <c r="AI1407" s="222"/>
      <c r="AJ1407" s="237"/>
      <c r="AK1407" s="221"/>
      <c r="AL1407" s="223"/>
      <c r="AM1407" s="221"/>
    </row>
    <row r="1408" spans="26:39" ht="15" customHeight="1">
      <c r="Z1408" s="220"/>
      <c r="AA1408" s="220"/>
      <c r="AB1408" s="237"/>
      <c r="AC1408" s="237"/>
      <c r="AD1408" s="222"/>
      <c r="AE1408" s="221"/>
      <c r="AF1408" s="237"/>
      <c r="AG1408" s="257"/>
      <c r="AH1408" s="237"/>
      <c r="AI1408" s="222"/>
      <c r="AJ1408" s="237"/>
      <c r="AK1408" s="221"/>
      <c r="AL1408" s="223"/>
      <c r="AM1408" s="221"/>
    </row>
    <row r="1409" spans="26:39" ht="15" customHeight="1">
      <c r="Z1409" s="220"/>
      <c r="AA1409" s="220"/>
      <c r="AB1409" s="237"/>
      <c r="AC1409" s="237"/>
      <c r="AD1409" s="222"/>
      <c r="AE1409" s="221"/>
      <c r="AF1409" s="237"/>
      <c r="AG1409" s="257"/>
      <c r="AH1409" s="237"/>
      <c r="AI1409" s="222"/>
      <c r="AJ1409" s="237"/>
      <c r="AK1409" s="221"/>
      <c r="AL1409" s="223"/>
      <c r="AM1409" s="221"/>
    </row>
    <row r="1410" spans="26:39" ht="15" customHeight="1">
      <c r="Z1410" s="220"/>
      <c r="AA1410" s="220"/>
      <c r="AB1410" s="237"/>
      <c r="AC1410" s="237"/>
      <c r="AD1410" s="222"/>
      <c r="AE1410" s="221"/>
      <c r="AF1410" s="237"/>
      <c r="AG1410" s="257"/>
      <c r="AH1410" s="237"/>
      <c r="AI1410" s="222"/>
      <c r="AJ1410" s="237"/>
      <c r="AK1410" s="221"/>
      <c r="AL1410" s="223"/>
      <c r="AM1410" s="221"/>
    </row>
    <row r="1411" spans="26:39" ht="15" customHeight="1">
      <c r="Z1411" s="220"/>
      <c r="AA1411" s="220"/>
      <c r="AB1411" s="237"/>
      <c r="AC1411" s="237"/>
      <c r="AD1411" s="222"/>
      <c r="AE1411" s="221"/>
      <c r="AF1411" s="237"/>
      <c r="AG1411" s="257"/>
      <c r="AH1411" s="237"/>
      <c r="AI1411" s="222"/>
      <c r="AJ1411" s="237"/>
      <c r="AK1411" s="221"/>
      <c r="AL1411" s="223"/>
      <c r="AM1411" s="221"/>
    </row>
    <row r="1412" spans="26:39" ht="15" customHeight="1">
      <c r="Z1412" s="220"/>
      <c r="AA1412" s="220"/>
      <c r="AB1412" s="237"/>
      <c r="AC1412" s="237"/>
      <c r="AD1412" s="222"/>
      <c r="AE1412" s="221"/>
      <c r="AF1412" s="237"/>
      <c r="AG1412" s="257"/>
      <c r="AH1412" s="237"/>
      <c r="AI1412" s="222"/>
      <c r="AJ1412" s="237"/>
      <c r="AK1412" s="221"/>
      <c r="AL1412" s="223"/>
      <c r="AM1412" s="221"/>
    </row>
    <row r="1413" spans="26:39" ht="15" customHeight="1">
      <c r="Z1413" s="220"/>
      <c r="AA1413" s="220"/>
      <c r="AB1413" s="237"/>
      <c r="AC1413" s="237"/>
      <c r="AD1413" s="222"/>
      <c r="AE1413" s="221"/>
      <c r="AF1413" s="237"/>
      <c r="AG1413" s="257"/>
      <c r="AH1413" s="237"/>
      <c r="AI1413" s="222"/>
      <c r="AJ1413" s="237"/>
      <c r="AK1413" s="221"/>
      <c r="AL1413" s="223"/>
      <c r="AM1413" s="221"/>
    </row>
    <row r="1414" spans="26:39" ht="15" customHeight="1">
      <c r="Z1414" s="220"/>
      <c r="AA1414" s="220"/>
      <c r="AB1414" s="237"/>
      <c r="AC1414" s="237"/>
      <c r="AD1414" s="222"/>
      <c r="AE1414" s="221"/>
      <c r="AF1414" s="237"/>
      <c r="AG1414" s="257"/>
      <c r="AH1414" s="237"/>
      <c r="AI1414" s="222"/>
      <c r="AJ1414" s="237"/>
      <c r="AK1414" s="221"/>
      <c r="AL1414" s="223"/>
      <c r="AM1414" s="221"/>
    </row>
    <row r="1415" spans="26:39" ht="15" customHeight="1">
      <c r="Z1415" s="220"/>
      <c r="AA1415" s="220"/>
      <c r="AB1415" s="237"/>
      <c r="AC1415" s="237"/>
      <c r="AD1415" s="222"/>
      <c r="AE1415" s="221"/>
      <c r="AF1415" s="237"/>
      <c r="AG1415" s="257"/>
      <c r="AH1415" s="237"/>
      <c r="AI1415" s="222"/>
      <c r="AJ1415" s="237"/>
      <c r="AK1415" s="221"/>
      <c r="AL1415" s="223"/>
      <c r="AM1415" s="221"/>
    </row>
    <row r="1416" spans="26:39" ht="15" customHeight="1">
      <c r="Z1416" s="220"/>
      <c r="AA1416" s="220"/>
      <c r="AB1416" s="237"/>
      <c r="AC1416" s="237"/>
      <c r="AD1416" s="222"/>
      <c r="AE1416" s="221"/>
      <c r="AF1416" s="237"/>
      <c r="AG1416" s="257"/>
      <c r="AH1416" s="237"/>
      <c r="AI1416" s="222"/>
      <c r="AJ1416" s="237"/>
      <c r="AK1416" s="221"/>
      <c r="AL1416" s="223"/>
      <c r="AM1416" s="221"/>
    </row>
    <row r="1417" spans="26:39" ht="15" customHeight="1">
      <c r="Z1417" s="220"/>
      <c r="AA1417" s="220"/>
      <c r="AB1417" s="237"/>
      <c r="AC1417" s="237"/>
      <c r="AD1417" s="222"/>
      <c r="AE1417" s="221"/>
      <c r="AF1417" s="237"/>
      <c r="AG1417" s="257"/>
      <c r="AH1417" s="237"/>
      <c r="AI1417" s="222"/>
      <c r="AJ1417" s="237"/>
      <c r="AK1417" s="221"/>
      <c r="AL1417" s="223"/>
      <c r="AM1417" s="221"/>
    </row>
    <row r="1418" spans="26:39" ht="15" customHeight="1">
      <c r="Z1418" s="220"/>
      <c r="AA1418" s="220"/>
      <c r="AB1418" s="237"/>
      <c r="AC1418" s="237"/>
      <c r="AD1418" s="222"/>
      <c r="AE1418" s="221"/>
      <c r="AF1418" s="237"/>
      <c r="AG1418" s="257"/>
      <c r="AH1418" s="237"/>
      <c r="AI1418" s="222"/>
      <c r="AJ1418" s="237"/>
      <c r="AK1418" s="221"/>
      <c r="AL1418" s="223"/>
      <c r="AM1418" s="221"/>
    </row>
    <row r="1419" spans="26:39" ht="15" customHeight="1">
      <c r="Z1419" s="220"/>
      <c r="AA1419" s="220"/>
      <c r="AB1419" s="237"/>
      <c r="AC1419" s="237"/>
      <c r="AD1419" s="222"/>
      <c r="AE1419" s="221"/>
      <c r="AF1419" s="237"/>
      <c r="AG1419" s="257"/>
      <c r="AH1419" s="237"/>
      <c r="AI1419" s="222"/>
      <c r="AJ1419" s="237"/>
      <c r="AK1419" s="221"/>
      <c r="AL1419" s="223"/>
      <c r="AM1419" s="221"/>
    </row>
    <row r="1420" spans="26:39" ht="15" customHeight="1">
      <c r="Z1420" s="220"/>
      <c r="AA1420" s="220"/>
      <c r="AB1420" s="237"/>
      <c r="AC1420" s="237"/>
      <c r="AD1420" s="222"/>
      <c r="AE1420" s="221"/>
      <c r="AF1420" s="237"/>
      <c r="AG1420" s="257"/>
      <c r="AH1420" s="237"/>
      <c r="AI1420" s="222"/>
      <c r="AJ1420" s="237"/>
      <c r="AK1420" s="221"/>
      <c r="AL1420" s="223"/>
      <c r="AM1420" s="221"/>
    </row>
    <row r="1421" spans="26:39" ht="15" customHeight="1">
      <c r="Z1421" s="220"/>
      <c r="AA1421" s="220"/>
      <c r="AB1421" s="237"/>
      <c r="AC1421" s="237"/>
      <c r="AD1421" s="222"/>
      <c r="AE1421" s="221"/>
      <c r="AF1421" s="237"/>
      <c r="AG1421" s="257"/>
      <c r="AH1421" s="237"/>
      <c r="AI1421" s="222"/>
      <c r="AJ1421" s="237"/>
      <c r="AK1421" s="221"/>
      <c r="AL1421" s="223"/>
      <c r="AM1421" s="221"/>
    </row>
    <row r="1422" spans="26:39" ht="15" customHeight="1">
      <c r="Z1422" s="220"/>
      <c r="AA1422" s="220"/>
      <c r="AB1422" s="237"/>
      <c r="AC1422" s="237"/>
      <c r="AD1422" s="222"/>
      <c r="AE1422" s="221"/>
      <c r="AF1422" s="237"/>
      <c r="AG1422" s="257"/>
      <c r="AH1422" s="237"/>
      <c r="AI1422" s="222"/>
      <c r="AJ1422" s="237"/>
      <c r="AK1422" s="221"/>
      <c r="AL1422" s="223"/>
      <c r="AM1422" s="221"/>
    </row>
    <row r="1423" spans="26:39" ht="15" customHeight="1">
      <c r="Z1423" s="220"/>
      <c r="AA1423" s="220"/>
      <c r="AB1423" s="237"/>
      <c r="AC1423" s="237"/>
      <c r="AD1423" s="222"/>
      <c r="AE1423" s="221"/>
      <c r="AF1423" s="237"/>
      <c r="AG1423" s="257"/>
      <c r="AH1423" s="237"/>
      <c r="AI1423" s="222"/>
      <c r="AJ1423" s="237"/>
      <c r="AK1423" s="221"/>
      <c r="AL1423" s="223"/>
      <c r="AM1423" s="221"/>
    </row>
    <row r="1424" spans="26:39" ht="15" customHeight="1">
      <c r="Z1424" s="220"/>
      <c r="AA1424" s="220"/>
      <c r="AB1424" s="237"/>
      <c r="AC1424" s="237"/>
      <c r="AD1424" s="222"/>
      <c r="AE1424" s="221"/>
      <c r="AF1424" s="237"/>
      <c r="AG1424" s="257"/>
      <c r="AH1424" s="237"/>
      <c r="AI1424" s="222"/>
      <c r="AJ1424" s="237"/>
      <c r="AK1424" s="221"/>
      <c r="AL1424" s="223"/>
      <c r="AM1424" s="221"/>
    </row>
    <row r="1425" spans="26:39" ht="15" customHeight="1">
      <c r="Z1425" s="220"/>
      <c r="AA1425" s="220"/>
      <c r="AB1425" s="237"/>
      <c r="AC1425" s="237"/>
      <c r="AD1425" s="222"/>
      <c r="AE1425" s="221"/>
      <c r="AF1425" s="237"/>
      <c r="AG1425" s="257"/>
      <c r="AH1425" s="237"/>
      <c r="AI1425" s="222"/>
      <c r="AJ1425" s="237"/>
      <c r="AK1425" s="221"/>
      <c r="AL1425" s="223"/>
      <c r="AM1425" s="221"/>
    </row>
    <row r="1426" spans="26:39" ht="15" customHeight="1">
      <c r="Z1426" s="220"/>
      <c r="AA1426" s="220"/>
      <c r="AB1426" s="237"/>
      <c r="AC1426" s="237"/>
      <c r="AD1426" s="222"/>
      <c r="AE1426" s="221"/>
      <c r="AF1426" s="237"/>
      <c r="AG1426" s="257"/>
      <c r="AH1426" s="237"/>
      <c r="AI1426" s="222"/>
      <c r="AJ1426" s="237"/>
      <c r="AK1426" s="221"/>
      <c r="AL1426" s="223"/>
      <c r="AM1426" s="221"/>
    </row>
    <row r="1427" spans="26:39" ht="15" customHeight="1">
      <c r="Z1427" s="220"/>
      <c r="AA1427" s="220"/>
      <c r="AB1427" s="237"/>
      <c r="AC1427" s="237"/>
      <c r="AD1427" s="222"/>
      <c r="AE1427" s="221"/>
      <c r="AF1427" s="237"/>
      <c r="AG1427" s="257"/>
      <c r="AH1427" s="237"/>
      <c r="AI1427" s="222"/>
      <c r="AJ1427" s="237"/>
      <c r="AK1427" s="221"/>
      <c r="AL1427" s="223"/>
      <c r="AM1427" s="221"/>
    </row>
    <row r="1428" spans="26:39" ht="15" customHeight="1">
      <c r="Z1428" s="220"/>
      <c r="AA1428" s="220"/>
      <c r="AB1428" s="237"/>
      <c r="AC1428" s="237"/>
      <c r="AD1428" s="222"/>
      <c r="AE1428" s="221"/>
      <c r="AF1428" s="237"/>
      <c r="AG1428" s="257"/>
      <c r="AH1428" s="237"/>
      <c r="AI1428" s="222"/>
      <c r="AJ1428" s="237"/>
      <c r="AK1428" s="221"/>
      <c r="AL1428" s="223"/>
      <c r="AM1428" s="221"/>
    </row>
    <row r="1429" spans="26:39" ht="15" customHeight="1">
      <c r="Z1429" s="220"/>
      <c r="AA1429" s="220"/>
      <c r="AB1429" s="237"/>
      <c r="AC1429" s="237"/>
      <c r="AD1429" s="222"/>
      <c r="AE1429" s="221"/>
      <c r="AF1429" s="237"/>
      <c r="AG1429" s="257"/>
      <c r="AH1429" s="237"/>
      <c r="AI1429" s="222"/>
      <c r="AJ1429" s="237"/>
      <c r="AK1429" s="221"/>
      <c r="AL1429" s="223"/>
      <c r="AM1429" s="221"/>
    </row>
    <row r="1430" spans="26:39" ht="15" customHeight="1">
      <c r="Z1430" s="220"/>
      <c r="AA1430" s="220"/>
      <c r="AB1430" s="237"/>
      <c r="AC1430" s="237"/>
      <c r="AD1430" s="222"/>
      <c r="AE1430" s="221"/>
      <c r="AF1430" s="237"/>
      <c r="AG1430" s="257"/>
      <c r="AH1430" s="237"/>
      <c r="AI1430" s="222"/>
      <c r="AJ1430" s="237"/>
      <c r="AK1430" s="221"/>
      <c r="AL1430" s="223"/>
      <c r="AM1430" s="221"/>
    </row>
    <row r="1431" spans="26:39" ht="15" customHeight="1">
      <c r="Z1431" s="220"/>
      <c r="AA1431" s="220"/>
      <c r="AB1431" s="237"/>
      <c r="AC1431" s="237"/>
      <c r="AD1431" s="222"/>
      <c r="AE1431" s="221"/>
      <c r="AF1431" s="237"/>
      <c r="AG1431" s="257"/>
      <c r="AH1431" s="237"/>
      <c r="AI1431" s="222"/>
      <c r="AJ1431" s="237"/>
      <c r="AK1431" s="221"/>
      <c r="AL1431" s="223"/>
      <c r="AM1431" s="221"/>
    </row>
    <row r="1432" spans="26:39" ht="15" customHeight="1">
      <c r="Z1432" s="220"/>
      <c r="AA1432" s="220"/>
      <c r="AB1432" s="237"/>
      <c r="AC1432" s="237"/>
      <c r="AD1432" s="222"/>
      <c r="AE1432" s="221"/>
      <c r="AF1432" s="237"/>
      <c r="AG1432" s="257"/>
      <c r="AH1432" s="237"/>
      <c r="AI1432" s="222"/>
      <c r="AJ1432" s="237"/>
      <c r="AK1432" s="221"/>
      <c r="AL1432" s="223"/>
      <c r="AM1432" s="221"/>
    </row>
    <row r="1433" spans="26:39" ht="15" customHeight="1">
      <c r="Z1433" s="220"/>
      <c r="AA1433" s="220"/>
      <c r="AB1433" s="237"/>
      <c r="AC1433" s="237"/>
      <c r="AD1433" s="222"/>
      <c r="AE1433" s="221"/>
      <c r="AF1433" s="237"/>
      <c r="AG1433" s="257"/>
      <c r="AH1433" s="237"/>
      <c r="AI1433" s="222"/>
      <c r="AJ1433" s="237"/>
      <c r="AK1433" s="221"/>
      <c r="AL1433" s="223"/>
      <c r="AM1433" s="221"/>
    </row>
    <row r="1434" spans="26:39" ht="15" customHeight="1">
      <c r="Z1434" s="220"/>
      <c r="AA1434" s="220"/>
      <c r="AB1434" s="237"/>
      <c r="AC1434" s="237"/>
      <c r="AD1434" s="222"/>
      <c r="AE1434" s="221"/>
      <c r="AF1434" s="237"/>
      <c r="AG1434" s="257"/>
      <c r="AH1434" s="237"/>
      <c r="AI1434" s="222"/>
      <c r="AJ1434" s="237"/>
      <c r="AK1434" s="221"/>
      <c r="AL1434" s="223"/>
      <c r="AM1434" s="221"/>
    </row>
    <row r="1435" spans="26:39" ht="15" customHeight="1">
      <c r="Z1435" s="220"/>
      <c r="AA1435" s="220"/>
      <c r="AB1435" s="237"/>
      <c r="AC1435" s="237"/>
      <c r="AD1435" s="222"/>
      <c r="AE1435" s="221"/>
      <c r="AF1435" s="237"/>
      <c r="AG1435" s="257"/>
      <c r="AH1435" s="237"/>
      <c r="AI1435" s="222"/>
      <c r="AJ1435" s="237"/>
      <c r="AK1435" s="221"/>
      <c r="AL1435" s="223"/>
      <c r="AM1435" s="221"/>
    </row>
    <row r="1436" spans="26:39" ht="15" customHeight="1">
      <c r="Z1436" s="220"/>
      <c r="AA1436" s="220"/>
      <c r="AB1436" s="237"/>
      <c r="AC1436" s="237"/>
      <c r="AD1436" s="222"/>
      <c r="AE1436" s="221"/>
      <c r="AF1436" s="237"/>
      <c r="AG1436" s="257"/>
      <c r="AH1436" s="237"/>
      <c r="AI1436" s="222"/>
      <c r="AJ1436" s="237"/>
      <c r="AK1436" s="221"/>
      <c r="AL1436" s="223"/>
      <c r="AM1436" s="221"/>
    </row>
    <row r="1437" spans="26:39" ht="15" customHeight="1">
      <c r="Z1437" s="220"/>
      <c r="AA1437" s="220"/>
      <c r="AB1437" s="237"/>
      <c r="AC1437" s="237"/>
      <c r="AD1437" s="222"/>
      <c r="AE1437" s="221"/>
      <c r="AF1437" s="237"/>
      <c r="AG1437" s="257"/>
      <c r="AH1437" s="237"/>
      <c r="AI1437" s="222"/>
      <c r="AJ1437" s="237"/>
      <c r="AK1437" s="221"/>
      <c r="AL1437" s="223"/>
      <c r="AM1437" s="221"/>
    </row>
    <row r="1438" spans="26:39" ht="15" customHeight="1">
      <c r="Z1438" s="220"/>
      <c r="AA1438" s="220"/>
      <c r="AB1438" s="237"/>
      <c r="AC1438" s="237"/>
      <c r="AD1438" s="222"/>
      <c r="AE1438" s="221"/>
      <c r="AF1438" s="237"/>
      <c r="AG1438" s="257"/>
      <c r="AH1438" s="237"/>
      <c r="AI1438" s="222"/>
      <c r="AJ1438" s="237"/>
      <c r="AK1438" s="221"/>
      <c r="AL1438" s="223"/>
      <c r="AM1438" s="221"/>
    </row>
    <row r="1439" spans="26:39" ht="15" customHeight="1">
      <c r="Z1439" s="220"/>
      <c r="AA1439" s="220"/>
      <c r="AB1439" s="237"/>
      <c r="AC1439" s="237"/>
      <c r="AD1439" s="222"/>
      <c r="AE1439" s="221"/>
      <c r="AF1439" s="237"/>
      <c r="AG1439" s="257"/>
      <c r="AH1439" s="237"/>
      <c r="AI1439" s="222"/>
      <c r="AJ1439" s="237"/>
      <c r="AK1439" s="221"/>
      <c r="AL1439" s="223"/>
      <c r="AM1439" s="221"/>
    </row>
    <row r="1440" spans="26:39" ht="15" customHeight="1">
      <c r="Z1440" s="220"/>
      <c r="AA1440" s="220"/>
      <c r="AB1440" s="237"/>
      <c r="AC1440" s="237"/>
      <c r="AD1440" s="222"/>
      <c r="AE1440" s="221"/>
      <c r="AF1440" s="237"/>
      <c r="AG1440" s="257"/>
      <c r="AH1440" s="237"/>
      <c r="AI1440" s="222"/>
      <c r="AJ1440" s="237"/>
      <c r="AK1440" s="221"/>
      <c r="AL1440" s="223"/>
      <c r="AM1440" s="221"/>
    </row>
    <row r="1441" spans="26:39" ht="15" customHeight="1">
      <c r="Z1441" s="220"/>
      <c r="AA1441" s="220"/>
      <c r="AB1441" s="237"/>
      <c r="AC1441" s="237"/>
      <c r="AD1441" s="222"/>
      <c r="AE1441" s="221"/>
      <c r="AF1441" s="237"/>
      <c r="AG1441" s="257"/>
      <c r="AH1441" s="237"/>
      <c r="AI1441" s="222"/>
      <c r="AJ1441" s="237"/>
      <c r="AK1441" s="221"/>
      <c r="AL1441" s="223"/>
      <c r="AM1441" s="221"/>
    </row>
    <row r="1442" spans="26:39" ht="15" customHeight="1">
      <c r="Z1442" s="220"/>
      <c r="AA1442" s="220"/>
      <c r="AB1442" s="237"/>
      <c r="AC1442" s="237"/>
      <c r="AD1442" s="222"/>
      <c r="AE1442" s="221"/>
      <c r="AF1442" s="237"/>
      <c r="AG1442" s="257"/>
      <c r="AH1442" s="237"/>
      <c r="AI1442" s="222"/>
      <c r="AJ1442" s="237"/>
      <c r="AK1442" s="221"/>
      <c r="AL1442" s="223"/>
      <c r="AM1442" s="221"/>
    </row>
    <row r="1443" spans="26:39" ht="15" customHeight="1">
      <c r="Z1443" s="220"/>
      <c r="AA1443" s="220"/>
      <c r="AB1443" s="237"/>
      <c r="AC1443" s="237"/>
      <c r="AD1443" s="222"/>
      <c r="AE1443" s="221"/>
      <c r="AF1443" s="237"/>
      <c r="AG1443" s="257"/>
      <c r="AH1443" s="237"/>
      <c r="AI1443" s="222"/>
      <c r="AJ1443" s="237"/>
      <c r="AK1443" s="221"/>
      <c r="AL1443" s="223"/>
      <c r="AM1443" s="221"/>
    </row>
    <row r="1444" spans="26:39" ht="15" customHeight="1">
      <c r="Z1444" s="220"/>
      <c r="AA1444" s="220"/>
      <c r="AB1444" s="237"/>
      <c r="AC1444" s="237"/>
      <c r="AD1444" s="222"/>
      <c r="AE1444" s="221"/>
      <c r="AF1444" s="237"/>
      <c r="AG1444" s="257"/>
      <c r="AH1444" s="237"/>
      <c r="AI1444" s="222"/>
      <c r="AJ1444" s="237"/>
      <c r="AK1444" s="221"/>
      <c r="AL1444" s="223"/>
      <c r="AM1444" s="221"/>
    </row>
    <row r="1445" spans="26:39" ht="15" customHeight="1">
      <c r="Z1445" s="220"/>
      <c r="AA1445" s="220"/>
      <c r="AB1445" s="237"/>
      <c r="AC1445" s="237"/>
      <c r="AD1445" s="222"/>
      <c r="AE1445" s="221"/>
      <c r="AF1445" s="237"/>
      <c r="AG1445" s="257"/>
      <c r="AH1445" s="237"/>
      <c r="AI1445" s="222"/>
      <c r="AJ1445" s="237"/>
      <c r="AK1445" s="221"/>
      <c r="AL1445" s="223"/>
      <c r="AM1445" s="221"/>
    </row>
    <row r="1446" spans="26:39" ht="15" customHeight="1">
      <c r="Z1446" s="220"/>
      <c r="AA1446" s="220"/>
      <c r="AB1446" s="237"/>
      <c r="AC1446" s="237"/>
      <c r="AD1446" s="222"/>
      <c r="AE1446" s="221"/>
      <c r="AF1446" s="237"/>
      <c r="AG1446" s="257"/>
      <c r="AH1446" s="237"/>
      <c r="AI1446" s="222"/>
      <c r="AJ1446" s="237"/>
      <c r="AK1446" s="221"/>
      <c r="AL1446" s="223"/>
      <c r="AM1446" s="221"/>
    </row>
    <row r="1447" spans="26:39" ht="15" customHeight="1">
      <c r="Z1447" s="220"/>
      <c r="AA1447" s="220"/>
      <c r="AB1447" s="237"/>
      <c r="AC1447" s="237"/>
      <c r="AD1447" s="222"/>
      <c r="AE1447" s="221"/>
      <c r="AF1447" s="237"/>
      <c r="AG1447" s="257"/>
      <c r="AH1447" s="237"/>
      <c r="AI1447" s="222"/>
      <c r="AJ1447" s="237"/>
      <c r="AK1447" s="221"/>
      <c r="AL1447" s="223"/>
      <c r="AM1447" s="221"/>
    </row>
    <row r="1448" spans="26:39" ht="15" customHeight="1">
      <c r="Z1448" s="220"/>
      <c r="AA1448" s="220"/>
      <c r="AB1448" s="237"/>
      <c r="AC1448" s="237"/>
      <c r="AD1448" s="222"/>
      <c r="AE1448" s="221"/>
      <c r="AF1448" s="237"/>
      <c r="AG1448" s="257"/>
      <c r="AH1448" s="237"/>
      <c r="AI1448" s="222"/>
      <c r="AJ1448" s="237"/>
      <c r="AK1448" s="221"/>
      <c r="AL1448" s="223"/>
      <c r="AM1448" s="221"/>
    </row>
    <row r="1449" spans="26:39" ht="15" customHeight="1">
      <c r="Z1449" s="220"/>
      <c r="AA1449" s="220"/>
      <c r="AB1449" s="237"/>
      <c r="AC1449" s="237"/>
      <c r="AD1449" s="222"/>
      <c r="AE1449" s="221"/>
      <c r="AF1449" s="237"/>
      <c r="AG1449" s="257"/>
      <c r="AH1449" s="237"/>
      <c r="AI1449" s="222"/>
      <c r="AJ1449" s="237"/>
      <c r="AK1449" s="221"/>
      <c r="AL1449" s="223"/>
      <c r="AM1449" s="221"/>
    </row>
    <row r="1450" spans="26:39" ht="15" customHeight="1">
      <c r="Z1450" s="220"/>
      <c r="AA1450" s="220"/>
      <c r="AB1450" s="237"/>
      <c r="AC1450" s="237"/>
      <c r="AD1450" s="222"/>
      <c r="AE1450" s="221"/>
      <c r="AF1450" s="237"/>
      <c r="AG1450" s="257"/>
      <c r="AH1450" s="237"/>
      <c r="AI1450" s="222"/>
      <c r="AJ1450" s="237"/>
      <c r="AK1450" s="221"/>
      <c r="AL1450" s="223"/>
      <c r="AM1450" s="221"/>
    </row>
    <row r="1451" spans="26:39" ht="15" customHeight="1">
      <c r="Z1451" s="220"/>
      <c r="AA1451" s="220"/>
      <c r="AB1451" s="237"/>
      <c r="AC1451" s="237"/>
      <c r="AD1451" s="222"/>
      <c r="AE1451" s="221"/>
      <c r="AF1451" s="237"/>
      <c r="AG1451" s="257"/>
      <c r="AH1451" s="237"/>
      <c r="AI1451" s="222"/>
      <c r="AJ1451" s="237"/>
      <c r="AK1451" s="221"/>
      <c r="AL1451" s="223"/>
      <c r="AM1451" s="221"/>
    </row>
    <row r="1452" spans="26:39" ht="15" customHeight="1">
      <c r="Z1452" s="220"/>
      <c r="AA1452" s="220"/>
      <c r="AB1452" s="237"/>
      <c r="AC1452" s="237"/>
      <c r="AD1452" s="222"/>
      <c r="AE1452" s="221"/>
      <c r="AF1452" s="237"/>
      <c r="AG1452" s="257"/>
      <c r="AH1452" s="237"/>
      <c r="AI1452" s="222"/>
      <c r="AJ1452" s="237"/>
      <c r="AK1452" s="221"/>
      <c r="AL1452" s="223"/>
      <c r="AM1452" s="221"/>
    </row>
    <row r="1453" spans="26:39" ht="15" customHeight="1">
      <c r="Z1453" s="220"/>
      <c r="AA1453" s="220"/>
      <c r="AB1453" s="237"/>
      <c r="AC1453" s="237"/>
      <c r="AD1453" s="222"/>
      <c r="AE1453" s="221"/>
      <c r="AF1453" s="237"/>
      <c r="AG1453" s="257"/>
      <c r="AH1453" s="237"/>
      <c r="AI1453" s="222"/>
      <c r="AJ1453" s="237"/>
      <c r="AK1453" s="221"/>
      <c r="AL1453" s="223"/>
      <c r="AM1453" s="221"/>
    </row>
    <row r="1454" spans="26:39" ht="15" customHeight="1">
      <c r="Z1454" s="220"/>
      <c r="AA1454" s="220"/>
      <c r="AB1454" s="237"/>
      <c r="AC1454" s="237"/>
      <c r="AD1454" s="222"/>
      <c r="AE1454" s="221"/>
      <c r="AF1454" s="237"/>
      <c r="AG1454" s="257"/>
      <c r="AH1454" s="237"/>
      <c r="AI1454" s="222"/>
      <c r="AJ1454" s="237"/>
      <c r="AK1454" s="221"/>
      <c r="AL1454" s="223"/>
      <c r="AM1454" s="221"/>
    </row>
    <row r="1455" spans="26:39" ht="15" customHeight="1">
      <c r="Z1455" s="220"/>
      <c r="AA1455" s="220"/>
      <c r="AB1455" s="237"/>
      <c r="AC1455" s="237"/>
      <c r="AD1455" s="222"/>
      <c r="AE1455" s="221"/>
      <c r="AF1455" s="237"/>
      <c r="AG1455" s="257"/>
      <c r="AH1455" s="237"/>
      <c r="AI1455" s="222"/>
      <c r="AJ1455" s="237"/>
      <c r="AK1455" s="221"/>
      <c r="AL1455" s="223"/>
      <c r="AM1455" s="221"/>
    </row>
    <row r="1456" spans="26:39" ht="15" customHeight="1">
      <c r="Z1456" s="220"/>
      <c r="AA1456" s="220"/>
      <c r="AB1456" s="237"/>
      <c r="AC1456" s="237"/>
      <c r="AD1456" s="222"/>
      <c r="AE1456" s="221"/>
      <c r="AF1456" s="237"/>
      <c r="AG1456" s="257"/>
      <c r="AH1456" s="237"/>
      <c r="AI1456" s="222"/>
      <c r="AJ1456" s="237"/>
      <c r="AK1456" s="221"/>
      <c r="AL1456" s="223"/>
      <c r="AM1456" s="221"/>
    </row>
    <row r="1457" spans="26:39" ht="15" customHeight="1">
      <c r="Z1457" s="220"/>
      <c r="AA1457" s="220"/>
      <c r="AB1457" s="237"/>
      <c r="AC1457" s="237"/>
      <c r="AD1457" s="222"/>
      <c r="AE1457" s="221"/>
      <c r="AF1457" s="237"/>
      <c r="AG1457" s="257"/>
      <c r="AH1457" s="237"/>
      <c r="AI1457" s="222"/>
      <c r="AJ1457" s="237"/>
      <c r="AK1457" s="221"/>
      <c r="AL1457" s="223"/>
      <c r="AM1457" s="221"/>
    </row>
    <row r="1458" spans="26:39" ht="15" customHeight="1">
      <c r="Z1458" s="220"/>
      <c r="AA1458" s="220"/>
      <c r="AB1458" s="237"/>
      <c r="AC1458" s="237"/>
      <c r="AD1458" s="222"/>
      <c r="AE1458" s="221"/>
      <c r="AF1458" s="237"/>
      <c r="AG1458" s="257"/>
      <c r="AH1458" s="237"/>
      <c r="AI1458" s="222"/>
      <c r="AJ1458" s="237"/>
      <c r="AK1458" s="221"/>
      <c r="AL1458" s="223"/>
      <c r="AM1458" s="221"/>
    </row>
    <row r="1459" spans="26:39" ht="15" customHeight="1">
      <c r="Z1459" s="220"/>
      <c r="AA1459" s="220"/>
      <c r="AB1459" s="237"/>
      <c r="AC1459" s="237"/>
      <c r="AD1459" s="222"/>
      <c r="AE1459" s="221"/>
      <c r="AF1459" s="237"/>
      <c r="AG1459" s="257"/>
      <c r="AH1459" s="237"/>
      <c r="AI1459" s="222"/>
      <c r="AJ1459" s="237"/>
      <c r="AK1459" s="221"/>
      <c r="AL1459" s="223"/>
      <c r="AM1459" s="221"/>
    </row>
    <row r="1460" spans="26:39" ht="15" customHeight="1">
      <c r="Z1460" s="220"/>
      <c r="AA1460" s="220"/>
      <c r="AB1460" s="237"/>
      <c r="AC1460" s="237"/>
      <c r="AD1460" s="222"/>
      <c r="AE1460" s="221"/>
      <c r="AF1460" s="237"/>
      <c r="AG1460" s="257"/>
      <c r="AH1460" s="237"/>
      <c r="AI1460" s="222"/>
      <c r="AJ1460" s="237"/>
      <c r="AK1460" s="221"/>
      <c r="AL1460" s="223"/>
      <c r="AM1460" s="221"/>
    </row>
    <row r="1461" spans="26:39" ht="15" customHeight="1">
      <c r="Z1461" s="220"/>
      <c r="AA1461" s="220"/>
      <c r="AB1461" s="237"/>
      <c r="AC1461" s="237"/>
      <c r="AD1461" s="222"/>
      <c r="AE1461" s="221"/>
      <c r="AF1461" s="237"/>
      <c r="AG1461" s="257"/>
      <c r="AH1461" s="237"/>
      <c r="AI1461" s="222"/>
      <c r="AJ1461" s="237"/>
      <c r="AK1461" s="221"/>
      <c r="AL1461" s="223"/>
      <c r="AM1461" s="221"/>
    </row>
    <row r="1462" spans="26:39" ht="15" customHeight="1">
      <c r="Z1462" s="220"/>
      <c r="AA1462" s="220"/>
      <c r="AB1462" s="237"/>
      <c r="AC1462" s="237"/>
      <c r="AD1462" s="222"/>
      <c r="AE1462" s="221"/>
      <c r="AF1462" s="237"/>
      <c r="AG1462" s="257"/>
      <c r="AH1462" s="237"/>
      <c r="AI1462" s="222"/>
      <c r="AJ1462" s="237"/>
      <c r="AK1462" s="221"/>
      <c r="AL1462" s="223"/>
      <c r="AM1462" s="221"/>
    </row>
    <row r="1463" spans="26:39" ht="15" customHeight="1">
      <c r="Z1463" s="220"/>
      <c r="AA1463" s="220"/>
      <c r="AB1463" s="237"/>
      <c r="AC1463" s="237"/>
      <c r="AD1463" s="222"/>
      <c r="AE1463" s="221"/>
      <c r="AF1463" s="237"/>
      <c r="AG1463" s="257"/>
      <c r="AH1463" s="237"/>
      <c r="AI1463" s="222"/>
      <c r="AJ1463" s="237"/>
      <c r="AK1463" s="221"/>
      <c r="AL1463" s="223"/>
      <c r="AM1463" s="221"/>
    </row>
    <row r="1464" spans="26:39" ht="15" customHeight="1">
      <c r="Z1464" s="220"/>
      <c r="AA1464" s="220"/>
      <c r="AB1464" s="237"/>
      <c r="AC1464" s="237"/>
      <c r="AD1464" s="222"/>
      <c r="AE1464" s="221"/>
      <c r="AF1464" s="237"/>
      <c r="AG1464" s="257"/>
      <c r="AH1464" s="237"/>
      <c r="AI1464" s="222"/>
      <c r="AJ1464" s="237"/>
      <c r="AK1464" s="221"/>
      <c r="AL1464" s="223"/>
      <c r="AM1464" s="221"/>
    </row>
    <row r="1465" spans="26:39" ht="15" customHeight="1">
      <c r="Z1465" s="220"/>
      <c r="AA1465" s="220"/>
      <c r="AB1465" s="237"/>
      <c r="AC1465" s="237"/>
      <c r="AD1465" s="222"/>
      <c r="AE1465" s="221"/>
      <c r="AF1465" s="237"/>
      <c r="AG1465" s="257"/>
      <c r="AH1465" s="237"/>
      <c r="AI1465" s="222"/>
      <c r="AJ1465" s="237"/>
      <c r="AK1465" s="221"/>
      <c r="AL1465" s="223"/>
      <c r="AM1465" s="221"/>
    </row>
    <row r="1466" spans="26:39" ht="15" customHeight="1">
      <c r="Z1466" s="220"/>
      <c r="AA1466" s="220"/>
      <c r="AB1466" s="237"/>
      <c r="AC1466" s="237"/>
      <c r="AD1466" s="222"/>
      <c r="AE1466" s="221"/>
      <c r="AF1466" s="237"/>
      <c r="AG1466" s="257"/>
      <c r="AH1466" s="237"/>
      <c r="AI1466" s="222"/>
      <c r="AJ1466" s="237"/>
      <c r="AK1466" s="221"/>
      <c r="AL1466" s="223"/>
      <c r="AM1466" s="221"/>
    </row>
    <row r="1467" spans="26:39" ht="15" customHeight="1">
      <c r="Z1467" s="220"/>
      <c r="AA1467" s="220"/>
      <c r="AB1467" s="237"/>
      <c r="AC1467" s="237"/>
      <c r="AD1467" s="222"/>
      <c r="AE1467" s="221"/>
      <c r="AF1467" s="237"/>
      <c r="AG1467" s="257"/>
      <c r="AH1467" s="237"/>
      <c r="AI1467" s="222"/>
      <c r="AJ1467" s="237"/>
      <c r="AK1467" s="221"/>
      <c r="AL1467" s="223"/>
      <c r="AM1467" s="221"/>
    </row>
    <row r="1468" spans="26:39" ht="15" customHeight="1">
      <c r="Z1468" s="220"/>
      <c r="AA1468" s="220"/>
      <c r="AB1468" s="237"/>
      <c r="AC1468" s="237"/>
      <c r="AD1468" s="222"/>
      <c r="AE1468" s="221"/>
      <c r="AF1468" s="237"/>
      <c r="AG1468" s="257"/>
      <c r="AH1468" s="237"/>
      <c r="AI1468" s="222"/>
      <c r="AJ1468" s="237"/>
      <c r="AK1468" s="221"/>
      <c r="AL1468" s="223"/>
      <c r="AM1468" s="221"/>
    </row>
    <row r="1469" spans="26:39" ht="15" customHeight="1">
      <c r="Z1469" s="220"/>
      <c r="AA1469" s="220"/>
      <c r="AB1469" s="237"/>
      <c r="AC1469" s="237"/>
      <c r="AD1469" s="222"/>
      <c r="AE1469" s="221"/>
      <c r="AF1469" s="237"/>
      <c r="AG1469" s="257"/>
      <c r="AH1469" s="237"/>
      <c r="AI1469" s="222"/>
      <c r="AJ1469" s="237"/>
      <c r="AK1469" s="221"/>
      <c r="AL1469" s="223"/>
      <c r="AM1469" s="221"/>
    </row>
    <row r="1470" spans="26:39" ht="15" customHeight="1">
      <c r="Z1470" s="220"/>
      <c r="AA1470" s="220"/>
      <c r="AB1470" s="237"/>
      <c r="AC1470" s="237"/>
      <c r="AD1470" s="222"/>
      <c r="AE1470" s="221"/>
      <c r="AF1470" s="237"/>
      <c r="AG1470" s="257"/>
      <c r="AH1470" s="237"/>
      <c r="AI1470" s="222"/>
      <c r="AJ1470" s="237"/>
      <c r="AK1470" s="221"/>
      <c r="AL1470" s="223"/>
      <c r="AM1470" s="221"/>
    </row>
    <row r="1471" spans="26:39" ht="15" customHeight="1">
      <c r="Z1471" s="220"/>
      <c r="AA1471" s="220"/>
      <c r="AB1471" s="237"/>
      <c r="AC1471" s="237"/>
      <c r="AD1471" s="222"/>
      <c r="AE1471" s="221"/>
      <c r="AF1471" s="237"/>
      <c r="AG1471" s="257"/>
      <c r="AH1471" s="237"/>
      <c r="AI1471" s="222"/>
      <c r="AJ1471" s="237"/>
      <c r="AK1471" s="221"/>
      <c r="AL1471" s="223"/>
      <c r="AM1471" s="221"/>
    </row>
    <row r="1472" spans="26:39" ht="15" customHeight="1">
      <c r="Z1472" s="220"/>
      <c r="AA1472" s="220"/>
      <c r="AB1472" s="237"/>
      <c r="AC1472" s="237"/>
      <c r="AD1472" s="222"/>
      <c r="AE1472" s="221"/>
      <c r="AF1472" s="237"/>
      <c r="AG1472" s="257"/>
      <c r="AH1472" s="237"/>
      <c r="AI1472" s="222"/>
      <c r="AJ1472" s="237"/>
      <c r="AK1472" s="221"/>
      <c r="AL1472" s="223"/>
      <c r="AM1472" s="221"/>
    </row>
    <row r="1473" spans="26:39" ht="15" customHeight="1">
      <c r="Z1473" s="220"/>
      <c r="AA1473" s="220"/>
      <c r="AB1473" s="237"/>
      <c r="AC1473" s="237"/>
      <c r="AD1473" s="222"/>
      <c r="AE1473" s="221"/>
      <c r="AF1473" s="237"/>
      <c r="AG1473" s="257"/>
      <c r="AH1473" s="237"/>
      <c r="AI1473" s="222"/>
      <c r="AJ1473" s="237"/>
      <c r="AK1473" s="221"/>
      <c r="AL1473" s="223"/>
      <c r="AM1473" s="221"/>
    </row>
    <row r="1474" spans="26:39" ht="15" customHeight="1">
      <c r="Z1474" s="220"/>
      <c r="AA1474" s="220"/>
      <c r="AB1474" s="237"/>
      <c r="AC1474" s="237"/>
      <c r="AD1474" s="222"/>
      <c r="AE1474" s="221"/>
      <c r="AF1474" s="237"/>
      <c r="AG1474" s="257"/>
      <c r="AH1474" s="237"/>
      <c r="AI1474" s="222"/>
      <c r="AJ1474" s="237"/>
      <c r="AK1474" s="221"/>
      <c r="AL1474" s="223"/>
      <c r="AM1474" s="221"/>
    </row>
    <row r="1475" spans="26:39" ht="15" customHeight="1">
      <c r="Z1475" s="220"/>
      <c r="AA1475" s="220"/>
      <c r="AB1475" s="237"/>
      <c r="AC1475" s="237"/>
      <c r="AD1475" s="222"/>
      <c r="AE1475" s="221"/>
      <c r="AF1475" s="237"/>
      <c r="AG1475" s="257"/>
      <c r="AH1475" s="237"/>
      <c r="AI1475" s="222"/>
      <c r="AJ1475" s="237"/>
      <c r="AK1475" s="221"/>
      <c r="AL1475" s="223"/>
      <c r="AM1475" s="221"/>
    </row>
    <row r="1476" spans="26:39" ht="15" customHeight="1">
      <c r="Z1476" s="220"/>
      <c r="AA1476" s="220"/>
      <c r="AB1476" s="237"/>
      <c r="AC1476" s="237"/>
      <c r="AD1476" s="222"/>
      <c r="AE1476" s="221"/>
      <c r="AF1476" s="237"/>
      <c r="AG1476" s="257"/>
      <c r="AH1476" s="237"/>
      <c r="AI1476" s="222"/>
      <c r="AJ1476" s="237"/>
      <c r="AK1476" s="221"/>
      <c r="AL1476" s="223"/>
      <c r="AM1476" s="221"/>
    </row>
    <row r="1477" spans="26:39" ht="15" customHeight="1">
      <c r="Z1477" s="220"/>
      <c r="AA1477" s="220"/>
      <c r="AB1477" s="237"/>
      <c r="AC1477" s="237"/>
      <c r="AD1477" s="222"/>
      <c r="AE1477" s="221"/>
      <c r="AF1477" s="237"/>
      <c r="AG1477" s="257"/>
      <c r="AH1477" s="237"/>
      <c r="AI1477" s="222"/>
      <c r="AJ1477" s="237"/>
      <c r="AK1477" s="221"/>
      <c r="AL1477" s="223"/>
      <c r="AM1477" s="221"/>
    </row>
    <row r="1478" spans="26:39" ht="15" customHeight="1">
      <c r="Z1478" s="220"/>
      <c r="AA1478" s="220"/>
      <c r="AB1478" s="237"/>
      <c r="AC1478" s="237"/>
      <c r="AD1478" s="222"/>
      <c r="AE1478" s="221"/>
      <c r="AF1478" s="237"/>
      <c r="AG1478" s="257"/>
      <c r="AH1478" s="237"/>
      <c r="AI1478" s="222"/>
      <c r="AJ1478" s="237"/>
      <c r="AK1478" s="221"/>
      <c r="AL1478" s="223"/>
      <c r="AM1478" s="221"/>
    </row>
    <row r="1479" spans="26:39" ht="15" customHeight="1">
      <c r="Z1479" s="220"/>
      <c r="AA1479" s="220"/>
      <c r="AB1479" s="237"/>
      <c r="AC1479" s="237"/>
      <c r="AD1479" s="222"/>
      <c r="AE1479" s="221"/>
      <c r="AF1479" s="237"/>
      <c r="AG1479" s="257"/>
      <c r="AH1479" s="237"/>
      <c r="AI1479" s="222"/>
      <c r="AJ1479" s="237"/>
      <c r="AK1479" s="221"/>
      <c r="AL1479" s="223"/>
      <c r="AM1479" s="221"/>
    </row>
    <row r="1480" spans="26:39" ht="15" customHeight="1">
      <c r="Z1480" s="220"/>
      <c r="AA1480" s="220"/>
      <c r="AB1480" s="237"/>
      <c r="AC1480" s="237"/>
      <c r="AD1480" s="222"/>
      <c r="AE1480" s="221"/>
      <c r="AF1480" s="237"/>
      <c r="AG1480" s="257"/>
      <c r="AH1480" s="237"/>
      <c r="AI1480" s="222"/>
      <c r="AJ1480" s="237"/>
      <c r="AK1480" s="221"/>
      <c r="AL1480" s="223"/>
      <c r="AM1480" s="221"/>
    </row>
    <row r="1481" spans="26:39" ht="15" customHeight="1">
      <c r="Z1481" s="220"/>
      <c r="AA1481" s="220"/>
      <c r="AB1481" s="237"/>
      <c r="AC1481" s="237"/>
      <c r="AD1481" s="222"/>
      <c r="AE1481" s="221"/>
      <c r="AF1481" s="237"/>
      <c r="AG1481" s="257"/>
      <c r="AH1481" s="237"/>
      <c r="AI1481" s="222"/>
      <c r="AJ1481" s="237"/>
      <c r="AK1481" s="221"/>
      <c r="AL1481" s="223"/>
      <c r="AM1481" s="221"/>
    </row>
    <row r="1482" spans="26:39" ht="15" customHeight="1">
      <c r="Z1482" s="220"/>
      <c r="AA1482" s="220"/>
      <c r="AB1482" s="237"/>
      <c r="AC1482" s="237"/>
      <c r="AD1482" s="222"/>
      <c r="AE1482" s="221"/>
      <c r="AF1482" s="237"/>
      <c r="AG1482" s="257"/>
      <c r="AH1482" s="237"/>
      <c r="AI1482" s="222"/>
      <c r="AJ1482" s="237"/>
      <c r="AK1482" s="221"/>
      <c r="AL1482" s="223"/>
      <c r="AM1482" s="221"/>
    </row>
    <row r="1483" spans="26:39" ht="15" customHeight="1">
      <c r="Z1483" s="220"/>
      <c r="AA1483" s="220"/>
      <c r="AB1483" s="237"/>
      <c r="AC1483" s="237"/>
      <c r="AD1483" s="222"/>
      <c r="AE1483" s="221"/>
      <c r="AF1483" s="237"/>
      <c r="AG1483" s="257"/>
      <c r="AH1483" s="237"/>
      <c r="AI1483" s="222"/>
      <c r="AJ1483" s="237"/>
      <c r="AK1483" s="221"/>
      <c r="AL1483" s="223"/>
      <c r="AM1483" s="221"/>
    </row>
    <row r="1484" spans="26:39" ht="15" customHeight="1">
      <c r="Z1484" s="220"/>
      <c r="AA1484" s="220"/>
      <c r="AB1484" s="237"/>
      <c r="AC1484" s="237"/>
      <c r="AD1484" s="222"/>
      <c r="AE1484" s="221"/>
      <c r="AF1484" s="237"/>
      <c r="AG1484" s="257"/>
      <c r="AH1484" s="237"/>
      <c r="AI1484" s="222"/>
      <c r="AJ1484" s="237"/>
      <c r="AK1484" s="221"/>
      <c r="AL1484" s="223"/>
      <c r="AM1484" s="221"/>
    </row>
    <row r="1485" spans="26:39" ht="15" customHeight="1">
      <c r="Z1485" s="220"/>
      <c r="AA1485" s="220"/>
      <c r="AB1485" s="237"/>
      <c r="AC1485" s="237"/>
      <c r="AD1485" s="222"/>
      <c r="AE1485" s="221"/>
      <c r="AF1485" s="237"/>
      <c r="AG1485" s="257"/>
      <c r="AH1485" s="237"/>
      <c r="AI1485" s="222"/>
      <c r="AJ1485" s="237"/>
      <c r="AK1485" s="221"/>
      <c r="AL1485" s="223"/>
      <c r="AM1485" s="221"/>
    </row>
    <row r="1486" spans="26:39" ht="15" customHeight="1">
      <c r="Z1486" s="220"/>
      <c r="AA1486" s="220"/>
      <c r="AB1486" s="237"/>
      <c r="AC1486" s="237"/>
      <c r="AD1486" s="222"/>
      <c r="AE1486" s="221"/>
      <c r="AF1486" s="237"/>
      <c r="AG1486" s="257"/>
      <c r="AH1486" s="237"/>
      <c r="AI1486" s="222"/>
      <c r="AJ1486" s="237"/>
      <c r="AK1486" s="221"/>
      <c r="AL1486" s="223"/>
      <c r="AM1486" s="221"/>
    </row>
    <row r="1487" spans="26:39" ht="15" customHeight="1">
      <c r="Z1487" s="220"/>
      <c r="AA1487" s="220"/>
      <c r="AB1487" s="237"/>
      <c r="AC1487" s="237"/>
      <c r="AD1487" s="222"/>
      <c r="AE1487" s="221"/>
      <c r="AF1487" s="237"/>
      <c r="AG1487" s="257"/>
      <c r="AH1487" s="237"/>
      <c r="AI1487" s="222"/>
      <c r="AJ1487" s="237"/>
      <c r="AK1487" s="221"/>
      <c r="AL1487" s="223"/>
      <c r="AM1487" s="221"/>
    </row>
    <row r="1488" spans="26:39" ht="15" customHeight="1">
      <c r="Z1488" s="220"/>
      <c r="AA1488" s="220"/>
      <c r="AB1488" s="237"/>
      <c r="AC1488" s="237"/>
      <c r="AD1488" s="222"/>
      <c r="AE1488" s="221"/>
      <c r="AF1488" s="237"/>
      <c r="AG1488" s="257"/>
      <c r="AH1488" s="237"/>
      <c r="AI1488" s="222"/>
      <c r="AJ1488" s="237"/>
      <c r="AK1488" s="221"/>
      <c r="AL1488" s="223"/>
      <c r="AM1488" s="221"/>
    </row>
    <row r="1489" spans="26:39" ht="15" customHeight="1">
      <c r="Z1489" s="220"/>
      <c r="AA1489" s="220"/>
      <c r="AB1489" s="237"/>
      <c r="AC1489" s="237"/>
      <c r="AD1489" s="222"/>
      <c r="AE1489" s="221"/>
      <c r="AF1489" s="237"/>
      <c r="AG1489" s="257"/>
      <c r="AH1489" s="237"/>
      <c r="AI1489" s="222"/>
      <c r="AJ1489" s="237"/>
      <c r="AK1489" s="221"/>
      <c r="AL1489" s="223"/>
      <c r="AM1489" s="221"/>
    </row>
    <row r="1490" spans="26:39" ht="15" customHeight="1">
      <c r="Z1490" s="220"/>
      <c r="AA1490" s="220"/>
      <c r="AB1490" s="237"/>
      <c r="AC1490" s="237"/>
      <c r="AD1490" s="222"/>
      <c r="AE1490" s="221"/>
      <c r="AF1490" s="237"/>
      <c r="AG1490" s="257"/>
      <c r="AH1490" s="237"/>
      <c r="AI1490" s="222"/>
      <c r="AJ1490" s="237"/>
      <c r="AK1490" s="221"/>
      <c r="AL1490" s="223"/>
      <c r="AM1490" s="221"/>
    </row>
    <row r="1491" spans="26:39" ht="15" customHeight="1">
      <c r="Z1491" s="220"/>
      <c r="AA1491" s="220"/>
      <c r="AB1491" s="237"/>
      <c r="AC1491" s="237"/>
      <c r="AD1491" s="222"/>
      <c r="AE1491" s="221"/>
      <c r="AF1491" s="237"/>
      <c r="AG1491" s="257"/>
      <c r="AH1491" s="237"/>
      <c r="AI1491" s="222"/>
      <c r="AJ1491" s="237"/>
      <c r="AK1491" s="221"/>
      <c r="AL1491" s="223"/>
      <c r="AM1491" s="221"/>
    </row>
    <row r="1492" spans="26:39" ht="15" customHeight="1">
      <c r="Z1492" s="220"/>
      <c r="AA1492" s="220"/>
      <c r="AB1492" s="237"/>
      <c r="AC1492" s="237"/>
      <c r="AD1492" s="222"/>
      <c r="AE1492" s="221"/>
      <c r="AF1492" s="237"/>
      <c r="AG1492" s="257"/>
      <c r="AH1492" s="237"/>
      <c r="AI1492" s="222"/>
      <c r="AJ1492" s="237"/>
      <c r="AK1492" s="221"/>
      <c r="AL1492" s="223"/>
      <c r="AM1492" s="221"/>
    </row>
    <row r="1493" spans="26:39" ht="15" customHeight="1">
      <c r="Z1493" s="220"/>
      <c r="AA1493" s="220"/>
      <c r="AB1493" s="237"/>
      <c r="AC1493" s="237"/>
      <c r="AD1493" s="222"/>
      <c r="AE1493" s="221"/>
      <c r="AF1493" s="237"/>
      <c r="AG1493" s="257"/>
      <c r="AH1493" s="237"/>
      <c r="AI1493" s="222"/>
      <c r="AJ1493" s="237"/>
      <c r="AK1493" s="221"/>
      <c r="AL1493" s="223"/>
      <c r="AM1493" s="221"/>
    </row>
    <row r="1494" spans="26:39" ht="15" customHeight="1">
      <c r="Z1494" s="220"/>
      <c r="AA1494" s="220"/>
      <c r="AB1494" s="237"/>
      <c r="AC1494" s="237"/>
      <c r="AD1494" s="222"/>
      <c r="AE1494" s="221"/>
      <c r="AF1494" s="237"/>
      <c r="AG1494" s="257"/>
      <c r="AH1494" s="237"/>
      <c r="AI1494" s="222"/>
      <c r="AJ1494" s="237"/>
      <c r="AK1494" s="221"/>
      <c r="AL1494" s="223"/>
      <c r="AM1494" s="221"/>
    </row>
    <row r="1495" spans="26:39" ht="15" customHeight="1">
      <c r="Z1495" s="220"/>
      <c r="AA1495" s="220"/>
      <c r="AB1495" s="237"/>
      <c r="AC1495" s="237"/>
      <c r="AD1495" s="222"/>
      <c r="AE1495" s="221"/>
      <c r="AF1495" s="237"/>
      <c r="AG1495" s="257"/>
      <c r="AH1495" s="237"/>
      <c r="AI1495" s="222"/>
      <c r="AJ1495" s="237"/>
      <c r="AK1495" s="221"/>
      <c r="AL1495" s="223"/>
      <c r="AM1495" s="221"/>
    </row>
    <row r="1496" spans="26:39" ht="15" customHeight="1">
      <c r="Z1496" s="220"/>
      <c r="AA1496" s="220"/>
      <c r="AB1496" s="237"/>
      <c r="AC1496" s="237"/>
      <c r="AD1496" s="222"/>
      <c r="AE1496" s="221"/>
      <c r="AF1496" s="237"/>
      <c r="AG1496" s="257"/>
      <c r="AH1496" s="237"/>
      <c r="AI1496" s="222"/>
      <c r="AJ1496" s="237"/>
      <c r="AK1496" s="221"/>
      <c r="AL1496" s="223"/>
      <c r="AM1496" s="221"/>
    </row>
    <row r="1497" spans="26:39" ht="15" customHeight="1">
      <c r="Z1497" s="220"/>
      <c r="AA1497" s="220"/>
      <c r="AB1497" s="237"/>
      <c r="AC1497" s="237"/>
      <c r="AD1497" s="222"/>
      <c r="AE1497" s="221"/>
      <c r="AF1497" s="237"/>
      <c r="AG1497" s="257"/>
      <c r="AH1497" s="237"/>
      <c r="AI1497" s="222"/>
      <c r="AJ1497" s="237"/>
      <c r="AK1497" s="221"/>
      <c r="AL1497" s="223"/>
      <c r="AM1497" s="221"/>
    </row>
    <row r="1498" spans="26:39" ht="15" customHeight="1">
      <c r="Z1498" s="220"/>
      <c r="AA1498" s="220"/>
      <c r="AB1498" s="237"/>
      <c r="AC1498" s="237"/>
      <c r="AD1498" s="222"/>
      <c r="AE1498" s="221"/>
      <c r="AF1498" s="237"/>
      <c r="AG1498" s="257"/>
      <c r="AH1498" s="237"/>
      <c r="AI1498" s="222"/>
      <c r="AJ1498" s="237"/>
      <c r="AK1498" s="221"/>
      <c r="AL1498" s="223"/>
      <c r="AM1498" s="221"/>
    </row>
    <row r="1499" spans="26:39" ht="15" customHeight="1">
      <c r="Z1499" s="220"/>
      <c r="AA1499" s="220"/>
      <c r="AB1499" s="237"/>
      <c r="AC1499" s="237"/>
      <c r="AD1499" s="222"/>
      <c r="AE1499" s="221"/>
      <c r="AF1499" s="237"/>
      <c r="AG1499" s="257"/>
      <c r="AH1499" s="237"/>
      <c r="AI1499" s="222"/>
      <c r="AJ1499" s="237"/>
      <c r="AK1499" s="221"/>
      <c r="AL1499" s="223"/>
      <c r="AM1499" s="221"/>
    </row>
    <row r="1500" spans="26:39" ht="15" customHeight="1">
      <c r="Z1500" s="220"/>
      <c r="AA1500" s="220"/>
      <c r="AB1500" s="237"/>
      <c r="AC1500" s="237"/>
      <c r="AD1500" s="222"/>
      <c r="AE1500" s="221"/>
      <c r="AF1500" s="237"/>
      <c r="AG1500" s="257"/>
      <c r="AH1500" s="237"/>
      <c r="AI1500" s="222"/>
      <c r="AJ1500" s="237"/>
      <c r="AK1500" s="221"/>
      <c r="AL1500" s="223"/>
      <c r="AM1500" s="221"/>
    </row>
    <row r="1501" spans="26:39" ht="15" customHeight="1">
      <c r="Z1501" s="220"/>
      <c r="AA1501" s="220"/>
      <c r="AB1501" s="237"/>
      <c r="AC1501" s="237"/>
      <c r="AD1501" s="222"/>
      <c r="AE1501" s="221"/>
      <c r="AF1501" s="237"/>
      <c r="AG1501" s="257"/>
      <c r="AH1501" s="237"/>
      <c r="AI1501" s="222"/>
      <c r="AJ1501" s="237"/>
      <c r="AK1501" s="221"/>
      <c r="AL1501" s="223"/>
      <c r="AM1501" s="221"/>
    </row>
    <row r="1502" spans="26:39" ht="15" customHeight="1">
      <c r="Z1502" s="220"/>
      <c r="AA1502" s="220"/>
      <c r="AB1502" s="237"/>
      <c r="AC1502" s="237"/>
      <c r="AD1502" s="222"/>
      <c r="AE1502" s="221"/>
      <c r="AF1502" s="237"/>
      <c r="AG1502" s="257"/>
      <c r="AH1502" s="237"/>
      <c r="AI1502" s="222"/>
      <c r="AJ1502" s="237"/>
      <c r="AK1502" s="221"/>
      <c r="AL1502" s="223"/>
      <c r="AM1502" s="221"/>
    </row>
    <row r="1503" spans="26:39" ht="15" customHeight="1">
      <c r="Z1503" s="220"/>
      <c r="AA1503" s="220"/>
      <c r="AB1503" s="237"/>
      <c r="AC1503" s="237"/>
      <c r="AD1503" s="222"/>
      <c r="AE1503" s="221"/>
      <c r="AF1503" s="237"/>
      <c r="AG1503" s="257"/>
      <c r="AH1503" s="237"/>
      <c r="AI1503" s="222"/>
      <c r="AJ1503" s="237"/>
      <c r="AK1503" s="221"/>
      <c r="AL1503" s="223"/>
      <c r="AM1503" s="221"/>
    </row>
    <row r="1504" spans="26:39" ht="15" customHeight="1">
      <c r="Z1504" s="220"/>
      <c r="AA1504" s="220"/>
      <c r="AB1504" s="237"/>
      <c r="AC1504" s="237"/>
      <c r="AD1504" s="222"/>
      <c r="AE1504" s="221"/>
      <c r="AF1504" s="237"/>
      <c r="AG1504" s="257"/>
      <c r="AH1504" s="237"/>
      <c r="AI1504" s="222"/>
      <c r="AJ1504" s="237"/>
      <c r="AK1504" s="221"/>
      <c r="AL1504" s="223"/>
      <c r="AM1504" s="221"/>
    </row>
    <row r="1505" spans="26:39" ht="15" customHeight="1">
      <c r="Z1505" s="220"/>
      <c r="AA1505" s="220"/>
      <c r="AB1505" s="237"/>
      <c r="AC1505" s="237"/>
      <c r="AD1505" s="222"/>
      <c r="AE1505" s="221"/>
      <c r="AF1505" s="237"/>
      <c r="AG1505" s="257"/>
      <c r="AH1505" s="237"/>
      <c r="AI1505" s="222"/>
      <c r="AJ1505" s="237"/>
      <c r="AK1505" s="221"/>
      <c r="AL1505" s="223"/>
      <c r="AM1505" s="221"/>
    </row>
    <row r="1506" spans="26:39" ht="15" customHeight="1">
      <c r="Z1506" s="220"/>
      <c r="AA1506" s="220"/>
      <c r="AB1506" s="237"/>
      <c r="AC1506" s="237"/>
      <c r="AD1506" s="222"/>
      <c r="AE1506" s="221"/>
      <c r="AF1506" s="237"/>
      <c r="AG1506" s="257"/>
      <c r="AH1506" s="237"/>
      <c r="AI1506" s="222"/>
      <c r="AJ1506" s="237"/>
      <c r="AK1506" s="221"/>
      <c r="AL1506" s="223"/>
      <c r="AM1506" s="221"/>
    </row>
    <row r="1507" spans="26:39" ht="15" customHeight="1">
      <c r="Z1507" s="220"/>
      <c r="AA1507" s="220"/>
      <c r="AB1507" s="237"/>
      <c r="AC1507" s="237"/>
      <c r="AD1507" s="222"/>
      <c r="AE1507" s="221"/>
      <c r="AF1507" s="237"/>
      <c r="AG1507" s="257"/>
      <c r="AH1507" s="237"/>
      <c r="AI1507" s="222"/>
      <c r="AJ1507" s="237"/>
      <c r="AK1507" s="221"/>
      <c r="AL1507" s="223"/>
      <c r="AM1507" s="221"/>
    </row>
    <row r="1508" spans="26:39" ht="15" customHeight="1">
      <c r="Z1508" s="220"/>
      <c r="AA1508" s="220"/>
      <c r="AB1508" s="237"/>
      <c r="AC1508" s="237"/>
      <c r="AD1508" s="222"/>
      <c r="AE1508" s="221"/>
      <c r="AF1508" s="237"/>
      <c r="AG1508" s="257"/>
      <c r="AH1508" s="237"/>
      <c r="AI1508" s="222"/>
      <c r="AJ1508" s="237"/>
      <c r="AK1508" s="221"/>
      <c r="AL1508" s="223"/>
      <c r="AM1508" s="221"/>
    </row>
    <row r="1509" spans="26:39" ht="15" customHeight="1">
      <c r="Z1509" s="220"/>
      <c r="AA1509" s="220"/>
      <c r="AB1509" s="237"/>
      <c r="AC1509" s="237"/>
      <c r="AD1509" s="222"/>
      <c r="AE1509" s="221"/>
      <c r="AF1509" s="237"/>
      <c r="AG1509" s="257"/>
      <c r="AH1509" s="237"/>
      <c r="AI1509" s="222"/>
      <c r="AJ1509" s="237"/>
      <c r="AK1509" s="221"/>
      <c r="AL1509" s="223"/>
      <c r="AM1509" s="221"/>
    </row>
    <row r="1510" spans="26:39" ht="15" customHeight="1">
      <c r="Z1510" s="220"/>
      <c r="AA1510" s="220"/>
      <c r="AB1510" s="237"/>
      <c r="AC1510" s="237"/>
      <c r="AD1510" s="222"/>
      <c r="AE1510" s="221"/>
      <c r="AF1510" s="237"/>
      <c r="AG1510" s="257"/>
      <c r="AH1510" s="237"/>
      <c r="AI1510" s="222"/>
      <c r="AJ1510" s="237"/>
      <c r="AK1510" s="221"/>
      <c r="AL1510" s="223"/>
      <c r="AM1510" s="221"/>
    </row>
    <row r="1511" spans="26:39" ht="15" customHeight="1">
      <c r="Z1511" s="220"/>
      <c r="AA1511" s="220"/>
      <c r="AB1511" s="237"/>
      <c r="AC1511" s="237"/>
      <c r="AD1511" s="222"/>
      <c r="AE1511" s="221"/>
      <c r="AF1511" s="237"/>
      <c r="AG1511" s="257"/>
      <c r="AH1511" s="237"/>
      <c r="AI1511" s="222"/>
      <c r="AJ1511" s="237"/>
      <c r="AK1511" s="221"/>
      <c r="AL1511" s="223"/>
      <c r="AM1511" s="221"/>
    </row>
    <row r="1512" spans="26:39" ht="15" customHeight="1">
      <c r="Z1512" s="220"/>
      <c r="AA1512" s="220"/>
      <c r="AB1512" s="237"/>
      <c r="AC1512" s="237"/>
      <c r="AD1512" s="222"/>
      <c r="AE1512" s="221"/>
      <c r="AF1512" s="237"/>
      <c r="AG1512" s="257"/>
      <c r="AH1512" s="237"/>
      <c r="AI1512" s="222"/>
      <c r="AJ1512" s="237"/>
      <c r="AK1512" s="221"/>
      <c r="AL1512" s="223"/>
      <c r="AM1512" s="221"/>
    </row>
    <row r="1513" spans="26:39" ht="15" customHeight="1">
      <c r="Z1513" s="220"/>
      <c r="AA1513" s="220"/>
      <c r="AB1513" s="237"/>
      <c r="AC1513" s="237"/>
      <c r="AD1513" s="222"/>
      <c r="AE1513" s="221"/>
      <c r="AF1513" s="237"/>
      <c r="AG1513" s="257"/>
      <c r="AH1513" s="237"/>
      <c r="AI1513" s="222"/>
      <c r="AJ1513" s="237"/>
      <c r="AK1513" s="221"/>
      <c r="AL1513" s="223"/>
      <c r="AM1513" s="221"/>
    </row>
    <row r="1514" spans="26:39" ht="15" customHeight="1">
      <c r="Z1514" s="220"/>
      <c r="AA1514" s="220"/>
      <c r="AB1514" s="237"/>
      <c r="AC1514" s="237"/>
      <c r="AD1514" s="222"/>
      <c r="AE1514" s="221"/>
      <c r="AF1514" s="237"/>
      <c r="AG1514" s="257"/>
      <c r="AH1514" s="237"/>
      <c r="AI1514" s="222"/>
      <c r="AJ1514" s="237"/>
      <c r="AK1514" s="221"/>
      <c r="AL1514" s="223"/>
      <c r="AM1514" s="221"/>
    </row>
    <row r="1515" spans="26:39" ht="15" customHeight="1">
      <c r="Z1515" s="220"/>
      <c r="AA1515" s="220"/>
      <c r="AB1515" s="237"/>
      <c r="AC1515" s="237"/>
      <c r="AD1515" s="222"/>
      <c r="AE1515" s="221"/>
      <c r="AF1515" s="237"/>
      <c r="AG1515" s="257"/>
      <c r="AH1515" s="237"/>
      <c r="AI1515" s="222"/>
      <c r="AJ1515" s="237"/>
      <c r="AK1515" s="221"/>
      <c r="AL1515" s="223"/>
      <c r="AM1515" s="221"/>
    </row>
    <row r="1516" spans="26:39" ht="15" customHeight="1">
      <c r="Z1516" s="220"/>
      <c r="AA1516" s="220"/>
      <c r="AB1516" s="237"/>
      <c r="AC1516" s="237"/>
      <c r="AD1516" s="222"/>
      <c r="AE1516" s="221"/>
      <c r="AF1516" s="237"/>
      <c r="AG1516" s="257"/>
      <c r="AH1516" s="237"/>
      <c r="AI1516" s="222"/>
      <c r="AJ1516" s="237"/>
      <c r="AK1516" s="221"/>
      <c r="AL1516" s="223"/>
      <c r="AM1516" s="221"/>
    </row>
    <row r="1517" spans="26:39" ht="15" customHeight="1">
      <c r="Z1517" s="220"/>
      <c r="AA1517" s="220"/>
      <c r="AB1517" s="237"/>
      <c r="AC1517" s="237"/>
      <c r="AD1517" s="222"/>
      <c r="AE1517" s="221"/>
      <c r="AF1517" s="237"/>
      <c r="AG1517" s="257"/>
      <c r="AH1517" s="237"/>
      <c r="AI1517" s="222"/>
      <c r="AJ1517" s="237"/>
      <c r="AK1517" s="221"/>
      <c r="AL1517" s="223"/>
      <c r="AM1517" s="221"/>
    </row>
    <row r="1518" spans="26:39" ht="15" customHeight="1">
      <c r="Z1518" s="220"/>
      <c r="AA1518" s="220"/>
      <c r="AB1518" s="237"/>
      <c r="AC1518" s="237"/>
      <c r="AD1518" s="222"/>
      <c r="AE1518" s="221"/>
      <c r="AF1518" s="237"/>
      <c r="AG1518" s="257"/>
      <c r="AH1518" s="237"/>
      <c r="AI1518" s="222"/>
      <c r="AJ1518" s="237"/>
      <c r="AK1518" s="221"/>
      <c r="AL1518" s="223"/>
      <c r="AM1518" s="221"/>
    </row>
    <row r="1519" spans="26:39" ht="15" customHeight="1">
      <c r="Z1519" s="220"/>
      <c r="AA1519" s="220"/>
      <c r="AB1519" s="237"/>
      <c r="AC1519" s="237"/>
      <c r="AD1519" s="222"/>
      <c r="AE1519" s="221"/>
      <c r="AF1519" s="237"/>
      <c r="AG1519" s="257"/>
      <c r="AH1519" s="237"/>
      <c r="AI1519" s="222"/>
      <c r="AJ1519" s="237"/>
      <c r="AK1519" s="221"/>
      <c r="AL1519" s="223"/>
      <c r="AM1519" s="221"/>
    </row>
    <row r="1520" spans="26:39" ht="15" customHeight="1">
      <c r="Z1520" s="220"/>
      <c r="AA1520" s="220"/>
      <c r="AB1520" s="237"/>
      <c r="AC1520" s="237"/>
      <c r="AD1520" s="222"/>
      <c r="AE1520" s="221"/>
      <c r="AF1520" s="237"/>
      <c r="AG1520" s="257"/>
      <c r="AH1520" s="237"/>
      <c r="AI1520" s="222"/>
      <c r="AJ1520" s="237"/>
      <c r="AK1520" s="221"/>
      <c r="AL1520" s="223"/>
      <c r="AM1520" s="221"/>
    </row>
    <row r="1521" spans="26:39" ht="15" customHeight="1">
      <c r="Z1521" s="220"/>
      <c r="AA1521" s="220"/>
      <c r="AB1521" s="237"/>
      <c r="AC1521" s="237"/>
      <c r="AD1521" s="222"/>
      <c r="AE1521" s="221"/>
      <c r="AF1521" s="237"/>
      <c r="AG1521" s="257"/>
      <c r="AH1521" s="237"/>
      <c r="AI1521" s="222"/>
      <c r="AJ1521" s="237"/>
      <c r="AK1521" s="221"/>
      <c r="AL1521" s="223"/>
      <c r="AM1521" s="221"/>
    </row>
    <row r="1522" spans="26:39" ht="15" customHeight="1">
      <c r="Z1522" s="220"/>
      <c r="AA1522" s="220"/>
      <c r="AB1522" s="237"/>
      <c r="AC1522" s="237"/>
      <c r="AD1522" s="222"/>
      <c r="AE1522" s="221"/>
      <c r="AF1522" s="237"/>
      <c r="AG1522" s="257"/>
      <c r="AH1522" s="237"/>
      <c r="AI1522" s="222"/>
      <c r="AJ1522" s="237"/>
      <c r="AK1522" s="221"/>
      <c r="AL1522" s="223"/>
      <c r="AM1522" s="221"/>
    </row>
    <row r="1523" spans="26:39" ht="15" customHeight="1">
      <c r="Z1523" s="220"/>
      <c r="AA1523" s="220"/>
      <c r="AB1523" s="237"/>
      <c r="AC1523" s="237"/>
      <c r="AD1523" s="222"/>
      <c r="AE1523" s="221"/>
      <c r="AF1523" s="237"/>
      <c r="AG1523" s="257"/>
      <c r="AH1523" s="237"/>
      <c r="AI1523" s="222"/>
      <c r="AJ1523" s="237"/>
      <c r="AK1523" s="221"/>
      <c r="AL1523" s="223"/>
      <c r="AM1523" s="221"/>
    </row>
    <row r="1524" spans="26:39" ht="15" customHeight="1">
      <c r="Z1524" s="220"/>
      <c r="AA1524" s="220"/>
      <c r="AB1524" s="237"/>
      <c r="AC1524" s="237"/>
      <c r="AD1524" s="222"/>
      <c r="AE1524" s="221"/>
      <c r="AF1524" s="237"/>
      <c r="AG1524" s="257"/>
      <c r="AH1524" s="237"/>
      <c r="AI1524" s="222"/>
      <c r="AJ1524" s="237"/>
      <c r="AK1524" s="221"/>
      <c r="AL1524" s="223"/>
      <c r="AM1524" s="221"/>
    </row>
    <row r="1525" spans="26:39" ht="15" customHeight="1">
      <c r="Z1525" s="220"/>
      <c r="AA1525" s="220"/>
      <c r="AB1525" s="237"/>
      <c r="AC1525" s="237"/>
      <c r="AD1525" s="222"/>
      <c r="AE1525" s="221"/>
      <c r="AF1525" s="237"/>
      <c r="AG1525" s="257"/>
      <c r="AH1525" s="237"/>
      <c r="AI1525" s="222"/>
      <c r="AJ1525" s="237"/>
      <c r="AK1525" s="221"/>
      <c r="AL1525" s="223"/>
      <c r="AM1525" s="221"/>
    </row>
    <row r="1526" spans="26:39" ht="15" customHeight="1">
      <c r="Z1526" s="220"/>
      <c r="AA1526" s="220"/>
      <c r="AB1526" s="237"/>
      <c r="AC1526" s="237"/>
      <c r="AD1526" s="222"/>
      <c r="AE1526" s="221"/>
      <c r="AF1526" s="237"/>
      <c r="AG1526" s="257"/>
      <c r="AH1526" s="237"/>
      <c r="AI1526" s="222"/>
      <c r="AJ1526" s="237"/>
      <c r="AK1526" s="221"/>
      <c r="AL1526" s="223"/>
      <c r="AM1526" s="221"/>
    </row>
    <row r="1527" spans="26:39" ht="15" customHeight="1">
      <c r="Z1527" s="220"/>
      <c r="AA1527" s="220"/>
      <c r="AB1527" s="237"/>
      <c r="AC1527" s="237"/>
      <c r="AD1527" s="222"/>
      <c r="AE1527" s="221"/>
      <c r="AF1527" s="237"/>
      <c r="AG1527" s="257"/>
      <c r="AH1527" s="237"/>
      <c r="AI1527" s="222"/>
      <c r="AJ1527" s="237"/>
      <c r="AK1527" s="221"/>
      <c r="AL1527" s="223"/>
      <c r="AM1527" s="221"/>
    </row>
    <row r="1528" spans="26:39" ht="15" customHeight="1">
      <c r="Z1528" s="220"/>
      <c r="AA1528" s="220"/>
      <c r="AB1528" s="237"/>
      <c r="AC1528" s="237"/>
      <c r="AD1528" s="222"/>
      <c r="AE1528" s="221"/>
      <c r="AF1528" s="237"/>
      <c r="AG1528" s="257"/>
      <c r="AH1528" s="237"/>
      <c r="AI1528" s="222"/>
      <c r="AJ1528" s="237"/>
      <c r="AK1528" s="221"/>
      <c r="AL1528" s="223"/>
      <c r="AM1528" s="221"/>
    </row>
    <row r="1529" spans="26:39" ht="15" customHeight="1">
      <c r="Z1529" s="220"/>
      <c r="AA1529" s="220"/>
      <c r="AB1529" s="237"/>
      <c r="AC1529" s="237"/>
      <c r="AD1529" s="222"/>
      <c r="AE1529" s="221"/>
      <c r="AF1529" s="237"/>
      <c r="AG1529" s="257"/>
      <c r="AH1529" s="237"/>
      <c r="AI1529" s="222"/>
      <c r="AJ1529" s="237"/>
      <c r="AK1529" s="221"/>
      <c r="AL1529" s="223"/>
      <c r="AM1529" s="221"/>
    </row>
    <row r="1530" spans="26:39" ht="15" customHeight="1">
      <c r="Z1530" s="220"/>
      <c r="AA1530" s="220"/>
      <c r="AB1530" s="237"/>
      <c r="AC1530" s="237"/>
      <c r="AD1530" s="222"/>
      <c r="AE1530" s="221"/>
      <c r="AF1530" s="237"/>
      <c r="AG1530" s="257"/>
      <c r="AH1530" s="237"/>
      <c r="AI1530" s="222"/>
      <c r="AJ1530" s="237"/>
      <c r="AK1530" s="221"/>
      <c r="AL1530" s="223"/>
      <c r="AM1530" s="221"/>
    </row>
    <row r="1531" spans="26:39" ht="15" customHeight="1">
      <c r="Z1531" s="220"/>
      <c r="AA1531" s="220"/>
      <c r="AB1531" s="237"/>
      <c r="AC1531" s="237"/>
      <c r="AD1531" s="222"/>
      <c r="AE1531" s="221"/>
      <c r="AF1531" s="237"/>
      <c r="AG1531" s="257"/>
      <c r="AH1531" s="237"/>
      <c r="AI1531" s="222"/>
      <c r="AJ1531" s="237"/>
      <c r="AK1531" s="221"/>
      <c r="AL1531" s="223"/>
      <c r="AM1531" s="221"/>
    </row>
    <row r="1532" spans="26:39" ht="15" customHeight="1">
      <c r="Z1532" s="220"/>
      <c r="AA1532" s="220"/>
      <c r="AB1532" s="237"/>
      <c r="AC1532" s="237"/>
      <c r="AD1532" s="222"/>
      <c r="AE1532" s="221"/>
      <c r="AF1532" s="237"/>
      <c r="AG1532" s="257"/>
      <c r="AH1532" s="237"/>
      <c r="AI1532" s="222"/>
      <c r="AJ1532" s="237"/>
      <c r="AK1532" s="221"/>
      <c r="AL1532" s="223"/>
      <c r="AM1532" s="221"/>
    </row>
    <row r="1533" spans="26:39" ht="15" customHeight="1">
      <c r="Z1533" s="220"/>
      <c r="AA1533" s="220"/>
      <c r="AB1533" s="237"/>
      <c r="AC1533" s="237"/>
      <c r="AD1533" s="222"/>
      <c r="AE1533" s="221"/>
      <c r="AF1533" s="237"/>
      <c r="AG1533" s="257"/>
      <c r="AH1533" s="237"/>
      <c r="AI1533" s="222"/>
      <c r="AJ1533" s="237"/>
      <c r="AK1533" s="221"/>
      <c r="AL1533" s="223"/>
      <c r="AM1533" s="221"/>
    </row>
    <row r="1534" spans="26:39" ht="15" customHeight="1">
      <c r="Z1534" s="220"/>
      <c r="AA1534" s="220"/>
      <c r="AB1534" s="237"/>
      <c r="AC1534" s="237"/>
      <c r="AD1534" s="222"/>
      <c r="AE1534" s="221"/>
      <c r="AF1534" s="237"/>
      <c r="AG1534" s="257"/>
      <c r="AH1534" s="237"/>
      <c r="AI1534" s="222"/>
      <c r="AJ1534" s="237"/>
      <c r="AK1534" s="221"/>
      <c r="AL1534" s="223"/>
      <c r="AM1534" s="221"/>
    </row>
    <row r="1535" spans="26:39" ht="15" customHeight="1">
      <c r="Z1535" s="220"/>
      <c r="AA1535" s="220"/>
      <c r="AB1535" s="237"/>
      <c r="AC1535" s="237"/>
      <c r="AD1535" s="222"/>
      <c r="AE1535" s="221"/>
      <c r="AF1535" s="237"/>
      <c r="AG1535" s="257"/>
      <c r="AH1535" s="237"/>
      <c r="AI1535" s="222"/>
      <c r="AJ1535" s="237"/>
      <c r="AK1535" s="221"/>
      <c r="AL1535" s="223"/>
      <c r="AM1535" s="221"/>
    </row>
    <row r="1536" spans="26:39" ht="15" customHeight="1">
      <c r="Z1536" s="220"/>
      <c r="AA1536" s="220"/>
      <c r="AB1536" s="237"/>
      <c r="AC1536" s="237"/>
      <c r="AD1536" s="222"/>
      <c r="AE1536" s="221"/>
      <c r="AF1536" s="237"/>
      <c r="AG1536" s="257"/>
      <c r="AH1536" s="237"/>
      <c r="AI1536" s="222"/>
      <c r="AJ1536" s="237"/>
      <c r="AK1536" s="221"/>
      <c r="AL1536" s="223"/>
      <c r="AM1536" s="221"/>
    </row>
    <row r="1537" spans="26:39" ht="15" customHeight="1">
      <c r="Z1537" s="220"/>
      <c r="AA1537" s="220"/>
      <c r="AB1537" s="237"/>
      <c r="AC1537" s="237"/>
      <c r="AD1537" s="222"/>
      <c r="AE1537" s="221"/>
      <c r="AF1537" s="237"/>
      <c r="AG1537" s="257"/>
      <c r="AH1537" s="237"/>
      <c r="AI1537" s="222"/>
      <c r="AJ1537" s="237"/>
      <c r="AK1537" s="221"/>
      <c r="AL1537" s="223"/>
      <c r="AM1537" s="221"/>
    </row>
    <row r="1538" spans="26:39" ht="15" customHeight="1">
      <c r="Z1538" s="220"/>
      <c r="AA1538" s="220"/>
      <c r="AB1538" s="237"/>
      <c r="AC1538" s="237"/>
      <c r="AD1538" s="222"/>
      <c r="AE1538" s="221"/>
      <c r="AF1538" s="237"/>
      <c r="AG1538" s="257"/>
      <c r="AH1538" s="237"/>
      <c r="AI1538" s="222"/>
      <c r="AJ1538" s="237"/>
      <c r="AK1538" s="221"/>
      <c r="AL1538" s="223"/>
      <c r="AM1538" s="221"/>
    </row>
    <row r="1539" spans="26:39" ht="15" customHeight="1">
      <c r="Z1539" s="220"/>
      <c r="AA1539" s="220"/>
      <c r="AB1539" s="237"/>
      <c r="AC1539" s="237"/>
      <c r="AD1539" s="222"/>
      <c r="AE1539" s="221"/>
      <c r="AF1539" s="237"/>
      <c r="AG1539" s="257"/>
      <c r="AH1539" s="237"/>
      <c r="AI1539" s="222"/>
      <c r="AJ1539" s="237"/>
      <c r="AK1539" s="221"/>
      <c r="AL1539" s="223"/>
      <c r="AM1539" s="221"/>
    </row>
    <row r="1540" spans="26:39" ht="15" customHeight="1">
      <c r="Z1540" s="220"/>
      <c r="AA1540" s="220"/>
      <c r="AB1540" s="237"/>
      <c r="AC1540" s="237"/>
      <c r="AD1540" s="222"/>
      <c r="AE1540" s="221"/>
      <c r="AF1540" s="237"/>
      <c r="AG1540" s="257"/>
      <c r="AH1540" s="237"/>
      <c r="AI1540" s="222"/>
      <c r="AJ1540" s="237"/>
      <c r="AK1540" s="221"/>
      <c r="AL1540" s="223"/>
      <c r="AM1540" s="221"/>
    </row>
    <row r="1541" spans="26:39" ht="15" customHeight="1">
      <c r="Z1541" s="220"/>
      <c r="AA1541" s="220"/>
      <c r="AB1541" s="237"/>
      <c r="AC1541" s="237"/>
      <c r="AD1541" s="222"/>
      <c r="AE1541" s="221"/>
      <c r="AF1541" s="237"/>
      <c r="AG1541" s="257"/>
      <c r="AH1541" s="237"/>
      <c r="AI1541" s="222"/>
      <c r="AJ1541" s="237"/>
      <c r="AK1541" s="221"/>
      <c r="AL1541" s="223"/>
      <c r="AM1541" s="221"/>
    </row>
    <row r="1542" spans="26:39" ht="15" customHeight="1">
      <c r="Z1542" s="220"/>
      <c r="AA1542" s="220"/>
      <c r="AB1542" s="237"/>
      <c r="AC1542" s="237"/>
      <c r="AD1542" s="222"/>
      <c r="AE1542" s="221"/>
      <c r="AF1542" s="237"/>
      <c r="AG1542" s="257"/>
      <c r="AH1542" s="237"/>
      <c r="AI1542" s="222"/>
      <c r="AJ1542" s="237"/>
      <c r="AK1542" s="221"/>
      <c r="AL1542" s="223"/>
      <c r="AM1542" s="221"/>
    </row>
    <row r="1543" spans="26:39" ht="15" customHeight="1">
      <c r="Z1543" s="220"/>
      <c r="AA1543" s="220"/>
      <c r="AB1543" s="237"/>
      <c r="AC1543" s="237"/>
      <c r="AD1543" s="222"/>
      <c r="AE1543" s="221"/>
      <c r="AF1543" s="237"/>
      <c r="AG1543" s="257"/>
      <c r="AH1543" s="237"/>
      <c r="AI1543" s="222"/>
      <c r="AJ1543" s="237"/>
      <c r="AK1543" s="221"/>
      <c r="AL1543" s="223"/>
      <c r="AM1543" s="221"/>
    </row>
    <row r="1544" spans="26:39" ht="15" customHeight="1">
      <c r="Z1544" s="220"/>
      <c r="AA1544" s="220"/>
      <c r="AB1544" s="237"/>
      <c r="AC1544" s="237"/>
      <c r="AD1544" s="222"/>
      <c r="AE1544" s="221"/>
      <c r="AF1544" s="237"/>
      <c r="AG1544" s="257"/>
      <c r="AH1544" s="237"/>
      <c r="AI1544" s="222"/>
      <c r="AJ1544" s="237"/>
      <c r="AK1544" s="221"/>
      <c r="AL1544" s="223"/>
      <c r="AM1544" s="221"/>
    </row>
    <row r="1545" spans="26:39" ht="15" customHeight="1">
      <c r="Z1545" s="220"/>
      <c r="AA1545" s="220"/>
      <c r="AB1545" s="237"/>
      <c r="AC1545" s="237"/>
      <c r="AD1545" s="222"/>
      <c r="AE1545" s="221"/>
      <c r="AF1545" s="237"/>
      <c r="AG1545" s="257"/>
      <c r="AH1545" s="237"/>
      <c r="AI1545" s="222"/>
      <c r="AJ1545" s="237"/>
      <c r="AK1545" s="221"/>
      <c r="AL1545" s="223"/>
      <c r="AM1545" s="221"/>
    </row>
    <row r="1546" spans="26:39" ht="15" customHeight="1">
      <c r="Z1546" s="220"/>
      <c r="AA1546" s="220"/>
      <c r="AB1546" s="237"/>
      <c r="AC1546" s="237"/>
      <c r="AD1546" s="222"/>
      <c r="AE1546" s="221"/>
      <c r="AF1546" s="237"/>
      <c r="AG1546" s="257"/>
      <c r="AH1546" s="237"/>
      <c r="AI1546" s="222"/>
      <c r="AJ1546" s="237"/>
      <c r="AK1546" s="221"/>
      <c r="AL1546" s="223"/>
      <c r="AM1546" s="221"/>
    </row>
    <row r="1547" spans="26:39" ht="15" customHeight="1">
      <c r="Z1547" s="220"/>
      <c r="AA1547" s="220"/>
      <c r="AB1547" s="237"/>
      <c r="AC1547" s="237"/>
      <c r="AD1547" s="222"/>
      <c r="AE1547" s="221"/>
      <c r="AF1547" s="237"/>
      <c r="AG1547" s="257"/>
      <c r="AH1547" s="237"/>
      <c r="AI1547" s="222"/>
      <c r="AJ1547" s="237"/>
      <c r="AK1547" s="221"/>
      <c r="AL1547" s="223"/>
      <c r="AM1547" s="221"/>
    </row>
    <row r="1548" spans="26:39" ht="15" customHeight="1">
      <c r="Z1548" s="220"/>
      <c r="AA1548" s="220"/>
      <c r="AB1548" s="237"/>
      <c r="AC1548" s="237"/>
      <c r="AD1548" s="222"/>
      <c r="AE1548" s="221"/>
      <c r="AF1548" s="237"/>
      <c r="AG1548" s="257"/>
      <c r="AH1548" s="237"/>
      <c r="AI1548" s="222"/>
      <c r="AJ1548" s="237"/>
      <c r="AK1548" s="221"/>
      <c r="AL1548" s="223"/>
      <c r="AM1548" s="221"/>
    </row>
    <row r="1549" spans="26:39" ht="15" customHeight="1">
      <c r="Z1549" s="220"/>
      <c r="AA1549" s="220"/>
      <c r="AB1549" s="237"/>
      <c r="AC1549" s="237"/>
      <c r="AD1549" s="222"/>
      <c r="AE1549" s="221"/>
      <c r="AF1549" s="237"/>
      <c r="AG1549" s="257"/>
      <c r="AH1549" s="237"/>
      <c r="AI1549" s="222"/>
      <c r="AJ1549" s="237"/>
      <c r="AK1549" s="221"/>
      <c r="AL1549" s="223"/>
      <c r="AM1549" s="221"/>
    </row>
    <row r="1550" spans="26:39" ht="15" customHeight="1">
      <c r="Z1550" s="220"/>
      <c r="AA1550" s="220"/>
      <c r="AB1550" s="237"/>
      <c r="AC1550" s="237"/>
      <c r="AD1550" s="222"/>
      <c r="AE1550" s="221"/>
      <c r="AF1550" s="237"/>
      <c r="AG1550" s="257"/>
      <c r="AH1550" s="237"/>
      <c r="AI1550" s="222"/>
      <c r="AJ1550" s="237"/>
      <c r="AK1550" s="221"/>
      <c r="AL1550" s="223"/>
      <c r="AM1550" s="221"/>
    </row>
    <row r="1551" spans="26:39" ht="15" customHeight="1">
      <c r="Z1551" s="220"/>
      <c r="AA1551" s="220"/>
      <c r="AB1551" s="237"/>
      <c r="AC1551" s="237"/>
      <c r="AD1551" s="222"/>
      <c r="AE1551" s="221"/>
      <c r="AF1551" s="237"/>
      <c r="AG1551" s="257"/>
      <c r="AH1551" s="237"/>
      <c r="AI1551" s="222"/>
      <c r="AJ1551" s="237"/>
      <c r="AK1551" s="221"/>
      <c r="AL1551" s="223"/>
      <c r="AM1551" s="221"/>
    </row>
    <row r="1552" spans="26:39" ht="15" customHeight="1">
      <c r="Z1552" s="220"/>
      <c r="AA1552" s="220"/>
      <c r="AB1552" s="237"/>
      <c r="AC1552" s="237"/>
      <c r="AD1552" s="222"/>
      <c r="AE1552" s="221"/>
      <c r="AF1552" s="237"/>
      <c r="AG1552" s="257"/>
      <c r="AH1552" s="237"/>
      <c r="AI1552" s="222"/>
      <c r="AJ1552" s="237"/>
      <c r="AK1552" s="221"/>
      <c r="AL1552" s="223"/>
      <c r="AM1552" s="221"/>
    </row>
    <row r="1553" spans="26:39" ht="15" customHeight="1">
      <c r="Z1553" s="220"/>
      <c r="AA1553" s="220"/>
      <c r="AB1553" s="237"/>
      <c r="AC1553" s="237"/>
      <c r="AD1553" s="222"/>
      <c r="AE1553" s="221"/>
      <c r="AF1553" s="237"/>
      <c r="AG1553" s="257"/>
      <c r="AH1553" s="237"/>
      <c r="AI1553" s="222"/>
      <c r="AJ1553" s="237"/>
      <c r="AK1553" s="221"/>
      <c r="AL1553" s="223"/>
      <c r="AM1553" s="221"/>
    </row>
    <row r="1554" spans="26:39" ht="15" customHeight="1">
      <c r="Z1554" s="220"/>
      <c r="AA1554" s="220"/>
      <c r="AB1554" s="237"/>
      <c r="AC1554" s="237"/>
      <c r="AD1554" s="222"/>
      <c r="AE1554" s="221"/>
      <c r="AF1554" s="237"/>
      <c r="AG1554" s="257"/>
      <c r="AH1554" s="237"/>
      <c r="AI1554" s="222"/>
      <c r="AJ1554" s="237"/>
      <c r="AK1554" s="221"/>
      <c r="AL1554" s="223"/>
      <c r="AM1554" s="221"/>
    </row>
    <row r="1555" spans="26:39" ht="15" customHeight="1">
      <c r="Z1555" s="220"/>
      <c r="AA1555" s="220"/>
      <c r="AB1555" s="237"/>
      <c r="AC1555" s="237"/>
      <c r="AD1555" s="222"/>
      <c r="AE1555" s="221"/>
      <c r="AF1555" s="237"/>
      <c r="AG1555" s="257"/>
      <c r="AH1555" s="237"/>
      <c r="AI1555" s="222"/>
      <c r="AJ1555" s="237"/>
      <c r="AK1555" s="221"/>
      <c r="AL1555" s="223"/>
      <c r="AM1555" s="221"/>
    </row>
    <row r="1556" spans="26:39" ht="15" customHeight="1">
      <c r="Z1556" s="220"/>
      <c r="AA1556" s="220"/>
      <c r="AB1556" s="237"/>
      <c r="AC1556" s="237"/>
      <c r="AD1556" s="222"/>
      <c r="AE1556" s="221"/>
      <c r="AF1556" s="237"/>
      <c r="AG1556" s="257"/>
      <c r="AH1556" s="237"/>
      <c r="AI1556" s="222"/>
      <c r="AJ1556" s="237"/>
      <c r="AK1556" s="221"/>
      <c r="AL1556" s="223"/>
      <c r="AM1556" s="221"/>
    </row>
    <row r="1557" spans="26:39" ht="15" customHeight="1">
      <c r="Z1557" s="220"/>
      <c r="AA1557" s="220"/>
      <c r="AB1557" s="237"/>
      <c r="AC1557" s="237"/>
      <c r="AD1557" s="222"/>
      <c r="AE1557" s="221"/>
      <c r="AF1557" s="237"/>
      <c r="AG1557" s="257"/>
      <c r="AH1557" s="237"/>
      <c r="AI1557" s="222"/>
      <c r="AJ1557" s="237"/>
      <c r="AK1557" s="221"/>
      <c r="AL1557" s="223"/>
      <c r="AM1557" s="221"/>
    </row>
    <row r="1558" spans="26:39" ht="15" customHeight="1">
      <c r="Z1558" s="220"/>
      <c r="AA1558" s="220"/>
      <c r="AB1558" s="237"/>
      <c r="AC1558" s="237"/>
      <c r="AD1558" s="222"/>
      <c r="AE1558" s="221"/>
      <c r="AF1558" s="237"/>
      <c r="AG1558" s="257"/>
      <c r="AH1558" s="237"/>
      <c r="AI1558" s="222"/>
      <c r="AJ1558" s="237"/>
      <c r="AK1558" s="221"/>
      <c r="AL1558" s="223"/>
      <c r="AM1558" s="221"/>
    </row>
    <row r="1559" spans="26:39" ht="15" customHeight="1">
      <c r="Z1559" s="220"/>
      <c r="AA1559" s="220"/>
      <c r="AB1559" s="237"/>
      <c r="AC1559" s="237"/>
      <c r="AD1559" s="222"/>
      <c r="AE1559" s="221"/>
      <c r="AF1559" s="237"/>
      <c r="AG1559" s="257"/>
      <c r="AH1559" s="237"/>
      <c r="AI1559" s="222"/>
      <c r="AJ1559" s="237"/>
      <c r="AK1559" s="221"/>
      <c r="AL1559" s="223"/>
      <c r="AM1559" s="221"/>
    </row>
    <row r="1560" spans="26:39" ht="15" customHeight="1">
      <c r="Z1560" s="220"/>
      <c r="AA1560" s="220"/>
      <c r="AB1560" s="237"/>
      <c r="AC1560" s="237"/>
      <c r="AD1560" s="222"/>
      <c r="AE1560" s="221"/>
      <c r="AF1560" s="237"/>
      <c r="AG1560" s="257"/>
      <c r="AH1560" s="237"/>
      <c r="AI1560" s="222"/>
      <c r="AJ1560" s="237"/>
      <c r="AK1560" s="221"/>
      <c r="AL1560" s="223"/>
      <c r="AM1560" s="221"/>
    </row>
    <row r="1561" spans="26:39" ht="15" customHeight="1">
      <c r="Z1561" s="220"/>
      <c r="AA1561" s="220"/>
      <c r="AB1561" s="237"/>
      <c r="AC1561" s="237"/>
      <c r="AD1561" s="222"/>
      <c r="AE1561" s="221"/>
      <c r="AF1561" s="237"/>
      <c r="AG1561" s="257"/>
      <c r="AH1561" s="237"/>
      <c r="AI1561" s="222"/>
      <c r="AJ1561" s="237"/>
      <c r="AK1561" s="221"/>
      <c r="AL1561" s="223"/>
      <c r="AM1561" s="221"/>
    </row>
    <row r="1562" spans="26:39" ht="15" customHeight="1">
      <c r="Z1562" s="220"/>
      <c r="AA1562" s="220"/>
      <c r="AB1562" s="237"/>
      <c r="AC1562" s="237"/>
      <c r="AD1562" s="222"/>
      <c r="AE1562" s="221"/>
      <c r="AF1562" s="237"/>
      <c r="AG1562" s="257"/>
      <c r="AH1562" s="237"/>
      <c r="AI1562" s="222"/>
      <c r="AJ1562" s="237"/>
      <c r="AK1562" s="221"/>
      <c r="AL1562" s="223"/>
      <c r="AM1562" s="221"/>
    </row>
    <row r="1563" spans="26:39" ht="15" customHeight="1">
      <c r="Z1563" s="220"/>
      <c r="AA1563" s="220"/>
      <c r="AB1563" s="237"/>
      <c r="AC1563" s="237"/>
      <c r="AD1563" s="222"/>
      <c r="AE1563" s="221"/>
      <c r="AF1563" s="237"/>
      <c r="AG1563" s="257"/>
      <c r="AH1563" s="237"/>
      <c r="AI1563" s="222"/>
      <c r="AJ1563" s="237"/>
      <c r="AK1563" s="221"/>
      <c r="AL1563" s="223"/>
      <c r="AM1563" s="221"/>
    </row>
    <row r="1564" spans="26:39" ht="15" customHeight="1">
      <c r="Z1564" s="220"/>
      <c r="AA1564" s="220"/>
      <c r="AB1564" s="237"/>
      <c r="AC1564" s="237"/>
      <c r="AD1564" s="222"/>
      <c r="AE1564" s="221"/>
      <c r="AF1564" s="237"/>
      <c r="AG1564" s="257"/>
      <c r="AH1564" s="237"/>
      <c r="AI1564" s="222"/>
      <c r="AJ1564" s="237"/>
      <c r="AK1564" s="221"/>
      <c r="AL1564" s="223"/>
      <c r="AM1564" s="221"/>
    </row>
    <row r="1565" spans="26:39" ht="15" customHeight="1">
      <c r="Z1565" s="220"/>
      <c r="AA1565" s="220"/>
      <c r="AB1565" s="237"/>
      <c r="AC1565" s="237"/>
      <c r="AD1565" s="222"/>
      <c r="AE1565" s="221"/>
      <c r="AF1565" s="237"/>
      <c r="AG1565" s="257"/>
      <c r="AH1565" s="237"/>
      <c r="AI1565" s="222"/>
      <c r="AJ1565" s="237"/>
      <c r="AK1565" s="221"/>
      <c r="AL1565" s="223"/>
      <c r="AM1565" s="221"/>
    </row>
    <row r="1566" spans="26:39" ht="15" customHeight="1">
      <c r="Z1566" s="220"/>
      <c r="AA1566" s="220"/>
      <c r="AB1566" s="237"/>
      <c r="AC1566" s="237"/>
      <c r="AD1566" s="222"/>
      <c r="AE1566" s="221"/>
      <c r="AF1566" s="237"/>
      <c r="AG1566" s="257"/>
      <c r="AH1566" s="237"/>
      <c r="AI1566" s="222"/>
      <c r="AJ1566" s="237"/>
      <c r="AK1566" s="221"/>
      <c r="AL1566" s="223"/>
      <c r="AM1566" s="221"/>
    </row>
    <row r="1567" spans="26:39" ht="15" customHeight="1">
      <c r="Z1567" s="220"/>
      <c r="AA1567" s="220"/>
      <c r="AB1567" s="237"/>
      <c r="AC1567" s="237"/>
      <c r="AD1567" s="222"/>
      <c r="AE1567" s="221"/>
      <c r="AF1567" s="237"/>
      <c r="AG1567" s="257"/>
      <c r="AH1567" s="237"/>
      <c r="AI1567" s="222"/>
      <c r="AJ1567" s="237"/>
      <c r="AK1567" s="221"/>
      <c r="AL1567" s="223"/>
      <c r="AM1567" s="221"/>
    </row>
    <row r="1568" spans="26:39" ht="15" customHeight="1">
      <c r="Z1568" s="220"/>
      <c r="AA1568" s="220"/>
      <c r="AB1568" s="237"/>
      <c r="AC1568" s="237"/>
      <c r="AD1568" s="222"/>
      <c r="AE1568" s="221"/>
      <c r="AF1568" s="237"/>
      <c r="AG1568" s="257"/>
      <c r="AH1568" s="237"/>
      <c r="AI1568" s="222"/>
      <c r="AJ1568" s="237"/>
      <c r="AK1568" s="221"/>
      <c r="AL1568" s="223"/>
      <c r="AM1568" s="221"/>
    </row>
    <row r="1569" spans="26:39" ht="15" customHeight="1">
      <c r="Z1569" s="220"/>
      <c r="AA1569" s="220"/>
      <c r="AB1569" s="237"/>
      <c r="AC1569" s="237"/>
      <c r="AD1569" s="222"/>
      <c r="AE1569" s="221"/>
      <c r="AF1569" s="237"/>
      <c r="AG1569" s="257"/>
      <c r="AH1569" s="237"/>
      <c r="AI1569" s="222"/>
      <c r="AJ1569" s="237"/>
      <c r="AK1569" s="221"/>
      <c r="AL1569" s="223"/>
      <c r="AM1569" s="221"/>
    </row>
    <row r="1570" spans="26:39" ht="15" customHeight="1">
      <c r="Z1570" s="220"/>
      <c r="AA1570" s="220"/>
      <c r="AB1570" s="237"/>
      <c r="AC1570" s="237"/>
      <c r="AD1570" s="222"/>
      <c r="AE1570" s="221"/>
      <c r="AF1570" s="237"/>
      <c r="AG1570" s="257"/>
      <c r="AH1570" s="237"/>
      <c r="AI1570" s="222"/>
      <c r="AJ1570" s="237"/>
      <c r="AK1570" s="221"/>
      <c r="AL1570" s="223"/>
      <c r="AM1570" s="221"/>
    </row>
    <row r="1571" spans="26:39" ht="15" customHeight="1">
      <c r="Z1571" s="220"/>
      <c r="AA1571" s="220"/>
      <c r="AB1571" s="237"/>
      <c r="AC1571" s="237"/>
      <c r="AD1571" s="222"/>
      <c r="AE1571" s="221"/>
      <c r="AF1571" s="237"/>
      <c r="AG1571" s="257"/>
      <c r="AH1571" s="237"/>
      <c r="AI1571" s="222"/>
      <c r="AJ1571" s="237"/>
      <c r="AK1571" s="221"/>
      <c r="AL1571" s="223"/>
      <c r="AM1571" s="221"/>
    </row>
    <row r="1572" spans="26:39" ht="15" customHeight="1">
      <c r="Z1572" s="220"/>
      <c r="AA1572" s="220"/>
      <c r="AB1572" s="237"/>
      <c r="AC1572" s="237"/>
      <c r="AD1572" s="222"/>
      <c r="AE1572" s="221"/>
      <c r="AF1572" s="237"/>
      <c r="AG1572" s="257"/>
      <c r="AH1572" s="237"/>
      <c r="AI1572" s="222"/>
      <c r="AJ1572" s="237"/>
      <c r="AK1572" s="221"/>
      <c r="AL1572" s="223"/>
      <c r="AM1572" s="221"/>
    </row>
    <row r="1573" spans="26:39" ht="15" customHeight="1">
      <c r="Z1573" s="220"/>
      <c r="AA1573" s="220"/>
      <c r="AB1573" s="237"/>
      <c r="AC1573" s="237"/>
      <c r="AD1573" s="222"/>
      <c r="AE1573" s="221"/>
      <c r="AF1573" s="237"/>
      <c r="AG1573" s="257"/>
      <c r="AH1573" s="237"/>
      <c r="AI1573" s="222"/>
      <c r="AJ1573" s="237"/>
      <c r="AK1573" s="221"/>
      <c r="AL1573" s="223"/>
      <c r="AM1573" s="221"/>
    </row>
    <row r="1574" spans="26:39" ht="15" customHeight="1">
      <c r="Z1574" s="220"/>
      <c r="AA1574" s="220"/>
      <c r="AB1574" s="237"/>
      <c r="AC1574" s="237"/>
      <c r="AD1574" s="222"/>
      <c r="AE1574" s="221"/>
      <c r="AF1574" s="237"/>
      <c r="AG1574" s="257"/>
      <c r="AH1574" s="237"/>
      <c r="AI1574" s="222"/>
      <c r="AJ1574" s="237"/>
      <c r="AK1574" s="221"/>
      <c r="AL1574" s="223"/>
      <c r="AM1574" s="221"/>
    </row>
    <row r="1575" spans="26:39" ht="15" customHeight="1">
      <c r="Z1575" s="220"/>
      <c r="AA1575" s="220"/>
      <c r="AB1575" s="237"/>
      <c r="AC1575" s="237"/>
      <c r="AD1575" s="222"/>
      <c r="AE1575" s="221"/>
      <c r="AF1575" s="237"/>
      <c r="AG1575" s="257"/>
      <c r="AH1575" s="237"/>
      <c r="AI1575" s="222"/>
      <c r="AJ1575" s="237"/>
      <c r="AK1575" s="221"/>
      <c r="AL1575" s="223"/>
      <c r="AM1575" s="221"/>
    </row>
    <row r="1576" spans="26:39" ht="15" customHeight="1">
      <c r="Z1576" s="220"/>
      <c r="AA1576" s="220"/>
      <c r="AB1576" s="237"/>
      <c r="AC1576" s="237"/>
      <c r="AD1576" s="222"/>
      <c r="AE1576" s="221"/>
      <c r="AF1576" s="237"/>
      <c r="AG1576" s="257"/>
      <c r="AH1576" s="237"/>
      <c r="AI1576" s="222"/>
      <c r="AJ1576" s="237"/>
      <c r="AK1576" s="221"/>
      <c r="AL1576" s="223"/>
      <c r="AM1576" s="221"/>
    </row>
    <row r="1577" spans="26:39" ht="15" customHeight="1">
      <c r="Z1577" s="220"/>
      <c r="AA1577" s="220"/>
      <c r="AB1577" s="237"/>
      <c r="AC1577" s="237"/>
      <c r="AD1577" s="222"/>
      <c r="AE1577" s="221"/>
      <c r="AF1577" s="237"/>
      <c r="AG1577" s="257"/>
      <c r="AH1577" s="237"/>
      <c r="AI1577" s="222"/>
      <c r="AJ1577" s="237"/>
      <c r="AK1577" s="221"/>
      <c r="AL1577" s="223"/>
      <c r="AM1577" s="221"/>
    </row>
    <row r="1578" spans="26:39" ht="15" customHeight="1">
      <c r="Z1578" s="220"/>
      <c r="AA1578" s="220"/>
      <c r="AB1578" s="237"/>
      <c r="AC1578" s="237"/>
      <c r="AD1578" s="222"/>
      <c r="AE1578" s="221"/>
      <c r="AF1578" s="237"/>
      <c r="AG1578" s="257"/>
      <c r="AH1578" s="237"/>
      <c r="AI1578" s="222"/>
      <c r="AJ1578" s="237"/>
      <c r="AK1578" s="221"/>
      <c r="AL1578" s="223"/>
      <c r="AM1578" s="221"/>
    </row>
    <row r="1579" spans="26:39" ht="15" customHeight="1">
      <c r="Z1579" s="220"/>
      <c r="AA1579" s="220"/>
      <c r="AB1579" s="237"/>
      <c r="AC1579" s="237"/>
      <c r="AD1579" s="222"/>
      <c r="AE1579" s="221"/>
      <c r="AF1579" s="237"/>
      <c r="AG1579" s="257"/>
      <c r="AH1579" s="237"/>
      <c r="AI1579" s="222"/>
      <c r="AJ1579" s="237"/>
      <c r="AK1579" s="221"/>
      <c r="AL1579" s="223"/>
      <c r="AM1579" s="221"/>
    </row>
    <row r="1580" spans="26:39" ht="15" customHeight="1">
      <c r="Z1580" s="220"/>
      <c r="AA1580" s="220"/>
      <c r="AB1580" s="237"/>
      <c r="AC1580" s="237"/>
      <c r="AD1580" s="222"/>
      <c r="AE1580" s="221"/>
      <c r="AF1580" s="237"/>
      <c r="AG1580" s="257"/>
      <c r="AH1580" s="237"/>
      <c r="AI1580" s="222"/>
      <c r="AJ1580" s="237"/>
      <c r="AK1580" s="221"/>
      <c r="AL1580" s="223"/>
      <c r="AM1580" s="221"/>
    </row>
    <row r="1581" spans="26:39" ht="15" customHeight="1">
      <c r="Z1581" s="220"/>
      <c r="AA1581" s="220"/>
      <c r="AB1581" s="237"/>
      <c r="AC1581" s="237"/>
      <c r="AD1581" s="222"/>
      <c r="AE1581" s="221"/>
      <c r="AF1581" s="237"/>
      <c r="AG1581" s="257"/>
      <c r="AH1581" s="237"/>
      <c r="AI1581" s="222"/>
      <c r="AJ1581" s="237"/>
      <c r="AK1581" s="221"/>
      <c r="AL1581" s="223"/>
      <c r="AM1581" s="221"/>
    </row>
    <row r="1582" spans="26:39" ht="15" customHeight="1">
      <c r="Z1582" s="220"/>
      <c r="AA1582" s="220"/>
      <c r="AB1582" s="237"/>
      <c r="AC1582" s="237"/>
      <c r="AD1582" s="222"/>
      <c r="AE1582" s="221"/>
      <c r="AF1582" s="237"/>
      <c r="AG1582" s="257"/>
      <c r="AH1582" s="237"/>
      <c r="AI1582" s="222"/>
      <c r="AJ1582" s="237"/>
      <c r="AK1582" s="221"/>
      <c r="AL1582" s="223"/>
      <c r="AM1582" s="221"/>
    </row>
    <row r="1583" spans="26:39" ht="15" customHeight="1">
      <c r="Z1583" s="220"/>
      <c r="AA1583" s="220"/>
      <c r="AB1583" s="237"/>
      <c r="AC1583" s="237"/>
      <c r="AD1583" s="222"/>
      <c r="AE1583" s="221"/>
      <c r="AF1583" s="237"/>
      <c r="AG1583" s="257"/>
      <c r="AH1583" s="237"/>
      <c r="AI1583" s="222"/>
      <c r="AJ1583" s="237"/>
      <c r="AK1583" s="221"/>
      <c r="AL1583" s="223"/>
      <c r="AM1583" s="221"/>
    </row>
    <row r="1584" spans="26:39" ht="15" customHeight="1">
      <c r="Z1584" s="220"/>
      <c r="AA1584" s="220"/>
      <c r="AB1584" s="237"/>
      <c r="AC1584" s="237"/>
      <c r="AD1584" s="222"/>
      <c r="AE1584" s="221"/>
      <c r="AF1584" s="237"/>
      <c r="AG1584" s="257"/>
      <c r="AH1584" s="237"/>
      <c r="AI1584" s="222"/>
      <c r="AJ1584" s="237"/>
      <c r="AK1584" s="221"/>
      <c r="AL1584" s="223"/>
      <c r="AM1584" s="221"/>
    </row>
    <row r="1585" spans="26:39" ht="15" customHeight="1">
      <c r="Z1585" s="220"/>
      <c r="AA1585" s="220"/>
      <c r="AB1585" s="237"/>
      <c r="AC1585" s="237"/>
      <c r="AD1585" s="222"/>
      <c r="AE1585" s="221"/>
      <c r="AF1585" s="237"/>
      <c r="AG1585" s="257"/>
      <c r="AH1585" s="237"/>
      <c r="AI1585" s="222"/>
      <c r="AJ1585" s="237"/>
      <c r="AK1585" s="221"/>
      <c r="AL1585" s="223"/>
      <c r="AM1585" s="221"/>
    </row>
    <row r="1586" spans="26:39" ht="15" customHeight="1">
      <c r="Z1586" s="220"/>
      <c r="AA1586" s="220"/>
      <c r="AB1586" s="237"/>
      <c r="AC1586" s="237"/>
      <c r="AD1586" s="222"/>
      <c r="AE1586" s="221"/>
      <c r="AF1586" s="237"/>
      <c r="AG1586" s="257"/>
      <c r="AH1586" s="237"/>
      <c r="AI1586" s="222"/>
      <c r="AJ1586" s="237"/>
      <c r="AK1586" s="221"/>
      <c r="AL1586" s="223"/>
      <c r="AM1586" s="221"/>
    </row>
    <row r="1587" spans="26:39" ht="15" customHeight="1">
      <c r="Z1587" s="220"/>
      <c r="AA1587" s="220"/>
      <c r="AB1587" s="237"/>
      <c r="AC1587" s="237"/>
      <c r="AD1587" s="222"/>
      <c r="AE1587" s="221"/>
      <c r="AF1587" s="237"/>
      <c r="AG1587" s="257"/>
      <c r="AH1587" s="237"/>
      <c r="AI1587" s="222"/>
      <c r="AJ1587" s="237"/>
      <c r="AK1587" s="221"/>
      <c r="AL1587" s="223"/>
      <c r="AM1587" s="221"/>
    </row>
    <row r="1588" spans="26:39" ht="15" customHeight="1">
      <c r="Z1588" s="220"/>
      <c r="AA1588" s="220"/>
      <c r="AB1588" s="237"/>
      <c r="AC1588" s="237"/>
      <c r="AD1588" s="222"/>
      <c r="AE1588" s="221"/>
      <c r="AF1588" s="237"/>
      <c r="AG1588" s="257"/>
      <c r="AH1588" s="237"/>
      <c r="AI1588" s="222"/>
      <c r="AJ1588" s="237"/>
      <c r="AK1588" s="221"/>
      <c r="AL1588" s="223"/>
      <c r="AM1588" s="221"/>
    </row>
    <row r="1589" spans="26:39" ht="15" customHeight="1">
      <c r="Z1589" s="220"/>
      <c r="AA1589" s="220"/>
      <c r="AB1589" s="237"/>
      <c r="AC1589" s="237"/>
      <c r="AD1589" s="222"/>
      <c r="AE1589" s="221"/>
      <c r="AF1589" s="237"/>
      <c r="AG1589" s="257"/>
      <c r="AH1589" s="237"/>
      <c r="AI1589" s="222"/>
      <c r="AJ1589" s="237"/>
      <c r="AK1589" s="221"/>
      <c r="AL1589" s="223"/>
      <c r="AM1589" s="221"/>
    </row>
    <row r="1590" spans="26:39" ht="15" customHeight="1">
      <c r="Z1590" s="220"/>
      <c r="AA1590" s="220"/>
      <c r="AB1590" s="237"/>
      <c r="AC1590" s="237"/>
      <c r="AD1590" s="222"/>
      <c r="AE1590" s="221"/>
      <c r="AF1590" s="237"/>
      <c r="AG1590" s="257"/>
      <c r="AH1590" s="237"/>
      <c r="AI1590" s="222"/>
      <c r="AJ1590" s="237"/>
      <c r="AK1590" s="221"/>
      <c r="AL1590" s="223"/>
      <c r="AM1590" s="221"/>
    </row>
    <row r="1591" spans="26:39" ht="15" customHeight="1">
      <c r="Z1591" s="220"/>
      <c r="AA1591" s="220"/>
      <c r="AB1591" s="237"/>
      <c r="AC1591" s="237"/>
      <c r="AD1591" s="222"/>
      <c r="AE1591" s="221"/>
      <c r="AF1591" s="237"/>
      <c r="AG1591" s="257"/>
      <c r="AH1591" s="237"/>
      <c r="AI1591" s="222"/>
      <c r="AJ1591" s="237"/>
      <c r="AK1591" s="221"/>
      <c r="AL1591" s="223"/>
      <c r="AM1591" s="221"/>
    </row>
    <row r="1592" spans="26:39" ht="15" customHeight="1">
      <c r="Z1592" s="220"/>
      <c r="AA1592" s="220"/>
      <c r="AB1592" s="237"/>
      <c r="AC1592" s="237"/>
      <c r="AD1592" s="222"/>
      <c r="AE1592" s="221"/>
      <c r="AF1592" s="237"/>
      <c r="AG1592" s="257"/>
      <c r="AH1592" s="237"/>
      <c r="AI1592" s="222"/>
      <c r="AJ1592" s="237"/>
      <c r="AK1592" s="221"/>
      <c r="AL1592" s="223"/>
      <c r="AM1592" s="221"/>
    </row>
    <row r="1593" spans="26:39" ht="15" customHeight="1">
      <c r="Z1593" s="220"/>
      <c r="AA1593" s="220"/>
      <c r="AB1593" s="237"/>
      <c r="AC1593" s="237"/>
      <c r="AD1593" s="222"/>
      <c r="AE1593" s="221"/>
      <c r="AF1593" s="237"/>
      <c r="AG1593" s="257"/>
      <c r="AH1593" s="237"/>
      <c r="AI1593" s="222"/>
      <c r="AJ1593" s="237"/>
      <c r="AK1593" s="221"/>
      <c r="AL1593" s="223"/>
      <c r="AM1593" s="221"/>
    </row>
    <row r="1594" spans="26:39" ht="15" customHeight="1">
      <c r="Z1594" s="220"/>
      <c r="AA1594" s="220"/>
      <c r="AB1594" s="237"/>
      <c r="AC1594" s="237"/>
      <c r="AD1594" s="222"/>
      <c r="AE1594" s="221"/>
      <c r="AF1594" s="237"/>
      <c r="AG1594" s="257"/>
      <c r="AH1594" s="237"/>
      <c r="AI1594" s="222"/>
      <c r="AJ1594" s="237"/>
      <c r="AK1594" s="221"/>
      <c r="AL1594" s="223"/>
      <c r="AM1594" s="221"/>
    </row>
    <row r="1595" spans="26:39" ht="15" customHeight="1">
      <c r="Z1595" s="220"/>
      <c r="AA1595" s="220"/>
      <c r="AB1595" s="237"/>
      <c r="AC1595" s="237"/>
      <c r="AD1595" s="222"/>
      <c r="AE1595" s="221"/>
      <c r="AF1595" s="237"/>
      <c r="AG1595" s="257"/>
      <c r="AH1595" s="237"/>
      <c r="AI1595" s="222"/>
      <c r="AJ1595" s="237"/>
      <c r="AK1595" s="221"/>
      <c r="AL1595" s="223"/>
      <c r="AM1595" s="221"/>
    </row>
    <row r="1596" spans="26:39" ht="15" customHeight="1">
      <c r="Z1596" s="220"/>
      <c r="AA1596" s="220"/>
      <c r="AB1596" s="237"/>
      <c r="AC1596" s="237"/>
      <c r="AD1596" s="222"/>
      <c r="AE1596" s="221"/>
      <c r="AF1596" s="237"/>
      <c r="AG1596" s="257"/>
      <c r="AH1596" s="237"/>
      <c r="AI1596" s="222"/>
      <c r="AJ1596" s="237"/>
      <c r="AK1596" s="221"/>
      <c r="AL1596" s="223"/>
      <c r="AM1596" s="221"/>
    </row>
    <row r="1597" spans="26:39" ht="15" customHeight="1">
      <c r="Z1597" s="220"/>
      <c r="AA1597" s="220"/>
      <c r="AB1597" s="237"/>
      <c r="AC1597" s="237"/>
      <c r="AD1597" s="222"/>
      <c r="AE1597" s="221"/>
      <c r="AF1597" s="237"/>
      <c r="AG1597" s="257"/>
      <c r="AH1597" s="237"/>
      <c r="AI1597" s="222"/>
      <c r="AJ1597" s="237"/>
      <c r="AK1597" s="221"/>
      <c r="AL1597" s="223"/>
      <c r="AM1597" s="221"/>
    </row>
    <row r="1598" spans="26:39" ht="15" customHeight="1">
      <c r="Z1598" s="220"/>
      <c r="AA1598" s="220"/>
      <c r="AB1598" s="237"/>
      <c r="AC1598" s="237"/>
      <c r="AD1598" s="222"/>
      <c r="AE1598" s="221"/>
      <c r="AF1598" s="237"/>
      <c r="AG1598" s="257"/>
      <c r="AH1598" s="237"/>
      <c r="AI1598" s="222"/>
      <c r="AJ1598" s="237"/>
      <c r="AK1598" s="221"/>
      <c r="AL1598" s="223"/>
      <c r="AM1598" s="221"/>
    </row>
    <row r="1599" spans="26:39" ht="15" customHeight="1">
      <c r="Z1599" s="220"/>
      <c r="AA1599" s="220"/>
      <c r="AB1599" s="237"/>
      <c r="AC1599" s="237"/>
      <c r="AD1599" s="222"/>
      <c r="AE1599" s="221"/>
      <c r="AF1599" s="237"/>
      <c r="AG1599" s="257"/>
      <c r="AH1599" s="237"/>
      <c r="AI1599" s="222"/>
      <c r="AJ1599" s="237"/>
      <c r="AK1599" s="221"/>
      <c r="AL1599" s="223"/>
      <c r="AM1599" s="221"/>
    </row>
    <row r="1600" spans="26:39" ht="15" customHeight="1">
      <c r="Z1600" s="220"/>
      <c r="AA1600" s="220"/>
      <c r="AB1600" s="237"/>
      <c r="AC1600" s="237"/>
      <c r="AD1600" s="222"/>
      <c r="AE1600" s="221"/>
      <c r="AF1600" s="237"/>
      <c r="AG1600" s="257"/>
      <c r="AH1600" s="237"/>
      <c r="AI1600" s="222"/>
      <c r="AJ1600" s="237"/>
      <c r="AK1600" s="221"/>
      <c r="AL1600" s="223"/>
      <c r="AM1600" s="221"/>
    </row>
    <row r="1601" spans="26:39" ht="15" customHeight="1">
      <c r="Z1601" s="220"/>
      <c r="AA1601" s="220"/>
      <c r="AB1601" s="237"/>
      <c r="AC1601" s="237"/>
      <c r="AD1601" s="222"/>
      <c r="AE1601" s="221"/>
      <c r="AF1601" s="237"/>
      <c r="AG1601" s="257"/>
      <c r="AH1601" s="237"/>
      <c r="AI1601" s="222"/>
      <c r="AJ1601" s="237"/>
      <c r="AK1601" s="221"/>
      <c r="AL1601" s="223"/>
      <c r="AM1601" s="221"/>
    </row>
    <row r="1602" spans="26:39" ht="15" customHeight="1">
      <c r="Z1602" s="220"/>
      <c r="AA1602" s="220"/>
      <c r="AB1602" s="237"/>
      <c r="AC1602" s="237"/>
      <c r="AD1602" s="222"/>
      <c r="AE1602" s="221"/>
      <c r="AF1602" s="237"/>
      <c r="AG1602" s="257"/>
      <c r="AH1602" s="237"/>
      <c r="AI1602" s="222"/>
      <c r="AJ1602" s="237"/>
      <c r="AK1602" s="221"/>
      <c r="AL1602" s="223"/>
      <c r="AM1602" s="221"/>
    </row>
    <row r="1603" spans="26:39" ht="15" customHeight="1">
      <c r="Z1603" s="220"/>
      <c r="AA1603" s="220"/>
      <c r="AB1603" s="237"/>
      <c r="AC1603" s="237"/>
      <c r="AD1603" s="222"/>
      <c r="AE1603" s="221"/>
      <c r="AF1603" s="237"/>
      <c r="AG1603" s="257"/>
      <c r="AH1603" s="237"/>
      <c r="AI1603" s="222"/>
      <c r="AJ1603" s="237"/>
      <c r="AK1603" s="221"/>
      <c r="AL1603" s="223"/>
      <c r="AM1603" s="221"/>
    </row>
    <row r="1604" spans="26:39" ht="15" customHeight="1">
      <c r="Z1604" s="220"/>
      <c r="AA1604" s="220"/>
      <c r="AB1604" s="237"/>
      <c r="AC1604" s="237"/>
      <c r="AD1604" s="222"/>
      <c r="AE1604" s="221"/>
      <c r="AF1604" s="237"/>
      <c r="AG1604" s="257"/>
      <c r="AH1604" s="237"/>
      <c r="AI1604" s="222"/>
      <c r="AJ1604" s="237"/>
      <c r="AK1604" s="221"/>
      <c r="AL1604" s="223"/>
      <c r="AM1604" s="221"/>
    </row>
    <row r="1605" spans="26:39" ht="15" customHeight="1">
      <c r="Z1605" s="220"/>
      <c r="AA1605" s="220"/>
      <c r="AB1605" s="237"/>
      <c r="AC1605" s="237"/>
      <c r="AD1605" s="222"/>
      <c r="AE1605" s="221"/>
      <c r="AF1605" s="237"/>
      <c r="AG1605" s="257"/>
      <c r="AH1605" s="237"/>
      <c r="AI1605" s="222"/>
      <c r="AJ1605" s="237"/>
      <c r="AK1605" s="221"/>
      <c r="AL1605" s="223"/>
      <c r="AM1605" s="221"/>
    </row>
    <row r="1606" spans="26:39" ht="15" customHeight="1">
      <c r="Z1606" s="220"/>
      <c r="AA1606" s="220"/>
      <c r="AB1606" s="237"/>
      <c r="AC1606" s="237"/>
      <c r="AD1606" s="222"/>
      <c r="AE1606" s="221"/>
      <c r="AF1606" s="237"/>
      <c r="AG1606" s="257"/>
      <c r="AH1606" s="237"/>
      <c r="AI1606" s="222"/>
      <c r="AJ1606" s="237"/>
      <c r="AK1606" s="221"/>
      <c r="AL1606" s="223"/>
      <c r="AM1606" s="221"/>
    </row>
    <row r="1607" spans="26:39" ht="15" customHeight="1">
      <c r="Z1607" s="220"/>
      <c r="AA1607" s="220"/>
      <c r="AB1607" s="237"/>
      <c r="AC1607" s="237"/>
      <c r="AD1607" s="222"/>
      <c r="AE1607" s="221"/>
      <c r="AF1607" s="237"/>
      <c r="AG1607" s="257"/>
      <c r="AH1607" s="237"/>
      <c r="AI1607" s="222"/>
      <c r="AJ1607" s="237"/>
      <c r="AK1607" s="221"/>
      <c r="AL1607" s="223"/>
      <c r="AM1607" s="221"/>
    </row>
    <row r="1608" spans="26:39" ht="15" customHeight="1">
      <c r="Z1608" s="220"/>
      <c r="AA1608" s="220"/>
      <c r="AB1608" s="237"/>
      <c r="AC1608" s="237"/>
      <c r="AD1608" s="222"/>
      <c r="AE1608" s="221"/>
      <c r="AF1608" s="237"/>
      <c r="AG1608" s="257"/>
      <c r="AH1608" s="237"/>
      <c r="AI1608" s="222"/>
      <c r="AJ1608" s="237"/>
      <c r="AK1608" s="221"/>
      <c r="AL1608" s="223"/>
      <c r="AM1608" s="221"/>
    </row>
    <row r="1609" spans="26:39" ht="15" customHeight="1">
      <c r="Z1609" s="220"/>
      <c r="AA1609" s="220"/>
      <c r="AB1609" s="237"/>
      <c r="AC1609" s="237"/>
      <c r="AD1609" s="222"/>
      <c r="AE1609" s="221"/>
      <c r="AF1609" s="237"/>
      <c r="AG1609" s="257"/>
      <c r="AH1609" s="237"/>
      <c r="AI1609" s="222"/>
      <c r="AJ1609" s="237"/>
      <c r="AK1609" s="221"/>
      <c r="AL1609" s="223"/>
      <c r="AM1609" s="221"/>
    </row>
    <row r="1610" spans="26:39" ht="15" customHeight="1">
      <c r="Z1610" s="220"/>
      <c r="AA1610" s="220"/>
      <c r="AB1610" s="237"/>
      <c r="AC1610" s="237"/>
      <c r="AD1610" s="222"/>
      <c r="AE1610" s="221"/>
      <c r="AF1610" s="237"/>
      <c r="AG1610" s="257"/>
      <c r="AH1610" s="237"/>
      <c r="AI1610" s="222"/>
      <c r="AJ1610" s="237"/>
      <c r="AK1610" s="221"/>
      <c r="AL1610" s="223"/>
      <c r="AM1610" s="221"/>
    </row>
    <row r="1611" spans="26:39" ht="15" customHeight="1">
      <c r="Z1611" s="220"/>
      <c r="AA1611" s="220"/>
      <c r="AB1611" s="237"/>
      <c r="AC1611" s="237"/>
      <c r="AD1611" s="222"/>
      <c r="AE1611" s="221"/>
      <c r="AF1611" s="237"/>
      <c r="AG1611" s="257"/>
      <c r="AH1611" s="237"/>
      <c r="AI1611" s="222"/>
      <c r="AJ1611" s="237"/>
      <c r="AK1611" s="221"/>
      <c r="AL1611" s="223"/>
      <c r="AM1611" s="221"/>
    </row>
    <row r="1612" spans="26:39" ht="15" customHeight="1">
      <c r="Z1612" s="220"/>
      <c r="AA1612" s="220"/>
      <c r="AB1612" s="237"/>
      <c r="AC1612" s="237"/>
      <c r="AD1612" s="222"/>
      <c r="AE1612" s="221"/>
      <c r="AF1612" s="237"/>
      <c r="AG1612" s="257"/>
      <c r="AH1612" s="237"/>
      <c r="AI1612" s="222"/>
      <c r="AJ1612" s="237"/>
      <c r="AK1612" s="221"/>
      <c r="AL1612" s="223"/>
      <c r="AM1612" s="221"/>
    </row>
    <row r="1613" spans="26:39" ht="15" customHeight="1">
      <c r="Z1613" s="220"/>
      <c r="AA1613" s="220"/>
      <c r="AB1613" s="237"/>
      <c r="AC1613" s="237"/>
      <c r="AD1613" s="222"/>
      <c r="AE1613" s="221"/>
      <c r="AF1613" s="237"/>
      <c r="AG1613" s="257"/>
      <c r="AH1613" s="237"/>
      <c r="AI1613" s="222"/>
      <c r="AJ1613" s="237"/>
      <c r="AK1613" s="221"/>
      <c r="AL1613" s="223"/>
      <c r="AM1613" s="221"/>
    </row>
    <row r="1614" spans="26:39" ht="15" customHeight="1">
      <c r="Z1614" s="220"/>
      <c r="AA1614" s="220"/>
      <c r="AB1614" s="237"/>
      <c r="AC1614" s="237"/>
      <c r="AD1614" s="222"/>
      <c r="AE1614" s="221"/>
      <c r="AF1614" s="237"/>
      <c r="AG1614" s="257"/>
      <c r="AH1614" s="237"/>
      <c r="AI1614" s="222"/>
      <c r="AJ1614" s="237"/>
      <c r="AK1614" s="221"/>
      <c r="AL1614" s="223"/>
      <c r="AM1614" s="221"/>
    </row>
    <row r="1615" spans="26:39" ht="15" customHeight="1">
      <c r="Z1615" s="220"/>
      <c r="AA1615" s="220"/>
      <c r="AB1615" s="237"/>
      <c r="AC1615" s="237"/>
      <c r="AD1615" s="222"/>
      <c r="AE1615" s="221"/>
      <c r="AF1615" s="237"/>
      <c r="AG1615" s="257"/>
      <c r="AH1615" s="237"/>
      <c r="AI1615" s="222"/>
      <c r="AJ1615" s="237"/>
      <c r="AK1615" s="221"/>
      <c r="AL1615" s="223"/>
      <c r="AM1615" s="221"/>
    </row>
    <row r="1616" spans="26:39" ht="15" customHeight="1">
      <c r="Z1616" s="220"/>
      <c r="AA1616" s="220"/>
      <c r="AB1616" s="237"/>
      <c r="AC1616" s="237"/>
      <c r="AD1616" s="222"/>
      <c r="AE1616" s="221"/>
      <c r="AF1616" s="237"/>
      <c r="AG1616" s="257"/>
      <c r="AH1616" s="237"/>
      <c r="AI1616" s="222"/>
      <c r="AJ1616" s="237"/>
      <c r="AK1616" s="221"/>
      <c r="AL1616" s="223"/>
      <c r="AM1616" s="221"/>
    </row>
    <row r="1617" spans="26:39" ht="15" customHeight="1">
      <c r="Z1617" s="220"/>
      <c r="AA1617" s="220"/>
      <c r="AB1617" s="237"/>
      <c r="AC1617" s="237"/>
      <c r="AD1617" s="222"/>
      <c r="AE1617" s="221"/>
      <c r="AF1617" s="237"/>
      <c r="AG1617" s="257"/>
      <c r="AH1617" s="237"/>
      <c r="AI1617" s="222"/>
      <c r="AJ1617" s="237"/>
      <c r="AK1617" s="221"/>
      <c r="AL1617" s="223"/>
      <c r="AM1617" s="221"/>
    </row>
    <row r="1618" spans="26:39" ht="15" customHeight="1">
      <c r="Z1618" s="220"/>
      <c r="AA1618" s="220"/>
      <c r="AB1618" s="237"/>
      <c r="AC1618" s="237"/>
      <c r="AD1618" s="222"/>
      <c r="AE1618" s="221"/>
      <c r="AF1618" s="237"/>
      <c r="AG1618" s="257"/>
      <c r="AH1618" s="237"/>
      <c r="AI1618" s="222"/>
      <c r="AJ1618" s="237"/>
      <c r="AK1618" s="221"/>
      <c r="AL1618" s="223"/>
      <c r="AM1618" s="221"/>
    </row>
    <row r="1619" spans="26:39" ht="15" customHeight="1">
      <c r="Z1619" s="220"/>
      <c r="AA1619" s="220"/>
      <c r="AB1619" s="237"/>
      <c r="AC1619" s="237"/>
      <c r="AD1619" s="222"/>
      <c r="AE1619" s="221"/>
      <c r="AF1619" s="237"/>
      <c r="AG1619" s="257"/>
      <c r="AH1619" s="237"/>
      <c r="AI1619" s="222"/>
      <c r="AJ1619" s="237"/>
      <c r="AK1619" s="221"/>
      <c r="AL1619" s="223"/>
      <c r="AM1619" s="221"/>
    </row>
    <row r="1620" spans="26:39" ht="15" customHeight="1">
      <c r="Z1620" s="220"/>
      <c r="AA1620" s="220"/>
      <c r="AB1620" s="237"/>
      <c r="AC1620" s="237"/>
      <c r="AD1620" s="222"/>
      <c r="AE1620" s="221"/>
      <c r="AF1620" s="237"/>
      <c r="AG1620" s="257"/>
      <c r="AH1620" s="237"/>
      <c r="AI1620" s="222"/>
      <c r="AJ1620" s="237"/>
      <c r="AK1620" s="221"/>
      <c r="AL1620" s="223"/>
      <c r="AM1620" s="221"/>
    </row>
    <row r="1621" spans="26:39" ht="15" customHeight="1">
      <c r="Z1621" s="220"/>
      <c r="AA1621" s="220"/>
      <c r="AB1621" s="237"/>
      <c r="AC1621" s="237"/>
      <c r="AD1621" s="222"/>
      <c r="AE1621" s="221"/>
      <c r="AF1621" s="237"/>
      <c r="AG1621" s="257"/>
      <c r="AH1621" s="237"/>
      <c r="AI1621" s="222"/>
      <c r="AJ1621" s="237"/>
      <c r="AK1621" s="221"/>
      <c r="AL1621" s="223"/>
      <c r="AM1621" s="221"/>
    </row>
    <row r="1622" spans="26:39" ht="15" customHeight="1">
      <c r="Z1622" s="220"/>
      <c r="AA1622" s="220"/>
      <c r="AB1622" s="237"/>
      <c r="AC1622" s="237"/>
      <c r="AD1622" s="222"/>
      <c r="AE1622" s="221"/>
      <c r="AF1622" s="237"/>
      <c r="AG1622" s="257"/>
      <c r="AH1622" s="237"/>
      <c r="AI1622" s="222"/>
      <c r="AJ1622" s="237"/>
      <c r="AK1622" s="221"/>
      <c r="AL1622" s="223"/>
      <c r="AM1622" s="221"/>
    </row>
    <row r="1623" spans="26:39" ht="15" customHeight="1">
      <c r="Z1623" s="220"/>
      <c r="AA1623" s="220"/>
      <c r="AB1623" s="237"/>
      <c r="AC1623" s="237"/>
      <c r="AD1623" s="222"/>
      <c r="AE1623" s="221"/>
      <c r="AF1623" s="237"/>
      <c r="AG1623" s="257"/>
      <c r="AH1623" s="237"/>
      <c r="AI1623" s="222"/>
      <c r="AJ1623" s="237"/>
      <c r="AK1623" s="221"/>
      <c r="AL1623" s="223"/>
      <c r="AM1623" s="221"/>
    </row>
    <row r="1624" spans="26:39" ht="15" customHeight="1">
      <c r="Z1624" s="220"/>
      <c r="AA1624" s="220"/>
      <c r="AB1624" s="237"/>
      <c r="AC1624" s="237"/>
      <c r="AD1624" s="222"/>
      <c r="AE1624" s="221"/>
      <c r="AF1624" s="237"/>
      <c r="AG1624" s="257"/>
      <c r="AH1624" s="237"/>
      <c r="AI1624" s="222"/>
      <c r="AJ1624" s="237"/>
      <c r="AK1624" s="221"/>
      <c r="AL1624" s="223"/>
      <c r="AM1624" s="221"/>
    </row>
    <row r="1625" spans="26:39" ht="15" customHeight="1">
      <c r="Z1625" s="220"/>
      <c r="AA1625" s="220"/>
      <c r="AB1625" s="237"/>
      <c r="AC1625" s="237"/>
      <c r="AD1625" s="222"/>
      <c r="AE1625" s="221"/>
      <c r="AF1625" s="237"/>
      <c r="AG1625" s="257"/>
      <c r="AH1625" s="237"/>
      <c r="AI1625" s="222"/>
      <c r="AJ1625" s="237"/>
      <c r="AK1625" s="221"/>
      <c r="AL1625" s="223"/>
      <c r="AM1625" s="221"/>
    </row>
    <row r="1626" spans="26:39" ht="15" customHeight="1">
      <c r="Z1626" s="220"/>
      <c r="AA1626" s="220"/>
      <c r="AB1626" s="237"/>
      <c r="AC1626" s="237"/>
      <c r="AD1626" s="222"/>
      <c r="AE1626" s="221"/>
      <c r="AF1626" s="237"/>
      <c r="AG1626" s="257"/>
      <c r="AH1626" s="237"/>
      <c r="AI1626" s="222"/>
      <c r="AJ1626" s="237"/>
      <c r="AK1626" s="221"/>
      <c r="AL1626" s="223"/>
      <c r="AM1626" s="221"/>
    </row>
    <row r="1627" spans="26:39" ht="15" customHeight="1">
      <c r="Z1627" s="220"/>
      <c r="AA1627" s="220"/>
      <c r="AB1627" s="237"/>
      <c r="AC1627" s="237"/>
      <c r="AD1627" s="222"/>
      <c r="AE1627" s="221"/>
      <c r="AF1627" s="237"/>
      <c r="AG1627" s="257"/>
      <c r="AH1627" s="237"/>
      <c r="AI1627" s="222"/>
      <c r="AJ1627" s="237"/>
      <c r="AK1627" s="221"/>
      <c r="AL1627" s="223"/>
      <c r="AM1627" s="221"/>
    </row>
    <row r="1628" spans="26:39" ht="15" customHeight="1">
      <c r="Z1628" s="220"/>
      <c r="AA1628" s="220"/>
      <c r="AB1628" s="237"/>
      <c r="AC1628" s="237"/>
      <c r="AD1628" s="222"/>
      <c r="AE1628" s="221"/>
      <c r="AF1628" s="237"/>
      <c r="AG1628" s="257"/>
      <c r="AH1628" s="237"/>
      <c r="AI1628" s="222"/>
      <c r="AJ1628" s="237"/>
      <c r="AK1628" s="221"/>
      <c r="AL1628" s="223"/>
      <c r="AM1628" s="221"/>
    </row>
    <row r="1629" spans="26:39" ht="15" customHeight="1">
      <c r="Z1629" s="220"/>
      <c r="AA1629" s="220"/>
      <c r="AB1629" s="237"/>
      <c r="AC1629" s="237"/>
      <c r="AD1629" s="222"/>
      <c r="AE1629" s="221"/>
      <c r="AF1629" s="237"/>
      <c r="AG1629" s="257"/>
      <c r="AH1629" s="237"/>
      <c r="AI1629" s="222"/>
      <c r="AJ1629" s="237"/>
      <c r="AK1629" s="221"/>
      <c r="AL1629" s="223"/>
      <c r="AM1629" s="221"/>
    </row>
    <row r="1630" spans="26:39" ht="15" customHeight="1">
      <c r="Z1630" s="220"/>
      <c r="AA1630" s="220"/>
      <c r="AB1630" s="237"/>
      <c r="AC1630" s="237"/>
      <c r="AD1630" s="222"/>
      <c r="AE1630" s="221"/>
      <c r="AF1630" s="237"/>
      <c r="AG1630" s="257"/>
      <c r="AH1630" s="237"/>
      <c r="AI1630" s="222"/>
      <c r="AJ1630" s="237"/>
      <c r="AK1630" s="221"/>
      <c r="AL1630" s="223"/>
      <c r="AM1630" s="221"/>
    </row>
    <row r="1631" spans="26:39" ht="15" customHeight="1">
      <c r="Z1631" s="220"/>
      <c r="AA1631" s="220"/>
      <c r="AB1631" s="237"/>
      <c r="AC1631" s="237"/>
      <c r="AD1631" s="222"/>
      <c r="AE1631" s="221"/>
      <c r="AF1631" s="237"/>
      <c r="AG1631" s="257"/>
      <c r="AH1631" s="237"/>
      <c r="AI1631" s="222"/>
      <c r="AJ1631" s="237"/>
      <c r="AK1631" s="221"/>
      <c r="AL1631" s="223"/>
      <c r="AM1631" s="221"/>
    </row>
    <row r="1632" spans="26:39" ht="15" customHeight="1">
      <c r="Z1632" s="220"/>
      <c r="AA1632" s="220"/>
      <c r="AB1632" s="237"/>
      <c r="AC1632" s="237"/>
      <c r="AD1632" s="222"/>
      <c r="AE1632" s="221"/>
      <c r="AF1632" s="237"/>
      <c r="AG1632" s="257"/>
      <c r="AH1632" s="237"/>
      <c r="AI1632" s="222"/>
      <c r="AJ1632" s="237"/>
      <c r="AK1632" s="221"/>
      <c r="AL1632" s="223"/>
      <c r="AM1632" s="221"/>
    </row>
    <row r="1633" spans="26:39" ht="15" customHeight="1">
      <c r="Z1633" s="220"/>
      <c r="AA1633" s="220"/>
      <c r="AB1633" s="237"/>
      <c r="AC1633" s="237"/>
      <c r="AD1633" s="222"/>
      <c r="AE1633" s="221"/>
      <c r="AF1633" s="237"/>
      <c r="AG1633" s="257"/>
      <c r="AH1633" s="237"/>
      <c r="AI1633" s="222"/>
      <c r="AJ1633" s="237"/>
      <c r="AK1633" s="221"/>
      <c r="AL1633" s="223"/>
      <c r="AM1633" s="221"/>
    </row>
    <row r="1634" spans="26:39" ht="15" customHeight="1">
      <c r="Z1634" s="220"/>
      <c r="AA1634" s="220"/>
      <c r="AB1634" s="237"/>
      <c r="AC1634" s="237"/>
      <c r="AD1634" s="222"/>
      <c r="AE1634" s="221"/>
      <c r="AF1634" s="237"/>
      <c r="AG1634" s="257"/>
      <c r="AH1634" s="237"/>
      <c r="AI1634" s="222"/>
      <c r="AJ1634" s="237"/>
      <c r="AK1634" s="221"/>
      <c r="AL1634" s="223"/>
      <c r="AM1634" s="221"/>
    </row>
    <row r="1635" spans="26:39" ht="15" customHeight="1">
      <c r="Z1635" s="220"/>
      <c r="AA1635" s="220"/>
      <c r="AB1635" s="237"/>
      <c r="AC1635" s="237"/>
      <c r="AD1635" s="222"/>
      <c r="AE1635" s="221"/>
      <c r="AF1635" s="237"/>
      <c r="AG1635" s="257"/>
      <c r="AH1635" s="237"/>
      <c r="AI1635" s="222"/>
      <c r="AJ1635" s="237"/>
      <c r="AK1635" s="221"/>
      <c r="AL1635" s="223"/>
      <c r="AM1635" s="221"/>
    </row>
    <row r="1636" spans="26:39" ht="15" customHeight="1">
      <c r="Z1636" s="220"/>
      <c r="AA1636" s="220"/>
      <c r="AB1636" s="237"/>
      <c r="AC1636" s="237"/>
      <c r="AD1636" s="222"/>
      <c r="AE1636" s="221"/>
      <c r="AF1636" s="237"/>
      <c r="AG1636" s="257"/>
      <c r="AH1636" s="237"/>
      <c r="AI1636" s="222"/>
      <c r="AJ1636" s="237"/>
      <c r="AK1636" s="221"/>
      <c r="AL1636" s="223"/>
      <c r="AM1636" s="221"/>
    </row>
    <row r="1637" spans="26:39" ht="15" customHeight="1">
      <c r="Z1637" s="220"/>
      <c r="AA1637" s="220"/>
      <c r="AB1637" s="237"/>
      <c r="AC1637" s="237"/>
      <c r="AD1637" s="222"/>
      <c r="AE1637" s="221"/>
      <c r="AF1637" s="237"/>
      <c r="AG1637" s="257"/>
      <c r="AH1637" s="237"/>
      <c r="AI1637" s="222"/>
      <c r="AJ1637" s="237"/>
      <c r="AK1637" s="221"/>
      <c r="AL1637" s="223"/>
      <c r="AM1637" s="221"/>
    </row>
    <row r="1638" spans="26:39" ht="15" customHeight="1">
      <c r="Z1638" s="220"/>
      <c r="AA1638" s="220"/>
      <c r="AB1638" s="237"/>
      <c r="AC1638" s="237"/>
      <c r="AD1638" s="222"/>
      <c r="AE1638" s="221"/>
      <c r="AF1638" s="237"/>
      <c r="AG1638" s="257"/>
      <c r="AH1638" s="237"/>
      <c r="AI1638" s="222"/>
      <c r="AJ1638" s="237"/>
      <c r="AK1638" s="221"/>
      <c r="AL1638" s="223"/>
      <c r="AM1638" s="221"/>
    </row>
    <row r="1639" spans="26:39" ht="15" customHeight="1">
      <c r="Z1639" s="220"/>
      <c r="AA1639" s="220"/>
      <c r="AB1639" s="237"/>
      <c r="AC1639" s="237"/>
      <c r="AD1639" s="222"/>
      <c r="AE1639" s="221"/>
      <c r="AF1639" s="237"/>
      <c r="AG1639" s="257"/>
      <c r="AH1639" s="237"/>
      <c r="AI1639" s="222"/>
      <c r="AJ1639" s="237"/>
      <c r="AK1639" s="221"/>
      <c r="AL1639" s="223"/>
      <c r="AM1639" s="221"/>
    </row>
    <row r="1640" spans="26:39" ht="15" customHeight="1">
      <c r="Z1640" s="220"/>
      <c r="AA1640" s="220"/>
      <c r="AB1640" s="237"/>
      <c r="AC1640" s="237"/>
      <c r="AD1640" s="222"/>
      <c r="AE1640" s="221"/>
      <c r="AF1640" s="237"/>
      <c r="AG1640" s="257"/>
      <c r="AH1640" s="237"/>
      <c r="AI1640" s="222"/>
      <c r="AJ1640" s="237"/>
      <c r="AK1640" s="221"/>
      <c r="AL1640" s="223"/>
      <c r="AM1640" s="221"/>
    </row>
    <row r="1641" spans="26:39" ht="15" customHeight="1">
      <c r="Z1641" s="220"/>
      <c r="AA1641" s="220"/>
      <c r="AB1641" s="237"/>
      <c r="AC1641" s="237"/>
      <c r="AD1641" s="222"/>
      <c r="AE1641" s="221"/>
      <c r="AF1641" s="237"/>
      <c r="AG1641" s="257"/>
      <c r="AH1641" s="237"/>
      <c r="AI1641" s="222"/>
      <c r="AJ1641" s="237"/>
      <c r="AK1641" s="221"/>
      <c r="AL1641" s="223"/>
      <c r="AM1641" s="221"/>
    </row>
    <row r="1642" spans="26:39" ht="15" customHeight="1">
      <c r="Z1642" s="220"/>
      <c r="AA1642" s="220"/>
      <c r="AB1642" s="237"/>
      <c r="AC1642" s="237"/>
      <c r="AD1642" s="222"/>
      <c r="AE1642" s="221"/>
      <c r="AF1642" s="237"/>
      <c r="AG1642" s="257"/>
      <c r="AH1642" s="237"/>
      <c r="AI1642" s="222"/>
      <c r="AJ1642" s="237"/>
      <c r="AK1642" s="221"/>
      <c r="AL1642" s="223"/>
      <c r="AM1642" s="221"/>
    </row>
    <row r="1643" spans="26:39" ht="15" customHeight="1">
      <c r="Z1643" s="220"/>
      <c r="AA1643" s="220"/>
      <c r="AB1643" s="237"/>
      <c r="AC1643" s="237"/>
      <c r="AD1643" s="222"/>
      <c r="AE1643" s="221"/>
      <c r="AF1643" s="237"/>
      <c r="AG1643" s="257"/>
      <c r="AH1643" s="237"/>
      <c r="AI1643" s="222"/>
      <c r="AJ1643" s="237"/>
      <c r="AK1643" s="221"/>
      <c r="AL1643" s="223"/>
      <c r="AM1643" s="221"/>
    </row>
    <row r="1644" spans="26:39" ht="15" customHeight="1">
      <c r="Z1644" s="220"/>
      <c r="AA1644" s="220"/>
      <c r="AB1644" s="237"/>
      <c r="AC1644" s="237"/>
      <c r="AD1644" s="222"/>
      <c r="AE1644" s="221"/>
      <c r="AF1644" s="237"/>
      <c r="AG1644" s="257"/>
      <c r="AH1644" s="237"/>
      <c r="AI1644" s="222"/>
      <c r="AJ1644" s="237"/>
      <c r="AK1644" s="221"/>
      <c r="AL1644" s="223"/>
      <c r="AM1644" s="221"/>
    </row>
    <row r="1645" spans="26:39" ht="15" customHeight="1">
      <c r="Z1645" s="220"/>
      <c r="AA1645" s="220"/>
      <c r="AB1645" s="237"/>
      <c r="AC1645" s="237"/>
      <c r="AD1645" s="222"/>
      <c r="AE1645" s="221"/>
      <c r="AF1645" s="237"/>
      <c r="AG1645" s="257"/>
      <c r="AH1645" s="237"/>
      <c r="AI1645" s="222"/>
      <c r="AJ1645" s="237"/>
      <c r="AK1645" s="221"/>
      <c r="AL1645" s="223"/>
      <c r="AM1645" s="221"/>
    </row>
    <row r="1646" spans="26:39" ht="15" customHeight="1">
      <c r="Z1646" s="220"/>
      <c r="AA1646" s="220"/>
      <c r="AB1646" s="237"/>
      <c r="AC1646" s="237"/>
      <c r="AD1646" s="222"/>
      <c r="AE1646" s="221"/>
      <c r="AF1646" s="237"/>
      <c r="AG1646" s="257"/>
      <c r="AH1646" s="237"/>
      <c r="AI1646" s="222"/>
      <c r="AJ1646" s="237"/>
      <c r="AK1646" s="221"/>
      <c r="AL1646" s="223"/>
      <c r="AM1646" s="221"/>
    </row>
    <row r="1647" spans="26:39" ht="15" customHeight="1">
      <c r="Z1647" s="220"/>
      <c r="AA1647" s="220"/>
      <c r="AB1647" s="237"/>
      <c r="AC1647" s="237"/>
      <c r="AD1647" s="222"/>
      <c r="AE1647" s="221"/>
      <c r="AF1647" s="237"/>
      <c r="AG1647" s="257"/>
      <c r="AH1647" s="237"/>
      <c r="AI1647" s="222"/>
      <c r="AJ1647" s="237"/>
      <c r="AK1647" s="221"/>
      <c r="AL1647" s="223"/>
      <c r="AM1647" s="221"/>
    </row>
    <row r="1648" spans="26:39" ht="15" customHeight="1">
      <c r="Z1648" s="220"/>
      <c r="AA1648" s="220"/>
      <c r="AB1648" s="237"/>
      <c r="AC1648" s="237"/>
      <c r="AD1648" s="222"/>
      <c r="AE1648" s="221"/>
      <c r="AF1648" s="237"/>
      <c r="AG1648" s="257"/>
      <c r="AH1648" s="237"/>
      <c r="AI1648" s="222"/>
      <c r="AJ1648" s="237"/>
      <c r="AK1648" s="221"/>
      <c r="AL1648" s="223"/>
      <c r="AM1648" s="221"/>
    </row>
    <row r="1649" spans="26:39" ht="15" customHeight="1">
      <c r="Z1649" s="220"/>
      <c r="AA1649" s="220"/>
      <c r="AB1649" s="237"/>
      <c r="AC1649" s="237"/>
      <c r="AD1649" s="222"/>
      <c r="AE1649" s="221"/>
      <c r="AF1649" s="237"/>
      <c r="AG1649" s="257"/>
      <c r="AH1649" s="237"/>
      <c r="AI1649" s="222"/>
      <c r="AJ1649" s="237"/>
      <c r="AK1649" s="221"/>
      <c r="AL1649" s="223"/>
      <c r="AM1649" s="221"/>
    </row>
    <row r="1650" spans="26:39" ht="15" customHeight="1">
      <c r="Z1650" s="220"/>
      <c r="AA1650" s="220"/>
      <c r="AB1650" s="237"/>
      <c r="AC1650" s="237"/>
      <c r="AD1650" s="222"/>
      <c r="AE1650" s="221"/>
      <c r="AF1650" s="237"/>
      <c r="AG1650" s="257"/>
      <c r="AH1650" s="237"/>
      <c r="AI1650" s="222"/>
      <c r="AJ1650" s="237"/>
      <c r="AK1650" s="221"/>
      <c r="AL1650" s="223"/>
      <c r="AM1650" s="221"/>
    </row>
    <row r="1651" spans="26:39" ht="15" customHeight="1">
      <c r="Z1651" s="220"/>
      <c r="AA1651" s="220"/>
      <c r="AB1651" s="237"/>
      <c r="AC1651" s="237"/>
      <c r="AD1651" s="222"/>
      <c r="AE1651" s="221"/>
      <c r="AF1651" s="237"/>
      <c r="AG1651" s="257"/>
      <c r="AH1651" s="237"/>
      <c r="AI1651" s="222"/>
      <c r="AJ1651" s="237"/>
      <c r="AK1651" s="221"/>
      <c r="AL1651" s="223"/>
      <c r="AM1651" s="221"/>
    </row>
    <row r="1652" spans="26:39" ht="15" customHeight="1">
      <c r="Z1652" s="220"/>
      <c r="AA1652" s="220"/>
      <c r="AB1652" s="237"/>
      <c r="AC1652" s="237"/>
      <c r="AD1652" s="222"/>
      <c r="AE1652" s="221"/>
      <c r="AF1652" s="237"/>
      <c r="AG1652" s="257"/>
      <c r="AH1652" s="237"/>
      <c r="AI1652" s="222"/>
      <c r="AJ1652" s="237"/>
      <c r="AK1652" s="221"/>
      <c r="AL1652" s="223"/>
      <c r="AM1652" s="221"/>
    </row>
    <row r="1653" spans="26:39" ht="15" customHeight="1">
      <c r="Z1653" s="220"/>
      <c r="AA1653" s="220"/>
      <c r="AB1653" s="237"/>
      <c r="AC1653" s="237"/>
      <c r="AD1653" s="222"/>
      <c r="AE1653" s="221"/>
      <c r="AF1653" s="237"/>
      <c r="AG1653" s="257"/>
      <c r="AH1653" s="237"/>
      <c r="AI1653" s="222"/>
      <c r="AJ1653" s="237"/>
      <c r="AK1653" s="221"/>
      <c r="AL1653" s="223"/>
      <c r="AM1653" s="221"/>
    </row>
    <row r="1654" spans="26:39" ht="15" customHeight="1">
      <c r="Z1654" s="220"/>
      <c r="AA1654" s="220"/>
      <c r="AB1654" s="237"/>
      <c r="AC1654" s="237"/>
      <c r="AD1654" s="222"/>
      <c r="AE1654" s="221"/>
      <c r="AF1654" s="237"/>
      <c r="AG1654" s="257"/>
      <c r="AH1654" s="237"/>
      <c r="AI1654" s="222"/>
      <c r="AJ1654" s="237"/>
      <c r="AK1654" s="221"/>
      <c r="AL1654" s="223"/>
      <c r="AM1654" s="221"/>
    </row>
    <row r="1655" spans="26:39" ht="15" customHeight="1">
      <c r="Z1655" s="220"/>
      <c r="AA1655" s="220"/>
      <c r="AB1655" s="237"/>
      <c r="AC1655" s="237"/>
      <c r="AD1655" s="222"/>
      <c r="AE1655" s="221"/>
      <c r="AF1655" s="237"/>
      <c r="AG1655" s="257"/>
      <c r="AH1655" s="237"/>
      <c r="AI1655" s="222"/>
      <c r="AJ1655" s="237"/>
      <c r="AK1655" s="221"/>
      <c r="AL1655" s="223"/>
      <c r="AM1655" s="221"/>
    </row>
    <row r="1656" spans="26:39" ht="15" customHeight="1">
      <c r="Z1656" s="220"/>
      <c r="AA1656" s="220"/>
      <c r="AB1656" s="237"/>
      <c r="AC1656" s="237"/>
      <c r="AD1656" s="222"/>
      <c r="AE1656" s="221"/>
      <c r="AF1656" s="237"/>
      <c r="AG1656" s="257"/>
      <c r="AH1656" s="237"/>
      <c r="AI1656" s="222"/>
      <c r="AJ1656" s="237"/>
      <c r="AK1656" s="221"/>
      <c r="AL1656" s="223"/>
      <c r="AM1656" s="221"/>
    </row>
    <row r="1657" spans="26:39" ht="15" customHeight="1">
      <c r="Z1657" s="220"/>
      <c r="AA1657" s="220"/>
      <c r="AB1657" s="237"/>
      <c r="AC1657" s="237"/>
      <c r="AD1657" s="222"/>
      <c r="AE1657" s="221"/>
      <c r="AF1657" s="237"/>
      <c r="AG1657" s="257"/>
      <c r="AH1657" s="237"/>
      <c r="AI1657" s="222"/>
      <c r="AJ1657" s="237"/>
      <c r="AK1657" s="221"/>
      <c r="AL1657" s="223"/>
      <c r="AM1657" s="221"/>
    </row>
    <row r="1658" spans="26:39" ht="15" customHeight="1">
      <c r="Z1658" s="220"/>
      <c r="AA1658" s="220"/>
      <c r="AB1658" s="237"/>
      <c r="AC1658" s="237"/>
      <c r="AD1658" s="222"/>
      <c r="AE1658" s="221"/>
      <c r="AF1658" s="237"/>
      <c r="AG1658" s="257"/>
      <c r="AH1658" s="237"/>
      <c r="AI1658" s="222"/>
      <c r="AJ1658" s="237"/>
      <c r="AK1658" s="221"/>
      <c r="AL1658" s="223"/>
      <c r="AM1658" s="221"/>
    </row>
    <row r="1659" spans="26:39" ht="15" customHeight="1">
      <c r="Z1659" s="220"/>
      <c r="AA1659" s="220"/>
      <c r="AB1659" s="237"/>
      <c r="AC1659" s="237"/>
      <c r="AD1659" s="222"/>
      <c r="AE1659" s="221"/>
      <c r="AF1659" s="237"/>
      <c r="AG1659" s="257"/>
      <c r="AH1659" s="237"/>
      <c r="AI1659" s="222"/>
      <c r="AJ1659" s="237"/>
      <c r="AK1659" s="221"/>
      <c r="AL1659" s="223"/>
      <c r="AM1659" s="221"/>
    </row>
    <row r="1660" spans="26:39" ht="15" customHeight="1">
      <c r="Z1660" s="220"/>
      <c r="AA1660" s="220"/>
      <c r="AB1660" s="237"/>
      <c r="AC1660" s="237"/>
      <c r="AD1660" s="222"/>
      <c r="AE1660" s="221"/>
      <c r="AF1660" s="237"/>
      <c r="AG1660" s="257"/>
      <c r="AH1660" s="237"/>
      <c r="AI1660" s="222"/>
      <c r="AJ1660" s="237"/>
      <c r="AK1660" s="221"/>
      <c r="AL1660" s="223"/>
      <c r="AM1660" s="221"/>
    </row>
    <row r="1661" spans="26:39" ht="15" customHeight="1">
      <c r="Z1661" s="220"/>
      <c r="AA1661" s="220"/>
      <c r="AB1661" s="237"/>
      <c r="AC1661" s="237"/>
      <c r="AD1661" s="222"/>
      <c r="AE1661" s="221"/>
      <c r="AF1661" s="237"/>
      <c r="AG1661" s="257"/>
      <c r="AH1661" s="237"/>
      <c r="AI1661" s="222"/>
      <c r="AJ1661" s="237"/>
      <c r="AK1661" s="221"/>
      <c r="AL1661" s="223"/>
      <c r="AM1661" s="221"/>
    </row>
    <row r="1662" spans="26:39" ht="15" customHeight="1">
      <c r="Z1662" s="220"/>
      <c r="AA1662" s="220"/>
      <c r="AB1662" s="237"/>
      <c r="AC1662" s="237"/>
      <c r="AD1662" s="222"/>
      <c r="AE1662" s="221"/>
      <c r="AF1662" s="237"/>
      <c r="AG1662" s="257"/>
      <c r="AH1662" s="237"/>
      <c r="AI1662" s="222"/>
      <c r="AJ1662" s="237"/>
      <c r="AK1662" s="221"/>
      <c r="AL1662" s="223"/>
      <c r="AM1662" s="221"/>
    </row>
    <row r="1663" spans="26:39" ht="15" customHeight="1">
      <c r="Z1663" s="220"/>
      <c r="AA1663" s="220"/>
      <c r="AB1663" s="237"/>
      <c r="AC1663" s="237"/>
      <c r="AD1663" s="222"/>
      <c r="AE1663" s="221"/>
      <c r="AF1663" s="237"/>
      <c r="AG1663" s="257"/>
      <c r="AH1663" s="237"/>
      <c r="AI1663" s="222"/>
      <c r="AJ1663" s="237"/>
      <c r="AK1663" s="221"/>
      <c r="AL1663" s="223"/>
      <c r="AM1663" s="221"/>
    </row>
    <row r="1664" spans="26:39" ht="15" customHeight="1">
      <c r="Z1664" s="220"/>
      <c r="AA1664" s="220"/>
      <c r="AB1664" s="237"/>
      <c r="AC1664" s="237"/>
      <c r="AD1664" s="222"/>
      <c r="AE1664" s="221"/>
      <c r="AF1664" s="237"/>
      <c r="AG1664" s="257"/>
      <c r="AH1664" s="237"/>
      <c r="AI1664" s="222"/>
      <c r="AJ1664" s="237"/>
      <c r="AK1664" s="221"/>
      <c r="AL1664" s="223"/>
      <c r="AM1664" s="221"/>
    </row>
    <row r="1665" spans="26:39" ht="15" customHeight="1">
      <c r="Z1665" s="220"/>
      <c r="AA1665" s="220"/>
      <c r="AB1665" s="237"/>
      <c r="AC1665" s="237"/>
      <c r="AD1665" s="222"/>
      <c r="AE1665" s="221"/>
      <c r="AF1665" s="237"/>
      <c r="AG1665" s="257"/>
      <c r="AH1665" s="237"/>
      <c r="AI1665" s="222"/>
      <c r="AJ1665" s="237"/>
      <c r="AK1665" s="221"/>
      <c r="AL1665" s="223"/>
      <c r="AM1665" s="221"/>
    </row>
    <row r="1666" spans="26:39" ht="15" customHeight="1">
      <c r="Z1666" s="220"/>
      <c r="AA1666" s="220"/>
      <c r="AB1666" s="237"/>
      <c r="AC1666" s="237"/>
      <c r="AD1666" s="222"/>
      <c r="AE1666" s="221"/>
      <c r="AF1666" s="237"/>
      <c r="AG1666" s="257"/>
      <c r="AH1666" s="237"/>
      <c r="AI1666" s="222"/>
      <c r="AJ1666" s="237"/>
      <c r="AK1666" s="221"/>
      <c r="AL1666" s="223"/>
      <c r="AM1666" s="221"/>
    </row>
    <row r="1667" spans="26:39" ht="15" customHeight="1">
      <c r="Z1667" s="220"/>
      <c r="AA1667" s="220"/>
      <c r="AB1667" s="237"/>
      <c r="AC1667" s="237"/>
      <c r="AD1667" s="222"/>
      <c r="AE1667" s="221"/>
      <c r="AF1667" s="237"/>
      <c r="AG1667" s="257"/>
      <c r="AH1667" s="237"/>
      <c r="AI1667" s="222"/>
      <c r="AJ1667" s="237"/>
      <c r="AK1667" s="221"/>
      <c r="AL1667" s="223"/>
      <c r="AM1667" s="221"/>
    </row>
    <row r="1668" spans="26:39" ht="15" customHeight="1">
      <c r="Z1668" s="220"/>
      <c r="AA1668" s="220"/>
      <c r="AB1668" s="237"/>
      <c r="AC1668" s="237"/>
      <c r="AD1668" s="222"/>
      <c r="AE1668" s="221"/>
      <c r="AF1668" s="237"/>
      <c r="AG1668" s="257"/>
      <c r="AH1668" s="237"/>
      <c r="AI1668" s="222"/>
      <c r="AJ1668" s="237"/>
      <c r="AK1668" s="221"/>
      <c r="AL1668" s="223"/>
      <c r="AM1668" s="221"/>
    </row>
    <row r="1669" spans="26:39" ht="15" customHeight="1">
      <c r="Z1669" s="220"/>
      <c r="AA1669" s="220"/>
      <c r="AB1669" s="237"/>
      <c r="AC1669" s="237"/>
      <c r="AD1669" s="222"/>
      <c r="AE1669" s="221"/>
      <c r="AF1669" s="237"/>
      <c r="AG1669" s="257"/>
      <c r="AH1669" s="237"/>
      <c r="AI1669" s="222"/>
      <c r="AJ1669" s="237"/>
      <c r="AK1669" s="221"/>
      <c r="AL1669" s="223"/>
      <c r="AM1669" s="221"/>
    </row>
    <row r="1670" spans="26:39" ht="15" customHeight="1">
      <c r="Z1670" s="220"/>
      <c r="AA1670" s="220"/>
      <c r="AB1670" s="237"/>
      <c r="AC1670" s="237"/>
      <c r="AD1670" s="222"/>
      <c r="AE1670" s="221"/>
      <c r="AF1670" s="237"/>
      <c r="AG1670" s="257"/>
      <c r="AH1670" s="237"/>
      <c r="AI1670" s="222"/>
      <c r="AJ1670" s="237"/>
      <c r="AK1670" s="221"/>
      <c r="AL1670" s="223"/>
      <c r="AM1670" s="221"/>
    </row>
    <row r="1671" spans="26:39" ht="15" customHeight="1">
      <c r="Z1671" s="220"/>
      <c r="AA1671" s="220"/>
      <c r="AB1671" s="237"/>
      <c r="AC1671" s="237"/>
      <c r="AD1671" s="222"/>
      <c r="AE1671" s="221"/>
      <c r="AF1671" s="237"/>
      <c r="AG1671" s="257"/>
      <c r="AH1671" s="237"/>
      <c r="AI1671" s="222"/>
      <c r="AJ1671" s="237"/>
      <c r="AK1671" s="221"/>
      <c r="AL1671" s="223"/>
      <c r="AM1671" s="221"/>
    </row>
    <row r="1672" spans="26:39" ht="15" customHeight="1">
      <c r="Z1672" s="220"/>
      <c r="AA1672" s="220"/>
      <c r="AB1672" s="237"/>
      <c r="AC1672" s="237"/>
      <c r="AD1672" s="222"/>
      <c r="AE1672" s="221"/>
      <c r="AF1672" s="237"/>
      <c r="AG1672" s="257"/>
      <c r="AH1672" s="237"/>
      <c r="AI1672" s="222"/>
      <c r="AJ1672" s="237"/>
      <c r="AK1672" s="221"/>
      <c r="AL1672" s="223"/>
      <c r="AM1672" s="221"/>
    </row>
    <row r="1673" spans="26:39" ht="15" customHeight="1">
      <c r="Z1673" s="220"/>
      <c r="AA1673" s="220"/>
      <c r="AB1673" s="237"/>
      <c r="AC1673" s="237"/>
      <c r="AD1673" s="222"/>
      <c r="AE1673" s="221"/>
      <c r="AF1673" s="237"/>
      <c r="AG1673" s="257"/>
      <c r="AH1673" s="237"/>
      <c r="AI1673" s="222"/>
      <c r="AJ1673" s="237"/>
      <c r="AK1673" s="221"/>
      <c r="AL1673" s="223"/>
      <c r="AM1673" s="221"/>
    </row>
    <row r="1674" spans="26:39" ht="15" customHeight="1">
      <c r="Z1674" s="220"/>
      <c r="AA1674" s="220"/>
      <c r="AB1674" s="237"/>
      <c r="AC1674" s="237"/>
      <c r="AD1674" s="222"/>
      <c r="AE1674" s="221"/>
      <c r="AF1674" s="237"/>
      <c r="AG1674" s="257"/>
      <c r="AH1674" s="237"/>
      <c r="AI1674" s="222"/>
      <c r="AJ1674" s="237"/>
      <c r="AK1674" s="221"/>
      <c r="AL1674" s="223"/>
      <c r="AM1674" s="221"/>
    </row>
    <row r="1675" spans="26:39" ht="15" customHeight="1">
      <c r="Z1675" s="220"/>
      <c r="AA1675" s="220"/>
      <c r="AB1675" s="237"/>
      <c r="AC1675" s="237"/>
      <c r="AD1675" s="222"/>
      <c r="AE1675" s="221"/>
      <c r="AF1675" s="237"/>
      <c r="AG1675" s="257"/>
      <c r="AH1675" s="237"/>
      <c r="AI1675" s="222"/>
      <c r="AJ1675" s="237"/>
      <c r="AK1675" s="221"/>
      <c r="AL1675" s="223"/>
      <c r="AM1675" s="221"/>
    </row>
    <row r="1676" spans="26:39" ht="15" customHeight="1">
      <c r="Z1676" s="220"/>
      <c r="AA1676" s="220"/>
      <c r="AB1676" s="237"/>
      <c r="AC1676" s="237"/>
      <c r="AD1676" s="222"/>
      <c r="AE1676" s="221"/>
      <c r="AF1676" s="237"/>
      <c r="AG1676" s="257"/>
      <c r="AH1676" s="237"/>
      <c r="AI1676" s="222"/>
      <c r="AJ1676" s="237"/>
      <c r="AK1676" s="221"/>
      <c r="AL1676" s="223"/>
      <c r="AM1676" s="221"/>
    </row>
    <row r="1677" spans="26:39" ht="15" customHeight="1">
      <c r="Z1677" s="220"/>
      <c r="AA1677" s="220"/>
      <c r="AB1677" s="237"/>
      <c r="AC1677" s="237"/>
      <c r="AD1677" s="222"/>
      <c r="AE1677" s="221"/>
      <c r="AF1677" s="237"/>
      <c r="AG1677" s="257"/>
      <c r="AH1677" s="237"/>
      <c r="AI1677" s="222"/>
      <c r="AJ1677" s="237"/>
      <c r="AK1677" s="221"/>
      <c r="AL1677" s="223"/>
      <c r="AM1677" s="221"/>
    </row>
    <row r="1678" spans="26:39" ht="15" customHeight="1">
      <c r="Z1678" s="220"/>
      <c r="AA1678" s="220"/>
      <c r="AB1678" s="237"/>
      <c r="AC1678" s="237"/>
      <c r="AD1678" s="222"/>
      <c r="AE1678" s="221"/>
      <c r="AF1678" s="237"/>
      <c r="AG1678" s="257"/>
      <c r="AH1678" s="237"/>
      <c r="AI1678" s="222"/>
      <c r="AJ1678" s="237"/>
      <c r="AK1678" s="221"/>
      <c r="AL1678" s="223"/>
      <c r="AM1678" s="221"/>
    </row>
    <row r="1679" spans="26:39" ht="15" customHeight="1">
      <c r="Z1679" s="220"/>
      <c r="AA1679" s="220"/>
      <c r="AB1679" s="237"/>
      <c r="AC1679" s="237"/>
      <c r="AD1679" s="222"/>
      <c r="AE1679" s="221"/>
      <c r="AF1679" s="237"/>
      <c r="AG1679" s="257"/>
      <c r="AH1679" s="237"/>
      <c r="AI1679" s="222"/>
      <c r="AJ1679" s="237"/>
      <c r="AK1679" s="221"/>
      <c r="AL1679" s="223"/>
      <c r="AM1679" s="221"/>
    </row>
    <row r="1680" spans="26:39" ht="15" customHeight="1">
      <c r="Z1680" s="220"/>
      <c r="AA1680" s="220"/>
      <c r="AB1680" s="237"/>
      <c r="AC1680" s="237"/>
      <c r="AD1680" s="222"/>
      <c r="AE1680" s="221"/>
      <c r="AF1680" s="237"/>
      <c r="AG1680" s="257"/>
      <c r="AH1680" s="237"/>
      <c r="AI1680" s="222"/>
      <c r="AJ1680" s="237"/>
      <c r="AK1680" s="221"/>
      <c r="AL1680" s="223"/>
      <c r="AM1680" s="221"/>
    </row>
    <row r="1681" spans="26:39" ht="15" customHeight="1">
      <c r="Z1681" s="220"/>
      <c r="AA1681" s="220"/>
      <c r="AB1681" s="237"/>
      <c r="AC1681" s="237"/>
      <c r="AD1681" s="222"/>
      <c r="AE1681" s="221"/>
      <c r="AF1681" s="237"/>
      <c r="AG1681" s="257"/>
      <c r="AH1681" s="237"/>
      <c r="AI1681" s="222"/>
      <c r="AJ1681" s="237"/>
      <c r="AK1681" s="221"/>
      <c r="AL1681" s="223"/>
      <c r="AM1681" s="221"/>
    </row>
    <row r="1682" spans="26:39" ht="15" customHeight="1">
      <c r="Z1682" s="220"/>
      <c r="AA1682" s="220"/>
      <c r="AB1682" s="237"/>
      <c r="AC1682" s="237"/>
      <c r="AD1682" s="222"/>
      <c r="AE1682" s="221"/>
      <c r="AF1682" s="237"/>
      <c r="AG1682" s="257"/>
      <c r="AH1682" s="237"/>
      <c r="AI1682" s="222"/>
      <c r="AJ1682" s="237"/>
      <c r="AK1682" s="221"/>
      <c r="AL1682" s="223"/>
      <c r="AM1682" s="221"/>
    </row>
    <row r="1683" spans="26:39" ht="15" customHeight="1">
      <c r="Z1683" s="220"/>
      <c r="AA1683" s="220"/>
      <c r="AB1683" s="237"/>
      <c r="AC1683" s="237"/>
      <c r="AD1683" s="222"/>
      <c r="AE1683" s="221"/>
      <c r="AF1683" s="237"/>
      <c r="AG1683" s="257"/>
      <c r="AH1683" s="237"/>
      <c r="AI1683" s="222"/>
      <c r="AJ1683" s="237"/>
      <c r="AK1683" s="221"/>
      <c r="AL1683" s="223"/>
      <c r="AM1683" s="221"/>
    </row>
    <row r="1684" spans="26:39" ht="15" customHeight="1">
      <c r="Z1684" s="220"/>
      <c r="AA1684" s="220"/>
      <c r="AB1684" s="237"/>
      <c r="AC1684" s="237"/>
      <c r="AD1684" s="222"/>
      <c r="AE1684" s="221"/>
      <c r="AF1684" s="237"/>
      <c r="AG1684" s="257"/>
      <c r="AH1684" s="237"/>
      <c r="AI1684" s="222"/>
      <c r="AJ1684" s="237"/>
      <c r="AK1684" s="221"/>
      <c r="AL1684" s="223"/>
      <c r="AM1684" s="221"/>
    </row>
    <row r="1685" spans="26:39" ht="15" customHeight="1">
      <c r="Z1685" s="220"/>
      <c r="AA1685" s="220"/>
      <c r="AB1685" s="237"/>
      <c r="AC1685" s="237"/>
      <c r="AD1685" s="222"/>
      <c r="AE1685" s="221"/>
      <c r="AF1685" s="237"/>
      <c r="AG1685" s="257"/>
      <c r="AH1685" s="237"/>
      <c r="AI1685" s="222"/>
      <c r="AJ1685" s="237"/>
      <c r="AK1685" s="221"/>
      <c r="AL1685" s="223"/>
      <c r="AM1685" s="221"/>
    </row>
    <row r="1686" spans="26:39" ht="15" customHeight="1">
      <c r="Z1686" s="220"/>
      <c r="AA1686" s="220"/>
      <c r="AB1686" s="237"/>
      <c r="AC1686" s="237"/>
      <c r="AD1686" s="222"/>
      <c r="AE1686" s="221"/>
      <c r="AF1686" s="237"/>
      <c r="AG1686" s="257"/>
      <c r="AH1686" s="237"/>
      <c r="AI1686" s="222"/>
      <c r="AJ1686" s="237"/>
      <c r="AK1686" s="221"/>
      <c r="AL1686" s="223"/>
      <c r="AM1686" s="221"/>
    </row>
    <row r="1687" spans="26:39" ht="15" customHeight="1">
      <c r="Z1687" s="220"/>
      <c r="AA1687" s="220"/>
      <c r="AB1687" s="237"/>
      <c r="AC1687" s="237"/>
      <c r="AD1687" s="222"/>
      <c r="AE1687" s="221"/>
      <c r="AF1687" s="237"/>
      <c r="AG1687" s="257"/>
      <c r="AH1687" s="237"/>
      <c r="AI1687" s="222"/>
      <c r="AJ1687" s="237"/>
      <c r="AK1687" s="221"/>
      <c r="AL1687" s="223"/>
      <c r="AM1687" s="221"/>
    </row>
    <row r="1688" spans="26:39" ht="15" customHeight="1">
      <c r="Z1688" s="220"/>
      <c r="AA1688" s="220"/>
      <c r="AB1688" s="237"/>
      <c r="AC1688" s="237"/>
      <c r="AD1688" s="222"/>
      <c r="AE1688" s="221"/>
      <c r="AF1688" s="237"/>
      <c r="AG1688" s="257"/>
      <c r="AH1688" s="237"/>
      <c r="AI1688" s="222"/>
      <c r="AJ1688" s="237"/>
      <c r="AK1688" s="221"/>
      <c r="AL1688" s="223"/>
      <c r="AM1688" s="221"/>
    </row>
    <row r="1689" spans="26:39" ht="15" customHeight="1">
      <c r="Z1689" s="220"/>
      <c r="AA1689" s="220"/>
      <c r="AB1689" s="237"/>
      <c r="AC1689" s="237"/>
      <c r="AD1689" s="222"/>
      <c r="AE1689" s="221"/>
      <c r="AF1689" s="237"/>
      <c r="AG1689" s="257"/>
      <c r="AH1689" s="237"/>
      <c r="AI1689" s="222"/>
      <c r="AJ1689" s="237"/>
      <c r="AK1689" s="221"/>
      <c r="AL1689" s="223"/>
      <c r="AM1689" s="221"/>
    </row>
    <row r="1690" spans="26:39" ht="15" customHeight="1">
      <c r="Z1690" s="220"/>
      <c r="AA1690" s="220"/>
      <c r="AB1690" s="237"/>
      <c r="AC1690" s="237"/>
      <c r="AD1690" s="222"/>
      <c r="AE1690" s="221"/>
      <c r="AF1690" s="237"/>
      <c r="AG1690" s="257"/>
      <c r="AH1690" s="237"/>
      <c r="AI1690" s="222"/>
      <c r="AJ1690" s="237"/>
      <c r="AK1690" s="221"/>
      <c r="AL1690" s="223"/>
      <c r="AM1690" s="221"/>
    </row>
    <row r="1691" spans="26:39" ht="15" customHeight="1">
      <c r="Z1691" s="220"/>
      <c r="AA1691" s="220"/>
      <c r="AB1691" s="237"/>
      <c r="AC1691" s="237"/>
      <c r="AD1691" s="222"/>
      <c r="AE1691" s="221"/>
      <c r="AF1691" s="237"/>
      <c r="AG1691" s="257"/>
      <c r="AH1691" s="237"/>
      <c r="AI1691" s="222"/>
      <c r="AJ1691" s="237"/>
      <c r="AK1691" s="221"/>
      <c r="AL1691" s="223"/>
      <c r="AM1691" s="221"/>
    </row>
    <row r="1692" spans="26:39" ht="15" customHeight="1">
      <c r="Z1692" s="220"/>
      <c r="AA1692" s="220"/>
      <c r="AB1692" s="237"/>
      <c r="AC1692" s="237"/>
      <c r="AD1692" s="222"/>
      <c r="AE1692" s="221"/>
      <c r="AF1692" s="237"/>
      <c r="AG1692" s="257"/>
      <c r="AH1692" s="237"/>
      <c r="AI1692" s="222"/>
      <c r="AJ1692" s="237"/>
      <c r="AK1692" s="221"/>
      <c r="AL1692" s="223"/>
      <c r="AM1692" s="221"/>
    </row>
    <row r="1693" spans="26:39" ht="15" customHeight="1">
      <c r="Z1693" s="220"/>
      <c r="AA1693" s="220"/>
      <c r="AB1693" s="237"/>
      <c r="AC1693" s="237"/>
      <c r="AD1693" s="222"/>
      <c r="AE1693" s="221"/>
      <c r="AF1693" s="237"/>
      <c r="AG1693" s="257"/>
      <c r="AH1693" s="237"/>
      <c r="AI1693" s="222"/>
      <c r="AJ1693" s="237"/>
      <c r="AK1693" s="221"/>
      <c r="AL1693" s="223"/>
      <c r="AM1693" s="221"/>
    </row>
    <row r="1694" spans="26:39" ht="15" customHeight="1">
      <c r="Z1694" s="220"/>
      <c r="AA1694" s="220"/>
      <c r="AB1694" s="237"/>
      <c r="AC1694" s="237"/>
      <c r="AD1694" s="222"/>
      <c r="AE1694" s="221"/>
      <c r="AF1694" s="237"/>
      <c r="AG1694" s="257"/>
      <c r="AH1694" s="237"/>
      <c r="AI1694" s="222"/>
      <c r="AJ1694" s="237"/>
      <c r="AK1694" s="221"/>
      <c r="AL1694" s="223"/>
      <c r="AM1694" s="221"/>
    </row>
    <row r="1695" spans="26:39" ht="15" customHeight="1">
      <c r="Z1695" s="220"/>
      <c r="AA1695" s="220"/>
      <c r="AB1695" s="237"/>
      <c r="AC1695" s="237"/>
      <c r="AD1695" s="222"/>
      <c r="AE1695" s="221"/>
      <c r="AF1695" s="237"/>
      <c r="AG1695" s="257"/>
      <c r="AH1695" s="237"/>
      <c r="AI1695" s="222"/>
      <c r="AJ1695" s="237"/>
      <c r="AK1695" s="221"/>
      <c r="AL1695" s="223"/>
      <c r="AM1695" s="221"/>
    </row>
    <row r="1696" spans="26:39" ht="15" customHeight="1">
      <c r="Z1696" s="220"/>
      <c r="AA1696" s="220"/>
      <c r="AB1696" s="237"/>
      <c r="AC1696" s="237"/>
      <c r="AD1696" s="222"/>
      <c r="AE1696" s="221"/>
      <c r="AF1696" s="237"/>
      <c r="AG1696" s="257"/>
      <c r="AH1696" s="237"/>
      <c r="AI1696" s="222"/>
      <c r="AJ1696" s="237"/>
      <c r="AK1696" s="221"/>
      <c r="AL1696" s="223"/>
      <c r="AM1696" s="221"/>
    </row>
    <row r="1697" spans="26:39" ht="15" customHeight="1">
      <c r="Z1697" s="220"/>
      <c r="AA1697" s="220"/>
      <c r="AB1697" s="237"/>
      <c r="AC1697" s="237"/>
      <c r="AD1697" s="222"/>
      <c r="AE1697" s="221"/>
      <c r="AF1697" s="237"/>
      <c r="AG1697" s="257"/>
      <c r="AH1697" s="237"/>
      <c r="AI1697" s="222"/>
      <c r="AJ1697" s="237"/>
      <c r="AK1697" s="221"/>
      <c r="AL1697" s="223"/>
      <c r="AM1697" s="221"/>
    </row>
    <row r="1698" spans="26:39" ht="15" customHeight="1">
      <c r="Z1698" s="220"/>
      <c r="AA1698" s="220"/>
      <c r="AB1698" s="237"/>
      <c r="AC1698" s="237"/>
      <c r="AD1698" s="222"/>
      <c r="AE1698" s="221"/>
      <c r="AF1698" s="237"/>
      <c r="AG1698" s="257"/>
      <c r="AH1698" s="237"/>
      <c r="AI1698" s="222"/>
      <c r="AJ1698" s="237"/>
      <c r="AK1698" s="221"/>
      <c r="AL1698" s="223"/>
      <c r="AM1698" s="221"/>
    </row>
    <row r="1699" spans="26:39" ht="15" customHeight="1">
      <c r="Z1699" s="220"/>
      <c r="AA1699" s="220"/>
      <c r="AB1699" s="237"/>
      <c r="AC1699" s="237"/>
      <c r="AD1699" s="222"/>
      <c r="AE1699" s="221"/>
      <c r="AF1699" s="237"/>
      <c r="AG1699" s="257"/>
      <c r="AH1699" s="237"/>
      <c r="AI1699" s="222"/>
      <c r="AJ1699" s="237"/>
      <c r="AK1699" s="221"/>
      <c r="AL1699" s="223"/>
      <c r="AM1699" s="221"/>
    </row>
    <row r="1700" spans="26:39" ht="15" customHeight="1">
      <c r="Z1700" s="220"/>
      <c r="AA1700" s="220"/>
      <c r="AB1700" s="237"/>
      <c r="AC1700" s="237"/>
      <c r="AD1700" s="222"/>
      <c r="AE1700" s="221"/>
      <c r="AF1700" s="237"/>
      <c r="AG1700" s="257"/>
      <c r="AH1700" s="237"/>
      <c r="AI1700" s="222"/>
      <c r="AJ1700" s="237"/>
      <c r="AK1700" s="221"/>
      <c r="AL1700" s="223"/>
      <c r="AM1700" s="221"/>
    </row>
    <row r="1701" spans="26:39" ht="15" customHeight="1">
      <c r="Z1701" s="220"/>
      <c r="AA1701" s="220"/>
      <c r="AB1701" s="237"/>
      <c r="AC1701" s="237"/>
      <c r="AD1701" s="222"/>
      <c r="AE1701" s="221"/>
      <c r="AF1701" s="237"/>
      <c r="AG1701" s="257"/>
      <c r="AH1701" s="237"/>
      <c r="AI1701" s="222"/>
      <c r="AJ1701" s="237"/>
      <c r="AK1701" s="221"/>
      <c r="AL1701" s="223"/>
      <c r="AM1701" s="221"/>
    </row>
    <row r="1702" spans="26:39" ht="15" customHeight="1">
      <c r="Z1702" s="220"/>
      <c r="AA1702" s="220"/>
      <c r="AB1702" s="237"/>
      <c r="AC1702" s="237"/>
      <c r="AD1702" s="222"/>
      <c r="AE1702" s="221"/>
      <c r="AF1702" s="237"/>
      <c r="AG1702" s="257"/>
      <c r="AH1702" s="237"/>
      <c r="AI1702" s="222"/>
      <c r="AJ1702" s="237"/>
      <c r="AK1702" s="221"/>
      <c r="AL1702" s="223"/>
      <c r="AM1702" s="221"/>
    </row>
    <row r="1703" spans="26:39" ht="15" customHeight="1">
      <c r="Z1703" s="220"/>
      <c r="AA1703" s="220"/>
      <c r="AB1703" s="237"/>
      <c r="AC1703" s="237"/>
      <c r="AD1703" s="222"/>
      <c r="AE1703" s="221"/>
      <c r="AF1703" s="237"/>
      <c r="AG1703" s="257"/>
      <c r="AH1703" s="237"/>
      <c r="AI1703" s="222"/>
      <c r="AJ1703" s="237"/>
      <c r="AK1703" s="221"/>
      <c r="AL1703" s="223"/>
      <c r="AM1703" s="221"/>
    </row>
    <row r="1704" spans="26:39" ht="15" customHeight="1">
      <c r="Z1704" s="220"/>
      <c r="AA1704" s="220"/>
      <c r="AB1704" s="237"/>
      <c r="AC1704" s="237"/>
      <c r="AD1704" s="222"/>
      <c r="AE1704" s="221"/>
      <c r="AF1704" s="237"/>
      <c r="AG1704" s="257"/>
      <c r="AH1704" s="237"/>
      <c r="AI1704" s="222"/>
      <c r="AJ1704" s="237"/>
      <c r="AK1704" s="221"/>
      <c r="AL1704" s="223"/>
      <c r="AM1704" s="221"/>
    </row>
    <row r="1705" spans="26:39" ht="15" customHeight="1">
      <c r="Z1705" s="220"/>
      <c r="AA1705" s="220"/>
      <c r="AB1705" s="237"/>
      <c r="AC1705" s="237"/>
      <c r="AD1705" s="222"/>
      <c r="AE1705" s="221"/>
      <c r="AF1705" s="237"/>
      <c r="AG1705" s="257"/>
      <c r="AH1705" s="237"/>
      <c r="AI1705" s="222"/>
      <c r="AJ1705" s="237"/>
      <c r="AK1705" s="221"/>
      <c r="AL1705" s="223"/>
      <c r="AM1705" s="221"/>
    </row>
    <row r="1706" spans="26:39" ht="15" customHeight="1">
      <c r="Z1706" s="220"/>
      <c r="AA1706" s="220"/>
      <c r="AB1706" s="237"/>
      <c r="AC1706" s="237"/>
      <c r="AD1706" s="222"/>
      <c r="AE1706" s="221"/>
      <c r="AF1706" s="237"/>
      <c r="AG1706" s="257"/>
      <c r="AH1706" s="237"/>
      <c r="AI1706" s="222"/>
      <c r="AJ1706" s="237"/>
      <c r="AK1706" s="221"/>
      <c r="AL1706" s="223"/>
      <c r="AM1706" s="221"/>
    </row>
    <row r="1707" spans="26:39" ht="15" customHeight="1">
      <c r="Z1707" s="220"/>
      <c r="AA1707" s="220"/>
      <c r="AB1707" s="237"/>
      <c r="AC1707" s="237"/>
      <c r="AD1707" s="222"/>
      <c r="AE1707" s="221"/>
      <c r="AF1707" s="237"/>
      <c r="AG1707" s="257"/>
      <c r="AH1707" s="237"/>
      <c r="AI1707" s="222"/>
      <c r="AJ1707" s="237"/>
      <c r="AK1707" s="221"/>
      <c r="AL1707" s="223"/>
      <c r="AM1707" s="221"/>
    </row>
    <row r="1708" spans="26:39" ht="15" customHeight="1">
      <c r="Z1708" s="220"/>
      <c r="AA1708" s="220"/>
      <c r="AB1708" s="237"/>
      <c r="AC1708" s="237"/>
      <c r="AD1708" s="222"/>
      <c r="AE1708" s="221"/>
      <c r="AF1708" s="237"/>
      <c r="AG1708" s="257"/>
      <c r="AH1708" s="237"/>
      <c r="AI1708" s="222"/>
      <c r="AJ1708" s="237"/>
      <c r="AK1708" s="221"/>
      <c r="AL1708" s="223"/>
      <c r="AM1708" s="221"/>
    </row>
    <row r="1709" spans="26:39" ht="15" customHeight="1">
      <c r="Z1709" s="220"/>
      <c r="AA1709" s="220"/>
      <c r="AB1709" s="237"/>
      <c r="AC1709" s="237"/>
      <c r="AD1709" s="222"/>
      <c r="AE1709" s="221"/>
      <c r="AF1709" s="237"/>
      <c r="AG1709" s="257"/>
      <c r="AH1709" s="237"/>
      <c r="AI1709" s="222"/>
      <c r="AJ1709" s="237"/>
      <c r="AK1709" s="221"/>
      <c r="AL1709" s="223"/>
      <c r="AM1709" s="221"/>
    </row>
    <row r="1710" spans="26:39" ht="15" customHeight="1">
      <c r="Z1710" s="220"/>
      <c r="AA1710" s="220"/>
      <c r="AB1710" s="237"/>
      <c r="AC1710" s="237"/>
      <c r="AD1710" s="222"/>
      <c r="AE1710" s="221"/>
      <c r="AF1710" s="237"/>
      <c r="AG1710" s="257"/>
      <c r="AH1710" s="237"/>
      <c r="AI1710" s="222"/>
      <c r="AJ1710" s="237"/>
      <c r="AK1710" s="221"/>
      <c r="AL1710" s="223"/>
      <c r="AM1710" s="221"/>
    </row>
    <row r="1711" spans="26:39" ht="15" customHeight="1">
      <c r="Z1711" s="220"/>
      <c r="AA1711" s="220"/>
      <c r="AB1711" s="237"/>
      <c r="AC1711" s="237"/>
      <c r="AD1711" s="222"/>
      <c r="AE1711" s="221"/>
      <c r="AF1711" s="237"/>
      <c r="AG1711" s="257"/>
      <c r="AH1711" s="237"/>
      <c r="AI1711" s="222"/>
      <c r="AJ1711" s="237"/>
      <c r="AK1711" s="221"/>
      <c r="AL1711" s="223"/>
      <c r="AM1711" s="221"/>
    </row>
    <row r="1712" spans="26:39" ht="15" customHeight="1">
      <c r="Z1712" s="220"/>
      <c r="AA1712" s="220"/>
      <c r="AB1712" s="237"/>
      <c r="AC1712" s="237"/>
      <c r="AD1712" s="222"/>
      <c r="AE1712" s="221"/>
      <c r="AF1712" s="237"/>
      <c r="AG1712" s="257"/>
      <c r="AH1712" s="237"/>
      <c r="AI1712" s="222"/>
      <c r="AJ1712" s="237"/>
      <c r="AK1712" s="221"/>
      <c r="AL1712" s="223"/>
      <c r="AM1712" s="221"/>
    </row>
    <row r="1713" spans="26:39" ht="15" customHeight="1">
      <c r="Z1713" s="220"/>
      <c r="AA1713" s="220"/>
      <c r="AB1713" s="237"/>
      <c r="AC1713" s="237"/>
      <c r="AD1713" s="222"/>
      <c r="AE1713" s="221"/>
      <c r="AF1713" s="237"/>
      <c r="AG1713" s="257"/>
      <c r="AH1713" s="237"/>
      <c r="AI1713" s="222"/>
      <c r="AJ1713" s="237"/>
      <c r="AK1713" s="221"/>
      <c r="AL1713" s="223"/>
      <c r="AM1713" s="221"/>
    </row>
    <row r="1714" spans="26:39" ht="15" customHeight="1">
      <c r="Z1714" s="220"/>
      <c r="AA1714" s="220"/>
      <c r="AB1714" s="237"/>
      <c r="AC1714" s="237"/>
      <c r="AD1714" s="222"/>
      <c r="AE1714" s="221"/>
      <c r="AF1714" s="237"/>
      <c r="AG1714" s="257"/>
      <c r="AH1714" s="237"/>
      <c r="AI1714" s="222"/>
      <c r="AJ1714" s="237"/>
      <c r="AK1714" s="221"/>
      <c r="AL1714" s="223"/>
      <c r="AM1714" s="221"/>
    </row>
    <row r="1715" spans="26:39" ht="15" customHeight="1">
      <c r="Z1715" s="220"/>
      <c r="AA1715" s="220"/>
      <c r="AB1715" s="237"/>
      <c r="AC1715" s="237"/>
      <c r="AD1715" s="222"/>
      <c r="AE1715" s="221"/>
      <c r="AF1715" s="237"/>
      <c r="AG1715" s="257"/>
      <c r="AH1715" s="237"/>
      <c r="AI1715" s="222"/>
      <c r="AJ1715" s="237"/>
      <c r="AK1715" s="221"/>
      <c r="AL1715" s="223"/>
      <c r="AM1715" s="221"/>
    </row>
    <row r="1716" spans="26:39" ht="15" customHeight="1">
      <c r="Z1716" s="220"/>
      <c r="AA1716" s="220"/>
      <c r="AB1716" s="237"/>
      <c r="AC1716" s="237"/>
      <c r="AD1716" s="222"/>
      <c r="AE1716" s="221"/>
      <c r="AF1716" s="237"/>
      <c r="AG1716" s="257"/>
      <c r="AH1716" s="237"/>
      <c r="AI1716" s="222"/>
      <c r="AJ1716" s="237"/>
      <c r="AK1716" s="221"/>
      <c r="AL1716" s="223"/>
      <c r="AM1716" s="221"/>
    </row>
    <row r="1717" spans="26:39" ht="15" customHeight="1">
      <c r="Z1717" s="220"/>
      <c r="AA1717" s="220"/>
      <c r="AB1717" s="237"/>
      <c r="AC1717" s="237"/>
      <c r="AD1717" s="222"/>
      <c r="AE1717" s="221"/>
      <c r="AF1717" s="237"/>
      <c r="AG1717" s="257"/>
      <c r="AH1717" s="237"/>
      <c r="AI1717" s="222"/>
      <c r="AJ1717" s="237"/>
      <c r="AK1717" s="221"/>
      <c r="AL1717" s="223"/>
      <c r="AM1717" s="221"/>
    </row>
    <row r="1718" spans="26:39" ht="15" customHeight="1">
      <c r="Z1718" s="220"/>
      <c r="AA1718" s="220"/>
      <c r="AB1718" s="237"/>
      <c r="AC1718" s="237"/>
      <c r="AD1718" s="222"/>
      <c r="AE1718" s="221"/>
      <c r="AF1718" s="237"/>
      <c r="AG1718" s="257"/>
      <c r="AH1718" s="237"/>
      <c r="AI1718" s="222"/>
      <c r="AJ1718" s="237"/>
      <c r="AK1718" s="221"/>
      <c r="AL1718" s="223"/>
      <c r="AM1718" s="221"/>
    </row>
    <row r="1719" spans="26:39" ht="15" customHeight="1">
      <c r="Z1719" s="220"/>
      <c r="AA1719" s="220"/>
      <c r="AB1719" s="237"/>
      <c r="AC1719" s="237"/>
      <c r="AD1719" s="222"/>
      <c r="AE1719" s="221"/>
      <c r="AF1719" s="237"/>
      <c r="AG1719" s="257"/>
      <c r="AH1719" s="237"/>
      <c r="AI1719" s="222"/>
      <c r="AJ1719" s="237"/>
      <c r="AK1719" s="221"/>
      <c r="AL1719" s="223"/>
      <c r="AM1719" s="221"/>
    </row>
    <row r="1720" spans="26:39" ht="15" customHeight="1">
      <c r="Z1720" s="220"/>
      <c r="AA1720" s="220"/>
      <c r="AB1720" s="237"/>
      <c r="AC1720" s="237"/>
      <c r="AD1720" s="222"/>
      <c r="AE1720" s="221"/>
      <c r="AF1720" s="237"/>
      <c r="AG1720" s="257"/>
      <c r="AH1720" s="237"/>
      <c r="AI1720" s="222"/>
      <c r="AJ1720" s="237"/>
      <c r="AK1720" s="221"/>
      <c r="AL1720" s="223"/>
      <c r="AM1720" s="221"/>
    </row>
    <row r="1721" spans="26:39" ht="15" customHeight="1">
      <c r="Z1721" s="220"/>
      <c r="AA1721" s="220"/>
      <c r="AB1721" s="237"/>
      <c r="AC1721" s="237"/>
      <c r="AD1721" s="222"/>
      <c r="AE1721" s="221"/>
      <c r="AF1721" s="237"/>
      <c r="AG1721" s="257"/>
      <c r="AH1721" s="237"/>
      <c r="AI1721" s="222"/>
      <c r="AJ1721" s="237"/>
      <c r="AK1721" s="221"/>
      <c r="AL1721" s="223"/>
      <c r="AM1721" s="221"/>
    </row>
    <row r="1722" spans="26:39" ht="15" customHeight="1">
      <c r="Z1722" s="220"/>
      <c r="AA1722" s="220"/>
      <c r="AB1722" s="237"/>
      <c r="AC1722" s="237"/>
      <c r="AD1722" s="222"/>
      <c r="AE1722" s="221"/>
      <c r="AF1722" s="237"/>
      <c r="AG1722" s="257"/>
      <c r="AH1722" s="237"/>
      <c r="AI1722" s="222"/>
      <c r="AJ1722" s="237"/>
      <c r="AK1722" s="221"/>
      <c r="AL1722" s="223"/>
      <c r="AM1722" s="221"/>
    </row>
    <row r="1723" spans="26:39" ht="15" customHeight="1">
      <c r="Z1723" s="220"/>
      <c r="AA1723" s="220"/>
      <c r="AB1723" s="237"/>
      <c r="AC1723" s="237"/>
      <c r="AD1723" s="222"/>
      <c r="AE1723" s="221"/>
      <c r="AF1723" s="237"/>
      <c r="AG1723" s="257"/>
      <c r="AH1723" s="237"/>
      <c r="AI1723" s="222"/>
      <c r="AJ1723" s="237"/>
      <c r="AK1723" s="221"/>
      <c r="AL1723" s="223"/>
      <c r="AM1723" s="221"/>
    </row>
    <row r="1724" spans="26:39" ht="15" customHeight="1">
      <c r="Z1724" s="220"/>
      <c r="AA1724" s="220"/>
      <c r="AB1724" s="237"/>
      <c r="AC1724" s="237"/>
      <c r="AD1724" s="222"/>
      <c r="AE1724" s="221"/>
      <c r="AF1724" s="237"/>
      <c r="AG1724" s="257"/>
      <c r="AH1724" s="237"/>
      <c r="AI1724" s="222"/>
      <c r="AJ1724" s="237"/>
      <c r="AK1724" s="221"/>
      <c r="AL1724" s="223"/>
      <c r="AM1724" s="221"/>
    </row>
    <row r="1725" spans="26:39" ht="15" customHeight="1">
      <c r="Z1725" s="220"/>
      <c r="AA1725" s="220"/>
      <c r="AB1725" s="237"/>
      <c r="AC1725" s="237"/>
      <c r="AD1725" s="222"/>
      <c r="AE1725" s="221"/>
      <c r="AF1725" s="237"/>
      <c r="AG1725" s="257"/>
      <c r="AH1725" s="237"/>
      <c r="AI1725" s="222"/>
      <c r="AJ1725" s="237"/>
      <c r="AK1725" s="221"/>
      <c r="AL1725" s="223"/>
      <c r="AM1725" s="221"/>
    </row>
    <row r="1726" spans="26:39" ht="15" customHeight="1">
      <c r="Z1726" s="220"/>
      <c r="AA1726" s="220"/>
      <c r="AB1726" s="237"/>
      <c r="AC1726" s="237"/>
      <c r="AD1726" s="222"/>
      <c r="AE1726" s="221"/>
      <c r="AF1726" s="237"/>
      <c r="AG1726" s="257"/>
      <c r="AH1726" s="237"/>
      <c r="AI1726" s="222"/>
      <c r="AJ1726" s="237"/>
      <c r="AK1726" s="221"/>
      <c r="AL1726" s="223"/>
      <c r="AM1726" s="221"/>
    </row>
    <row r="1727" spans="26:39" ht="15" customHeight="1">
      <c r="Z1727" s="220"/>
      <c r="AA1727" s="220"/>
      <c r="AB1727" s="237"/>
      <c r="AC1727" s="237"/>
      <c r="AD1727" s="222"/>
      <c r="AE1727" s="221"/>
      <c r="AF1727" s="237"/>
      <c r="AG1727" s="257"/>
      <c r="AH1727" s="237"/>
      <c r="AI1727" s="222"/>
      <c r="AJ1727" s="237"/>
      <c r="AK1727" s="221"/>
      <c r="AL1727" s="223"/>
      <c r="AM1727" s="221"/>
    </row>
    <row r="1728" spans="26:39" ht="15" customHeight="1">
      <c r="Z1728" s="220"/>
      <c r="AA1728" s="220"/>
      <c r="AB1728" s="237"/>
      <c r="AC1728" s="237"/>
      <c r="AD1728" s="222"/>
      <c r="AE1728" s="221"/>
      <c r="AF1728" s="237"/>
      <c r="AG1728" s="257"/>
      <c r="AH1728" s="237"/>
      <c r="AI1728" s="222"/>
      <c r="AJ1728" s="237"/>
      <c r="AK1728" s="221"/>
      <c r="AL1728" s="223"/>
      <c r="AM1728" s="221"/>
    </row>
    <row r="1729" spans="26:39" ht="15" customHeight="1">
      <c r="Z1729" s="220"/>
      <c r="AA1729" s="220"/>
      <c r="AB1729" s="237"/>
      <c r="AC1729" s="237"/>
      <c r="AD1729" s="222"/>
      <c r="AE1729" s="221"/>
      <c r="AF1729" s="237"/>
      <c r="AG1729" s="257"/>
      <c r="AH1729" s="237"/>
      <c r="AI1729" s="222"/>
      <c r="AJ1729" s="237"/>
      <c r="AK1729" s="221"/>
      <c r="AL1729" s="223"/>
      <c r="AM1729" s="221"/>
    </row>
    <row r="1730" spans="26:39" ht="15" customHeight="1">
      <c r="Z1730" s="220"/>
      <c r="AA1730" s="220"/>
      <c r="AB1730" s="237"/>
      <c r="AC1730" s="237"/>
      <c r="AD1730" s="222"/>
      <c r="AE1730" s="221"/>
      <c r="AF1730" s="237"/>
      <c r="AG1730" s="257"/>
      <c r="AH1730" s="237"/>
      <c r="AI1730" s="222"/>
      <c r="AJ1730" s="237"/>
      <c r="AK1730" s="221"/>
      <c r="AL1730" s="223"/>
      <c r="AM1730" s="221"/>
    </row>
    <row r="1731" spans="26:39" ht="15" customHeight="1">
      <c r="Z1731" s="220"/>
      <c r="AA1731" s="220"/>
      <c r="AB1731" s="237"/>
      <c r="AC1731" s="237"/>
      <c r="AD1731" s="222"/>
      <c r="AE1731" s="221"/>
      <c r="AF1731" s="237"/>
      <c r="AG1731" s="257"/>
      <c r="AH1731" s="237"/>
      <c r="AI1731" s="222"/>
      <c r="AJ1731" s="237"/>
      <c r="AK1731" s="221"/>
      <c r="AL1731" s="223"/>
      <c r="AM1731" s="221"/>
    </row>
    <row r="1732" spans="26:39" ht="15" customHeight="1">
      <c r="Z1732" s="220"/>
      <c r="AA1732" s="220"/>
      <c r="AB1732" s="237"/>
      <c r="AC1732" s="237"/>
      <c r="AD1732" s="222"/>
      <c r="AE1732" s="221"/>
      <c r="AF1732" s="237"/>
      <c r="AG1732" s="257"/>
      <c r="AH1732" s="237"/>
      <c r="AI1732" s="222"/>
      <c r="AJ1732" s="237"/>
      <c r="AK1732" s="221"/>
      <c r="AL1732" s="223"/>
      <c r="AM1732" s="221"/>
    </row>
    <row r="1733" spans="26:39" ht="15" customHeight="1">
      <c r="Z1733" s="220"/>
      <c r="AA1733" s="220"/>
      <c r="AB1733" s="237"/>
      <c r="AC1733" s="237"/>
      <c r="AD1733" s="222"/>
      <c r="AE1733" s="221"/>
      <c r="AF1733" s="237"/>
      <c r="AG1733" s="257"/>
      <c r="AH1733" s="237"/>
      <c r="AI1733" s="222"/>
      <c r="AJ1733" s="237"/>
      <c r="AK1733" s="221"/>
      <c r="AL1733" s="223"/>
      <c r="AM1733" s="221"/>
    </row>
    <row r="1734" spans="26:39" ht="15" customHeight="1">
      <c r="Z1734" s="220"/>
      <c r="AA1734" s="220"/>
      <c r="AB1734" s="237"/>
      <c r="AC1734" s="237"/>
      <c r="AD1734" s="222"/>
      <c r="AE1734" s="221"/>
      <c r="AF1734" s="237"/>
      <c r="AG1734" s="257"/>
      <c r="AH1734" s="237"/>
      <c r="AI1734" s="222"/>
      <c r="AJ1734" s="237"/>
      <c r="AK1734" s="221"/>
      <c r="AL1734" s="223"/>
      <c r="AM1734" s="221"/>
    </row>
    <row r="1735" spans="26:39" ht="15" customHeight="1">
      <c r="Z1735" s="220"/>
      <c r="AA1735" s="220"/>
      <c r="AB1735" s="237"/>
      <c r="AC1735" s="237"/>
      <c r="AD1735" s="222"/>
      <c r="AE1735" s="221"/>
      <c r="AF1735" s="237"/>
      <c r="AG1735" s="257"/>
      <c r="AH1735" s="237"/>
      <c r="AI1735" s="222"/>
      <c r="AJ1735" s="237"/>
      <c r="AK1735" s="221"/>
      <c r="AL1735" s="223"/>
      <c r="AM1735" s="221"/>
    </row>
    <row r="1736" spans="26:39" ht="15" customHeight="1">
      <c r="Z1736" s="220"/>
      <c r="AA1736" s="220"/>
      <c r="AB1736" s="237"/>
      <c r="AC1736" s="237"/>
      <c r="AD1736" s="222"/>
      <c r="AE1736" s="221"/>
      <c r="AF1736" s="237"/>
      <c r="AG1736" s="257"/>
      <c r="AH1736" s="237"/>
      <c r="AI1736" s="222"/>
      <c r="AJ1736" s="237"/>
      <c r="AK1736" s="221"/>
      <c r="AL1736" s="223"/>
      <c r="AM1736" s="221"/>
    </row>
    <row r="1737" spans="26:39" ht="15" customHeight="1">
      <c r="Z1737" s="220"/>
      <c r="AA1737" s="220"/>
      <c r="AB1737" s="237"/>
      <c r="AC1737" s="237"/>
      <c r="AD1737" s="222"/>
      <c r="AE1737" s="221"/>
      <c r="AF1737" s="237"/>
      <c r="AG1737" s="257"/>
      <c r="AH1737" s="237"/>
      <c r="AI1737" s="222"/>
      <c r="AJ1737" s="237"/>
      <c r="AK1737" s="221"/>
      <c r="AL1737" s="223"/>
      <c r="AM1737" s="221"/>
    </row>
    <row r="1738" spans="26:39" ht="15" customHeight="1">
      <c r="Z1738" s="220"/>
      <c r="AA1738" s="220"/>
      <c r="AB1738" s="237"/>
      <c r="AC1738" s="237"/>
      <c r="AD1738" s="222"/>
      <c r="AE1738" s="221"/>
      <c r="AF1738" s="237"/>
      <c r="AG1738" s="257"/>
      <c r="AH1738" s="237"/>
      <c r="AI1738" s="222"/>
      <c r="AJ1738" s="237"/>
      <c r="AK1738" s="221"/>
      <c r="AL1738" s="223"/>
      <c r="AM1738" s="221"/>
    </row>
    <row r="1739" spans="26:39" ht="15" customHeight="1">
      <c r="Z1739" s="220"/>
      <c r="AA1739" s="220"/>
      <c r="AB1739" s="237"/>
      <c r="AC1739" s="237"/>
      <c r="AD1739" s="222"/>
      <c r="AE1739" s="221"/>
      <c r="AF1739" s="237"/>
      <c r="AG1739" s="257"/>
      <c r="AH1739" s="237"/>
      <c r="AI1739" s="222"/>
      <c r="AJ1739" s="237"/>
      <c r="AK1739" s="221"/>
      <c r="AL1739" s="223"/>
      <c r="AM1739" s="221"/>
    </row>
    <row r="1740" spans="26:39" ht="15" customHeight="1">
      <c r="Z1740" s="220"/>
      <c r="AA1740" s="220"/>
      <c r="AB1740" s="237"/>
      <c r="AC1740" s="237"/>
      <c r="AD1740" s="222"/>
      <c r="AE1740" s="221"/>
      <c r="AF1740" s="237"/>
      <c r="AG1740" s="257"/>
      <c r="AH1740" s="237"/>
      <c r="AI1740" s="222"/>
      <c r="AJ1740" s="237"/>
      <c r="AK1740" s="221"/>
      <c r="AL1740" s="223"/>
      <c r="AM1740" s="221"/>
    </row>
    <row r="1741" spans="26:39" ht="15" customHeight="1">
      <c r="Z1741" s="220"/>
      <c r="AA1741" s="220"/>
      <c r="AB1741" s="237"/>
      <c r="AC1741" s="237"/>
      <c r="AD1741" s="222"/>
      <c r="AE1741" s="221"/>
      <c r="AF1741" s="237"/>
      <c r="AG1741" s="257"/>
      <c r="AH1741" s="237"/>
      <c r="AI1741" s="222"/>
      <c r="AJ1741" s="237"/>
      <c r="AK1741" s="221"/>
      <c r="AL1741" s="223"/>
      <c r="AM1741" s="221"/>
    </row>
    <row r="1742" spans="26:39" ht="15" customHeight="1">
      <c r="Z1742" s="220"/>
      <c r="AA1742" s="220"/>
      <c r="AB1742" s="237"/>
      <c r="AC1742" s="237"/>
      <c r="AD1742" s="222"/>
      <c r="AE1742" s="221"/>
      <c r="AF1742" s="237"/>
      <c r="AG1742" s="257"/>
      <c r="AH1742" s="237"/>
      <c r="AI1742" s="222"/>
      <c r="AJ1742" s="237"/>
      <c r="AK1742" s="221"/>
      <c r="AL1742" s="223"/>
      <c r="AM1742" s="221"/>
    </row>
    <row r="1743" spans="26:39" ht="15" customHeight="1">
      <c r="Z1743" s="220"/>
      <c r="AA1743" s="220"/>
      <c r="AB1743" s="237"/>
      <c r="AC1743" s="237"/>
      <c r="AD1743" s="222"/>
      <c r="AE1743" s="221"/>
      <c r="AF1743" s="237"/>
      <c r="AG1743" s="257"/>
      <c r="AH1743" s="237"/>
      <c r="AI1743" s="222"/>
      <c r="AJ1743" s="237"/>
      <c r="AK1743" s="221"/>
      <c r="AL1743" s="223"/>
      <c r="AM1743" s="221"/>
    </row>
    <row r="1744" spans="26:39" ht="15" customHeight="1">
      <c r="Z1744" s="220"/>
      <c r="AA1744" s="220"/>
      <c r="AB1744" s="237"/>
      <c r="AC1744" s="237"/>
      <c r="AD1744" s="222"/>
      <c r="AE1744" s="221"/>
      <c r="AF1744" s="237"/>
      <c r="AG1744" s="257"/>
      <c r="AH1744" s="237"/>
      <c r="AI1744" s="222"/>
      <c r="AJ1744" s="237"/>
      <c r="AK1744" s="221"/>
      <c r="AL1744" s="223"/>
      <c r="AM1744" s="221"/>
    </row>
    <row r="1745" spans="26:39" ht="15" customHeight="1">
      <c r="Z1745" s="220"/>
      <c r="AA1745" s="220"/>
      <c r="AB1745" s="237"/>
      <c r="AC1745" s="237"/>
      <c r="AD1745" s="222"/>
      <c r="AE1745" s="221"/>
      <c r="AF1745" s="237"/>
      <c r="AG1745" s="257"/>
      <c r="AH1745" s="237"/>
      <c r="AI1745" s="222"/>
      <c r="AJ1745" s="237"/>
      <c r="AK1745" s="221"/>
      <c r="AL1745" s="223"/>
      <c r="AM1745" s="221"/>
    </row>
    <row r="1746" spans="26:39" ht="15" customHeight="1">
      <c r="Z1746" s="220"/>
      <c r="AA1746" s="220"/>
      <c r="AB1746" s="237"/>
      <c r="AC1746" s="237"/>
      <c r="AD1746" s="222"/>
      <c r="AE1746" s="221"/>
      <c r="AF1746" s="237"/>
      <c r="AG1746" s="257"/>
      <c r="AH1746" s="237"/>
      <c r="AI1746" s="222"/>
      <c r="AJ1746" s="237"/>
      <c r="AK1746" s="221"/>
      <c r="AL1746" s="223"/>
      <c r="AM1746" s="221"/>
    </row>
    <row r="1747" spans="26:39" ht="15" customHeight="1">
      <c r="Z1747" s="220"/>
      <c r="AA1747" s="220"/>
      <c r="AB1747" s="237"/>
      <c r="AC1747" s="237"/>
      <c r="AD1747" s="222"/>
      <c r="AE1747" s="221"/>
      <c r="AF1747" s="237"/>
      <c r="AG1747" s="257"/>
      <c r="AH1747" s="237"/>
      <c r="AI1747" s="222"/>
      <c r="AJ1747" s="237"/>
      <c r="AK1747" s="221"/>
      <c r="AL1747" s="223"/>
      <c r="AM1747" s="221"/>
    </row>
    <row r="1748" spans="26:39" ht="15" customHeight="1">
      <c r="Z1748" s="220"/>
      <c r="AA1748" s="220"/>
      <c r="AB1748" s="237"/>
      <c r="AC1748" s="237"/>
      <c r="AD1748" s="222"/>
      <c r="AE1748" s="221"/>
      <c r="AF1748" s="237"/>
      <c r="AG1748" s="257"/>
      <c r="AH1748" s="237"/>
      <c r="AI1748" s="222"/>
      <c r="AJ1748" s="237"/>
      <c r="AK1748" s="221"/>
      <c r="AL1748" s="223"/>
      <c r="AM1748" s="221"/>
    </row>
    <row r="1749" spans="26:39" ht="15" customHeight="1">
      <c r="Z1749" s="220"/>
      <c r="AA1749" s="220"/>
      <c r="AB1749" s="237"/>
      <c r="AC1749" s="237"/>
      <c r="AD1749" s="222"/>
      <c r="AE1749" s="221"/>
      <c r="AF1749" s="237"/>
      <c r="AG1749" s="257"/>
      <c r="AH1749" s="237"/>
      <c r="AI1749" s="222"/>
      <c r="AJ1749" s="237"/>
      <c r="AK1749" s="221"/>
      <c r="AL1749" s="223"/>
      <c r="AM1749" s="221"/>
    </row>
    <row r="1750" spans="26:39" ht="15" customHeight="1">
      <c r="Z1750" s="220"/>
      <c r="AA1750" s="220"/>
      <c r="AB1750" s="237"/>
      <c r="AC1750" s="237"/>
      <c r="AD1750" s="222"/>
      <c r="AE1750" s="221"/>
      <c r="AF1750" s="237"/>
      <c r="AG1750" s="257"/>
      <c r="AH1750" s="237"/>
      <c r="AI1750" s="222"/>
      <c r="AJ1750" s="237"/>
      <c r="AK1750" s="221"/>
      <c r="AL1750" s="223"/>
      <c r="AM1750" s="221"/>
    </row>
    <row r="1751" spans="26:39" ht="15" customHeight="1">
      <c r="Z1751" s="220"/>
      <c r="AA1751" s="220"/>
      <c r="AB1751" s="237"/>
      <c r="AC1751" s="237"/>
      <c r="AD1751" s="222"/>
      <c r="AE1751" s="221"/>
      <c r="AF1751" s="237"/>
      <c r="AG1751" s="257"/>
      <c r="AH1751" s="237"/>
      <c r="AI1751" s="222"/>
      <c r="AJ1751" s="237"/>
      <c r="AK1751" s="221"/>
      <c r="AL1751" s="223"/>
      <c r="AM1751" s="221"/>
    </row>
    <row r="1752" spans="26:39" ht="15" customHeight="1">
      <c r="Z1752" s="220"/>
      <c r="AA1752" s="220"/>
      <c r="AB1752" s="237"/>
      <c r="AC1752" s="237"/>
      <c r="AD1752" s="222"/>
      <c r="AE1752" s="221"/>
      <c r="AF1752" s="237"/>
      <c r="AG1752" s="257"/>
      <c r="AH1752" s="237"/>
      <c r="AI1752" s="222"/>
      <c r="AJ1752" s="237"/>
      <c r="AK1752" s="221"/>
      <c r="AL1752" s="223"/>
      <c r="AM1752" s="221"/>
    </row>
    <row r="1753" spans="26:39" ht="15" customHeight="1">
      <c r="Z1753" s="220"/>
      <c r="AA1753" s="220"/>
      <c r="AB1753" s="237"/>
      <c r="AC1753" s="237"/>
      <c r="AD1753" s="222"/>
      <c r="AE1753" s="221"/>
      <c r="AF1753" s="237"/>
      <c r="AG1753" s="257"/>
      <c r="AH1753" s="237"/>
      <c r="AI1753" s="222"/>
      <c r="AJ1753" s="237"/>
      <c r="AK1753" s="221"/>
      <c r="AL1753" s="223"/>
      <c r="AM1753" s="221"/>
    </row>
    <row r="1754" spans="26:39" ht="15" customHeight="1">
      <c r="Z1754" s="220"/>
      <c r="AA1754" s="220"/>
      <c r="AB1754" s="237"/>
      <c r="AC1754" s="237"/>
      <c r="AD1754" s="222"/>
      <c r="AE1754" s="221"/>
      <c r="AF1754" s="237"/>
      <c r="AG1754" s="257"/>
      <c r="AH1754" s="237"/>
      <c r="AI1754" s="222"/>
      <c r="AJ1754" s="237"/>
      <c r="AK1754" s="221"/>
      <c r="AL1754" s="223"/>
      <c r="AM1754" s="221"/>
    </row>
    <row r="1755" spans="26:39" ht="15" customHeight="1">
      <c r="Z1755" s="220"/>
      <c r="AA1755" s="220"/>
      <c r="AB1755" s="237"/>
      <c r="AC1755" s="237"/>
      <c r="AD1755" s="222"/>
      <c r="AE1755" s="221"/>
      <c r="AF1755" s="237"/>
      <c r="AG1755" s="257"/>
      <c r="AH1755" s="237"/>
      <c r="AI1755" s="222"/>
      <c r="AJ1755" s="237"/>
      <c r="AK1755" s="221"/>
      <c r="AL1755" s="223"/>
      <c r="AM1755" s="221"/>
    </row>
    <row r="1756" spans="26:39" ht="15" customHeight="1">
      <c r="Z1756" s="220"/>
      <c r="AA1756" s="220"/>
      <c r="AB1756" s="237"/>
      <c r="AC1756" s="237"/>
      <c r="AD1756" s="222"/>
      <c r="AE1756" s="221"/>
      <c r="AF1756" s="237"/>
      <c r="AG1756" s="257"/>
      <c r="AH1756" s="237"/>
      <c r="AI1756" s="222"/>
      <c r="AJ1756" s="237"/>
      <c r="AK1756" s="221"/>
      <c r="AL1756" s="223"/>
      <c r="AM1756" s="221"/>
    </row>
    <row r="1757" spans="26:39" ht="15" customHeight="1">
      <c r="Z1757" s="220"/>
      <c r="AA1757" s="220"/>
      <c r="AB1757" s="237"/>
      <c r="AC1757" s="237"/>
      <c r="AD1757" s="222"/>
      <c r="AE1757" s="221"/>
      <c r="AF1757" s="237"/>
      <c r="AG1757" s="257"/>
      <c r="AH1757" s="237"/>
      <c r="AI1757" s="222"/>
      <c r="AJ1757" s="237"/>
      <c r="AK1757" s="221"/>
      <c r="AL1757" s="223"/>
      <c r="AM1757" s="221"/>
    </row>
    <row r="1758" spans="26:39" ht="15" customHeight="1">
      <c r="Z1758" s="220"/>
      <c r="AA1758" s="220"/>
      <c r="AB1758" s="237"/>
      <c r="AC1758" s="237"/>
      <c r="AD1758" s="222"/>
      <c r="AE1758" s="221"/>
      <c r="AF1758" s="237"/>
      <c r="AG1758" s="257"/>
      <c r="AH1758" s="237"/>
      <c r="AI1758" s="222"/>
      <c r="AJ1758" s="237"/>
      <c r="AK1758" s="221"/>
      <c r="AL1758" s="223"/>
      <c r="AM1758" s="221"/>
    </row>
    <row r="1759" spans="26:39" ht="15" customHeight="1">
      <c r="Z1759" s="220"/>
      <c r="AA1759" s="220"/>
      <c r="AB1759" s="237"/>
      <c r="AC1759" s="237"/>
      <c r="AD1759" s="222"/>
      <c r="AE1759" s="221"/>
      <c r="AF1759" s="237"/>
      <c r="AG1759" s="257"/>
      <c r="AH1759" s="237"/>
      <c r="AI1759" s="222"/>
      <c r="AJ1759" s="237"/>
      <c r="AK1759" s="221"/>
      <c r="AL1759" s="223"/>
      <c r="AM1759" s="221"/>
    </row>
    <row r="1760" spans="26:39" ht="15" customHeight="1">
      <c r="Z1760" s="220"/>
      <c r="AA1760" s="220"/>
      <c r="AB1760" s="237"/>
      <c r="AC1760" s="237"/>
      <c r="AD1760" s="222"/>
      <c r="AE1760" s="221"/>
      <c r="AF1760" s="237"/>
      <c r="AG1760" s="257"/>
      <c r="AH1760" s="237"/>
      <c r="AI1760" s="222"/>
      <c r="AJ1760" s="237"/>
      <c r="AK1760" s="221"/>
      <c r="AL1760" s="223"/>
      <c r="AM1760" s="221"/>
    </row>
    <row r="1761" spans="26:39" ht="15" customHeight="1">
      <c r="Z1761" s="220"/>
      <c r="AA1761" s="220"/>
      <c r="AB1761" s="237"/>
      <c r="AC1761" s="237"/>
      <c r="AD1761" s="222"/>
      <c r="AE1761" s="221"/>
      <c r="AF1761" s="237"/>
      <c r="AG1761" s="257"/>
      <c r="AH1761" s="237"/>
      <c r="AI1761" s="222"/>
      <c r="AJ1761" s="237"/>
      <c r="AK1761" s="221"/>
      <c r="AL1761" s="223"/>
      <c r="AM1761" s="221"/>
    </row>
    <row r="1762" spans="26:39" ht="15" customHeight="1">
      <c r="Z1762" s="220"/>
      <c r="AA1762" s="220"/>
      <c r="AB1762" s="237"/>
      <c r="AC1762" s="237"/>
      <c r="AD1762" s="222"/>
      <c r="AE1762" s="221"/>
      <c r="AF1762" s="237"/>
      <c r="AG1762" s="257"/>
      <c r="AH1762" s="237"/>
      <c r="AI1762" s="222"/>
      <c r="AJ1762" s="237"/>
      <c r="AK1762" s="221"/>
      <c r="AL1762" s="223"/>
      <c r="AM1762" s="221"/>
    </row>
    <row r="1763" spans="26:39" ht="15" customHeight="1">
      <c r="Z1763" s="220"/>
      <c r="AA1763" s="220"/>
      <c r="AB1763" s="237"/>
      <c r="AC1763" s="237"/>
      <c r="AD1763" s="222"/>
      <c r="AE1763" s="221"/>
      <c r="AF1763" s="237"/>
      <c r="AG1763" s="257"/>
      <c r="AH1763" s="237"/>
      <c r="AI1763" s="222"/>
      <c r="AJ1763" s="237"/>
      <c r="AK1763" s="221"/>
      <c r="AL1763" s="223"/>
      <c r="AM1763" s="221"/>
    </row>
    <row r="1764" spans="26:39" ht="15" customHeight="1">
      <c r="Z1764" s="220"/>
      <c r="AA1764" s="220"/>
      <c r="AB1764" s="237"/>
      <c r="AC1764" s="237"/>
      <c r="AD1764" s="222"/>
      <c r="AE1764" s="221"/>
      <c r="AF1764" s="237"/>
      <c r="AG1764" s="257"/>
      <c r="AH1764" s="237"/>
      <c r="AI1764" s="222"/>
      <c r="AJ1764" s="237"/>
      <c r="AK1764" s="221"/>
      <c r="AL1764" s="223"/>
      <c r="AM1764" s="221"/>
    </row>
    <row r="1765" spans="26:39" ht="15" customHeight="1">
      <c r="Z1765" s="220"/>
      <c r="AA1765" s="220"/>
      <c r="AB1765" s="237"/>
      <c r="AC1765" s="237"/>
      <c r="AD1765" s="222"/>
      <c r="AE1765" s="221"/>
      <c r="AF1765" s="237"/>
      <c r="AG1765" s="257"/>
      <c r="AH1765" s="237"/>
      <c r="AI1765" s="222"/>
      <c r="AJ1765" s="237"/>
      <c r="AK1765" s="221"/>
      <c r="AL1765" s="223"/>
      <c r="AM1765" s="221"/>
    </row>
    <row r="1766" spans="26:39" ht="15" customHeight="1">
      <c r="Z1766" s="220"/>
      <c r="AA1766" s="220"/>
      <c r="AB1766" s="237"/>
      <c r="AC1766" s="237"/>
      <c r="AD1766" s="222"/>
      <c r="AE1766" s="221"/>
      <c r="AF1766" s="237"/>
      <c r="AG1766" s="257"/>
      <c r="AH1766" s="237"/>
      <c r="AI1766" s="222"/>
      <c r="AJ1766" s="237"/>
      <c r="AK1766" s="221"/>
      <c r="AL1766" s="223"/>
      <c r="AM1766" s="221"/>
    </row>
    <row r="1767" spans="26:39" ht="15" customHeight="1">
      <c r="Z1767" s="220"/>
      <c r="AA1767" s="220"/>
      <c r="AB1767" s="237"/>
      <c r="AC1767" s="237"/>
      <c r="AD1767" s="222"/>
      <c r="AE1767" s="221"/>
      <c r="AF1767" s="237"/>
      <c r="AG1767" s="257"/>
      <c r="AH1767" s="237"/>
      <c r="AI1767" s="222"/>
      <c r="AJ1767" s="237"/>
      <c r="AK1767" s="221"/>
      <c r="AL1767" s="223"/>
      <c r="AM1767" s="221"/>
    </row>
    <row r="1768" spans="26:39" ht="15" customHeight="1">
      <c r="Z1768" s="220"/>
      <c r="AA1768" s="220"/>
      <c r="AB1768" s="237"/>
      <c r="AC1768" s="237"/>
      <c r="AD1768" s="222"/>
      <c r="AE1768" s="221"/>
      <c r="AF1768" s="237"/>
      <c r="AG1768" s="257"/>
      <c r="AH1768" s="237"/>
      <c r="AI1768" s="222"/>
      <c r="AJ1768" s="237"/>
      <c r="AK1768" s="221"/>
      <c r="AL1768" s="223"/>
      <c r="AM1768" s="221"/>
    </row>
    <row r="1769" spans="26:39" ht="15" customHeight="1">
      <c r="Z1769" s="220"/>
      <c r="AA1769" s="220"/>
      <c r="AB1769" s="237"/>
      <c r="AC1769" s="237"/>
      <c r="AD1769" s="222"/>
      <c r="AE1769" s="221"/>
      <c r="AF1769" s="237"/>
      <c r="AG1769" s="257"/>
      <c r="AH1769" s="237"/>
      <c r="AI1769" s="222"/>
      <c r="AJ1769" s="237"/>
      <c r="AK1769" s="221"/>
      <c r="AL1769" s="223"/>
      <c r="AM1769" s="221"/>
    </row>
    <row r="1770" spans="26:39" ht="15" customHeight="1">
      <c r="Z1770" s="220"/>
      <c r="AA1770" s="220"/>
      <c r="AB1770" s="237"/>
      <c r="AC1770" s="237"/>
      <c r="AD1770" s="222"/>
      <c r="AE1770" s="221"/>
      <c r="AF1770" s="237"/>
      <c r="AG1770" s="257"/>
      <c r="AH1770" s="237"/>
      <c r="AI1770" s="222"/>
      <c r="AJ1770" s="237"/>
      <c r="AK1770" s="221"/>
      <c r="AL1770" s="223"/>
      <c r="AM1770" s="221"/>
    </row>
    <row r="1771" spans="26:39" ht="15" customHeight="1">
      <c r="Z1771" s="220"/>
      <c r="AA1771" s="220"/>
      <c r="AB1771" s="237"/>
      <c r="AC1771" s="237"/>
      <c r="AD1771" s="222"/>
      <c r="AE1771" s="221"/>
      <c r="AF1771" s="237"/>
      <c r="AG1771" s="257"/>
      <c r="AH1771" s="237"/>
      <c r="AI1771" s="222"/>
      <c r="AJ1771" s="237"/>
      <c r="AK1771" s="221"/>
      <c r="AL1771" s="223"/>
      <c r="AM1771" s="221"/>
    </row>
    <row r="1772" spans="26:39" ht="15" customHeight="1">
      <c r="Z1772" s="220"/>
      <c r="AA1772" s="220"/>
      <c r="AB1772" s="237"/>
      <c r="AC1772" s="237"/>
      <c r="AD1772" s="222"/>
      <c r="AE1772" s="221"/>
      <c r="AF1772" s="237"/>
      <c r="AG1772" s="257"/>
      <c r="AH1772" s="237"/>
      <c r="AI1772" s="222"/>
      <c r="AJ1772" s="237"/>
      <c r="AK1772" s="221"/>
      <c r="AL1772" s="223"/>
      <c r="AM1772" s="221"/>
    </row>
    <row r="1773" spans="26:39" ht="15" customHeight="1">
      <c r="Z1773" s="220"/>
      <c r="AA1773" s="220"/>
      <c r="AB1773" s="237"/>
      <c r="AC1773" s="237"/>
      <c r="AD1773" s="222"/>
      <c r="AE1773" s="221"/>
      <c r="AF1773" s="237"/>
      <c r="AG1773" s="257"/>
      <c r="AH1773" s="237"/>
      <c r="AI1773" s="222"/>
      <c r="AJ1773" s="237"/>
      <c r="AK1773" s="221"/>
      <c r="AL1773" s="223"/>
      <c r="AM1773" s="221"/>
    </row>
    <row r="1774" spans="26:39" ht="15" customHeight="1">
      <c r="Z1774" s="220"/>
      <c r="AA1774" s="220"/>
      <c r="AB1774" s="237"/>
      <c r="AC1774" s="237"/>
      <c r="AD1774" s="222"/>
      <c r="AE1774" s="221"/>
      <c r="AF1774" s="237"/>
      <c r="AG1774" s="257"/>
      <c r="AH1774" s="237"/>
      <c r="AI1774" s="222"/>
      <c r="AJ1774" s="237"/>
      <c r="AK1774" s="221"/>
      <c r="AL1774" s="223"/>
      <c r="AM1774" s="221"/>
    </row>
    <row r="1775" spans="26:39" ht="15" customHeight="1">
      <c r="Z1775" s="220"/>
      <c r="AA1775" s="220"/>
      <c r="AB1775" s="237"/>
      <c r="AC1775" s="237"/>
      <c r="AD1775" s="222"/>
      <c r="AE1775" s="221"/>
      <c r="AF1775" s="237"/>
      <c r="AG1775" s="257"/>
      <c r="AH1775" s="237"/>
      <c r="AI1775" s="222"/>
      <c r="AJ1775" s="237"/>
      <c r="AK1775" s="221"/>
      <c r="AL1775" s="223"/>
      <c r="AM1775" s="221"/>
    </row>
    <row r="1776" spans="26:39" ht="15" customHeight="1">
      <c r="Z1776" s="220"/>
      <c r="AA1776" s="220"/>
      <c r="AB1776" s="237"/>
      <c r="AC1776" s="237"/>
      <c r="AD1776" s="222"/>
      <c r="AE1776" s="221"/>
      <c r="AF1776" s="237"/>
      <c r="AG1776" s="257"/>
      <c r="AH1776" s="237"/>
      <c r="AI1776" s="222"/>
      <c r="AJ1776" s="237"/>
      <c r="AK1776" s="221"/>
      <c r="AL1776" s="223"/>
      <c r="AM1776" s="221"/>
    </row>
    <row r="1777" spans="26:39" ht="15" customHeight="1">
      <c r="Z1777" s="220"/>
      <c r="AA1777" s="220"/>
      <c r="AB1777" s="237"/>
      <c r="AC1777" s="237"/>
      <c r="AD1777" s="222"/>
      <c r="AE1777" s="221"/>
      <c r="AF1777" s="237"/>
      <c r="AG1777" s="257"/>
      <c r="AH1777" s="237"/>
      <c r="AI1777" s="222"/>
      <c r="AJ1777" s="237"/>
      <c r="AK1777" s="221"/>
      <c r="AL1777" s="223"/>
      <c r="AM1777" s="221"/>
    </row>
    <row r="1778" spans="26:39" ht="15" customHeight="1">
      <c r="Z1778" s="220"/>
      <c r="AA1778" s="220"/>
      <c r="AB1778" s="237"/>
      <c r="AC1778" s="237"/>
      <c r="AD1778" s="222"/>
      <c r="AE1778" s="221"/>
      <c r="AF1778" s="237"/>
      <c r="AG1778" s="257"/>
      <c r="AH1778" s="237"/>
      <c r="AI1778" s="222"/>
      <c r="AJ1778" s="237"/>
      <c r="AK1778" s="221"/>
      <c r="AL1778" s="223"/>
      <c r="AM1778" s="221"/>
    </row>
    <row r="1779" spans="26:39" ht="15" customHeight="1">
      <c r="Z1779" s="220"/>
      <c r="AA1779" s="220"/>
      <c r="AB1779" s="237"/>
      <c r="AC1779" s="237"/>
      <c r="AD1779" s="222"/>
      <c r="AE1779" s="221"/>
      <c r="AF1779" s="237"/>
      <c r="AG1779" s="257"/>
      <c r="AH1779" s="237"/>
      <c r="AI1779" s="222"/>
      <c r="AJ1779" s="237"/>
      <c r="AK1779" s="221"/>
      <c r="AL1779" s="223"/>
      <c r="AM1779" s="221"/>
    </row>
    <row r="1780" spans="26:39" ht="15" customHeight="1">
      <c r="Z1780" s="220"/>
      <c r="AA1780" s="220"/>
      <c r="AB1780" s="237"/>
      <c r="AC1780" s="237"/>
      <c r="AD1780" s="222"/>
      <c r="AE1780" s="221"/>
      <c r="AF1780" s="237"/>
      <c r="AG1780" s="257"/>
      <c r="AH1780" s="237"/>
      <c r="AI1780" s="222"/>
      <c r="AJ1780" s="237"/>
      <c r="AK1780" s="221"/>
      <c r="AL1780" s="223"/>
      <c r="AM1780" s="221"/>
    </row>
    <row r="1781" spans="26:39" ht="15" customHeight="1">
      <c r="Z1781" s="220"/>
      <c r="AA1781" s="220"/>
      <c r="AB1781" s="237"/>
      <c r="AC1781" s="237"/>
      <c r="AD1781" s="222"/>
      <c r="AE1781" s="221"/>
      <c r="AF1781" s="237"/>
      <c r="AG1781" s="257"/>
      <c r="AH1781" s="237"/>
      <c r="AI1781" s="222"/>
      <c r="AJ1781" s="237"/>
      <c r="AK1781" s="221"/>
      <c r="AL1781" s="223"/>
      <c r="AM1781" s="221"/>
    </row>
    <row r="1782" spans="26:39" ht="15" customHeight="1">
      <c r="Z1782" s="220"/>
      <c r="AA1782" s="220"/>
      <c r="AB1782" s="237"/>
      <c r="AC1782" s="237"/>
      <c r="AD1782" s="222"/>
      <c r="AE1782" s="221"/>
      <c r="AF1782" s="237"/>
      <c r="AG1782" s="257"/>
      <c r="AH1782" s="237"/>
      <c r="AI1782" s="222"/>
      <c r="AJ1782" s="237"/>
      <c r="AK1782" s="221"/>
      <c r="AL1782" s="223"/>
      <c r="AM1782" s="221"/>
    </row>
    <row r="1783" spans="26:39" ht="15" customHeight="1">
      <c r="Z1783" s="220"/>
      <c r="AA1783" s="220"/>
      <c r="AB1783" s="237"/>
      <c r="AC1783" s="237"/>
      <c r="AD1783" s="222"/>
      <c r="AE1783" s="221"/>
      <c r="AF1783" s="237"/>
      <c r="AG1783" s="257"/>
      <c r="AH1783" s="237"/>
      <c r="AI1783" s="222"/>
      <c r="AJ1783" s="237"/>
      <c r="AK1783" s="221"/>
      <c r="AL1783" s="223"/>
      <c r="AM1783" s="221"/>
    </row>
    <row r="1784" spans="26:39" ht="15" customHeight="1">
      <c r="Z1784" s="220"/>
      <c r="AA1784" s="220"/>
      <c r="AB1784" s="237"/>
      <c r="AC1784" s="237"/>
      <c r="AD1784" s="222"/>
      <c r="AE1784" s="221"/>
      <c r="AF1784" s="237"/>
      <c r="AG1784" s="257"/>
      <c r="AH1784" s="237"/>
      <c r="AI1784" s="222"/>
      <c r="AJ1784" s="237"/>
      <c r="AK1784" s="221"/>
      <c r="AL1784" s="223"/>
      <c r="AM1784" s="221"/>
    </row>
    <row r="1785" spans="26:39" ht="15" customHeight="1">
      <c r="Z1785" s="220"/>
      <c r="AA1785" s="220"/>
      <c r="AB1785" s="237"/>
      <c r="AC1785" s="237"/>
      <c r="AD1785" s="222"/>
      <c r="AE1785" s="221"/>
      <c r="AF1785" s="237"/>
      <c r="AG1785" s="257"/>
      <c r="AH1785" s="237"/>
      <c r="AI1785" s="222"/>
      <c r="AJ1785" s="237"/>
      <c r="AK1785" s="221"/>
      <c r="AL1785" s="223"/>
      <c r="AM1785" s="221"/>
    </row>
    <row r="1786" spans="26:39" ht="15" customHeight="1">
      <c r="Z1786" s="220"/>
      <c r="AA1786" s="220"/>
      <c r="AB1786" s="237"/>
      <c r="AC1786" s="237"/>
      <c r="AD1786" s="222"/>
      <c r="AE1786" s="221"/>
      <c r="AF1786" s="237"/>
      <c r="AG1786" s="257"/>
      <c r="AH1786" s="237"/>
      <c r="AI1786" s="222"/>
      <c r="AJ1786" s="237"/>
      <c r="AK1786" s="221"/>
      <c r="AL1786" s="223"/>
      <c r="AM1786" s="221"/>
    </row>
    <row r="1787" spans="26:39" ht="15" customHeight="1">
      <c r="Z1787" s="220"/>
      <c r="AA1787" s="220"/>
      <c r="AB1787" s="237"/>
      <c r="AC1787" s="237"/>
      <c r="AD1787" s="222"/>
      <c r="AE1787" s="221"/>
      <c r="AF1787" s="237"/>
      <c r="AG1787" s="257"/>
      <c r="AH1787" s="237"/>
      <c r="AI1787" s="222"/>
      <c r="AJ1787" s="237"/>
      <c r="AK1787" s="221"/>
      <c r="AL1787" s="223"/>
      <c r="AM1787" s="221"/>
    </row>
    <row r="1788" spans="26:39" ht="15" customHeight="1">
      <c r="Z1788" s="220"/>
      <c r="AA1788" s="220"/>
      <c r="AB1788" s="237"/>
      <c r="AC1788" s="237"/>
      <c r="AD1788" s="222"/>
      <c r="AE1788" s="221"/>
      <c r="AF1788" s="237"/>
      <c r="AG1788" s="257"/>
      <c r="AH1788" s="237"/>
      <c r="AI1788" s="222"/>
      <c r="AJ1788" s="237"/>
      <c r="AK1788" s="221"/>
      <c r="AL1788" s="223"/>
      <c r="AM1788" s="221"/>
    </row>
    <row r="1789" spans="26:39" ht="15" customHeight="1">
      <c r="Z1789" s="220"/>
      <c r="AA1789" s="220"/>
      <c r="AB1789" s="237"/>
      <c r="AC1789" s="237"/>
      <c r="AD1789" s="222"/>
      <c r="AE1789" s="221"/>
      <c r="AF1789" s="237"/>
      <c r="AG1789" s="257"/>
      <c r="AH1789" s="237"/>
      <c r="AI1789" s="222"/>
      <c r="AJ1789" s="237"/>
      <c r="AK1789" s="221"/>
      <c r="AL1789" s="223"/>
      <c r="AM1789" s="221"/>
    </row>
    <row r="1790" spans="26:39" ht="15" customHeight="1">
      <c r="Z1790" s="220"/>
      <c r="AA1790" s="220"/>
      <c r="AB1790" s="237"/>
      <c r="AC1790" s="237"/>
      <c r="AD1790" s="222"/>
      <c r="AE1790" s="221"/>
      <c r="AF1790" s="237"/>
      <c r="AG1790" s="257"/>
      <c r="AH1790" s="237"/>
      <c r="AI1790" s="222"/>
      <c r="AJ1790" s="237"/>
      <c r="AK1790" s="221"/>
      <c r="AL1790" s="223"/>
      <c r="AM1790" s="221"/>
    </row>
    <row r="1791" spans="26:39" ht="15" customHeight="1">
      <c r="Z1791" s="220"/>
      <c r="AA1791" s="220"/>
      <c r="AB1791" s="237"/>
      <c r="AC1791" s="237"/>
      <c r="AD1791" s="222"/>
      <c r="AE1791" s="221"/>
      <c r="AF1791" s="237"/>
      <c r="AG1791" s="257"/>
      <c r="AH1791" s="237"/>
      <c r="AI1791" s="222"/>
      <c r="AJ1791" s="237"/>
      <c r="AK1791" s="221"/>
      <c r="AL1791" s="223"/>
      <c r="AM1791" s="221"/>
    </row>
    <row r="1792" spans="26:39" ht="15" customHeight="1">
      <c r="Z1792" s="220"/>
      <c r="AA1792" s="220"/>
      <c r="AB1792" s="237"/>
      <c r="AC1792" s="237"/>
      <c r="AD1792" s="222"/>
      <c r="AE1792" s="221"/>
      <c r="AF1792" s="237"/>
      <c r="AG1792" s="257"/>
      <c r="AH1792" s="237"/>
      <c r="AI1792" s="222"/>
      <c r="AJ1792" s="237"/>
      <c r="AK1792" s="221"/>
      <c r="AL1792" s="223"/>
      <c r="AM1792" s="221"/>
    </row>
    <row r="1793" spans="26:39" ht="15" customHeight="1">
      <c r="Z1793" s="220"/>
      <c r="AA1793" s="220"/>
      <c r="AB1793" s="237"/>
      <c r="AC1793" s="237"/>
      <c r="AD1793" s="222"/>
      <c r="AE1793" s="221"/>
      <c r="AF1793" s="237"/>
      <c r="AG1793" s="257"/>
      <c r="AH1793" s="237"/>
      <c r="AI1793" s="222"/>
      <c r="AJ1793" s="237"/>
      <c r="AK1793" s="221"/>
      <c r="AL1793" s="223"/>
      <c r="AM1793" s="221"/>
    </row>
    <row r="1794" spans="26:39" ht="15" customHeight="1">
      <c r="Z1794" s="220"/>
      <c r="AA1794" s="220"/>
      <c r="AB1794" s="237"/>
      <c r="AC1794" s="237"/>
      <c r="AD1794" s="222"/>
      <c r="AE1794" s="221"/>
      <c r="AF1794" s="237"/>
      <c r="AG1794" s="257"/>
      <c r="AH1794" s="237"/>
      <c r="AI1794" s="222"/>
      <c r="AJ1794" s="237"/>
      <c r="AK1794" s="221"/>
      <c r="AL1794" s="223"/>
      <c r="AM1794" s="221"/>
    </row>
    <row r="1795" spans="26:39" ht="15" customHeight="1">
      <c r="Z1795" s="220"/>
      <c r="AA1795" s="220"/>
      <c r="AB1795" s="237"/>
      <c r="AC1795" s="237"/>
      <c r="AD1795" s="222"/>
      <c r="AE1795" s="221"/>
      <c r="AF1795" s="237"/>
      <c r="AG1795" s="257"/>
      <c r="AH1795" s="237"/>
      <c r="AI1795" s="222"/>
      <c r="AJ1795" s="237"/>
      <c r="AK1795" s="221"/>
      <c r="AL1795" s="223"/>
      <c r="AM1795" s="221"/>
    </row>
    <row r="1796" spans="26:39" ht="15" customHeight="1">
      <c r="Z1796" s="220"/>
      <c r="AA1796" s="220"/>
      <c r="AB1796" s="237"/>
      <c r="AC1796" s="237"/>
      <c r="AD1796" s="222"/>
      <c r="AE1796" s="221"/>
      <c r="AF1796" s="237"/>
      <c r="AG1796" s="257"/>
      <c r="AH1796" s="237"/>
      <c r="AI1796" s="222"/>
      <c r="AJ1796" s="237"/>
      <c r="AK1796" s="221"/>
      <c r="AL1796" s="223"/>
      <c r="AM1796" s="221"/>
    </row>
    <row r="1797" spans="26:39" ht="15" customHeight="1">
      <c r="Z1797" s="220"/>
      <c r="AA1797" s="220"/>
      <c r="AB1797" s="237"/>
      <c r="AC1797" s="237"/>
      <c r="AD1797" s="222"/>
      <c r="AE1797" s="221"/>
      <c r="AF1797" s="237"/>
      <c r="AG1797" s="257"/>
      <c r="AH1797" s="237"/>
      <c r="AI1797" s="222"/>
      <c r="AJ1797" s="237"/>
      <c r="AK1797" s="221"/>
      <c r="AL1797" s="223"/>
      <c r="AM1797" s="221"/>
    </row>
    <row r="1798" spans="26:39" ht="15" customHeight="1">
      <c r="Z1798" s="220"/>
      <c r="AA1798" s="220"/>
      <c r="AB1798" s="237"/>
      <c r="AC1798" s="237"/>
      <c r="AD1798" s="222"/>
      <c r="AE1798" s="221"/>
      <c r="AF1798" s="237"/>
      <c r="AG1798" s="257"/>
      <c r="AH1798" s="237"/>
      <c r="AI1798" s="222"/>
      <c r="AJ1798" s="237"/>
      <c r="AK1798" s="221"/>
      <c r="AL1798" s="223"/>
      <c r="AM1798" s="221"/>
    </row>
    <row r="1799" spans="26:39" ht="15" customHeight="1">
      <c r="Z1799" s="220"/>
      <c r="AA1799" s="220"/>
      <c r="AB1799" s="237"/>
      <c r="AC1799" s="237"/>
      <c r="AD1799" s="222"/>
      <c r="AE1799" s="221"/>
      <c r="AF1799" s="237"/>
      <c r="AG1799" s="257"/>
      <c r="AH1799" s="237"/>
      <c r="AI1799" s="222"/>
      <c r="AJ1799" s="237"/>
      <c r="AK1799" s="221"/>
      <c r="AL1799" s="223"/>
      <c r="AM1799" s="221"/>
    </row>
    <row r="1800" spans="26:39" ht="15" customHeight="1">
      <c r="Z1800" s="220"/>
      <c r="AA1800" s="220"/>
      <c r="AB1800" s="237"/>
      <c r="AC1800" s="237"/>
      <c r="AD1800" s="222"/>
      <c r="AE1800" s="221"/>
      <c r="AF1800" s="237"/>
      <c r="AG1800" s="257"/>
      <c r="AH1800" s="237"/>
      <c r="AI1800" s="222"/>
      <c r="AJ1800" s="237"/>
      <c r="AK1800" s="221"/>
      <c r="AL1800" s="223"/>
      <c r="AM1800" s="221"/>
    </row>
    <row r="1801" spans="26:39" ht="15" customHeight="1">
      <c r="Z1801" s="220"/>
      <c r="AA1801" s="220"/>
      <c r="AB1801" s="237"/>
      <c r="AC1801" s="237"/>
      <c r="AD1801" s="222"/>
      <c r="AE1801" s="221"/>
      <c r="AF1801" s="237"/>
      <c r="AG1801" s="257"/>
      <c r="AH1801" s="237"/>
      <c r="AI1801" s="222"/>
      <c r="AJ1801" s="237"/>
      <c r="AK1801" s="221"/>
      <c r="AL1801" s="223"/>
      <c r="AM1801" s="221"/>
    </row>
    <row r="1802" spans="26:39" ht="15" customHeight="1">
      <c r="Z1802" s="220"/>
      <c r="AA1802" s="220"/>
      <c r="AB1802" s="237"/>
      <c r="AC1802" s="237"/>
      <c r="AD1802" s="222"/>
      <c r="AE1802" s="221"/>
      <c r="AF1802" s="237"/>
      <c r="AG1802" s="257"/>
      <c r="AH1802" s="237"/>
      <c r="AI1802" s="222"/>
      <c r="AJ1802" s="237"/>
      <c r="AK1802" s="221"/>
      <c r="AL1802" s="223"/>
      <c r="AM1802" s="221"/>
    </row>
    <row r="1803" spans="26:39" ht="15" customHeight="1">
      <c r="Z1803" s="220"/>
      <c r="AA1803" s="220"/>
      <c r="AB1803" s="237"/>
      <c r="AC1803" s="237"/>
      <c r="AD1803" s="222"/>
      <c r="AE1803" s="221"/>
      <c r="AF1803" s="237"/>
      <c r="AG1803" s="257"/>
      <c r="AH1803" s="237"/>
      <c r="AI1803" s="222"/>
      <c r="AJ1803" s="237"/>
      <c r="AK1803" s="221"/>
      <c r="AL1803" s="223"/>
      <c r="AM1803" s="221"/>
    </row>
    <row r="1804" spans="26:39" ht="15" customHeight="1">
      <c r="Z1804" s="220"/>
      <c r="AA1804" s="220"/>
      <c r="AB1804" s="237"/>
      <c r="AC1804" s="237"/>
      <c r="AD1804" s="222"/>
      <c r="AE1804" s="221"/>
      <c r="AF1804" s="237"/>
      <c r="AG1804" s="257"/>
      <c r="AH1804" s="237"/>
      <c r="AI1804" s="222"/>
      <c r="AJ1804" s="237"/>
      <c r="AK1804" s="221"/>
      <c r="AL1804" s="223"/>
      <c r="AM1804" s="221"/>
    </row>
    <row r="1805" spans="26:39" ht="15" customHeight="1">
      <c r="Z1805" s="220"/>
      <c r="AA1805" s="220"/>
      <c r="AB1805" s="237"/>
      <c r="AC1805" s="237"/>
      <c r="AD1805" s="222"/>
      <c r="AE1805" s="221"/>
      <c r="AF1805" s="237"/>
      <c r="AG1805" s="257"/>
      <c r="AH1805" s="237"/>
      <c r="AI1805" s="222"/>
      <c r="AJ1805" s="237"/>
      <c r="AK1805" s="221"/>
      <c r="AL1805" s="223"/>
      <c r="AM1805" s="221"/>
    </row>
    <row r="1806" spans="26:39" ht="15" customHeight="1">
      <c r="Z1806" s="220"/>
      <c r="AA1806" s="220"/>
      <c r="AB1806" s="237"/>
      <c r="AC1806" s="237"/>
      <c r="AD1806" s="222"/>
      <c r="AE1806" s="221"/>
      <c r="AF1806" s="237"/>
      <c r="AG1806" s="257"/>
      <c r="AH1806" s="237"/>
      <c r="AI1806" s="222"/>
      <c r="AJ1806" s="237"/>
      <c r="AK1806" s="221"/>
      <c r="AL1806" s="223"/>
      <c r="AM1806" s="221"/>
    </row>
    <row r="1807" spans="26:39" ht="15" customHeight="1">
      <c r="Z1807" s="220"/>
      <c r="AA1807" s="220"/>
      <c r="AB1807" s="237"/>
      <c r="AC1807" s="237"/>
      <c r="AD1807" s="222"/>
      <c r="AE1807" s="221"/>
      <c r="AF1807" s="237"/>
      <c r="AG1807" s="257"/>
      <c r="AH1807" s="237"/>
      <c r="AI1807" s="222"/>
      <c r="AJ1807" s="237"/>
      <c r="AK1807" s="221"/>
      <c r="AL1807" s="223"/>
      <c r="AM1807" s="221"/>
    </row>
    <row r="1808" spans="26:39" ht="15" customHeight="1">
      <c r="Z1808" s="220"/>
      <c r="AA1808" s="220"/>
      <c r="AB1808" s="237"/>
      <c r="AC1808" s="237"/>
      <c r="AD1808" s="222"/>
      <c r="AE1808" s="221"/>
      <c r="AF1808" s="237"/>
      <c r="AG1808" s="257"/>
      <c r="AH1808" s="237"/>
      <c r="AI1808" s="222"/>
      <c r="AJ1808" s="237"/>
      <c r="AK1808" s="221"/>
      <c r="AL1808" s="223"/>
      <c r="AM1808" s="221"/>
    </row>
    <row r="1809" spans="26:39" ht="15" customHeight="1">
      <c r="Z1809" s="220"/>
      <c r="AA1809" s="220"/>
      <c r="AB1809" s="237"/>
      <c r="AC1809" s="237"/>
      <c r="AD1809" s="222"/>
      <c r="AE1809" s="221"/>
      <c r="AF1809" s="237"/>
      <c r="AG1809" s="257"/>
      <c r="AH1809" s="237"/>
      <c r="AI1809" s="222"/>
      <c r="AJ1809" s="237"/>
      <c r="AK1809" s="221"/>
      <c r="AL1809" s="223"/>
      <c r="AM1809" s="221"/>
    </row>
    <row r="1810" spans="26:39" ht="15" customHeight="1">
      <c r="Z1810" s="220"/>
      <c r="AA1810" s="220"/>
      <c r="AB1810" s="237"/>
      <c r="AC1810" s="237"/>
      <c r="AD1810" s="222"/>
      <c r="AE1810" s="221"/>
      <c r="AF1810" s="237"/>
      <c r="AG1810" s="257"/>
      <c r="AH1810" s="237"/>
      <c r="AI1810" s="222"/>
      <c r="AJ1810" s="237"/>
      <c r="AK1810" s="221"/>
      <c r="AL1810" s="223"/>
      <c r="AM1810" s="221"/>
    </row>
    <row r="1811" spans="26:39" ht="15" customHeight="1">
      <c r="Z1811" s="220"/>
      <c r="AA1811" s="220"/>
      <c r="AB1811" s="237"/>
      <c r="AC1811" s="237"/>
      <c r="AD1811" s="222"/>
      <c r="AE1811" s="221"/>
      <c r="AF1811" s="237"/>
      <c r="AG1811" s="257"/>
      <c r="AH1811" s="237"/>
      <c r="AI1811" s="222"/>
      <c r="AJ1811" s="237"/>
      <c r="AK1811" s="221"/>
      <c r="AL1811" s="223"/>
      <c r="AM1811" s="221"/>
    </row>
    <row r="1812" spans="26:39" ht="15" customHeight="1">
      <c r="Z1812" s="220"/>
      <c r="AA1812" s="220"/>
      <c r="AB1812" s="237"/>
      <c r="AC1812" s="237"/>
      <c r="AD1812" s="222"/>
      <c r="AE1812" s="221"/>
      <c r="AF1812" s="237"/>
      <c r="AG1812" s="257"/>
      <c r="AH1812" s="237"/>
      <c r="AI1812" s="222"/>
      <c r="AJ1812" s="237"/>
      <c r="AK1812" s="221"/>
      <c r="AL1812" s="223"/>
      <c r="AM1812" s="221"/>
    </row>
    <row r="1813" spans="26:39" ht="15" customHeight="1">
      <c r="Z1813" s="220"/>
      <c r="AA1813" s="220"/>
      <c r="AB1813" s="237"/>
      <c r="AC1813" s="237"/>
      <c r="AD1813" s="222"/>
      <c r="AE1813" s="221"/>
      <c r="AF1813" s="237"/>
      <c r="AG1813" s="257"/>
      <c r="AH1813" s="237"/>
      <c r="AI1813" s="222"/>
      <c r="AJ1813" s="237"/>
      <c r="AK1813" s="221"/>
      <c r="AL1813" s="223"/>
      <c r="AM1813" s="221"/>
    </row>
    <row r="1814" spans="26:39" ht="15" customHeight="1">
      <c r="Z1814" s="220"/>
      <c r="AA1814" s="220"/>
      <c r="AB1814" s="237"/>
      <c r="AC1814" s="237"/>
      <c r="AD1814" s="222"/>
      <c r="AE1814" s="221"/>
      <c r="AF1814" s="237"/>
      <c r="AG1814" s="257"/>
      <c r="AH1814" s="237"/>
      <c r="AI1814" s="222"/>
      <c r="AJ1814" s="237"/>
      <c r="AK1814" s="221"/>
      <c r="AL1814" s="223"/>
      <c r="AM1814" s="221"/>
    </row>
    <row r="1815" spans="26:39" ht="15" customHeight="1">
      <c r="Z1815" s="220"/>
      <c r="AA1815" s="220"/>
      <c r="AB1815" s="237"/>
      <c r="AC1815" s="237"/>
      <c r="AD1815" s="222"/>
      <c r="AE1815" s="221"/>
      <c r="AF1815" s="237"/>
      <c r="AG1815" s="257"/>
      <c r="AH1815" s="237"/>
      <c r="AI1815" s="222"/>
      <c r="AJ1815" s="237"/>
      <c r="AK1815" s="221"/>
      <c r="AL1815" s="223"/>
      <c r="AM1815" s="221"/>
    </row>
    <row r="1816" spans="26:39" ht="15" customHeight="1">
      <c r="Z1816" s="220"/>
      <c r="AA1816" s="220"/>
      <c r="AB1816" s="237"/>
      <c r="AC1816" s="237"/>
      <c r="AD1816" s="222"/>
      <c r="AE1816" s="221"/>
      <c r="AF1816" s="237"/>
      <c r="AG1816" s="257"/>
      <c r="AH1816" s="237"/>
      <c r="AI1816" s="222"/>
      <c r="AJ1816" s="237"/>
      <c r="AK1816" s="221"/>
      <c r="AL1816" s="223"/>
      <c r="AM1816" s="221"/>
    </row>
    <row r="1817" spans="26:39" ht="15" customHeight="1">
      <c r="Z1817" s="220"/>
      <c r="AA1817" s="220"/>
      <c r="AB1817" s="237"/>
      <c r="AC1817" s="237"/>
      <c r="AD1817" s="222"/>
      <c r="AE1817" s="221"/>
      <c r="AF1817" s="237"/>
      <c r="AG1817" s="257"/>
      <c r="AH1817" s="237"/>
      <c r="AI1817" s="222"/>
      <c r="AJ1817" s="237"/>
      <c r="AK1817" s="221"/>
      <c r="AL1817" s="223"/>
      <c r="AM1817" s="221"/>
    </row>
    <row r="1818" spans="26:39" ht="15" customHeight="1">
      <c r="Z1818" s="220"/>
      <c r="AA1818" s="220"/>
      <c r="AB1818" s="237"/>
      <c r="AC1818" s="237"/>
      <c r="AD1818" s="222"/>
      <c r="AE1818" s="221"/>
      <c r="AF1818" s="237"/>
      <c r="AG1818" s="257"/>
      <c r="AH1818" s="237"/>
      <c r="AI1818" s="222"/>
      <c r="AJ1818" s="237"/>
      <c r="AK1818" s="221"/>
      <c r="AL1818" s="223"/>
      <c r="AM1818" s="221"/>
    </row>
    <row r="1819" spans="26:39" ht="15" customHeight="1">
      <c r="Z1819" s="220"/>
      <c r="AA1819" s="220"/>
      <c r="AB1819" s="237"/>
      <c r="AC1819" s="237"/>
      <c r="AD1819" s="222"/>
      <c r="AE1819" s="221"/>
      <c r="AF1819" s="237"/>
      <c r="AG1819" s="257"/>
      <c r="AH1819" s="237"/>
      <c r="AI1819" s="222"/>
      <c r="AJ1819" s="237"/>
      <c r="AK1819" s="221"/>
      <c r="AL1819" s="223"/>
      <c r="AM1819" s="221"/>
    </row>
    <row r="1820" spans="26:39" ht="15" customHeight="1">
      <c r="Z1820" s="220"/>
      <c r="AA1820" s="220"/>
      <c r="AB1820" s="237"/>
      <c r="AC1820" s="237"/>
      <c r="AD1820" s="222"/>
      <c r="AE1820" s="221"/>
      <c r="AF1820" s="237"/>
      <c r="AG1820" s="257"/>
      <c r="AH1820" s="237"/>
      <c r="AI1820" s="222"/>
      <c r="AJ1820" s="237"/>
      <c r="AK1820" s="221"/>
      <c r="AL1820" s="223"/>
      <c r="AM1820" s="221"/>
    </row>
    <row r="1821" spans="26:39" ht="15" customHeight="1">
      <c r="Z1821" s="220"/>
      <c r="AA1821" s="220"/>
      <c r="AB1821" s="237"/>
      <c r="AC1821" s="237"/>
      <c r="AD1821" s="222"/>
      <c r="AE1821" s="221"/>
      <c r="AF1821" s="237"/>
      <c r="AG1821" s="257"/>
      <c r="AH1821" s="237"/>
      <c r="AI1821" s="222"/>
      <c r="AJ1821" s="237"/>
      <c r="AK1821" s="221"/>
      <c r="AL1821" s="223"/>
      <c r="AM1821" s="221"/>
    </row>
    <row r="1822" spans="26:39" ht="15" customHeight="1">
      <c r="Z1822" s="220"/>
      <c r="AA1822" s="220"/>
      <c r="AB1822" s="237"/>
      <c r="AC1822" s="237"/>
      <c r="AD1822" s="222"/>
      <c r="AE1822" s="221"/>
      <c r="AF1822" s="237"/>
      <c r="AG1822" s="257"/>
      <c r="AH1822" s="237"/>
      <c r="AI1822" s="222"/>
      <c r="AJ1822" s="237"/>
      <c r="AK1822" s="221"/>
      <c r="AL1822" s="223"/>
      <c r="AM1822" s="221"/>
    </row>
    <row r="1823" spans="26:39" ht="15" customHeight="1">
      <c r="Z1823" s="220"/>
      <c r="AA1823" s="220"/>
      <c r="AB1823" s="237"/>
      <c r="AC1823" s="237"/>
      <c r="AD1823" s="222"/>
      <c r="AE1823" s="221"/>
      <c r="AF1823" s="237"/>
      <c r="AG1823" s="257"/>
      <c r="AH1823" s="237"/>
      <c r="AI1823" s="222"/>
      <c r="AJ1823" s="237"/>
      <c r="AK1823" s="221"/>
      <c r="AL1823" s="223"/>
      <c r="AM1823" s="221"/>
    </row>
    <row r="1824" spans="26:39" ht="15" customHeight="1">
      <c r="Z1824" s="220"/>
      <c r="AA1824" s="220"/>
      <c r="AB1824" s="237"/>
      <c r="AC1824" s="237"/>
      <c r="AD1824" s="222"/>
      <c r="AE1824" s="221"/>
      <c r="AF1824" s="237"/>
      <c r="AG1824" s="257"/>
      <c r="AH1824" s="237"/>
      <c r="AI1824" s="222"/>
      <c r="AJ1824" s="237"/>
      <c r="AK1824" s="221"/>
      <c r="AL1824" s="223"/>
      <c r="AM1824" s="221"/>
    </row>
    <row r="1825" spans="26:39" ht="15" customHeight="1">
      <c r="Z1825" s="220"/>
      <c r="AA1825" s="220"/>
      <c r="AB1825" s="237"/>
      <c r="AC1825" s="237"/>
      <c r="AD1825" s="222"/>
      <c r="AE1825" s="221"/>
      <c r="AF1825" s="237"/>
      <c r="AG1825" s="257"/>
      <c r="AH1825" s="237"/>
      <c r="AI1825" s="222"/>
      <c r="AJ1825" s="237"/>
      <c r="AK1825" s="221"/>
      <c r="AL1825" s="223"/>
      <c r="AM1825" s="221"/>
    </row>
    <row r="1826" spans="26:39" ht="15" customHeight="1">
      <c r="Z1826" s="220"/>
      <c r="AA1826" s="220"/>
      <c r="AB1826" s="237"/>
      <c r="AC1826" s="237"/>
      <c r="AD1826" s="222"/>
      <c r="AE1826" s="221"/>
      <c r="AF1826" s="237"/>
      <c r="AG1826" s="257"/>
      <c r="AH1826" s="237"/>
      <c r="AI1826" s="222"/>
      <c r="AJ1826" s="237"/>
      <c r="AK1826" s="221"/>
      <c r="AL1826" s="223"/>
      <c r="AM1826" s="221"/>
    </row>
    <row r="1827" spans="26:39" ht="15" customHeight="1">
      <c r="Z1827" s="220"/>
      <c r="AA1827" s="220"/>
      <c r="AB1827" s="237"/>
      <c r="AC1827" s="237"/>
      <c r="AD1827" s="222"/>
      <c r="AE1827" s="221"/>
      <c r="AF1827" s="237"/>
      <c r="AG1827" s="257"/>
      <c r="AH1827" s="237"/>
      <c r="AI1827" s="222"/>
      <c r="AJ1827" s="237"/>
      <c r="AK1827" s="221"/>
      <c r="AL1827" s="223"/>
      <c r="AM1827" s="221"/>
    </row>
    <row r="1828" spans="26:39" ht="15" customHeight="1">
      <c r="Z1828" s="220"/>
      <c r="AA1828" s="220"/>
      <c r="AB1828" s="237"/>
      <c r="AC1828" s="237"/>
      <c r="AD1828" s="222"/>
      <c r="AE1828" s="221"/>
      <c r="AF1828" s="237"/>
      <c r="AG1828" s="257"/>
      <c r="AH1828" s="237"/>
      <c r="AI1828" s="222"/>
      <c r="AJ1828" s="237"/>
      <c r="AK1828" s="221"/>
      <c r="AL1828" s="223"/>
      <c r="AM1828" s="221"/>
    </row>
    <row r="1829" spans="26:39" ht="15" customHeight="1">
      <c r="Z1829" s="220"/>
      <c r="AA1829" s="220"/>
      <c r="AB1829" s="237"/>
      <c r="AC1829" s="237"/>
      <c r="AD1829" s="222"/>
      <c r="AE1829" s="221"/>
      <c r="AF1829" s="237"/>
      <c r="AG1829" s="257"/>
      <c r="AH1829" s="237"/>
      <c r="AI1829" s="222"/>
      <c r="AJ1829" s="237"/>
      <c r="AK1829" s="221"/>
      <c r="AL1829" s="223"/>
      <c r="AM1829" s="221"/>
    </row>
    <row r="1830" spans="26:39" ht="15" customHeight="1">
      <c r="Z1830" s="220"/>
      <c r="AA1830" s="220"/>
      <c r="AB1830" s="237"/>
      <c r="AC1830" s="237"/>
      <c r="AD1830" s="222"/>
      <c r="AE1830" s="221"/>
      <c r="AF1830" s="237"/>
      <c r="AG1830" s="257"/>
      <c r="AH1830" s="237"/>
      <c r="AI1830" s="222"/>
      <c r="AJ1830" s="237"/>
      <c r="AK1830" s="221"/>
      <c r="AL1830" s="223"/>
      <c r="AM1830" s="221"/>
    </row>
    <row r="1831" spans="26:39" ht="15" customHeight="1">
      <c r="Z1831" s="220"/>
      <c r="AA1831" s="220"/>
      <c r="AB1831" s="237"/>
      <c r="AC1831" s="237"/>
      <c r="AD1831" s="222"/>
      <c r="AE1831" s="221"/>
      <c r="AF1831" s="237"/>
      <c r="AG1831" s="257"/>
      <c r="AH1831" s="237"/>
      <c r="AI1831" s="222"/>
      <c r="AJ1831" s="237"/>
      <c r="AK1831" s="221"/>
      <c r="AL1831" s="223"/>
      <c r="AM1831" s="221"/>
    </row>
    <row r="1832" spans="26:39" ht="15" customHeight="1">
      <c r="Z1832" s="220"/>
      <c r="AA1832" s="220"/>
      <c r="AB1832" s="237"/>
      <c r="AC1832" s="237"/>
      <c r="AD1832" s="222"/>
      <c r="AE1832" s="221"/>
      <c r="AF1832" s="237"/>
      <c r="AG1832" s="257"/>
      <c r="AH1832" s="237"/>
      <c r="AI1832" s="222"/>
      <c r="AJ1832" s="237"/>
      <c r="AK1832" s="221"/>
      <c r="AL1832" s="223"/>
      <c r="AM1832" s="221"/>
    </row>
    <row r="1833" spans="26:39" ht="15" customHeight="1">
      <c r="Z1833" s="220"/>
      <c r="AA1833" s="220"/>
      <c r="AB1833" s="237"/>
      <c r="AC1833" s="237"/>
      <c r="AD1833" s="222"/>
      <c r="AE1833" s="221"/>
      <c r="AF1833" s="237"/>
      <c r="AG1833" s="257"/>
      <c r="AH1833" s="237"/>
      <c r="AI1833" s="222"/>
      <c r="AJ1833" s="237"/>
      <c r="AK1833" s="221"/>
      <c r="AL1833" s="223"/>
      <c r="AM1833" s="221"/>
    </row>
    <row r="1834" spans="26:39" ht="15" customHeight="1">
      <c r="Z1834" s="220"/>
      <c r="AA1834" s="220"/>
      <c r="AB1834" s="237"/>
      <c r="AC1834" s="237"/>
      <c r="AD1834" s="222"/>
      <c r="AE1834" s="221"/>
      <c r="AF1834" s="237"/>
      <c r="AG1834" s="257"/>
      <c r="AH1834" s="237"/>
      <c r="AI1834" s="222"/>
      <c r="AJ1834" s="237"/>
      <c r="AK1834" s="221"/>
      <c r="AL1834" s="223"/>
      <c r="AM1834" s="221"/>
    </row>
    <row r="1835" spans="26:39" ht="15" customHeight="1">
      <c r="Z1835" s="220"/>
      <c r="AA1835" s="220"/>
      <c r="AB1835" s="237"/>
      <c r="AC1835" s="237"/>
      <c r="AD1835" s="222"/>
      <c r="AE1835" s="221"/>
      <c r="AF1835" s="237"/>
      <c r="AG1835" s="257"/>
      <c r="AH1835" s="237"/>
      <c r="AI1835" s="222"/>
      <c r="AJ1835" s="237"/>
      <c r="AK1835" s="221"/>
      <c r="AL1835" s="223"/>
      <c r="AM1835" s="221"/>
    </row>
    <row r="1836" spans="26:39" ht="15" customHeight="1">
      <c r="Z1836" s="220"/>
      <c r="AA1836" s="220"/>
      <c r="AB1836" s="237"/>
      <c r="AC1836" s="237"/>
      <c r="AD1836" s="222"/>
      <c r="AE1836" s="221"/>
      <c r="AF1836" s="237"/>
      <c r="AG1836" s="257"/>
      <c r="AH1836" s="237"/>
      <c r="AI1836" s="222"/>
      <c r="AJ1836" s="237"/>
      <c r="AK1836" s="221"/>
      <c r="AL1836" s="223"/>
      <c r="AM1836" s="221"/>
    </row>
    <row r="1837" spans="26:39" ht="15" customHeight="1">
      <c r="Z1837" s="220"/>
      <c r="AA1837" s="220"/>
      <c r="AB1837" s="237"/>
      <c r="AC1837" s="237"/>
      <c r="AD1837" s="222"/>
      <c r="AE1837" s="221"/>
      <c r="AF1837" s="237"/>
      <c r="AG1837" s="257"/>
      <c r="AH1837" s="237"/>
      <c r="AI1837" s="222"/>
      <c r="AJ1837" s="237"/>
      <c r="AK1837" s="221"/>
      <c r="AL1837" s="223"/>
      <c r="AM1837" s="221"/>
    </row>
    <row r="1838" spans="26:39" ht="15" customHeight="1">
      <c r="Z1838" s="220"/>
      <c r="AA1838" s="220"/>
      <c r="AB1838" s="237"/>
      <c r="AC1838" s="237"/>
      <c r="AD1838" s="222"/>
      <c r="AE1838" s="221"/>
      <c r="AF1838" s="237"/>
      <c r="AG1838" s="257"/>
      <c r="AH1838" s="237"/>
      <c r="AI1838" s="222"/>
      <c r="AJ1838" s="237"/>
      <c r="AK1838" s="221"/>
      <c r="AL1838" s="223"/>
      <c r="AM1838" s="221"/>
    </row>
    <row r="1839" spans="26:39" ht="15" customHeight="1">
      <c r="Z1839" s="220"/>
      <c r="AA1839" s="220"/>
      <c r="AB1839" s="237"/>
      <c r="AC1839" s="237"/>
      <c r="AD1839" s="222"/>
      <c r="AE1839" s="221"/>
      <c r="AF1839" s="237"/>
      <c r="AG1839" s="257"/>
      <c r="AH1839" s="237"/>
      <c r="AI1839" s="222"/>
      <c r="AJ1839" s="237"/>
      <c r="AK1839" s="221"/>
      <c r="AL1839" s="223"/>
      <c r="AM1839" s="221"/>
    </row>
    <row r="1840" spans="26:39" ht="15" customHeight="1">
      <c r="Z1840" s="220"/>
      <c r="AA1840" s="220"/>
      <c r="AB1840" s="237"/>
      <c r="AC1840" s="237"/>
      <c r="AD1840" s="222"/>
      <c r="AE1840" s="221"/>
      <c r="AF1840" s="237"/>
      <c r="AG1840" s="257"/>
      <c r="AH1840" s="237"/>
      <c r="AI1840" s="222"/>
      <c r="AJ1840" s="237"/>
      <c r="AK1840" s="221"/>
      <c r="AL1840" s="223"/>
      <c r="AM1840" s="221"/>
    </row>
    <row r="1841" spans="26:39" ht="15" customHeight="1">
      <c r="Z1841" s="220"/>
      <c r="AA1841" s="220"/>
      <c r="AB1841" s="237"/>
      <c r="AC1841" s="237"/>
      <c r="AD1841" s="222"/>
      <c r="AE1841" s="221"/>
      <c r="AF1841" s="237"/>
      <c r="AG1841" s="257"/>
      <c r="AH1841" s="237"/>
      <c r="AI1841" s="222"/>
      <c r="AJ1841" s="237"/>
      <c r="AK1841" s="221"/>
      <c r="AL1841" s="223"/>
      <c r="AM1841" s="221"/>
    </row>
    <row r="1842" spans="26:39" ht="15" customHeight="1">
      <c r="Z1842" s="220"/>
      <c r="AA1842" s="220"/>
      <c r="AB1842" s="237"/>
      <c r="AC1842" s="237"/>
      <c r="AD1842" s="222"/>
      <c r="AE1842" s="221"/>
      <c r="AF1842" s="237"/>
      <c r="AG1842" s="257"/>
      <c r="AH1842" s="237"/>
      <c r="AI1842" s="222"/>
      <c r="AJ1842" s="237"/>
      <c r="AK1842" s="221"/>
      <c r="AL1842" s="223"/>
      <c r="AM1842" s="221"/>
    </row>
    <row r="1843" spans="26:39" ht="15" customHeight="1">
      <c r="Z1843" s="220"/>
      <c r="AA1843" s="220"/>
      <c r="AB1843" s="237"/>
      <c r="AC1843" s="237"/>
      <c r="AD1843" s="222"/>
      <c r="AE1843" s="221"/>
      <c r="AF1843" s="237"/>
      <c r="AG1843" s="257"/>
      <c r="AH1843" s="237"/>
      <c r="AI1843" s="222"/>
      <c r="AJ1843" s="237"/>
      <c r="AK1843" s="221"/>
      <c r="AL1843" s="223"/>
      <c r="AM1843" s="221"/>
    </row>
    <row r="1844" spans="26:39" ht="15" customHeight="1">
      <c r="Z1844" s="220"/>
      <c r="AA1844" s="220"/>
      <c r="AB1844" s="237"/>
      <c r="AC1844" s="237"/>
      <c r="AD1844" s="222"/>
      <c r="AE1844" s="221"/>
      <c r="AF1844" s="237"/>
      <c r="AG1844" s="257"/>
      <c r="AH1844" s="237"/>
      <c r="AI1844" s="222"/>
      <c r="AJ1844" s="237"/>
      <c r="AK1844" s="221"/>
      <c r="AL1844" s="223"/>
      <c r="AM1844" s="221"/>
    </row>
    <row r="1845" spans="26:39" ht="15" customHeight="1">
      <c r="Z1845" s="220"/>
      <c r="AA1845" s="220"/>
      <c r="AB1845" s="237"/>
      <c r="AC1845" s="237"/>
      <c r="AD1845" s="222"/>
      <c r="AE1845" s="221"/>
      <c r="AF1845" s="237"/>
      <c r="AG1845" s="257"/>
      <c r="AH1845" s="237"/>
      <c r="AI1845" s="222"/>
      <c r="AJ1845" s="237"/>
      <c r="AK1845" s="221"/>
      <c r="AL1845" s="223"/>
      <c r="AM1845" s="221"/>
    </row>
    <row r="1846" spans="26:39" ht="15" customHeight="1">
      <c r="Z1846" s="220"/>
      <c r="AA1846" s="220"/>
      <c r="AB1846" s="237"/>
      <c r="AC1846" s="237"/>
      <c r="AD1846" s="222"/>
      <c r="AE1846" s="221"/>
      <c r="AF1846" s="237"/>
      <c r="AG1846" s="257"/>
      <c r="AH1846" s="237"/>
      <c r="AI1846" s="222"/>
      <c r="AJ1846" s="237"/>
      <c r="AK1846" s="221"/>
      <c r="AL1846" s="223"/>
      <c r="AM1846" s="221"/>
    </row>
    <row r="1847" spans="26:39" ht="15" customHeight="1">
      <c r="Z1847" s="220"/>
      <c r="AA1847" s="220"/>
      <c r="AB1847" s="237"/>
      <c r="AC1847" s="237"/>
      <c r="AD1847" s="222"/>
      <c r="AE1847" s="221"/>
      <c r="AF1847" s="237"/>
      <c r="AG1847" s="257"/>
      <c r="AH1847" s="237"/>
      <c r="AI1847" s="222"/>
      <c r="AJ1847" s="237"/>
      <c r="AK1847" s="221"/>
      <c r="AL1847" s="223"/>
      <c r="AM1847" s="221"/>
    </row>
    <row r="1848" spans="26:39" ht="15" customHeight="1">
      <c r="Z1848" s="220"/>
      <c r="AA1848" s="220"/>
      <c r="AB1848" s="237"/>
      <c r="AC1848" s="237"/>
      <c r="AD1848" s="222"/>
      <c r="AE1848" s="221"/>
      <c r="AF1848" s="237"/>
      <c r="AG1848" s="257"/>
      <c r="AH1848" s="237"/>
      <c r="AI1848" s="222"/>
      <c r="AJ1848" s="237"/>
      <c r="AK1848" s="221"/>
      <c r="AL1848" s="223"/>
      <c r="AM1848" s="221"/>
    </row>
    <row r="1849" spans="26:39" ht="15" customHeight="1">
      <c r="Z1849" s="220"/>
      <c r="AA1849" s="220"/>
      <c r="AB1849" s="237"/>
      <c r="AC1849" s="237"/>
      <c r="AD1849" s="222"/>
      <c r="AE1849" s="221"/>
      <c r="AF1849" s="237"/>
      <c r="AG1849" s="257"/>
      <c r="AH1849" s="237"/>
      <c r="AI1849" s="222"/>
      <c r="AJ1849" s="237"/>
      <c r="AK1849" s="221"/>
      <c r="AL1849" s="223"/>
      <c r="AM1849" s="221"/>
    </row>
    <row r="1850" spans="26:39" ht="15" customHeight="1">
      <c r="Z1850" s="220"/>
      <c r="AA1850" s="220"/>
      <c r="AB1850" s="237"/>
      <c r="AC1850" s="237"/>
      <c r="AD1850" s="222"/>
      <c r="AE1850" s="221"/>
      <c r="AF1850" s="237"/>
      <c r="AG1850" s="257"/>
      <c r="AH1850" s="237"/>
      <c r="AI1850" s="222"/>
      <c r="AJ1850" s="237"/>
      <c r="AK1850" s="221"/>
      <c r="AL1850" s="223"/>
      <c r="AM1850" s="221"/>
    </row>
    <row r="1851" spans="26:39" ht="15" customHeight="1">
      <c r="Z1851" s="220"/>
      <c r="AA1851" s="220"/>
      <c r="AB1851" s="237"/>
      <c r="AC1851" s="237"/>
      <c r="AD1851" s="222"/>
      <c r="AE1851" s="221"/>
      <c r="AF1851" s="237"/>
      <c r="AG1851" s="257"/>
      <c r="AH1851" s="237"/>
      <c r="AI1851" s="222"/>
      <c r="AJ1851" s="237"/>
      <c r="AK1851" s="221"/>
      <c r="AL1851" s="223"/>
      <c r="AM1851" s="221"/>
    </row>
    <row r="1852" spans="26:39" ht="15" customHeight="1">
      <c r="Z1852" s="220"/>
      <c r="AA1852" s="220"/>
      <c r="AB1852" s="237"/>
      <c r="AC1852" s="237"/>
      <c r="AD1852" s="222"/>
      <c r="AE1852" s="221"/>
      <c r="AF1852" s="237"/>
      <c r="AG1852" s="257"/>
      <c r="AH1852" s="237"/>
      <c r="AI1852" s="222"/>
      <c r="AJ1852" s="237"/>
      <c r="AK1852" s="221"/>
      <c r="AL1852" s="223"/>
      <c r="AM1852" s="221"/>
    </row>
    <row r="1853" spans="26:39" ht="15" customHeight="1">
      <c r="Z1853" s="220"/>
      <c r="AA1853" s="220"/>
      <c r="AB1853" s="237"/>
      <c r="AC1853" s="237"/>
      <c r="AD1853" s="222"/>
      <c r="AE1853" s="221"/>
      <c r="AF1853" s="237"/>
      <c r="AG1853" s="257"/>
      <c r="AH1853" s="237"/>
      <c r="AI1853" s="222"/>
      <c r="AJ1853" s="237"/>
      <c r="AK1853" s="221"/>
      <c r="AL1853" s="223"/>
      <c r="AM1853" s="221"/>
    </row>
    <row r="1854" spans="26:39" ht="15" customHeight="1">
      <c r="Z1854" s="220"/>
      <c r="AA1854" s="220"/>
      <c r="AB1854" s="237"/>
      <c r="AC1854" s="237"/>
      <c r="AD1854" s="222"/>
      <c r="AE1854" s="221"/>
      <c r="AF1854" s="237"/>
      <c r="AG1854" s="257"/>
      <c r="AH1854" s="237"/>
      <c r="AI1854" s="222"/>
      <c r="AJ1854" s="237"/>
      <c r="AK1854" s="221"/>
      <c r="AL1854" s="223"/>
      <c r="AM1854" s="221"/>
    </row>
    <row r="1855" spans="26:39" ht="15" customHeight="1">
      <c r="Z1855" s="220"/>
      <c r="AA1855" s="220"/>
      <c r="AB1855" s="237"/>
      <c r="AC1855" s="237"/>
      <c r="AD1855" s="222"/>
      <c r="AE1855" s="221"/>
      <c r="AF1855" s="237"/>
      <c r="AG1855" s="257"/>
      <c r="AH1855" s="237"/>
      <c r="AI1855" s="222"/>
      <c r="AJ1855" s="237"/>
      <c r="AK1855" s="221"/>
      <c r="AL1855" s="223"/>
      <c r="AM1855" s="221"/>
    </row>
    <row r="1856" spans="26:39" ht="15" customHeight="1">
      <c r="Z1856" s="220"/>
      <c r="AA1856" s="220"/>
      <c r="AB1856" s="237"/>
      <c r="AC1856" s="237"/>
      <c r="AD1856" s="222"/>
      <c r="AE1856" s="221"/>
      <c r="AF1856" s="237"/>
      <c r="AG1856" s="257"/>
      <c r="AH1856" s="237"/>
      <c r="AI1856" s="222"/>
      <c r="AJ1856" s="237"/>
      <c r="AK1856" s="221"/>
      <c r="AL1856" s="223"/>
      <c r="AM1856" s="221"/>
    </row>
    <row r="1857" spans="26:39" ht="15" customHeight="1">
      <c r="Z1857" s="220"/>
      <c r="AA1857" s="220"/>
      <c r="AB1857" s="237"/>
      <c r="AC1857" s="237"/>
      <c r="AD1857" s="222"/>
      <c r="AE1857" s="221"/>
      <c r="AF1857" s="237"/>
      <c r="AG1857" s="257"/>
      <c r="AH1857" s="237"/>
      <c r="AI1857" s="222"/>
      <c r="AJ1857" s="237"/>
      <c r="AK1857" s="221"/>
      <c r="AL1857" s="223"/>
      <c r="AM1857" s="221"/>
    </row>
    <row r="1858" spans="26:39" ht="15" customHeight="1">
      <c r="Z1858" s="220"/>
      <c r="AA1858" s="220"/>
      <c r="AB1858" s="237"/>
      <c r="AC1858" s="237"/>
      <c r="AD1858" s="222"/>
      <c r="AE1858" s="221"/>
      <c r="AF1858" s="237"/>
      <c r="AG1858" s="257"/>
      <c r="AH1858" s="237"/>
      <c r="AI1858" s="222"/>
      <c r="AJ1858" s="237"/>
      <c r="AK1858" s="221"/>
      <c r="AL1858" s="223"/>
      <c r="AM1858" s="221"/>
    </row>
    <row r="1859" spans="26:39" ht="15" customHeight="1">
      <c r="Z1859" s="220"/>
      <c r="AA1859" s="220"/>
      <c r="AB1859" s="237"/>
      <c r="AC1859" s="237"/>
      <c r="AD1859" s="222"/>
      <c r="AE1859" s="221"/>
      <c r="AF1859" s="237"/>
      <c r="AG1859" s="257"/>
      <c r="AH1859" s="237"/>
      <c r="AI1859" s="222"/>
      <c r="AJ1859" s="237"/>
      <c r="AK1859" s="221"/>
      <c r="AL1859" s="223"/>
      <c r="AM1859" s="221"/>
    </row>
    <row r="1860" spans="26:39" ht="15" customHeight="1">
      <c r="Z1860" s="220"/>
      <c r="AA1860" s="220"/>
      <c r="AB1860" s="237"/>
      <c r="AC1860" s="237"/>
      <c r="AD1860" s="222"/>
      <c r="AE1860" s="221"/>
      <c r="AF1860" s="237"/>
      <c r="AG1860" s="257"/>
      <c r="AH1860" s="237"/>
      <c r="AI1860" s="222"/>
      <c r="AJ1860" s="237"/>
      <c r="AK1860" s="221"/>
      <c r="AL1860" s="223"/>
      <c r="AM1860" s="221"/>
    </row>
    <row r="1861" spans="26:39" ht="15" customHeight="1">
      <c r="Z1861" s="220"/>
      <c r="AA1861" s="220"/>
      <c r="AB1861" s="237"/>
      <c r="AC1861" s="237"/>
      <c r="AD1861" s="222"/>
      <c r="AE1861" s="221"/>
      <c r="AF1861" s="237"/>
      <c r="AG1861" s="257"/>
      <c r="AH1861" s="237"/>
      <c r="AI1861" s="222"/>
      <c r="AJ1861" s="237"/>
      <c r="AK1861" s="221"/>
      <c r="AL1861" s="223"/>
      <c r="AM1861" s="221"/>
    </row>
    <row r="1862" spans="26:39" ht="15" customHeight="1">
      <c r="Z1862" s="220"/>
      <c r="AA1862" s="220"/>
      <c r="AB1862" s="237"/>
      <c r="AC1862" s="237"/>
      <c r="AD1862" s="222"/>
      <c r="AE1862" s="221"/>
      <c r="AF1862" s="237"/>
      <c r="AG1862" s="257"/>
      <c r="AH1862" s="237"/>
      <c r="AI1862" s="222"/>
      <c r="AJ1862" s="237"/>
      <c r="AK1862" s="221"/>
      <c r="AL1862" s="223"/>
      <c r="AM1862" s="221"/>
    </row>
    <row r="1863" spans="26:39" ht="15" customHeight="1">
      <c r="Z1863" s="220"/>
      <c r="AA1863" s="220"/>
      <c r="AB1863" s="237"/>
      <c r="AC1863" s="237"/>
      <c r="AD1863" s="222"/>
      <c r="AE1863" s="221"/>
      <c r="AF1863" s="237"/>
      <c r="AG1863" s="257"/>
      <c r="AH1863" s="237"/>
      <c r="AI1863" s="222"/>
      <c r="AJ1863" s="237"/>
      <c r="AK1863" s="221"/>
      <c r="AL1863" s="223"/>
      <c r="AM1863" s="221"/>
    </row>
    <row r="1864" spans="26:39" ht="15" customHeight="1">
      <c r="Z1864" s="220"/>
      <c r="AA1864" s="220"/>
      <c r="AB1864" s="237"/>
      <c r="AC1864" s="237"/>
      <c r="AD1864" s="222"/>
      <c r="AE1864" s="221"/>
      <c r="AF1864" s="237"/>
      <c r="AG1864" s="257"/>
      <c r="AH1864" s="237"/>
      <c r="AI1864" s="222"/>
      <c r="AJ1864" s="237"/>
      <c r="AK1864" s="221"/>
      <c r="AL1864" s="223"/>
      <c r="AM1864" s="221"/>
    </row>
    <row r="1865" spans="26:39" ht="15" customHeight="1">
      <c r="Z1865" s="220"/>
      <c r="AA1865" s="220"/>
      <c r="AB1865" s="237"/>
      <c r="AC1865" s="237"/>
      <c r="AD1865" s="222"/>
      <c r="AE1865" s="221"/>
      <c r="AF1865" s="237"/>
      <c r="AG1865" s="257"/>
      <c r="AH1865" s="237"/>
      <c r="AI1865" s="222"/>
      <c r="AJ1865" s="237"/>
      <c r="AK1865" s="221"/>
      <c r="AL1865" s="223"/>
      <c r="AM1865" s="221"/>
    </row>
    <row r="1866" spans="26:39" ht="15" customHeight="1">
      <c r="Z1866" s="220"/>
      <c r="AA1866" s="220"/>
      <c r="AB1866" s="237"/>
      <c r="AC1866" s="237"/>
      <c r="AD1866" s="222"/>
      <c r="AE1866" s="221"/>
      <c r="AF1866" s="237"/>
      <c r="AG1866" s="257"/>
      <c r="AH1866" s="237"/>
      <c r="AI1866" s="222"/>
      <c r="AJ1866" s="237"/>
      <c r="AK1866" s="221"/>
      <c r="AL1866" s="223"/>
      <c r="AM1866" s="221"/>
    </row>
    <row r="1867" spans="26:39" ht="15" customHeight="1">
      <c r="Z1867" s="220"/>
      <c r="AA1867" s="220"/>
      <c r="AB1867" s="237"/>
      <c r="AC1867" s="237"/>
      <c r="AD1867" s="222"/>
      <c r="AE1867" s="221"/>
      <c r="AF1867" s="237"/>
      <c r="AG1867" s="257"/>
      <c r="AH1867" s="237"/>
      <c r="AI1867" s="222"/>
      <c r="AJ1867" s="237"/>
      <c r="AK1867" s="221"/>
      <c r="AL1867" s="223"/>
      <c r="AM1867" s="221"/>
    </row>
    <row r="1868" spans="26:39" ht="15" customHeight="1">
      <c r="Z1868" s="220"/>
      <c r="AA1868" s="220"/>
      <c r="AB1868" s="237"/>
      <c r="AC1868" s="237"/>
      <c r="AD1868" s="222"/>
      <c r="AE1868" s="221"/>
      <c r="AF1868" s="237"/>
      <c r="AG1868" s="257"/>
      <c r="AH1868" s="237"/>
      <c r="AI1868" s="222"/>
      <c r="AJ1868" s="237"/>
      <c r="AK1868" s="221"/>
      <c r="AL1868" s="223"/>
      <c r="AM1868" s="221"/>
    </row>
    <row r="1869" spans="26:39" ht="15" customHeight="1">
      <c r="Z1869" s="220"/>
      <c r="AA1869" s="220"/>
      <c r="AB1869" s="237"/>
      <c r="AC1869" s="237"/>
      <c r="AD1869" s="222"/>
      <c r="AE1869" s="221"/>
      <c r="AF1869" s="237"/>
      <c r="AG1869" s="257"/>
      <c r="AH1869" s="237"/>
      <c r="AI1869" s="222"/>
      <c r="AJ1869" s="237"/>
      <c r="AK1869" s="221"/>
      <c r="AL1869" s="223"/>
      <c r="AM1869" s="221"/>
    </row>
    <row r="1870" spans="26:39" ht="15" customHeight="1">
      <c r="Z1870" s="220"/>
      <c r="AA1870" s="220"/>
      <c r="AB1870" s="237"/>
      <c r="AC1870" s="237"/>
      <c r="AD1870" s="222"/>
      <c r="AE1870" s="221"/>
      <c r="AF1870" s="237"/>
      <c r="AG1870" s="257"/>
      <c r="AH1870" s="237"/>
      <c r="AI1870" s="222"/>
      <c r="AJ1870" s="237"/>
      <c r="AK1870" s="221"/>
      <c r="AL1870" s="223"/>
      <c r="AM1870" s="221"/>
    </row>
    <row r="1871" spans="26:39" ht="15" customHeight="1">
      <c r="Z1871" s="220"/>
      <c r="AA1871" s="220"/>
      <c r="AB1871" s="237"/>
      <c r="AC1871" s="237"/>
      <c r="AD1871" s="222"/>
      <c r="AE1871" s="221"/>
      <c r="AF1871" s="237"/>
      <c r="AG1871" s="257"/>
      <c r="AH1871" s="237"/>
      <c r="AI1871" s="222"/>
      <c r="AJ1871" s="237"/>
      <c r="AK1871" s="221"/>
      <c r="AL1871" s="223"/>
      <c r="AM1871" s="221"/>
    </row>
    <row r="1872" spans="26:39" ht="15" customHeight="1">
      <c r="Z1872" s="220"/>
      <c r="AA1872" s="220"/>
      <c r="AB1872" s="237"/>
      <c r="AC1872" s="237"/>
      <c r="AD1872" s="222"/>
      <c r="AE1872" s="221"/>
      <c r="AF1872" s="237"/>
      <c r="AG1872" s="257"/>
      <c r="AH1872" s="237"/>
      <c r="AI1872" s="222"/>
      <c r="AJ1872" s="237"/>
      <c r="AK1872" s="221"/>
      <c r="AL1872" s="223"/>
      <c r="AM1872" s="221"/>
    </row>
    <row r="1873" spans="26:39" ht="15" customHeight="1">
      <c r="Z1873" s="220"/>
      <c r="AA1873" s="220"/>
      <c r="AB1873" s="237"/>
      <c r="AC1873" s="237"/>
      <c r="AD1873" s="222"/>
      <c r="AE1873" s="221"/>
      <c r="AF1873" s="237"/>
      <c r="AG1873" s="257"/>
      <c r="AH1873" s="237"/>
      <c r="AI1873" s="222"/>
      <c r="AJ1873" s="237"/>
      <c r="AK1873" s="221"/>
      <c r="AL1873" s="223"/>
      <c r="AM1873" s="221"/>
    </row>
    <row r="1874" spans="26:39" ht="15" customHeight="1">
      <c r="Z1874" s="220"/>
      <c r="AA1874" s="220"/>
      <c r="AB1874" s="237"/>
      <c r="AC1874" s="237"/>
      <c r="AD1874" s="222"/>
      <c r="AE1874" s="221"/>
      <c r="AF1874" s="237"/>
      <c r="AG1874" s="257"/>
      <c r="AH1874" s="237"/>
      <c r="AI1874" s="222"/>
      <c r="AJ1874" s="237"/>
      <c r="AK1874" s="221"/>
      <c r="AL1874" s="223"/>
      <c r="AM1874" s="221"/>
    </row>
    <row r="1875" spans="26:39" ht="15" customHeight="1">
      <c r="Z1875" s="220"/>
      <c r="AA1875" s="220"/>
      <c r="AB1875" s="237"/>
      <c r="AC1875" s="237"/>
      <c r="AD1875" s="222"/>
      <c r="AE1875" s="221"/>
      <c r="AF1875" s="237"/>
      <c r="AG1875" s="257"/>
      <c r="AH1875" s="237"/>
      <c r="AI1875" s="222"/>
      <c r="AJ1875" s="237"/>
      <c r="AK1875" s="221"/>
      <c r="AL1875" s="223"/>
      <c r="AM1875" s="221"/>
    </row>
    <row r="1876" spans="26:39" ht="15" customHeight="1">
      <c r="Z1876" s="220"/>
      <c r="AA1876" s="220"/>
      <c r="AB1876" s="237"/>
      <c r="AC1876" s="237"/>
      <c r="AD1876" s="222"/>
      <c r="AE1876" s="221"/>
      <c r="AF1876" s="237"/>
      <c r="AG1876" s="257"/>
      <c r="AH1876" s="237"/>
      <c r="AI1876" s="222"/>
      <c r="AJ1876" s="237"/>
      <c r="AK1876" s="221"/>
      <c r="AL1876" s="223"/>
      <c r="AM1876" s="221"/>
    </row>
    <row r="1877" spans="26:39" ht="15" customHeight="1">
      <c r="Z1877" s="220"/>
      <c r="AA1877" s="220"/>
      <c r="AB1877" s="237"/>
      <c r="AC1877" s="237"/>
      <c r="AD1877" s="222"/>
      <c r="AE1877" s="221"/>
      <c r="AF1877" s="237"/>
      <c r="AG1877" s="257"/>
      <c r="AH1877" s="237"/>
      <c r="AI1877" s="222"/>
      <c r="AJ1877" s="237"/>
      <c r="AK1877" s="221"/>
      <c r="AL1877" s="223"/>
      <c r="AM1877" s="221"/>
    </row>
    <row r="1878" spans="26:39" ht="15" customHeight="1">
      <c r="Z1878" s="220"/>
      <c r="AA1878" s="220"/>
      <c r="AB1878" s="237"/>
      <c r="AC1878" s="237"/>
      <c r="AD1878" s="222"/>
      <c r="AE1878" s="221"/>
      <c r="AF1878" s="237"/>
      <c r="AG1878" s="257"/>
      <c r="AH1878" s="237"/>
      <c r="AI1878" s="222"/>
      <c r="AJ1878" s="237"/>
      <c r="AK1878" s="221"/>
      <c r="AL1878" s="223"/>
      <c r="AM1878" s="221"/>
    </row>
    <row r="1879" spans="26:39" ht="15" customHeight="1">
      <c r="Z1879" s="220"/>
      <c r="AA1879" s="220"/>
      <c r="AB1879" s="237"/>
      <c r="AC1879" s="237"/>
      <c r="AD1879" s="222"/>
      <c r="AE1879" s="221"/>
      <c r="AF1879" s="237"/>
      <c r="AG1879" s="257"/>
      <c r="AH1879" s="237"/>
      <c r="AI1879" s="222"/>
      <c r="AJ1879" s="237"/>
      <c r="AK1879" s="221"/>
      <c r="AL1879" s="223"/>
      <c r="AM1879" s="221"/>
    </row>
    <row r="1880" spans="26:39" ht="15" customHeight="1">
      <c r="Z1880" s="220"/>
      <c r="AA1880" s="220"/>
      <c r="AB1880" s="237"/>
      <c r="AC1880" s="237"/>
      <c r="AD1880" s="222"/>
      <c r="AE1880" s="221"/>
      <c r="AF1880" s="237"/>
      <c r="AG1880" s="257"/>
      <c r="AH1880" s="237"/>
      <c r="AI1880" s="222"/>
      <c r="AJ1880" s="237"/>
      <c r="AK1880" s="221"/>
      <c r="AL1880" s="223"/>
      <c r="AM1880" s="221"/>
    </row>
    <row r="1881" spans="26:39" ht="15" customHeight="1">
      <c r="Z1881" s="220"/>
      <c r="AA1881" s="220"/>
      <c r="AB1881" s="237"/>
      <c r="AC1881" s="237"/>
      <c r="AD1881" s="222"/>
      <c r="AE1881" s="221"/>
      <c r="AF1881" s="237"/>
      <c r="AG1881" s="257"/>
      <c r="AH1881" s="237"/>
      <c r="AI1881" s="222"/>
      <c r="AJ1881" s="237"/>
      <c r="AK1881" s="221"/>
      <c r="AL1881" s="223"/>
      <c r="AM1881" s="221"/>
    </row>
    <row r="1882" spans="26:39" ht="15" customHeight="1">
      <c r="Z1882" s="220"/>
      <c r="AA1882" s="220"/>
      <c r="AB1882" s="237"/>
      <c r="AC1882" s="237"/>
      <c r="AD1882" s="222"/>
      <c r="AE1882" s="221"/>
      <c r="AF1882" s="237"/>
      <c r="AG1882" s="257"/>
      <c r="AH1882" s="237"/>
      <c r="AI1882" s="222"/>
      <c r="AJ1882" s="237"/>
      <c r="AK1882" s="221"/>
      <c r="AL1882" s="223"/>
      <c r="AM1882" s="221"/>
    </row>
    <row r="1883" spans="26:39" ht="15" customHeight="1">
      <c r="Z1883" s="220"/>
      <c r="AA1883" s="220"/>
      <c r="AB1883" s="237"/>
      <c r="AC1883" s="237"/>
      <c r="AD1883" s="222"/>
      <c r="AE1883" s="221"/>
      <c r="AF1883" s="237"/>
      <c r="AG1883" s="257"/>
      <c r="AH1883" s="237"/>
      <c r="AI1883" s="222"/>
      <c r="AJ1883" s="237"/>
      <c r="AK1883" s="221"/>
      <c r="AL1883" s="223"/>
      <c r="AM1883" s="221"/>
    </row>
    <row r="1884" spans="26:39" ht="15" customHeight="1">
      <c r="Z1884" s="220"/>
      <c r="AA1884" s="220"/>
      <c r="AB1884" s="237"/>
      <c r="AC1884" s="237"/>
      <c r="AD1884" s="222"/>
      <c r="AE1884" s="221"/>
      <c r="AF1884" s="237"/>
      <c r="AG1884" s="257"/>
      <c r="AH1884" s="237"/>
      <c r="AI1884" s="222"/>
      <c r="AJ1884" s="237"/>
      <c r="AK1884" s="221"/>
      <c r="AL1884" s="223"/>
      <c r="AM1884" s="221"/>
    </row>
    <row r="1885" spans="26:39" ht="15" customHeight="1">
      <c r="Z1885" s="220"/>
      <c r="AA1885" s="220"/>
      <c r="AB1885" s="237"/>
      <c r="AC1885" s="237"/>
      <c r="AD1885" s="222"/>
      <c r="AE1885" s="221"/>
      <c r="AF1885" s="237"/>
      <c r="AG1885" s="257"/>
      <c r="AH1885" s="237"/>
      <c r="AI1885" s="222"/>
      <c r="AJ1885" s="237"/>
      <c r="AK1885" s="221"/>
      <c r="AL1885" s="223"/>
      <c r="AM1885" s="221"/>
    </row>
    <row r="1886" spans="26:39" ht="15" customHeight="1">
      <c r="Z1886" s="220"/>
      <c r="AA1886" s="220"/>
      <c r="AB1886" s="237"/>
      <c r="AC1886" s="237"/>
      <c r="AD1886" s="222"/>
      <c r="AE1886" s="221"/>
      <c r="AF1886" s="237"/>
      <c r="AG1886" s="257"/>
      <c r="AH1886" s="237"/>
      <c r="AI1886" s="222"/>
      <c r="AJ1886" s="237"/>
      <c r="AK1886" s="221"/>
      <c r="AL1886" s="223"/>
      <c r="AM1886" s="221"/>
    </row>
    <row r="1887" spans="26:39" ht="15" customHeight="1">
      <c r="Z1887" s="220"/>
      <c r="AA1887" s="220"/>
      <c r="AB1887" s="237"/>
      <c r="AC1887" s="237"/>
      <c r="AD1887" s="222"/>
      <c r="AE1887" s="221"/>
      <c r="AF1887" s="237"/>
      <c r="AG1887" s="257"/>
      <c r="AH1887" s="237"/>
      <c r="AI1887" s="222"/>
      <c r="AJ1887" s="237"/>
      <c r="AK1887" s="221"/>
      <c r="AL1887" s="223"/>
      <c r="AM1887" s="221"/>
    </row>
    <row r="1888" spans="26:39" ht="15" customHeight="1">
      <c r="Z1888" s="220"/>
      <c r="AA1888" s="220"/>
      <c r="AB1888" s="237"/>
      <c r="AC1888" s="237"/>
      <c r="AD1888" s="222"/>
      <c r="AE1888" s="221"/>
      <c r="AF1888" s="237"/>
      <c r="AG1888" s="257"/>
      <c r="AH1888" s="237"/>
      <c r="AI1888" s="222"/>
      <c r="AJ1888" s="237"/>
      <c r="AK1888" s="221"/>
      <c r="AL1888" s="223"/>
      <c r="AM1888" s="221"/>
    </row>
    <row r="1889" spans="26:39" ht="15" customHeight="1">
      <c r="Z1889" s="220"/>
      <c r="AA1889" s="220"/>
      <c r="AB1889" s="237"/>
      <c r="AC1889" s="237"/>
      <c r="AD1889" s="222"/>
      <c r="AE1889" s="221"/>
      <c r="AF1889" s="237"/>
      <c r="AG1889" s="257"/>
      <c r="AH1889" s="237"/>
      <c r="AI1889" s="222"/>
      <c r="AJ1889" s="237"/>
      <c r="AK1889" s="221"/>
      <c r="AL1889" s="223"/>
      <c r="AM1889" s="221"/>
    </row>
    <row r="1890" spans="26:39" ht="15" customHeight="1">
      <c r="Z1890" s="220"/>
      <c r="AA1890" s="220"/>
      <c r="AB1890" s="237"/>
      <c r="AC1890" s="237"/>
      <c r="AD1890" s="222"/>
      <c r="AE1890" s="221"/>
      <c r="AF1890" s="237"/>
      <c r="AG1890" s="257"/>
      <c r="AH1890" s="237"/>
      <c r="AI1890" s="222"/>
      <c r="AJ1890" s="237"/>
      <c r="AK1890" s="221"/>
      <c r="AL1890" s="223"/>
      <c r="AM1890" s="221"/>
    </row>
    <row r="1891" spans="26:39" ht="15" customHeight="1">
      <c r="Z1891" s="220"/>
      <c r="AA1891" s="220"/>
      <c r="AB1891" s="237"/>
      <c r="AC1891" s="237"/>
      <c r="AD1891" s="222"/>
      <c r="AE1891" s="221"/>
      <c r="AF1891" s="237"/>
      <c r="AG1891" s="257"/>
      <c r="AH1891" s="237"/>
      <c r="AI1891" s="222"/>
      <c r="AJ1891" s="237"/>
      <c r="AK1891" s="221"/>
      <c r="AL1891" s="223"/>
      <c r="AM1891" s="221"/>
    </row>
    <row r="1892" spans="26:39" ht="15" customHeight="1">
      <c r="Z1892" s="220"/>
      <c r="AA1892" s="220"/>
      <c r="AB1892" s="237"/>
      <c r="AC1892" s="237"/>
      <c r="AD1892" s="222"/>
      <c r="AE1892" s="221"/>
      <c r="AF1892" s="237"/>
      <c r="AG1892" s="257"/>
      <c r="AH1892" s="237"/>
      <c r="AI1892" s="222"/>
      <c r="AJ1892" s="237"/>
      <c r="AK1892" s="221"/>
      <c r="AL1892" s="223"/>
      <c r="AM1892" s="221"/>
    </row>
    <row r="1893" spans="26:39" ht="15" customHeight="1">
      <c r="Z1893" s="220"/>
      <c r="AA1893" s="220"/>
      <c r="AB1893" s="237"/>
      <c r="AC1893" s="237"/>
      <c r="AD1893" s="222"/>
      <c r="AE1893" s="221"/>
      <c r="AF1893" s="237"/>
      <c r="AG1893" s="257"/>
      <c r="AH1893" s="237"/>
      <c r="AI1893" s="222"/>
      <c r="AJ1893" s="237"/>
      <c r="AK1893" s="221"/>
      <c r="AL1893" s="223"/>
      <c r="AM1893" s="221"/>
    </row>
    <row r="1894" spans="26:39" ht="15" customHeight="1">
      <c r="Z1894" s="220"/>
      <c r="AA1894" s="220"/>
      <c r="AB1894" s="237"/>
      <c r="AC1894" s="237"/>
      <c r="AD1894" s="222"/>
      <c r="AE1894" s="221"/>
      <c r="AF1894" s="237"/>
      <c r="AG1894" s="257"/>
      <c r="AH1894" s="237"/>
      <c r="AI1894" s="222"/>
      <c r="AJ1894" s="237"/>
      <c r="AK1894" s="221"/>
      <c r="AL1894" s="223"/>
      <c r="AM1894" s="221"/>
    </row>
    <row r="1895" spans="26:39" ht="15" customHeight="1">
      <c r="Z1895" s="220"/>
      <c r="AA1895" s="220"/>
      <c r="AB1895" s="237"/>
      <c r="AC1895" s="237"/>
      <c r="AD1895" s="222"/>
      <c r="AE1895" s="221"/>
      <c r="AF1895" s="237"/>
      <c r="AG1895" s="257"/>
      <c r="AH1895" s="237"/>
      <c r="AI1895" s="222"/>
      <c r="AJ1895" s="237"/>
      <c r="AK1895" s="221"/>
      <c r="AL1895" s="223"/>
      <c r="AM1895" s="221"/>
    </row>
    <row r="1896" spans="26:39" ht="15" customHeight="1">
      <c r="Z1896" s="220"/>
      <c r="AA1896" s="220"/>
      <c r="AB1896" s="237"/>
      <c r="AC1896" s="237"/>
      <c r="AD1896" s="222"/>
      <c r="AE1896" s="221"/>
      <c r="AF1896" s="237"/>
      <c r="AG1896" s="257"/>
      <c r="AH1896" s="237"/>
      <c r="AI1896" s="222"/>
      <c r="AJ1896" s="237"/>
      <c r="AK1896" s="221"/>
      <c r="AL1896" s="223"/>
      <c r="AM1896" s="221"/>
    </row>
    <row r="1897" spans="26:39" ht="15" customHeight="1">
      <c r="Z1897" s="220"/>
      <c r="AA1897" s="220"/>
      <c r="AB1897" s="237"/>
      <c r="AC1897" s="237"/>
      <c r="AD1897" s="222"/>
      <c r="AE1897" s="221"/>
      <c r="AF1897" s="237"/>
      <c r="AG1897" s="257"/>
      <c r="AH1897" s="237"/>
      <c r="AI1897" s="222"/>
      <c r="AJ1897" s="237"/>
      <c r="AK1897" s="221"/>
      <c r="AL1897" s="223"/>
      <c r="AM1897" s="221"/>
    </row>
    <row r="1898" spans="26:39" ht="15" customHeight="1">
      <c r="Z1898" s="220"/>
      <c r="AA1898" s="220"/>
      <c r="AB1898" s="237"/>
      <c r="AC1898" s="237"/>
      <c r="AD1898" s="222"/>
      <c r="AE1898" s="221"/>
      <c r="AF1898" s="237"/>
      <c r="AG1898" s="257"/>
      <c r="AH1898" s="237"/>
      <c r="AI1898" s="222"/>
      <c r="AJ1898" s="237"/>
      <c r="AK1898" s="221"/>
      <c r="AL1898" s="223"/>
      <c r="AM1898" s="221"/>
    </row>
    <row r="1899" spans="26:39" ht="15" customHeight="1">
      <c r="Z1899" s="220"/>
      <c r="AA1899" s="220"/>
      <c r="AB1899" s="237"/>
      <c r="AC1899" s="237"/>
      <c r="AD1899" s="222"/>
      <c r="AE1899" s="221"/>
      <c r="AF1899" s="237"/>
      <c r="AG1899" s="257"/>
      <c r="AH1899" s="237"/>
      <c r="AI1899" s="222"/>
      <c r="AJ1899" s="237"/>
      <c r="AK1899" s="221"/>
      <c r="AL1899" s="223"/>
      <c r="AM1899" s="221"/>
    </row>
    <row r="1900" spans="26:39" ht="15" customHeight="1">
      <c r="Z1900" s="220"/>
      <c r="AA1900" s="220"/>
      <c r="AB1900" s="237"/>
      <c r="AC1900" s="237"/>
      <c r="AD1900" s="222"/>
      <c r="AE1900" s="221"/>
      <c r="AF1900" s="237"/>
      <c r="AG1900" s="257"/>
      <c r="AH1900" s="237"/>
      <c r="AI1900" s="222"/>
      <c r="AJ1900" s="237"/>
      <c r="AK1900" s="221"/>
      <c r="AL1900" s="223"/>
      <c r="AM1900" s="221"/>
    </row>
    <row r="1901" spans="26:39" ht="15" customHeight="1">
      <c r="Z1901" s="220"/>
      <c r="AA1901" s="220"/>
      <c r="AB1901" s="237"/>
      <c r="AC1901" s="237"/>
      <c r="AD1901" s="222"/>
      <c r="AE1901" s="221"/>
      <c r="AF1901" s="237"/>
      <c r="AG1901" s="257"/>
      <c r="AH1901" s="237"/>
      <c r="AI1901" s="222"/>
      <c r="AJ1901" s="237"/>
      <c r="AK1901" s="221"/>
      <c r="AL1901" s="223"/>
      <c r="AM1901" s="221"/>
    </row>
    <row r="1902" spans="26:39" ht="15" customHeight="1">
      <c r="Z1902" s="220"/>
      <c r="AA1902" s="220"/>
      <c r="AB1902" s="237"/>
      <c r="AC1902" s="237"/>
      <c r="AD1902" s="222"/>
      <c r="AE1902" s="221"/>
      <c r="AF1902" s="237"/>
      <c r="AG1902" s="257"/>
      <c r="AH1902" s="237"/>
      <c r="AI1902" s="222"/>
      <c r="AJ1902" s="237"/>
      <c r="AK1902" s="221"/>
      <c r="AL1902" s="223"/>
      <c r="AM1902" s="221"/>
    </row>
    <row r="1903" spans="26:39" ht="15" customHeight="1">
      <c r="Z1903" s="220"/>
      <c r="AA1903" s="220"/>
      <c r="AB1903" s="237"/>
      <c r="AC1903" s="237"/>
      <c r="AD1903" s="222"/>
      <c r="AE1903" s="221"/>
      <c r="AF1903" s="237"/>
      <c r="AG1903" s="257"/>
      <c r="AH1903" s="237"/>
      <c r="AI1903" s="222"/>
      <c r="AJ1903" s="237"/>
      <c r="AK1903" s="221"/>
      <c r="AL1903" s="223"/>
      <c r="AM1903" s="221"/>
    </row>
    <row r="1904" spans="26:39" ht="15" customHeight="1">
      <c r="Z1904" s="220"/>
      <c r="AA1904" s="220"/>
      <c r="AB1904" s="237"/>
      <c r="AC1904" s="237"/>
      <c r="AD1904" s="222"/>
      <c r="AE1904" s="221"/>
      <c r="AF1904" s="237"/>
      <c r="AG1904" s="257"/>
      <c r="AH1904" s="237"/>
      <c r="AI1904" s="222"/>
      <c r="AJ1904" s="237"/>
      <c r="AK1904" s="221"/>
      <c r="AL1904" s="223"/>
      <c r="AM1904" s="221"/>
    </row>
    <row r="1905" spans="26:39" ht="15" customHeight="1">
      <c r="Z1905" s="220"/>
      <c r="AA1905" s="220"/>
      <c r="AB1905" s="237"/>
      <c r="AC1905" s="237"/>
      <c r="AD1905" s="222"/>
      <c r="AE1905" s="221"/>
      <c r="AF1905" s="237"/>
      <c r="AG1905" s="257"/>
      <c r="AH1905" s="237"/>
      <c r="AI1905" s="222"/>
      <c r="AJ1905" s="237"/>
      <c r="AK1905" s="221"/>
      <c r="AL1905" s="223"/>
      <c r="AM1905" s="221"/>
    </row>
    <row r="1906" spans="26:39" ht="15" customHeight="1">
      <c r="Z1906" s="220"/>
      <c r="AA1906" s="220"/>
      <c r="AB1906" s="237"/>
      <c r="AC1906" s="237"/>
      <c r="AD1906" s="222"/>
      <c r="AE1906" s="221"/>
      <c r="AF1906" s="237"/>
      <c r="AG1906" s="257"/>
      <c r="AH1906" s="237"/>
      <c r="AI1906" s="222"/>
      <c r="AJ1906" s="237"/>
      <c r="AK1906" s="221"/>
      <c r="AL1906" s="223"/>
      <c r="AM1906" s="221"/>
    </row>
    <row r="1907" spans="26:39" ht="15" customHeight="1">
      <c r="Z1907" s="220"/>
      <c r="AA1907" s="220"/>
      <c r="AB1907" s="237"/>
      <c r="AC1907" s="237"/>
      <c r="AD1907" s="222"/>
      <c r="AE1907" s="221"/>
      <c r="AF1907" s="237"/>
      <c r="AG1907" s="257"/>
      <c r="AH1907" s="237"/>
      <c r="AI1907" s="222"/>
      <c r="AJ1907" s="237"/>
      <c r="AK1907" s="221"/>
      <c r="AL1907" s="223"/>
      <c r="AM1907" s="221"/>
    </row>
    <row r="1908" spans="26:39" ht="15" customHeight="1">
      <c r="Z1908" s="220"/>
      <c r="AA1908" s="220"/>
      <c r="AB1908" s="237"/>
      <c r="AC1908" s="237"/>
      <c r="AD1908" s="222"/>
      <c r="AE1908" s="221"/>
      <c r="AF1908" s="237"/>
      <c r="AG1908" s="257"/>
      <c r="AH1908" s="237"/>
      <c r="AI1908" s="222"/>
      <c r="AJ1908" s="237"/>
      <c r="AK1908" s="221"/>
      <c r="AL1908" s="223"/>
      <c r="AM1908" s="221"/>
    </row>
    <row r="1909" spans="26:39" ht="15" customHeight="1">
      <c r="Z1909" s="220"/>
      <c r="AA1909" s="220"/>
      <c r="AB1909" s="237"/>
      <c r="AC1909" s="237"/>
      <c r="AD1909" s="222"/>
      <c r="AE1909" s="221"/>
      <c r="AF1909" s="237"/>
      <c r="AG1909" s="257"/>
      <c r="AH1909" s="237"/>
      <c r="AI1909" s="222"/>
      <c r="AJ1909" s="237"/>
      <c r="AK1909" s="221"/>
      <c r="AL1909" s="223"/>
      <c r="AM1909" s="221"/>
    </row>
    <row r="1910" spans="26:39" ht="15" customHeight="1">
      <c r="Z1910" s="220"/>
      <c r="AA1910" s="220"/>
      <c r="AB1910" s="237"/>
      <c r="AC1910" s="237"/>
      <c r="AD1910" s="222"/>
      <c r="AE1910" s="221"/>
      <c r="AF1910" s="237"/>
      <c r="AG1910" s="257"/>
      <c r="AH1910" s="237"/>
      <c r="AI1910" s="222"/>
      <c r="AJ1910" s="237"/>
      <c r="AK1910" s="221"/>
      <c r="AL1910" s="223"/>
      <c r="AM1910" s="221"/>
    </row>
    <row r="1911" spans="26:39" ht="15" customHeight="1">
      <c r="Z1911" s="220"/>
      <c r="AA1911" s="220"/>
      <c r="AB1911" s="237"/>
      <c r="AC1911" s="237"/>
      <c r="AD1911" s="222"/>
      <c r="AE1911" s="221"/>
      <c r="AF1911" s="237"/>
      <c r="AG1911" s="257"/>
      <c r="AH1911" s="237"/>
      <c r="AI1911" s="222"/>
      <c r="AJ1911" s="237"/>
      <c r="AK1911" s="221"/>
      <c r="AL1911" s="223"/>
      <c r="AM1911" s="221"/>
    </row>
    <row r="1912" spans="26:39" ht="15" customHeight="1">
      <c r="Z1912" s="220"/>
      <c r="AA1912" s="220"/>
      <c r="AB1912" s="237"/>
      <c r="AC1912" s="237"/>
      <c r="AD1912" s="222"/>
      <c r="AE1912" s="221"/>
      <c r="AF1912" s="237"/>
      <c r="AG1912" s="257"/>
      <c r="AH1912" s="237"/>
      <c r="AI1912" s="222"/>
      <c r="AJ1912" s="237"/>
      <c r="AK1912" s="221"/>
      <c r="AL1912" s="223"/>
      <c r="AM1912" s="221"/>
    </row>
    <row r="1913" spans="26:39" ht="15" customHeight="1">
      <c r="Z1913" s="220"/>
      <c r="AA1913" s="220"/>
      <c r="AB1913" s="237"/>
      <c r="AC1913" s="237"/>
      <c r="AD1913" s="222"/>
      <c r="AE1913" s="221"/>
      <c r="AF1913" s="237"/>
      <c r="AG1913" s="257"/>
      <c r="AH1913" s="237"/>
      <c r="AI1913" s="222"/>
      <c r="AJ1913" s="237"/>
      <c r="AK1913" s="221"/>
      <c r="AL1913" s="223"/>
      <c r="AM1913" s="221"/>
    </row>
    <row r="1914" spans="26:39" ht="15" customHeight="1">
      <c r="Z1914" s="220"/>
      <c r="AA1914" s="220"/>
      <c r="AB1914" s="237"/>
      <c r="AC1914" s="237"/>
      <c r="AD1914" s="222"/>
      <c r="AE1914" s="221"/>
      <c r="AF1914" s="237"/>
      <c r="AG1914" s="257"/>
      <c r="AH1914" s="237"/>
      <c r="AI1914" s="222"/>
      <c r="AJ1914" s="237"/>
      <c r="AK1914" s="221"/>
      <c r="AL1914" s="223"/>
      <c r="AM1914" s="221"/>
    </row>
    <row r="1915" spans="26:39" ht="15" customHeight="1">
      <c r="Z1915" s="220"/>
      <c r="AA1915" s="220"/>
      <c r="AB1915" s="237"/>
      <c r="AC1915" s="237"/>
      <c r="AD1915" s="222"/>
      <c r="AE1915" s="221"/>
      <c r="AF1915" s="237"/>
      <c r="AG1915" s="257"/>
      <c r="AH1915" s="237"/>
      <c r="AI1915" s="222"/>
      <c r="AJ1915" s="237"/>
      <c r="AK1915" s="221"/>
      <c r="AL1915" s="223"/>
      <c r="AM1915" s="221"/>
    </row>
    <row r="1916" spans="26:39" ht="15" customHeight="1">
      <c r="Z1916" s="220"/>
      <c r="AA1916" s="220"/>
      <c r="AB1916" s="237"/>
      <c r="AC1916" s="237"/>
      <c r="AD1916" s="222"/>
      <c r="AE1916" s="221"/>
      <c r="AF1916" s="237"/>
      <c r="AG1916" s="257"/>
      <c r="AH1916" s="237"/>
      <c r="AI1916" s="222"/>
      <c r="AJ1916" s="237"/>
      <c r="AK1916" s="221"/>
      <c r="AL1916" s="223"/>
      <c r="AM1916" s="221"/>
    </row>
    <row r="1917" spans="26:39" ht="15" customHeight="1">
      <c r="Z1917" s="220"/>
      <c r="AA1917" s="220"/>
      <c r="AB1917" s="237"/>
      <c r="AC1917" s="237"/>
      <c r="AD1917" s="222"/>
      <c r="AE1917" s="221"/>
      <c r="AF1917" s="237"/>
      <c r="AG1917" s="257"/>
      <c r="AH1917" s="237"/>
      <c r="AI1917" s="222"/>
      <c r="AJ1917" s="237"/>
      <c r="AK1917" s="221"/>
      <c r="AL1917" s="223"/>
      <c r="AM1917" s="221"/>
    </row>
    <row r="1918" spans="26:39" ht="15" customHeight="1">
      <c r="Z1918" s="220"/>
      <c r="AA1918" s="220"/>
      <c r="AB1918" s="237"/>
      <c r="AC1918" s="237"/>
      <c r="AD1918" s="222"/>
      <c r="AE1918" s="221"/>
      <c r="AF1918" s="237"/>
      <c r="AG1918" s="257"/>
      <c r="AH1918" s="237"/>
      <c r="AI1918" s="222"/>
      <c r="AJ1918" s="237"/>
      <c r="AK1918" s="221"/>
      <c r="AL1918" s="223"/>
      <c r="AM1918" s="221"/>
    </row>
    <row r="1919" spans="26:39" ht="15" customHeight="1">
      <c r="Z1919" s="220"/>
      <c r="AA1919" s="220"/>
      <c r="AB1919" s="237"/>
      <c r="AC1919" s="237"/>
      <c r="AD1919" s="222"/>
      <c r="AE1919" s="221"/>
      <c r="AF1919" s="237"/>
      <c r="AG1919" s="257"/>
      <c r="AH1919" s="237"/>
      <c r="AI1919" s="222"/>
      <c r="AJ1919" s="237"/>
      <c r="AK1919" s="221"/>
      <c r="AL1919" s="223"/>
      <c r="AM1919" s="221"/>
    </row>
    <row r="1920" spans="26:39" ht="15" customHeight="1">
      <c r="Z1920" s="220"/>
      <c r="AA1920" s="220"/>
      <c r="AB1920" s="237"/>
      <c r="AC1920" s="237"/>
      <c r="AD1920" s="222"/>
      <c r="AE1920" s="221"/>
      <c r="AF1920" s="237"/>
      <c r="AG1920" s="257"/>
      <c r="AH1920" s="237"/>
      <c r="AI1920" s="222"/>
      <c r="AJ1920" s="237"/>
      <c r="AK1920" s="221"/>
      <c r="AL1920" s="223"/>
      <c r="AM1920" s="221"/>
    </row>
    <row r="1921" spans="26:39" ht="15" customHeight="1">
      <c r="Z1921" s="220"/>
      <c r="AA1921" s="220"/>
      <c r="AB1921" s="237"/>
      <c r="AC1921" s="237"/>
      <c r="AD1921" s="222"/>
      <c r="AE1921" s="221"/>
      <c r="AF1921" s="237"/>
      <c r="AG1921" s="257"/>
      <c r="AH1921" s="237"/>
      <c r="AI1921" s="222"/>
      <c r="AJ1921" s="237"/>
      <c r="AK1921" s="221"/>
      <c r="AL1921" s="223"/>
      <c r="AM1921" s="221"/>
    </row>
    <row r="1922" spans="26:39" ht="15" customHeight="1">
      <c r="Z1922" s="220"/>
      <c r="AA1922" s="220"/>
      <c r="AB1922" s="237"/>
      <c r="AC1922" s="237"/>
      <c r="AD1922" s="222"/>
      <c r="AE1922" s="221"/>
      <c r="AF1922" s="237"/>
      <c r="AG1922" s="257"/>
      <c r="AH1922" s="237"/>
      <c r="AI1922" s="222"/>
      <c r="AJ1922" s="237"/>
      <c r="AK1922" s="221"/>
      <c r="AL1922" s="223"/>
      <c r="AM1922" s="221"/>
    </row>
    <row r="1923" spans="26:39" ht="15" customHeight="1">
      <c r="Z1923" s="220"/>
      <c r="AA1923" s="220"/>
      <c r="AB1923" s="237"/>
      <c r="AC1923" s="237"/>
      <c r="AD1923" s="222"/>
      <c r="AE1923" s="221"/>
      <c r="AF1923" s="237"/>
      <c r="AG1923" s="257"/>
      <c r="AH1923" s="237"/>
      <c r="AI1923" s="222"/>
      <c r="AJ1923" s="237"/>
      <c r="AK1923" s="221"/>
      <c r="AL1923" s="223"/>
      <c r="AM1923" s="221"/>
    </row>
    <row r="1924" spans="26:39" ht="15" customHeight="1">
      <c r="Z1924" s="220"/>
      <c r="AA1924" s="220"/>
      <c r="AB1924" s="237"/>
      <c r="AC1924" s="237"/>
      <c r="AD1924" s="222"/>
      <c r="AE1924" s="221"/>
      <c r="AF1924" s="237"/>
      <c r="AG1924" s="257"/>
      <c r="AH1924" s="237"/>
      <c r="AI1924" s="222"/>
      <c r="AJ1924" s="237"/>
      <c r="AK1924" s="221"/>
      <c r="AL1924" s="223"/>
      <c r="AM1924" s="221"/>
    </row>
    <row r="1925" spans="26:39" ht="15" customHeight="1">
      <c r="Z1925" s="220"/>
      <c r="AA1925" s="220"/>
      <c r="AB1925" s="237"/>
      <c r="AC1925" s="237"/>
      <c r="AD1925" s="222"/>
      <c r="AE1925" s="221"/>
      <c r="AF1925" s="237"/>
      <c r="AG1925" s="257"/>
      <c r="AH1925" s="237"/>
      <c r="AI1925" s="222"/>
      <c r="AJ1925" s="237"/>
      <c r="AK1925" s="221"/>
      <c r="AL1925" s="223"/>
      <c r="AM1925" s="221"/>
    </row>
    <row r="1926" spans="26:39" ht="15" customHeight="1">
      <c r="Z1926" s="220"/>
      <c r="AA1926" s="220"/>
      <c r="AB1926" s="237"/>
      <c r="AC1926" s="237"/>
      <c r="AD1926" s="222"/>
      <c r="AE1926" s="221"/>
      <c r="AF1926" s="237"/>
      <c r="AG1926" s="257"/>
      <c r="AH1926" s="237"/>
      <c r="AI1926" s="222"/>
      <c r="AJ1926" s="237"/>
      <c r="AK1926" s="221"/>
      <c r="AL1926" s="223"/>
      <c r="AM1926" s="221"/>
    </row>
    <row r="1927" spans="26:39" ht="15" customHeight="1">
      <c r="Z1927" s="220"/>
      <c r="AA1927" s="220"/>
      <c r="AB1927" s="237"/>
      <c r="AC1927" s="237"/>
      <c r="AD1927" s="222"/>
      <c r="AE1927" s="221"/>
      <c r="AF1927" s="237"/>
      <c r="AG1927" s="257"/>
      <c r="AH1927" s="237"/>
      <c r="AI1927" s="222"/>
      <c r="AJ1927" s="237"/>
      <c r="AK1927" s="221"/>
      <c r="AL1927" s="223"/>
      <c r="AM1927" s="221"/>
    </row>
    <row r="1928" spans="26:39" ht="15" customHeight="1">
      <c r="Z1928" s="220"/>
      <c r="AA1928" s="220"/>
      <c r="AB1928" s="237"/>
      <c r="AC1928" s="237"/>
      <c r="AD1928" s="222"/>
      <c r="AE1928" s="221"/>
      <c r="AF1928" s="237"/>
      <c r="AG1928" s="257"/>
      <c r="AH1928" s="237"/>
      <c r="AI1928" s="222"/>
      <c r="AJ1928" s="237"/>
      <c r="AK1928" s="221"/>
      <c r="AL1928" s="223"/>
      <c r="AM1928" s="221"/>
    </row>
    <row r="1929" spans="26:39" ht="15" customHeight="1">
      <c r="Z1929" s="220"/>
      <c r="AA1929" s="220"/>
      <c r="AB1929" s="237"/>
      <c r="AC1929" s="237"/>
      <c r="AD1929" s="222"/>
      <c r="AE1929" s="221"/>
      <c r="AF1929" s="237"/>
      <c r="AG1929" s="257"/>
      <c r="AH1929" s="237"/>
      <c r="AI1929" s="222"/>
      <c r="AJ1929" s="237"/>
      <c r="AK1929" s="221"/>
      <c r="AL1929" s="223"/>
      <c r="AM1929" s="221"/>
    </row>
    <row r="1930" spans="26:39" ht="15" customHeight="1">
      <c r="Z1930" s="220"/>
      <c r="AA1930" s="220"/>
      <c r="AB1930" s="237"/>
      <c r="AC1930" s="237"/>
      <c r="AD1930" s="222"/>
      <c r="AE1930" s="221"/>
      <c r="AF1930" s="237"/>
      <c r="AG1930" s="257"/>
      <c r="AH1930" s="237"/>
      <c r="AI1930" s="222"/>
      <c r="AJ1930" s="237"/>
      <c r="AK1930" s="221"/>
      <c r="AL1930" s="223"/>
      <c r="AM1930" s="221"/>
    </row>
    <row r="1931" spans="26:39" ht="15" customHeight="1">
      <c r="Z1931" s="220"/>
      <c r="AA1931" s="220"/>
      <c r="AB1931" s="237"/>
      <c r="AC1931" s="237"/>
      <c r="AD1931" s="222"/>
      <c r="AE1931" s="221"/>
      <c r="AF1931" s="237"/>
      <c r="AG1931" s="257"/>
      <c r="AH1931" s="237"/>
      <c r="AI1931" s="222"/>
      <c r="AJ1931" s="237"/>
      <c r="AK1931" s="221"/>
      <c r="AL1931" s="223"/>
      <c r="AM1931" s="221"/>
    </row>
    <row r="1932" spans="26:39" ht="15" customHeight="1">
      <c r="Z1932" s="220"/>
      <c r="AA1932" s="220"/>
      <c r="AB1932" s="237"/>
      <c r="AC1932" s="237"/>
      <c r="AD1932" s="222"/>
      <c r="AE1932" s="221"/>
      <c r="AF1932" s="237"/>
      <c r="AG1932" s="257"/>
      <c r="AH1932" s="237"/>
      <c r="AI1932" s="222"/>
      <c r="AJ1932" s="237"/>
      <c r="AK1932" s="221"/>
      <c r="AL1932" s="223"/>
      <c r="AM1932" s="221"/>
    </row>
    <row r="1933" spans="26:39" ht="15" customHeight="1">
      <c r="Z1933" s="220"/>
      <c r="AA1933" s="220"/>
      <c r="AB1933" s="237"/>
      <c r="AC1933" s="237"/>
      <c r="AD1933" s="222"/>
      <c r="AE1933" s="221"/>
      <c r="AF1933" s="237"/>
      <c r="AG1933" s="257"/>
      <c r="AH1933" s="237"/>
      <c r="AI1933" s="222"/>
      <c r="AJ1933" s="237"/>
      <c r="AK1933" s="221"/>
      <c r="AL1933" s="223"/>
      <c r="AM1933" s="221"/>
    </row>
    <row r="1934" spans="26:39" ht="15" customHeight="1">
      <c r="Z1934" s="220"/>
      <c r="AA1934" s="220"/>
      <c r="AB1934" s="237"/>
      <c r="AC1934" s="237"/>
      <c r="AD1934" s="222"/>
      <c r="AE1934" s="221"/>
      <c r="AF1934" s="237"/>
      <c r="AG1934" s="257"/>
      <c r="AH1934" s="237"/>
      <c r="AI1934" s="222"/>
      <c r="AJ1934" s="237"/>
      <c r="AK1934" s="221"/>
      <c r="AL1934" s="223"/>
      <c r="AM1934" s="221"/>
    </row>
    <row r="1935" spans="26:39" ht="15" customHeight="1">
      <c r="Z1935" s="220"/>
      <c r="AA1935" s="220"/>
      <c r="AB1935" s="237"/>
      <c r="AC1935" s="237"/>
      <c r="AD1935" s="222"/>
      <c r="AE1935" s="221"/>
      <c r="AF1935" s="237"/>
      <c r="AG1935" s="257"/>
      <c r="AH1935" s="237"/>
      <c r="AI1935" s="222"/>
      <c r="AJ1935" s="237"/>
      <c r="AK1935" s="221"/>
      <c r="AL1935" s="223"/>
      <c r="AM1935" s="221"/>
    </row>
    <row r="1936" spans="26:39" ht="15" customHeight="1">
      <c r="Z1936" s="220"/>
      <c r="AA1936" s="220"/>
      <c r="AB1936" s="237"/>
      <c r="AC1936" s="237"/>
      <c r="AD1936" s="222"/>
      <c r="AE1936" s="221"/>
      <c r="AF1936" s="237"/>
      <c r="AG1936" s="257"/>
      <c r="AH1936" s="237"/>
      <c r="AI1936" s="222"/>
      <c r="AJ1936" s="237"/>
      <c r="AK1936" s="221"/>
      <c r="AL1936" s="223"/>
      <c r="AM1936" s="221"/>
    </row>
    <row r="1937" spans="26:39" ht="15" customHeight="1">
      <c r="Z1937" s="220"/>
      <c r="AA1937" s="220"/>
      <c r="AB1937" s="237"/>
      <c r="AC1937" s="237"/>
      <c r="AD1937" s="222"/>
      <c r="AE1937" s="221"/>
      <c r="AF1937" s="237"/>
      <c r="AG1937" s="257"/>
      <c r="AH1937" s="237"/>
      <c r="AI1937" s="222"/>
      <c r="AJ1937" s="237"/>
      <c r="AK1937" s="221"/>
      <c r="AL1937" s="223"/>
      <c r="AM1937" s="221"/>
    </row>
    <row r="1938" spans="26:39" ht="15" customHeight="1">
      <c r="Z1938" s="220"/>
      <c r="AA1938" s="220"/>
      <c r="AB1938" s="237"/>
      <c r="AC1938" s="237"/>
      <c r="AD1938" s="222"/>
      <c r="AE1938" s="221"/>
      <c r="AF1938" s="237"/>
      <c r="AG1938" s="257"/>
      <c r="AH1938" s="237"/>
      <c r="AI1938" s="222"/>
      <c r="AJ1938" s="237"/>
      <c r="AK1938" s="221"/>
      <c r="AL1938" s="223"/>
      <c r="AM1938" s="221"/>
    </row>
    <row r="1939" spans="26:39" ht="15" customHeight="1">
      <c r="Z1939" s="220"/>
      <c r="AA1939" s="220"/>
      <c r="AB1939" s="237"/>
      <c r="AC1939" s="237"/>
      <c r="AD1939" s="222"/>
      <c r="AE1939" s="221"/>
      <c r="AF1939" s="237"/>
      <c r="AG1939" s="257"/>
      <c r="AH1939" s="237"/>
      <c r="AI1939" s="222"/>
      <c r="AJ1939" s="237"/>
      <c r="AK1939" s="221"/>
      <c r="AL1939" s="223"/>
      <c r="AM1939" s="221"/>
    </row>
    <row r="1940" spans="26:39" ht="15" customHeight="1">
      <c r="Z1940" s="220"/>
      <c r="AA1940" s="220"/>
      <c r="AB1940" s="237"/>
      <c r="AC1940" s="237"/>
      <c r="AD1940" s="222"/>
      <c r="AE1940" s="221"/>
      <c r="AF1940" s="237"/>
      <c r="AG1940" s="257"/>
      <c r="AH1940" s="237"/>
      <c r="AI1940" s="222"/>
      <c r="AJ1940" s="237"/>
      <c r="AK1940" s="221"/>
      <c r="AL1940" s="223"/>
      <c r="AM1940" s="221"/>
    </row>
    <row r="1941" spans="26:39" ht="15" customHeight="1">
      <c r="Z1941" s="220"/>
      <c r="AA1941" s="220"/>
      <c r="AB1941" s="237"/>
      <c r="AC1941" s="237"/>
      <c r="AD1941" s="222"/>
      <c r="AE1941" s="221"/>
      <c r="AF1941" s="237"/>
      <c r="AG1941" s="257"/>
      <c r="AH1941" s="237"/>
      <c r="AI1941" s="222"/>
      <c r="AJ1941" s="237"/>
      <c r="AK1941" s="221"/>
      <c r="AL1941" s="223"/>
      <c r="AM1941" s="221"/>
    </row>
    <row r="1942" spans="26:39" ht="15" customHeight="1">
      <c r="Z1942" s="220"/>
      <c r="AA1942" s="220"/>
      <c r="AB1942" s="237"/>
      <c r="AC1942" s="237"/>
      <c r="AD1942" s="222"/>
      <c r="AE1942" s="221"/>
      <c r="AF1942" s="237"/>
      <c r="AG1942" s="257"/>
      <c r="AH1942" s="237"/>
      <c r="AI1942" s="222"/>
      <c r="AJ1942" s="237"/>
      <c r="AK1942" s="221"/>
      <c r="AL1942" s="223"/>
      <c r="AM1942" s="221"/>
    </row>
    <row r="1943" spans="26:39" ht="15" customHeight="1">
      <c r="Z1943" s="220"/>
      <c r="AA1943" s="220"/>
      <c r="AB1943" s="237"/>
      <c r="AC1943" s="237"/>
      <c r="AD1943" s="222"/>
      <c r="AE1943" s="221"/>
      <c r="AF1943" s="237"/>
      <c r="AG1943" s="257"/>
      <c r="AH1943" s="237"/>
      <c r="AI1943" s="222"/>
      <c r="AJ1943" s="237"/>
      <c r="AK1943" s="221"/>
      <c r="AL1943" s="223"/>
      <c r="AM1943" s="221"/>
    </row>
    <row r="1944" spans="26:39" ht="15" customHeight="1">
      <c r="Z1944" s="220"/>
      <c r="AA1944" s="220"/>
      <c r="AB1944" s="237"/>
      <c r="AC1944" s="237"/>
      <c r="AD1944" s="222"/>
      <c r="AE1944" s="221"/>
      <c r="AF1944" s="237"/>
      <c r="AG1944" s="257"/>
      <c r="AH1944" s="237"/>
      <c r="AI1944" s="222"/>
      <c r="AJ1944" s="237"/>
      <c r="AK1944" s="221"/>
      <c r="AL1944" s="223"/>
      <c r="AM1944" s="221"/>
    </row>
    <row r="1945" spans="26:39" ht="15" customHeight="1">
      <c r="Z1945" s="220"/>
      <c r="AA1945" s="220"/>
      <c r="AB1945" s="237"/>
      <c r="AC1945" s="237"/>
      <c r="AD1945" s="222"/>
      <c r="AE1945" s="221"/>
      <c r="AF1945" s="237"/>
      <c r="AG1945" s="257"/>
      <c r="AH1945" s="237"/>
      <c r="AI1945" s="222"/>
      <c r="AJ1945" s="237"/>
      <c r="AK1945" s="221"/>
      <c r="AL1945" s="223"/>
      <c r="AM1945" s="221"/>
    </row>
    <row r="1946" spans="26:39" ht="15" customHeight="1">
      <c r="Z1946" s="220"/>
      <c r="AA1946" s="220"/>
      <c r="AB1946" s="237"/>
      <c r="AC1946" s="237"/>
      <c r="AD1946" s="222"/>
      <c r="AE1946" s="221"/>
      <c r="AF1946" s="237"/>
      <c r="AG1946" s="257"/>
      <c r="AH1946" s="237"/>
      <c r="AI1946" s="222"/>
      <c r="AJ1946" s="237"/>
      <c r="AK1946" s="221"/>
      <c r="AL1946" s="223"/>
      <c r="AM1946" s="221"/>
    </row>
    <row r="1947" spans="26:39" ht="15" customHeight="1">
      <c r="Z1947" s="220"/>
      <c r="AA1947" s="220"/>
      <c r="AB1947" s="237"/>
      <c r="AC1947" s="237"/>
      <c r="AD1947" s="222"/>
      <c r="AE1947" s="221"/>
      <c r="AF1947" s="237"/>
      <c r="AG1947" s="257"/>
      <c r="AH1947" s="237"/>
      <c r="AI1947" s="222"/>
      <c r="AJ1947" s="237"/>
      <c r="AK1947" s="221"/>
      <c r="AL1947" s="223"/>
      <c r="AM1947" s="221"/>
    </row>
    <row r="1948" spans="26:39" ht="15" customHeight="1">
      <c r="Z1948" s="220"/>
      <c r="AA1948" s="220"/>
      <c r="AB1948" s="237"/>
      <c r="AC1948" s="237"/>
      <c r="AD1948" s="222"/>
      <c r="AE1948" s="221"/>
      <c r="AF1948" s="237"/>
      <c r="AG1948" s="257"/>
      <c r="AH1948" s="237"/>
      <c r="AI1948" s="222"/>
      <c r="AJ1948" s="237"/>
      <c r="AK1948" s="221"/>
      <c r="AL1948" s="223"/>
      <c r="AM1948" s="221"/>
    </row>
    <row r="1949" spans="26:39" ht="15" customHeight="1">
      <c r="Z1949" s="220"/>
      <c r="AA1949" s="220"/>
      <c r="AB1949" s="237"/>
      <c r="AC1949" s="237"/>
      <c r="AD1949" s="222"/>
      <c r="AE1949" s="221"/>
      <c r="AF1949" s="237"/>
      <c r="AG1949" s="257"/>
      <c r="AH1949" s="237"/>
      <c r="AI1949" s="222"/>
      <c r="AJ1949" s="237"/>
      <c r="AK1949" s="221"/>
      <c r="AL1949" s="223"/>
      <c r="AM1949" s="221"/>
    </row>
    <row r="1950" spans="26:39" ht="15" customHeight="1">
      <c r="Z1950" s="220"/>
      <c r="AA1950" s="220"/>
      <c r="AB1950" s="237"/>
      <c r="AC1950" s="237"/>
      <c r="AD1950" s="222"/>
      <c r="AE1950" s="221"/>
      <c r="AF1950" s="237"/>
      <c r="AG1950" s="257"/>
      <c r="AH1950" s="237"/>
      <c r="AI1950" s="222"/>
      <c r="AJ1950" s="237"/>
      <c r="AK1950" s="221"/>
      <c r="AL1950" s="223"/>
      <c r="AM1950" s="221"/>
    </row>
    <row r="1951" spans="26:39" ht="15" customHeight="1">
      <c r="Z1951" s="220"/>
      <c r="AA1951" s="220"/>
      <c r="AB1951" s="237"/>
      <c r="AC1951" s="237"/>
      <c r="AD1951" s="222"/>
      <c r="AE1951" s="221"/>
      <c r="AF1951" s="237"/>
      <c r="AG1951" s="257"/>
      <c r="AH1951" s="237"/>
      <c r="AI1951" s="222"/>
      <c r="AJ1951" s="237"/>
      <c r="AK1951" s="221"/>
      <c r="AL1951" s="223"/>
      <c r="AM1951" s="221"/>
    </row>
    <row r="1952" spans="26:39" ht="15" customHeight="1">
      <c r="Z1952" s="220"/>
      <c r="AA1952" s="220"/>
      <c r="AB1952" s="237"/>
      <c r="AC1952" s="237"/>
      <c r="AD1952" s="222"/>
      <c r="AE1952" s="221"/>
      <c r="AF1952" s="237"/>
      <c r="AG1952" s="257"/>
      <c r="AH1952" s="237"/>
      <c r="AI1952" s="222"/>
      <c r="AJ1952" s="237"/>
      <c r="AK1952" s="221"/>
      <c r="AL1952" s="223"/>
      <c r="AM1952" s="221"/>
    </row>
    <row r="1953" spans="26:39" ht="15" customHeight="1">
      <c r="Z1953" s="220"/>
      <c r="AA1953" s="220"/>
      <c r="AB1953" s="237"/>
      <c r="AC1953" s="237"/>
      <c r="AD1953" s="222"/>
      <c r="AE1953" s="221"/>
      <c r="AF1953" s="237"/>
      <c r="AG1953" s="257"/>
      <c r="AH1953" s="237"/>
      <c r="AI1953" s="222"/>
      <c r="AJ1953" s="237"/>
      <c r="AK1953" s="221"/>
      <c r="AL1953" s="223"/>
      <c r="AM1953" s="221"/>
    </row>
    <row r="1954" spans="26:39" ht="15" customHeight="1">
      <c r="Z1954" s="220"/>
      <c r="AA1954" s="220"/>
      <c r="AB1954" s="237"/>
      <c r="AC1954" s="237"/>
      <c r="AD1954" s="222"/>
      <c r="AE1954" s="221"/>
      <c r="AF1954" s="237"/>
      <c r="AG1954" s="257"/>
      <c r="AH1954" s="237"/>
      <c r="AI1954" s="222"/>
      <c r="AJ1954" s="237"/>
      <c r="AK1954" s="221"/>
      <c r="AL1954" s="223"/>
      <c r="AM1954" s="221"/>
    </row>
    <row r="1955" spans="26:39" ht="15" customHeight="1">
      <c r="Z1955" s="220"/>
      <c r="AA1955" s="220"/>
      <c r="AB1955" s="237"/>
      <c r="AC1955" s="237"/>
      <c r="AD1955" s="222"/>
      <c r="AE1955" s="221"/>
      <c r="AF1955" s="237"/>
      <c r="AG1955" s="257"/>
      <c r="AH1955" s="237"/>
      <c r="AI1955" s="222"/>
      <c r="AJ1955" s="237"/>
      <c r="AK1955" s="221"/>
      <c r="AL1955" s="223"/>
      <c r="AM1955" s="221"/>
    </row>
    <row r="1956" spans="26:39" ht="15" customHeight="1">
      <c r="Z1956" s="220"/>
      <c r="AA1956" s="220"/>
      <c r="AB1956" s="237"/>
      <c r="AC1956" s="237"/>
      <c r="AD1956" s="222"/>
      <c r="AE1956" s="221"/>
      <c r="AF1956" s="237"/>
      <c r="AG1956" s="257"/>
      <c r="AH1956" s="237"/>
      <c r="AI1956" s="222"/>
      <c r="AJ1956" s="237"/>
      <c r="AK1956" s="221"/>
      <c r="AL1956" s="223"/>
      <c r="AM1956" s="221"/>
    </row>
    <row r="1957" spans="26:39" ht="15" customHeight="1">
      <c r="Z1957" s="220"/>
      <c r="AA1957" s="220"/>
      <c r="AB1957" s="237"/>
      <c r="AC1957" s="237"/>
      <c r="AD1957" s="222"/>
      <c r="AE1957" s="221"/>
      <c r="AF1957" s="237"/>
      <c r="AG1957" s="257"/>
      <c r="AH1957" s="237"/>
      <c r="AI1957" s="222"/>
      <c r="AJ1957" s="237"/>
      <c r="AK1957" s="221"/>
      <c r="AL1957" s="223"/>
      <c r="AM1957" s="221"/>
    </row>
    <row r="1958" spans="26:39" ht="15" customHeight="1">
      <c r="Z1958" s="220"/>
      <c r="AA1958" s="220"/>
      <c r="AB1958" s="237"/>
      <c r="AC1958" s="237"/>
      <c r="AD1958" s="222"/>
      <c r="AE1958" s="221"/>
      <c r="AF1958" s="237"/>
      <c r="AG1958" s="257"/>
      <c r="AH1958" s="237"/>
      <c r="AI1958" s="222"/>
      <c r="AJ1958" s="237"/>
      <c r="AK1958" s="221"/>
      <c r="AL1958" s="223"/>
      <c r="AM1958" s="221"/>
    </row>
    <row r="1959" spans="26:39" ht="15" customHeight="1">
      <c r="Z1959" s="220"/>
      <c r="AA1959" s="220"/>
      <c r="AB1959" s="237"/>
      <c r="AC1959" s="237"/>
      <c r="AD1959" s="222"/>
      <c r="AE1959" s="221"/>
      <c r="AF1959" s="237"/>
      <c r="AG1959" s="257"/>
      <c r="AH1959" s="237"/>
      <c r="AI1959" s="222"/>
      <c r="AJ1959" s="237"/>
      <c r="AK1959" s="221"/>
      <c r="AL1959" s="223"/>
      <c r="AM1959" s="221"/>
    </row>
    <row r="1960" spans="26:39" ht="15" customHeight="1">
      <c r="Z1960" s="220"/>
      <c r="AA1960" s="220"/>
      <c r="AB1960" s="237"/>
      <c r="AC1960" s="237"/>
      <c r="AD1960" s="222"/>
      <c r="AE1960" s="221"/>
      <c r="AF1960" s="237"/>
      <c r="AG1960" s="257"/>
      <c r="AH1960" s="237"/>
      <c r="AI1960" s="222"/>
      <c r="AJ1960" s="237"/>
      <c r="AK1960" s="221"/>
      <c r="AL1960" s="223"/>
      <c r="AM1960" s="221"/>
    </row>
    <row r="1961" spans="26:39" ht="15" customHeight="1">
      <c r="Z1961" s="220"/>
      <c r="AA1961" s="220"/>
      <c r="AB1961" s="237"/>
      <c r="AC1961" s="237"/>
      <c r="AD1961" s="222"/>
      <c r="AE1961" s="221"/>
      <c r="AF1961" s="237"/>
      <c r="AG1961" s="257"/>
      <c r="AH1961" s="237"/>
      <c r="AI1961" s="222"/>
      <c r="AJ1961" s="237"/>
      <c r="AK1961" s="221"/>
      <c r="AL1961" s="223"/>
      <c r="AM1961" s="221"/>
    </row>
    <row r="1962" spans="26:39" ht="15" customHeight="1">
      <c r="Z1962" s="220"/>
      <c r="AA1962" s="220"/>
      <c r="AB1962" s="237"/>
      <c r="AC1962" s="237"/>
      <c r="AD1962" s="222"/>
      <c r="AE1962" s="221"/>
      <c r="AF1962" s="237"/>
      <c r="AG1962" s="257"/>
      <c r="AH1962" s="237"/>
      <c r="AI1962" s="222"/>
      <c r="AJ1962" s="237"/>
      <c r="AK1962" s="221"/>
      <c r="AL1962" s="223"/>
      <c r="AM1962" s="221"/>
    </row>
    <row r="1963" spans="26:39" ht="15" customHeight="1">
      <c r="Z1963" s="220"/>
      <c r="AA1963" s="220"/>
      <c r="AB1963" s="237"/>
      <c r="AC1963" s="237"/>
      <c r="AD1963" s="222"/>
      <c r="AE1963" s="221"/>
      <c r="AF1963" s="237"/>
      <c r="AG1963" s="257"/>
      <c r="AH1963" s="237"/>
      <c r="AI1963" s="222"/>
      <c r="AJ1963" s="237"/>
      <c r="AK1963" s="221"/>
      <c r="AL1963" s="223"/>
      <c r="AM1963" s="221"/>
    </row>
    <row r="1964" spans="26:39" ht="15" customHeight="1">
      <c r="Z1964" s="220"/>
      <c r="AA1964" s="220"/>
      <c r="AB1964" s="237"/>
      <c r="AC1964" s="237"/>
      <c r="AD1964" s="222"/>
      <c r="AE1964" s="221"/>
      <c r="AF1964" s="237"/>
      <c r="AG1964" s="257"/>
      <c r="AH1964" s="237"/>
      <c r="AI1964" s="222"/>
      <c r="AJ1964" s="237"/>
      <c r="AK1964" s="221"/>
      <c r="AL1964" s="223"/>
      <c r="AM1964" s="221"/>
    </row>
    <row r="1965" spans="26:39" ht="15" customHeight="1">
      <c r="Z1965" s="220"/>
      <c r="AA1965" s="220"/>
      <c r="AB1965" s="237"/>
      <c r="AC1965" s="237"/>
      <c r="AD1965" s="222"/>
      <c r="AE1965" s="221"/>
      <c r="AF1965" s="237"/>
      <c r="AG1965" s="257"/>
      <c r="AH1965" s="237"/>
      <c r="AI1965" s="222"/>
      <c r="AJ1965" s="237"/>
      <c r="AK1965" s="221"/>
      <c r="AL1965" s="223"/>
      <c r="AM1965" s="221"/>
    </row>
    <row r="1966" spans="26:39" ht="15" customHeight="1">
      <c r="Z1966" s="220"/>
      <c r="AA1966" s="220"/>
      <c r="AB1966" s="237"/>
      <c r="AC1966" s="237"/>
      <c r="AD1966" s="222"/>
      <c r="AE1966" s="221"/>
      <c r="AF1966" s="237"/>
      <c r="AG1966" s="257"/>
      <c r="AH1966" s="237"/>
      <c r="AI1966" s="222"/>
      <c r="AJ1966" s="237"/>
      <c r="AK1966" s="221"/>
      <c r="AL1966" s="223"/>
      <c r="AM1966" s="221"/>
    </row>
    <row r="1967" spans="26:39" ht="15" customHeight="1">
      <c r="Z1967" s="220"/>
      <c r="AA1967" s="220"/>
      <c r="AB1967" s="237"/>
      <c r="AC1967" s="237"/>
      <c r="AD1967" s="222"/>
      <c r="AE1967" s="221"/>
      <c r="AF1967" s="237"/>
      <c r="AG1967" s="257"/>
      <c r="AH1967" s="237"/>
      <c r="AI1967" s="222"/>
      <c r="AJ1967" s="237"/>
      <c r="AK1967" s="221"/>
      <c r="AL1967" s="223"/>
      <c r="AM1967" s="221"/>
    </row>
    <row r="1968" spans="26:39" ht="15" customHeight="1">
      <c r="Z1968" s="220"/>
      <c r="AA1968" s="220"/>
      <c r="AB1968" s="237"/>
      <c r="AC1968" s="237"/>
      <c r="AD1968" s="222"/>
      <c r="AE1968" s="221"/>
      <c r="AF1968" s="237"/>
      <c r="AG1968" s="257"/>
      <c r="AH1968" s="237"/>
      <c r="AI1968" s="222"/>
      <c r="AJ1968" s="237"/>
      <c r="AK1968" s="221"/>
      <c r="AL1968" s="223"/>
      <c r="AM1968" s="221"/>
    </row>
    <row r="1969" spans="26:39" ht="15" customHeight="1">
      <c r="Z1969" s="220"/>
      <c r="AA1969" s="220"/>
      <c r="AB1969" s="237"/>
      <c r="AC1969" s="237"/>
      <c r="AD1969" s="222"/>
      <c r="AE1969" s="221"/>
      <c r="AF1969" s="237"/>
      <c r="AG1969" s="257"/>
      <c r="AH1969" s="237"/>
      <c r="AI1969" s="222"/>
      <c r="AJ1969" s="237"/>
      <c r="AK1969" s="221"/>
      <c r="AL1969" s="223"/>
      <c r="AM1969" s="221"/>
    </row>
    <row r="1970" spans="26:39" ht="15" customHeight="1">
      <c r="Z1970" s="220"/>
      <c r="AA1970" s="220"/>
      <c r="AB1970" s="237"/>
      <c r="AC1970" s="237"/>
      <c r="AD1970" s="222"/>
      <c r="AE1970" s="221"/>
      <c r="AF1970" s="237"/>
      <c r="AG1970" s="257"/>
      <c r="AH1970" s="237"/>
      <c r="AI1970" s="222"/>
      <c r="AJ1970" s="237"/>
      <c r="AK1970" s="221"/>
      <c r="AL1970" s="223"/>
      <c r="AM1970" s="221"/>
    </row>
    <row r="1971" spans="26:39" ht="15" customHeight="1">
      <c r="Z1971" s="220"/>
      <c r="AA1971" s="220"/>
      <c r="AB1971" s="237"/>
      <c r="AC1971" s="237"/>
      <c r="AD1971" s="222"/>
      <c r="AE1971" s="221"/>
      <c r="AF1971" s="237"/>
      <c r="AG1971" s="257"/>
      <c r="AH1971" s="237"/>
      <c r="AI1971" s="222"/>
      <c r="AJ1971" s="237"/>
      <c r="AK1971" s="221"/>
      <c r="AL1971" s="223"/>
      <c r="AM1971" s="221"/>
    </row>
    <row r="1972" spans="26:39" ht="15" customHeight="1">
      <c r="Z1972" s="220"/>
      <c r="AA1972" s="220"/>
      <c r="AB1972" s="237"/>
      <c r="AC1972" s="237"/>
      <c r="AD1972" s="222"/>
      <c r="AE1972" s="221"/>
      <c r="AF1972" s="237"/>
      <c r="AG1972" s="257"/>
      <c r="AH1972" s="237"/>
      <c r="AI1972" s="222"/>
      <c r="AJ1972" s="237"/>
      <c r="AK1972" s="221"/>
      <c r="AL1972" s="223"/>
      <c r="AM1972" s="221"/>
    </row>
    <row r="1973" spans="26:39" ht="15" customHeight="1">
      <c r="Z1973" s="220"/>
      <c r="AA1973" s="220"/>
      <c r="AB1973" s="237"/>
      <c r="AC1973" s="237"/>
      <c r="AD1973" s="222"/>
      <c r="AE1973" s="221"/>
      <c r="AF1973" s="237"/>
      <c r="AG1973" s="257"/>
      <c r="AH1973" s="237"/>
      <c r="AI1973" s="222"/>
      <c r="AJ1973" s="237"/>
      <c r="AK1973" s="221"/>
      <c r="AL1973" s="223"/>
      <c r="AM1973" s="221"/>
    </row>
    <row r="1974" spans="26:39" ht="15" customHeight="1">
      <c r="Z1974" s="220"/>
      <c r="AA1974" s="220"/>
      <c r="AB1974" s="237"/>
      <c r="AC1974" s="237"/>
      <c r="AD1974" s="222"/>
      <c r="AE1974" s="221"/>
      <c r="AF1974" s="237"/>
      <c r="AG1974" s="257"/>
      <c r="AH1974" s="237"/>
      <c r="AI1974" s="222"/>
      <c r="AJ1974" s="237"/>
      <c r="AK1974" s="221"/>
      <c r="AL1974" s="223"/>
      <c r="AM1974" s="221"/>
    </row>
    <row r="1975" spans="26:39" ht="15" customHeight="1">
      <c r="Z1975" s="220"/>
      <c r="AA1975" s="220"/>
      <c r="AB1975" s="237"/>
      <c r="AC1975" s="237"/>
      <c r="AD1975" s="222"/>
      <c r="AE1975" s="221"/>
      <c r="AF1975" s="237"/>
      <c r="AG1975" s="257"/>
      <c r="AH1975" s="237"/>
      <c r="AI1975" s="222"/>
      <c r="AJ1975" s="237"/>
      <c r="AK1975" s="221"/>
      <c r="AL1975" s="223"/>
      <c r="AM1975" s="221"/>
    </row>
    <row r="1976" spans="26:39" ht="15" customHeight="1">
      <c r="Z1976" s="220"/>
      <c r="AA1976" s="220"/>
      <c r="AB1976" s="237"/>
      <c r="AC1976" s="237"/>
      <c r="AD1976" s="222"/>
      <c r="AE1976" s="221"/>
      <c r="AF1976" s="237"/>
      <c r="AG1976" s="257"/>
      <c r="AH1976" s="237"/>
      <c r="AI1976" s="222"/>
      <c r="AJ1976" s="237"/>
      <c r="AK1976" s="221"/>
      <c r="AL1976" s="223"/>
      <c r="AM1976" s="221"/>
    </row>
    <row r="1977" spans="26:39" ht="15" customHeight="1">
      <c r="Z1977" s="220"/>
      <c r="AA1977" s="220"/>
      <c r="AB1977" s="237"/>
      <c r="AC1977" s="237"/>
      <c r="AD1977" s="222"/>
      <c r="AE1977" s="221"/>
      <c r="AF1977" s="237"/>
      <c r="AG1977" s="257"/>
      <c r="AH1977" s="237"/>
      <c r="AI1977" s="222"/>
      <c r="AJ1977" s="237"/>
      <c r="AK1977" s="221"/>
      <c r="AL1977" s="223"/>
      <c r="AM1977" s="221"/>
    </row>
    <row r="1978" spans="26:39" ht="15" customHeight="1">
      <c r="Z1978" s="220"/>
      <c r="AA1978" s="220"/>
      <c r="AB1978" s="237"/>
      <c r="AC1978" s="237"/>
      <c r="AD1978" s="222"/>
      <c r="AE1978" s="221"/>
      <c r="AF1978" s="237"/>
      <c r="AG1978" s="257"/>
      <c r="AH1978" s="237"/>
      <c r="AI1978" s="222"/>
      <c r="AJ1978" s="237"/>
      <c r="AK1978" s="221"/>
      <c r="AL1978" s="223"/>
      <c r="AM1978" s="221"/>
    </row>
    <row r="1979" spans="26:39" ht="15" customHeight="1">
      <c r="Z1979" s="220"/>
      <c r="AA1979" s="220"/>
      <c r="AB1979" s="237"/>
      <c r="AC1979" s="237"/>
      <c r="AD1979" s="222"/>
      <c r="AE1979" s="221"/>
      <c r="AF1979" s="237"/>
      <c r="AG1979" s="257"/>
      <c r="AH1979" s="237"/>
      <c r="AI1979" s="222"/>
      <c r="AJ1979" s="237"/>
      <c r="AK1979" s="221"/>
      <c r="AL1979" s="223"/>
      <c r="AM1979" s="221"/>
    </row>
    <row r="1980" spans="26:39" ht="15" customHeight="1">
      <c r="Z1980" s="220"/>
      <c r="AA1980" s="220"/>
      <c r="AB1980" s="237"/>
      <c r="AC1980" s="237"/>
      <c r="AD1980" s="222"/>
      <c r="AE1980" s="221"/>
      <c r="AF1980" s="237"/>
      <c r="AG1980" s="257"/>
      <c r="AH1980" s="237"/>
      <c r="AI1980" s="222"/>
      <c r="AJ1980" s="237"/>
      <c r="AK1980" s="221"/>
      <c r="AL1980" s="223"/>
      <c r="AM1980" s="221"/>
    </row>
    <row r="1981" spans="26:39" ht="15" customHeight="1">
      <c r="Z1981" s="220"/>
      <c r="AA1981" s="220"/>
      <c r="AB1981" s="237"/>
      <c r="AC1981" s="237"/>
      <c r="AD1981" s="222"/>
      <c r="AE1981" s="221"/>
      <c r="AF1981" s="237"/>
      <c r="AG1981" s="257"/>
      <c r="AH1981" s="237"/>
      <c r="AI1981" s="222"/>
      <c r="AJ1981" s="237"/>
      <c r="AK1981" s="221"/>
      <c r="AL1981" s="223"/>
      <c r="AM1981" s="221"/>
    </row>
    <row r="1982" spans="26:39" ht="15" customHeight="1">
      <c r="Z1982" s="220"/>
      <c r="AA1982" s="220"/>
      <c r="AB1982" s="237"/>
      <c r="AC1982" s="237"/>
      <c r="AD1982" s="222"/>
      <c r="AE1982" s="221"/>
      <c r="AF1982" s="237"/>
      <c r="AG1982" s="257"/>
      <c r="AH1982" s="237"/>
      <c r="AI1982" s="222"/>
      <c r="AJ1982" s="237"/>
      <c r="AK1982" s="221"/>
      <c r="AL1982" s="223"/>
      <c r="AM1982" s="221"/>
    </row>
    <row r="1983" spans="26:39" ht="15" customHeight="1">
      <c r="Z1983" s="220"/>
      <c r="AA1983" s="220"/>
      <c r="AB1983" s="237"/>
      <c r="AC1983" s="237"/>
      <c r="AD1983" s="222"/>
      <c r="AE1983" s="221"/>
      <c r="AF1983" s="237"/>
      <c r="AG1983" s="257"/>
      <c r="AH1983" s="237"/>
      <c r="AI1983" s="222"/>
      <c r="AJ1983" s="237"/>
      <c r="AK1983" s="221"/>
      <c r="AL1983" s="223"/>
      <c r="AM1983" s="221"/>
    </row>
    <row r="1984" spans="26:39" ht="15" customHeight="1">
      <c r="Z1984" s="220"/>
      <c r="AA1984" s="220"/>
      <c r="AB1984" s="237"/>
      <c r="AC1984" s="237"/>
      <c r="AD1984" s="222"/>
      <c r="AE1984" s="221"/>
      <c r="AF1984" s="237"/>
      <c r="AG1984" s="257"/>
      <c r="AH1984" s="237"/>
      <c r="AI1984" s="222"/>
      <c r="AJ1984" s="237"/>
      <c r="AK1984" s="221"/>
      <c r="AL1984" s="223"/>
      <c r="AM1984" s="221"/>
    </row>
    <row r="1985" spans="26:39" ht="15" customHeight="1">
      <c r="Z1985" s="220"/>
      <c r="AA1985" s="220"/>
      <c r="AB1985" s="237"/>
      <c r="AC1985" s="237"/>
      <c r="AD1985" s="222"/>
      <c r="AE1985" s="221"/>
      <c r="AF1985" s="237"/>
      <c r="AG1985" s="257"/>
      <c r="AH1985" s="237"/>
      <c r="AI1985" s="222"/>
      <c r="AJ1985" s="237"/>
      <c r="AK1985" s="221"/>
      <c r="AL1985" s="223"/>
      <c r="AM1985" s="221"/>
    </row>
    <row r="1986" spans="26:39" ht="15" customHeight="1">
      <c r="Z1986" s="220"/>
      <c r="AA1986" s="220"/>
      <c r="AB1986" s="237"/>
      <c r="AC1986" s="237"/>
      <c r="AD1986" s="222"/>
      <c r="AE1986" s="221"/>
      <c r="AF1986" s="237"/>
      <c r="AG1986" s="257"/>
      <c r="AH1986" s="237"/>
      <c r="AI1986" s="222"/>
      <c r="AJ1986" s="237"/>
      <c r="AK1986" s="221"/>
      <c r="AL1986" s="223"/>
      <c r="AM1986" s="221"/>
    </row>
    <row r="1987" spans="26:39" ht="15" customHeight="1">
      <c r="Z1987" s="220"/>
      <c r="AA1987" s="220"/>
      <c r="AB1987" s="237"/>
      <c r="AC1987" s="237"/>
      <c r="AD1987" s="222"/>
      <c r="AE1987" s="221"/>
      <c r="AF1987" s="237"/>
      <c r="AG1987" s="257"/>
      <c r="AH1987" s="237"/>
      <c r="AI1987" s="222"/>
      <c r="AJ1987" s="237"/>
      <c r="AK1987" s="221"/>
      <c r="AL1987" s="223"/>
      <c r="AM1987" s="221"/>
    </row>
    <row r="1988" spans="26:39" ht="15" customHeight="1">
      <c r="Z1988" s="220"/>
      <c r="AA1988" s="220"/>
      <c r="AB1988" s="237"/>
      <c r="AC1988" s="237"/>
      <c r="AD1988" s="222"/>
      <c r="AE1988" s="221"/>
      <c r="AF1988" s="237"/>
      <c r="AG1988" s="257"/>
      <c r="AH1988" s="237"/>
      <c r="AI1988" s="222"/>
      <c r="AJ1988" s="237"/>
      <c r="AK1988" s="221"/>
      <c r="AL1988" s="223"/>
      <c r="AM1988" s="221"/>
    </row>
    <row r="1989" spans="26:39" ht="15" customHeight="1">
      <c r="Z1989" s="220"/>
      <c r="AA1989" s="220"/>
      <c r="AB1989" s="237"/>
      <c r="AC1989" s="237"/>
      <c r="AD1989" s="222"/>
      <c r="AE1989" s="221"/>
      <c r="AF1989" s="237"/>
      <c r="AG1989" s="257"/>
      <c r="AH1989" s="237"/>
      <c r="AI1989" s="222"/>
      <c r="AJ1989" s="237"/>
      <c r="AK1989" s="221"/>
      <c r="AL1989" s="223"/>
      <c r="AM1989" s="221"/>
    </row>
    <row r="1990" spans="26:39" ht="15" customHeight="1">
      <c r="Z1990" s="220"/>
      <c r="AA1990" s="220"/>
      <c r="AB1990" s="237"/>
      <c r="AC1990" s="237"/>
      <c r="AD1990" s="222"/>
      <c r="AE1990" s="221"/>
      <c r="AF1990" s="237"/>
      <c r="AG1990" s="257"/>
      <c r="AH1990" s="237"/>
      <c r="AI1990" s="222"/>
      <c r="AJ1990" s="237"/>
      <c r="AK1990" s="221"/>
      <c r="AL1990" s="223"/>
      <c r="AM1990" s="221"/>
    </row>
    <row r="1991" spans="26:39" ht="15" customHeight="1">
      <c r="Z1991" s="220"/>
      <c r="AA1991" s="220"/>
      <c r="AB1991" s="237"/>
      <c r="AC1991" s="237"/>
      <c r="AD1991" s="222"/>
      <c r="AE1991" s="221"/>
      <c r="AF1991" s="237"/>
      <c r="AG1991" s="257"/>
      <c r="AH1991" s="237"/>
      <c r="AI1991" s="222"/>
      <c r="AJ1991" s="237"/>
      <c r="AK1991" s="221"/>
      <c r="AL1991" s="223"/>
      <c r="AM1991" s="221"/>
    </row>
    <row r="1992" spans="26:39" ht="15" customHeight="1">
      <c r="Z1992" s="220"/>
      <c r="AA1992" s="220"/>
      <c r="AB1992" s="237"/>
      <c r="AC1992" s="237"/>
      <c r="AD1992" s="222"/>
      <c r="AE1992" s="221"/>
      <c r="AF1992" s="237"/>
      <c r="AG1992" s="257"/>
      <c r="AH1992" s="237"/>
      <c r="AI1992" s="222"/>
      <c r="AJ1992" s="237"/>
      <c r="AK1992" s="221"/>
      <c r="AL1992" s="223"/>
      <c r="AM1992" s="221"/>
    </row>
    <row r="1993" spans="26:39" ht="15" customHeight="1">
      <c r="Z1993" s="220"/>
      <c r="AA1993" s="220"/>
      <c r="AB1993" s="237"/>
      <c r="AC1993" s="237"/>
      <c r="AD1993" s="222"/>
      <c r="AE1993" s="221"/>
      <c r="AF1993" s="237"/>
      <c r="AG1993" s="257"/>
      <c r="AH1993" s="237"/>
      <c r="AI1993" s="222"/>
      <c r="AJ1993" s="237"/>
      <c r="AK1993" s="221"/>
      <c r="AL1993" s="223"/>
      <c r="AM1993" s="221"/>
    </row>
    <row r="1994" spans="26:39" ht="15" customHeight="1">
      <c r="Z1994" s="220"/>
      <c r="AA1994" s="220"/>
      <c r="AB1994" s="237"/>
      <c r="AC1994" s="237"/>
      <c r="AD1994" s="222"/>
      <c r="AE1994" s="221"/>
      <c r="AF1994" s="237"/>
      <c r="AG1994" s="257"/>
      <c r="AH1994" s="237"/>
      <c r="AI1994" s="222"/>
      <c r="AJ1994" s="237"/>
      <c r="AK1994" s="221"/>
      <c r="AL1994" s="223"/>
      <c r="AM1994" s="221"/>
    </row>
    <row r="1995" spans="26:39" ht="15" customHeight="1">
      <c r="Z1995" s="220"/>
      <c r="AA1995" s="220"/>
      <c r="AB1995" s="237"/>
      <c r="AC1995" s="237"/>
      <c r="AD1995" s="222"/>
      <c r="AE1995" s="221"/>
      <c r="AF1995" s="237"/>
      <c r="AG1995" s="257"/>
      <c r="AH1995" s="237"/>
      <c r="AI1995" s="222"/>
      <c r="AJ1995" s="237"/>
      <c r="AK1995" s="221"/>
      <c r="AL1995" s="223"/>
      <c r="AM1995" s="221"/>
    </row>
    <row r="1996" spans="26:39" ht="15" customHeight="1">
      <c r="Z1996" s="220"/>
      <c r="AA1996" s="220"/>
      <c r="AB1996" s="237"/>
      <c r="AC1996" s="237"/>
      <c r="AD1996" s="222"/>
      <c r="AE1996" s="221"/>
      <c r="AF1996" s="237"/>
      <c r="AG1996" s="257"/>
      <c r="AH1996" s="237"/>
      <c r="AI1996" s="222"/>
      <c r="AJ1996" s="237"/>
      <c r="AK1996" s="221"/>
      <c r="AL1996" s="223"/>
      <c r="AM1996" s="221"/>
    </row>
    <row r="1997" spans="26:39" ht="15" customHeight="1">
      <c r="Z1997" s="220"/>
      <c r="AA1997" s="220"/>
      <c r="AB1997" s="237"/>
      <c r="AC1997" s="237"/>
      <c r="AD1997" s="222"/>
      <c r="AE1997" s="221"/>
      <c r="AF1997" s="237"/>
      <c r="AG1997" s="257"/>
      <c r="AH1997" s="237"/>
      <c r="AI1997" s="222"/>
      <c r="AJ1997" s="237"/>
      <c r="AK1997" s="221"/>
      <c r="AL1997" s="223"/>
      <c r="AM1997" s="221"/>
    </row>
    <row r="1998" spans="26:39" ht="15" customHeight="1">
      <c r="Z1998" s="220"/>
      <c r="AA1998" s="220"/>
      <c r="AB1998" s="237"/>
      <c r="AC1998" s="237"/>
      <c r="AD1998" s="222"/>
      <c r="AE1998" s="221"/>
      <c r="AF1998" s="237"/>
      <c r="AG1998" s="257"/>
      <c r="AH1998" s="237"/>
      <c r="AI1998" s="222"/>
      <c r="AJ1998" s="237"/>
      <c r="AK1998" s="221"/>
      <c r="AL1998" s="223"/>
      <c r="AM1998" s="221"/>
    </row>
    <row r="1999" spans="26:39" ht="15" customHeight="1">
      <c r="Z1999" s="220"/>
      <c r="AA1999" s="220"/>
      <c r="AB1999" s="237"/>
      <c r="AC1999" s="237"/>
      <c r="AD1999" s="222"/>
      <c r="AE1999" s="221"/>
      <c r="AF1999" s="237"/>
      <c r="AG1999" s="257"/>
      <c r="AH1999" s="237"/>
      <c r="AI1999" s="222"/>
      <c r="AJ1999" s="237"/>
      <c r="AK1999" s="221"/>
      <c r="AL1999" s="223"/>
      <c r="AM1999" s="221"/>
    </row>
    <row r="2000" spans="26:39" ht="15" customHeight="1">
      <c r="Z2000" s="220"/>
      <c r="AA2000" s="220"/>
      <c r="AB2000" s="237"/>
      <c r="AC2000" s="237"/>
      <c r="AD2000" s="222"/>
      <c r="AE2000" s="221"/>
      <c r="AF2000" s="237"/>
      <c r="AG2000" s="257"/>
      <c r="AH2000" s="237"/>
      <c r="AI2000" s="222"/>
      <c r="AJ2000" s="237"/>
      <c r="AK2000" s="221"/>
      <c r="AL2000" s="223"/>
      <c r="AM2000" s="221"/>
    </row>
    <row r="2001" spans="26:39" ht="15" customHeight="1">
      <c r="Z2001" s="220"/>
      <c r="AA2001" s="220"/>
      <c r="AB2001" s="237"/>
      <c r="AC2001" s="237"/>
      <c r="AD2001" s="222"/>
      <c r="AE2001" s="221"/>
      <c r="AF2001" s="237"/>
      <c r="AG2001" s="257"/>
      <c r="AH2001" s="237"/>
      <c r="AI2001" s="222"/>
      <c r="AJ2001" s="237"/>
      <c r="AK2001" s="221"/>
      <c r="AL2001" s="223"/>
      <c r="AM2001" s="221"/>
    </row>
    <row r="2002" spans="26:39" ht="15" customHeight="1">
      <c r="Z2002" s="220"/>
      <c r="AA2002" s="220"/>
      <c r="AB2002" s="237"/>
      <c r="AC2002" s="237"/>
      <c r="AD2002" s="222"/>
      <c r="AE2002" s="221"/>
      <c r="AF2002" s="237"/>
      <c r="AG2002" s="257"/>
      <c r="AH2002" s="237"/>
      <c r="AI2002" s="222"/>
      <c r="AJ2002" s="237"/>
      <c r="AK2002" s="221"/>
      <c r="AL2002" s="223"/>
      <c r="AM2002" s="221"/>
    </row>
    <row r="2003" spans="26:39" ht="15" customHeight="1">
      <c r="Z2003" s="220"/>
      <c r="AA2003" s="220"/>
      <c r="AB2003" s="237"/>
      <c r="AC2003" s="237"/>
      <c r="AD2003" s="222"/>
      <c r="AE2003" s="221"/>
      <c r="AF2003" s="237"/>
      <c r="AG2003" s="257"/>
      <c r="AH2003" s="237"/>
      <c r="AI2003" s="222"/>
      <c r="AJ2003" s="237"/>
      <c r="AK2003" s="221"/>
      <c r="AL2003" s="223"/>
      <c r="AM2003" s="221"/>
    </row>
    <row r="2004" spans="26:39" ht="15" customHeight="1">
      <c r="Z2004" s="220"/>
      <c r="AA2004" s="220"/>
      <c r="AB2004" s="237"/>
      <c r="AC2004" s="237"/>
      <c r="AD2004" s="222"/>
      <c r="AE2004" s="221"/>
      <c r="AF2004" s="237"/>
      <c r="AG2004" s="257"/>
      <c r="AH2004" s="237"/>
      <c r="AI2004" s="222"/>
      <c r="AJ2004" s="237"/>
      <c r="AK2004" s="221"/>
      <c r="AL2004" s="223"/>
      <c r="AM2004" s="221"/>
    </row>
    <row r="2005" spans="26:39" ht="15" customHeight="1">
      <c r="Z2005" s="220"/>
      <c r="AA2005" s="220"/>
      <c r="AB2005" s="237"/>
      <c r="AC2005" s="237"/>
      <c r="AD2005" s="222"/>
      <c r="AE2005" s="221"/>
      <c r="AF2005" s="237"/>
      <c r="AG2005" s="257"/>
      <c r="AH2005" s="237"/>
      <c r="AI2005" s="222"/>
      <c r="AJ2005" s="237"/>
      <c r="AK2005" s="221"/>
      <c r="AL2005" s="223"/>
      <c r="AM2005" s="221"/>
    </row>
    <row r="2006" spans="26:39" ht="15" customHeight="1">
      <c r="Z2006" s="220"/>
      <c r="AA2006" s="220"/>
      <c r="AB2006" s="237"/>
      <c r="AC2006" s="237"/>
      <c r="AD2006" s="222"/>
      <c r="AE2006" s="221"/>
      <c r="AF2006" s="237"/>
      <c r="AG2006" s="257"/>
      <c r="AH2006" s="237"/>
      <c r="AI2006" s="222"/>
      <c r="AJ2006" s="237"/>
      <c r="AK2006" s="221"/>
      <c r="AL2006" s="223"/>
      <c r="AM2006" s="221"/>
    </row>
    <row r="2007" spans="26:39" ht="15" customHeight="1">
      <c r="Z2007" s="220"/>
      <c r="AA2007" s="220"/>
      <c r="AB2007" s="237"/>
      <c r="AC2007" s="237"/>
      <c r="AD2007" s="222"/>
      <c r="AE2007" s="221"/>
      <c r="AF2007" s="237"/>
      <c r="AG2007" s="257"/>
      <c r="AH2007" s="237"/>
      <c r="AI2007" s="222"/>
      <c r="AJ2007" s="237"/>
      <c r="AK2007" s="221"/>
      <c r="AL2007" s="223"/>
      <c r="AM2007" s="221"/>
    </row>
    <row r="2008" spans="26:39" ht="15" customHeight="1">
      <c r="Z2008" s="220"/>
      <c r="AA2008" s="220"/>
      <c r="AB2008" s="237"/>
      <c r="AC2008" s="237"/>
      <c r="AD2008" s="222"/>
      <c r="AE2008" s="221"/>
      <c r="AF2008" s="237"/>
      <c r="AG2008" s="257"/>
      <c r="AH2008" s="237"/>
      <c r="AI2008" s="222"/>
      <c r="AJ2008" s="237"/>
      <c r="AK2008" s="221"/>
      <c r="AL2008" s="223"/>
      <c r="AM2008" s="221"/>
    </row>
    <row r="2009" spans="26:39" ht="15" customHeight="1">
      <c r="Z2009" s="220"/>
      <c r="AA2009" s="220"/>
      <c r="AB2009" s="237"/>
      <c r="AC2009" s="237"/>
      <c r="AD2009" s="222"/>
      <c r="AE2009" s="221"/>
      <c r="AF2009" s="237"/>
      <c r="AG2009" s="257"/>
      <c r="AH2009" s="237"/>
      <c r="AI2009" s="222"/>
      <c r="AJ2009" s="237"/>
      <c r="AK2009" s="221"/>
      <c r="AL2009" s="223"/>
      <c r="AM2009" s="221"/>
    </row>
    <row r="2010" spans="26:39" ht="15" customHeight="1">
      <c r="Z2010" s="220"/>
      <c r="AA2010" s="220"/>
      <c r="AB2010" s="237"/>
      <c r="AC2010" s="237"/>
      <c r="AD2010" s="222"/>
      <c r="AE2010" s="221"/>
      <c r="AF2010" s="237"/>
      <c r="AG2010" s="257"/>
      <c r="AH2010" s="237"/>
      <c r="AI2010" s="222"/>
      <c r="AJ2010" s="237"/>
      <c r="AK2010" s="221"/>
      <c r="AL2010" s="223"/>
      <c r="AM2010" s="221"/>
    </row>
    <row r="2011" spans="26:39" ht="15" customHeight="1">
      <c r="Z2011" s="220"/>
      <c r="AA2011" s="220"/>
      <c r="AB2011" s="237"/>
      <c r="AC2011" s="237"/>
      <c r="AD2011" s="222"/>
      <c r="AE2011" s="221"/>
      <c r="AF2011" s="237"/>
      <c r="AG2011" s="257"/>
      <c r="AH2011" s="237"/>
      <c r="AI2011" s="222"/>
      <c r="AJ2011" s="237"/>
      <c r="AK2011" s="221"/>
      <c r="AL2011" s="223"/>
      <c r="AM2011" s="221"/>
    </row>
    <row r="2012" spans="26:39" ht="15" customHeight="1">
      <c r="Z2012" s="220"/>
      <c r="AA2012" s="220"/>
      <c r="AB2012" s="237"/>
      <c r="AC2012" s="237"/>
      <c r="AD2012" s="222"/>
      <c r="AE2012" s="221"/>
      <c r="AF2012" s="237"/>
      <c r="AG2012" s="257"/>
      <c r="AH2012" s="237"/>
      <c r="AI2012" s="222"/>
      <c r="AJ2012" s="237"/>
      <c r="AK2012" s="221"/>
      <c r="AL2012" s="223"/>
      <c r="AM2012" s="221"/>
    </row>
    <row r="2013" spans="26:39" ht="15" customHeight="1">
      <c r="Z2013" s="220"/>
      <c r="AA2013" s="220"/>
      <c r="AB2013" s="237"/>
      <c r="AC2013" s="237"/>
      <c r="AD2013" s="222"/>
      <c r="AE2013" s="221"/>
      <c r="AF2013" s="237"/>
      <c r="AG2013" s="257"/>
      <c r="AH2013" s="237"/>
      <c r="AI2013" s="222"/>
      <c r="AJ2013" s="237"/>
      <c r="AK2013" s="221"/>
      <c r="AL2013" s="223"/>
      <c r="AM2013" s="221"/>
    </row>
    <row r="2014" spans="26:39" ht="15" customHeight="1">
      <c r="Z2014" s="220"/>
      <c r="AA2014" s="220"/>
      <c r="AB2014" s="237"/>
      <c r="AC2014" s="237"/>
      <c r="AD2014" s="222"/>
      <c r="AE2014" s="221"/>
      <c r="AF2014" s="237"/>
      <c r="AG2014" s="257"/>
      <c r="AH2014" s="237"/>
      <c r="AI2014" s="222"/>
      <c r="AJ2014" s="237"/>
      <c r="AK2014" s="221"/>
      <c r="AL2014" s="223"/>
      <c r="AM2014" s="221"/>
    </row>
    <row r="2015" spans="26:39" ht="15" customHeight="1">
      <c r="Z2015" s="220"/>
      <c r="AA2015" s="220"/>
      <c r="AB2015" s="237"/>
      <c r="AC2015" s="237"/>
      <c r="AD2015" s="222"/>
      <c r="AE2015" s="221"/>
      <c r="AF2015" s="237"/>
      <c r="AG2015" s="257"/>
      <c r="AH2015" s="237"/>
      <c r="AI2015" s="222"/>
      <c r="AJ2015" s="237"/>
      <c r="AK2015" s="221"/>
      <c r="AL2015" s="223"/>
      <c r="AM2015" s="221"/>
    </row>
    <row r="2016" spans="26:39" ht="15" customHeight="1">
      <c r="Z2016" s="220"/>
      <c r="AA2016" s="220"/>
      <c r="AB2016" s="237"/>
      <c r="AC2016" s="237"/>
      <c r="AD2016" s="222"/>
      <c r="AE2016" s="221"/>
      <c r="AF2016" s="237"/>
      <c r="AG2016" s="257"/>
      <c r="AH2016" s="237"/>
      <c r="AI2016" s="222"/>
      <c r="AJ2016" s="237"/>
      <c r="AK2016" s="221"/>
      <c r="AL2016" s="223"/>
      <c r="AM2016" s="221"/>
    </row>
    <row r="2017" spans="26:39" ht="15" customHeight="1">
      <c r="Z2017" s="220"/>
      <c r="AA2017" s="220"/>
      <c r="AB2017" s="237"/>
      <c r="AC2017" s="237"/>
      <c r="AD2017" s="222"/>
      <c r="AE2017" s="221"/>
      <c r="AF2017" s="237"/>
      <c r="AG2017" s="257"/>
      <c r="AH2017" s="237"/>
      <c r="AI2017" s="222"/>
      <c r="AJ2017" s="237"/>
      <c r="AK2017" s="221"/>
      <c r="AL2017" s="223"/>
      <c r="AM2017" s="221"/>
    </row>
    <row r="2018" spans="26:39" ht="15" customHeight="1">
      <c r="Z2018" s="220"/>
      <c r="AA2018" s="220"/>
      <c r="AB2018" s="237"/>
      <c r="AC2018" s="237"/>
      <c r="AD2018" s="222"/>
      <c r="AE2018" s="221"/>
      <c r="AF2018" s="237"/>
      <c r="AG2018" s="257"/>
      <c r="AH2018" s="237"/>
      <c r="AI2018" s="222"/>
      <c r="AJ2018" s="237"/>
      <c r="AK2018" s="221"/>
      <c r="AL2018" s="223"/>
      <c r="AM2018" s="221"/>
    </row>
    <row r="2019" spans="26:39" ht="15" customHeight="1">
      <c r="Z2019" s="220"/>
      <c r="AA2019" s="220"/>
      <c r="AB2019" s="237"/>
      <c r="AC2019" s="237"/>
      <c r="AD2019" s="222"/>
      <c r="AE2019" s="221"/>
      <c r="AF2019" s="237"/>
      <c r="AG2019" s="257"/>
      <c r="AH2019" s="237"/>
      <c r="AI2019" s="222"/>
      <c r="AJ2019" s="237"/>
      <c r="AK2019" s="221"/>
      <c r="AL2019" s="223"/>
      <c r="AM2019" s="221"/>
    </row>
    <row r="2020" spans="26:39" ht="15" customHeight="1">
      <c r="Z2020" s="220"/>
      <c r="AA2020" s="220"/>
      <c r="AB2020" s="237"/>
      <c r="AC2020" s="237"/>
      <c r="AD2020" s="222"/>
      <c r="AE2020" s="221"/>
      <c r="AF2020" s="237"/>
      <c r="AG2020" s="257"/>
      <c r="AH2020" s="237"/>
      <c r="AI2020" s="222"/>
      <c r="AJ2020" s="237"/>
      <c r="AK2020" s="221"/>
      <c r="AL2020" s="223"/>
      <c r="AM2020" s="221"/>
    </row>
    <row r="2021" spans="26:39" ht="15" customHeight="1">
      <c r="Z2021" s="220"/>
      <c r="AA2021" s="220"/>
      <c r="AB2021" s="237"/>
      <c r="AC2021" s="237"/>
      <c r="AD2021" s="222"/>
      <c r="AE2021" s="221"/>
      <c r="AF2021" s="237"/>
      <c r="AG2021" s="257"/>
      <c r="AH2021" s="237"/>
      <c r="AI2021" s="222"/>
      <c r="AJ2021" s="237"/>
      <c r="AK2021" s="221"/>
      <c r="AL2021" s="223"/>
      <c r="AM2021" s="221"/>
    </row>
    <row r="2022" spans="26:39" ht="15" customHeight="1">
      <c r="Z2022" s="220"/>
      <c r="AA2022" s="220"/>
      <c r="AB2022" s="237"/>
      <c r="AC2022" s="237"/>
      <c r="AD2022" s="222"/>
      <c r="AE2022" s="221"/>
      <c r="AF2022" s="237"/>
      <c r="AG2022" s="257"/>
      <c r="AH2022" s="237"/>
      <c r="AI2022" s="222"/>
      <c r="AJ2022" s="237"/>
      <c r="AK2022" s="221"/>
      <c r="AL2022" s="223"/>
      <c r="AM2022" s="221"/>
    </row>
    <row r="2023" spans="26:39" ht="15" customHeight="1">
      <c r="Z2023" s="220"/>
      <c r="AA2023" s="220"/>
      <c r="AB2023" s="237"/>
      <c r="AC2023" s="237"/>
      <c r="AD2023" s="222"/>
      <c r="AE2023" s="221"/>
      <c r="AF2023" s="237"/>
      <c r="AG2023" s="257"/>
      <c r="AH2023" s="237"/>
      <c r="AI2023" s="222"/>
      <c r="AJ2023" s="237"/>
      <c r="AK2023" s="221"/>
      <c r="AL2023" s="223"/>
      <c r="AM2023" s="221"/>
    </row>
    <row r="2024" spans="26:39" ht="15" customHeight="1">
      <c r="Z2024" s="220"/>
      <c r="AA2024" s="220"/>
      <c r="AB2024" s="237"/>
      <c r="AC2024" s="237"/>
      <c r="AD2024" s="222"/>
      <c r="AE2024" s="221"/>
      <c r="AF2024" s="237"/>
      <c r="AG2024" s="257"/>
      <c r="AH2024" s="237"/>
      <c r="AI2024" s="222"/>
      <c r="AJ2024" s="237"/>
      <c r="AK2024" s="221"/>
      <c r="AL2024" s="223"/>
      <c r="AM2024" s="221"/>
    </row>
    <row r="2025" spans="26:39" ht="15" customHeight="1">
      <c r="Z2025" s="220"/>
      <c r="AA2025" s="220"/>
      <c r="AB2025" s="237"/>
      <c r="AC2025" s="237"/>
      <c r="AD2025" s="222"/>
      <c r="AE2025" s="221"/>
      <c r="AF2025" s="237"/>
      <c r="AG2025" s="257"/>
      <c r="AH2025" s="237"/>
      <c r="AI2025" s="222"/>
      <c r="AJ2025" s="237"/>
      <c r="AK2025" s="221"/>
      <c r="AL2025" s="223"/>
      <c r="AM2025" s="221"/>
    </row>
    <row r="2026" spans="26:39" ht="15" customHeight="1">
      <c r="Z2026" s="220"/>
      <c r="AA2026" s="220"/>
      <c r="AB2026" s="237"/>
      <c r="AC2026" s="237"/>
      <c r="AD2026" s="222"/>
      <c r="AE2026" s="221"/>
      <c r="AF2026" s="237"/>
      <c r="AG2026" s="257"/>
      <c r="AH2026" s="237"/>
      <c r="AI2026" s="222"/>
      <c r="AJ2026" s="237"/>
      <c r="AK2026" s="221"/>
      <c r="AL2026" s="223"/>
      <c r="AM2026" s="221"/>
    </row>
    <row r="2027" spans="26:39" ht="15" customHeight="1">
      <c r="Z2027" s="220"/>
      <c r="AA2027" s="220"/>
      <c r="AB2027" s="237"/>
      <c r="AC2027" s="237"/>
      <c r="AD2027" s="222"/>
      <c r="AE2027" s="221"/>
      <c r="AF2027" s="237"/>
      <c r="AG2027" s="257"/>
      <c r="AH2027" s="237"/>
      <c r="AI2027" s="222"/>
      <c r="AJ2027" s="237"/>
      <c r="AK2027" s="221"/>
      <c r="AL2027" s="223"/>
      <c r="AM2027" s="221"/>
    </row>
    <row r="2028" spans="26:39" ht="15" customHeight="1">
      <c r="Z2028" s="220"/>
      <c r="AA2028" s="220"/>
      <c r="AB2028" s="237"/>
      <c r="AC2028" s="237"/>
      <c r="AD2028" s="222"/>
      <c r="AE2028" s="221"/>
      <c r="AF2028" s="237"/>
      <c r="AG2028" s="257"/>
      <c r="AH2028" s="237"/>
      <c r="AI2028" s="222"/>
      <c r="AJ2028" s="237"/>
      <c r="AK2028" s="221"/>
      <c r="AL2028" s="223"/>
      <c r="AM2028" s="221"/>
    </row>
    <row r="2029" spans="26:39" ht="15" customHeight="1">
      <c r="Z2029" s="220"/>
      <c r="AA2029" s="220"/>
      <c r="AB2029" s="237"/>
      <c r="AC2029" s="237"/>
      <c r="AD2029" s="222"/>
      <c r="AE2029" s="221"/>
      <c r="AF2029" s="237"/>
      <c r="AG2029" s="257"/>
      <c r="AH2029" s="237"/>
      <c r="AI2029" s="222"/>
      <c r="AJ2029" s="237"/>
      <c r="AK2029" s="221"/>
      <c r="AL2029" s="223"/>
      <c r="AM2029" s="221"/>
    </row>
    <row r="2030" spans="26:39" ht="15" customHeight="1">
      <c r="Z2030" s="220"/>
      <c r="AA2030" s="220"/>
      <c r="AB2030" s="237"/>
      <c r="AC2030" s="237"/>
      <c r="AD2030" s="222"/>
      <c r="AE2030" s="221"/>
      <c r="AF2030" s="237"/>
      <c r="AG2030" s="257"/>
      <c r="AH2030" s="237"/>
      <c r="AI2030" s="222"/>
      <c r="AJ2030" s="237"/>
      <c r="AK2030" s="221"/>
      <c r="AL2030" s="223"/>
      <c r="AM2030" s="221"/>
    </row>
    <row r="2031" spans="26:39" ht="15" customHeight="1">
      <c r="Z2031" s="220"/>
      <c r="AA2031" s="220"/>
      <c r="AB2031" s="237"/>
      <c r="AC2031" s="237"/>
      <c r="AD2031" s="222"/>
      <c r="AE2031" s="221"/>
      <c r="AF2031" s="237"/>
      <c r="AG2031" s="257"/>
      <c r="AH2031" s="237"/>
      <c r="AI2031" s="222"/>
      <c r="AJ2031" s="237"/>
      <c r="AK2031" s="221"/>
      <c r="AL2031" s="223"/>
      <c r="AM2031" s="221"/>
    </row>
    <row r="2032" spans="26:39" ht="15" customHeight="1">
      <c r="Z2032" s="220"/>
      <c r="AA2032" s="220"/>
      <c r="AB2032" s="237"/>
      <c r="AC2032" s="237"/>
      <c r="AD2032" s="222"/>
      <c r="AE2032" s="221"/>
      <c r="AF2032" s="237"/>
      <c r="AG2032" s="257"/>
      <c r="AH2032" s="237"/>
      <c r="AI2032" s="222"/>
      <c r="AJ2032" s="237"/>
      <c r="AK2032" s="221"/>
      <c r="AL2032" s="223"/>
      <c r="AM2032" s="221"/>
    </row>
    <row r="2033" spans="26:39" ht="15" customHeight="1">
      <c r="Z2033" s="220"/>
      <c r="AA2033" s="220"/>
      <c r="AB2033" s="237"/>
      <c r="AC2033" s="237"/>
      <c r="AD2033" s="222"/>
      <c r="AE2033" s="221"/>
      <c r="AF2033" s="237"/>
      <c r="AG2033" s="257"/>
      <c r="AH2033" s="237"/>
      <c r="AI2033" s="222"/>
      <c r="AJ2033" s="237"/>
      <c r="AK2033" s="221"/>
      <c r="AL2033" s="223"/>
      <c r="AM2033" s="221"/>
    </row>
    <row r="2034" spans="26:39" ht="15" customHeight="1">
      <c r="Z2034" s="220"/>
      <c r="AA2034" s="220"/>
      <c r="AB2034" s="237"/>
      <c r="AC2034" s="237"/>
      <c r="AD2034" s="222"/>
      <c r="AE2034" s="221"/>
      <c r="AF2034" s="237"/>
      <c r="AG2034" s="257"/>
      <c r="AH2034" s="237"/>
      <c r="AI2034" s="222"/>
      <c r="AJ2034" s="237"/>
      <c r="AK2034" s="221"/>
      <c r="AL2034" s="223"/>
      <c r="AM2034" s="221"/>
    </row>
    <row r="2035" spans="26:39" ht="15" customHeight="1">
      <c r="Z2035" s="220"/>
      <c r="AA2035" s="220"/>
      <c r="AB2035" s="237"/>
      <c r="AC2035" s="237"/>
      <c r="AD2035" s="222"/>
      <c r="AE2035" s="221"/>
      <c r="AF2035" s="237"/>
      <c r="AG2035" s="257"/>
      <c r="AH2035" s="237"/>
      <c r="AI2035" s="222"/>
      <c r="AJ2035" s="237"/>
      <c r="AK2035" s="221"/>
      <c r="AL2035" s="223"/>
      <c r="AM2035" s="221"/>
    </row>
    <row r="2036" spans="26:39" ht="15" customHeight="1">
      <c r="Z2036" s="220"/>
      <c r="AA2036" s="220"/>
      <c r="AB2036" s="237"/>
      <c r="AC2036" s="237"/>
      <c r="AD2036" s="222"/>
      <c r="AE2036" s="221"/>
      <c r="AF2036" s="237"/>
      <c r="AG2036" s="257"/>
      <c r="AH2036" s="237"/>
      <c r="AI2036" s="222"/>
      <c r="AJ2036" s="237"/>
      <c r="AK2036" s="221"/>
      <c r="AL2036" s="223"/>
      <c r="AM2036" s="221"/>
    </row>
    <row r="2037" spans="26:39" ht="15" customHeight="1">
      <c r="Z2037" s="220"/>
      <c r="AA2037" s="220"/>
      <c r="AB2037" s="237"/>
      <c r="AC2037" s="237"/>
      <c r="AD2037" s="222"/>
      <c r="AE2037" s="221"/>
      <c r="AF2037" s="237"/>
      <c r="AG2037" s="257"/>
      <c r="AH2037" s="237"/>
      <c r="AI2037" s="222"/>
      <c r="AJ2037" s="237"/>
      <c r="AK2037" s="221"/>
      <c r="AL2037" s="223"/>
      <c r="AM2037" s="221"/>
    </row>
    <row r="2038" spans="26:39" ht="15" customHeight="1">
      <c r="Z2038" s="220"/>
      <c r="AA2038" s="220"/>
      <c r="AB2038" s="237"/>
      <c r="AC2038" s="237"/>
      <c r="AD2038" s="222"/>
      <c r="AE2038" s="221"/>
      <c r="AF2038" s="237"/>
      <c r="AG2038" s="257"/>
      <c r="AH2038" s="237"/>
      <c r="AI2038" s="222"/>
      <c r="AJ2038" s="237"/>
      <c r="AK2038" s="221"/>
      <c r="AL2038" s="223"/>
      <c r="AM2038" s="221"/>
    </row>
    <row r="2039" spans="26:39" ht="15" customHeight="1">
      <c r="Z2039" s="220"/>
      <c r="AA2039" s="220"/>
      <c r="AB2039" s="237"/>
      <c r="AC2039" s="237"/>
      <c r="AD2039" s="222"/>
      <c r="AE2039" s="221"/>
      <c r="AF2039" s="237"/>
      <c r="AG2039" s="257"/>
      <c r="AH2039" s="237"/>
      <c r="AI2039" s="222"/>
      <c r="AJ2039" s="237"/>
      <c r="AK2039" s="221"/>
      <c r="AL2039" s="223"/>
      <c r="AM2039" s="221"/>
    </row>
    <row r="2040" spans="26:39" ht="15" customHeight="1">
      <c r="Z2040" s="220"/>
      <c r="AA2040" s="220"/>
      <c r="AB2040" s="237"/>
      <c r="AC2040" s="237"/>
      <c r="AD2040" s="222"/>
      <c r="AE2040" s="221"/>
      <c r="AF2040" s="237"/>
      <c r="AG2040" s="257"/>
      <c r="AH2040" s="237"/>
      <c r="AI2040" s="222"/>
      <c r="AJ2040" s="237"/>
      <c r="AK2040" s="221"/>
      <c r="AL2040" s="223"/>
      <c r="AM2040" s="221"/>
    </row>
    <row r="2041" spans="26:39" ht="15" customHeight="1">
      <c r="Z2041" s="220"/>
      <c r="AA2041" s="220"/>
      <c r="AB2041" s="237"/>
      <c r="AC2041" s="237"/>
      <c r="AD2041" s="222"/>
      <c r="AE2041" s="221"/>
      <c r="AF2041" s="237"/>
      <c r="AG2041" s="257"/>
      <c r="AH2041" s="237"/>
      <c r="AI2041" s="222"/>
      <c r="AJ2041" s="237"/>
      <c r="AK2041" s="221"/>
      <c r="AL2041" s="223"/>
      <c r="AM2041" s="221"/>
    </row>
    <row r="2042" spans="26:39" ht="15" customHeight="1">
      <c r="Z2042" s="220"/>
      <c r="AA2042" s="220"/>
      <c r="AB2042" s="237"/>
      <c r="AC2042" s="237"/>
      <c r="AD2042" s="222"/>
      <c r="AE2042" s="221"/>
      <c r="AF2042" s="237"/>
      <c r="AG2042" s="257"/>
      <c r="AH2042" s="237"/>
      <c r="AI2042" s="222"/>
      <c r="AJ2042" s="237"/>
      <c r="AK2042" s="221"/>
      <c r="AL2042" s="223"/>
      <c r="AM2042" s="221"/>
    </row>
    <row r="2043" spans="26:39" ht="15" customHeight="1">
      <c r="Z2043" s="220"/>
      <c r="AA2043" s="220"/>
      <c r="AB2043" s="237"/>
      <c r="AC2043" s="237"/>
      <c r="AD2043" s="222"/>
      <c r="AE2043" s="221"/>
      <c r="AF2043" s="237"/>
      <c r="AG2043" s="257"/>
      <c r="AH2043" s="237"/>
      <c r="AI2043" s="222"/>
      <c r="AJ2043" s="237"/>
      <c r="AK2043" s="221"/>
      <c r="AL2043" s="223"/>
      <c r="AM2043" s="221"/>
    </row>
    <row r="2044" spans="26:39" ht="15" customHeight="1">
      <c r="Z2044" s="220"/>
      <c r="AA2044" s="220"/>
      <c r="AB2044" s="237"/>
      <c r="AC2044" s="237"/>
      <c r="AD2044" s="222"/>
      <c r="AE2044" s="221"/>
      <c r="AF2044" s="237"/>
      <c r="AG2044" s="257"/>
      <c r="AH2044" s="237"/>
      <c r="AI2044" s="222"/>
      <c r="AJ2044" s="237"/>
      <c r="AK2044" s="221"/>
      <c r="AL2044" s="223"/>
      <c r="AM2044" s="221"/>
    </row>
    <row r="2045" spans="26:39" ht="15" customHeight="1">
      <c r="Z2045" s="220"/>
      <c r="AA2045" s="220"/>
      <c r="AB2045" s="237"/>
      <c r="AC2045" s="237"/>
      <c r="AD2045" s="222"/>
      <c r="AE2045" s="221"/>
      <c r="AF2045" s="237"/>
      <c r="AG2045" s="257"/>
      <c r="AH2045" s="237"/>
      <c r="AI2045" s="222"/>
      <c r="AJ2045" s="237"/>
      <c r="AK2045" s="221"/>
      <c r="AL2045" s="223"/>
      <c r="AM2045" s="221"/>
    </row>
    <row r="2046" spans="26:39" ht="15" customHeight="1">
      <c r="Z2046" s="220"/>
      <c r="AA2046" s="220"/>
      <c r="AB2046" s="237"/>
      <c r="AC2046" s="237"/>
      <c r="AD2046" s="222"/>
      <c r="AE2046" s="221"/>
      <c r="AF2046" s="237"/>
      <c r="AG2046" s="257"/>
      <c r="AH2046" s="237"/>
      <c r="AI2046" s="222"/>
      <c r="AJ2046" s="237"/>
      <c r="AK2046" s="221"/>
      <c r="AL2046" s="223"/>
      <c r="AM2046" s="221"/>
    </row>
    <row r="2047" spans="26:39" ht="15" customHeight="1">
      <c r="Z2047" s="220"/>
      <c r="AA2047" s="220"/>
      <c r="AB2047" s="237"/>
      <c r="AC2047" s="237"/>
      <c r="AD2047" s="222"/>
      <c r="AE2047" s="221"/>
      <c r="AF2047" s="237"/>
      <c r="AG2047" s="257"/>
      <c r="AH2047" s="237"/>
      <c r="AI2047" s="222"/>
      <c r="AJ2047" s="237"/>
      <c r="AK2047" s="221"/>
      <c r="AL2047" s="223"/>
      <c r="AM2047" s="221"/>
    </row>
    <row r="2048" spans="26:39" ht="15" customHeight="1">
      <c r="Z2048" s="220"/>
      <c r="AA2048" s="220"/>
      <c r="AB2048" s="237"/>
      <c r="AC2048" s="237"/>
      <c r="AD2048" s="222"/>
      <c r="AE2048" s="221"/>
      <c r="AF2048" s="237"/>
      <c r="AG2048" s="257"/>
      <c r="AH2048" s="237"/>
      <c r="AI2048" s="222"/>
      <c r="AJ2048" s="237"/>
      <c r="AK2048" s="221"/>
      <c r="AL2048" s="223"/>
      <c r="AM2048" s="221"/>
    </row>
    <row r="2049" spans="26:39" ht="15" customHeight="1">
      <c r="Z2049" s="220"/>
      <c r="AA2049" s="220"/>
      <c r="AB2049" s="237"/>
      <c r="AC2049" s="237"/>
      <c r="AD2049" s="222"/>
      <c r="AE2049" s="221"/>
      <c r="AF2049" s="237"/>
      <c r="AG2049" s="257"/>
      <c r="AH2049" s="237"/>
      <c r="AI2049" s="222"/>
      <c r="AJ2049" s="237"/>
      <c r="AK2049" s="221"/>
      <c r="AL2049" s="223"/>
      <c r="AM2049" s="221"/>
    </row>
    <row r="2050" spans="26:39" ht="15" customHeight="1">
      <c r="Z2050" s="220"/>
      <c r="AA2050" s="220"/>
      <c r="AB2050" s="237"/>
      <c r="AC2050" s="237"/>
      <c r="AD2050" s="222"/>
      <c r="AE2050" s="221"/>
      <c r="AF2050" s="237"/>
      <c r="AG2050" s="257"/>
      <c r="AH2050" s="237"/>
      <c r="AI2050" s="222"/>
      <c r="AJ2050" s="237"/>
      <c r="AK2050" s="221"/>
      <c r="AL2050" s="223"/>
      <c r="AM2050" s="221"/>
    </row>
    <row r="2051" spans="26:39" ht="15" customHeight="1">
      <c r="Z2051" s="220"/>
      <c r="AA2051" s="220"/>
      <c r="AB2051" s="237"/>
      <c r="AC2051" s="237"/>
      <c r="AD2051" s="222"/>
      <c r="AE2051" s="221"/>
      <c r="AF2051" s="237"/>
      <c r="AG2051" s="257"/>
      <c r="AH2051" s="237"/>
      <c r="AI2051" s="222"/>
      <c r="AJ2051" s="237"/>
      <c r="AK2051" s="221"/>
      <c r="AL2051" s="223"/>
      <c r="AM2051" s="221"/>
    </row>
    <row r="2052" spans="26:39" ht="15" customHeight="1">
      <c r="Z2052" s="220"/>
      <c r="AA2052" s="220"/>
      <c r="AB2052" s="237"/>
      <c r="AC2052" s="237"/>
      <c r="AD2052" s="222"/>
      <c r="AE2052" s="221"/>
      <c r="AF2052" s="237"/>
      <c r="AG2052" s="257"/>
      <c r="AH2052" s="237"/>
      <c r="AI2052" s="222"/>
      <c r="AJ2052" s="237"/>
      <c r="AK2052" s="221"/>
      <c r="AL2052" s="223"/>
      <c r="AM2052" s="221"/>
    </row>
    <row r="2053" spans="26:39" ht="15" customHeight="1">
      <c r="Z2053" s="220"/>
      <c r="AA2053" s="220"/>
      <c r="AB2053" s="237"/>
      <c r="AC2053" s="237"/>
      <c r="AD2053" s="222"/>
      <c r="AE2053" s="221"/>
      <c r="AF2053" s="237"/>
      <c r="AG2053" s="257"/>
      <c r="AH2053" s="237"/>
      <c r="AI2053" s="222"/>
      <c r="AJ2053" s="237"/>
      <c r="AK2053" s="221"/>
      <c r="AL2053" s="223"/>
      <c r="AM2053" s="221"/>
    </row>
    <row r="2054" spans="26:39" ht="15" customHeight="1">
      <c r="Z2054" s="220"/>
      <c r="AA2054" s="220"/>
      <c r="AB2054" s="237"/>
      <c r="AC2054" s="237"/>
      <c r="AD2054" s="222"/>
      <c r="AE2054" s="221"/>
      <c r="AF2054" s="237"/>
      <c r="AG2054" s="257"/>
      <c r="AH2054" s="237"/>
      <c r="AI2054" s="222"/>
      <c r="AJ2054" s="237"/>
      <c r="AK2054" s="221"/>
      <c r="AL2054" s="223"/>
      <c r="AM2054" s="221"/>
    </row>
    <row r="2055" spans="26:39" ht="15" customHeight="1">
      <c r="Z2055" s="220"/>
      <c r="AA2055" s="220"/>
      <c r="AB2055" s="237"/>
      <c r="AC2055" s="237"/>
      <c r="AD2055" s="222"/>
      <c r="AE2055" s="221"/>
      <c r="AF2055" s="237"/>
      <c r="AG2055" s="257"/>
      <c r="AH2055" s="237"/>
      <c r="AI2055" s="222"/>
      <c r="AJ2055" s="237"/>
      <c r="AK2055" s="221"/>
      <c r="AL2055" s="223"/>
      <c r="AM2055" s="221"/>
    </row>
    <row r="2056" spans="26:39" ht="15" customHeight="1">
      <c r="Z2056" s="220"/>
      <c r="AA2056" s="220"/>
      <c r="AB2056" s="237"/>
      <c r="AC2056" s="237"/>
      <c r="AD2056" s="222"/>
      <c r="AE2056" s="221"/>
      <c r="AF2056" s="237"/>
      <c r="AG2056" s="257"/>
      <c r="AH2056" s="237"/>
      <c r="AI2056" s="222"/>
      <c r="AJ2056" s="237"/>
      <c r="AK2056" s="221"/>
      <c r="AL2056" s="223"/>
      <c r="AM2056" s="221"/>
    </row>
    <row r="2057" spans="26:39" ht="15" customHeight="1">
      <c r="Z2057" s="220"/>
      <c r="AA2057" s="220"/>
      <c r="AB2057" s="237"/>
      <c r="AC2057" s="237"/>
      <c r="AD2057" s="222"/>
      <c r="AE2057" s="221"/>
      <c r="AF2057" s="237"/>
      <c r="AG2057" s="257"/>
      <c r="AH2057" s="237"/>
      <c r="AI2057" s="222"/>
      <c r="AJ2057" s="237"/>
      <c r="AK2057" s="221"/>
      <c r="AL2057" s="223"/>
      <c r="AM2057" s="221"/>
    </row>
    <row r="2058" spans="26:39" ht="15" customHeight="1">
      <c r="Z2058" s="220"/>
      <c r="AA2058" s="220"/>
      <c r="AB2058" s="237"/>
      <c r="AC2058" s="237"/>
      <c r="AD2058" s="222"/>
      <c r="AE2058" s="221"/>
      <c r="AF2058" s="237"/>
      <c r="AG2058" s="257"/>
      <c r="AH2058" s="237"/>
      <c r="AI2058" s="222"/>
      <c r="AJ2058" s="237"/>
      <c r="AK2058" s="221"/>
      <c r="AL2058" s="223"/>
      <c r="AM2058" s="221"/>
    </row>
    <row r="2059" spans="26:39" ht="15" customHeight="1">
      <c r="Z2059" s="220"/>
      <c r="AA2059" s="220"/>
      <c r="AB2059" s="237"/>
      <c r="AC2059" s="237"/>
      <c r="AD2059" s="222"/>
      <c r="AE2059" s="221"/>
      <c r="AF2059" s="237"/>
      <c r="AG2059" s="257"/>
      <c r="AH2059" s="237"/>
      <c r="AI2059" s="222"/>
      <c r="AJ2059" s="237"/>
      <c r="AK2059" s="221"/>
      <c r="AL2059" s="223"/>
      <c r="AM2059" s="221"/>
    </row>
    <row r="2060" spans="26:39" ht="15" customHeight="1">
      <c r="Z2060" s="220"/>
      <c r="AA2060" s="220"/>
      <c r="AB2060" s="237"/>
      <c r="AC2060" s="237"/>
      <c r="AD2060" s="222"/>
      <c r="AE2060" s="221"/>
      <c r="AF2060" s="237"/>
      <c r="AG2060" s="257"/>
      <c r="AH2060" s="237"/>
      <c r="AI2060" s="222"/>
      <c r="AJ2060" s="237"/>
      <c r="AK2060" s="221"/>
      <c r="AL2060" s="223"/>
      <c r="AM2060" s="221"/>
    </row>
    <row r="2061" spans="26:39" ht="15" customHeight="1">
      <c r="Z2061" s="220"/>
      <c r="AA2061" s="220"/>
      <c r="AB2061" s="237"/>
      <c r="AC2061" s="237"/>
      <c r="AD2061" s="222"/>
      <c r="AE2061" s="221"/>
      <c r="AF2061" s="237"/>
      <c r="AG2061" s="257"/>
      <c r="AH2061" s="237"/>
      <c r="AI2061" s="222"/>
      <c r="AJ2061" s="237"/>
      <c r="AK2061" s="221"/>
      <c r="AL2061" s="223"/>
      <c r="AM2061" s="221"/>
    </row>
    <row r="2062" spans="26:39" ht="15" customHeight="1">
      <c r="Z2062" s="220"/>
      <c r="AA2062" s="220"/>
      <c r="AB2062" s="237"/>
      <c r="AC2062" s="237"/>
      <c r="AD2062" s="222"/>
      <c r="AE2062" s="221"/>
      <c r="AF2062" s="237"/>
      <c r="AG2062" s="257"/>
      <c r="AH2062" s="237"/>
      <c r="AI2062" s="222"/>
      <c r="AJ2062" s="237"/>
      <c r="AK2062" s="221"/>
      <c r="AL2062" s="223"/>
      <c r="AM2062" s="221"/>
    </row>
    <row r="2063" spans="26:39" ht="15" customHeight="1">
      <c r="Z2063" s="220"/>
      <c r="AA2063" s="220"/>
      <c r="AB2063" s="237"/>
      <c r="AC2063" s="237"/>
      <c r="AD2063" s="222"/>
      <c r="AE2063" s="221"/>
      <c r="AF2063" s="237"/>
      <c r="AG2063" s="257"/>
      <c r="AH2063" s="237"/>
      <c r="AI2063" s="222"/>
      <c r="AJ2063" s="237"/>
      <c r="AK2063" s="221"/>
      <c r="AL2063" s="223"/>
      <c r="AM2063" s="221"/>
    </row>
    <row r="2064" spans="26:39" ht="15" customHeight="1">
      <c r="Z2064" s="220"/>
      <c r="AA2064" s="220"/>
      <c r="AB2064" s="237"/>
      <c r="AC2064" s="237"/>
      <c r="AD2064" s="222"/>
      <c r="AE2064" s="221"/>
      <c r="AF2064" s="237"/>
      <c r="AG2064" s="257"/>
      <c r="AH2064" s="237"/>
      <c r="AI2064" s="222"/>
      <c r="AJ2064" s="237"/>
      <c r="AK2064" s="221"/>
      <c r="AL2064" s="223"/>
      <c r="AM2064" s="221"/>
    </row>
    <row r="2065" spans="26:39" ht="15" customHeight="1">
      <c r="Z2065" s="220"/>
      <c r="AA2065" s="220"/>
      <c r="AB2065" s="237"/>
      <c r="AC2065" s="237"/>
      <c r="AD2065" s="222"/>
      <c r="AE2065" s="221"/>
      <c r="AF2065" s="237"/>
      <c r="AG2065" s="257"/>
      <c r="AH2065" s="237"/>
      <c r="AI2065" s="222"/>
      <c r="AJ2065" s="237"/>
      <c r="AK2065" s="221"/>
      <c r="AL2065" s="223"/>
      <c r="AM2065" s="221"/>
    </row>
    <row r="2066" spans="26:39" ht="15" customHeight="1">
      <c r="Z2066" s="220"/>
      <c r="AA2066" s="220"/>
      <c r="AB2066" s="237"/>
      <c r="AC2066" s="237"/>
      <c r="AD2066" s="222"/>
      <c r="AE2066" s="221"/>
      <c r="AF2066" s="237"/>
      <c r="AG2066" s="257"/>
      <c r="AH2066" s="237"/>
      <c r="AI2066" s="222"/>
      <c r="AJ2066" s="237"/>
      <c r="AK2066" s="221"/>
      <c r="AL2066" s="223"/>
      <c r="AM2066" s="221"/>
    </row>
    <row r="2067" spans="26:39" ht="15" customHeight="1">
      <c r="Z2067" s="220"/>
      <c r="AA2067" s="220"/>
      <c r="AB2067" s="237"/>
      <c r="AC2067" s="237"/>
      <c r="AD2067" s="222"/>
      <c r="AE2067" s="221"/>
      <c r="AF2067" s="237"/>
      <c r="AG2067" s="257"/>
      <c r="AH2067" s="237"/>
      <c r="AI2067" s="222"/>
      <c r="AJ2067" s="237"/>
      <c r="AK2067" s="221"/>
      <c r="AL2067" s="223"/>
      <c r="AM2067" s="221"/>
    </row>
    <row r="2068" spans="26:39" ht="15" customHeight="1">
      <c r="Z2068" s="220"/>
      <c r="AA2068" s="220"/>
      <c r="AB2068" s="237"/>
      <c r="AC2068" s="237"/>
      <c r="AD2068" s="222"/>
      <c r="AE2068" s="221"/>
      <c r="AF2068" s="237"/>
      <c r="AG2068" s="257"/>
      <c r="AH2068" s="237"/>
      <c r="AI2068" s="222"/>
      <c r="AJ2068" s="237"/>
      <c r="AK2068" s="221"/>
      <c r="AL2068" s="223"/>
      <c r="AM2068" s="221"/>
    </row>
    <row r="2069" spans="26:39" ht="15" customHeight="1">
      <c r="Z2069" s="220"/>
      <c r="AA2069" s="220"/>
      <c r="AB2069" s="237"/>
      <c r="AC2069" s="237"/>
      <c r="AD2069" s="222"/>
      <c r="AE2069" s="221"/>
      <c r="AF2069" s="237"/>
      <c r="AG2069" s="257"/>
      <c r="AH2069" s="237"/>
      <c r="AI2069" s="222"/>
      <c r="AJ2069" s="237"/>
      <c r="AK2069" s="221"/>
      <c r="AL2069" s="223"/>
      <c r="AM2069" s="221"/>
    </row>
    <row r="2070" spans="26:39" ht="15" customHeight="1">
      <c r="Z2070" s="220"/>
      <c r="AA2070" s="220"/>
      <c r="AB2070" s="237"/>
      <c r="AC2070" s="237"/>
      <c r="AD2070" s="222"/>
      <c r="AE2070" s="221"/>
      <c r="AF2070" s="237"/>
      <c r="AG2070" s="257"/>
      <c r="AH2070" s="237"/>
      <c r="AI2070" s="222"/>
      <c r="AJ2070" s="237"/>
      <c r="AK2070" s="221"/>
      <c r="AL2070" s="223"/>
      <c r="AM2070" s="221"/>
    </row>
    <row r="2071" spans="26:39" ht="15" customHeight="1">
      <c r="Z2071" s="220"/>
      <c r="AA2071" s="220"/>
      <c r="AB2071" s="237"/>
      <c r="AC2071" s="237"/>
      <c r="AD2071" s="222"/>
      <c r="AE2071" s="221"/>
      <c r="AF2071" s="237"/>
      <c r="AG2071" s="257"/>
      <c r="AH2071" s="237"/>
      <c r="AI2071" s="222"/>
      <c r="AJ2071" s="237"/>
      <c r="AK2071" s="221"/>
      <c r="AL2071" s="223"/>
      <c r="AM2071" s="221"/>
    </row>
    <row r="2072" spans="26:39" ht="15" customHeight="1">
      <c r="Z2072" s="220"/>
      <c r="AA2072" s="220"/>
      <c r="AB2072" s="237"/>
      <c r="AC2072" s="237"/>
      <c r="AD2072" s="222"/>
      <c r="AE2072" s="221"/>
      <c r="AF2072" s="237"/>
      <c r="AG2072" s="257"/>
      <c r="AH2072" s="237"/>
      <c r="AI2072" s="222"/>
      <c r="AJ2072" s="237"/>
      <c r="AK2072" s="221"/>
      <c r="AL2072" s="223"/>
      <c r="AM2072" s="221"/>
    </row>
    <row r="2073" spans="26:39" ht="15" customHeight="1">
      <c r="Z2073" s="220"/>
      <c r="AA2073" s="220"/>
      <c r="AB2073" s="237"/>
      <c r="AC2073" s="237"/>
      <c r="AD2073" s="222"/>
      <c r="AE2073" s="221"/>
      <c r="AF2073" s="237"/>
      <c r="AG2073" s="257"/>
      <c r="AH2073" s="237"/>
      <c r="AI2073" s="222"/>
      <c r="AJ2073" s="237"/>
      <c r="AK2073" s="221"/>
      <c r="AL2073" s="223"/>
      <c r="AM2073" s="221"/>
    </row>
    <row r="2074" spans="26:39" ht="15" customHeight="1">
      <c r="Z2074" s="220"/>
      <c r="AA2074" s="220"/>
      <c r="AB2074" s="237"/>
      <c r="AC2074" s="237"/>
      <c r="AD2074" s="222"/>
      <c r="AE2074" s="221"/>
      <c r="AF2074" s="237"/>
      <c r="AG2074" s="256"/>
      <c r="AH2074" s="237"/>
      <c r="AI2074" s="222"/>
      <c r="AJ2074" s="237"/>
      <c r="AK2074" s="221"/>
      <c r="AL2074" s="223"/>
      <c r="AM2074" s="221"/>
    </row>
    <row r="2075" spans="26:39" ht="15" customHeight="1">
      <c r="Z2075" s="220"/>
      <c r="AA2075" s="220"/>
      <c r="AB2075" s="237"/>
      <c r="AC2075" s="237"/>
      <c r="AD2075" s="222"/>
      <c r="AE2075" s="221"/>
      <c r="AF2075" s="237"/>
      <c r="AG2075" s="256"/>
      <c r="AH2075" s="237"/>
      <c r="AI2075" s="222"/>
      <c r="AJ2075" s="237"/>
      <c r="AK2075" s="221"/>
      <c r="AL2075" s="223"/>
      <c r="AM2075" s="221"/>
    </row>
    <row r="2076" spans="26:39" ht="15" customHeight="1">
      <c r="Z2076" s="220"/>
      <c r="AA2076" s="220"/>
      <c r="AB2076" s="237"/>
      <c r="AC2076" s="237"/>
      <c r="AD2076" s="222"/>
      <c r="AE2076" s="221"/>
      <c r="AF2076" s="237"/>
      <c r="AG2076" s="256"/>
      <c r="AH2076" s="237"/>
      <c r="AI2076" s="222"/>
      <c r="AJ2076" s="237"/>
      <c r="AK2076" s="221"/>
      <c r="AL2076" s="223"/>
      <c r="AM2076" s="221"/>
    </row>
    <row r="2077" spans="26:39" ht="15" customHeight="1">
      <c r="Z2077" s="220"/>
      <c r="AA2077" s="220"/>
      <c r="AB2077" s="237"/>
      <c r="AC2077" s="237"/>
      <c r="AD2077" s="222"/>
      <c r="AE2077" s="221"/>
      <c r="AF2077" s="237"/>
      <c r="AG2077" s="256"/>
      <c r="AH2077" s="237"/>
      <c r="AI2077" s="222"/>
      <c r="AJ2077" s="237"/>
      <c r="AK2077" s="221"/>
      <c r="AL2077" s="223"/>
      <c r="AM2077" s="221"/>
    </row>
    <row r="2078" spans="26:39" ht="15" customHeight="1">
      <c r="Z2078" s="220"/>
      <c r="AA2078" s="220"/>
      <c r="AB2078" s="237"/>
      <c r="AC2078" s="237"/>
      <c r="AD2078" s="222"/>
      <c r="AE2078" s="221"/>
      <c r="AF2078" s="237"/>
      <c r="AG2078" s="256"/>
      <c r="AH2078" s="237"/>
      <c r="AI2078" s="222"/>
      <c r="AJ2078" s="237"/>
      <c r="AK2078" s="221"/>
      <c r="AL2078" s="223"/>
      <c r="AM2078" s="221"/>
    </row>
    <row r="2079" spans="26:39" ht="15" customHeight="1">
      <c r="Z2079" s="220"/>
      <c r="AA2079" s="220"/>
      <c r="AB2079" s="237"/>
      <c r="AC2079" s="237"/>
      <c r="AD2079" s="222"/>
      <c r="AE2079" s="221"/>
      <c r="AF2079" s="237"/>
      <c r="AG2079" s="256"/>
      <c r="AH2079" s="237"/>
      <c r="AI2079" s="222"/>
      <c r="AJ2079" s="237"/>
      <c r="AK2079" s="221"/>
      <c r="AL2079" s="223"/>
      <c r="AM2079" s="221"/>
    </row>
    <row r="2080" spans="26:39" ht="15" customHeight="1">
      <c r="Z2080" s="220"/>
      <c r="AA2080" s="220"/>
      <c r="AB2080" s="237"/>
      <c r="AC2080" s="237"/>
      <c r="AD2080" s="222"/>
      <c r="AE2080" s="221"/>
      <c r="AF2080" s="237"/>
      <c r="AG2080" s="256"/>
      <c r="AH2080" s="237"/>
      <c r="AI2080" s="222"/>
      <c r="AJ2080" s="237"/>
      <c r="AK2080" s="221"/>
      <c r="AL2080" s="223"/>
      <c r="AM2080" s="221"/>
    </row>
    <row r="2081" spans="26:39" ht="15" customHeight="1">
      <c r="Z2081" s="220"/>
      <c r="AA2081" s="220"/>
      <c r="AB2081" s="237"/>
      <c r="AC2081" s="237"/>
      <c r="AD2081" s="222"/>
      <c r="AE2081" s="221"/>
      <c r="AF2081" s="237"/>
      <c r="AG2081" s="256"/>
      <c r="AH2081" s="237"/>
      <c r="AI2081" s="222"/>
      <c r="AJ2081" s="237"/>
      <c r="AK2081" s="221"/>
      <c r="AL2081" s="223"/>
      <c r="AM2081" s="221"/>
    </row>
    <row r="2082" spans="26:39" ht="15" customHeight="1">
      <c r="Z2082" s="220"/>
      <c r="AA2082" s="220"/>
      <c r="AB2082" s="237"/>
      <c r="AC2082" s="237"/>
      <c r="AD2082" s="222"/>
      <c r="AE2082" s="221"/>
      <c r="AF2082" s="237"/>
      <c r="AG2082" s="256"/>
      <c r="AH2082" s="237"/>
      <c r="AI2082" s="222"/>
      <c r="AJ2082" s="237"/>
      <c r="AK2082" s="221"/>
      <c r="AL2082" s="223"/>
      <c r="AM2082" s="221"/>
    </row>
    <row r="2083" spans="26:39" ht="15" customHeight="1">
      <c r="Z2083" s="220"/>
      <c r="AA2083" s="220"/>
      <c r="AB2083" s="237"/>
      <c r="AC2083" s="237"/>
      <c r="AD2083" s="222"/>
      <c r="AE2083" s="221"/>
      <c r="AF2083" s="237"/>
      <c r="AG2083" s="256"/>
      <c r="AH2083" s="237"/>
      <c r="AI2083" s="222"/>
      <c r="AJ2083" s="237"/>
      <c r="AK2083" s="221"/>
      <c r="AL2083" s="223"/>
      <c r="AM2083" s="221"/>
    </row>
    <row r="2084" spans="26:39" ht="15" customHeight="1">
      <c r="Z2084" s="220"/>
      <c r="AA2084" s="220"/>
      <c r="AB2084" s="237"/>
      <c r="AC2084" s="237"/>
      <c r="AD2084" s="222"/>
      <c r="AE2084" s="221"/>
      <c r="AF2084" s="237"/>
      <c r="AG2084" s="256"/>
      <c r="AH2084" s="237"/>
      <c r="AI2084" s="222"/>
      <c r="AJ2084" s="237"/>
      <c r="AK2084" s="221"/>
      <c r="AL2084" s="223"/>
      <c r="AM2084" s="221"/>
    </row>
    <row r="2085" spans="26:39" ht="15" customHeight="1">
      <c r="Z2085" s="220"/>
      <c r="AA2085" s="220"/>
      <c r="AB2085" s="237"/>
      <c r="AC2085" s="237"/>
      <c r="AD2085" s="222"/>
      <c r="AE2085" s="221"/>
      <c r="AF2085" s="237"/>
      <c r="AG2085" s="256"/>
      <c r="AH2085" s="237"/>
      <c r="AI2085" s="222"/>
      <c r="AJ2085" s="237"/>
      <c r="AK2085" s="221"/>
      <c r="AL2085" s="223"/>
      <c r="AM2085" s="221"/>
    </row>
    <row r="2086" spans="26:39" ht="15" customHeight="1">
      <c r="Z2086" s="220"/>
      <c r="AA2086" s="220"/>
      <c r="AB2086" s="237"/>
      <c r="AC2086" s="237"/>
      <c r="AD2086" s="222"/>
      <c r="AE2086" s="221"/>
      <c r="AF2086" s="237"/>
      <c r="AG2086" s="256"/>
      <c r="AH2086" s="237"/>
      <c r="AI2086" s="222"/>
      <c r="AJ2086" s="237"/>
      <c r="AK2086" s="221"/>
      <c r="AL2086" s="223"/>
      <c r="AM2086" s="221"/>
    </row>
    <row r="2087" spans="26:39" ht="15" customHeight="1">
      <c r="Z2087" s="220"/>
      <c r="AA2087" s="220"/>
      <c r="AB2087" s="237"/>
      <c r="AC2087" s="237"/>
      <c r="AD2087" s="222"/>
      <c r="AE2087" s="221"/>
      <c r="AF2087" s="237"/>
      <c r="AG2087" s="256"/>
      <c r="AH2087" s="237"/>
      <c r="AI2087" s="222"/>
      <c r="AJ2087" s="237"/>
      <c r="AK2087" s="221"/>
      <c r="AL2087" s="223"/>
      <c r="AM2087" s="221"/>
    </row>
    <row r="2088" spans="26:39" ht="15" customHeight="1">
      <c r="Z2088" s="220"/>
      <c r="AA2088" s="220"/>
      <c r="AB2088" s="237"/>
      <c r="AC2088" s="237"/>
      <c r="AD2088" s="222"/>
      <c r="AE2088" s="221"/>
      <c r="AF2088" s="237"/>
      <c r="AG2088" s="256"/>
      <c r="AH2088" s="237"/>
      <c r="AI2088" s="222"/>
      <c r="AJ2088" s="237"/>
      <c r="AK2088" s="221"/>
      <c r="AL2088" s="223"/>
      <c r="AM2088" s="221"/>
    </row>
    <row r="2089" spans="26:39" ht="15" customHeight="1">
      <c r="Z2089" s="220"/>
      <c r="AA2089" s="220"/>
      <c r="AB2089" s="237"/>
      <c r="AC2089" s="237"/>
      <c r="AD2089" s="222"/>
      <c r="AE2089" s="221"/>
      <c r="AF2089" s="237"/>
      <c r="AG2089" s="256"/>
      <c r="AH2089" s="237"/>
      <c r="AI2089" s="222"/>
      <c r="AJ2089" s="237"/>
      <c r="AK2089" s="221"/>
      <c r="AL2089" s="223"/>
      <c r="AM2089" s="221"/>
    </row>
    <row r="2090" spans="26:39" ht="15" customHeight="1">
      <c r="Z2090" s="220"/>
      <c r="AA2090" s="220"/>
      <c r="AB2090" s="237"/>
      <c r="AC2090" s="237"/>
      <c r="AD2090" s="222"/>
      <c r="AE2090" s="221"/>
      <c r="AF2090" s="237"/>
      <c r="AG2090" s="256"/>
      <c r="AH2090" s="237"/>
      <c r="AI2090" s="222"/>
      <c r="AJ2090" s="237"/>
      <c r="AK2090" s="221"/>
      <c r="AL2090" s="223"/>
      <c r="AM2090" s="221"/>
    </row>
    <row r="2091" spans="26:39" ht="15" customHeight="1">
      <c r="Z2091" s="220"/>
      <c r="AA2091" s="220"/>
      <c r="AB2091" s="237"/>
      <c r="AC2091" s="237"/>
      <c r="AD2091" s="222"/>
      <c r="AE2091" s="221"/>
      <c r="AF2091" s="237"/>
      <c r="AG2091" s="256"/>
      <c r="AH2091" s="237"/>
      <c r="AI2091" s="222"/>
      <c r="AJ2091" s="237"/>
      <c r="AK2091" s="221"/>
      <c r="AL2091" s="223"/>
      <c r="AM2091" s="221"/>
    </row>
    <row r="2092" spans="26:39" ht="15" customHeight="1">
      <c r="Z2092" s="220"/>
      <c r="AA2092" s="220"/>
      <c r="AB2092" s="237"/>
      <c r="AC2092" s="237"/>
      <c r="AD2092" s="222"/>
      <c r="AE2092" s="221"/>
      <c r="AF2092" s="237"/>
      <c r="AG2092" s="256"/>
      <c r="AH2092" s="237"/>
      <c r="AI2092" s="222"/>
      <c r="AJ2092" s="237"/>
      <c r="AK2092" s="221"/>
      <c r="AL2092" s="223"/>
      <c r="AM2092" s="221"/>
    </row>
    <row r="2093" spans="26:39" ht="15" customHeight="1">
      <c r="Z2093" s="220"/>
      <c r="AA2093" s="220"/>
      <c r="AB2093" s="237"/>
      <c r="AC2093" s="237"/>
      <c r="AD2093" s="222"/>
      <c r="AE2093" s="221"/>
      <c r="AF2093" s="237"/>
      <c r="AG2093" s="256"/>
      <c r="AH2093" s="237"/>
      <c r="AI2093" s="222"/>
      <c r="AJ2093" s="237"/>
      <c r="AK2093" s="221"/>
      <c r="AL2093" s="223"/>
      <c r="AM2093" s="221"/>
    </row>
    <row r="2094" spans="26:39" ht="15" customHeight="1">
      <c r="Z2094" s="220"/>
      <c r="AA2094" s="220"/>
      <c r="AB2094" s="237"/>
      <c r="AC2094" s="237"/>
      <c r="AD2094" s="222"/>
      <c r="AE2094" s="221"/>
      <c r="AF2094" s="237"/>
      <c r="AG2094" s="256"/>
      <c r="AH2094" s="237"/>
      <c r="AI2094" s="222"/>
      <c r="AJ2094" s="237"/>
      <c r="AK2094" s="221"/>
      <c r="AL2094" s="223"/>
      <c r="AM2094" s="221"/>
    </row>
    <row r="2095" spans="26:39" ht="15" customHeight="1">
      <c r="Z2095" s="220"/>
      <c r="AA2095" s="220"/>
      <c r="AB2095" s="237"/>
      <c r="AC2095" s="237"/>
      <c r="AD2095" s="222"/>
      <c r="AE2095" s="221"/>
      <c r="AF2095" s="237"/>
      <c r="AG2095" s="256"/>
      <c r="AH2095" s="237"/>
      <c r="AI2095" s="222"/>
      <c r="AJ2095" s="237"/>
      <c r="AK2095" s="221"/>
      <c r="AL2095" s="223"/>
      <c r="AM2095" s="221"/>
    </row>
    <row r="2096" spans="26:39" ht="15" customHeight="1">
      <c r="Z2096" s="220"/>
      <c r="AA2096" s="220"/>
      <c r="AB2096" s="237"/>
      <c r="AC2096" s="237"/>
      <c r="AD2096" s="222"/>
      <c r="AE2096" s="221"/>
      <c r="AF2096" s="237"/>
      <c r="AG2096" s="256"/>
      <c r="AH2096" s="237"/>
      <c r="AI2096" s="222"/>
      <c r="AJ2096" s="237"/>
      <c r="AK2096" s="221"/>
      <c r="AL2096" s="223"/>
      <c r="AM2096" s="221"/>
    </row>
    <row r="2097" spans="26:39" ht="15" customHeight="1">
      <c r="Z2097" s="220"/>
      <c r="AA2097" s="220"/>
      <c r="AB2097" s="237"/>
      <c r="AC2097" s="237"/>
      <c r="AD2097" s="222"/>
      <c r="AE2097" s="221"/>
      <c r="AF2097" s="237"/>
      <c r="AG2097" s="256"/>
      <c r="AH2097" s="237"/>
      <c r="AI2097" s="222"/>
      <c r="AJ2097" s="237"/>
      <c r="AK2097" s="221"/>
      <c r="AL2097" s="223"/>
      <c r="AM2097" s="221"/>
    </row>
    <row r="2098" spans="26:39" ht="15" customHeight="1">
      <c r="Z2098" s="220"/>
      <c r="AA2098" s="220"/>
      <c r="AB2098" s="237"/>
      <c r="AC2098" s="237"/>
      <c r="AD2098" s="222"/>
      <c r="AE2098" s="221"/>
      <c r="AF2098" s="237"/>
      <c r="AG2098" s="256"/>
      <c r="AH2098" s="237"/>
      <c r="AI2098" s="222"/>
      <c r="AJ2098" s="237"/>
      <c r="AK2098" s="221"/>
      <c r="AL2098" s="223"/>
      <c r="AM2098" s="221"/>
    </row>
    <row r="2099" spans="26:39" ht="15" customHeight="1">
      <c r="Z2099" s="220"/>
      <c r="AA2099" s="220"/>
      <c r="AB2099" s="237"/>
      <c r="AC2099" s="237"/>
      <c r="AD2099" s="222"/>
      <c r="AE2099" s="221"/>
      <c r="AF2099" s="237"/>
      <c r="AG2099" s="256"/>
      <c r="AH2099" s="237"/>
      <c r="AI2099" s="222"/>
      <c r="AJ2099" s="237"/>
      <c r="AK2099" s="221"/>
      <c r="AL2099" s="223"/>
      <c r="AM2099" s="221"/>
    </row>
    <row r="2100" spans="26:39" ht="15" customHeight="1">
      <c r="Z2100" s="220"/>
      <c r="AA2100" s="220"/>
      <c r="AB2100" s="237"/>
      <c r="AC2100" s="237"/>
      <c r="AD2100" s="222"/>
      <c r="AE2100" s="221"/>
      <c r="AF2100" s="237"/>
      <c r="AG2100" s="256"/>
      <c r="AH2100" s="237"/>
      <c r="AI2100" s="222"/>
      <c r="AJ2100" s="237"/>
      <c r="AK2100" s="221"/>
      <c r="AL2100" s="223"/>
      <c r="AM2100" s="221"/>
    </row>
    <row r="2101" spans="26:39" ht="15" customHeight="1">
      <c r="Z2101" s="220"/>
      <c r="AA2101" s="220"/>
      <c r="AB2101" s="237"/>
      <c r="AC2101" s="237"/>
      <c r="AD2101" s="222"/>
      <c r="AE2101" s="221"/>
      <c r="AF2101" s="237"/>
      <c r="AG2101" s="256"/>
      <c r="AH2101" s="237"/>
      <c r="AI2101" s="222"/>
      <c r="AJ2101" s="237"/>
      <c r="AK2101" s="221"/>
      <c r="AL2101" s="223"/>
      <c r="AM2101" s="221"/>
    </row>
    <row r="2102" spans="26:39" ht="15" customHeight="1">
      <c r="Z2102" s="220"/>
      <c r="AA2102" s="220"/>
      <c r="AB2102" s="237"/>
      <c r="AC2102" s="237"/>
      <c r="AD2102" s="222"/>
      <c r="AE2102" s="221"/>
      <c r="AF2102" s="237"/>
      <c r="AG2102" s="256"/>
      <c r="AH2102" s="237"/>
      <c r="AI2102" s="222"/>
      <c r="AJ2102" s="237"/>
      <c r="AK2102" s="221"/>
      <c r="AL2102" s="223"/>
      <c r="AM2102" s="221"/>
    </row>
    <row r="2103" spans="26:39" ht="15" customHeight="1">
      <c r="Z2103" s="220"/>
      <c r="AA2103" s="220"/>
      <c r="AB2103" s="237"/>
      <c r="AC2103" s="237"/>
      <c r="AD2103" s="222"/>
      <c r="AE2103" s="221"/>
      <c r="AF2103" s="237"/>
      <c r="AG2103" s="256"/>
      <c r="AH2103" s="237"/>
      <c r="AI2103" s="222"/>
      <c r="AJ2103" s="237"/>
      <c r="AK2103" s="221"/>
      <c r="AL2103" s="223"/>
      <c r="AM2103" s="221"/>
    </row>
    <row r="2104" spans="26:39" ht="15" customHeight="1">
      <c r="Z2104" s="220"/>
      <c r="AA2104" s="220"/>
      <c r="AB2104" s="237"/>
      <c r="AC2104" s="237"/>
      <c r="AD2104" s="222"/>
      <c r="AE2104" s="221"/>
      <c r="AF2104" s="237"/>
      <c r="AG2104" s="256"/>
      <c r="AH2104" s="237"/>
      <c r="AI2104" s="222"/>
      <c r="AJ2104" s="237"/>
      <c r="AK2104" s="221"/>
      <c r="AL2104" s="223"/>
      <c r="AM2104" s="221"/>
    </row>
    <row r="2105" spans="26:39" ht="15" customHeight="1">
      <c r="Z2105" s="220"/>
      <c r="AA2105" s="220"/>
      <c r="AB2105" s="237"/>
      <c r="AC2105" s="237"/>
      <c r="AD2105" s="222"/>
      <c r="AE2105" s="221"/>
      <c r="AF2105" s="237"/>
      <c r="AG2105" s="256"/>
      <c r="AH2105" s="237"/>
      <c r="AI2105" s="222"/>
      <c r="AJ2105" s="237"/>
      <c r="AK2105" s="221"/>
      <c r="AL2105" s="223"/>
      <c r="AM2105" s="221"/>
    </row>
    <row r="2106" spans="26:39" ht="15" customHeight="1">
      <c r="Z2106" s="220"/>
      <c r="AA2106" s="220"/>
      <c r="AB2106" s="237"/>
      <c r="AC2106" s="237"/>
      <c r="AD2106" s="222"/>
      <c r="AE2106" s="221"/>
      <c r="AF2106" s="237"/>
      <c r="AG2106" s="256"/>
      <c r="AH2106" s="237"/>
      <c r="AI2106" s="222"/>
      <c r="AJ2106" s="237"/>
      <c r="AK2106" s="221"/>
      <c r="AL2106" s="223"/>
      <c r="AM2106" s="221"/>
    </row>
    <row r="2107" spans="26:39" ht="15" customHeight="1">
      <c r="Z2107" s="220"/>
      <c r="AA2107" s="220"/>
      <c r="AB2107" s="237"/>
      <c r="AC2107" s="237"/>
      <c r="AD2107" s="222"/>
      <c r="AE2107" s="221"/>
      <c r="AF2107" s="237"/>
      <c r="AG2107" s="256"/>
      <c r="AH2107" s="237"/>
      <c r="AI2107" s="222"/>
      <c r="AJ2107" s="237"/>
      <c r="AK2107" s="221"/>
      <c r="AL2107" s="223"/>
      <c r="AM2107" s="221"/>
    </row>
    <row r="2108" spans="26:39" ht="15" customHeight="1">
      <c r="Z2108" s="220"/>
      <c r="AA2108" s="220"/>
      <c r="AB2108" s="237"/>
      <c r="AC2108" s="237"/>
      <c r="AD2108" s="222"/>
      <c r="AE2108" s="221"/>
      <c r="AF2108" s="237"/>
      <c r="AG2108" s="256"/>
      <c r="AH2108" s="237"/>
      <c r="AI2108" s="222"/>
      <c r="AJ2108" s="237"/>
      <c r="AK2108" s="221"/>
      <c r="AL2108" s="223"/>
      <c r="AM2108" s="221"/>
    </row>
    <row r="2109" spans="26:39" ht="15" customHeight="1">
      <c r="Z2109" s="220"/>
      <c r="AA2109" s="220"/>
      <c r="AB2109" s="237"/>
      <c r="AC2109" s="237"/>
      <c r="AD2109" s="222"/>
      <c r="AE2109" s="221"/>
      <c r="AF2109" s="237"/>
      <c r="AG2109" s="256"/>
      <c r="AH2109" s="237"/>
      <c r="AI2109" s="222"/>
      <c r="AJ2109" s="237"/>
      <c r="AK2109" s="221"/>
      <c r="AL2109" s="223"/>
      <c r="AM2109" s="221"/>
    </row>
    <row r="2110" spans="26:39" ht="15" customHeight="1">
      <c r="Z2110" s="220"/>
      <c r="AA2110" s="220"/>
      <c r="AB2110" s="237"/>
      <c r="AC2110" s="237"/>
      <c r="AD2110" s="222"/>
      <c r="AE2110" s="221"/>
      <c r="AF2110" s="237"/>
      <c r="AG2110" s="256"/>
      <c r="AH2110" s="237"/>
      <c r="AI2110" s="222"/>
      <c r="AJ2110" s="237"/>
      <c r="AK2110" s="221"/>
      <c r="AL2110" s="223"/>
      <c r="AM2110" s="221"/>
    </row>
    <row r="2111" spans="26:39" ht="15" customHeight="1">
      <c r="Z2111" s="220"/>
      <c r="AA2111" s="220"/>
      <c r="AB2111" s="237"/>
      <c r="AC2111" s="237"/>
      <c r="AD2111" s="222"/>
      <c r="AE2111" s="221"/>
      <c r="AF2111" s="237"/>
      <c r="AG2111" s="256"/>
      <c r="AH2111" s="237"/>
      <c r="AI2111" s="222"/>
      <c r="AJ2111" s="237"/>
      <c r="AK2111" s="221"/>
      <c r="AL2111" s="223"/>
      <c r="AM2111" s="221"/>
    </row>
    <row r="2112" spans="26:39" ht="15" customHeight="1">
      <c r="Z2112" s="220"/>
      <c r="AA2112" s="220"/>
      <c r="AB2112" s="237"/>
      <c r="AC2112" s="237"/>
      <c r="AD2112" s="222"/>
      <c r="AE2112" s="221"/>
      <c r="AF2112" s="237"/>
      <c r="AG2112" s="256"/>
      <c r="AH2112" s="237"/>
      <c r="AI2112" s="222"/>
      <c r="AJ2112" s="237"/>
      <c r="AK2112" s="221"/>
      <c r="AL2112" s="223"/>
      <c r="AM2112" s="221"/>
    </row>
    <row r="2113" spans="26:39" ht="15" customHeight="1">
      <c r="Z2113" s="220"/>
      <c r="AA2113" s="220"/>
      <c r="AB2113" s="237"/>
      <c r="AC2113" s="237"/>
      <c r="AD2113" s="222"/>
      <c r="AE2113" s="221"/>
      <c r="AF2113" s="237"/>
      <c r="AG2113" s="256"/>
      <c r="AH2113" s="237"/>
      <c r="AI2113" s="222"/>
      <c r="AJ2113" s="237"/>
      <c r="AK2113" s="221"/>
      <c r="AL2113" s="223"/>
      <c r="AM2113" s="221"/>
    </row>
    <row r="2114" spans="26:39" ht="15" customHeight="1">
      <c r="Z2114" s="220"/>
      <c r="AA2114" s="220"/>
      <c r="AB2114" s="237"/>
      <c r="AC2114" s="237"/>
      <c r="AD2114" s="222"/>
      <c r="AE2114" s="221"/>
      <c r="AF2114" s="237"/>
      <c r="AG2114" s="256"/>
      <c r="AH2114" s="237"/>
      <c r="AI2114" s="222"/>
      <c r="AJ2114" s="237"/>
      <c r="AK2114" s="221"/>
      <c r="AL2114" s="223"/>
      <c r="AM2114" s="221"/>
    </row>
    <row r="2115" spans="26:39" ht="15" customHeight="1">
      <c r="Z2115" s="220"/>
      <c r="AA2115" s="220"/>
      <c r="AB2115" s="237"/>
      <c r="AC2115" s="237"/>
      <c r="AD2115" s="222"/>
      <c r="AE2115" s="221"/>
      <c r="AF2115" s="237"/>
      <c r="AG2115" s="256"/>
      <c r="AH2115" s="237"/>
      <c r="AI2115" s="222"/>
      <c r="AJ2115" s="237"/>
      <c r="AK2115" s="221"/>
      <c r="AL2115" s="223"/>
      <c r="AM2115" s="221"/>
    </row>
    <row r="2116" spans="26:39" ht="15" customHeight="1">
      <c r="Z2116" s="220"/>
      <c r="AA2116" s="220"/>
      <c r="AB2116" s="237"/>
      <c r="AC2116" s="237"/>
      <c r="AD2116" s="222"/>
      <c r="AE2116" s="221"/>
      <c r="AF2116" s="237"/>
      <c r="AG2116" s="256"/>
      <c r="AH2116" s="237"/>
      <c r="AI2116" s="222"/>
      <c r="AJ2116" s="237"/>
      <c r="AK2116" s="221"/>
      <c r="AL2116" s="223"/>
      <c r="AM2116" s="221"/>
    </row>
    <row r="2117" spans="26:39" ht="15" customHeight="1">
      <c r="Z2117" s="220"/>
      <c r="AA2117" s="220"/>
      <c r="AB2117" s="237"/>
      <c r="AC2117" s="237"/>
      <c r="AD2117" s="222"/>
      <c r="AE2117" s="221"/>
      <c r="AF2117" s="237"/>
      <c r="AG2117" s="256"/>
      <c r="AH2117" s="237"/>
      <c r="AI2117" s="222"/>
      <c r="AJ2117" s="237"/>
      <c r="AK2117" s="221"/>
      <c r="AL2117" s="223"/>
      <c r="AM2117" s="221"/>
    </row>
    <row r="2118" spans="26:39" ht="15" customHeight="1">
      <c r="Z2118" s="220"/>
      <c r="AA2118" s="220"/>
      <c r="AB2118" s="237"/>
      <c r="AC2118" s="237"/>
      <c r="AD2118" s="222"/>
      <c r="AE2118" s="221"/>
      <c r="AF2118" s="237"/>
      <c r="AG2118" s="256"/>
      <c r="AH2118" s="237"/>
      <c r="AI2118" s="222"/>
      <c r="AJ2118" s="237"/>
      <c r="AK2118" s="221"/>
      <c r="AL2118" s="223"/>
      <c r="AM2118" s="221"/>
    </row>
    <row r="2119" spans="26:39" ht="15" customHeight="1">
      <c r="Z2119" s="220"/>
      <c r="AA2119" s="220"/>
      <c r="AB2119" s="237"/>
      <c r="AC2119" s="237"/>
      <c r="AD2119" s="222"/>
      <c r="AE2119" s="221"/>
      <c r="AF2119" s="237"/>
      <c r="AG2119" s="256"/>
      <c r="AH2119" s="237"/>
      <c r="AI2119" s="222"/>
      <c r="AJ2119" s="237"/>
      <c r="AK2119" s="221"/>
      <c r="AL2119" s="223"/>
      <c r="AM2119" s="221"/>
    </row>
    <row r="2120" spans="26:39" ht="15" customHeight="1">
      <c r="Z2120" s="220"/>
      <c r="AA2120" s="220"/>
      <c r="AB2120" s="237"/>
      <c r="AC2120" s="237"/>
      <c r="AD2120" s="222"/>
      <c r="AE2120" s="221"/>
      <c r="AF2120" s="237"/>
      <c r="AG2120" s="256"/>
      <c r="AH2120" s="237"/>
      <c r="AI2120" s="222"/>
      <c r="AJ2120" s="237"/>
      <c r="AK2120" s="221"/>
      <c r="AL2120" s="223"/>
      <c r="AM2120" s="221"/>
    </row>
    <row r="2121" spans="26:39" ht="15" customHeight="1">
      <c r="Z2121" s="220"/>
      <c r="AA2121" s="220"/>
      <c r="AB2121" s="237"/>
      <c r="AC2121" s="237"/>
      <c r="AD2121" s="222"/>
      <c r="AE2121" s="221"/>
      <c r="AF2121" s="237"/>
      <c r="AG2121" s="256"/>
      <c r="AH2121" s="237"/>
      <c r="AI2121" s="222"/>
      <c r="AJ2121" s="237"/>
      <c r="AK2121" s="221"/>
      <c r="AL2121" s="223"/>
      <c r="AM2121" s="221"/>
    </row>
    <row r="2122" spans="26:39" ht="15" customHeight="1">
      <c r="Z2122" s="220"/>
      <c r="AA2122" s="220"/>
      <c r="AB2122" s="237"/>
      <c r="AC2122" s="237"/>
      <c r="AD2122" s="222"/>
      <c r="AE2122" s="221"/>
      <c r="AF2122" s="237"/>
      <c r="AG2122" s="256"/>
      <c r="AH2122" s="237"/>
      <c r="AI2122" s="222"/>
      <c r="AJ2122" s="237"/>
      <c r="AK2122" s="221"/>
      <c r="AL2122" s="223"/>
      <c r="AM2122" s="221"/>
    </row>
    <row r="2123" spans="26:39" ht="15" customHeight="1">
      <c r="Z2123" s="220"/>
      <c r="AA2123" s="220"/>
      <c r="AB2123" s="237"/>
      <c r="AC2123" s="237"/>
      <c r="AD2123" s="222"/>
      <c r="AE2123" s="221"/>
      <c r="AF2123" s="237"/>
      <c r="AG2123" s="256"/>
      <c r="AH2123" s="237"/>
      <c r="AI2123" s="222"/>
      <c r="AJ2123" s="237"/>
      <c r="AK2123" s="221"/>
      <c r="AL2123" s="223"/>
      <c r="AM2123" s="221"/>
    </row>
    <row r="2124" spans="26:39" ht="15" customHeight="1">
      <c r="Z2124" s="220"/>
      <c r="AA2124" s="220"/>
      <c r="AB2124" s="237"/>
      <c r="AC2124" s="237"/>
      <c r="AD2124" s="222"/>
      <c r="AE2124" s="221"/>
      <c r="AF2124" s="237"/>
      <c r="AG2124" s="256"/>
      <c r="AH2124" s="237"/>
      <c r="AI2124" s="222"/>
      <c r="AJ2124" s="237"/>
      <c r="AK2124" s="221"/>
      <c r="AL2124" s="223"/>
      <c r="AM2124" s="221"/>
    </row>
    <row r="2125" spans="26:39" ht="15" customHeight="1">
      <c r="Z2125" s="220"/>
      <c r="AA2125" s="220"/>
      <c r="AB2125" s="237"/>
      <c r="AC2125" s="237"/>
      <c r="AD2125" s="222"/>
      <c r="AE2125" s="221"/>
      <c r="AF2125" s="237"/>
      <c r="AG2125" s="256"/>
      <c r="AH2125" s="237"/>
      <c r="AI2125" s="222"/>
      <c r="AJ2125" s="237"/>
      <c r="AK2125" s="221"/>
      <c r="AL2125" s="223"/>
      <c r="AM2125" s="221"/>
    </row>
    <row r="2126" spans="26:39" ht="15" customHeight="1">
      <c r="Z2126" s="220"/>
      <c r="AA2126" s="220"/>
      <c r="AB2126" s="237"/>
      <c r="AC2126" s="237"/>
      <c r="AD2126" s="222"/>
      <c r="AE2126" s="221"/>
      <c r="AF2126" s="237"/>
      <c r="AG2126" s="256"/>
      <c r="AH2126" s="237"/>
      <c r="AI2126" s="222"/>
      <c r="AJ2126" s="237"/>
      <c r="AK2126" s="221"/>
      <c r="AL2126" s="223"/>
      <c r="AM2126" s="221"/>
    </row>
    <row r="2127" spans="26:39" ht="15" customHeight="1">
      <c r="Z2127" s="220"/>
      <c r="AA2127" s="220"/>
      <c r="AB2127" s="237"/>
      <c r="AC2127" s="237"/>
      <c r="AD2127" s="222"/>
      <c r="AE2127" s="221"/>
      <c r="AF2127" s="237"/>
      <c r="AG2127" s="256"/>
      <c r="AH2127" s="237"/>
      <c r="AI2127" s="222"/>
      <c r="AJ2127" s="237"/>
      <c r="AK2127" s="221"/>
      <c r="AL2127" s="223"/>
      <c r="AM2127" s="221"/>
    </row>
    <row r="2128" spans="26:39" ht="15" customHeight="1">
      <c r="Z2128" s="220"/>
      <c r="AA2128" s="220"/>
      <c r="AB2128" s="237"/>
      <c r="AC2128" s="237"/>
      <c r="AD2128" s="222"/>
      <c r="AE2128" s="221"/>
      <c r="AF2128" s="237"/>
      <c r="AG2128" s="256"/>
      <c r="AH2128" s="237"/>
      <c r="AI2128" s="222"/>
      <c r="AJ2128" s="237"/>
      <c r="AK2128" s="221"/>
      <c r="AL2128" s="223"/>
      <c r="AM2128" s="221"/>
    </row>
    <row r="2129" spans="26:39" ht="15" customHeight="1">
      <c r="Z2129" s="220"/>
      <c r="AA2129" s="220"/>
      <c r="AB2129" s="237"/>
      <c r="AC2129" s="237"/>
      <c r="AD2129" s="222"/>
      <c r="AE2129" s="221"/>
      <c r="AF2129" s="237"/>
      <c r="AG2129" s="256"/>
      <c r="AH2129" s="237"/>
      <c r="AI2129" s="222"/>
      <c r="AJ2129" s="237"/>
      <c r="AK2129" s="221"/>
      <c r="AL2129" s="223"/>
      <c r="AM2129" s="221"/>
    </row>
    <row r="2130" spans="26:39" ht="15" customHeight="1">
      <c r="Z2130" s="220"/>
      <c r="AA2130" s="220"/>
      <c r="AB2130" s="237"/>
      <c r="AC2130" s="237"/>
      <c r="AD2130" s="222"/>
      <c r="AE2130" s="221"/>
      <c r="AF2130" s="237"/>
      <c r="AG2130" s="256"/>
      <c r="AH2130" s="237"/>
      <c r="AI2130" s="222"/>
      <c r="AJ2130" s="237"/>
      <c r="AK2130" s="221"/>
      <c r="AL2130" s="223"/>
      <c r="AM2130" s="221"/>
    </row>
    <row r="2131" spans="26:39" ht="15" customHeight="1">
      <c r="Z2131" s="220"/>
      <c r="AA2131" s="220"/>
      <c r="AB2131" s="237"/>
      <c r="AC2131" s="237"/>
      <c r="AD2131" s="222"/>
      <c r="AE2131" s="221"/>
      <c r="AF2131" s="237"/>
      <c r="AG2131" s="256"/>
      <c r="AH2131" s="237"/>
      <c r="AI2131" s="222"/>
      <c r="AJ2131" s="237"/>
      <c r="AK2131" s="221"/>
      <c r="AL2131" s="223"/>
      <c r="AM2131" s="221"/>
    </row>
    <row r="2132" spans="26:39" ht="15" customHeight="1">
      <c r="Z2132" s="220"/>
      <c r="AA2132" s="220"/>
      <c r="AB2132" s="237"/>
      <c r="AC2132" s="237"/>
      <c r="AD2132" s="222"/>
      <c r="AE2132" s="221"/>
      <c r="AF2132" s="237"/>
      <c r="AG2132" s="256"/>
      <c r="AH2132" s="237"/>
      <c r="AI2132" s="222"/>
      <c r="AJ2132" s="237"/>
      <c r="AK2132" s="221"/>
      <c r="AL2132" s="223"/>
      <c r="AM2132" s="221"/>
    </row>
    <row r="2133" spans="26:39" ht="15" customHeight="1">
      <c r="Z2133" s="220"/>
      <c r="AA2133" s="220"/>
      <c r="AB2133" s="237"/>
      <c r="AC2133" s="237"/>
      <c r="AD2133" s="222"/>
      <c r="AE2133" s="221"/>
      <c r="AF2133" s="237"/>
      <c r="AG2133" s="256"/>
      <c r="AH2133" s="237"/>
      <c r="AI2133" s="222"/>
      <c r="AJ2133" s="237"/>
      <c r="AK2133" s="221"/>
      <c r="AL2133" s="223"/>
      <c r="AM2133" s="221"/>
    </row>
    <row r="2134" spans="26:39" ht="15" customHeight="1">
      <c r="Z2134" s="220"/>
      <c r="AA2134" s="220"/>
      <c r="AB2134" s="237"/>
      <c r="AC2134" s="237"/>
      <c r="AD2134" s="222"/>
      <c r="AE2134" s="221"/>
      <c r="AF2134" s="237"/>
      <c r="AG2134" s="256"/>
      <c r="AH2134" s="237"/>
      <c r="AI2134" s="222"/>
      <c r="AJ2134" s="237"/>
      <c r="AK2134" s="221"/>
      <c r="AL2134" s="223"/>
      <c r="AM2134" s="221"/>
    </row>
    <row r="2135" spans="26:39" ht="15" customHeight="1">
      <c r="Z2135" s="220"/>
      <c r="AA2135" s="220"/>
      <c r="AB2135" s="237"/>
      <c r="AC2135" s="237"/>
      <c r="AD2135" s="222"/>
      <c r="AE2135" s="221"/>
      <c r="AF2135" s="237"/>
      <c r="AG2135" s="256"/>
      <c r="AH2135" s="237"/>
      <c r="AI2135" s="222"/>
      <c r="AJ2135" s="237"/>
      <c r="AK2135" s="221"/>
      <c r="AL2135" s="223"/>
      <c r="AM2135" s="221"/>
    </row>
    <row r="2136" spans="26:39" ht="15" customHeight="1">
      <c r="Z2136" s="220"/>
      <c r="AA2136" s="220"/>
      <c r="AB2136" s="237"/>
      <c r="AC2136" s="237"/>
      <c r="AD2136" s="222"/>
      <c r="AE2136" s="221"/>
      <c r="AF2136" s="237"/>
      <c r="AG2136" s="256"/>
      <c r="AH2136" s="237"/>
      <c r="AI2136" s="222"/>
      <c r="AJ2136" s="237"/>
      <c r="AK2136" s="221"/>
      <c r="AL2136" s="223"/>
      <c r="AM2136" s="221"/>
    </row>
    <row r="2137" spans="26:39" ht="15" customHeight="1">
      <c r="Z2137" s="220"/>
      <c r="AA2137" s="220"/>
      <c r="AB2137" s="237"/>
      <c r="AC2137" s="237"/>
      <c r="AD2137" s="222"/>
      <c r="AE2137" s="221"/>
      <c r="AF2137" s="237"/>
      <c r="AG2137" s="256"/>
      <c r="AH2137" s="237"/>
      <c r="AI2137" s="222"/>
      <c r="AJ2137" s="237"/>
      <c r="AK2137" s="221"/>
      <c r="AL2137" s="223"/>
      <c r="AM2137" s="221"/>
    </row>
    <row r="2138" spans="26:39" ht="15" customHeight="1">
      <c r="Z2138" s="220"/>
      <c r="AA2138" s="220"/>
      <c r="AB2138" s="237"/>
      <c r="AC2138" s="237"/>
      <c r="AD2138" s="222"/>
      <c r="AE2138" s="221"/>
      <c r="AF2138" s="237"/>
      <c r="AG2138" s="256"/>
      <c r="AH2138" s="237"/>
      <c r="AI2138" s="222"/>
      <c r="AJ2138" s="237"/>
      <c r="AK2138" s="221"/>
      <c r="AL2138" s="223"/>
      <c r="AM2138" s="221"/>
    </row>
    <row r="2139" spans="26:39" ht="15" customHeight="1">
      <c r="Z2139" s="220"/>
      <c r="AA2139" s="220"/>
      <c r="AB2139" s="237"/>
      <c r="AC2139" s="237"/>
      <c r="AD2139" s="222"/>
      <c r="AE2139" s="221"/>
      <c r="AF2139" s="237"/>
      <c r="AG2139" s="256"/>
      <c r="AH2139" s="237"/>
      <c r="AI2139" s="222"/>
      <c r="AJ2139" s="237"/>
      <c r="AK2139" s="221"/>
      <c r="AL2139" s="223"/>
      <c r="AM2139" s="221"/>
    </row>
    <row r="2140" spans="26:39" ht="15" customHeight="1">
      <c r="Z2140" s="220"/>
      <c r="AA2140" s="220"/>
      <c r="AB2140" s="237"/>
      <c r="AC2140" s="237"/>
      <c r="AD2140" s="222"/>
      <c r="AE2140" s="221"/>
      <c r="AF2140" s="237"/>
      <c r="AG2140" s="256"/>
      <c r="AH2140" s="237"/>
      <c r="AI2140" s="222"/>
      <c r="AJ2140" s="237"/>
      <c r="AK2140" s="221"/>
      <c r="AL2140" s="223"/>
      <c r="AM2140" s="221"/>
    </row>
    <row r="2141" spans="26:39" ht="15" customHeight="1">
      <c r="Z2141" s="220"/>
      <c r="AA2141" s="220"/>
      <c r="AB2141" s="237"/>
      <c r="AC2141" s="237"/>
      <c r="AD2141" s="222"/>
      <c r="AE2141" s="221"/>
      <c r="AF2141" s="237"/>
      <c r="AG2141" s="256"/>
      <c r="AH2141" s="237"/>
      <c r="AI2141" s="222"/>
      <c r="AJ2141" s="237"/>
      <c r="AK2141" s="221"/>
      <c r="AL2141" s="223"/>
      <c r="AM2141" s="221"/>
    </row>
    <row r="2142" spans="26:39" ht="15" customHeight="1">
      <c r="Z2142" s="220"/>
      <c r="AA2142" s="220"/>
      <c r="AB2142" s="237"/>
      <c r="AC2142" s="237"/>
      <c r="AD2142" s="222"/>
      <c r="AE2142" s="221"/>
      <c r="AF2142" s="237"/>
      <c r="AG2142" s="256"/>
      <c r="AH2142" s="237"/>
      <c r="AI2142" s="222"/>
      <c r="AJ2142" s="237"/>
      <c r="AK2142" s="221"/>
      <c r="AL2142" s="223"/>
      <c r="AM2142" s="221"/>
    </row>
    <row r="2143" spans="26:39" ht="15" customHeight="1">
      <c r="Z2143" s="220"/>
      <c r="AA2143" s="220"/>
      <c r="AB2143" s="237"/>
      <c r="AC2143" s="237"/>
      <c r="AD2143" s="222"/>
      <c r="AE2143" s="221"/>
      <c r="AF2143" s="237"/>
      <c r="AG2143" s="256"/>
      <c r="AH2143" s="237"/>
      <c r="AI2143" s="222"/>
      <c r="AJ2143" s="237"/>
      <c r="AK2143" s="221"/>
      <c r="AL2143" s="223"/>
      <c r="AM2143" s="221"/>
    </row>
    <row r="2144" spans="26:39" ht="15" customHeight="1">
      <c r="Z2144" s="220"/>
      <c r="AA2144" s="220"/>
      <c r="AB2144" s="237"/>
      <c r="AC2144" s="237"/>
      <c r="AD2144" s="222"/>
      <c r="AE2144" s="221"/>
      <c r="AF2144" s="237"/>
      <c r="AG2144" s="256"/>
      <c r="AH2144" s="237"/>
      <c r="AI2144" s="222"/>
      <c r="AJ2144" s="237"/>
      <c r="AK2144" s="221"/>
      <c r="AL2144" s="223"/>
      <c r="AM2144" s="221"/>
    </row>
    <row r="2145" spans="26:39" ht="15" customHeight="1">
      <c r="Z2145" s="220"/>
      <c r="AA2145" s="220"/>
      <c r="AB2145" s="237"/>
      <c r="AC2145" s="237"/>
      <c r="AD2145" s="222"/>
      <c r="AE2145" s="221"/>
      <c r="AF2145" s="237"/>
      <c r="AG2145" s="256"/>
      <c r="AH2145" s="237"/>
      <c r="AI2145" s="222"/>
      <c r="AJ2145" s="237"/>
      <c r="AK2145" s="221"/>
      <c r="AL2145" s="223"/>
      <c r="AM2145" s="221"/>
    </row>
    <row r="2146" spans="26:39" ht="15" customHeight="1">
      <c r="Z2146" s="220"/>
      <c r="AA2146" s="220"/>
      <c r="AB2146" s="237"/>
      <c r="AC2146" s="237"/>
      <c r="AD2146" s="222"/>
      <c r="AE2146" s="221"/>
      <c r="AF2146" s="237"/>
      <c r="AG2146" s="256"/>
      <c r="AH2146" s="237"/>
      <c r="AI2146" s="222"/>
      <c r="AJ2146" s="237"/>
      <c r="AK2146" s="221"/>
      <c r="AL2146" s="223"/>
      <c r="AM2146" s="221"/>
    </row>
    <row r="2147" spans="26:39" ht="15" customHeight="1">
      <c r="Z2147" s="220"/>
      <c r="AA2147" s="220"/>
      <c r="AB2147" s="237"/>
      <c r="AC2147" s="237"/>
      <c r="AD2147" s="222"/>
      <c r="AE2147" s="221"/>
      <c r="AF2147" s="237"/>
      <c r="AG2147" s="256"/>
      <c r="AH2147" s="237"/>
      <c r="AI2147" s="222"/>
      <c r="AJ2147" s="237"/>
      <c r="AK2147" s="221"/>
      <c r="AL2147" s="223"/>
      <c r="AM2147" s="221"/>
    </row>
    <row r="2148" spans="26:39" ht="15" customHeight="1">
      <c r="Z2148" s="220"/>
      <c r="AA2148" s="220"/>
      <c r="AB2148" s="237"/>
      <c r="AC2148" s="237"/>
      <c r="AD2148" s="222"/>
      <c r="AE2148" s="221"/>
      <c r="AF2148" s="237"/>
      <c r="AG2148" s="256"/>
      <c r="AH2148" s="237"/>
      <c r="AI2148" s="222"/>
      <c r="AJ2148" s="237"/>
      <c r="AK2148" s="221"/>
      <c r="AL2148" s="223"/>
      <c r="AM2148" s="221"/>
    </row>
    <row r="2149" spans="26:39" ht="15" customHeight="1">
      <c r="Z2149" s="220"/>
      <c r="AA2149" s="220"/>
      <c r="AB2149" s="237"/>
      <c r="AC2149" s="237"/>
      <c r="AD2149" s="222"/>
      <c r="AE2149" s="221"/>
      <c r="AF2149" s="237"/>
      <c r="AG2149" s="256"/>
      <c r="AH2149" s="237"/>
      <c r="AI2149" s="222"/>
      <c r="AJ2149" s="237"/>
      <c r="AK2149" s="221"/>
      <c r="AL2149" s="223"/>
      <c r="AM2149" s="221"/>
    </row>
    <row r="2150" spans="26:39" ht="15" customHeight="1">
      <c r="Z2150" s="220"/>
      <c r="AA2150" s="220"/>
      <c r="AB2150" s="237"/>
      <c r="AC2150" s="237"/>
      <c r="AD2150" s="222"/>
      <c r="AE2150" s="221"/>
      <c r="AF2150" s="237"/>
      <c r="AG2150" s="256"/>
      <c r="AH2150" s="237"/>
      <c r="AI2150" s="222"/>
      <c r="AJ2150" s="237"/>
      <c r="AK2150" s="221"/>
      <c r="AL2150" s="223"/>
      <c r="AM2150" s="221"/>
    </row>
    <row r="2151" spans="26:39" ht="15" customHeight="1">
      <c r="Z2151" s="220"/>
      <c r="AA2151" s="220"/>
      <c r="AB2151" s="237"/>
      <c r="AC2151" s="237"/>
      <c r="AD2151" s="222"/>
      <c r="AE2151" s="221"/>
      <c r="AF2151" s="237"/>
      <c r="AG2151" s="256"/>
      <c r="AH2151" s="237"/>
      <c r="AI2151" s="222"/>
      <c r="AJ2151" s="237"/>
      <c r="AK2151" s="221"/>
      <c r="AL2151" s="223"/>
      <c r="AM2151" s="221"/>
    </row>
    <row r="2152" spans="26:39" ht="15" customHeight="1">
      <c r="Z2152" s="220"/>
      <c r="AA2152" s="220"/>
      <c r="AB2152" s="237"/>
      <c r="AC2152" s="237"/>
      <c r="AD2152" s="222"/>
      <c r="AE2152" s="221"/>
      <c r="AF2152" s="237"/>
      <c r="AG2152" s="256"/>
      <c r="AH2152" s="237"/>
      <c r="AI2152" s="222"/>
      <c r="AJ2152" s="237"/>
      <c r="AK2152" s="221"/>
      <c r="AL2152" s="223"/>
      <c r="AM2152" s="221"/>
    </row>
    <row r="2153" spans="26:39" ht="15" customHeight="1">
      <c r="Z2153" s="220"/>
      <c r="AA2153" s="220"/>
      <c r="AB2153" s="237"/>
      <c r="AC2153" s="237"/>
      <c r="AD2153" s="222"/>
      <c r="AE2153" s="221"/>
      <c r="AF2153" s="237"/>
      <c r="AG2153" s="256"/>
      <c r="AH2153" s="237"/>
      <c r="AI2153" s="222"/>
      <c r="AJ2153" s="237"/>
      <c r="AK2153" s="221"/>
      <c r="AL2153" s="223"/>
      <c r="AM2153" s="221"/>
    </row>
    <row r="2154" spans="26:39" ht="15" customHeight="1">
      <c r="Z2154" s="220"/>
      <c r="AA2154" s="220"/>
      <c r="AB2154" s="237"/>
      <c r="AC2154" s="237"/>
      <c r="AD2154" s="222"/>
      <c r="AE2154" s="221"/>
      <c r="AF2154" s="237"/>
      <c r="AG2154" s="256"/>
      <c r="AH2154" s="237"/>
      <c r="AI2154" s="222"/>
      <c r="AJ2154" s="237"/>
      <c r="AK2154" s="221"/>
      <c r="AL2154" s="223"/>
      <c r="AM2154" s="221"/>
    </row>
    <row r="2155" spans="26:39" ht="15" customHeight="1">
      <c r="Z2155" s="220"/>
      <c r="AA2155" s="220"/>
      <c r="AB2155" s="237"/>
      <c r="AC2155" s="237"/>
      <c r="AD2155" s="222"/>
      <c r="AE2155" s="221"/>
      <c r="AF2155" s="237"/>
      <c r="AG2155" s="256"/>
      <c r="AH2155" s="237"/>
      <c r="AI2155" s="222"/>
      <c r="AJ2155" s="237"/>
      <c r="AK2155" s="221"/>
      <c r="AL2155" s="223"/>
      <c r="AM2155" s="221"/>
    </row>
    <row r="2156" spans="26:39" ht="15" customHeight="1">
      <c r="Z2156" s="220"/>
      <c r="AA2156" s="220"/>
      <c r="AB2156" s="237"/>
      <c r="AC2156" s="237"/>
      <c r="AD2156" s="222"/>
      <c r="AE2156" s="221"/>
      <c r="AF2156" s="237"/>
      <c r="AG2156" s="256"/>
      <c r="AH2156" s="237"/>
      <c r="AI2156" s="222"/>
      <c r="AJ2156" s="237"/>
      <c r="AK2156" s="221"/>
      <c r="AL2156" s="223"/>
      <c r="AM2156" s="221"/>
    </row>
    <row r="2157" spans="26:39" ht="15" customHeight="1">
      <c r="Z2157" s="220"/>
      <c r="AA2157" s="220"/>
      <c r="AB2157" s="237"/>
      <c r="AC2157" s="237"/>
      <c r="AD2157" s="222"/>
      <c r="AE2157" s="221"/>
      <c r="AF2157" s="237"/>
      <c r="AG2157" s="256"/>
      <c r="AH2157" s="237"/>
      <c r="AI2157" s="222"/>
      <c r="AJ2157" s="237"/>
      <c r="AK2157" s="221"/>
      <c r="AL2157" s="223"/>
      <c r="AM2157" s="221"/>
    </row>
    <row r="2158" spans="26:39" ht="15" customHeight="1">
      <c r="Z2158" s="220"/>
      <c r="AA2158" s="220"/>
      <c r="AB2158" s="237"/>
      <c r="AC2158" s="237"/>
      <c r="AD2158" s="222"/>
      <c r="AE2158" s="221"/>
      <c r="AF2158" s="237"/>
      <c r="AG2158" s="256"/>
      <c r="AH2158" s="237"/>
      <c r="AI2158" s="222"/>
      <c r="AJ2158" s="237"/>
      <c r="AK2158" s="221"/>
      <c r="AL2158" s="223"/>
      <c r="AM2158" s="221"/>
    </row>
    <row r="2159" spans="26:39" ht="15" customHeight="1">
      <c r="Z2159" s="220"/>
      <c r="AA2159" s="220"/>
      <c r="AB2159" s="237"/>
      <c r="AC2159" s="237"/>
      <c r="AD2159" s="222"/>
      <c r="AE2159" s="221"/>
      <c r="AF2159" s="237"/>
      <c r="AG2159" s="256"/>
      <c r="AH2159" s="237"/>
      <c r="AI2159" s="222"/>
      <c r="AJ2159" s="237"/>
      <c r="AK2159" s="221"/>
      <c r="AL2159" s="223"/>
      <c r="AM2159" s="221"/>
    </row>
    <row r="2160" spans="26:39" ht="15" customHeight="1">
      <c r="Z2160" s="220"/>
      <c r="AA2160" s="220"/>
      <c r="AB2160" s="237"/>
      <c r="AC2160" s="237"/>
      <c r="AD2160" s="222"/>
      <c r="AE2160" s="221"/>
      <c r="AF2160" s="237"/>
      <c r="AG2160" s="256"/>
      <c r="AH2160" s="237"/>
      <c r="AI2160" s="222"/>
      <c r="AJ2160" s="237"/>
      <c r="AK2160" s="221"/>
      <c r="AL2160" s="223"/>
      <c r="AM2160" s="221"/>
    </row>
    <row r="2161" spans="26:39" ht="15" customHeight="1">
      <c r="Z2161" s="220"/>
      <c r="AA2161" s="220"/>
      <c r="AB2161" s="237"/>
      <c r="AC2161" s="237"/>
      <c r="AD2161" s="222"/>
      <c r="AE2161" s="221"/>
      <c r="AF2161" s="237"/>
      <c r="AG2161" s="256"/>
      <c r="AH2161" s="237"/>
      <c r="AI2161" s="222"/>
      <c r="AJ2161" s="237"/>
      <c r="AK2161" s="221"/>
      <c r="AL2161" s="223"/>
      <c r="AM2161" s="221"/>
    </row>
    <row r="2162" spans="26:39" ht="15" customHeight="1">
      <c r="Z2162" s="220"/>
      <c r="AA2162" s="220"/>
      <c r="AB2162" s="237"/>
      <c r="AC2162" s="237"/>
      <c r="AD2162" s="222"/>
      <c r="AE2162" s="221"/>
      <c r="AF2162" s="237"/>
      <c r="AG2162" s="256"/>
      <c r="AH2162" s="237"/>
      <c r="AI2162" s="222"/>
      <c r="AJ2162" s="237"/>
      <c r="AK2162" s="221"/>
      <c r="AL2162" s="223"/>
      <c r="AM2162" s="221"/>
    </row>
    <row r="2163" spans="26:39" ht="15" customHeight="1">
      <c r="Z2163" s="220"/>
      <c r="AA2163" s="220"/>
      <c r="AB2163" s="237"/>
      <c r="AC2163" s="237"/>
      <c r="AD2163" s="222"/>
      <c r="AE2163" s="221"/>
      <c r="AF2163" s="237"/>
      <c r="AG2163" s="256"/>
      <c r="AH2163" s="237"/>
      <c r="AI2163" s="222"/>
      <c r="AJ2163" s="237"/>
      <c r="AK2163" s="221"/>
      <c r="AL2163" s="223"/>
      <c r="AM2163" s="221"/>
    </row>
    <row r="2164" spans="26:39" ht="15" customHeight="1">
      <c r="Z2164" s="220"/>
      <c r="AA2164" s="220"/>
      <c r="AB2164" s="237"/>
      <c r="AC2164" s="237"/>
      <c r="AD2164" s="222"/>
      <c r="AE2164" s="221"/>
      <c r="AF2164" s="237"/>
      <c r="AG2164" s="256"/>
      <c r="AH2164" s="237"/>
      <c r="AI2164" s="222"/>
      <c r="AJ2164" s="237"/>
      <c r="AK2164" s="221"/>
      <c r="AL2164" s="223"/>
      <c r="AM2164" s="221"/>
    </row>
    <row r="2165" spans="26:39" ht="15" customHeight="1">
      <c r="Z2165" s="220"/>
      <c r="AA2165" s="220"/>
      <c r="AB2165" s="237"/>
      <c r="AC2165" s="237"/>
      <c r="AD2165" s="222"/>
      <c r="AE2165" s="221"/>
      <c r="AF2165" s="237"/>
      <c r="AG2165" s="256"/>
      <c r="AH2165" s="237"/>
      <c r="AI2165" s="222"/>
      <c r="AJ2165" s="237"/>
      <c r="AK2165" s="221"/>
      <c r="AL2165" s="223"/>
      <c r="AM2165" s="221"/>
    </row>
    <row r="2166" spans="26:39" ht="15" customHeight="1">
      <c r="Z2166" s="220"/>
      <c r="AA2166" s="220"/>
      <c r="AB2166" s="237"/>
      <c r="AC2166" s="237"/>
      <c r="AD2166" s="222"/>
      <c r="AE2166" s="221"/>
      <c r="AF2166" s="237"/>
      <c r="AG2166" s="256"/>
      <c r="AH2166" s="237"/>
      <c r="AI2166" s="222"/>
      <c r="AJ2166" s="237"/>
      <c r="AK2166" s="221"/>
      <c r="AL2166" s="223"/>
      <c r="AM2166" s="221"/>
    </row>
    <row r="2167" spans="26:39" ht="15" customHeight="1">
      <c r="Z2167" s="220"/>
      <c r="AA2167" s="220"/>
      <c r="AB2167" s="237"/>
      <c r="AC2167" s="237"/>
      <c r="AD2167" s="222"/>
      <c r="AE2167" s="221"/>
      <c r="AF2167" s="237"/>
      <c r="AG2167" s="256"/>
      <c r="AH2167" s="237"/>
      <c r="AI2167" s="222"/>
      <c r="AJ2167" s="237"/>
      <c r="AK2167" s="221"/>
      <c r="AL2167" s="223"/>
      <c r="AM2167" s="221"/>
    </row>
    <row r="2168" spans="26:39" ht="15" customHeight="1">
      <c r="Z2168" s="220"/>
      <c r="AA2168" s="220"/>
      <c r="AB2168" s="237"/>
      <c r="AC2168" s="237"/>
      <c r="AD2168" s="222"/>
      <c r="AE2168" s="221"/>
      <c r="AF2168" s="237"/>
      <c r="AG2168" s="256"/>
      <c r="AH2168" s="237"/>
      <c r="AI2168" s="222"/>
      <c r="AJ2168" s="237"/>
      <c r="AK2168" s="221"/>
      <c r="AL2168" s="223"/>
      <c r="AM2168" s="221"/>
    </row>
    <row r="2169" spans="26:39" ht="15" customHeight="1">
      <c r="Z2169" s="220"/>
      <c r="AA2169" s="220"/>
      <c r="AB2169" s="237"/>
      <c r="AC2169" s="237"/>
      <c r="AD2169" s="222"/>
      <c r="AE2169" s="221"/>
      <c r="AF2169" s="237"/>
      <c r="AG2169" s="256"/>
      <c r="AH2169" s="237"/>
      <c r="AI2169" s="222"/>
      <c r="AJ2169" s="237"/>
      <c r="AK2169" s="221"/>
      <c r="AL2169" s="223"/>
      <c r="AM2169" s="221"/>
    </row>
    <row r="2170" spans="26:39" ht="15" customHeight="1">
      <c r="Z2170" s="220"/>
      <c r="AA2170" s="220"/>
      <c r="AB2170" s="237"/>
      <c r="AC2170" s="237"/>
      <c r="AD2170" s="222"/>
      <c r="AE2170" s="221"/>
      <c r="AF2170" s="237"/>
      <c r="AG2170" s="256"/>
      <c r="AH2170" s="237"/>
      <c r="AI2170" s="222"/>
      <c r="AJ2170" s="237"/>
      <c r="AK2170" s="221"/>
      <c r="AL2170" s="223"/>
      <c r="AM2170" s="221"/>
    </row>
    <row r="2171" spans="26:39" ht="15" customHeight="1">
      <c r="Z2171" s="220"/>
      <c r="AA2171" s="220"/>
      <c r="AB2171" s="237"/>
      <c r="AC2171" s="237"/>
      <c r="AD2171" s="222"/>
      <c r="AE2171" s="221"/>
      <c r="AF2171" s="237"/>
      <c r="AG2171" s="256"/>
      <c r="AH2171" s="237"/>
      <c r="AI2171" s="222"/>
      <c r="AJ2171" s="237"/>
      <c r="AK2171" s="221"/>
      <c r="AL2171" s="223"/>
      <c r="AM2171" s="221"/>
    </row>
    <row r="2172" spans="26:39" ht="15" customHeight="1">
      <c r="Z2172" s="220"/>
      <c r="AA2172" s="220"/>
      <c r="AB2172" s="237"/>
      <c r="AC2172" s="237"/>
      <c r="AD2172" s="222"/>
      <c r="AE2172" s="221"/>
      <c r="AF2172" s="237"/>
      <c r="AG2172" s="256"/>
      <c r="AH2172" s="237"/>
      <c r="AI2172" s="222"/>
      <c r="AJ2172" s="237"/>
      <c r="AK2172" s="221"/>
      <c r="AL2172" s="223"/>
      <c r="AM2172" s="221"/>
    </row>
    <row r="2173" spans="26:39" ht="15" customHeight="1">
      <c r="Z2173" s="220"/>
      <c r="AA2173" s="220"/>
      <c r="AB2173" s="237"/>
      <c r="AC2173" s="237"/>
      <c r="AD2173" s="222"/>
      <c r="AE2173" s="221"/>
      <c r="AF2173" s="237"/>
      <c r="AG2173" s="256"/>
      <c r="AH2173" s="237"/>
      <c r="AI2173" s="222"/>
      <c r="AJ2173" s="237"/>
      <c r="AK2173" s="221"/>
      <c r="AL2173" s="223"/>
      <c r="AM2173" s="221"/>
    </row>
    <row r="2174" spans="26:39" ht="15" customHeight="1">
      <c r="Z2174" s="220"/>
      <c r="AA2174" s="220"/>
      <c r="AB2174" s="237"/>
      <c r="AC2174" s="237"/>
      <c r="AD2174" s="222"/>
      <c r="AE2174" s="221"/>
      <c r="AF2174" s="237"/>
      <c r="AG2174" s="256"/>
      <c r="AH2174" s="237"/>
      <c r="AI2174" s="222"/>
      <c r="AJ2174" s="237"/>
      <c r="AK2174" s="221"/>
      <c r="AL2174" s="223"/>
      <c r="AM2174" s="221"/>
    </row>
    <row r="2175" spans="26:39" ht="15" customHeight="1">
      <c r="Z2175" s="220"/>
      <c r="AA2175" s="220"/>
      <c r="AB2175" s="237"/>
      <c r="AC2175" s="237"/>
      <c r="AD2175" s="222"/>
      <c r="AE2175" s="221"/>
      <c r="AF2175" s="237"/>
      <c r="AG2175" s="256"/>
      <c r="AH2175" s="237"/>
      <c r="AI2175" s="222"/>
      <c r="AJ2175" s="237"/>
      <c r="AK2175" s="221"/>
      <c r="AL2175" s="223"/>
      <c r="AM2175" s="221"/>
    </row>
    <row r="2176" spans="26:39" ht="15" customHeight="1">
      <c r="Z2176" s="220"/>
      <c r="AA2176" s="220"/>
      <c r="AB2176" s="237"/>
      <c r="AC2176" s="237"/>
      <c r="AD2176" s="222"/>
      <c r="AE2176" s="221"/>
      <c r="AF2176" s="237"/>
      <c r="AG2176" s="256"/>
      <c r="AH2176" s="237"/>
      <c r="AI2176" s="222"/>
      <c r="AJ2176" s="237"/>
      <c r="AK2176" s="221"/>
      <c r="AL2176" s="223"/>
      <c r="AM2176" s="221"/>
    </row>
    <row r="2177" spans="26:39" ht="15" customHeight="1">
      <c r="Z2177" s="220"/>
      <c r="AA2177" s="220"/>
      <c r="AB2177" s="237"/>
      <c r="AC2177" s="237"/>
      <c r="AD2177" s="222"/>
      <c r="AE2177" s="221"/>
      <c r="AF2177" s="237"/>
      <c r="AG2177" s="256"/>
      <c r="AH2177" s="237"/>
      <c r="AI2177" s="222"/>
      <c r="AJ2177" s="237"/>
      <c r="AK2177" s="221"/>
      <c r="AL2177" s="223"/>
      <c r="AM2177" s="221"/>
    </row>
    <row r="2178" spans="26:39" ht="15" customHeight="1">
      <c r="Z2178" s="220"/>
      <c r="AA2178" s="220"/>
      <c r="AB2178" s="237"/>
      <c r="AC2178" s="237"/>
      <c r="AD2178" s="222"/>
      <c r="AE2178" s="221"/>
      <c r="AF2178" s="237"/>
      <c r="AG2178" s="256"/>
      <c r="AH2178" s="237"/>
      <c r="AI2178" s="222"/>
      <c r="AJ2178" s="237"/>
      <c r="AK2178" s="221"/>
      <c r="AL2178" s="223"/>
      <c r="AM2178" s="221"/>
    </row>
    <row r="2179" spans="26:39" ht="15" customHeight="1">
      <c r="Z2179" s="220"/>
      <c r="AA2179" s="220"/>
      <c r="AB2179" s="237"/>
      <c r="AC2179" s="237"/>
      <c r="AD2179" s="222"/>
      <c r="AE2179" s="221"/>
      <c r="AF2179" s="237"/>
      <c r="AG2179" s="256"/>
      <c r="AH2179" s="237"/>
      <c r="AI2179" s="222"/>
      <c r="AJ2179" s="237"/>
      <c r="AK2179" s="221"/>
      <c r="AL2179" s="223"/>
      <c r="AM2179" s="221"/>
    </row>
    <row r="2180" spans="26:39" ht="15" customHeight="1">
      <c r="Z2180" s="220"/>
      <c r="AA2180" s="220"/>
      <c r="AB2180" s="237"/>
      <c r="AC2180" s="237"/>
      <c r="AD2180" s="222"/>
      <c r="AE2180" s="221"/>
      <c r="AF2180" s="237"/>
      <c r="AG2180" s="256"/>
      <c r="AH2180" s="237"/>
      <c r="AI2180" s="222"/>
      <c r="AJ2180" s="237"/>
      <c r="AK2180" s="221"/>
      <c r="AL2180" s="223"/>
      <c r="AM2180" s="221"/>
    </row>
    <row r="2181" spans="26:39" ht="15" customHeight="1">
      <c r="Z2181" s="220"/>
      <c r="AA2181" s="220"/>
      <c r="AB2181" s="237"/>
      <c r="AC2181" s="237"/>
      <c r="AD2181" s="222"/>
      <c r="AE2181" s="221"/>
      <c r="AF2181" s="237"/>
      <c r="AG2181" s="256"/>
      <c r="AH2181" s="237"/>
      <c r="AI2181" s="222"/>
      <c r="AJ2181" s="237"/>
      <c r="AK2181" s="221"/>
      <c r="AL2181" s="223"/>
      <c r="AM2181" s="221"/>
    </row>
    <row r="2182" spans="26:39" ht="15" customHeight="1">
      <c r="Z2182" s="220"/>
      <c r="AA2182" s="220"/>
      <c r="AB2182" s="237"/>
      <c r="AC2182" s="237"/>
      <c r="AD2182" s="222"/>
      <c r="AE2182" s="221"/>
      <c r="AF2182" s="237"/>
      <c r="AG2182" s="256"/>
      <c r="AH2182" s="237"/>
      <c r="AI2182" s="222"/>
      <c r="AJ2182" s="237"/>
      <c r="AK2182" s="221"/>
      <c r="AL2182" s="223"/>
      <c r="AM2182" s="221"/>
    </row>
    <row r="2183" spans="26:39" ht="15" customHeight="1">
      <c r="Z2183" s="220"/>
      <c r="AA2183" s="220"/>
      <c r="AB2183" s="237"/>
      <c r="AC2183" s="237"/>
      <c r="AD2183" s="222"/>
      <c r="AE2183" s="221"/>
      <c r="AF2183" s="237"/>
      <c r="AG2183" s="256"/>
      <c r="AH2183" s="237"/>
      <c r="AI2183" s="222"/>
      <c r="AJ2183" s="237"/>
      <c r="AK2183" s="221"/>
      <c r="AL2183" s="223"/>
      <c r="AM2183" s="221"/>
    </row>
    <row r="2184" spans="26:39" ht="15" customHeight="1">
      <c r="Z2184" s="220"/>
      <c r="AA2184" s="220"/>
      <c r="AB2184" s="237"/>
      <c r="AC2184" s="237"/>
      <c r="AD2184" s="222"/>
      <c r="AE2184" s="221"/>
      <c r="AF2184" s="237"/>
      <c r="AG2184" s="256"/>
      <c r="AH2184" s="237"/>
      <c r="AI2184" s="222"/>
      <c r="AJ2184" s="237"/>
      <c r="AK2184" s="221"/>
      <c r="AL2184" s="223"/>
      <c r="AM2184" s="221"/>
    </row>
    <row r="2185" spans="26:39" ht="15" customHeight="1">
      <c r="Z2185" s="220"/>
      <c r="AA2185" s="220"/>
      <c r="AB2185" s="237"/>
      <c r="AC2185" s="237"/>
      <c r="AD2185" s="222"/>
      <c r="AE2185" s="221"/>
      <c r="AF2185" s="237"/>
      <c r="AG2185" s="256"/>
      <c r="AH2185" s="237"/>
      <c r="AI2185" s="222"/>
      <c r="AJ2185" s="237"/>
      <c r="AK2185" s="221"/>
      <c r="AL2185" s="223"/>
      <c r="AM2185" s="221"/>
    </row>
    <row r="2186" spans="26:39" ht="15" customHeight="1">
      <c r="Z2186" s="220"/>
      <c r="AA2186" s="220"/>
      <c r="AB2186" s="237"/>
      <c r="AC2186" s="237"/>
      <c r="AD2186" s="222"/>
      <c r="AE2186" s="221"/>
      <c r="AF2186" s="237"/>
      <c r="AG2186" s="256"/>
      <c r="AH2186" s="237"/>
      <c r="AI2186" s="222"/>
      <c r="AJ2186" s="237"/>
      <c r="AK2186" s="221"/>
      <c r="AL2186" s="223"/>
      <c r="AM2186" s="221"/>
    </row>
    <row r="2187" spans="26:39" ht="15" customHeight="1">
      <c r="Z2187" s="220"/>
      <c r="AA2187" s="220"/>
      <c r="AB2187" s="237"/>
      <c r="AC2187" s="237"/>
      <c r="AD2187" s="222"/>
      <c r="AE2187" s="221"/>
      <c r="AF2187" s="237"/>
      <c r="AG2187" s="256"/>
      <c r="AH2187" s="237"/>
      <c r="AI2187" s="222"/>
      <c r="AJ2187" s="237"/>
      <c r="AK2187" s="221"/>
      <c r="AL2187" s="223"/>
      <c r="AM2187" s="221"/>
    </row>
    <row r="2188" spans="26:39" ht="15" customHeight="1">
      <c r="Z2188" s="220"/>
      <c r="AA2188" s="220"/>
      <c r="AB2188" s="237"/>
      <c r="AC2188" s="237"/>
      <c r="AD2188" s="222"/>
      <c r="AE2188" s="221"/>
      <c r="AF2188" s="237"/>
      <c r="AG2188" s="256"/>
      <c r="AH2188" s="237"/>
      <c r="AI2188" s="222"/>
      <c r="AJ2188" s="237"/>
      <c r="AK2188" s="221"/>
      <c r="AL2188" s="223"/>
      <c r="AM2188" s="221"/>
    </row>
    <row r="2189" spans="26:39" ht="15" customHeight="1">
      <c r="Z2189" s="220"/>
      <c r="AA2189" s="220"/>
      <c r="AB2189" s="237"/>
      <c r="AC2189" s="237"/>
      <c r="AD2189" s="222"/>
      <c r="AE2189" s="221"/>
      <c r="AF2189" s="237"/>
      <c r="AG2189" s="256"/>
      <c r="AH2189" s="237"/>
      <c r="AI2189" s="222"/>
      <c r="AJ2189" s="237"/>
      <c r="AK2189" s="221"/>
      <c r="AL2189" s="223"/>
      <c r="AM2189" s="221"/>
    </row>
    <row r="2190" spans="26:39" ht="15" customHeight="1">
      <c r="Z2190" s="220"/>
      <c r="AA2190" s="220"/>
      <c r="AB2190" s="237"/>
      <c r="AC2190" s="237"/>
      <c r="AD2190" s="222"/>
      <c r="AE2190" s="221"/>
      <c r="AF2190" s="237"/>
      <c r="AG2190" s="256"/>
      <c r="AH2190" s="237"/>
      <c r="AI2190" s="222"/>
      <c r="AJ2190" s="237"/>
      <c r="AK2190" s="221"/>
      <c r="AL2190" s="223"/>
      <c r="AM2190" s="221"/>
    </row>
    <row r="2191" spans="26:39" ht="15" customHeight="1">
      <c r="Z2191" s="220"/>
      <c r="AA2191" s="220"/>
      <c r="AB2191" s="237"/>
      <c r="AC2191" s="237"/>
      <c r="AD2191" s="222"/>
      <c r="AE2191" s="221"/>
      <c r="AF2191" s="237"/>
      <c r="AG2191" s="256"/>
      <c r="AH2191" s="237"/>
      <c r="AI2191" s="222"/>
      <c r="AJ2191" s="237"/>
      <c r="AK2191" s="221"/>
      <c r="AL2191" s="223"/>
      <c r="AM2191" s="221"/>
    </row>
    <row r="2192" spans="26:39" ht="15" customHeight="1">
      <c r="Z2192" s="220"/>
      <c r="AA2192" s="220"/>
      <c r="AB2192" s="237"/>
      <c r="AC2192" s="237"/>
      <c r="AD2192" s="222"/>
      <c r="AE2192" s="221"/>
      <c r="AF2192" s="237"/>
      <c r="AG2192" s="256"/>
      <c r="AH2192" s="237"/>
      <c r="AI2192" s="222"/>
      <c r="AJ2192" s="237"/>
      <c r="AK2192" s="221"/>
      <c r="AL2192" s="223"/>
      <c r="AM2192" s="221"/>
    </row>
    <row r="2193" spans="26:39" ht="15" customHeight="1">
      <c r="Z2193" s="220"/>
      <c r="AA2193" s="220"/>
      <c r="AB2193" s="237"/>
      <c r="AC2193" s="237"/>
      <c r="AD2193" s="222"/>
      <c r="AE2193" s="221"/>
      <c r="AF2193" s="237"/>
      <c r="AG2193" s="256"/>
      <c r="AH2193" s="237"/>
      <c r="AI2193" s="222"/>
      <c r="AJ2193" s="237"/>
      <c r="AK2193" s="221"/>
      <c r="AL2193" s="223"/>
      <c r="AM2193" s="221"/>
    </row>
    <row r="2194" spans="26:39" ht="15" customHeight="1">
      <c r="Z2194" s="220"/>
      <c r="AA2194" s="220"/>
      <c r="AB2194" s="237"/>
      <c r="AC2194" s="237"/>
      <c r="AD2194" s="222"/>
      <c r="AE2194" s="221"/>
      <c r="AF2194" s="237"/>
      <c r="AG2194" s="256"/>
      <c r="AH2194" s="237"/>
      <c r="AI2194" s="222"/>
      <c r="AJ2194" s="237"/>
      <c r="AK2194" s="221"/>
      <c r="AL2194" s="223"/>
      <c r="AM2194" s="221"/>
    </row>
    <row r="2195" spans="26:39" ht="15" customHeight="1">
      <c r="Z2195" s="220"/>
      <c r="AA2195" s="220"/>
      <c r="AB2195" s="237"/>
      <c r="AC2195" s="237"/>
      <c r="AD2195" s="222"/>
      <c r="AE2195" s="221"/>
      <c r="AF2195" s="237"/>
      <c r="AG2195" s="256"/>
      <c r="AH2195" s="237"/>
      <c r="AI2195" s="222"/>
      <c r="AJ2195" s="237"/>
      <c r="AK2195" s="221"/>
      <c r="AL2195" s="223"/>
      <c r="AM2195" s="221"/>
    </row>
    <row r="2196" spans="26:39" ht="15" customHeight="1">
      <c r="Z2196" s="220"/>
      <c r="AA2196" s="220"/>
      <c r="AB2196" s="237"/>
      <c r="AC2196" s="237"/>
      <c r="AD2196" s="222"/>
      <c r="AE2196" s="221"/>
      <c r="AF2196" s="237"/>
      <c r="AG2196" s="256"/>
      <c r="AH2196" s="237"/>
      <c r="AI2196" s="222"/>
      <c r="AJ2196" s="237"/>
      <c r="AK2196" s="221"/>
      <c r="AL2196" s="223"/>
      <c r="AM2196" s="221"/>
    </row>
    <row r="2197" spans="26:39" ht="15" customHeight="1">
      <c r="Z2197" s="220"/>
      <c r="AA2197" s="220"/>
      <c r="AB2197" s="237"/>
      <c r="AC2197" s="237"/>
      <c r="AD2197" s="222"/>
      <c r="AE2197" s="221"/>
      <c r="AF2197" s="237"/>
      <c r="AG2197" s="256"/>
      <c r="AH2197" s="237"/>
      <c r="AI2197" s="222"/>
      <c r="AJ2197" s="237"/>
      <c r="AK2197" s="221"/>
      <c r="AL2197" s="223"/>
      <c r="AM2197" s="221"/>
    </row>
    <row r="2198" spans="26:39" ht="15" customHeight="1">
      <c r="Z2198" s="220"/>
      <c r="AA2198" s="220"/>
      <c r="AB2198" s="237"/>
      <c r="AC2198" s="237"/>
      <c r="AD2198" s="222"/>
      <c r="AE2198" s="221"/>
      <c r="AF2198" s="237"/>
      <c r="AG2198" s="256"/>
      <c r="AH2198" s="237"/>
      <c r="AI2198" s="222"/>
      <c r="AJ2198" s="237"/>
      <c r="AK2198" s="221"/>
      <c r="AL2198" s="223"/>
      <c r="AM2198" s="221"/>
    </row>
    <row r="2199" spans="26:39" ht="15" customHeight="1">
      <c r="Z2199" s="220"/>
      <c r="AA2199" s="220"/>
      <c r="AB2199" s="237"/>
      <c r="AC2199" s="237"/>
      <c r="AD2199" s="222"/>
      <c r="AE2199" s="221"/>
      <c r="AF2199" s="237"/>
      <c r="AG2199" s="256"/>
      <c r="AH2199" s="237"/>
      <c r="AI2199" s="222"/>
      <c r="AJ2199" s="237"/>
      <c r="AK2199" s="221"/>
      <c r="AL2199" s="223"/>
      <c r="AM2199" s="221"/>
    </row>
    <row r="2200" spans="26:39" ht="15" customHeight="1">
      <c r="Z2200" s="220"/>
      <c r="AA2200" s="220"/>
      <c r="AB2200" s="237"/>
      <c r="AC2200" s="237"/>
      <c r="AD2200" s="222"/>
      <c r="AE2200" s="221"/>
      <c r="AF2200" s="237"/>
      <c r="AG2200" s="256"/>
      <c r="AH2200" s="237"/>
      <c r="AI2200" s="222"/>
      <c r="AJ2200" s="237"/>
      <c r="AK2200" s="221"/>
      <c r="AL2200" s="223"/>
      <c r="AM2200" s="221"/>
    </row>
    <row r="2201" spans="26:39" ht="15" customHeight="1">
      <c r="Z2201" s="220"/>
      <c r="AA2201" s="220"/>
      <c r="AB2201" s="237"/>
      <c r="AC2201" s="237"/>
      <c r="AD2201" s="222"/>
      <c r="AE2201" s="221"/>
      <c r="AF2201" s="237"/>
      <c r="AG2201" s="256"/>
      <c r="AH2201" s="237"/>
      <c r="AI2201" s="222"/>
      <c r="AJ2201" s="237"/>
      <c r="AK2201" s="221"/>
      <c r="AL2201" s="223"/>
      <c r="AM2201" s="221"/>
    </row>
    <row r="2202" spans="26:39" ht="15" customHeight="1">
      <c r="Z2202" s="220"/>
      <c r="AA2202" s="220"/>
      <c r="AB2202" s="237"/>
      <c r="AC2202" s="237"/>
      <c r="AD2202" s="222"/>
      <c r="AE2202" s="221"/>
      <c r="AF2202" s="237"/>
      <c r="AG2202" s="256"/>
      <c r="AH2202" s="237"/>
      <c r="AI2202" s="222"/>
      <c r="AJ2202" s="237"/>
      <c r="AK2202" s="221"/>
      <c r="AL2202" s="223"/>
      <c r="AM2202" s="221"/>
    </row>
    <row r="2203" spans="26:39" ht="15" customHeight="1">
      <c r="Z2203" s="220"/>
      <c r="AA2203" s="220"/>
      <c r="AB2203" s="237"/>
      <c r="AC2203" s="237"/>
      <c r="AD2203" s="222"/>
      <c r="AE2203" s="221"/>
      <c r="AF2203" s="237"/>
      <c r="AG2203" s="256"/>
      <c r="AH2203" s="237"/>
      <c r="AI2203" s="222"/>
      <c r="AJ2203" s="237"/>
      <c r="AK2203" s="221"/>
      <c r="AL2203" s="223"/>
      <c r="AM2203" s="221"/>
    </row>
    <row r="2204" spans="26:39" ht="15" customHeight="1">
      <c r="Z2204" s="220"/>
      <c r="AA2204" s="220"/>
      <c r="AB2204" s="237"/>
      <c r="AC2204" s="237"/>
      <c r="AD2204" s="222"/>
      <c r="AE2204" s="221"/>
      <c r="AF2204" s="237"/>
      <c r="AG2204" s="256"/>
      <c r="AH2204" s="237"/>
      <c r="AI2204" s="222"/>
      <c r="AJ2204" s="237"/>
      <c r="AK2204" s="221"/>
      <c r="AL2204" s="223"/>
      <c r="AM2204" s="221"/>
    </row>
    <row r="2205" spans="26:39" ht="15" customHeight="1">
      <c r="Z2205" s="220"/>
      <c r="AA2205" s="220"/>
      <c r="AB2205" s="237"/>
      <c r="AC2205" s="237"/>
      <c r="AD2205" s="222"/>
      <c r="AE2205" s="221"/>
      <c r="AF2205" s="237"/>
      <c r="AG2205" s="256"/>
      <c r="AH2205" s="237"/>
      <c r="AI2205" s="222"/>
      <c r="AJ2205" s="237"/>
      <c r="AK2205" s="221"/>
      <c r="AL2205" s="223"/>
      <c r="AM2205" s="221"/>
    </row>
    <row r="2206" spans="26:39" ht="15" customHeight="1">
      <c r="Z2206" s="220"/>
      <c r="AA2206" s="220"/>
      <c r="AB2206" s="237"/>
      <c r="AC2206" s="237"/>
      <c r="AD2206" s="222"/>
      <c r="AE2206" s="221"/>
      <c r="AF2206" s="237"/>
      <c r="AG2206" s="256"/>
      <c r="AH2206" s="237"/>
      <c r="AI2206" s="222"/>
      <c r="AJ2206" s="237"/>
      <c r="AK2206" s="221"/>
      <c r="AL2206" s="223"/>
      <c r="AM2206" s="221"/>
    </row>
    <row r="2207" spans="26:39" ht="15" customHeight="1">
      <c r="Z2207" s="220"/>
      <c r="AA2207" s="220"/>
      <c r="AB2207" s="237"/>
      <c r="AC2207" s="237"/>
      <c r="AD2207" s="222"/>
      <c r="AE2207" s="221"/>
      <c r="AF2207" s="237"/>
      <c r="AG2207" s="256"/>
      <c r="AH2207" s="237"/>
      <c r="AI2207" s="222"/>
      <c r="AJ2207" s="237"/>
      <c r="AK2207" s="221"/>
      <c r="AL2207" s="223"/>
      <c r="AM2207" s="221"/>
    </row>
    <row r="2208" spans="26:39" ht="15" customHeight="1">
      <c r="Z2208" s="220"/>
      <c r="AA2208" s="220"/>
      <c r="AB2208" s="237"/>
      <c r="AC2208" s="237"/>
      <c r="AD2208" s="222"/>
      <c r="AE2208" s="221"/>
      <c r="AF2208" s="237"/>
      <c r="AG2208" s="256"/>
      <c r="AH2208" s="237"/>
      <c r="AI2208" s="222"/>
      <c r="AJ2208" s="237"/>
      <c r="AK2208" s="221"/>
      <c r="AL2208" s="223"/>
      <c r="AM2208" s="221"/>
    </row>
    <row r="2209" spans="26:39" ht="15" customHeight="1">
      <c r="Z2209" s="220"/>
      <c r="AA2209" s="220"/>
      <c r="AB2209" s="237"/>
      <c r="AC2209" s="237"/>
      <c r="AD2209" s="222"/>
      <c r="AE2209" s="221"/>
      <c r="AF2209" s="237"/>
      <c r="AG2209" s="256"/>
      <c r="AH2209" s="237"/>
      <c r="AI2209" s="222"/>
      <c r="AJ2209" s="237"/>
      <c r="AK2209" s="221"/>
      <c r="AL2209" s="223"/>
      <c r="AM2209" s="221"/>
    </row>
    <row r="2210" spans="26:39" ht="15" customHeight="1">
      <c r="Z2210" s="220"/>
      <c r="AA2210" s="220"/>
      <c r="AB2210" s="237"/>
      <c r="AC2210" s="237"/>
      <c r="AD2210" s="222"/>
      <c r="AE2210" s="221"/>
      <c r="AF2210" s="237"/>
      <c r="AG2210" s="256"/>
      <c r="AH2210" s="237"/>
      <c r="AI2210" s="222"/>
      <c r="AJ2210" s="237"/>
      <c r="AK2210" s="221"/>
      <c r="AL2210" s="223"/>
      <c r="AM2210" s="221"/>
    </row>
    <row r="2211" spans="26:39" ht="15" customHeight="1">
      <c r="Z2211" s="220"/>
      <c r="AA2211" s="220"/>
      <c r="AB2211" s="237"/>
      <c r="AC2211" s="237"/>
      <c r="AD2211" s="222"/>
      <c r="AE2211" s="221"/>
      <c r="AF2211" s="237"/>
      <c r="AG2211" s="256"/>
      <c r="AH2211" s="237"/>
      <c r="AI2211" s="222"/>
      <c r="AJ2211" s="237"/>
      <c r="AK2211" s="221"/>
      <c r="AL2211" s="223"/>
      <c r="AM2211" s="221"/>
    </row>
    <row r="2212" spans="26:39" ht="15" customHeight="1">
      <c r="Z2212" s="220"/>
      <c r="AA2212" s="220"/>
      <c r="AB2212" s="237"/>
      <c r="AC2212" s="237"/>
      <c r="AD2212" s="222"/>
      <c r="AE2212" s="221"/>
      <c r="AF2212" s="237"/>
      <c r="AG2212" s="257"/>
      <c r="AH2212" s="237"/>
      <c r="AI2212" s="222"/>
      <c r="AJ2212" s="237"/>
      <c r="AK2212" s="221"/>
      <c r="AL2212" s="223"/>
      <c r="AM2212" s="221"/>
    </row>
    <row r="2213" spans="26:39" ht="15" customHeight="1">
      <c r="Z2213" s="220"/>
      <c r="AA2213" s="220"/>
      <c r="AB2213" s="237"/>
      <c r="AC2213" s="237"/>
      <c r="AD2213" s="222"/>
      <c r="AE2213" s="221"/>
      <c r="AF2213" s="237"/>
      <c r="AG2213" s="257"/>
      <c r="AH2213" s="237"/>
      <c r="AI2213" s="222"/>
      <c r="AJ2213" s="237"/>
      <c r="AK2213" s="221"/>
      <c r="AL2213" s="223"/>
      <c r="AM2213" s="221"/>
    </row>
    <row r="2214" spans="26:39" ht="15" customHeight="1">
      <c r="Z2214" s="220"/>
      <c r="AA2214" s="220"/>
      <c r="AB2214" s="237"/>
      <c r="AC2214" s="237"/>
      <c r="AD2214" s="222"/>
      <c r="AE2214" s="221"/>
      <c r="AF2214" s="237"/>
      <c r="AG2214" s="257"/>
      <c r="AH2214" s="237"/>
      <c r="AI2214" s="222"/>
      <c r="AJ2214" s="237"/>
      <c r="AK2214" s="221"/>
      <c r="AL2214" s="223"/>
      <c r="AM2214" s="221"/>
    </row>
    <row r="2215" spans="26:39" ht="15" customHeight="1">
      <c r="Z2215" s="220"/>
      <c r="AA2215" s="220"/>
      <c r="AB2215" s="237"/>
      <c r="AC2215" s="237"/>
      <c r="AD2215" s="222"/>
      <c r="AE2215" s="221"/>
      <c r="AF2215" s="237"/>
      <c r="AG2215" s="257"/>
      <c r="AH2215" s="237"/>
      <c r="AI2215" s="222"/>
      <c r="AJ2215" s="237"/>
      <c r="AK2215" s="221"/>
      <c r="AL2215" s="223"/>
      <c r="AM2215" s="221"/>
    </row>
    <row r="2216" spans="26:39" ht="15" customHeight="1">
      <c r="Z2216" s="220"/>
      <c r="AA2216" s="220"/>
      <c r="AB2216" s="237"/>
      <c r="AC2216" s="237"/>
      <c r="AD2216" s="222"/>
      <c r="AE2216" s="221"/>
      <c r="AF2216" s="237"/>
      <c r="AG2216" s="257"/>
      <c r="AH2216" s="237"/>
      <c r="AI2216" s="222"/>
      <c r="AJ2216" s="237"/>
      <c r="AK2216" s="221"/>
      <c r="AL2216" s="223"/>
      <c r="AM2216" s="221"/>
    </row>
    <row r="2217" spans="26:39" ht="15" customHeight="1">
      <c r="Z2217" s="220"/>
      <c r="AA2217" s="220"/>
      <c r="AB2217" s="237"/>
      <c r="AC2217" s="237"/>
      <c r="AD2217" s="222"/>
      <c r="AE2217" s="221"/>
      <c r="AF2217" s="237"/>
      <c r="AG2217" s="257"/>
      <c r="AH2217" s="237"/>
      <c r="AI2217" s="222"/>
      <c r="AJ2217" s="237"/>
      <c r="AK2217" s="221"/>
      <c r="AL2217" s="223"/>
      <c r="AM2217" s="221"/>
    </row>
    <row r="2218" spans="26:39" ht="15" customHeight="1">
      <c r="Z2218" s="220"/>
      <c r="AA2218" s="220"/>
      <c r="AB2218" s="237"/>
      <c r="AC2218" s="237"/>
      <c r="AD2218" s="222"/>
      <c r="AE2218" s="221"/>
      <c r="AF2218" s="237"/>
      <c r="AG2218" s="257"/>
      <c r="AH2218" s="237"/>
      <c r="AI2218" s="222"/>
      <c r="AJ2218" s="237"/>
      <c r="AK2218" s="221"/>
      <c r="AL2218" s="223"/>
      <c r="AM2218" s="221"/>
    </row>
    <row r="2219" spans="26:39" ht="15" customHeight="1">
      <c r="Z2219" s="220"/>
      <c r="AA2219" s="220"/>
      <c r="AB2219" s="237"/>
      <c r="AC2219" s="237"/>
      <c r="AD2219" s="222"/>
      <c r="AE2219" s="221"/>
      <c r="AF2219" s="237"/>
      <c r="AG2219" s="257"/>
      <c r="AH2219" s="237"/>
      <c r="AI2219" s="222"/>
      <c r="AJ2219" s="237"/>
      <c r="AK2219" s="221"/>
      <c r="AL2219" s="223"/>
      <c r="AM2219" s="221"/>
    </row>
    <row r="2220" spans="26:39" ht="15" customHeight="1">
      <c r="Z2220" s="220"/>
      <c r="AA2220" s="220"/>
      <c r="AB2220" s="237"/>
      <c r="AC2220" s="237"/>
      <c r="AD2220" s="222"/>
      <c r="AE2220" s="221"/>
      <c r="AF2220" s="237"/>
      <c r="AG2220" s="257"/>
      <c r="AH2220" s="237"/>
      <c r="AI2220" s="222"/>
      <c r="AJ2220" s="237"/>
      <c r="AK2220" s="221"/>
      <c r="AL2220" s="223"/>
      <c r="AM2220" s="221"/>
    </row>
    <row r="2221" spans="26:39" ht="15" customHeight="1">
      <c r="Z2221" s="220"/>
      <c r="AA2221" s="220"/>
      <c r="AB2221" s="237"/>
      <c r="AC2221" s="237"/>
      <c r="AD2221" s="222"/>
      <c r="AE2221" s="221"/>
      <c r="AF2221" s="237"/>
      <c r="AG2221" s="257"/>
      <c r="AH2221" s="237"/>
      <c r="AI2221" s="222"/>
      <c r="AJ2221" s="237"/>
      <c r="AK2221" s="221"/>
      <c r="AL2221" s="223"/>
      <c r="AM2221" s="221"/>
    </row>
    <row r="2222" spans="26:39" ht="15" customHeight="1">
      <c r="Z2222" s="220"/>
      <c r="AA2222" s="220"/>
      <c r="AB2222" s="237"/>
      <c r="AC2222" s="237"/>
      <c r="AD2222" s="222"/>
      <c r="AE2222" s="221"/>
      <c r="AF2222" s="237"/>
      <c r="AG2222" s="257"/>
      <c r="AH2222" s="237"/>
      <c r="AI2222" s="222"/>
      <c r="AJ2222" s="237"/>
      <c r="AK2222" s="221"/>
      <c r="AL2222" s="223"/>
      <c r="AM2222" s="221"/>
    </row>
    <row r="2223" spans="26:39" ht="15" customHeight="1">
      <c r="Z2223" s="220"/>
      <c r="AA2223" s="220"/>
      <c r="AB2223" s="237"/>
      <c r="AC2223" s="237"/>
      <c r="AD2223" s="222"/>
      <c r="AE2223" s="221"/>
      <c r="AF2223" s="237"/>
      <c r="AG2223" s="257"/>
      <c r="AH2223" s="237"/>
      <c r="AI2223" s="222"/>
      <c r="AJ2223" s="237"/>
      <c r="AK2223" s="221"/>
      <c r="AL2223" s="223"/>
      <c r="AM2223" s="221"/>
    </row>
    <row r="2224" spans="26:39" ht="15" customHeight="1">
      <c r="Z2224" s="220"/>
      <c r="AA2224" s="220"/>
      <c r="AB2224" s="237"/>
      <c r="AC2224" s="237"/>
      <c r="AD2224" s="222"/>
      <c r="AE2224" s="221"/>
      <c r="AF2224" s="237"/>
      <c r="AG2224" s="257"/>
      <c r="AH2224" s="237"/>
      <c r="AI2224" s="222"/>
      <c r="AJ2224" s="237"/>
      <c r="AK2224" s="221"/>
      <c r="AL2224" s="223"/>
      <c r="AM2224" s="221"/>
    </row>
    <row r="2225" spans="26:39" ht="15" customHeight="1">
      <c r="Z2225" s="220"/>
      <c r="AA2225" s="220"/>
      <c r="AB2225" s="237"/>
      <c r="AC2225" s="237"/>
      <c r="AD2225" s="222"/>
      <c r="AE2225" s="221"/>
      <c r="AF2225" s="237"/>
      <c r="AG2225" s="257"/>
      <c r="AH2225" s="237"/>
      <c r="AI2225" s="222"/>
      <c r="AJ2225" s="237"/>
      <c r="AK2225" s="221"/>
      <c r="AL2225" s="223"/>
      <c r="AM2225" s="221"/>
    </row>
    <row r="2226" spans="26:39" ht="15" customHeight="1">
      <c r="Z2226" s="220"/>
      <c r="AA2226" s="220"/>
      <c r="AB2226" s="237"/>
      <c r="AC2226" s="237"/>
      <c r="AD2226" s="222"/>
      <c r="AE2226" s="221"/>
      <c r="AF2226" s="237"/>
      <c r="AG2226" s="257"/>
      <c r="AH2226" s="237"/>
      <c r="AI2226" s="222"/>
      <c r="AJ2226" s="237"/>
      <c r="AK2226" s="221"/>
      <c r="AL2226" s="223"/>
      <c r="AM2226" s="221"/>
    </row>
    <row r="2227" spans="26:39" ht="15" customHeight="1">
      <c r="Z2227" s="220"/>
      <c r="AA2227" s="220"/>
      <c r="AB2227" s="237"/>
      <c r="AC2227" s="237"/>
      <c r="AD2227" s="222"/>
      <c r="AE2227" s="221"/>
      <c r="AF2227" s="237"/>
      <c r="AG2227" s="257"/>
      <c r="AH2227" s="237"/>
      <c r="AI2227" s="222"/>
      <c r="AJ2227" s="237"/>
      <c r="AK2227" s="221"/>
      <c r="AL2227" s="223"/>
      <c r="AM2227" s="221"/>
    </row>
    <row r="2228" spans="26:39" ht="15" customHeight="1">
      <c r="Z2228" s="220"/>
      <c r="AA2228" s="220"/>
      <c r="AB2228" s="237"/>
      <c r="AC2228" s="237"/>
      <c r="AD2228" s="222"/>
      <c r="AE2228" s="221"/>
      <c r="AF2228" s="237"/>
      <c r="AG2228" s="257"/>
      <c r="AH2228" s="237"/>
      <c r="AI2228" s="222"/>
      <c r="AJ2228" s="237"/>
      <c r="AK2228" s="221"/>
      <c r="AL2228" s="223"/>
      <c r="AM2228" s="221"/>
    </row>
    <row r="2229" spans="26:39" ht="15" customHeight="1">
      <c r="Z2229" s="220"/>
      <c r="AA2229" s="220"/>
      <c r="AB2229" s="237"/>
      <c r="AC2229" s="237"/>
      <c r="AD2229" s="222"/>
      <c r="AE2229" s="221"/>
      <c r="AF2229" s="237"/>
      <c r="AG2229" s="257"/>
      <c r="AH2229" s="237"/>
      <c r="AI2229" s="222"/>
      <c r="AJ2229" s="237"/>
      <c r="AK2229" s="221"/>
      <c r="AL2229" s="223"/>
      <c r="AM2229" s="221"/>
    </row>
    <row r="2230" spans="26:39" ht="15" customHeight="1">
      <c r="Z2230" s="220"/>
      <c r="AA2230" s="220"/>
      <c r="AB2230" s="237"/>
      <c r="AC2230" s="237"/>
      <c r="AD2230" s="222"/>
      <c r="AE2230" s="221"/>
      <c r="AF2230" s="237"/>
      <c r="AG2230" s="257"/>
      <c r="AH2230" s="237"/>
      <c r="AI2230" s="222"/>
      <c r="AJ2230" s="237"/>
      <c r="AK2230" s="221"/>
      <c r="AL2230" s="223"/>
      <c r="AM2230" s="221"/>
    </row>
    <row r="2231" spans="26:39" ht="15" customHeight="1">
      <c r="Z2231" s="220"/>
      <c r="AA2231" s="220"/>
      <c r="AB2231" s="237"/>
      <c r="AC2231" s="237"/>
      <c r="AD2231" s="222"/>
      <c r="AE2231" s="221"/>
      <c r="AF2231" s="237"/>
      <c r="AG2231" s="257"/>
      <c r="AH2231" s="237"/>
      <c r="AI2231" s="222"/>
      <c r="AJ2231" s="237"/>
      <c r="AK2231" s="221"/>
      <c r="AL2231" s="223"/>
      <c r="AM2231" s="221"/>
    </row>
    <row r="2232" spans="26:39" ht="15" customHeight="1">
      <c r="Z2232" s="220"/>
      <c r="AA2232" s="220"/>
      <c r="AB2232" s="237"/>
      <c r="AC2232" s="237"/>
      <c r="AD2232" s="222"/>
      <c r="AE2232" s="221"/>
      <c r="AF2232" s="237"/>
      <c r="AG2232" s="257"/>
      <c r="AH2232" s="237"/>
      <c r="AI2232" s="222"/>
      <c r="AJ2232" s="237"/>
      <c r="AK2232" s="221"/>
      <c r="AL2232" s="223"/>
      <c r="AM2232" s="221"/>
    </row>
    <row r="2233" spans="26:39" ht="15" customHeight="1">
      <c r="Z2233" s="220"/>
      <c r="AA2233" s="220"/>
      <c r="AB2233" s="237"/>
      <c r="AC2233" s="237"/>
      <c r="AD2233" s="222"/>
      <c r="AE2233" s="221"/>
      <c r="AF2233" s="237"/>
      <c r="AG2233" s="257"/>
      <c r="AH2233" s="237"/>
      <c r="AI2233" s="222"/>
      <c r="AJ2233" s="237"/>
      <c r="AK2233" s="221"/>
      <c r="AL2233" s="223"/>
      <c r="AM2233" s="221"/>
    </row>
    <row r="2234" spans="26:39" ht="15" customHeight="1">
      <c r="Z2234" s="220"/>
      <c r="AA2234" s="220"/>
      <c r="AB2234" s="237"/>
      <c r="AC2234" s="237"/>
      <c r="AD2234" s="222"/>
      <c r="AE2234" s="221"/>
      <c r="AF2234" s="237"/>
      <c r="AG2234" s="257"/>
      <c r="AH2234" s="237"/>
      <c r="AI2234" s="222"/>
      <c r="AJ2234" s="237"/>
      <c r="AK2234" s="221"/>
      <c r="AL2234" s="223"/>
      <c r="AM2234" s="221"/>
    </row>
    <row r="2235" spans="26:39" ht="15" customHeight="1">
      <c r="Z2235" s="220"/>
      <c r="AA2235" s="220"/>
      <c r="AB2235" s="237"/>
      <c r="AC2235" s="237"/>
      <c r="AD2235" s="222"/>
      <c r="AE2235" s="221"/>
      <c r="AF2235" s="237"/>
      <c r="AG2235" s="257"/>
      <c r="AH2235" s="237"/>
      <c r="AI2235" s="222"/>
      <c r="AJ2235" s="237"/>
      <c r="AK2235" s="221"/>
      <c r="AL2235" s="223"/>
      <c r="AM2235" s="221"/>
    </row>
    <row r="2236" spans="26:39" ht="15" customHeight="1">
      <c r="Z2236" s="220"/>
      <c r="AA2236" s="220"/>
      <c r="AB2236" s="237"/>
      <c r="AC2236" s="237"/>
      <c r="AD2236" s="222"/>
      <c r="AE2236" s="221"/>
      <c r="AF2236" s="237"/>
      <c r="AG2236" s="257"/>
      <c r="AH2236" s="237"/>
      <c r="AI2236" s="222"/>
      <c r="AJ2236" s="237"/>
      <c r="AK2236" s="221"/>
      <c r="AL2236" s="223"/>
      <c r="AM2236" s="221"/>
    </row>
    <row r="2237" spans="26:39" ht="15" customHeight="1">
      <c r="Z2237" s="220"/>
      <c r="AA2237" s="220"/>
      <c r="AB2237" s="237"/>
      <c r="AC2237" s="237"/>
      <c r="AD2237" s="222"/>
      <c r="AE2237" s="221"/>
      <c r="AF2237" s="237"/>
      <c r="AG2237" s="257"/>
      <c r="AH2237" s="237"/>
      <c r="AI2237" s="222"/>
      <c r="AJ2237" s="237"/>
      <c r="AK2237" s="221"/>
      <c r="AL2237" s="223"/>
      <c r="AM2237" s="221"/>
    </row>
    <row r="2238" spans="26:39" ht="15" customHeight="1">
      <c r="Z2238" s="220"/>
      <c r="AA2238" s="220"/>
      <c r="AB2238" s="237"/>
      <c r="AC2238" s="237"/>
      <c r="AD2238" s="222"/>
      <c r="AE2238" s="221"/>
      <c r="AF2238" s="237"/>
      <c r="AG2238" s="257"/>
      <c r="AH2238" s="237"/>
      <c r="AI2238" s="222"/>
      <c r="AJ2238" s="237"/>
      <c r="AK2238" s="221"/>
      <c r="AL2238" s="223"/>
      <c r="AM2238" s="221"/>
    </row>
    <row r="2239" spans="26:39" ht="15" customHeight="1">
      <c r="Z2239" s="220"/>
      <c r="AA2239" s="220"/>
      <c r="AB2239" s="237"/>
      <c r="AC2239" s="237"/>
      <c r="AD2239" s="222"/>
      <c r="AE2239" s="221"/>
      <c r="AF2239" s="237"/>
      <c r="AG2239" s="257"/>
      <c r="AH2239" s="237"/>
      <c r="AI2239" s="222"/>
      <c r="AJ2239" s="237"/>
      <c r="AK2239" s="221"/>
      <c r="AL2239" s="223"/>
      <c r="AM2239" s="221"/>
    </row>
    <row r="2240" spans="26:39" ht="15" customHeight="1">
      <c r="Z2240" s="220"/>
      <c r="AA2240" s="220"/>
      <c r="AB2240" s="237"/>
      <c r="AC2240" s="237"/>
      <c r="AD2240" s="222"/>
      <c r="AE2240" s="221"/>
      <c r="AF2240" s="237"/>
      <c r="AG2240" s="257"/>
      <c r="AH2240" s="237"/>
      <c r="AI2240" s="222"/>
      <c r="AJ2240" s="237"/>
      <c r="AK2240" s="221"/>
      <c r="AL2240" s="223"/>
      <c r="AM2240" s="221"/>
    </row>
    <row r="2241" spans="26:39" ht="15" customHeight="1">
      <c r="Z2241" s="220"/>
      <c r="AA2241" s="220"/>
      <c r="AB2241" s="237"/>
      <c r="AC2241" s="237"/>
      <c r="AD2241" s="222"/>
      <c r="AE2241" s="221"/>
      <c r="AF2241" s="237"/>
      <c r="AG2241" s="257"/>
      <c r="AH2241" s="237"/>
      <c r="AI2241" s="222"/>
      <c r="AJ2241" s="237"/>
      <c r="AK2241" s="221"/>
      <c r="AL2241" s="223"/>
      <c r="AM2241" s="221"/>
    </row>
    <row r="2242" spans="26:39" ht="15" customHeight="1">
      <c r="Z2242" s="220"/>
      <c r="AA2242" s="220"/>
      <c r="AB2242" s="237"/>
      <c r="AC2242" s="237"/>
      <c r="AD2242" s="222"/>
      <c r="AE2242" s="221"/>
      <c r="AF2242" s="237"/>
      <c r="AG2242" s="257"/>
      <c r="AH2242" s="237"/>
      <c r="AI2242" s="222"/>
      <c r="AJ2242" s="237"/>
      <c r="AK2242" s="221"/>
      <c r="AL2242" s="223"/>
      <c r="AM2242" s="221"/>
    </row>
    <row r="2243" spans="26:39" ht="15" customHeight="1">
      <c r="Z2243" s="220"/>
      <c r="AA2243" s="220"/>
      <c r="AB2243" s="237"/>
      <c r="AC2243" s="237"/>
      <c r="AD2243" s="222"/>
      <c r="AE2243" s="221"/>
      <c r="AF2243" s="237"/>
      <c r="AG2243" s="257"/>
      <c r="AH2243" s="237"/>
      <c r="AI2243" s="222"/>
      <c r="AJ2243" s="237"/>
      <c r="AK2243" s="221"/>
      <c r="AL2243" s="223"/>
      <c r="AM2243" s="221"/>
    </row>
    <row r="2244" spans="26:39" ht="15" customHeight="1">
      <c r="Z2244" s="220"/>
      <c r="AA2244" s="220"/>
      <c r="AB2244" s="237"/>
      <c r="AC2244" s="237"/>
      <c r="AD2244" s="222"/>
      <c r="AE2244" s="221"/>
      <c r="AF2244" s="237"/>
      <c r="AG2244" s="257"/>
      <c r="AH2244" s="237"/>
      <c r="AI2244" s="222"/>
      <c r="AJ2244" s="237"/>
      <c r="AK2244" s="221"/>
      <c r="AL2244" s="223"/>
      <c r="AM2244" s="221"/>
    </row>
    <row r="2245" spans="26:39" ht="15" customHeight="1">
      <c r="Z2245" s="220"/>
      <c r="AA2245" s="220"/>
      <c r="AB2245" s="237"/>
      <c r="AC2245" s="237"/>
      <c r="AD2245" s="222"/>
      <c r="AE2245" s="221"/>
      <c r="AF2245" s="237"/>
      <c r="AG2245" s="257"/>
      <c r="AH2245" s="237"/>
      <c r="AI2245" s="222"/>
      <c r="AJ2245" s="237"/>
      <c r="AK2245" s="221"/>
      <c r="AL2245" s="223"/>
      <c r="AM2245" s="221"/>
    </row>
    <row r="2246" spans="26:39" ht="15" customHeight="1">
      <c r="Z2246" s="220"/>
      <c r="AA2246" s="220"/>
      <c r="AB2246" s="237"/>
      <c r="AC2246" s="237"/>
      <c r="AD2246" s="222"/>
      <c r="AE2246" s="221"/>
      <c r="AF2246" s="237"/>
      <c r="AG2246" s="257"/>
      <c r="AH2246" s="237"/>
      <c r="AI2246" s="222"/>
      <c r="AJ2246" s="237"/>
      <c r="AK2246" s="221"/>
      <c r="AL2246" s="223"/>
      <c r="AM2246" s="221"/>
    </row>
    <row r="2247" spans="26:39" ht="15" customHeight="1">
      <c r="Z2247" s="220"/>
      <c r="AA2247" s="220"/>
      <c r="AB2247" s="237"/>
      <c r="AC2247" s="237"/>
      <c r="AD2247" s="222"/>
      <c r="AE2247" s="221"/>
      <c r="AF2247" s="237"/>
      <c r="AG2247" s="257"/>
      <c r="AH2247" s="237"/>
      <c r="AI2247" s="222"/>
      <c r="AJ2247" s="237"/>
      <c r="AK2247" s="221"/>
      <c r="AL2247" s="223"/>
      <c r="AM2247" s="221"/>
    </row>
    <row r="2248" spans="26:39" ht="15" customHeight="1">
      <c r="Z2248" s="220"/>
      <c r="AA2248" s="220"/>
      <c r="AB2248" s="237"/>
      <c r="AC2248" s="237"/>
      <c r="AD2248" s="222"/>
      <c r="AE2248" s="221"/>
      <c r="AF2248" s="237"/>
      <c r="AG2248" s="257"/>
      <c r="AH2248" s="237"/>
      <c r="AI2248" s="222"/>
      <c r="AJ2248" s="237"/>
      <c r="AK2248" s="221"/>
      <c r="AL2248" s="223"/>
      <c r="AM2248" s="221"/>
    </row>
    <row r="2249" spans="26:39" ht="15" customHeight="1">
      <c r="Z2249" s="220"/>
      <c r="AA2249" s="220"/>
      <c r="AB2249" s="237"/>
      <c r="AC2249" s="237"/>
      <c r="AD2249" s="222"/>
      <c r="AE2249" s="221"/>
      <c r="AF2249" s="237"/>
      <c r="AG2249" s="257"/>
      <c r="AH2249" s="237"/>
      <c r="AI2249" s="222"/>
      <c r="AJ2249" s="237"/>
      <c r="AK2249" s="221"/>
      <c r="AL2249" s="223"/>
      <c r="AM2249" s="221"/>
    </row>
    <row r="2250" spans="26:39" ht="15" customHeight="1">
      <c r="Z2250" s="220"/>
      <c r="AA2250" s="220"/>
      <c r="AB2250" s="237"/>
      <c r="AC2250" s="237"/>
      <c r="AD2250" s="222"/>
      <c r="AE2250" s="221"/>
      <c r="AF2250" s="237"/>
      <c r="AG2250" s="257"/>
      <c r="AH2250" s="237"/>
      <c r="AI2250" s="222"/>
      <c r="AJ2250" s="237"/>
      <c r="AK2250" s="221"/>
      <c r="AL2250" s="223"/>
      <c r="AM2250" s="221"/>
    </row>
    <row r="2251" spans="26:39" ht="15" customHeight="1">
      <c r="Z2251" s="220"/>
      <c r="AA2251" s="220"/>
      <c r="AB2251" s="237"/>
      <c r="AC2251" s="237"/>
      <c r="AD2251" s="222"/>
      <c r="AE2251" s="221"/>
      <c r="AF2251" s="237"/>
      <c r="AG2251" s="257"/>
      <c r="AH2251" s="237"/>
      <c r="AI2251" s="222"/>
      <c r="AJ2251" s="237"/>
      <c r="AK2251" s="221"/>
      <c r="AL2251" s="223"/>
      <c r="AM2251" s="221"/>
    </row>
    <row r="2252" spans="26:39" ht="15" customHeight="1">
      <c r="Z2252" s="220"/>
      <c r="AA2252" s="220"/>
      <c r="AB2252" s="237"/>
      <c r="AC2252" s="237"/>
      <c r="AD2252" s="222"/>
      <c r="AE2252" s="221"/>
      <c r="AF2252" s="237"/>
      <c r="AG2252" s="257"/>
      <c r="AH2252" s="237"/>
      <c r="AI2252" s="222"/>
      <c r="AJ2252" s="237"/>
      <c r="AK2252" s="221"/>
      <c r="AL2252" s="223"/>
      <c r="AM2252" s="221"/>
    </row>
    <row r="2253" spans="26:39" ht="15" customHeight="1">
      <c r="Z2253" s="220"/>
      <c r="AA2253" s="220"/>
      <c r="AB2253" s="237"/>
      <c r="AC2253" s="237"/>
      <c r="AD2253" s="222"/>
      <c r="AE2253" s="221"/>
      <c r="AF2253" s="237"/>
      <c r="AG2253" s="257"/>
      <c r="AH2253" s="237"/>
      <c r="AI2253" s="222"/>
      <c r="AJ2253" s="237"/>
      <c r="AK2253" s="221"/>
      <c r="AL2253" s="223"/>
      <c r="AM2253" s="221"/>
    </row>
    <row r="2254" spans="26:39" ht="15" customHeight="1">
      <c r="Z2254" s="220"/>
      <c r="AA2254" s="220"/>
      <c r="AB2254" s="237"/>
      <c r="AC2254" s="237"/>
      <c r="AD2254" s="222"/>
      <c r="AE2254" s="221"/>
      <c r="AF2254" s="237"/>
      <c r="AG2254" s="257"/>
      <c r="AH2254" s="237"/>
      <c r="AI2254" s="222"/>
      <c r="AJ2254" s="237"/>
      <c r="AK2254" s="221"/>
      <c r="AL2254" s="223"/>
      <c r="AM2254" s="221"/>
    </row>
    <row r="2255" spans="26:39" ht="15" customHeight="1">
      <c r="Z2255" s="220"/>
      <c r="AA2255" s="220"/>
      <c r="AB2255" s="237"/>
      <c r="AC2255" s="237"/>
      <c r="AD2255" s="222"/>
      <c r="AE2255" s="221"/>
      <c r="AF2255" s="237"/>
      <c r="AG2255" s="257"/>
      <c r="AH2255" s="237"/>
      <c r="AI2255" s="222"/>
      <c r="AJ2255" s="237"/>
      <c r="AK2255" s="221"/>
      <c r="AL2255" s="223"/>
      <c r="AM2255" s="221"/>
    </row>
    <row r="2256" spans="26:39" ht="15" customHeight="1">
      <c r="Z2256" s="220"/>
      <c r="AA2256" s="220"/>
      <c r="AB2256" s="237"/>
      <c r="AC2256" s="237"/>
      <c r="AD2256" s="222"/>
      <c r="AE2256" s="221"/>
      <c r="AF2256" s="237"/>
      <c r="AG2256" s="257"/>
      <c r="AH2256" s="237"/>
      <c r="AI2256" s="222"/>
      <c r="AJ2256" s="237"/>
      <c r="AK2256" s="221"/>
      <c r="AL2256" s="223"/>
      <c r="AM2256" s="221"/>
    </row>
    <row r="2257" spans="26:39" ht="15" customHeight="1">
      <c r="Z2257" s="220"/>
      <c r="AA2257" s="220"/>
      <c r="AB2257" s="237"/>
      <c r="AC2257" s="237"/>
      <c r="AD2257" s="222"/>
      <c r="AE2257" s="221"/>
      <c r="AF2257" s="237"/>
      <c r="AG2257" s="257"/>
      <c r="AH2257" s="237"/>
      <c r="AI2257" s="222"/>
      <c r="AJ2257" s="237"/>
      <c r="AK2257" s="221"/>
      <c r="AL2257" s="223"/>
      <c r="AM2257" s="221"/>
    </row>
    <row r="2258" spans="26:39" ht="15" customHeight="1">
      <c r="Z2258" s="220"/>
      <c r="AA2258" s="220"/>
      <c r="AB2258" s="237"/>
      <c r="AC2258" s="237"/>
      <c r="AD2258" s="222"/>
      <c r="AE2258" s="221"/>
      <c r="AF2258" s="237"/>
      <c r="AG2258" s="257"/>
      <c r="AH2258" s="237"/>
      <c r="AI2258" s="222"/>
      <c r="AJ2258" s="237"/>
      <c r="AK2258" s="221"/>
      <c r="AL2258" s="223"/>
      <c r="AM2258" s="221"/>
    </row>
    <row r="2259" spans="26:39" ht="15" customHeight="1">
      <c r="Z2259" s="220"/>
      <c r="AA2259" s="220"/>
      <c r="AB2259" s="237"/>
      <c r="AC2259" s="237"/>
      <c r="AD2259" s="222"/>
      <c r="AE2259" s="221"/>
      <c r="AF2259" s="237"/>
      <c r="AG2259" s="257"/>
      <c r="AH2259" s="237"/>
      <c r="AI2259" s="222"/>
      <c r="AJ2259" s="237"/>
      <c r="AK2259" s="221"/>
      <c r="AL2259" s="223"/>
      <c r="AM2259" s="221"/>
    </row>
    <row r="2260" spans="26:39" ht="15" customHeight="1">
      <c r="Z2260" s="220"/>
      <c r="AA2260" s="220"/>
      <c r="AB2260" s="237"/>
      <c r="AC2260" s="237"/>
      <c r="AD2260" s="222"/>
      <c r="AE2260" s="221"/>
      <c r="AF2260" s="237"/>
      <c r="AG2260" s="257"/>
      <c r="AH2260" s="237"/>
      <c r="AI2260" s="222"/>
      <c r="AJ2260" s="237"/>
      <c r="AK2260" s="221"/>
      <c r="AL2260" s="223"/>
      <c r="AM2260" s="221"/>
    </row>
    <row r="2261" spans="26:39" ht="15" customHeight="1">
      <c r="Z2261" s="220"/>
      <c r="AA2261" s="220"/>
      <c r="AB2261" s="237"/>
      <c r="AC2261" s="237"/>
      <c r="AD2261" s="222"/>
      <c r="AE2261" s="221"/>
      <c r="AF2261" s="237"/>
      <c r="AG2261" s="257"/>
      <c r="AH2261" s="237"/>
      <c r="AI2261" s="222"/>
      <c r="AJ2261" s="237"/>
      <c r="AK2261" s="221"/>
      <c r="AL2261" s="223"/>
      <c r="AM2261" s="221"/>
    </row>
    <row r="2262" spans="26:39" ht="15" customHeight="1">
      <c r="Z2262" s="220"/>
      <c r="AA2262" s="220"/>
      <c r="AB2262" s="237"/>
      <c r="AC2262" s="237"/>
      <c r="AD2262" s="222"/>
      <c r="AE2262" s="221"/>
      <c r="AF2262" s="237"/>
      <c r="AG2262" s="257"/>
      <c r="AH2262" s="237"/>
      <c r="AI2262" s="222"/>
      <c r="AJ2262" s="237"/>
      <c r="AK2262" s="221"/>
      <c r="AL2262" s="223"/>
      <c r="AM2262" s="221"/>
    </row>
    <row r="2263" spans="26:39" ht="15" customHeight="1">
      <c r="Z2263" s="220"/>
      <c r="AA2263" s="220"/>
      <c r="AB2263" s="237"/>
      <c r="AC2263" s="237"/>
      <c r="AD2263" s="222"/>
      <c r="AE2263" s="221"/>
      <c r="AF2263" s="237"/>
      <c r="AG2263" s="257"/>
      <c r="AH2263" s="237"/>
      <c r="AI2263" s="222"/>
      <c r="AJ2263" s="237"/>
      <c r="AK2263" s="221"/>
      <c r="AL2263" s="223"/>
      <c r="AM2263" s="221"/>
    </row>
    <row r="2264" spans="26:39" ht="15" customHeight="1">
      <c r="Z2264" s="220"/>
      <c r="AA2264" s="220"/>
      <c r="AB2264" s="237"/>
      <c r="AC2264" s="237"/>
      <c r="AD2264" s="222"/>
      <c r="AE2264" s="221"/>
      <c r="AF2264" s="237"/>
      <c r="AG2264" s="257"/>
      <c r="AH2264" s="237"/>
      <c r="AI2264" s="222"/>
      <c r="AJ2264" s="237"/>
      <c r="AK2264" s="221"/>
      <c r="AL2264" s="223"/>
      <c r="AM2264" s="221"/>
    </row>
    <row r="2265" spans="26:39" ht="15" customHeight="1">
      <c r="Z2265" s="220"/>
      <c r="AA2265" s="220"/>
      <c r="AB2265" s="237"/>
      <c r="AC2265" s="237"/>
      <c r="AD2265" s="222"/>
      <c r="AE2265" s="221"/>
      <c r="AF2265" s="237"/>
      <c r="AG2265" s="257"/>
      <c r="AH2265" s="237"/>
      <c r="AI2265" s="222"/>
      <c r="AJ2265" s="237"/>
      <c r="AK2265" s="221"/>
      <c r="AL2265" s="223"/>
      <c r="AM2265" s="221"/>
    </row>
    <row r="2266" spans="26:39" ht="15" customHeight="1">
      <c r="Z2266" s="220"/>
      <c r="AA2266" s="220"/>
      <c r="AB2266" s="237"/>
      <c r="AC2266" s="237"/>
      <c r="AD2266" s="222"/>
      <c r="AE2266" s="221"/>
      <c r="AF2266" s="237"/>
      <c r="AG2266" s="257"/>
      <c r="AH2266" s="237"/>
      <c r="AI2266" s="222"/>
      <c r="AJ2266" s="237"/>
      <c r="AK2266" s="221"/>
      <c r="AL2266" s="223"/>
      <c r="AM2266" s="221"/>
    </row>
    <row r="2267" spans="26:39" ht="15" customHeight="1">
      <c r="Z2267" s="220"/>
      <c r="AA2267" s="220"/>
      <c r="AB2267" s="237"/>
      <c r="AC2267" s="237"/>
      <c r="AD2267" s="222"/>
      <c r="AE2267" s="221"/>
      <c r="AF2267" s="237"/>
      <c r="AG2267" s="257"/>
      <c r="AH2267" s="237"/>
      <c r="AI2267" s="222"/>
      <c r="AJ2267" s="237"/>
      <c r="AK2267" s="221"/>
      <c r="AL2267" s="223"/>
      <c r="AM2267" s="221"/>
    </row>
    <row r="2268" spans="26:39" ht="15" customHeight="1">
      <c r="Z2268" s="220"/>
      <c r="AA2268" s="220"/>
      <c r="AB2268" s="237"/>
      <c r="AC2268" s="237"/>
      <c r="AD2268" s="222"/>
      <c r="AE2268" s="221"/>
      <c r="AF2268" s="237"/>
      <c r="AG2268" s="257"/>
      <c r="AH2268" s="237"/>
      <c r="AI2268" s="222"/>
      <c r="AJ2268" s="237"/>
      <c r="AK2268" s="221"/>
      <c r="AL2268" s="223"/>
      <c r="AM2268" s="221"/>
    </row>
    <row r="2269" spans="26:39" ht="15" customHeight="1">
      <c r="Z2269" s="220"/>
      <c r="AA2269" s="220"/>
      <c r="AB2269" s="237"/>
      <c r="AC2269" s="237"/>
      <c r="AD2269" s="222"/>
      <c r="AE2269" s="221"/>
      <c r="AF2269" s="237"/>
      <c r="AG2269" s="257"/>
      <c r="AH2269" s="237"/>
      <c r="AI2269" s="222"/>
      <c r="AJ2269" s="237"/>
      <c r="AK2269" s="221"/>
      <c r="AL2269" s="223"/>
      <c r="AM2269" s="221"/>
    </row>
    <row r="2270" spans="26:39" ht="15" customHeight="1">
      <c r="Z2270" s="220"/>
      <c r="AA2270" s="220"/>
      <c r="AB2270" s="237"/>
      <c r="AC2270" s="237"/>
      <c r="AD2270" s="222"/>
      <c r="AE2270" s="221"/>
      <c r="AF2270" s="237"/>
      <c r="AG2270" s="257"/>
      <c r="AH2270" s="237"/>
      <c r="AI2270" s="222"/>
      <c r="AJ2270" s="237"/>
      <c r="AK2270" s="221"/>
      <c r="AL2270" s="223"/>
      <c r="AM2270" s="221"/>
    </row>
    <row r="2271" spans="26:39" ht="15" customHeight="1">
      <c r="Z2271" s="220"/>
      <c r="AA2271" s="220"/>
      <c r="AB2271" s="237"/>
      <c r="AC2271" s="237"/>
      <c r="AD2271" s="222"/>
      <c r="AE2271" s="221"/>
      <c r="AF2271" s="237"/>
      <c r="AG2271" s="257"/>
      <c r="AH2271" s="237"/>
      <c r="AI2271" s="222"/>
      <c r="AJ2271" s="237"/>
      <c r="AK2271" s="221"/>
      <c r="AL2271" s="223"/>
      <c r="AM2271" s="221"/>
    </row>
    <row r="2272" spans="26:39" ht="15" customHeight="1">
      <c r="Z2272" s="220"/>
      <c r="AA2272" s="220"/>
      <c r="AB2272" s="237"/>
      <c r="AC2272" s="237"/>
      <c r="AD2272" s="222"/>
      <c r="AE2272" s="221"/>
      <c r="AF2272" s="237"/>
      <c r="AG2272" s="257"/>
      <c r="AH2272" s="237"/>
      <c r="AI2272" s="222"/>
      <c r="AJ2272" s="237"/>
      <c r="AK2272" s="221"/>
      <c r="AL2272" s="223"/>
      <c r="AM2272" s="221"/>
    </row>
    <row r="2273" spans="26:39" ht="15" customHeight="1">
      <c r="Z2273" s="220"/>
      <c r="AA2273" s="220"/>
      <c r="AB2273" s="237"/>
      <c r="AC2273" s="237"/>
      <c r="AD2273" s="222"/>
      <c r="AE2273" s="221"/>
      <c r="AF2273" s="237"/>
      <c r="AG2273" s="257"/>
      <c r="AH2273" s="237"/>
      <c r="AI2273" s="222"/>
      <c r="AJ2273" s="237"/>
      <c r="AK2273" s="221"/>
      <c r="AL2273" s="223"/>
      <c r="AM2273" s="221"/>
    </row>
    <row r="2274" spans="26:39" ht="15" customHeight="1">
      <c r="Z2274" s="220"/>
      <c r="AA2274" s="220"/>
      <c r="AB2274" s="237"/>
      <c r="AC2274" s="237"/>
      <c r="AD2274" s="222"/>
      <c r="AE2274" s="221"/>
      <c r="AF2274" s="237"/>
      <c r="AG2274" s="257"/>
      <c r="AH2274" s="237"/>
      <c r="AI2274" s="222"/>
      <c r="AJ2274" s="237"/>
      <c r="AK2274" s="221"/>
      <c r="AL2274" s="223"/>
      <c r="AM2274" s="221"/>
    </row>
    <row r="2275" spans="26:39" ht="15" customHeight="1">
      <c r="Z2275" s="220"/>
      <c r="AA2275" s="220"/>
      <c r="AB2275" s="237"/>
      <c r="AC2275" s="237"/>
      <c r="AD2275" s="222"/>
      <c r="AE2275" s="221"/>
      <c r="AF2275" s="237"/>
      <c r="AG2275" s="257"/>
      <c r="AH2275" s="237"/>
      <c r="AI2275" s="222"/>
      <c r="AJ2275" s="237"/>
      <c r="AK2275" s="221"/>
      <c r="AL2275" s="223"/>
      <c r="AM2275" s="221"/>
    </row>
    <row r="2276" spans="26:39" ht="15" customHeight="1">
      <c r="Z2276" s="220"/>
      <c r="AA2276" s="220"/>
      <c r="AB2276" s="237"/>
      <c r="AC2276" s="237"/>
      <c r="AD2276" s="222"/>
      <c r="AE2276" s="221"/>
      <c r="AF2276" s="237"/>
      <c r="AG2276" s="257"/>
      <c r="AH2276" s="237"/>
      <c r="AI2276" s="222"/>
      <c r="AJ2276" s="237"/>
      <c r="AK2276" s="221"/>
      <c r="AL2276" s="223"/>
      <c r="AM2276" s="221"/>
    </row>
    <row r="2277" spans="26:39" ht="15" customHeight="1">
      <c r="Z2277" s="220"/>
      <c r="AA2277" s="220"/>
      <c r="AB2277" s="237"/>
      <c r="AC2277" s="237"/>
      <c r="AD2277" s="222"/>
      <c r="AE2277" s="221"/>
      <c r="AF2277" s="237"/>
      <c r="AG2277" s="257"/>
      <c r="AH2277" s="237"/>
      <c r="AI2277" s="222"/>
      <c r="AJ2277" s="237"/>
      <c r="AK2277" s="221"/>
      <c r="AL2277" s="223"/>
      <c r="AM2277" s="221"/>
    </row>
    <row r="2278" spans="26:39" ht="15" customHeight="1">
      <c r="Z2278" s="220"/>
      <c r="AA2278" s="220"/>
      <c r="AB2278" s="237"/>
      <c r="AC2278" s="237"/>
      <c r="AD2278" s="222"/>
      <c r="AE2278" s="221"/>
      <c r="AF2278" s="237"/>
      <c r="AG2278" s="257"/>
      <c r="AH2278" s="237"/>
      <c r="AI2278" s="222"/>
      <c r="AJ2278" s="237"/>
      <c r="AK2278" s="221"/>
      <c r="AL2278" s="223"/>
      <c r="AM2278" s="221"/>
    </row>
    <row r="2279" spans="26:39" ht="15" customHeight="1">
      <c r="Z2279" s="220"/>
      <c r="AA2279" s="220"/>
      <c r="AB2279" s="237"/>
      <c r="AC2279" s="237"/>
      <c r="AD2279" s="222"/>
      <c r="AE2279" s="221"/>
      <c r="AF2279" s="237"/>
      <c r="AG2279" s="257"/>
      <c r="AH2279" s="237"/>
      <c r="AI2279" s="222"/>
      <c r="AJ2279" s="237"/>
      <c r="AK2279" s="221"/>
      <c r="AL2279" s="223"/>
      <c r="AM2279" s="221"/>
    </row>
    <row r="2280" spans="26:39" ht="15" customHeight="1">
      <c r="Z2280" s="220"/>
      <c r="AA2280" s="220"/>
      <c r="AB2280" s="237"/>
      <c r="AC2280" s="237"/>
      <c r="AD2280" s="222"/>
      <c r="AE2280" s="221"/>
      <c r="AF2280" s="237"/>
      <c r="AG2280" s="257"/>
      <c r="AH2280" s="237"/>
      <c r="AI2280" s="222"/>
      <c r="AJ2280" s="237"/>
      <c r="AK2280" s="221"/>
      <c r="AL2280" s="223"/>
      <c r="AM2280" s="221"/>
    </row>
    <row r="2281" spans="26:39" ht="15" customHeight="1">
      <c r="Z2281" s="220"/>
      <c r="AA2281" s="220"/>
      <c r="AB2281" s="237"/>
      <c r="AC2281" s="237"/>
      <c r="AD2281" s="222"/>
      <c r="AE2281" s="221"/>
      <c r="AF2281" s="237"/>
      <c r="AG2281" s="257"/>
      <c r="AH2281" s="237"/>
      <c r="AI2281" s="222"/>
      <c r="AJ2281" s="237"/>
      <c r="AK2281" s="221"/>
      <c r="AL2281" s="223"/>
      <c r="AM2281" s="221"/>
    </row>
    <row r="2282" spans="26:39" ht="15" customHeight="1">
      <c r="Z2282" s="220"/>
      <c r="AA2282" s="220"/>
      <c r="AB2282" s="237"/>
      <c r="AC2282" s="237"/>
      <c r="AD2282" s="222"/>
      <c r="AE2282" s="221"/>
      <c r="AF2282" s="237"/>
      <c r="AG2282" s="257"/>
      <c r="AH2282" s="237"/>
      <c r="AI2282" s="222"/>
      <c r="AJ2282" s="237"/>
      <c r="AK2282" s="221"/>
      <c r="AL2282" s="223"/>
      <c r="AM2282" s="221"/>
    </row>
    <row r="2283" spans="26:39" ht="15" customHeight="1">
      <c r="Z2283" s="220"/>
      <c r="AA2283" s="220"/>
      <c r="AB2283" s="237"/>
      <c r="AC2283" s="237"/>
      <c r="AD2283" s="222"/>
      <c r="AE2283" s="221"/>
      <c r="AF2283" s="237"/>
      <c r="AG2283" s="257"/>
      <c r="AH2283" s="237"/>
      <c r="AI2283" s="222"/>
      <c r="AJ2283" s="237"/>
      <c r="AK2283" s="221"/>
      <c r="AL2283" s="223"/>
      <c r="AM2283" s="221"/>
    </row>
    <row r="2284" spans="26:39" ht="15" customHeight="1">
      <c r="Z2284" s="220"/>
      <c r="AA2284" s="220"/>
      <c r="AB2284" s="237"/>
      <c r="AC2284" s="237"/>
      <c r="AD2284" s="222"/>
      <c r="AE2284" s="221"/>
      <c r="AF2284" s="237"/>
      <c r="AG2284" s="257"/>
      <c r="AH2284" s="237"/>
      <c r="AI2284" s="222"/>
      <c r="AJ2284" s="237"/>
      <c r="AK2284" s="221"/>
      <c r="AL2284" s="223"/>
      <c r="AM2284" s="221"/>
    </row>
    <row r="2285" spans="26:39" ht="15" customHeight="1">
      <c r="Z2285" s="220"/>
      <c r="AA2285" s="220"/>
      <c r="AB2285" s="237"/>
      <c r="AC2285" s="237"/>
      <c r="AD2285" s="222"/>
      <c r="AE2285" s="221"/>
      <c r="AF2285" s="237"/>
      <c r="AG2285" s="257"/>
      <c r="AH2285" s="237"/>
      <c r="AI2285" s="222"/>
      <c r="AJ2285" s="237"/>
      <c r="AK2285" s="221"/>
      <c r="AL2285" s="223"/>
      <c r="AM2285" s="221"/>
    </row>
    <row r="2286" spans="26:39" ht="15" customHeight="1">
      <c r="Z2286" s="220"/>
      <c r="AA2286" s="220"/>
      <c r="AB2286" s="237"/>
      <c r="AC2286" s="237"/>
      <c r="AD2286" s="222"/>
      <c r="AE2286" s="221"/>
      <c r="AF2286" s="237"/>
      <c r="AG2286" s="257"/>
      <c r="AH2286" s="237"/>
      <c r="AI2286" s="222"/>
      <c r="AJ2286" s="237"/>
      <c r="AK2286" s="221"/>
      <c r="AL2286" s="223"/>
      <c r="AM2286" s="221"/>
    </row>
    <row r="2287" spans="26:39" ht="15" customHeight="1">
      <c r="Z2287" s="220"/>
      <c r="AA2287" s="220"/>
      <c r="AB2287" s="237"/>
      <c r="AC2287" s="237"/>
      <c r="AD2287" s="222"/>
      <c r="AE2287" s="221"/>
      <c r="AF2287" s="237"/>
      <c r="AG2287" s="257"/>
      <c r="AH2287" s="237"/>
      <c r="AI2287" s="222"/>
      <c r="AJ2287" s="237"/>
      <c r="AK2287" s="221"/>
      <c r="AL2287" s="223"/>
      <c r="AM2287" s="221"/>
    </row>
    <row r="2288" spans="26:39" ht="15" customHeight="1">
      <c r="Z2288" s="220"/>
      <c r="AA2288" s="220"/>
      <c r="AB2288" s="237"/>
      <c r="AC2288" s="237"/>
      <c r="AD2288" s="222"/>
      <c r="AE2288" s="221"/>
      <c r="AF2288" s="237"/>
      <c r="AG2288" s="257"/>
      <c r="AH2288" s="237"/>
      <c r="AI2288" s="222"/>
      <c r="AJ2288" s="237"/>
      <c r="AK2288" s="221"/>
      <c r="AL2288" s="223"/>
      <c r="AM2288" s="221"/>
    </row>
    <row r="2289" spans="26:39" ht="15" customHeight="1">
      <c r="Z2289" s="220"/>
      <c r="AA2289" s="220"/>
      <c r="AB2289" s="237"/>
      <c r="AC2289" s="237"/>
      <c r="AD2289" s="222"/>
      <c r="AE2289" s="221"/>
      <c r="AF2289" s="237"/>
      <c r="AG2289" s="257"/>
      <c r="AH2289" s="237"/>
      <c r="AI2289" s="222"/>
      <c r="AJ2289" s="237"/>
      <c r="AK2289" s="221"/>
      <c r="AL2289" s="223"/>
      <c r="AM2289" s="221"/>
    </row>
    <row r="2290" spans="26:39" ht="15" customHeight="1">
      <c r="Z2290" s="220"/>
      <c r="AA2290" s="220"/>
      <c r="AB2290" s="237"/>
      <c r="AC2290" s="237"/>
      <c r="AD2290" s="222"/>
      <c r="AE2290" s="221"/>
      <c r="AF2290" s="237"/>
      <c r="AG2290" s="257"/>
      <c r="AH2290" s="237"/>
      <c r="AI2290" s="222"/>
      <c r="AJ2290" s="237"/>
      <c r="AK2290" s="221"/>
      <c r="AL2290" s="223"/>
      <c r="AM2290" s="221"/>
    </row>
    <row r="2291" spans="26:39" ht="15" customHeight="1">
      <c r="Z2291" s="220"/>
      <c r="AA2291" s="220"/>
      <c r="AB2291" s="237"/>
      <c r="AC2291" s="237"/>
      <c r="AD2291" s="222"/>
      <c r="AE2291" s="221"/>
      <c r="AF2291" s="237"/>
      <c r="AG2291" s="257"/>
      <c r="AH2291" s="237"/>
      <c r="AI2291" s="222"/>
      <c r="AJ2291" s="237"/>
      <c r="AK2291" s="221"/>
      <c r="AL2291" s="223"/>
      <c r="AM2291" s="221"/>
    </row>
    <row r="2292" spans="26:39" ht="15" customHeight="1">
      <c r="Z2292" s="220"/>
      <c r="AA2292" s="220"/>
      <c r="AB2292" s="237"/>
      <c r="AC2292" s="237"/>
      <c r="AD2292" s="222"/>
      <c r="AE2292" s="221"/>
      <c r="AF2292" s="237"/>
      <c r="AG2292" s="257"/>
      <c r="AH2292" s="237"/>
      <c r="AI2292" s="222"/>
      <c r="AJ2292" s="237"/>
      <c r="AK2292" s="221"/>
      <c r="AL2292" s="223"/>
      <c r="AM2292" s="221"/>
    </row>
    <row r="2293" spans="26:39" ht="15" customHeight="1">
      <c r="Z2293" s="220"/>
      <c r="AA2293" s="220"/>
      <c r="AB2293" s="237"/>
      <c r="AC2293" s="237"/>
      <c r="AD2293" s="222"/>
      <c r="AE2293" s="221"/>
      <c r="AF2293" s="237"/>
      <c r="AG2293" s="257"/>
      <c r="AH2293" s="237"/>
      <c r="AI2293" s="222"/>
      <c r="AJ2293" s="237"/>
      <c r="AK2293" s="221"/>
      <c r="AL2293" s="223"/>
      <c r="AM2293" s="221"/>
    </row>
    <row r="2294" spans="26:39" ht="15" customHeight="1">
      <c r="Z2294" s="220"/>
      <c r="AA2294" s="220"/>
      <c r="AB2294" s="237"/>
      <c r="AC2294" s="237"/>
      <c r="AD2294" s="222"/>
      <c r="AE2294" s="221"/>
      <c r="AF2294" s="237"/>
      <c r="AG2294" s="257"/>
      <c r="AH2294" s="237"/>
      <c r="AI2294" s="222"/>
      <c r="AJ2294" s="237"/>
      <c r="AK2294" s="221"/>
      <c r="AL2294" s="223"/>
      <c r="AM2294" s="221"/>
    </row>
    <row r="2295" spans="26:39" ht="15" customHeight="1">
      <c r="Z2295" s="220"/>
      <c r="AA2295" s="220"/>
      <c r="AB2295" s="237"/>
      <c r="AC2295" s="237"/>
      <c r="AD2295" s="222"/>
      <c r="AE2295" s="221"/>
      <c r="AF2295" s="237"/>
      <c r="AG2295" s="257"/>
      <c r="AH2295" s="237"/>
      <c r="AI2295" s="222"/>
      <c r="AJ2295" s="237"/>
      <c r="AK2295" s="221"/>
      <c r="AL2295" s="223"/>
      <c r="AM2295" s="221"/>
    </row>
    <row r="2296" spans="26:39" ht="15" customHeight="1">
      <c r="Z2296" s="220"/>
      <c r="AA2296" s="220"/>
      <c r="AB2296" s="237"/>
      <c r="AC2296" s="237"/>
      <c r="AD2296" s="222"/>
      <c r="AE2296" s="221"/>
      <c r="AF2296" s="237"/>
      <c r="AG2296" s="257"/>
      <c r="AH2296" s="237"/>
      <c r="AI2296" s="222"/>
      <c r="AJ2296" s="237"/>
      <c r="AK2296" s="221"/>
      <c r="AL2296" s="223"/>
      <c r="AM2296" s="221"/>
    </row>
    <row r="2297" spans="26:39" ht="15" customHeight="1">
      <c r="Z2297" s="220"/>
      <c r="AA2297" s="220"/>
      <c r="AB2297" s="237"/>
      <c r="AC2297" s="237"/>
      <c r="AD2297" s="222"/>
      <c r="AE2297" s="221"/>
      <c r="AF2297" s="237"/>
      <c r="AG2297" s="257"/>
      <c r="AH2297" s="237"/>
      <c r="AI2297" s="222"/>
      <c r="AJ2297" s="237"/>
      <c r="AK2297" s="221"/>
      <c r="AL2297" s="223"/>
      <c r="AM2297" s="221"/>
    </row>
    <row r="2298" spans="26:39" ht="15" customHeight="1">
      <c r="Z2298" s="220"/>
      <c r="AA2298" s="220"/>
      <c r="AB2298" s="237"/>
      <c r="AC2298" s="237"/>
      <c r="AD2298" s="222"/>
      <c r="AE2298" s="221"/>
      <c r="AF2298" s="237"/>
      <c r="AG2298" s="257"/>
      <c r="AH2298" s="237"/>
      <c r="AI2298" s="222"/>
      <c r="AJ2298" s="237"/>
      <c r="AK2298" s="221"/>
      <c r="AL2298" s="223"/>
      <c r="AM2298" s="221"/>
    </row>
    <row r="2299" spans="26:39" ht="15" customHeight="1">
      <c r="Z2299" s="220"/>
      <c r="AA2299" s="220"/>
      <c r="AB2299" s="237"/>
      <c r="AC2299" s="237"/>
      <c r="AD2299" s="222"/>
      <c r="AE2299" s="221"/>
      <c r="AF2299" s="237"/>
      <c r="AG2299" s="257"/>
      <c r="AH2299" s="237"/>
      <c r="AI2299" s="222"/>
      <c r="AJ2299" s="237"/>
      <c r="AK2299" s="221"/>
      <c r="AL2299" s="223"/>
      <c r="AM2299" s="221"/>
    </row>
    <row r="2300" spans="26:39" ht="15" customHeight="1">
      <c r="Z2300" s="220"/>
      <c r="AA2300" s="220"/>
      <c r="AB2300" s="237"/>
      <c r="AC2300" s="237"/>
      <c r="AD2300" s="222"/>
      <c r="AE2300" s="221"/>
      <c r="AF2300" s="237"/>
      <c r="AG2300" s="257"/>
      <c r="AH2300" s="237"/>
      <c r="AI2300" s="222"/>
      <c r="AJ2300" s="237"/>
      <c r="AK2300" s="221"/>
      <c r="AL2300" s="223"/>
      <c r="AM2300" s="221"/>
    </row>
    <row r="2301" spans="26:39" ht="15" customHeight="1">
      <c r="Z2301" s="220"/>
      <c r="AA2301" s="220"/>
      <c r="AB2301" s="237"/>
      <c r="AC2301" s="237"/>
      <c r="AD2301" s="222"/>
      <c r="AE2301" s="221"/>
      <c r="AF2301" s="237"/>
      <c r="AG2301" s="257"/>
      <c r="AH2301" s="237"/>
      <c r="AI2301" s="222"/>
      <c r="AJ2301" s="237"/>
      <c r="AK2301" s="221"/>
      <c r="AL2301" s="223"/>
      <c r="AM2301" s="221"/>
    </row>
    <row r="2302" spans="26:39" ht="15" customHeight="1">
      <c r="Z2302" s="220"/>
      <c r="AA2302" s="220"/>
      <c r="AB2302" s="237"/>
      <c r="AC2302" s="237"/>
      <c r="AD2302" s="222"/>
      <c r="AE2302" s="221"/>
      <c r="AF2302" s="237"/>
      <c r="AG2302" s="257"/>
      <c r="AH2302" s="237"/>
      <c r="AI2302" s="222"/>
      <c r="AJ2302" s="237"/>
      <c r="AK2302" s="221"/>
      <c r="AL2302" s="223"/>
      <c r="AM2302" s="221"/>
    </row>
    <row r="2303" spans="26:39" ht="15" customHeight="1">
      <c r="Z2303" s="220"/>
      <c r="AA2303" s="220"/>
      <c r="AB2303" s="237"/>
      <c r="AC2303" s="237"/>
      <c r="AD2303" s="222"/>
      <c r="AE2303" s="221"/>
      <c r="AF2303" s="237"/>
      <c r="AG2303" s="257"/>
      <c r="AH2303" s="237"/>
      <c r="AI2303" s="222"/>
      <c r="AJ2303" s="237"/>
      <c r="AK2303" s="221"/>
      <c r="AL2303" s="223"/>
      <c r="AM2303" s="221"/>
    </row>
    <row r="2304" spans="26:39" ht="15" customHeight="1">
      <c r="Z2304" s="220"/>
      <c r="AA2304" s="220"/>
      <c r="AB2304" s="237"/>
      <c r="AC2304" s="237"/>
      <c r="AD2304" s="222"/>
      <c r="AE2304" s="221"/>
      <c r="AF2304" s="237"/>
      <c r="AG2304" s="257"/>
      <c r="AH2304" s="237"/>
      <c r="AI2304" s="222"/>
      <c r="AJ2304" s="237"/>
      <c r="AK2304" s="221"/>
      <c r="AL2304" s="223"/>
      <c r="AM2304" s="221"/>
    </row>
    <row r="2305" spans="26:39" ht="15" customHeight="1">
      <c r="Z2305" s="220"/>
      <c r="AA2305" s="220"/>
      <c r="AB2305" s="237"/>
      <c r="AC2305" s="237"/>
      <c r="AD2305" s="222"/>
      <c r="AE2305" s="221"/>
      <c r="AF2305" s="237"/>
      <c r="AG2305" s="257"/>
      <c r="AH2305" s="237"/>
      <c r="AI2305" s="222"/>
      <c r="AJ2305" s="237"/>
      <c r="AK2305" s="221"/>
      <c r="AL2305" s="223"/>
      <c r="AM2305" s="221"/>
    </row>
    <row r="2306" spans="26:39" ht="15" customHeight="1">
      <c r="Z2306" s="220"/>
      <c r="AA2306" s="220"/>
      <c r="AB2306" s="237"/>
      <c r="AC2306" s="237"/>
      <c r="AD2306" s="222"/>
      <c r="AE2306" s="221"/>
      <c r="AF2306" s="237"/>
      <c r="AG2306" s="257"/>
      <c r="AH2306" s="237"/>
      <c r="AI2306" s="222"/>
      <c r="AJ2306" s="237"/>
      <c r="AK2306" s="221"/>
      <c r="AL2306" s="223"/>
      <c r="AM2306" s="221"/>
    </row>
    <row r="2307" spans="26:39" ht="15" customHeight="1">
      <c r="Z2307" s="220"/>
      <c r="AA2307" s="220"/>
      <c r="AB2307" s="237"/>
      <c r="AC2307" s="237"/>
      <c r="AD2307" s="222"/>
      <c r="AE2307" s="221"/>
      <c r="AF2307" s="237"/>
      <c r="AG2307" s="257"/>
      <c r="AH2307" s="237"/>
      <c r="AI2307" s="222"/>
      <c r="AJ2307" s="237"/>
      <c r="AK2307" s="221"/>
      <c r="AL2307" s="223"/>
      <c r="AM2307" s="221"/>
    </row>
    <row r="2308" spans="26:39" ht="15" customHeight="1">
      <c r="Z2308" s="220"/>
      <c r="AA2308" s="220"/>
      <c r="AB2308" s="237"/>
      <c r="AC2308" s="237"/>
      <c r="AD2308" s="222"/>
      <c r="AE2308" s="221"/>
      <c r="AF2308" s="237"/>
      <c r="AG2308" s="257"/>
      <c r="AH2308" s="237"/>
      <c r="AI2308" s="222"/>
      <c r="AJ2308" s="237"/>
      <c r="AK2308" s="221"/>
      <c r="AL2308" s="223"/>
      <c r="AM2308" s="221"/>
    </row>
    <row r="2309" spans="26:39" ht="15" customHeight="1">
      <c r="Z2309" s="220"/>
      <c r="AA2309" s="220"/>
      <c r="AB2309" s="237"/>
      <c r="AC2309" s="237"/>
      <c r="AD2309" s="222"/>
      <c r="AE2309" s="221"/>
      <c r="AF2309" s="237"/>
      <c r="AG2309" s="257"/>
      <c r="AH2309" s="237"/>
      <c r="AI2309" s="222"/>
      <c r="AJ2309" s="237"/>
      <c r="AK2309" s="221"/>
      <c r="AL2309" s="223"/>
      <c r="AM2309" s="221"/>
    </row>
    <row r="2310" spans="26:39" ht="15" customHeight="1">
      <c r="Z2310" s="220"/>
      <c r="AA2310" s="220"/>
      <c r="AB2310" s="237"/>
      <c r="AC2310" s="237"/>
      <c r="AD2310" s="222"/>
      <c r="AE2310" s="221"/>
      <c r="AF2310" s="237"/>
      <c r="AG2310" s="257"/>
      <c r="AH2310" s="237"/>
      <c r="AI2310" s="222"/>
      <c r="AJ2310" s="237"/>
      <c r="AK2310" s="221"/>
      <c r="AL2310" s="223"/>
      <c r="AM2310" s="221"/>
    </row>
    <row r="2311" spans="26:39" ht="15" customHeight="1">
      <c r="Z2311" s="220"/>
      <c r="AA2311" s="220"/>
      <c r="AB2311" s="237"/>
      <c r="AC2311" s="237"/>
      <c r="AD2311" s="222"/>
      <c r="AE2311" s="221"/>
      <c r="AF2311" s="237"/>
      <c r="AG2311" s="257"/>
      <c r="AH2311" s="237"/>
      <c r="AI2311" s="222"/>
      <c r="AJ2311" s="237"/>
      <c r="AK2311" s="221"/>
      <c r="AL2311" s="223"/>
      <c r="AM2311" s="221"/>
    </row>
    <row r="2312" spans="26:39" ht="15" customHeight="1">
      <c r="Z2312" s="220"/>
      <c r="AA2312" s="220"/>
      <c r="AB2312" s="237"/>
      <c r="AC2312" s="237"/>
      <c r="AD2312" s="222"/>
      <c r="AE2312" s="221"/>
      <c r="AF2312" s="237"/>
      <c r="AG2312" s="257"/>
      <c r="AH2312" s="237"/>
      <c r="AI2312" s="222"/>
      <c r="AJ2312" s="237"/>
      <c r="AK2312" s="221"/>
      <c r="AL2312" s="223"/>
      <c r="AM2312" s="221"/>
    </row>
    <row r="2313" spans="26:39" ht="15" customHeight="1">
      <c r="Z2313" s="220"/>
      <c r="AA2313" s="220"/>
      <c r="AB2313" s="237"/>
      <c r="AC2313" s="237"/>
      <c r="AD2313" s="222"/>
      <c r="AE2313" s="221"/>
      <c r="AF2313" s="237"/>
      <c r="AG2313" s="257"/>
      <c r="AH2313" s="237"/>
      <c r="AI2313" s="222"/>
      <c r="AJ2313" s="237"/>
      <c r="AK2313" s="221"/>
      <c r="AL2313" s="223"/>
      <c r="AM2313" s="221"/>
    </row>
    <row r="2314" spans="26:39" ht="15" customHeight="1">
      <c r="Z2314" s="220"/>
      <c r="AA2314" s="220"/>
      <c r="AB2314" s="237"/>
      <c r="AC2314" s="237"/>
      <c r="AD2314" s="222"/>
      <c r="AE2314" s="221"/>
      <c r="AF2314" s="237"/>
      <c r="AG2314" s="257"/>
      <c r="AH2314" s="237"/>
      <c r="AI2314" s="222"/>
      <c r="AJ2314" s="237"/>
      <c r="AK2314" s="221"/>
      <c r="AL2314" s="223"/>
      <c r="AM2314" s="221"/>
    </row>
    <row r="2315" spans="26:39" ht="15" customHeight="1">
      <c r="Z2315" s="220"/>
      <c r="AA2315" s="220"/>
      <c r="AB2315" s="237"/>
      <c r="AC2315" s="237"/>
      <c r="AD2315" s="222"/>
      <c r="AE2315" s="221"/>
      <c r="AF2315" s="237"/>
      <c r="AG2315" s="257"/>
      <c r="AH2315" s="237"/>
      <c r="AI2315" s="222"/>
      <c r="AJ2315" s="237"/>
      <c r="AK2315" s="221"/>
      <c r="AL2315" s="223"/>
      <c r="AM2315" s="221"/>
    </row>
    <row r="2316" spans="26:39" ht="15" customHeight="1">
      <c r="Z2316" s="220"/>
      <c r="AA2316" s="220"/>
      <c r="AB2316" s="237"/>
      <c r="AC2316" s="237"/>
      <c r="AD2316" s="222"/>
      <c r="AE2316" s="221"/>
      <c r="AF2316" s="237"/>
      <c r="AG2316" s="257"/>
      <c r="AH2316" s="237"/>
      <c r="AI2316" s="222"/>
      <c r="AJ2316" s="237"/>
      <c r="AK2316" s="221"/>
      <c r="AL2316" s="223"/>
      <c r="AM2316" s="221"/>
    </row>
    <row r="2317" spans="26:39" ht="15" customHeight="1">
      <c r="Z2317" s="220"/>
      <c r="AA2317" s="220"/>
      <c r="AB2317" s="237"/>
      <c r="AC2317" s="237"/>
      <c r="AD2317" s="222"/>
      <c r="AE2317" s="221"/>
      <c r="AF2317" s="237"/>
      <c r="AG2317" s="257"/>
      <c r="AH2317" s="237"/>
      <c r="AI2317" s="222"/>
      <c r="AJ2317" s="237"/>
      <c r="AK2317" s="221"/>
      <c r="AL2317" s="223"/>
      <c r="AM2317" s="221"/>
    </row>
    <row r="2318" spans="26:39" ht="15" customHeight="1">
      <c r="Z2318" s="220"/>
      <c r="AA2318" s="220"/>
      <c r="AB2318" s="237"/>
      <c r="AC2318" s="237"/>
      <c r="AD2318" s="222"/>
      <c r="AE2318" s="221"/>
      <c r="AF2318" s="237"/>
      <c r="AG2318" s="257"/>
      <c r="AH2318" s="237"/>
      <c r="AI2318" s="222"/>
      <c r="AJ2318" s="237"/>
      <c r="AK2318" s="221"/>
      <c r="AL2318" s="223"/>
      <c r="AM2318" s="221"/>
    </row>
    <row r="2319" spans="26:39" ht="15" customHeight="1">
      <c r="Z2319" s="220"/>
      <c r="AA2319" s="220"/>
      <c r="AB2319" s="237"/>
      <c r="AC2319" s="237"/>
      <c r="AD2319" s="222"/>
      <c r="AE2319" s="221"/>
      <c r="AF2319" s="237"/>
      <c r="AG2319" s="257"/>
      <c r="AH2319" s="237"/>
      <c r="AI2319" s="222"/>
      <c r="AJ2319" s="237"/>
      <c r="AK2319" s="221"/>
      <c r="AL2319" s="223"/>
      <c r="AM2319" s="221"/>
    </row>
    <row r="2320" spans="26:39" ht="15" customHeight="1">
      <c r="Z2320" s="220"/>
      <c r="AA2320" s="220"/>
      <c r="AB2320" s="237"/>
      <c r="AC2320" s="237"/>
      <c r="AD2320" s="222"/>
      <c r="AE2320" s="221"/>
      <c r="AF2320" s="237"/>
      <c r="AG2320" s="257"/>
      <c r="AH2320" s="237"/>
      <c r="AI2320" s="222"/>
      <c r="AJ2320" s="237"/>
      <c r="AK2320" s="221"/>
      <c r="AL2320" s="223"/>
      <c r="AM2320" s="221"/>
    </row>
    <row r="2321" spans="26:39" ht="15" customHeight="1">
      <c r="Z2321" s="220"/>
      <c r="AA2321" s="220"/>
      <c r="AB2321" s="237"/>
      <c r="AC2321" s="237"/>
      <c r="AD2321" s="222"/>
      <c r="AE2321" s="221"/>
      <c r="AF2321" s="237"/>
      <c r="AG2321" s="257"/>
      <c r="AH2321" s="237"/>
      <c r="AI2321" s="222"/>
      <c r="AJ2321" s="237"/>
      <c r="AK2321" s="221"/>
      <c r="AL2321" s="223"/>
      <c r="AM2321" s="221"/>
    </row>
    <row r="2322" spans="26:39" ht="15" customHeight="1">
      <c r="Z2322" s="220"/>
      <c r="AA2322" s="220"/>
      <c r="AB2322" s="237"/>
      <c r="AC2322" s="237"/>
      <c r="AD2322" s="222"/>
      <c r="AE2322" s="221"/>
      <c r="AF2322" s="237"/>
      <c r="AG2322" s="257"/>
      <c r="AH2322" s="237"/>
      <c r="AI2322" s="222"/>
      <c r="AJ2322" s="237"/>
      <c r="AK2322" s="221"/>
      <c r="AL2322" s="223"/>
      <c r="AM2322" s="221"/>
    </row>
    <row r="2323" spans="26:39" ht="15" customHeight="1">
      <c r="Z2323" s="220"/>
      <c r="AA2323" s="220"/>
      <c r="AB2323" s="237"/>
      <c r="AC2323" s="237"/>
      <c r="AD2323" s="222"/>
      <c r="AE2323" s="221"/>
      <c r="AF2323" s="237"/>
      <c r="AG2323" s="257"/>
      <c r="AH2323" s="237"/>
      <c r="AI2323" s="222"/>
      <c r="AJ2323" s="237"/>
      <c r="AK2323" s="221"/>
      <c r="AL2323" s="223"/>
      <c r="AM2323" s="221"/>
    </row>
    <row r="2324" spans="26:39" ht="15" customHeight="1">
      <c r="Z2324" s="220"/>
      <c r="AA2324" s="220"/>
      <c r="AB2324" s="237"/>
      <c r="AC2324" s="237"/>
      <c r="AD2324" s="222"/>
      <c r="AE2324" s="221"/>
      <c r="AF2324" s="237"/>
      <c r="AG2324" s="257"/>
      <c r="AH2324" s="237"/>
      <c r="AI2324" s="222"/>
      <c r="AJ2324" s="237"/>
      <c r="AK2324" s="221"/>
      <c r="AL2324" s="223"/>
      <c r="AM2324" s="221"/>
    </row>
    <row r="2325" spans="26:39" ht="15" customHeight="1">
      <c r="Z2325" s="220"/>
      <c r="AA2325" s="220"/>
      <c r="AB2325" s="237"/>
      <c r="AC2325" s="237"/>
      <c r="AD2325" s="222"/>
      <c r="AE2325" s="221"/>
      <c r="AF2325" s="237"/>
      <c r="AG2325" s="257"/>
      <c r="AH2325" s="237"/>
      <c r="AI2325" s="222"/>
      <c r="AJ2325" s="237"/>
      <c r="AK2325" s="221"/>
      <c r="AL2325" s="223"/>
      <c r="AM2325" s="221"/>
    </row>
    <row r="2326" spans="26:39" ht="15" customHeight="1">
      <c r="Z2326" s="220"/>
      <c r="AA2326" s="220"/>
      <c r="AB2326" s="237"/>
      <c r="AC2326" s="237"/>
      <c r="AD2326" s="222"/>
      <c r="AE2326" s="221"/>
      <c r="AF2326" s="237"/>
      <c r="AG2326" s="257"/>
      <c r="AH2326" s="237"/>
      <c r="AI2326" s="222"/>
      <c r="AJ2326" s="237"/>
      <c r="AK2326" s="221"/>
      <c r="AL2326" s="223"/>
      <c r="AM2326" s="221"/>
    </row>
    <row r="2327" spans="26:39" ht="15" customHeight="1">
      <c r="Z2327" s="220"/>
      <c r="AA2327" s="220"/>
      <c r="AB2327" s="237"/>
      <c r="AC2327" s="237"/>
      <c r="AD2327" s="222"/>
      <c r="AE2327" s="221"/>
      <c r="AF2327" s="237"/>
      <c r="AG2327" s="257"/>
      <c r="AH2327" s="237"/>
      <c r="AI2327" s="222"/>
      <c r="AJ2327" s="237"/>
      <c r="AK2327" s="221"/>
      <c r="AL2327" s="223"/>
      <c r="AM2327" s="221"/>
    </row>
    <row r="2328" spans="26:39" ht="15" customHeight="1">
      <c r="Z2328" s="220"/>
      <c r="AA2328" s="220"/>
      <c r="AB2328" s="237"/>
      <c r="AC2328" s="237"/>
      <c r="AD2328" s="222"/>
      <c r="AE2328" s="221"/>
      <c r="AF2328" s="237"/>
      <c r="AG2328" s="257"/>
      <c r="AH2328" s="237"/>
      <c r="AI2328" s="222"/>
      <c r="AJ2328" s="237"/>
      <c r="AK2328" s="221"/>
      <c r="AL2328" s="223"/>
      <c r="AM2328" s="221"/>
    </row>
    <row r="2329" spans="26:39" ht="15" customHeight="1">
      <c r="Z2329" s="220"/>
      <c r="AA2329" s="220"/>
      <c r="AB2329" s="237"/>
      <c r="AC2329" s="237"/>
      <c r="AD2329" s="222"/>
      <c r="AE2329" s="221"/>
      <c r="AF2329" s="237"/>
      <c r="AG2329" s="257"/>
      <c r="AH2329" s="237"/>
      <c r="AI2329" s="222"/>
      <c r="AJ2329" s="237"/>
      <c r="AK2329" s="221"/>
      <c r="AL2329" s="223"/>
      <c r="AM2329" s="221"/>
    </row>
    <row r="2330" spans="26:39" ht="15" customHeight="1">
      <c r="Z2330" s="220"/>
      <c r="AA2330" s="220"/>
      <c r="AB2330" s="237"/>
      <c r="AC2330" s="237"/>
      <c r="AD2330" s="222"/>
      <c r="AE2330" s="221"/>
      <c r="AF2330" s="237"/>
      <c r="AG2330" s="257"/>
      <c r="AH2330" s="237"/>
      <c r="AI2330" s="222"/>
      <c r="AJ2330" s="237"/>
      <c r="AK2330" s="221"/>
      <c r="AL2330" s="223"/>
      <c r="AM2330" s="221"/>
    </row>
    <row r="2331" spans="26:39" ht="15" customHeight="1">
      <c r="Z2331" s="220"/>
      <c r="AA2331" s="220"/>
      <c r="AB2331" s="237"/>
      <c r="AC2331" s="237"/>
      <c r="AD2331" s="222"/>
      <c r="AE2331" s="221"/>
      <c r="AF2331" s="237"/>
      <c r="AG2331" s="257"/>
      <c r="AH2331" s="237"/>
      <c r="AI2331" s="222"/>
      <c r="AJ2331" s="237"/>
      <c r="AK2331" s="221"/>
      <c r="AL2331" s="223"/>
      <c r="AM2331" s="221"/>
    </row>
    <row r="2332" spans="26:39" ht="15" customHeight="1">
      <c r="Z2332" s="220"/>
      <c r="AA2332" s="220"/>
      <c r="AB2332" s="237"/>
      <c r="AC2332" s="237"/>
      <c r="AD2332" s="222"/>
      <c r="AE2332" s="221"/>
      <c r="AF2332" s="237"/>
      <c r="AG2332" s="257"/>
      <c r="AH2332" s="237"/>
      <c r="AI2332" s="222"/>
      <c r="AJ2332" s="237"/>
      <c r="AK2332" s="221"/>
      <c r="AL2332" s="223"/>
      <c r="AM2332" s="221"/>
    </row>
    <row r="2333" spans="26:39" ht="15" customHeight="1">
      <c r="Z2333" s="220"/>
      <c r="AA2333" s="220"/>
      <c r="AB2333" s="237"/>
      <c r="AC2333" s="237"/>
      <c r="AD2333" s="222"/>
      <c r="AE2333" s="221"/>
      <c r="AF2333" s="237"/>
      <c r="AG2333" s="257"/>
      <c r="AH2333" s="237"/>
      <c r="AI2333" s="222"/>
      <c r="AJ2333" s="237"/>
      <c r="AK2333" s="221"/>
      <c r="AL2333" s="223"/>
      <c r="AM2333" s="221"/>
    </row>
    <row r="2334" spans="26:39" ht="15" customHeight="1">
      <c r="Z2334" s="220"/>
      <c r="AA2334" s="220"/>
      <c r="AB2334" s="237"/>
      <c r="AC2334" s="237"/>
      <c r="AD2334" s="222"/>
      <c r="AE2334" s="221"/>
      <c r="AF2334" s="237"/>
      <c r="AG2334" s="257"/>
      <c r="AH2334" s="237"/>
      <c r="AI2334" s="222"/>
      <c r="AJ2334" s="237"/>
      <c r="AK2334" s="221"/>
      <c r="AL2334" s="223"/>
      <c r="AM2334" s="221"/>
    </row>
    <row r="2335" spans="26:39" ht="15" customHeight="1">
      <c r="Z2335" s="220"/>
      <c r="AA2335" s="220"/>
      <c r="AB2335" s="237"/>
      <c r="AC2335" s="237"/>
      <c r="AD2335" s="222"/>
      <c r="AE2335" s="221"/>
      <c r="AF2335" s="237"/>
      <c r="AG2335" s="257"/>
      <c r="AH2335" s="237"/>
      <c r="AI2335" s="222"/>
      <c r="AJ2335" s="237"/>
      <c r="AK2335" s="221"/>
      <c r="AL2335" s="223"/>
      <c r="AM2335" s="221"/>
    </row>
    <row r="2336" spans="26:39" ht="15" customHeight="1">
      <c r="Z2336" s="220"/>
      <c r="AA2336" s="220"/>
      <c r="AB2336" s="237"/>
      <c r="AC2336" s="237"/>
      <c r="AD2336" s="222"/>
      <c r="AE2336" s="221"/>
      <c r="AF2336" s="237"/>
      <c r="AG2336" s="257"/>
      <c r="AH2336" s="237"/>
      <c r="AI2336" s="222"/>
      <c r="AJ2336" s="237"/>
      <c r="AK2336" s="221"/>
      <c r="AL2336" s="223"/>
      <c r="AM2336" s="221"/>
    </row>
    <row r="2337" spans="26:39" ht="15" customHeight="1">
      <c r="Z2337" s="220"/>
      <c r="AA2337" s="220"/>
      <c r="AB2337" s="237"/>
      <c r="AC2337" s="237"/>
      <c r="AD2337" s="222"/>
      <c r="AE2337" s="221"/>
      <c r="AF2337" s="237"/>
      <c r="AG2337" s="257"/>
      <c r="AH2337" s="237"/>
      <c r="AI2337" s="222"/>
      <c r="AJ2337" s="237"/>
      <c r="AK2337" s="221"/>
      <c r="AL2337" s="223"/>
      <c r="AM2337" s="221"/>
    </row>
    <row r="2338" spans="26:39" ht="15" customHeight="1">
      <c r="Z2338" s="220"/>
      <c r="AA2338" s="220"/>
      <c r="AB2338" s="237"/>
      <c r="AC2338" s="237"/>
      <c r="AD2338" s="222"/>
      <c r="AE2338" s="221"/>
      <c r="AF2338" s="237"/>
      <c r="AG2338" s="257"/>
      <c r="AH2338" s="237"/>
      <c r="AI2338" s="222"/>
      <c r="AJ2338" s="237"/>
      <c r="AK2338" s="221"/>
      <c r="AL2338" s="223"/>
      <c r="AM2338" s="221"/>
    </row>
    <row r="2339" spans="26:39" ht="15" customHeight="1">
      <c r="Z2339" s="220"/>
      <c r="AA2339" s="220"/>
      <c r="AB2339" s="237"/>
      <c r="AC2339" s="237"/>
      <c r="AD2339" s="222"/>
      <c r="AE2339" s="221"/>
      <c r="AF2339" s="237"/>
      <c r="AG2339" s="257"/>
      <c r="AH2339" s="237"/>
      <c r="AI2339" s="222"/>
      <c r="AJ2339" s="237"/>
      <c r="AK2339" s="221"/>
      <c r="AL2339" s="223"/>
      <c r="AM2339" s="221"/>
    </row>
    <row r="2340" spans="26:39" ht="15" customHeight="1">
      <c r="Z2340" s="220"/>
      <c r="AA2340" s="220"/>
      <c r="AB2340" s="237"/>
      <c r="AC2340" s="237"/>
      <c r="AD2340" s="222"/>
      <c r="AE2340" s="221"/>
      <c r="AF2340" s="237"/>
      <c r="AG2340" s="257"/>
      <c r="AH2340" s="237"/>
      <c r="AI2340" s="222"/>
      <c r="AJ2340" s="237"/>
      <c r="AK2340" s="221"/>
      <c r="AL2340" s="223"/>
      <c r="AM2340" s="221"/>
    </row>
    <row r="2341" spans="26:39" ht="15" customHeight="1">
      <c r="Z2341" s="220"/>
      <c r="AA2341" s="220"/>
      <c r="AB2341" s="237"/>
      <c r="AC2341" s="237"/>
      <c r="AD2341" s="222"/>
      <c r="AE2341" s="221"/>
      <c r="AF2341" s="237"/>
      <c r="AG2341" s="257"/>
      <c r="AH2341" s="237"/>
      <c r="AI2341" s="222"/>
      <c r="AJ2341" s="237"/>
      <c r="AK2341" s="221"/>
      <c r="AL2341" s="223"/>
      <c r="AM2341" s="221"/>
    </row>
    <row r="2342" spans="26:39" ht="15" customHeight="1">
      <c r="Z2342" s="220"/>
      <c r="AA2342" s="220"/>
      <c r="AB2342" s="237"/>
      <c r="AC2342" s="237"/>
      <c r="AD2342" s="222"/>
      <c r="AE2342" s="221"/>
      <c r="AF2342" s="237"/>
      <c r="AG2342" s="257"/>
      <c r="AH2342" s="237"/>
      <c r="AI2342" s="222"/>
      <c r="AJ2342" s="237"/>
      <c r="AK2342" s="221"/>
      <c r="AL2342" s="223"/>
      <c r="AM2342" s="221"/>
    </row>
    <row r="2343" spans="26:39" ht="15" customHeight="1">
      <c r="Z2343" s="220"/>
      <c r="AA2343" s="220"/>
      <c r="AB2343" s="237"/>
      <c r="AC2343" s="237"/>
      <c r="AD2343" s="222"/>
      <c r="AE2343" s="221"/>
      <c r="AF2343" s="237"/>
      <c r="AG2343" s="257"/>
      <c r="AH2343" s="237"/>
      <c r="AI2343" s="222"/>
      <c r="AJ2343" s="237"/>
      <c r="AK2343" s="221"/>
      <c r="AL2343" s="223"/>
      <c r="AM2343" s="221"/>
    </row>
    <row r="2344" spans="26:39" ht="15" customHeight="1">
      <c r="Z2344" s="220"/>
      <c r="AA2344" s="220"/>
      <c r="AB2344" s="237"/>
      <c r="AC2344" s="237"/>
      <c r="AD2344" s="222"/>
      <c r="AE2344" s="221"/>
      <c r="AF2344" s="237"/>
      <c r="AG2344" s="257"/>
      <c r="AH2344" s="237"/>
      <c r="AI2344" s="222"/>
      <c r="AJ2344" s="237"/>
      <c r="AK2344" s="221"/>
      <c r="AL2344" s="223"/>
      <c r="AM2344" s="221"/>
    </row>
    <row r="2345" spans="26:39" ht="15" customHeight="1">
      <c r="Z2345" s="220"/>
      <c r="AA2345" s="220"/>
      <c r="AB2345" s="237"/>
      <c r="AC2345" s="237"/>
      <c r="AD2345" s="222"/>
      <c r="AE2345" s="221"/>
      <c r="AF2345" s="237"/>
      <c r="AG2345" s="257"/>
      <c r="AH2345" s="237"/>
      <c r="AI2345" s="222"/>
      <c r="AJ2345" s="237"/>
      <c r="AK2345" s="221"/>
      <c r="AL2345" s="223"/>
      <c r="AM2345" s="221"/>
    </row>
    <row r="2346" spans="26:39" ht="15" customHeight="1">
      <c r="Z2346" s="220"/>
      <c r="AA2346" s="220"/>
      <c r="AB2346" s="237"/>
      <c r="AC2346" s="237"/>
      <c r="AD2346" s="222"/>
      <c r="AE2346" s="221"/>
      <c r="AF2346" s="237"/>
      <c r="AG2346" s="257"/>
      <c r="AH2346" s="237"/>
      <c r="AI2346" s="222"/>
      <c r="AJ2346" s="237"/>
      <c r="AK2346" s="221"/>
      <c r="AL2346" s="223"/>
      <c r="AM2346" s="221"/>
    </row>
    <row r="2347" spans="26:39" ht="15" customHeight="1">
      <c r="Z2347" s="220"/>
      <c r="AA2347" s="220"/>
      <c r="AB2347" s="237"/>
      <c r="AC2347" s="237"/>
      <c r="AD2347" s="222"/>
      <c r="AE2347" s="221"/>
      <c r="AF2347" s="237"/>
      <c r="AG2347" s="257"/>
      <c r="AH2347" s="237"/>
      <c r="AI2347" s="222"/>
      <c r="AJ2347" s="237"/>
      <c r="AK2347" s="221"/>
      <c r="AL2347" s="223"/>
      <c r="AM2347" s="221"/>
    </row>
    <row r="2348" spans="26:39" ht="15" customHeight="1">
      <c r="Z2348" s="220"/>
      <c r="AA2348" s="220"/>
      <c r="AB2348" s="237"/>
      <c r="AC2348" s="237"/>
      <c r="AD2348" s="222"/>
      <c r="AE2348" s="221"/>
      <c r="AF2348" s="237"/>
      <c r="AG2348" s="257"/>
      <c r="AH2348" s="237"/>
      <c r="AI2348" s="222"/>
      <c r="AJ2348" s="237"/>
      <c r="AK2348" s="221"/>
      <c r="AL2348" s="223"/>
      <c r="AM2348" s="221"/>
    </row>
    <row r="2349" spans="26:39" ht="15" customHeight="1">
      <c r="Z2349" s="220"/>
      <c r="AA2349" s="220"/>
      <c r="AB2349" s="237"/>
      <c r="AC2349" s="237"/>
      <c r="AD2349" s="222"/>
      <c r="AE2349" s="221"/>
      <c r="AF2349" s="237"/>
      <c r="AG2349" s="257"/>
      <c r="AH2349" s="237"/>
      <c r="AI2349" s="222"/>
      <c r="AJ2349" s="237"/>
      <c r="AK2349" s="221"/>
      <c r="AL2349" s="223"/>
      <c r="AM2349" s="221"/>
    </row>
    <row r="2350" spans="26:39" ht="15" customHeight="1">
      <c r="Z2350" s="220"/>
      <c r="AA2350" s="220"/>
      <c r="AB2350" s="237"/>
      <c r="AC2350" s="237"/>
      <c r="AD2350" s="222"/>
      <c r="AE2350" s="221"/>
      <c r="AF2350" s="237"/>
      <c r="AG2350" s="257"/>
      <c r="AH2350" s="237"/>
      <c r="AI2350" s="222"/>
      <c r="AJ2350" s="237"/>
      <c r="AK2350" s="221"/>
      <c r="AL2350" s="223"/>
      <c r="AM2350" s="221"/>
    </row>
    <row r="2351" spans="26:39" ht="15" customHeight="1">
      <c r="Z2351" s="220"/>
      <c r="AA2351" s="220"/>
      <c r="AB2351" s="237"/>
      <c r="AC2351" s="237"/>
      <c r="AD2351" s="222"/>
      <c r="AE2351" s="221"/>
      <c r="AF2351" s="237"/>
      <c r="AG2351" s="257"/>
      <c r="AH2351" s="237"/>
      <c r="AI2351" s="222"/>
      <c r="AJ2351" s="237"/>
      <c r="AK2351" s="221"/>
      <c r="AL2351" s="223"/>
      <c r="AM2351" s="221"/>
    </row>
    <row r="2352" spans="26:39" ht="15" customHeight="1">
      <c r="Z2352" s="220"/>
      <c r="AA2352" s="220"/>
      <c r="AB2352" s="237"/>
      <c r="AC2352" s="237"/>
      <c r="AD2352" s="222"/>
      <c r="AE2352" s="221"/>
      <c r="AF2352" s="237"/>
      <c r="AG2352" s="257"/>
      <c r="AH2352" s="237"/>
      <c r="AI2352" s="222"/>
      <c r="AJ2352" s="237"/>
      <c r="AK2352" s="221"/>
      <c r="AL2352" s="223"/>
      <c r="AM2352" s="221"/>
    </row>
    <row r="2353" spans="26:39" ht="15" customHeight="1">
      <c r="Z2353" s="220"/>
      <c r="AA2353" s="220"/>
      <c r="AB2353" s="237"/>
      <c r="AC2353" s="237"/>
      <c r="AD2353" s="222"/>
      <c r="AE2353" s="221"/>
      <c r="AF2353" s="237"/>
      <c r="AG2353" s="257"/>
      <c r="AH2353" s="237"/>
      <c r="AI2353" s="222"/>
      <c r="AJ2353" s="237"/>
      <c r="AK2353" s="221"/>
      <c r="AL2353" s="223"/>
      <c r="AM2353" s="221"/>
    </row>
    <row r="2354" spans="26:39" ht="15" customHeight="1">
      <c r="Z2354" s="220"/>
      <c r="AA2354" s="220"/>
      <c r="AB2354" s="237"/>
      <c r="AC2354" s="237"/>
      <c r="AD2354" s="222"/>
      <c r="AE2354" s="221"/>
      <c r="AF2354" s="237"/>
      <c r="AG2354" s="257"/>
      <c r="AH2354" s="237"/>
      <c r="AI2354" s="222"/>
      <c r="AJ2354" s="237"/>
      <c r="AK2354" s="221"/>
      <c r="AL2354" s="223"/>
      <c r="AM2354" s="221"/>
    </row>
    <row r="2355" spans="26:39" ht="15" customHeight="1">
      <c r="Z2355" s="220"/>
      <c r="AA2355" s="220"/>
      <c r="AB2355" s="237"/>
      <c r="AC2355" s="237"/>
      <c r="AD2355" s="222"/>
      <c r="AE2355" s="221"/>
      <c r="AF2355" s="237"/>
      <c r="AG2355" s="257"/>
      <c r="AH2355" s="237"/>
      <c r="AI2355" s="222"/>
      <c r="AJ2355" s="237"/>
      <c r="AK2355" s="221"/>
      <c r="AL2355" s="223"/>
      <c r="AM2355" s="221"/>
    </row>
    <row r="2356" spans="26:39" ht="15" customHeight="1">
      <c r="Z2356" s="220"/>
      <c r="AA2356" s="220"/>
      <c r="AB2356" s="237"/>
      <c r="AC2356" s="237"/>
      <c r="AD2356" s="222"/>
      <c r="AE2356" s="221"/>
      <c r="AF2356" s="237"/>
      <c r="AG2356" s="257"/>
      <c r="AH2356" s="237"/>
      <c r="AI2356" s="222"/>
      <c r="AJ2356" s="237"/>
      <c r="AK2356" s="221"/>
      <c r="AL2356" s="223"/>
      <c r="AM2356" s="221"/>
    </row>
    <row r="2357" spans="26:39" ht="15" customHeight="1">
      <c r="Z2357" s="220"/>
      <c r="AA2357" s="220"/>
      <c r="AB2357" s="237"/>
      <c r="AC2357" s="237"/>
      <c r="AD2357" s="222"/>
      <c r="AE2357" s="221"/>
      <c r="AF2357" s="237"/>
      <c r="AG2357" s="257"/>
      <c r="AH2357" s="237"/>
      <c r="AI2357" s="222"/>
      <c r="AJ2357" s="237"/>
      <c r="AK2357" s="221"/>
      <c r="AL2357" s="223"/>
      <c r="AM2357" s="221"/>
    </row>
    <row r="2358" spans="26:39" ht="15" customHeight="1">
      <c r="Z2358" s="220"/>
      <c r="AA2358" s="220"/>
      <c r="AB2358" s="237"/>
      <c r="AC2358" s="237"/>
      <c r="AD2358" s="222"/>
      <c r="AE2358" s="221"/>
      <c r="AF2358" s="237"/>
      <c r="AG2358" s="257"/>
      <c r="AH2358" s="237"/>
      <c r="AI2358" s="222"/>
      <c r="AJ2358" s="237"/>
      <c r="AK2358" s="221"/>
      <c r="AL2358" s="223"/>
      <c r="AM2358" s="221"/>
    </row>
    <row r="2359" spans="26:39" ht="15" customHeight="1">
      <c r="Z2359" s="220"/>
      <c r="AA2359" s="220"/>
      <c r="AB2359" s="237"/>
      <c r="AC2359" s="237"/>
      <c r="AD2359" s="222"/>
      <c r="AE2359" s="221"/>
      <c r="AF2359" s="237"/>
      <c r="AG2359" s="257"/>
      <c r="AH2359" s="237"/>
      <c r="AI2359" s="222"/>
      <c r="AJ2359" s="237"/>
      <c r="AK2359" s="221"/>
      <c r="AL2359" s="223"/>
      <c r="AM2359" s="221"/>
    </row>
    <row r="2360" spans="26:39" ht="15" customHeight="1">
      <c r="Z2360" s="220"/>
      <c r="AA2360" s="220"/>
      <c r="AB2360" s="237"/>
      <c r="AC2360" s="237"/>
      <c r="AD2360" s="222"/>
      <c r="AE2360" s="221"/>
      <c r="AF2360" s="237"/>
      <c r="AG2360" s="257"/>
      <c r="AH2360" s="237"/>
      <c r="AI2360" s="222"/>
      <c r="AJ2360" s="237"/>
      <c r="AK2360" s="221"/>
      <c r="AL2360" s="223"/>
      <c r="AM2360" s="221"/>
    </row>
    <row r="2361" spans="26:39" ht="15" customHeight="1">
      <c r="Z2361" s="220"/>
      <c r="AA2361" s="220"/>
      <c r="AB2361" s="237"/>
      <c r="AC2361" s="237"/>
      <c r="AD2361" s="222"/>
      <c r="AE2361" s="221"/>
      <c r="AF2361" s="237"/>
      <c r="AG2361" s="257"/>
      <c r="AH2361" s="237"/>
      <c r="AI2361" s="222"/>
      <c r="AJ2361" s="237"/>
      <c r="AK2361" s="221"/>
      <c r="AL2361" s="223"/>
      <c r="AM2361" s="221"/>
    </row>
    <row r="2362" spans="26:39" ht="15" customHeight="1">
      <c r="Z2362" s="220"/>
      <c r="AA2362" s="220"/>
      <c r="AB2362" s="237"/>
      <c r="AC2362" s="237"/>
      <c r="AD2362" s="222"/>
      <c r="AE2362" s="221"/>
      <c r="AF2362" s="237"/>
      <c r="AG2362" s="257"/>
      <c r="AH2362" s="237"/>
      <c r="AI2362" s="222"/>
      <c r="AJ2362" s="237"/>
      <c r="AK2362" s="221"/>
      <c r="AL2362" s="223"/>
      <c r="AM2362" s="221"/>
    </row>
    <row r="2363" spans="26:39" ht="15" customHeight="1">
      <c r="Z2363" s="220"/>
      <c r="AA2363" s="220"/>
      <c r="AB2363" s="237"/>
      <c r="AC2363" s="237"/>
      <c r="AD2363" s="222"/>
      <c r="AE2363" s="221"/>
      <c r="AF2363" s="237"/>
      <c r="AG2363" s="257"/>
      <c r="AH2363" s="237"/>
      <c r="AI2363" s="222"/>
      <c r="AJ2363" s="237"/>
      <c r="AK2363" s="221"/>
      <c r="AL2363" s="223"/>
      <c r="AM2363" s="221"/>
    </row>
    <row r="2364" spans="26:39" ht="15" customHeight="1">
      <c r="Z2364" s="220"/>
      <c r="AA2364" s="220"/>
      <c r="AB2364" s="237"/>
      <c r="AC2364" s="237"/>
      <c r="AD2364" s="222"/>
      <c r="AE2364" s="221"/>
      <c r="AF2364" s="237"/>
      <c r="AG2364" s="257"/>
      <c r="AH2364" s="237"/>
      <c r="AI2364" s="222"/>
      <c r="AJ2364" s="237"/>
      <c r="AK2364" s="221"/>
      <c r="AL2364" s="223"/>
      <c r="AM2364" s="221"/>
    </row>
    <row r="2365" spans="26:39" ht="15" customHeight="1">
      <c r="Z2365" s="220"/>
      <c r="AA2365" s="220"/>
      <c r="AB2365" s="237"/>
      <c r="AC2365" s="237"/>
      <c r="AD2365" s="222"/>
      <c r="AE2365" s="221"/>
      <c r="AF2365" s="237"/>
      <c r="AG2365" s="257"/>
      <c r="AH2365" s="237"/>
      <c r="AI2365" s="222"/>
      <c r="AJ2365" s="237"/>
      <c r="AK2365" s="221"/>
      <c r="AL2365" s="223"/>
      <c r="AM2365" s="221"/>
    </row>
    <row r="2366" spans="26:39" ht="15" customHeight="1">
      <c r="Z2366" s="220"/>
      <c r="AA2366" s="220"/>
      <c r="AB2366" s="237"/>
      <c r="AC2366" s="237"/>
      <c r="AD2366" s="222"/>
      <c r="AE2366" s="221"/>
      <c r="AF2366" s="237"/>
      <c r="AG2366" s="257"/>
      <c r="AH2366" s="237"/>
      <c r="AI2366" s="222"/>
      <c r="AJ2366" s="237"/>
      <c r="AK2366" s="221"/>
      <c r="AL2366" s="223"/>
      <c r="AM2366" s="221"/>
    </row>
    <row r="2367" spans="26:39" ht="15" customHeight="1">
      <c r="Z2367" s="220"/>
      <c r="AA2367" s="220"/>
      <c r="AB2367" s="237"/>
      <c r="AC2367" s="237"/>
      <c r="AD2367" s="222"/>
      <c r="AE2367" s="221"/>
      <c r="AF2367" s="237"/>
      <c r="AG2367" s="257"/>
      <c r="AH2367" s="237"/>
      <c r="AI2367" s="222"/>
      <c r="AJ2367" s="237"/>
      <c r="AK2367" s="221"/>
      <c r="AL2367" s="223"/>
      <c r="AM2367" s="221"/>
    </row>
    <row r="2368" spans="26:39" ht="15" customHeight="1">
      <c r="Z2368" s="220"/>
      <c r="AA2368" s="220"/>
      <c r="AB2368" s="237"/>
      <c r="AC2368" s="237"/>
      <c r="AD2368" s="222"/>
      <c r="AE2368" s="221"/>
      <c r="AF2368" s="237"/>
      <c r="AG2368" s="257"/>
      <c r="AH2368" s="237"/>
      <c r="AI2368" s="222"/>
      <c r="AJ2368" s="237"/>
      <c r="AK2368" s="221"/>
      <c r="AL2368" s="223"/>
      <c r="AM2368" s="221"/>
    </row>
    <row r="2369" spans="26:39" ht="15" customHeight="1">
      <c r="Z2369" s="220"/>
      <c r="AA2369" s="220"/>
      <c r="AB2369" s="237"/>
      <c r="AC2369" s="237"/>
      <c r="AD2369" s="222"/>
      <c r="AE2369" s="221"/>
      <c r="AF2369" s="237"/>
      <c r="AG2369" s="257"/>
      <c r="AH2369" s="237"/>
      <c r="AI2369" s="222"/>
      <c r="AJ2369" s="237"/>
      <c r="AK2369" s="221"/>
      <c r="AL2369" s="223"/>
      <c r="AM2369" s="221"/>
    </row>
    <row r="2370" spans="26:39" ht="15" customHeight="1">
      <c r="Z2370" s="220"/>
      <c r="AA2370" s="220"/>
      <c r="AB2370" s="237"/>
      <c r="AC2370" s="237"/>
      <c r="AD2370" s="222"/>
      <c r="AE2370" s="221"/>
      <c r="AF2370" s="237"/>
      <c r="AG2370" s="257"/>
      <c r="AH2370" s="237"/>
      <c r="AI2370" s="222"/>
      <c r="AJ2370" s="237"/>
      <c r="AK2370" s="221"/>
      <c r="AL2370" s="223"/>
      <c r="AM2370" s="221"/>
    </row>
    <row r="2371" spans="26:39" ht="15" customHeight="1">
      <c r="Z2371" s="220"/>
      <c r="AA2371" s="220"/>
      <c r="AB2371" s="237"/>
      <c r="AC2371" s="237"/>
      <c r="AD2371" s="222"/>
      <c r="AE2371" s="221"/>
      <c r="AF2371" s="237"/>
      <c r="AG2371" s="257"/>
      <c r="AH2371" s="237"/>
      <c r="AI2371" s="222"/>
      <c r="AJ2371" s="237"/>
      <c r="AK2371" s="221"/>
      <c r="AL2371" s="223"/>
      <c r="AM2371" s="221"/>
    </row>
    <row r="2372" spans="26:39" ht="15" customHeight="1">
      <c r="Z2372" s="220"/>
      <c r="AA2372" s="220"/>
      <c r="AB2372" s="237"/>
      <c r="AC2372" s="237"/>
      <c r="AD2372" s="222"/>
      <c r="AE2372" s="221"/>
      <c r="AF2372" s="237"/>
      <c r="AG2372" s="257"/>
      <c r="AH2372" s="237"/>
      <c r="AI2372" s="222"/>
      <c r="AJ2372" s="237"/>
      <c r="AK2372" s="221"/>
      <c r="AL2372" s="223"/>
      <c r="AM2372" s="221"/>
    </row>
    <row r="2373" spans="26:39" ht="15" customHeight="1">
      <c r="Z2373" s="220"/>
      <c r="AA2373" s="220"/>
      <c r="AB2373" s="237"/>
      <c r="AC2373" s="237"/>
      <c r="AD2373" s="222"/>
      <c r="AE2373" s="221"/>
      <c r="AF2373" s="237"/>
      <c r="AG2373" s="257"/>
      <c r="AH2373" s="237"/>
      <c r="AI2373" s="222"/>
      <c r="AJ2373" s="237"/>
      <c r="AK2373" s="221"/>
      <c r="AL2373" s="223"/>
      <c r="AM2373" s="221"/>
    </row>
    <row r="2374" spans="26:39" ht="15" customHeight="1">
      <c r="Z2374" s="220"/>
      <c r="AA2374" s="220"/>
      <c r="AB2374" s="237"/>
      <c r="AC2374" s="237"/>
      <c r="AD2374" s="222"/>
      <c r="AE2374" s="221"/>
      <c r="AF2374" s="237"/>
      <c r="AG2374" s="257"/>
      <c r="AH2374" s="237"/>
      <c r="AI2374" s="222"/>
      <c r="AJ2374" s="237"/>
      <c r="AK2374" s="221"/>
      <c r="AL2374" s="223"/>
      <c r="AM2374" s="221"/>
    </row>
    <row r="2375" spans="26:39" ht="15" customHeight="1">
      <c r="Z2375" s="220"/>
      <c r="AA2375" s="220"/>
      <c r="AB2375" s="237"/>
      <c r="AC2375" s="237"/>
      <c r="AD2375" s="222"/>
      <c r="AE2375" s="221"/>
      <c r="AF2375" s="237"/>
      <c r="AG2375" s="257"/>
      <c r="AH2375" s="237"/>
      <c r="AI2375" s="222"/>
      <c r="AJ2375" s="237"/>
      <c r="AK2375" s="221"/>
      <c r="AL2375" s="223"/>
      <c r="AM2375" s="221"/>
    </row>
    <row r="2376" spans="26:39" ht="15" customHeight="1">
      <c r="Z2376" s="220"/>
      <c r="AA2376" s="220"/>
      <c r="AB2376" s="237"/>
      <c r="AC2376" s="237"/>
      <c r="AD2376" s="222"/>
      <c r="AE2376" s="221"/>
      <c r="AF2376" s="237"/>
      <c r="AG2376" s="257"/>
      <c r="AH2376" s="237"/>
      <c r="AI2376" s="222"/>
      <c r="AJ2376" s="237"/>
      <c r="AK2376" s="221"/>
      <c r="AL2376" s="223"/>
      <c r="AM2376" s="221"/>
    </row>
    <row r="2377" spans="26:39" ht="15" customHeight="1">
      <c r="Z2377" s="220"/>
      <c r="AA2377" s="220"/>
      <c r="AB2377" s="237"/>
      <c r="AC2377" s="237"/>
      <c r="AD2377" s="222"/>
      <c r="AE2377" s="221"/>
      <c r="AF2377" s="237"/>
      <c r="AG2377" s="257"/>
      <c r="AH2377" s="237"/>
      <c r="AI2377" s="222"/>
      <c r="AJ2377" s="237"/>
      <c r="AK2377" s="221"/>
      <c r="AL2377" s="223"/>
      <c r="AM2377" s="221"/>
    </row>
    <row r="2378" spans="26:39" ht="15" customHeight="1">
      <c r="Z2378" s="220"/>
      <c r="AA2378" s="220"/>
      <c r="AB2378" s="237"/>
      <c r="AC2378" s="237"/>
      <c r="AD2378" s="222"/>
      <c r="AE2378" s="221"/>
      <c r="AF2378" s="237"/>
      <c r="AG2378" s="257"/>
      <c r="AH2378" s="237"/>
      <c r="AI2378" s="222"/>
      <c r="AJ2378" s="237"/>
      <c r="AK2378" s="221"/>
      <c r="AL2378" s="223"/>
      <c r="AM2378" s="221"/>
    </row>
    <row r="2379" spans="26:39" ht="15" customHeight="1">
      <c r="Z2379" s="220"/>
      <c r="AA2379" s="220"/>
      <c r="AB2379" s="237"/>
      <c r="AC2379" s="237"/>
      <c r="AD2379" s="222"/>
      <c r="AE2379" s="221"/>
      <c r="AF2379" s="237"/>
      <c r="AG2379" s="257"/>
      <c r="AH2379" s="237"/>
      <c r="AI2379" s="222"/>
      <c r="AJ2379" s="237"/>
      <c r="AK2379" s="221"/>
      <c r="AL2379" s="223"/>
      <c r="AM2379" s="221"/>
    </row>
    <row r="2380" spans="26:39" ht="15" customHeight="1">
      <c r="Z2380" s="220"/>
      <c r="AA2380" s="220"/>
      <c r="AB2380" s="237"/>
      <c r="AC2380" s="237"/>
      <c r="AD2380" s="222"/>
      <c r="AE2380" s="221"/>
      <c r="AF2380" s="237"/>
      <c r="AG2380" s="257"/>
      <c r="AH2380" s="237"/>
      <c r="AI2380" s="222"/>
      <c r="AJ2380" s="237"/>
      <c r="AK2380" s="221"/>
      <c r="AL2380" s="223"/>
      <c r="AM2380" s="221"/>
    </row>
    <row r="2381" spans="26:39" ht="15" customHeight="1">
      <c r="Z2381" s="220"/>
      <c r="AA2381" s="220"/>
      <c r="AB2381" s="237"/>
      <c r="AC2381" s="237"/>
      <c r="AD2381" s="222"/>
      <c r="AE2381" s="221"/>
      <c r="AF2381" s="237"/>
      <c r="AG2381" s="257"/>
      <c r="AH2381" s="237"/>
      <c r="AI2381" s="222"/>
      <c r="AJ2381" s="237"/>
      <c r="AK2381" s="221"/>
      <c r="AL2381" s="223"/>
      <c r="AM2381" s="221"/>
    </row>
    <row r="2382" spans="26:39" ht="15" customHeight="1">
      <c r="Z2382" s="220"/>
      <c r="AA2382" s="220"/>
      <c r="AB2382" s="237"/>
      <c r="AC2382" s="237"/>
      <c r="AD2382" s="222"/>
      <c r="AE2382" s="221"/>
      <c r="AF2382" s="237"/>
      <c r="AG2382" s="257"/>
      <c r="AH2382" s="237"/>
      <c r="AI2382" s="222"/>
      <c r="AJ2382" s="237"/>
      <c r="AK2382" s="221"/>
      <c r="AL2382" s="223"/>
      <c r="AM2382" s="221"/>
    </row>
    <row r="2383" spans="26:39" ht="15" customHeight="1">
      <c r="Z2383" s="220"/>
      <c r="AA2383" s="220"/>
      <c r="AB2383" s="237"/>
      <c r="AC2383" s="237"/>
      <c r="AD2383" s="222"/>
      <c r="AE2383" s="221"/>
      <c r="AF2383" s="237"/>
      <c r="AG2383" s="257"/>
      <c r="AH2383" s="237"/>
      <c r="AI2383" s="222"/>
      <c r="AJ2383" s="237"/>
      <c r="AK2383" s="221"/>
      <c r="AL2383" s="223"/>
      <c r="AM2383" s="221"/>
    </row>
    <row r="2384" spans="26:39" ht="15" customHeight="1">
      <c r="Z2384" s="220"/>
      <c r="AA2384" s="220"/>
      <c r="AB2384" s="237"/>
      <c r="AC2384" s="237"/>
      <c r="AD2384" s="222"/>
      <c r="AE2384" s="221"/>
      <c r="AF2384" s="237"/>
      <c r="AG2384" s="257"/>
      <c r="AH2384" s="237"/>
      <c r="AI2384" s="222"/>
      <c r="AJ2384" s="237"/>
      <c r="AK2384" s="221"/>
      <c r="AL2384" s="223"/>
      <c r="AM2384" s="221"/>
    </row>
    <row r="2385" spans="26:39" ht="15" customHeight="1">
      <c r="Z2385" s="220"/>
      <c r="AA2385" s="220"/>
      <c r="AB2385" s="237"/>
      <c r="AC2385" s="237"/>
      <c r="AD2385" s="222"/>
      <c r="AE2385" s="221"/>
      <c r="AF2385" s="237"/>
      <c r="AG2385" s="257"/>
      <c r="AH2385" s="237"/>
      <c r="AI2385" s="222"/>
      <c r="AJ2385" s="237"/>
      <c r="AK2385" s="221"/>
      <c r="AL2385" s="223"/>
      <c r="AM2385" s="221"/>
    </row>
    <row r="2386" spans="26:39" ht="15" customHeight="1">
      <c r="Z2386" s="220"/>
      <c r="AA2386" s="220"/>
      <c r="AB2386" s="237"/>
      <c r="AC2386" s="237"/>
      <c r="AD2386" s="222"/>
      <c r="AE2386" s="221"/>
      <c r="AF2386" s="237"/>
      <c r="AG2386" s="257"/>
      <c r="AH2386" s="237"/>
      <c r="AI2386" s="222"/>
      <c r="AJ2386" s="237"/>
      <c r="AK2386" s="221"/>
      <c r="AL2386" s="223"/>
      <c r="AM2386" s="221"/>
    </row>
    <row r="2387" spans="26:39" ht="15" customHeight="1">
      <c r="Z2387" s="220"/>
      <c r="AA2387" s="220"/>
      <c r="AB2387" s="237"/>
      <c r="AC2387" s="237"/>
      <c r="AD2387" s="222"/>
      <c r="AE2387" s="221"/>
      <c r="AF2387" s="237"/>
      <c r="AG2387" s="257"/>
      <c r="AH2387" s="237"/>
      <c r="AI2387" s="222"/>
      <c r="AJ2387" s="237"/>
      <c r="AK2387" s="221"/>
      <c r="AL2387" s="223"/>
      <c r="AM2387" s="221"/>
    </row>
    <row r="2388" spans="26:39" ht="15" customHeight="1">
      <c r="Z2388" s="220"/>
      <c r="AA2388" s="220"/>
      <c r="AB2388" s="237"/>
      <c r="AC2388" s="237"/>
      <c r="AD2388" s="222"/>
      <c r="AE2388" s="221"/>
      <c r="AF2388" s="237"/>
      <c r="AG2388" s="257"/>
      <c r="AH2388" s="237"/>
      <c r="AI2388" s="222"/>
      <c r="AJ2388" s="237"/>
      <c r="AK2388" s="221"/>
      <c r="AL2388" s="223"/>
      <c r="AM2388" s="221"/>
    </row>
    <row r="2389" spans="26:39" ht="15" customHeight="1">
      <c r="Z2389" s="220"/>
      <c r="AA2389" s="220"/>
      <c r="AB2389" s="237"/>
      <c r="AC2389" s="237"/>
      <c r="AD2389" s="222"/>
      <c r="AE2389" s="221"/>
      <c r="AF2389" s="237"/>
      <c r="AG2389" s="257"/>
      <c r="AH2389" s="237"/>
      <c r="AI2389" s="222"/>
      <c r="AJ2389" s="237"/>
      <c r="AK2389" s="221"/>
      <c r="AL2389" s="223"/>
      <c r="AM2389" s="221"/>
    </row>
    <row r="2390" spans="26:39" ht="15" customHeight="1">
      <c r="Z2390" s="220"/>
      <c r="AA2390" s="220"/>
      <c r="AB2390" s="237"/>
      <c r="AC2390" s="237"/>
      <c r="AD2390" s="222"/>
      <c r="AE2390" s="221"/>
      <c r="AF2390" s="237"/>
      <c r="AG2390" s="257"/>
      <c r="AH2390" s="237"/>
      <c r="AI2390" s="222"/>
      <c r="AJ2390" s="237"/>
      <c r="AK2390" s="221"/>
      <c r="AL2390" s="223"/>
      <c r="AM2390" s="221"/>
    </row>
    <row r="2391" spans="26:39" ht="15" customHeight="1">
      <c r="Z2391" s="220"/>
      <c r="AA2391" s="220"/>
      <c r="AB2391" s="237"/>
      <c r="AC2391" s="237"/>
      <c r="AD2391" s="222"/>
      <c r="AE2391" s="221"/>
      <c r="AF2391" s="237"/>
      <c r="AG2391" s="257"/>
      <c r="AH2391" s="237"/>
      <c r="AI2391" s="222"/>
      <c r="AJ2391" s="237"/>
      <c r="AK2391" s="221"/>
      <c r="AL2391" s="223"/>
      <c r="AM2391" s="221"/>
    </row>
    <row r="2392" spans="26:39" ht="15" customHeight="1">
      <c r="Z2392" s="220"/>
      <c r="AA2392" s="220"/>
      <c r="AB2392" s="237"/>
      <c r="AC2392" s="237"/>
      <c r="AD2392" s="222"/>
      <c r="AE2392" s="221"/>
      <c r="AF2392" s="237"/>
      <c r="AG2392" s="257"/>
      <c r="AH2392" s="237"/>
      <c r="AI2392" s="222"/>
      <c r="AJ2392" s="237"/>
      <c r="AK2392" s="221"/>
      <c r="AL2392" s="223"/>
      <c r="AM2392" s="221"/>
    </row>
    <row r="2393" spans="26:39" ht="15" customHeight="1">
      <c r="Z2393" s="220"/>
      <c r="AA2393" s="220"/>
      <c r="AB2393" s="237"/>
      <c r="AC2393" s="237"/>
      <c r="AD2393" s="222"/>
      <c r="AE2393" s="221"/>
      <c r="AF2393" s="237"/>
      <c r="AG2393" s="257"/>
      <c r="AH2393" s="237"/>
      <c r="AI2393" s="222"/>
      <c r="AJ2393" s="237"/>
      <c r="AK2393" s="221"/>
      <c r="AL2393" s="223"/>
      <c r="AM2393" s="221"/>
    </row>
    <row r="2394" spans="26:39" ht="15" customHeight="1">
      <c r="Z2394" s="220"/>
      <c r="AA2394" s="220"/>
      <c r="AB2394" s="237"/>
      <c r="AC2394" s="237"/>
      <c r="AD2394" s="222"/>
      <c r="AE2394" s="221"/>
      <c r="AF2394" s="237"/>
      <c r="AG2394" s="257"/>
      <c r="AH2394" s="237"/>
      <c r="AI2394" s="222"/>
      <c r="AJ2394" s="237"/>
      <c r="AK2394" s="221"/>
      <c r="AL2394" s="223"/>
      <c r="AM2394" s="221"/>
    </row>
    <row r="2395" spans="26:39" ht="15" customHeight="1">
      <c r="Z2395" s="220"/>
      <c r="AA2395" s="220"/>
      <c r="AB2395" s="237"/>
      <c r="AC2395" s="237"/>
      <c r="AD2395" s="222"/>
      <c r="AE2395" s="221"/>
      <c r="AF2395" s="237"/>
      <c r="AG2395" s="257"/>
      <c r="AH2395" s="237"/>
      <c r="AI2395" s="222"/>
      <c r="AJ2395" s="237"/>
      <c r="AK2395" s="221"/>
      <c r="AL2395" s="223"/>
      <c r="AM2395" s="221"/>
    </row>
    <row r="2396" spans="26:39" ht="15" customHeight="1">
      <c r="Z2396" s="220"/>
      <c r="AA2396" s="220"/>
      <c r="AB2396" s="237"/>
      <c r="AC2396" s="237"/>
      <c r="AD2396" s="222"/>
      <c r="AE2396" s="221"/>
      <c r="AF2396" s="237"/>
      <c r="AG2396" s="257"/>
      <c r="AH2396" s="237"/>
      <c r="AI2396" s="222"/>
      <c r="AJ2396" s="237"/>
      <c r="AK2396" s="221"/>
      <c r="AL2396" s="223"/>
      <c r="AM2396" s="221"/>
    </row>
    <row r="2397" spans="26:39" ht="15" customHeight="1">
      <c r="Z2397" s="220"/>
      <c r="AA2397" s="220"/>
      <c r="AB2397" s="237"/>
      <c r="AC2397" s="237"/>
      <c r="AD2397" s="222"/>
      <c r="AE2397" s="221"/>
      <c r="AF2397" s="237"/>
      <c r="AG2397" s="257"/>
      <c r="AH2397" s="237"/>
      <c r="AI2397" s="222"/>
      <c r="AJ2397" s="237"/>
      <c r="AK2397" s="221"/>
      <c r="AL2397" s="223"/>
      <c r="AM2397" s="221"/>
    </row>
    <row r="2398" spans="26:39" ht="15" customHeight="1">
      <c r="Z2398" s="220"/>
      <c r="AA2398" s="220"/>
      <c r="AB2398" s="237"/>
      <c r="AC2398" s="237"/>
      <c r="AD2398" s="222"/>
      <c r="AE2398" s="221"/>
      <c r="AF2398" s="237"/>
      <c r="AG2398" s="257"/>
      <c r="AH2398" s="237"/>
      <c r="AI2398" s="222"/>
      <c r="AJ2398" s="237"/>
      <c r="AK2398" s="221"/>
      <c r="AL2398" s="223"/>
      <c r="AM2398" s="221"/>
    </row>
    <row r="2399" spans="26:39" ht="15" customHeight="1">
      <c r="Z2399" s="220"/>
      <c r="AA2399" s="220"/>
      <c r="AB2399" s="237"/>
      <c r="AC2399" s="237"/>
      <c r="AD2399" s="222"/>
      <c r="AE2399" s="221"/>
      <c r="AF2399" s="237"/>
      <c r="AG2399" s="257"/>
      <c r="AH2399" s="237"/>
      <c r="AI2399" s="222"/>
      <c r="AJ2399" s="237"/>
      <c r="AK2399" s="221"/>
      <c r="AL2399" s="223"/>
      <c r="AM2399" s="221"/>
    </row>
    <row r="2400" spans="26:39" ht="15" customHeight="1">
      <c r="Z2400" s="220"/>
      <c r="AA2400" s="220"/>
      <c r="AB2400" s="237"/>
      <c r="AC2400" s="237"/>
      <c r="AD2400" s="222"/>
      <c r="AE2400" s="221"/>
      <c r="AF2400" s="237"/>
      <c r="AG2400" s="257"/>
      <c r="AH2400" s="237"/>
      <c r="AI2400" s="222"/>
      <c r="AJ2400" s="237"/>
      <c r="AK2400" s="221"/>
      <c r="AL2400" s="223"/>
      <c r="AM2400" s="221"/>
    </row>
    <row r="2401" spans="26:39" ht="15" customHeight="1">
      <c r="Z2401" s="220"/>
      <c r="AA2401" s="220"/>
      <c r="AB2401" s="237"/>
      <c r="AC2401" s="237"/>
      <c r="AD2401" s="222"/>
      <c r="AE2401" s="221"/>
      <c r="AF2401" s="237"/>
      <c r="AG2401" s="257"/>
      <c r="AH2401" s="237"/>
      <c r="AI2401" s="222"/>
      <c r="AJ2401" s="237"/>
      <c r="AK2401" s="221"/>
      <c r="AL2401" s="223"/>
      <c r="AM2401" s="221"/>
    </row>
    <row r="2402" spans="26:39" ht="15" customHeight="1">
      <c r="Z2402" s="220"/>
      <c r="AA2402" s="220"/>
      <c r="AB2402" s="237"/>
      <c r="AC2402" s="237"/>
      <c r="AD2402" s="222"/>
      <c r="AE2402" s="221"/>
      <c r="AF2402" s="237"/>
      <c r="AG2402" s="257"/>
      <c r="AH2402" s="237"/>
      <c r="AI2402" s="222"/>
      <c r="AJ2402" s="237"/>
      <c r="AK2402" s="221"/>
      <c r="AL2402" s="223"/>
      <c r="AM2402" s="221"/>
    </row>
    <row r="2403" spans="26:39" ht="15" customHeight="1">
      <c r="Z2403" s="220"/>
      <c r="AA2403" s="220"/>
      <c r="AB2403" s="237"/>
      <c r="AC2403" s="237"/>
      <c r="AD2403" s="222"/>
      <c r="AE2403" s="221"/>
      <c r="AF2403" s="237"/>
      <c r="AG2403" s="257"/>
      <c r="AH2403" s="237"/>
      <c r="AI2403" s="222"/>
      <c r="AJ2403" s="237"/>
      <c r="AK2403" s="221"/>
      <c r="AL2403" s="223"/>
      <c r="AM2403" s="221"/>
    </row>
    <row r="2404" spans="26:39" ht="15" customHeight="1">
      <c r="Z2404" s="220"/>
      <c r="AA2404" s="220"/>
      <c r="AB2404" s="237"/>
      <c r="AC2404" s="237"/>
      <c r="AD2404" s="222"/>
      <c r="AE2404" s="221"/>
      <c r="AF2404" s="237"/>
      <c r="AG2404" s="257"/>
      <c r="AH2404" s="237"/>
      <c r="AI2404" s="222"/>
      <c r="AJ2404" s="237"/>
      <c r="AK2404" s="221"/>
      <c r="AL2404" s="223"/>
      <c r="AM2404" s="221"/>
    </row>
    <row r="2405" spans="26:39" ht="15" customHeight="1">
      <c r="Z2405" s="220"/>
      <c r="AA2405" s="220"/>
      <c r="AB2405" s="237"/>
      <c r="AC2405" s="237"/>
      <c r="AD2405" s="222"/>
      <c r="AE2405" s="221"/>
      <c r="AF2405" s="237"/>
      <c r="AG2405" s="257"/>
      <c r="AH2405" s="237"/>
      <c r="AI2405" s="222"/>
      <c r="AJ2405" s="237"/>
      <c r="AK2405" s="221"/>
      <c r="AL2405" s="223"/>
      <c r="AM2405" s="221"/>
    </row>
    <row r="2406" spans="26:39" ht="15" customHeight="1">
      <c r="Z2406" s="220"/>
      <c r="AA2406" s="220"/>
      <c r="AB2406" s="237"/>
      <c r="AC2406" s="237"/>
      <c r="AD2406" s="222"/>
      <c r="AE2406" s="221"/>
      <c r="AF2406" s="237"/>
      <c r="AG2406" s="257"/>
      <c r="AH2406" s="237"/>
      <c r="AI2406" s="222"/>
      <c r="AJ2406" s="237"/>
      <c r="AK2406" s="221"/>
      <c r="AL2406" s="223"/>
      <c r="AM2406" s="221"/>
    </row>
    <row r="2407" spans="26:39" ht="15" customHeight="1">
      <c r="Z2407" s="220"/>
      <c r="AA2407" s="220"/>
      <c r="AB2407" s="237"/>
      <c r="AC2407" s="237"/>
      <c r="AD2407" s="222"/>
      <c r="AE2407" s="221"/>
      <c r="AF2407" s="237"/>
      <c r="AG2407" s="257"/>
      <c r="AH2407" s="237"/>
      <c r="AI2407" s="222"/>
      <c r="AJ2407" s="237"/>
      <c r="AK2407" s="221"/>
      <c r="AL2407" s="223"/>
      <c r="AM2407" s="221"/>
    </row>
    <row r="2408" spans="26:39" ht="15" customHeight="1">
      <c r="Z2408" s="220"/>
      <c r="AA2408" s="220"/>
      <c r="AB2408" s="237"/>
      <c r="AC2408" s="237"/>
      <c r="AD2408" s="222"/>
      <c r="AE2408" s="221"/>
      <c r="AF2408" s="237"/>
      <c r="AG2408" s="257"/>
      <c r="AH2408" s="237"/>
      <c r="AI2408" s="222"/>
      <c r="AJ2408" s="237"/>
      <c r="AK2408" s="221"/>
      <c r="AL2408" s="223"/>
      <c r="AM2408" s="221"/>
    </row>
    <row r="2409" spans="26:39" ht="15" customHeight="1">
      <c r="Z2409" s="220"/>
      <c r="AA2409" s="220"/>
      <c r="AB2409" s="237"/>
      <c r="AC2409" s="237"/>
      <c r="AD2409" s="222"/>
      <c r="AE2409" s="221"/>
      <c r="AF2409" s="237"/>
      <c r="AG2409" s="257"/>
      <c r="AH2409" s="237"/>
      <c r="AI2409" s="222"/>
      <c r="AJ2409" s="237"/>
      <c r="AK2409" s="221"/>
      <c r="AL2409" s="223"/>
      <c r="AM2409" s="221"/>
    </row>
    <row r="2410" spans="26:39" ht="15" customHeight="1">
      <c r="Z2410" s="220"/>
      <c r="AA2410" s="220"/>
      <c r="AB2410" s="237"/>
      <c r="AC2410" s="237"/>
      <c r="AD2410" s="222"/>
      <c r="AE2410" s="221"/>
      <c r="AF2410" s="237"/>
      <c r="AG2410" s="257"/>
      <c r="AH2410" s="237"/>
      <c r="AI2410" s="222"/>
      <c r="AJ2410" s="237"/>
      <c r="AK2410" s="221"/>
      <c r="AL2410" s="223"/>
      <c r="AM2410" s="221"/>
    </row>
    <row r="2411" spans="26:39" ht="15" customHeight="1">
      <c r="Z2411" s="220"/>
      <c r="AA2411" s="220"/>
      <c r="AB2411" s="237"/>
      <c r="AC2411" s="237"/>
      <c r="AD2411" s="222"/>
      <c r="AE2411" s="221"/>
      <c r="AF2411" s="237"/>
      <c r="AG2411" s="257"/>
      <c r="AH2411" s="237"/>
      <c r="AI2411" s="222"/>
      <c r="AJ2411" s="237"/>
      <c r="AK2411" s="221"/>
      <c r="AL2411" s="223"/>
      <c r="AM2411" s="221"/>
    </row>
    <row r="2412" spans="26:39" ht="15" customHeight="1">
      <c r="Z2412" s="220"/>
      <c r="AA2412" s="220"/>
      <c r="AB2412" s="237"/>
      <c r="AC2412" s="237"/>
      <c r="AD2412" s="222"/>
      <c r="AE2412" s="221"/>
      <c r="AF2412" s="237"/>
      <c r="AG2412" s="257"/>
      <c r="AH2412" s="237"/>
      <c r="AI2412" s="222"/>
      <c r="AJ2412" s="237"/>
      <c r="AK2412" s="221"/>
      <c r="AL2412" s="223"/>
      <c r="AM2412" s="221"/>
    </row>
    <row r="2413" spans="26:39" ht="15" customHeight="1">
      <c r="Z2413" s="220"/>
      <c r="AA2413" s="220"/>
      <c r="AB2413" s="237"/>
      <c r="AC2413" s="237"/>
      <c r="AD2413" s="222"/>
      <c r="AE2413" s="221"/>
      <c r="AF2413" s="237"/>
      <c r="AG2413" s="257"/>
      <c r="AH2413" s="237"/>
      <c r="AI2413" s="222"/>
      <c r="AJ2413" s="237"/>
      <c r="AK2413" s="221"/>
      <c r="AL2413" s="223"/>
      <c r="AM2413" s="221"/>
    </row>
    <row r="2414" spans="26:39" ht="15" customHeight="1">
      <c r="Z2414" s="220"/>
      <c r="AA2414" s="220"/>
      <c r="AB2414" s="237"/>
      <c r="AC2414" s="237"/>
      <c r="AD2414" s="222"/>
      <c r="AE2414" s="221"/>
      <c r="AF2414" s="237"/>
      <c r="AG2414" s="257"/>
      <c r="AH2414" s="237"/>
      <c r="AI2414" s="222"/>
      <c r="AJ2414" s="237"/>
      <c r="AK2414" s="221"/>
      <c r="AL2414" s="223"/>
      <c r="AM2414" s="221"/>
    </row>
    <row r="2415" spans="26:39" ht="15" customHeight="1">
      <c r="Z2415" s="220"/>
      <c r="AA2415" s="220"/>
      <c r="AB2415" s="237"/>
      <c r="AC2415" s="237"/>
      <c r="AD2415" s="222"/>
      <c r="AE2415" s="221"/>
      <c r="AF2415" s="237"/>
      <c r="AG2415" s="257"/>
      <c r="AH2415" s="237"/>
      <c r="AI2415" s="222"/>
      <c r="AJ2415" s="237"/>
      <c r="AK2415" s="221"/>
      <c r="AL2415" s="223"/>
      <c r="AM2415" s="221"/>
    </row>
    <row r="2416" spans="26:39" ht="15" customHeight="1">
      <c r="Z2416" s="220"/>
      <c r="AA2416" s="220"/>
      <c r="AB2416" s="237"/>
      <c r="AC2416" s="237"/>
      <c r="AD2416" s="222"/>
      <c r="AE2416" s="221"/>
      <c r="AF2416" s="237"/>
      <c r="AG2416" s="257"/>
      <c r="AH2416" s="237"/>
      <c r="AI2416" s="222"/>
      <c r="AJ2416" s="237"/>
      <c r="AK2416" s="221"/>
      <c r="AL2416" s="223"/>
      <c r="AM2416" s="221"/>
    </row>
    <row r="2417" spans="26:39" ht="15" customHeight="1">
      <c r="Z2417" s="220"/>
      <c r="AA2417" s="220"/>
      <c r="AB2417" s="237"/>
      <c r="AC2417" s="237"/>
      <c r="AD2417" s="222"/>
      <c r="AE2417" s="221"/>
      <c r="AF2417" s="237"/>
      <c r="AG2417" s="257"/>
      <c r="AH2417" s="237"/>
      <c r="AI2417" s="222"/>
      <c r="AJ2417" s="237"/>
      <c r="AK2417" s="221"/>
      <c r="AL2417" s="223"/>
      <c r="AM2417" s="221"/>
    </row>
    <row r="2418" spans="26:39" ht="15" customHeight="1">
      <c r="Z2418" s="220"/>
      <c r="AA2418" s="220"/>
      <c r="AB2418" s="237"/>
      <c r="AC2418" s="237"/>
      <c r="AD2418" s="222"/>
      <c r="AE2418" s="221"/>
      <c r="AF2418" s="237"/>
      <c r="AG2418" s="257"/>
      <c r="AH2418" s="237"/>
      <c r="AI2418" s="222"/>
      <c r="AJ2418" s="237"/>
      <c r="AK2418" s="221"/>
      <c r="AL2418" s="223"/>
      <c r="AM2418" s="221"/>
    </row>
    <row r="2419" spans="26:39" ht="15" customHeight="1">
      <c r="Z2419" s="220"/>
      <c r="AA2419" s="220"/>
      <c r="AB2419" s="237"/>
      <c r="AC2419" s="237"/>
      <c r="AD2419" s="222"/>
      <c r="AE2419" s="221"/>
      <c r="AF2419" s="237"/>
      <c r="AG2419" s="257"/>
      <c r="AH2419" s="237"/>
      <c r="AI2419" s="222"/>
      <c r="AJ2419" s="237"/>
      <c r="AK2419" s="221"/>
      <c r="AL2419" s="223"/>
      <c r="AM2419" s="221"/>
    </row>
    <row r="2420" spans="26:39" ht="15" customHeight="1">
      <c r="Z2420" s="220"/>
      <c r="AA2420" s="220"/>
      <c r="AB2420" s="237"/>
      <c r="AC2420" s="237"/>
      <c r="AD2420" s="222"/>
      <c r="AE2420" s="221"/>
      <c r="AF2420" s="237"/>
      <c r="AG2420" s="257"/>
      <c r="AH2420" s="237"/>
      <c r="AI2420" s="222"/>
      <c r="AJ2420" s="237"/>
      <c r="AK2420" s="221"/>
      <c r="AL2420" s="223"/>
      <c r="AM2420" s="221"/>
    </row>
    <row r="2421" spans="26:39" ht="15" customHeight="1">
      <c r="Z2421" s="220"/>
      <c r="AA2421" s="220"/>
      <c r="AB2421" s="237"/>
      <c r="AC2421" s="237"/>
      <c r="AD2421" s="222"/>
      <c r="AE2421" s="221"/>
      <c r="AF2421" s="237"/>
      <c r="AG2421" s="257"/>
      <c r="AH2421" s="237"/>
      <c r="AI2421" s="222"/>
      <c r="AJ2421" s="237"/>
      <c r="AK2421" s="221"/>
      <c r="AL2421" s="223"/>
      <c r="AM2421" s="221"/>
    </row>
    <row r="2422" spans="26:39" ht="15" customHeight="1">
      <c r="Z2422" s="220"/>
      <c r="AA2422" s="220"/>
      <c r="AB2422" s="237"/>
      <c r="AC2422" s="237"/>
      <c r="AD2422" s="222"/>
      <c r="AE2422" s="221"/>
      <c r="AF2422" s="237"/>
      <c r="AG2422" s="257"/>
      <c r="AH2422" s="237"/>
      <c r="AI2422" s="222"/>
      <c r="AJ2422" s="237"/>
      <c r="AK2422" s="221"/>
      <c r="AL2422" s="223"/>
      <c r="AM2422" s="221"/>
    </row>
    <row r="2423" spans="26:39" ht="15" customHeight="1">
      <c r="Z2423" s="220"/>
      <c r="AA2423" s="220"/>
      <c r="AB2423" s="237"/>
      <c r="AC2423" s="237"/>
      <c r="AD2423" s="222"/>
      <c r="AE2423" s="221"/>
      <c r="AF2423" s="237"/>
      <c r="AG2423" s="257"/>
      <c r="AH2423" s="237"/>
      <c r="AI2423" s="222"/>
      <c r="AJ2423" s="237"/>
      <c r="AK2423" s="221"/>
      <c r="AL2423" s="223"/>
      <c r="AM2423" s="221"/>
    </row>
    <row r="2424" spans="26:39" ht="15" customHeight="1">
      <c r="Z2424" s="220"/>
      <c r="AA2424" s="220"/>
      <c r="AB2424" s="237"/>
      <c r="AC2424" s="237"/>
      <c r="AD2424" s="222"/>
      <c r="AE2424" s="221"/>
      <c r="AF2424" s="237"/>
      <c r="AG2424" s="257"/>
      <c r="AH2424" s="237"/>
      <c r="AI2424" s="222"/>
      <c r="AJ2424" s="237"/>
      <c r="AK2424" s="221"/>
      <c r="AL2424" s="223"/>
      <c r="AM2424" s="221"/>
    </row>
    <row r="2425" spans="26:39" ht="15" customHeight="1">
      <c r="Z2425" s="220"/>
      <c r="AA2425" s="220"/>
      <c r="AB2425" s="237"/>
      <c r="AC2425" s="237"/>
      <c r="AD2425" s="222"/>
      <c r="AE2425" s="221"/>
      <c r="AF2425" s="237"/>
      <c r="AG2425" s="257"/>
      <c r="AH2425" s="237"/>
      <c r="AI2425" s="222"/>
      <c r="AJ2425" s="237"/>
      <c r="AK2425" s="221"/>
      <c r="AL2425" s="223"/>
      <c r="AM2425" s="221"/>
    </row>
    <row r="2426" spans="26:39" ht="15" customHeight="1">
      <c r="Z2426" s="220"/>
      <c r="AA2426" s="220"/>
      <c r="AB2426" s="237"/>
      <c r="AC2426" s="237"/>
      <c r="AD2426" s="222"/>
      <c r="AE2426" s="221"/>
      <c r="AF2426" s="237"/>
      <c r="AG2426" s="257"/>
      <c r="AH2426" s="237"/>
      <c r="AI2426" s="222"/>
      <c r="AJ2426" s="237"/>
      <c r="AK2426" s="221"/>
      <c r="AL2426" s="223"/>
      <c r="AM2426" s="221"/>
    </row>
    <row r="2427" spans="26:39" ht="15" customHeight="1">
      <c r="Z2427" s="220"/>
      <c r="AA2427" s="220"/>
      <c r="AB2427" s="237"/>
      <c r="AC2427" s="237"/>
      <c r="AD2427" s="222"/>
      <c r="AE2427" s="221"/>
      <c r="AF2427" s="237"/>
      <c r="AG2427" s="257"/>
      <c r="AH2427" s="237"/>
      <c r="AI2427" s="222"/>
      <c r="AJ2427" s="237"/>
      <c r="AK2427" s="221"/>
      <c r="AL2427" s="223"/>
      <c r="AM2427" s="221"/>
    </row>
    <row r="2428" spans="26:39" ht="15" customHeight="1">
      <c r="Z2428" s="220"/>
      <c r="AA2428" s="220"/>
      <c r="AB2428" s="237"/>
      <c r="AC2428" s="237"/>
      <c r="AD2428" s="222"/>
      <c r="AE2428" s="221"/>
      <c r="AF2428" s="237"/>
      <c r="AG2428" s="257"/>
      <c r="AH2428" s="237"/>
      <c r="AI2428" s="222"/>
      <c r="AJ2428" s="237"/>
      <c r="AK2428" s="221"/>
      <c r="AL2428" s="223"/>
      <c r="AM2428" s="221"/>
    </row>
    <row r="2429" spans="26:39" ht="15" customHeight="1">
      <c r="Z2429" s="220"/>
      <c r="AA2429" s="220"/>
      <c r="AB2429" s="237"/>
      <c r="AC2429" s="237"/>
      <c r="AD2429" s="222"/>
      <c r="AE2429" s="221"/>
      <c r="AF2429" s="237"/>
      <c r="AG2429" s="257"/>
      <c r="AH2429" s="237"/>
      <c r="AI2429" s="222"/>
      <c r="AJ2429" s="237"/>
      <c r="AK2429" s="221"/>
      <c r="AL2429" s="223"/>
      <c r="AM2429" s="221"/>
    </row>
    <row r="2430" spans="26:39" ht="15" customHeight="1">
      <c r="Z2430" s="220"/>
      <c r="AA2430" s="220"/>
      <c r="AB2430" s="237"/>
      <c r="AC2430" s="237"/>
      <c r="AD2430" s="222"/>
      <c r="AE2430" s="221"/>
      <c r="AF2430" s="237"/>
      <c r="AG2430" s="257"/>
      <c r="AH2430" s="237"/>
      <c r="AI2430" s="222"/>
      <c r="AJ2430" s="237"/>
      <c r="AK2430" s="221"/>
      <c r="AL2430" s="223"/>
      <c r="AM2430" s="221"/>
    </row>
    <row r="2431" spans="26:39" ht="15" customHeight="1">
      <c r="Z2431" s="220"/>
      <c r="AA2431" s="220"/>
      <c r="AB2431" s="237"/>
      <c r="AC2431" s="237"/>
      <c r="AD2431" s="222"/>
      <c r="AE2431" s="221"/>
      <c r="AF2431" s="237"/>
      <c r="AG2431" s="257"/>
      <c r="AH2431" s="237"/>
      <c r="AI2431" s="222"/>
      <c r="AJ2431" s="237"/>
      <c r="AK2431" s="221"/>
      <c r="AL2431" s="223"/>
      <c r="AM2431" s="221"/>
    </row>
    <row r="2432" spans="26:39" ht="15" customHeight="1">
      <c r="Z2432" s="220"/>
      <c r="AA2432" s="220"/>
      <c r="AB2432" s="237"/>
      <c r="AC2432" s="237"/>
      <c r="AD2432" s="222"/>
      <c r="AE2432" s="221"/>
      <c r="AF2432" s="237"/>
      <c r="AG2432" s="257"/>
      <c r="AH2432" s="237"/>
      <c r="AI2432" s="222"/>
      <c r="AJ2432" s="237"/>
      <c r="AK2432" s="221"/>
      <c r="AL2432" s="223"/>
      <c r="AM2432" s="221"/>
    </row>
    <row r="2433" spans="26:39" ht="15" customHeight="1">
      <c r="Z2433" s="220"/>
      <c r="AA2433" s="220"/>
      <c r="AB2433" s="237"/>
      <c r="AC2433" s="237"/>
      <c r="AD2433" s="222"/>
      <c r="AE2433" s="221"/>
      <c r="AF2433" s="237"/>
      <c r="AG2433" s="257"/>
      <c r="AH2433" s="237"/>
      <c r="AI2433" s="222"/>
      <c r="AJ2433" s="237"/>
      <c r="AK2433" s="221"/>
      <c r="AL2433" s="223"/>
      <c r="AM2433" s="221"/>
    </row>
    <row r="2434" spans="26:39" ht="15" customHeight="1">
      <c r="Z2434" s="220"/>
      <c r="AA2434" s="220"/>
      <c r="AB2434" s="237"/>
      <c r="AC2434" s="237"/>
      <c r="AD2434" s="222"/>
      <c r="AE2434" s="221"/>
      <c r="AF2434" s="237"/>
      <c r="AG2434" s="257"/>
      <c r="AH2434" s="237"/>
      <c r="AI2434" s="222"/>
      <c r="AJ2434" s="237"/>
      <c r="AK2434" s="221"/>
      <c r="AL2434" s="223"/>
      <c r="AM2434" s="221"/>
    </row>
    <row r="2435" spans="26:39" ht="15" customHeight="1">
      <c r="Z2435" s="220"/>
      <c r="AA2435" s="220"/>
      <c r="AB2435" s="237"/>
      <c r="AC2435" s="237"/>
      <c r="AD2435" s="222"/>
      <c r="AE2435" s="221"/>
      <c r="AF2435" s="237"/>
      <c r="AG2435" s="257"/>
      <c r="AH2435" s="237"/>
      <c r="AI2435" s="222"/>
      <c r="AJ2435" s="237"/>
      <c r="AK2435" s="221"/>
      <c r="AL2435" s="223"/>
      <c r="AM2435" s="221"/>
    </row>
    <row r="2436" spans="26:39" ht="15" customHeight="1">
      <c r="Z2436" s="220"/>
      <c r="AA2436" s="220"/>
      <c r="AB2436" s="237"/>
      <c r="AC2436" s="237"/>
      <c r="AD2436" s="222"/>
      <c r="AE2436" s="221"/>
      <c r="AF2436" s="237"/>
      <c r="AG2436" s="257"/>
      <c r="AH2436" s="237"/>
      <c r="AI2436" s="222"/>
      <c r="AJ2436" s="237"/>
      <c r="AK2436" s="221"/>
      <c r="AL2436" s="223"/>
      <c r="AM2436" s="221"/>
    </row>
    <row r="2437" spans="26:39" ht="15" customHeight="1">
      <c r="Z2437" s="220"/>
      <c r="AA2437" s="220"/>
      <c r="AB2437" s="237"/>
      <c r="AC2437" s="237"/>
      <c r="AD2437" s="222"/>
      <c r="AE2437" s="221"/>
      <c r="AF2437" s="237"/>
      <c r="AG2437" s="257"/>
      <c r="AH2437" s="237"/>
      <c r="AI2437" s="222"/>
      <c r="AJ2437" s="237"/>
      <c r="AK2437" s="221"/>
      <c r="AL2437" s="223"/>
      <c r="AM2437" s="221"/>
    </row>
    <row r="2438" spans="26:39" ht="15" customHeight="1">
      <c r="Z2438" s="220"/>
      <c r="AA2438" s="220"/>
      <c r="AB2438" s="237"/>
      <c r="AC2438" s="237"/>
      <c r="AD2438" s="222"/>
      <c r="AE2438" s="221"/>
      <c r="AF2438" s="237"/>
      <c r="AG2438" s="257"/>
      <c r="AH2438" s="237"/>
      <c r="AI2438" s="222"/>
      <c r="AJ2438" s="237"/>
      <c r="AK2438" s="221"/>
      <c r="AL2438" s="223"/>
      <c r="AM2438" s="221"/>
    </row>
    <row r="2439" spans="26:39" ht="15" customHeight="1">
      <c r="Z2439" s="220"/>
      <c r="AA2439" s="220"/>
      <c r="AB2439" s="237"/>
      <c r="AC2439" s="237"/>
      <c r="AD2439" s="222"/>
      <c r="AE2439" s="221"/>
      <c r="AF2439" s="237"/>
      <c r="AG2439" s="257"/>
      <c r="AH2439" s="237"/>
      <c r="AI2439" s="222"/>
      <c r="AJ2439" s="237"/>
      <c r="AK2439" s="221"/>
      <c r="AL2439" s="223"/>
      <c r="AM2439" s="221"/>
    </row>
    <row r="2440" spans="26:39" ht="15" customHeight="1">
      <c r="Z2440" s="220"/>
      <c r="AA2440" s="220"/>
      <c r="AB2440" s="237"/>
      <c r="AC2440" s="237"/>
      <c r="AD2440" s="222"/>
      <c r="AE2440" s="221"/>
      <c r="AF2440" s="237"/>
      <c r="AG2440" s="257"/>
      <c r="AH2440" s="237"/>
      <c r="AI2440" s="222"/>
      <c r="AJ2440" s="237"/>
      <c r="AK2440" s="221"/>
      <c r="AL2440" s="223"/>
      <c r="AM2440" s="221"/>
    </row>
    <row r="2441" spans="26:39" ht="15" customHeight="1">
      <c r="Z2441" s="220"/>
      <c r="AA2441" s="220"/>
      <c r="AB2441" s="237"/>
      <c r="AC2441" s="237"/>
      <c r="AD2441" s="222"/>
      <c r="AE2441" s="221"/>
      <c r="AF2441" s="237"/>
      <c r="AG2441" s="257"/>
      <c r="AH2441" s="237"/>
      <c r="AI2441" s="222"/>
      <c r="AJ2441" s="237"/>
      <c r="AK2441" s="221"/>
      <c r="AL2441" s="223"/>
      <c r="AM2441" s="221"/>
    </row>
    <row r="2442" spans="26:39" ht="15" customHeight="1">
      <c r="Z2442" s="220"/>
      <c r="AA2442" s="220"/>
      <c r="AB2442" s="237"/>
      <c r="AC2442" s="237"/>
      <c r="AD2442" s="222"/>
      <c r="AE2442" s="221"/>
      <c r="AF2442" s="237"/>
      <c r="AG2442" s="257"/>
      <c r="AH2442" s="237"/>
      <c r="AI2442" s="222"/>
      <c r="AJ2442" s="237"/>
      <c r="AK2442" s="221"/>
      <c r="AL2442" s="223"/>
      <c r="AM2442" s="221"/>
    </row>
    <row r="2443" spans="26:39" ht="15" customHeight="1">
      <c r="Z2443" s="220"/>
      <c r="AA2443" s="220"/>
      <c r="AB2443" s="237"/>
      <c r="AC2443" s="237"/>
      <c r="AD2443" s="222"/>
      <c r="AE2443" s="221"/>
      <c r="AF2443" s="237"/>
      <c r="AG2443" s="257"/>
      <c r="AH2443" s="237"/>
      <c r="AI2443" s="222"/>
      <c r="AJ2443" s="237"/>
      <c r="AK2443" s="221"/>
      <c r="AL2443" s="223"/>
      <c r="AM2443" s="221"/>
    </row>
    <row r="2444" spans="26:39" ht="15" customHeight="1">
      <c r="Z2444" s="220"/>
      <c r="AA2444" s="220"/>
      <c r="AB2444" s="237"/>
      <c r="AC2444" s="237"/>
      <c r="AD2444" s="222"/>
      <c r="AE2444" s="221"/>
      <c r="AF2444" s="237"/>
      <c r="AG2444" s="257"/>
      <c r="AH2444" s="237"/>
      <c r="AI2444" s="222"/>
      <c r="AJ2444" s="237"/>
      <c r="AK2444" s="221"/>
      <c r="AL2444" s="223"/>
      <c r="AM2444" s="221"/>
    </row>
    <row r="2445" spans="26:39" ht="15" customHeight="1">
      <c r="Z2445" s="220"/>
      <c r="AA2445" s="220"/>
      <c r="AB2445" s="237"/>
      <c r="AC2445" s="237"/>
      <c r="AD2445" s="222"/>
      <c r="AE2445" s="221"/>
      <c r="AF2445" s="237"/>
      <c r="AG2445" s="257"/>
      <c r="AH2445" s="237"/>
      <c r="AI2445" s="222"/>
      <c r="AJ2445" s="237"/>
      <c r="AK2445" s="221"/>
      <c r="AL2445" s="223"/>
      <c r="AM2445" s="221"/>
    </row>
    <row r="2446" spans="26:39" ht="15" customHeight="1">
      <c r="Z2446" s="220"/>
      <c r="AA2446" s="220"/>
      <c r="AB2446" s="237"/>
      <c r="AC2446" s="237"/>
      <c r="AD2446" s="222"/>
      <c r="AE2446" s="221"/>
      <c r="AF2446" s="237"/>
      <c r="AG2446" s="257"/>
      <c r="AH2446" s="237"/>
      <c r="AI2446" s="222"/>
      <c r="AJ2446" s="237"/>
      <c r="AK2446" s="221"/>
      <c r="AL2446" s="223"/>
      <c r="AM2446" s="221"/>
    </row>
    <row r="2447" spans="26:39" ht="15" customHeight="1">
      <c r="Z2447" s="220"/>
      <c r="AA2447" s="220"/>
      <c r="AB2447" s="237"/>
      <c r="AC2447" s="237"/>
      <c r="AD2447" s="222"/>
      <c r="AE2447" s="221"/>
      <c r="AF2447" s="237"/>
      <c r="AG2447" s="257"/>
      <c r="AH2447" s="237"/>
      <c r="AI2447" s="222"/>
      <c r="AJ2447" s="237"/>
      <c r="AK2447" s="221"/>
      <c r="AL2447" s="223"/>
      <c r="AM2447" s="221"/>
    </row>
    <row r="2448" spans="26:39" ht="15" customHeight="1">
      <c r="Z2448" s="220"/>
      <c r="AA2448" s="220"/>
      <c r="AB2448" s="237"/>
      <c r="AC2448" s="237"/>
      <c r="AD2448" s="222"/>
      <c r="AE2448" s="221"/>
      <c r="AF2448" s="237"/>
      <c r="AG2448" s="257"/>
      <c r="AH2448" s="237"/>
      <c r="AI2448" s="222"/>
      <c r="AJ2448" s="237"/>
      <c r="AK2448" s="221"/>
      <c r="AL2448" s="223"/>
      <c r="AM2448" s="221"/>
    </row>
    <row r="2449" spans="26:39" ht="15" customHeight="1">
      <c r="Z2449" s="220"/>
      <c r="AA2449" s="220"/>
      <c r="AB2449" s="237"/>
      <c r="AC2449" s="237"/>
      <c r="AD2449" s="222"/>
      <c r="AE2449" s="221"/>
      <c r="AF2449" s="237"/>
      <c r="AG2449" s="257"/>
      <c r="AH2449" s="237"/>
      <c r="AI2449" s="222"/>
      <c r="AJ2449" s="237"/>
      <c r="AK2449" s="221"/>
      <c r="AL2449" s="223"/>
      <c r="AM2449" s="221"/>
    </row>
    <row r="2450" spans="26:39" ht="15" customHeight="1">
      <c r="Z2450" s="220"/>
      <c r="AA2450" s="220"/>
      <c r="AB2450" s="237"/>
      <c r="AC2450" s="237"/>
      <c r="AD2450" s="222"/>
      <c r="AE2450" s="221"/>
      <c r="AF2450" s="237"/>
      <c r="AG2450" s="257"/>
      <c r="AH2450" s="237"/>
      <c r="AI2450" s="222"/>
      <c r="AJ2450" s="237"/>
      <c r="AK2450" s="221"/>
      <c r="AL2450" s="223"/>
      <c r="AM2450" s="221"/>
    </row>
    <row r="2451" spans="26:39" ht="15" customHeight="1">
      <c r="Z2451" s="220"/>
      <c r="AA2451" s="220"/>
      <c r="AB2451" s="237"/>
      <c r="AC2451" s="237"/>
      <c r="AD2451" s="222"/>
      <c r="AE2451" s="221"/>
      <c r="AF2451" s="237"/>
      <c r="AG2451" s="257"/>
      <c r="AH2451" s="237"/>
      <c r="AI2451" s="222"/>
      <c r="AJ2451" s="237"/>
      <c r="AK2451" s="221"/>
      <c r="AL2451" s="223"/>
      <c r="AM2451" s="221"/>
    </row>
    <row r="2452" spans="26:39" ht="15" customHeight="1">
      <c r="Z2452" s="220"/>
      <c r="AA2452" s="220"/>
      <c r="AB2452" s="237"/>
      <c r="AC2452" s="237"/>
      <c r="AD2452" s="222"/>
      <c r="AE2452" s="221"/>
      <c r="AF2452" s="237"/>
      <c r="AG2452" s="257"/>
      <c r="AH2452" s="237"/>
      <c r="AI2452" s="222"/>
      <c r="AJ2452" s="237"/>
      <c r="AK2452" s="221"/>
      <c r="AL2452" s="223"/>
      <c r="AM2452" s="221"/>
    </row>
    <row r="2453" spans="26:39" ht="15" customHeight="1">
      <c r="Z2453" s="220"/>
      <c r="AA2453" s="220"/>
      <c r="AB2453" s="237"/>
      <c r="AC2453" s="237"/>
      <c r="AD2453" s="222"/>
      <c r="AE2453" s="221"/>
      <c r="AF2453" s="237"/>
      <c r="AG2453" s="257"/>
      <c r="AH2453" s="237"/>
      <c r="AI2453" s="222"/>
      <c r="AJ2453" s="237"/>
      <c r="AK2453" s="221"/>
      <c r="AL2453" s="223"/>
      <c r="AM2453" s="221"/>
    </row>
    <row r="2454" spans="26:39" ht="15" customHeight="1">
      <c r="Z2454" s="220"/>
      <c r="AA2454" s="220"/>
      <c r="AB2454" s="237"/>
      <c r="AC2454" s="237"/>
      <c r="AD2454" s="222"/>
      <c r="AE2454" s="221"/>
      <c r="AF2454" s="237"/>
      <c r="AG2454" s="257"/>
      <c r="AH2454" s="237"/>
      <c r="AI2454" s="222"/>
      <c r="AJ2454" s="237"/>
      <c r="AK2454" s="221"/>
      <c r="AL2454" s="223"/>
      <c r="AM2454" s="221"/>
    </row>
    <row r="2455" spans="26:39" ht="15" customHeight="1">
      <c r="Z2455" s="220"/>
      <c r="AA2455" s="220"/>
      <c r="AB2455" s="237"/>
      <c r="AC2455" s="237"/>
      <c r="AD2455" s="222"/>
      <c r="AE2455" s="221"/>
      <c r="AF2455" s="237"/>
      <c r="AG2455" s="257"/>
      <c r="AH2455" s="237"/>
      <c r="AI2455" s="222"/>
      <c r="AJ2455" s="237"/>
      <c r="AK2455" s="221"/>
      <c r="AL2455" s="223"/>
      <c r="AM2455" s="221"/>
    </row>
    <row r="2456" spans="26:39" ht="15" customHeight="1">
      <c r="Z2456" s="220"/>
      <c r="AA2456" s="220"/>
      <c r="AB2456" s="237"/>
      <c r="AC2456" s="237"/>
      <c r="AD2456" s="222"/>
      <c r="AE2456" s="221"/>
      <c r="AF2456" s="237"/>
      <c r="AG2456" s="257"/>
      <c r="AH2456" s="237"/>
      <c r="AI2456" s="222"/>
      <c r="AJ2456" s="237"/>
      <c r="AK2456" s="221"/>
      <c r="AL2456" s="223"/>
      <c r="AM2456" s="221"/>
    </row>
    <row r="2457" spans="26:39" ht="15" customHeight="1">
      <c r="Z2457" s="220"/>
      <c r="AA2457" s="220"/>
      <c r="AB2457" s="237"/>
      <c r="AC2457" s="237"/>
      <c r="AD2457" s="222"/>
      <c r="AE2457" s="221"/>
      <c r="AF2457" s="237"/>
      <c r="AG2457" s="257"/>
      <c r="AH2457" s="237"/>
      <c r="AI2457" s="222"/>
      <c r="AJ2457" s="237"/>
      <c r="AK2457" s="221"/>
      <c r="AL2457" s="223"/>
      <c r="AM2457" s="221"/>
    </row>
    <row r="2458" spans="26:39" ht="15" customHeight="1">
      <c r="Z2458" s="220"/>
      <c r="AA2458" s="220"/>
      <c r="AB2458" s="237"/>
      <c r="AC2458" s="237"/>
      <c r="AD2458" s="222"/>
      <c r="AE2458" s="221"/>
      <c r="AF2458" s="237"/>
      <c r="AG2458" s="257"/>
      <c r="AH2458" s="237"/>
      <c r="AI2458" s="222"/>
      <c r="AJ2458" s="237"/>
      <c r="AK2458" s="221"/>
      <c r="AL2458" s="223"/>
      <c r="AM2458" s="221"/>
    </row>
    <row r="2459" spans="26:39" ht="15" customHeight="1">
      <c r="Z2459" s="220"/>
      <c r="AA2459" s="220"/>
      <c r="AB2459" s="237"/>
      <c r="AC2459" s="237"/>
      <c r="AD2459" s="222"/>
      <c r="AE2459" s="221"/>
      <c r="AF2459" s="237"/>
      <c r="AG2459" s="257"/>
      <c r="AH2459" s="237"/>
      <c r="AI2459" s="222"/>
      <c r="AJ2459" s="237"/>
      <c r="AK2459" s="221"/>
      <c r="AL2459" s="223"/>
      <c r="AM2459" s="221"/>
    </row>
    <row r="2460" spans="26:39" ht="15" customHeight="1">
      <c r="Z2460" s="220"/>
      <c r="AA2460" s="220"/>
      <c r="AB2460" s="237"/>
      <c r="AC2460" s="237"/>
      <c r="AD2460" s="222"/>
      <c r="AE2460" s="221"/>
      <c r="AF2460" s="237"/>
      <c r="AG2460" s="257"/>
      <c r="AH2460" s="237"/>
      <c r="AI2460" s="222"/>
      <c r="AJ2460" s="237"/>
      <c r="AK2460" s="221"/>
      <c r="AL2460" s="223"/>
      <c r="AM2460" s="221"/>
    </row>
    <row r="2461" spans="26:39" ht="15" customHeight="1">
      <c r="Z2461" s="220"/>
      <c r="AA2461" s="220"/>
      <c r="AB2461" s="237"/>
      <c r="AC2461" s="237"/>
      <c r="AD2461" s="222"/>
      <c r="AE2461" s="221"/>
      <c r="AF2461" s="237"/>
      <c r="AG2461" s="257"/>
      <c r="AH2461" s="237"/>
      <c r="AI2461" s="222"/>
      <c r="AJ2461" s="237"/>
      <c r="AK2461" s="221"/>
      <c r="AL2461" s="223"/>
      <c r="AM2461" s="221"/>
    </row>
    <row r="2462" spans="26:39" ht="15" customHeight="1">
      <c r="Z2462" s="220"/>
      <c r="AA2462" s="220"/>
      <c r="AB2462" s="237"/>
      <c r="AC2462" s="237"/>
      <c r="AD2462" s="222"/>
      <c r="AE2462" s="221"/>
      <c r="AF2462" s="237"/>
      <c r="AG2462" s="257"/>
      <c r="AH2462" s="237"/>
      <c r="AI2462" s="222"/>
      <c r="AJ2462" s="237"/>
      <c r="AK2462" s="221"/>
      <c r="AL2462" s="223"/>
      <c r="AM2462" s="221"/>
    </row>
    <row r="2463" spans="26:39" ht="15" customHeight="1">
      <c r="Z2463" s="220"/>
      <c r="AA2463" s="220"/>
      <c r="AB2463" s="237"/>
      <c r="AC2463" s="237"/>
      <c r="AD2463" s="222"/>
      <c r="AE2463" s="221"/>
      <c r="AF2463" s="237"/>
      <c r="AG2463" s="257"/>
      <c r="AH2463" s="237"/>
      <c r="AI2463" s="222"/>
      <c r="AJ2463" s="237"/>
      <c r="AK2463" s="221"/>
      <c r="AL2463" s="223"/>
      <c r="AM2463" s="221"/>
    </row>
    <row r="2464" spans="26:39" ht="15" customHeight="1">
      <c r="Z2464" s="220"/>
      <c r="AA2464" s="220"/>
      <c r="AB2464" s="237"/>
      <c r="AC2464" s="237"/>
      <c r="AD2464" s="222"/>
      <c r="AE2464" s="221"/>
      <c r="AF2464" s="237"/>
      <c r="AG2464" s="257"/>
      <c r="AH2464" s="237"/>
      <c r="AI2464" s="222"/>
      <c r="AJ2464" s="237"/>
      <c r="AK2464" s="221"/>
      <c r="AL2464" s="223"/>
      <c r="AM2464" s="221"/>
    </row>
    <row r="2465" spans="26:39" ht="15" customHeight="1">
      <c r="Z2465" s="220"/>
      <c r="AA2465" s="220"/>
      <c r="AB2465" s="237"/>
      <c r="AC2465" s="237"/>
      <c r="AD2465" s="222"/>
      <c r="AE2465" s="221"/>
      <c r="AF2465" s="237"/>
      <c r="AG2465" s="257"/>
      <c r="AH2465" s="237"/>
      <c r="AI2465" s="222"/>
      <c r="AJ2465" s="237"/>
      <c r="AK2465" s="221"/>
      <c r="AL2465" s="223"/>
      <c r="AM2465" s="221"/>
    </row>
    <row r="2466" spans="26:39" ht="15" customHeight="1">
      <c r="Z2466" s="220"/>
      <c r="AA2466" s="220"/>
      <c r="AB2466" s="237"/>
      <c r="AC2466" s="237"/>
      <c r="AD2466" s="222"/>
      <c r="AE2466" s="221"/>
      <c r="AF2466" s="237"/>
      <c r="AG2466" s="257"/>
      <c r="AH2466" s="237"/>
      <c r="AI2466" s="222"/>
      <c r="AJ2466" s="237"/>
      <c r="AK2466" s="221"/>
      <c r="AL2466" s="223"/>
      <c r="AM2466" s="221"/>
    </row>
    <row r="2467" spans="26:39" ht="15" customHeight="1">
      <c r="Z2467" s="220"/>
      <c r="AA2467" s="220"/>
      <c r="AB2467" s="237"/>
      <c r="AC2467" s="237"/>
      <c r="AD2467" s="222"/>
      <c r="AE2467" s="221"/>
      <c r="AF2467" s="237"/>
      <c r="AG2467" s="257"/>
      <c r="AH2467" s="237"/>
      <c r="AI2467" s="222"/>
      <c r="AJ2467" s="237"/>
      <c r="AK2467" s="221"/>
      <c r="AL2467" s="223"/>
      <c r="AM2467" s="221"/>
    </row>
    <row r="2468" spans="26:39" ht="15" customHeight="1">
      <c r="Z2468" s="220"/>
      <c r="AA2468" s="220"/>
      <c r="AB2468" s="237"/>
      <c r="AC2468" s="237"/>
      <c r="AD2468" s="222"/>
      <c r="AE2468" s="221"/>
      <c r="AF2468" s="237"/>
      <c r="AG2468" s="257"/>
      <c r="AH2468" s="237"/>
      <c r="AI2468" s="222"/>
      <c r="AJ2468" s="237"/>
      <c r="AK2468" s="221"/>
      <c r="AL2468" s="223"/>
      <c r="AM2468" s="221"/>
    </row>
    <row r="2469" spans="26:39" ht="15" customHeight="1">
      <c r="Z2469" s="220"/>
      <c r="AA2469" s="220"/>
      <c r="AB2469" s="237"/>
      <c r="AC2469" s="237"/>
      <c r="AD2469" s="222"/>
      <c r="AE2469" s="221"/>
      <c r="AF2469" s="237"/>
      <c r="AG2469" s="257"/>
      <c r="AH2469" s="237"/>
      <c r="AI2469" s="222"/>
      <c r="AJ2469" s="237"/>
      <c r="AK2469" s="221"/>
      <c r="AL2469" s="223"/>
      <c r="AM2469" s="221"/>
    </row>
    <row r="2470" spans="26:39" ht="15" customHeight="1">
      <c r="Z2470" s="220"/>
      <c r="AA2470" s="220"/>
      <c r="AB2470" s="237"/>
      <c r="AC2470" s="237"/>
      <c r="AD2470" s="222"/>
      <c r="AE2470" s="221"/>
      <c r="AF2470" s="237"/>
      <c r="AG2470" s="257"/>
      <c r="AH2470" s="237"/>
      <c r="AI2470" s="222"/>
      <c r="AJ2470" s="237"/>
      <c r="AK2470" s="221"/>
      <c r="AL2470" s="223"/>
      <c r="AM2470" s="221"/>
    </row>
    <row r="2471" spans="26:39" ht="15" customHeight="1">
      <c r="Z2471" s="220"/>
      <c r="AA2471" s="220"/>
      <c r="AB2471" s="237"/>
      <c r="AC2471" s="237"/>
      <c r="AD2471" s="222"/>
      <c r="AE2471" s="221"/>
      <c r="AF2471" s="237"/>
      <c r="AG2471" s="257"/>
      <c r="AH2471" s="237"/>
      <c r="AI2471" s="222"/>
      <c r="AJ2471" s="237"/>
      <c r="AK2471" s="221"/>
      <c r="AL2471" s="223"/>
      <c r="AM2471" s="221"/>
    </row>
    <row r="2472" spans="26:39" ht="15" customHeight="1">
      <c r="Z2472" s="220"/>
      <c r="AA2472" s="220"/>
      <c r="AB2472" s="237"/>
      <c r="AC2472" s="237"/>
      <c r="AD2472" s="222"/>
      <c r="AE2472" s="221"/>
      <c r="AF2472" s="237"/>
      <c r="AG2472" s="257"/>
      <c r="AH2472" s="237"/>
      <c r="AI2472" s="222"/>
      <c r="AJ2472" s="237"/>
      <c r="AK2472" s="221"/>
      <c r="AL2472" s="223"/>
      <c r="AM2472" s="221"/>
    </row>
    <row r="2473" spans="26:39" ht="15" customHeight="1">
      <c r="Z2473" s="220"/>
      <c r="AA2473" s="220"/>
      <c r="AB2473" s="237"/>
      <c r="AC2473" s="237"/>
      <c r="AD2473" s="222"/>
      <c r="AE2473" s="221"/>
      <c r="AF2473" s="237"/>
      <c r="AG2473" s="257"/>
      <c r="AH2473" s="237"/>
      <c r="AI2473" s="222"/>
      <c r="AJ2473" s="237"/>
      <c r="AK2473" s="221"/>
      <c r="AL2473" s="223"/>
      <c r="AM2473" s="221"/>
    </row>
    <row r="2474" spans="26:39" ht="15" customHeight="1">
      <c r="Z2474" s="220"/>
      <c r="AA2474" s="220"/>
      <c r="AB2474" s="237"/>
      <c r="AC2474" s="237"/>
      <c r="AD2474" s="222"/>
      <c r="AE2474" s="221"/>
      <c r="AF2474" s="237"/>
      <c r="AG2474" s="257"/>
      <c r="AH2474" s="237"/>
      <c r="AI2474" s="222"/>
      <c r="AJ2474" s="237"/>
      <c r="AK2474" s="221"/>
      <c r="AL2474" s="223"/>
      <c r="AM2474" s="221"/>
    </row>
    <row r="2475" spans="26:39" ht="15" customHeight="1">
      <c r="Z2475" s="220"/>
      <c r="AA2475" s="220"/>
      <c r="AB2475" s="237"/>
      <c r="AC2475" s="237"/>
      <c r="AD2475" s="222"/>
      <c r="AE2475" s="221"/>
      <c r="AF2475" s="237"/>
      <c r="AG2475" s="257"/>
      <c r="AH2475" s="237"/>
      <c r="AI2475" s="222"/>
      <c r="AJ2475" s="237"/>
      <c r="AK2475" s="221"/>
      <c r="AL2475" s="223"/>
      <c r="AM2475" s="221"/>
    </row>
    <row r="2476" spans="26:39" ht="15" customHeight="1">
      <c r="Z2476" s="220"/>
      <c r="AA2476" s="220"/>
      <c r="AB2476" s="237"/>
      <c r="AC2476" s="237"/>
      <c r="AD2476" s="222"/>
      <c r="AE2476" s="221"/>
      <c r="AF2476" s="237"/>
      <c r="AG2476" s="257"/>
      <c r="AH2476" s="237"/>
      <c r="AI2476" s="222"/>
      <c r="AJ2476" s="237"/>
      <c r="AK2476" s="221"/>
      <c r="AL2476" s="223"/>
      <c r="AM2476" s="221"/>
    </row>
    <row r="2477" spans="26:39" ht="15" customHeight="1">
      <c r="Z2477" s="220"/>
      <c r="AA2477" s="220"/>
      <c r="AB2477" s="237"/>
      <c r="AC2477" s="237"/>
      <c r="AD2477" s="222"/>
      <c r="AE2477" s="221"/>
      <c r="AF2477" s="237"/>
      <c r="AG2477" s="257"/>
      <c r="AH2477" s="237"/>
      <c r="AI2477" s="222"/>
      <c r="AJ2477" s="237"/>
      <c r="AK2477" s="221"/>
      <c r="AL2477" s="223"/>
      <c r="AM2477" s="221"/>
    </row>
    <row r="2478" spans="26:39" ht="15" customHeight="1">
      <c r="Z2478" s="220"/>
      <c r="AA2478" s="220"/>
      <c r="AB2478" s="237"/>
      <c r="AC2478" s="237"/>
      <c r="AD2478" s="222"/>
      <c r="AE2478" s="221"/>
      <c r="AF2478" s="237"/>
      <c r="AG2478" s="257"/>
      <c r="AH2478" s="237"/>
      <c r="AI2478" s="222"/>
      <c r="AJ2478" s="237"/>
      <c r="AK2478" s="221"/>
      <c r="AL2478" s="223"/>
      <c r="AM2478" s="221"/>
    </row>
    <row r="2479" spans="26:39" ht="15" customHeight="1">
      <c r="Z2479" s="220"/>
      <c r="AA2479" s="220"/>
      <c r="AB2479" s="237"/>
      <c r="AC2479" s="237"/>
      <c r="AD2479" s="222"/>
      <c r="AE2479" s="221"/>
      <c r="AF2479" s="237"/>
      <c r="AG2479" s="257"/>
      <c r="AH2479" s="237"/>
      <c r="AI2479" s="222"/>
      <c r="AJ2479" s="237"/>
      <c r="AK2479" s="221"/>
      <c r="AL2479" s="223"/>
      <c r="AM2479" s="221"/>
    </row>
    <row r="2480" spans="26:39" ht="15" customHeight="1">
      <c r="Z2480" s="220"/>
      <c r="AA2480" s="220"/>
      <c r="AB2480" s="237"/>
      <c r="AC2480" s="237"/>
      <c r="AD2480" s="222"/>
      <c r="AE2480" s="221"/>
      <c r="AF2480" s="237"/>
      <c r="AG2480" s="257"/>
      <c r="AH2480" s="237"/>
      <c r="AI2480" s="222"/>
      <c r="AJ2480" s="237"/>
      <c r="AK2480" s="221"/>
      <c r="AL2480" s="223"/>
      <c r="AM2480" s="221"/>
    </row>
    <row r="2481" spans="26:39" ht="15" customHeight="1">
      <c r="Z2481" s="220"/>
      <c r="AA2481" s="220"/>
      <c r="AB2481" s="237"/>
      <c r="AC2481" s="237"/>
      <c r="AD2481" s="222"/>
      <c r="AE2481" s="221"/>
      <c r="AF2481" s="237"/>
      <c r="AG2481" s="257"/>
      <c r="AH2481" s="237"/>
      <c r="AI2481" s="222"/>
      <c r="AJ2481" s="237"/>
      <c r="AK2481" s="221"/>
      <c r="AL2481" s="223"/>
      <c r="AM2481" s="221"/>
    </row>
    <row r="2482" spans="26:39" ht="15" customHeight="1">
      <c r="Z2482" s="220"/>
      <c r="AA2482" s="220"/>
      <c r="AB2482" s="237"/>
      <c r="AC2482" s="237"/>
      <c r="AD2482" s="222"/>
      <c r="AE2482" s="221"/>
      <c r="AF2482" s="237"/>
      <c r="AG2482" s="257"/>
      <c r="AH2482" s="237"/>
      <c r="AI2482" s="222"/>
      <c r="AJ2482" s="237"/>
      <c r="AK2482" s="221"/>
      <c r="AL2482" s="223"/>
      <c r="AM2482" s="221"/>
    </row>
    <row r="2483" spans="26:39" ht="15" customHeight="1">
      <c r="Z2483" s="220"/>
      <c r="AA2483" s="220"/>
      <c r="AB2483" s="237"/>
      <c r="AC2483" s="237"/>
      <c r="AD2483" s="222"/>
      <c r="AE2483" s="221"/>
      <c r="AF2483" s="237"/>
      <c r="AG2483" s="257"/>
      <c r="AH2483" s="237"/>
      <c r="AI2483" s="222"/>
      <c r="AJ2483" s="237"/>
      <c r="AK2483" s="221"/>
      <c r="AL2483" s="223"/>
      <c r="AM2483" s="221"/>
    </row>
    <row r="2484" spans="26:39" ht="15" customHeight="1">
      <c r="Z2484" s="220"/>
      <c r="AA2484" s="220"/>
      <c r="AB2484" s="237"/>
      <c r="AC2484" s="237"/>
      <c r="AD2484" s="222"/>
      <c r="AE2484" s="221"/>
      <c r="AF2484" s="237"/>
      <c r="AG2484" s="257"/>
      <c r="AH2484" s="237"/>
      <c r="AI2484" s="222"/>
      <c r="AJ2484" s="237"/>
      <c r="AK2484" s="221"/>
      <c r="AL2484" s="223"/>
      <c r="AM2484" s="221"/>
    </row>
    <row r="2485" spans="26:39" ht="15" customHeight="1">
      <c r="Z2485" s="220"/>
      <c r="AA2485" s="220"/>
      <c r="AB2485" s="237"/>
      <c r="AC2485" s="237"/>
      <c r="AD2485" s="222"/>
      <c r="AE2485" s="221"/>
      <c r="AF2485" s="237"/>
      <c r="AG2485" s="257"/>
      <c r="AH2485" s="237"/>
      <c r="AI2485" s="222"/>
      <c r="AJ2485" s="237"/>
      <c r="AK2485" s="221"/>
      <c r="AL2485" s="223"/>
      <c r="AM2485" s="221"/>
    </row>
    <row r="2486" spans="26:39" ht="15" customHeight="1">
      <c r="Z2486" s="220"/>
      <c r="AA2486" s="220"/>
      <c r="AB2486" s="237"/>
      <c r="AC2486" s="237"/>
      <c r="AD2486" s="222"/>
      <c r="AE2486" s="221"/>
      <c r="AF2486" s="237"/>
      <c r="AG2486" s="257"/>
      <c r="AH2486" s="237"/>
      <c r="AI2486" s="222"/>
      <c r="AJ2486" s="237"/>
      <c r="AK2486" s="221"/>
      <c r="AL2486" s="223"/>
      <c r="AM2486" s="221"/>
    </row>
    <row r="2487" spans="26:39" ht="15" customHeight="1">
      <c r="Z2487" s="220"/>
      <c r="AA2487" s="220"/>
      <c r="AB2487" s="237"/>
      <c r="AC2487" s="237"/>
      <c r="AD2487" s="222"/>
      <c r="AE2487" s="221"/>
      <c r="AF2487" s="237"/>
      <c r="AG2487" s="257"/>
      <c r="AH2487" s="237"/>
      <c r="AI2487" s="222"/>
      <c r="AJ2487" s="237"/>
      <c r="AK2487" s="221"/>
      <c r="AL2487" s="223"/>
      <c r="AM2487" s="221"/>
    </row>
    <row r="2488" spans="26:39" ht="15" customHeight="1">
      <c r="Z2488" s="220"/>
      <c r="AA2488" s="220"/>
      <c r="AB2488" s="237"/>
      <c r="AC2488" s="237"/>
      <c r="AD2488" s="222"/>
      <c r="AE2488" s="221"/>
      <c r="AF2488" s="237"/>
      <c r="AG2488" s="257"/>
      <c r="AH2488" s="237"/>
      <c r="AI2488" s="222"/>
      <c r="AJ2488" s="237"/>
      <c r="AK2488" s="221"/>
      <c r="AL2488" s="223"/>
      <c r="AM2488" s="221"/>
    </row>
    <row r="2489" spans="26:39" ht="15" customHeight="1">
      <c r="Z2489" s="220"/>
      <c r="AA2489" s="220"/>
      <c r="AB2489" s="237"/>
      <c r="AC2489" s="237"/>
      <c r="AD2489" s="222"/>
      <c r="AE2489" s="221"/>
      <c r="AF2489" s="237"/>
      <c r="AG2489" s="257"/>
      <c r="AH2489" s="237"/>
      <c r="AI2489" s="222"/>
      <c r="AJ2489" s="237"/>
      <c r="AK2489" s="221"/>
      <c r="AL2489" s="223"/>
      <c r="AM2489" s="221"/>
    </row>
    <row r="2490" spans="26:39" ht="15" customHeight="1">
      <c r="Z2490" s="220"/>
      <c r="AA2490" s="220"/>
      <c r="AB2490" s="237"/>
      <c r="AC2490" s="237"/>
      <c r="AD2490" s="222"/>
      <c r="AE2490" s="221"/>
      <c r="AF2490" s="237"/>
      <c r="AG2490" s="257"/>
      <c r="AH2490" s="237"/>
      <c r="AI2490" s="222"/>
      <c r="AJ2490" s="237"/>
      <c r="AK2490" s="221"/>
      <c r="AL2490" s="223"/>
      <c r="AM2490" s="221"/>
    </row>
    <row r="2491" spans="26:39" ht="15" customHeight="1">
      <c r="Z2491" s="220"/>
      <c r="AA2491" s="220"/>
      <c r="AB2491" s="237"/>
      <c r="AC2491" s="237"/>
      <c r="AD2491" s="222"/>
      <c r="AE2491" s="221"/>
      <c r="AF2491" s="237"/>
      <c r="AG2491" s="257"/>
      <c r="AH2491" s="237"/>
      <c r="AI2491" s="222"/>
      <c r="AJ2491" s="237"/>
      <c r="AK2491" s="221"/>
      <c r="AL2491" s="223"/>
      <c r="AM2491" s="221"/>
    </row>
    <row r="2492" spans="26:39" ht="15" customHeight="1">
      <c r="Z2492" s="220"/>
      <c r="AA2492" s="220"/>
      <c r="AB2492" s="237"/>
      <c r="AC2492" s="237"/>
      <c r="AD2492" s="222"/>
      <c r="AE2492" s="221"/>
      <c r="AF2492" s="237"/>
      <c r="AG2492" s="257"/>
      <c r="AH2492" s="237"/>
      <c r="AI2492" s="222"/>
      <c r="AJ2492" s="237"/>
      <c r="AK2492" s="221"/>
      <c r="AL2492" s="223"/>
      <c r="AM2492" s="221"/>
    </row>
    <row r="2493" spans="26:39" ht="15" customHeight="1">
      <c r="Z2493" s="220"/>
      <c r="AA2493" s="220"/>
      <c r="AB2493" s="237"/>
      <c r="AC2493" s="237"/>
      <c r="AD2493" s="222"/>
      <c r="AE2493" s="221"/>
      <c r="AF2493" s="237"/>
      <c r="AG2493" s="257"/>
      <c r="AH2493" s="237"/>
      <c r="AI2493" s="222"/>
      <c r="AJ2493" s="237"/>
      <c r="AK2493" s="221"/>
      <c r="AL2493" s="223"/>
      <c r="AM2493" s="221"/>
    </row>
    <row r="2494" spans="26:39" ht="15" customHeight="1">
      <c r="Z2494" s="220"/>
      <c r="AA2494" s="220"/>
      <c r="AB2494" s="237"/>
      <c r="AC2494" s="237"/>
      <c r="AD2494" s="222"/>
      <c r="AE2494" s="221"/>
      <c r="AF2494" s="237"/>
      <c r="AG2494" s="257"/>
      <c r="AH2494" s="237"/>
      <c r="AI2494" s="222"/>
      <c r="AJ2494" s="237"/>
      <c r="AK2494" s="221"/>
      <c r="AL2494" s="223"/>
      <c r="AM2494" s="221"/>
    </row>
    <row r="2495" spans="26:39" ht="15" customHeight="1">
      <c r="Z2495" s="220"/>
      <c r="AA2495" s="220"/>
      <c r="AB2495" s="237"/>
      <c r="AC2495" s="237"/>
      <c r="AD2495" s="222"/>
      <c r="AE2495" s="221"/>
      <c r="AF2495" s="237"/>
      <c r="AG2495" s="257"/>
      <c r="AH2495" s="237"/>
      <c r="AI2495" s="222"/>
      <c r="AJ2495" s="237"/>
      <c r="AK2495" s="221"/>
      <c r="AL2495" s="223"/>
      <c r="AM2495" s="221"/>
    </row>
    <row r="2496" spans="26:39" ht="15" customHeight="1">
      <c r="Z2496" s="220"/>
      <c r="AA2496" s="220"/>
      <c r="AB2496" s="237"/>
      <c r="AC2496" s="237"/>
      <c r="AD2496" s="222"/>
      <c r="AE2496" s="221"/>
      <c r="AF2496" s="237"/>
      <c r="AG2496" s="257"/>
      <c r="AH2496" s="237"/>
      <c r="AI2496" s="222"/>
      <c r="AJ2496" s="237"/>
      <c r="AK2496" s="221"/>
      <c r="AL2496" s="223"/>
      <c r="AM2496" s="221"/>
    </row>
    <row r="2497" spans="26:39" ht="15" customHeight="1">
      <c r="Z2497" s="220"/>
      <c r="AA2497" s="220"/>
      <c r="AB2497" s="237"/>
      <c r="AC2497" s="237"/>
      <c r="AD2497" s="222"/>
      <c r="AE2497" s="221"/>
      <c r="AF2497" s="237"/>
      <c r="AG2497" s="257"/>
      <c r="AH2497" s="237"/>
      <c r="AI2497" s="222"/>
      <c r="AJ2497" s="237"/>
      <c r="AK2497" s="221"/>
      <c r="AL2497" s="223"/>
      <c r="AM2497" s="221"/>
    </row>
    <row r="2498" spans="26:39" ht="15" customHeight="1">
      <c r="Z2498" s="220"/>
      <c r="AA2498" s="220"/>
      <c r="AB2498" s="237"/>
      <c r="AC2498" s="237"/>
      <c r="AD2498" s="222"/>
      <c r="AE2498" s="221"/>
      <c r="AF2498" s="237"/>
      <c r="AG2498" s="257"/>
      <c r="AH2498" s="237"/>
      <c r="AI2498" s="222"/>
      <c r="AJ2498" s="237"/>
      <c r="AK2498" s="221"/>
      <c r="AL2498" s="223"/>
      <c r="AM2498" s="221"/>
    </row>
    <row r="2499" spans="26:39" ht="15" customHeight="1">
      <c r="Z2499" s="220"/>
      <c r="AA2499" s="220"/>
      <c r="AB2499" s="237"/>
      <c r="AC2499" s="237"/>
      <c r="AD2499" s="222"/>
      <c r="AE2499" s="221"/>
      <c r="AF2499" s="237"/>
      <c r="AG2499" s="257"/>
      <c r="AH2499" s="237"/>
      <c r="AI2499" s="222"/>
      <c r="AJ2499" s="237"/>
      <c r="AK2499" s="221"/>
      <c r="AL2499" s="223"/>
      <c r="AM2499" s="221"/>
    </row>
    <row r="2500" spans="26:39" ht="15" customHeight="1">
      <c r="Z2500" s="220"/>
      <c r="AA2500" s="220"/>
      <c r="AB2500" s="237"/>
      <c r="AC2500" s="237"/>
      <c r="AD2500" s="222"/>
      <c r="AE2500" s="221"/>
      <c r="AF2500" s="237"/>
      <c r="AG2500" s="257"/>
      <c r="AH2500" s="237"/>
      <c r="AI2500" s="222"/>
      <c r="AJ2500" s="237"/>
      <c r="AK2500" s="221"/>
      <c r="AL2500" s="223"/>
      <c r="AM2500" s="221"/>
    </row>
    <row r="2501" spans="26:39" ht="15" customHeight="1">
      <c r="Z2501" s="220"/>
      <c r="AA2501" s="220"/>
      <c r="AB2501" s="237"/>
      <c r="AC2501" s="237"/>
      <c r="AD2501" s="222"/>
      <c r="AE2501" s="221"/>
      <c r="AF2501" s="237"/>
      <c r="AG2501" s="257"/>
      <c r="AH2501" s="237"/>
      <c r="AI2501" s="222"/>
      <c r="AJ2501" s="237"/>
      <c r="AK2501" s="221"/>
      <c r="AL2501" s="223"/>
      <c r="AM2501" s="221"/>
    </row>
    <row r="2502" spans="26:39" ht="15" customHeight="1">
      <c r="Z2502" s="220"/>
      <c r="AA2502" s="220"/>
      <c r="AB2502" s="237"/>
      <c r="AC2502" s="237"/>
      <c r="AD2502" s="222"/>
      <c r="AE2502" s="221"/>
      <c r="AF2502" s="237"/>
      <c r="AG2502" s="257"/>
      <c r="AH2502" s="237"/>
      <c r="AI2502" s="222"/>
      <c r="AJ2502" s="237"/>
      <c r="AK2502" s="221"/>
      <c r="AL2502" s="223"/>
      <c r="AM2502" s="221"/>
    </row>
    <row r="2503" spans="26:39" ht="15" customHeight="1">
      <c r="Z2503" s="220"/>
      <c r="AA2503" s="220"/>
      <c r="AB2503" s="237"/>
      <c r="AC2503" s="237"/>
      <c r="AD2503" s="222"/>
      <c r="AE2503" s="221"/>
      <c r="AF2503" s="237"/>
      <c r="AG2503" s="257"/>
      <c r="AH2503" s="237"/>
      <c r="AI2503" s="222"/>
      <c r="AJ2503" s="237"/>
      <c r="AK2503" s="221"/>
      <c r="AL2503" s="223"/>
      <c r="AM2503" s="221"/>
    </row>
    <row r="2504" spans="26:39" ht="15" customHeight="1">
      <c r="Z2504" s="220"/>
      <c r="AA2504" s="220"/>
      <c r="AB2504" s="237"/>
      <c r="AC2504" s="237"/>
      <c r="AD2504" s="222"/>
      <c r="AE2504" s="221"/>
      <c r="AF2504" s="237"/>
      <c r="AG2504" s="257"/>
      <c r="AH2504" s="237"/>
      <c r="AI2504" s="222"/>
      <c r="AJ2504" s="237"/>
      <c r="AK2504" s="221"/>
      <c r="AL2504" s="223"/>
      <c r="AM2504" s="221"/>
    </row>
    <row r="2505" spans="26:39" ht="15" customHeight="1">
      <c r="Z2505" s="220"/>
      <c r="AA2505" s="220"/>
      <c r="AB2505" s="237"/>
      <c r="AC2505" s="237"/>
      <c r="AD2505" s="222"/>
      <c r="AE2505" s="221"/>
      <c r="AF2505" s="237"/>
      <c r="AG2505" s="257"/>
      <c r="AH2505" s="237"/>
      <c r="AI2505" s="222"/>
      <c r="AJ2505" s="237"/>
      <c r="AK2505" s="221"/>
      <c r="AL2505" s="223"/>
      <c r="AM2505" s="221"/>
    </row>
    <row r="2506" spans="26:39" ht="15" customHeight="1">
      <c r="Z2506" s="220"/>
      <c r="AA2506" s="220"/>
      <c r="AB2506" s="237"/>
      <c r="AC2506" s="237"/>
      <c r="AD2506" s="222"/>
      <c r="AE2506" s="221"/>
      <c r="AF2506" s="237"/>
      <c r="AG2506" s="257"/>
      <c r="AH2506" s="237"/>
      <c r="AI2506" s="222"/>
      <c r="AJ2506" s="237"/>
      <c r="AK2506" s="221"/>
      <c r="AL2506" s="223"/>
      <c r="AM2506" s="221"/>
    </row>
    <row r="2507" spans="26:39" ht="15" customHeight="1">
      <c r="Z2507" s="220"/>
      <c r="AA2507" s="220"/>
      <c r="AB2507" s="237"/>
      <c r="AC2507" s="237"/>
      <c r="AD2507" s="222"/>
      <c r="AE2507" s="221"/>
      <c r="AF2507" s="237"/>
      <c r="AG2507" s="257"/>
      <c r="AH2507" s="237"/>
      <c r="AI2507" s="222"/>
      <c r="AJ2507" s="237"/>
      <c r="AK2507" s="221"/>
      <c r="AL2507" s="223"/>
      <c r="AM2507" s="221"/>
    </row>
    <row r="2508" spans="26:39" ht="15" customHeight="1">
      <c r="Z2508" s="220"/>
      <c r="AA2508" s="220"/>
      <c r="AB2508" s="237"/>
      <c r="AC2508" s="237"/>
      <c r="AD2508" s="222"/>
      <c r="AE2508" s="221"/>
      <c r="AF2508" s="237"/>
      <c r="AG2508" s="257"/>
      <c r="AH2508" s="237"/>
      <c r="AI2508" s="222"/>
      <c r="AJ2508" s="237"/>
      <c r="AK2508" s="221"/>
      <c r="AL2508" s="223"/>
      <c r="AM2508" s="221"/>
    </row>
    <row r="2509" spans="26:39" ht="15" customHeight="1">
      <c r="Z2509" s="220"/>
      <c r="AA2509" s="220"/>
      <c r="AB2509" s="237"/>
      <c r="AC2509" s="237"/>
      <c r="AD2509" s="222"/>
      <c r="AE2509" s="221"/>
      <c r="AF2509" s="237"/>
      <c r="AG2509" s="257"/>
      <c r="AH2509" s="237"/>
      <c r="AI2509" s="222"/>
      <c r="AJ2509" s="237"/>
      <c r="AK2509" s="221"/>
      <c r="AL2509" s="223"/>
      <c r="AM2509" s="221"/>
    </row>
    <row r="2510" spans="26:39" ht="15" customHeight="1">
      <c r="Z2510" s="220"/>
      <c r="AA2510" s="220"/>
      <c r="AB2510" s="237"/>
      <c r="AC2510" s="237"/>
      <c r="AD2510" s="222"/>
      <c r="AE2510" s="221"/>
      <c r="AF2510" s="237"/>
      <c r="AG2510" s="257"/>
      <c r="AH2510" s="237"/>
      <c r="AI2510" s="222"/>
      <c r="AJ2510" s="237"/>
      <c r="AK2510" s="221"/>
      <c r="AL2510" s="223"/>
      <c r="AM2510" s="221"/>
    </row>
    <row r="2511" spans="26:39" ht="15" customHeight="1">
      <c r="Z2511" s="220"/>
      <c r="AA2511" s="220"/>
      <c r="AB2511" s="237"/>
      <c r="AC2511" s="237"/>
      <c r="AD2511" s="222"/>
      <c r="AE2511" s="221"/>
      <c r="AF2511" s="237"/>
      <c r="AG2511" s="257"/>
      <c r="AH2511" s="237"/>
      <c r="AI2511" s="222"/>
      <c r="AJ2511" s="237"/>
      <c r="AK2511" s="221"/>
      <c r="AL2511" s="223"/>
      <c r="AM2511" s="221"/>
    </row>
    <row r="2512" spans="26:39" ht="15" customHeight="1">
      <c r="Z2512" s="220"/>
      <c r="AA2512" s="220"/>
      <c r="AB2512" s="237"/>
      <c r="AC2512" s="237"/>
      <c r="AD2512" s="222"/>
      <c r="AE2512" s="221"/>
      <c r="AF2512" s="237"/>
      <c r="AG2512" s="257"/>
      <c r="AH2512" s="237"/>
      <c r="AI2512" s="222"/>
      <c r="AJ2512" s="237"/>
      <c r="AK2512" s="221"/>
      <c r="AL2512" s="223"/>
      <c r="AM2512" s="221"/>
    </row>
    <row r="2513" spans="26:39" ht="15" customHeight="1">
      <c r="Z2513" s="220"/>
      <c r="AA2513" s="220"/>
      <c r="AB2513" s="237"/>
      <c r="AC2513" s="237"/>
      <c r="AD2513" s="222"/>
      <c r="AE2513" s="221"/>
      <c r="AF2513" s="237"/>
      <c r="AG2513" s="257"/>
      <c r="AH2513" s="237"/>
      <c r="AI2513" s="222"/>
      <c r="AJ2513" s="237"/>
      <c r="AK2513" s="221"/>
      <c r="AL2513" s="223"/>
      <c r="AM2513" s="221"/>
    </row>
    <row r="2514" spans="26:39" ht="15" customHeight="1">
      <c r="Z2514" s="220"/>
      <c r="AA2514" s="220"/>
      <c r="AB2514" s="237"/>
      <c r="AC2514" s="237"/>
      <c r="AD2514" s="222"/>
      <c r="AE2514" s="221"/>
      <c r="AF2514" s="237"/>
      <c r="AG2514" s="257"/>
      <c r="AH2514" s="237"/>
      <c r="AI2514" s="222"/>
      <c r="AJ2514" s="237"/>
      <c r="AK2514" s="221"/>
      <c r="AL2514" s="223"/>
      <c r="AM2514" s="221"/>
    </row>
    <row r="2515" spans="26:39" ht="15" customHeight="1">
      <c r="Z2515" s="220"/>
      <c r="AA2515" s="220"/>
      <c r="AB2515" s="237"/>
      <c r="AC2515" s="237"/>
      <c r="AD2515" s="222"/>
      <c r="AE2515" s="221"/>
      <c r="AF2515" s="237"/>
      <c r="AG2515" s="257"/>
      <c r="AH2515" s="237"/>
      <c r="AI2515" s="222"/>
      <c r="AJ2515" s="237"/>
      <c r="AK2515" s="221"/>
      <c r="AL2515" s="223"/>
      <c r="AM2515" s="221"/>
    </row>
    <row r="2516" spans="26:39" ht="15" customHeight="1">
      <c r="Z2516" s="220"/>
      <c r="AA2516" s="220"/>
      <c r="AB2516" s="237"/>
      <c r="AC2516" s="237"/>
      <c r="AD2516" s="222"/>
      <c r="AE2516" s="221"/>
      <c r="AF2516" s="237"/>
      <c r="AG2516" s="257"/>
      <c r="AH2516" s="237"/>
      <c r="AI2516" s="222"/>
      <c r="AJ2516" s="237"/>
      <c r="AK2516" s="221"/>
      <c r="AL2516" s="223"/>
      <c r="AM2516" s="221"/>
    </row>
    <row r="2517" spans="26:39" ht="15" customHeight="1">
      <c r="Z2517" s="220"/>
      <c r="AA2517" s="220"/>
      <c r="AB2517" s="237"/>
      <c r="AC2517" s="237"/>
      <c r="AD2517" s="222"/>
      <c r="AE2517" s="221"/>
      <c r="AF2517" s="237"/>
      <c r="AG2517" s="257"/>
      <c r="AH2517" s="237"/>
      <c r="AI2517" s="222"/>
      <c r="AJ2517" s="237"/>
      <c r="AK2517" s="221"/>
      <c r="AL2517" s="223"/>
      <c r="AM2517" s="221"/>
    </row>
    <row r="2518" spans="26:39" ht="15" customHeight="1">
      <c r="Z2518" s="220"/>
      <c r="AA2518" s="220"/>
      <c r="AB2518" s="237"/>
      <c r="AC2518" s="237"/>
      <c r="AD2518" s="222"/>
      <c r="AE2518" s="221"/>
      <c r="AF2518" s="237"/>
      <c r="AG2518" s="257"/>
      <c r="AH2518" s="237"/>
      <c r="AI2518" s="222"/>
      <c r="AJ2518" s="237"/>
      <c r="AK2518" s="221"/>
      <c r="AL2518" s="223"/>
      <c r="AM2518" s="221"/>
    </row>
    <row r="2519" spans="26:39" ht="15" customHeight="1">
      <c r="Z2519" s="220"/>
      <c r="AA2519" s="220"/>
      <c r="AB2519" s="237"/>
      <c r="AC2519" s="237"/>
      <c r="AD2519" s="222"/>
      <c r="AE2519" s="221"/>
      <c r="AF2519" s="237"/>
      <c r="AG2519" s="257"/>
      <c r="AH2519" s="237"/>
      <c r="AI2519" s="222"/>
      <c r="AJ2519" s="237"/>
      <c r="AK2519" s="221"/>
      <c r="AL2519" s="223"/>
      <c r="AM2519" s="221"/>
    </row>
    <row r="2520" spans="26:39" ht="15" customHeight="1">
      <c r="Z2520" s="220"/>
      <c r="AA2520" s="220"/>
      <c r="AB2520" s="237"/>
      <c r="AC2520" s="237"/>
      <c r="AD2520" s="222"/>
      <c r="AE2520" s="221"/>
      <c r="AF2520" s="237"/>
      <c r="AG2520" s="257"/>
      <c r="AH2520" s="237"/>
      <c r="AI2520" s="222"/>
      <c r="AJ2520" s="237"/>
      <c r="AK2520" s="221"/>
      <c r="AL2520" s="223"/>
      <c r="AM2520" s="221"/>
    </row>
    <row r="2521" spans="26:39" ht="15" customHeight="1">
      <c r="Z2521" s="220"/>
      <c r="AA2521" s="220"/>
      <c r="AB2521" s="237"/>
      <c r="AC2521" s="237"/>
      <c r="AD2521" s="222"/>
      <c r="AE2521" s="221"/>
      <c r="AF2521" s="237"/>
      <c r="AG2521" s="257"/>
      <c r="AH2521" s="237"/>
      <c r="AI2521" s="222"/>
      <c r="AJ2521" s="237"/>
      <c r="AK2521" s="221"/>
      <c r="AL2521" s="223"/>
      <c r="AM2521" s="221"/>
    </row>
    <row r="2522" spans="26:39" ht="15" customHeight="1">
      <c r="Z2522" s="220"/>
      <c r="AA2522" s="220"/>
      <c r="AB2522" s="237"/>
      <c r="AC2522" s="237"/>
      <c r="AD2522" s="222"/>
      <c r="AE2522" s="221"/>
      <c r="AF2522" s="237"/>
      <c r="AG2522" s="257"/>
      <c r="AH2522" s="237"/>
      <c r="AI2522" s="222"/>
      <c r="AJ2522" s="237"/>
      <c r="AK2522" s="221"/>
      <c r="AL2522" s="223"/>
      <c r="AM2522" s="221"/>
    </row>
    <row r="2523" spans="26:39" ht="15" customHeight="1">
      <c r="Z2523" s="220"/>
      <c r="AA2523" s="220"/>
      <c r="AB2523" s="237"/>
      <c r="AC2523" s="237"/>
      <c r="AD2523" s="222"/>
      <c r="AE2523" s="221"/>
      <c r="AF2523" s="237"/>
      <c r="AG2523" s="257"/>
      <c r="AH2523" s="237"/>
      <c r="AI2523" s="222"/>
      <c r="AJ2523" s="237"/>
      <c r="AK2523" s="221"/>
      <c r="AL2523" s="223"/>
      <c r="AM2523" s="221"/>
    </row>
    <row r="2524" spans="26:39" ht="15" customHeight="1">
      <c r="Z2524" s="220"/>
      <c r="AA2524" s="220"/>
      <c r="AB2524" s="237"/>
      <c r="AC2524" s="237"/>
      <c r="AD2524" s="222"/>
      <c r="AE2524" s="221"/>
      <c r="AF2524" s="237"/>
      <c r="AG2524" s="257"/>
      <c r="AH2524" s="237"/>
      <c r="AI2524" s="222"/>
      <c r="AJ2524" s="237"/>
      <c r="AK2524" s="221"/>
      <c r="AL2524" s="223"/>
      <c r="AM2524" s="221"/>
    </row>
    <row r="2525" spans="26:39" ht="15" customHeight="1">
      <c r="Z2525" s="220"/>
      <c r="AA2525" s="220"/>
      <c r="AB2525" s="237"/>
      <c r="AC2525" s="237"/>
      <c r="AD2525" s="222"/>
      <c r="AE2525" s="221"/>
      <c r="AF2525" s="237"/>
      <c r="AG2525" s="257"/>
      <c r="AH2525" s="237"/>
      <c r="AI2525" s="222"/>
      <c r="AJ2525" s="237"/>
      <c r="AK2525" s="221"/>
      <c r="AL2525" s="223"/>
      <c r="AM2525" s="221"/>
    </row>
    <row r="2526" spans="26:39" ht="15" customHeight="1">
      <c r="Z2526" s="220"/>
      <c r="AA2526" s="220"/>
      <c r="AB2526" s="237"/>
      <c r="AC2526" s="237"/>
      <c r="AD2526" s="222"/>
      <c r="AE2526" s="221"/>
      <c r="AF2526" s="237"/>
      <c r="AG2526" s="257"/>
      <c r="AH2526" s="237"/>
      <c r="AI2526" s="222"/>
      <c r="AJ2526" s="237"/>
      <c r="AK2526" s="221"/>
      <c r="AL2526" s="223"/>
      <c r="AM2526" s="221"/>
    </row>
    <row r="2527" spans="26:39" ht="15" customHeight="1">
      <c r="Z2527" s="220"/>
      <c r="AA2527" s="220"/>
      <c r="AB2527" s="237"/>
      <c r="AC2527" s="237"/>
      <c r="AD2527" s="222"/>
      <c r="AE2527" s="221"/>
      <c r="AF2527" s="237"/>
      <c r="AG2527" s="257"/>
      <c r="AH2527" s="237"/>
      <c r="AI2527" s="222"/>
      <c r="AJ2527" s="237"/>
      <c r="AK2527" s="221"/>
      <c r="AL2527" s="223"/>
      <c r="AM2527" s="221"/>
    </row>
    <row r="2528" spans="26:39" ht="15" customHeight="1">
      <c r="Z2528" s="220"/>
      <c r="AA2528" s="220"/>
      <c r="AB2528" s="237"/>
      <c r="AC2528" s="237"/>
      <c r="AD2528" s="222"/>
      <c r="AE2528" s="221"/>
      <c r="AF2528" s="237"/>
      <c r="AG2528" s="257"/>
      <c r="AH2528" s="237"/>
      <c r="AI2528" s="222"/>
      <c r="AJ2528" s="237"/>
      <c r="AK2528" s="221"/>
      <c r="AL2528" s="223"/>
      <c r="AM2528" s="221"/>
    </row>
    <row r="2529" spans="26:39" ht="15" customHeight="1">
      <c r="Z2529" s="220"/>
      <c r="AA2529" s="220"/>
      <c r="AB2529" s="237"/>
      <c r="AC2529" s="237"/>
      <c r="AD2529" s="222"/>
      <c r="AE2529" s="221"/>
      <c r="AF2529" s="237"/>
      <c r="AG2529" s="257"/>
      <c r="AH2529" s="237"/>
      <c r="AI2529" s="222"/>
      <c r="AJ2529" s="237"/>
      <c r="AK2529" s="221"/>
      <c r="AL2529" s="223"/>
      <c r="AM2529" s="221"/>
    </row>
    <row r="2530" spans="26:39" ht="15" customHeight="1">
      <c r="Z2530" s="220"/>
      <c r="AA2530" s="220"/>
      <c r="AB2530" s="237"/>
      <c r="AC2530" s="237"/>
      <c r="AD2530" s="222"/>
      <c r="AE2530" s="221"/>
      <c r="AF2530" s="237"/>
      <c r="AG2530" s="257"/>
      <c r="AH2530" s="237"/>
      <c r="AI2530" s="222"/>
      <c r="AJ2530" s="237"/>
      <c r="AK2530" s="221"/>
      <c r="AL2530" s="223"/>
      <c r="AM2530" s="221"/>
    </row>
    <row r="2531" spans="26:39" ht="15" customHeight="1">
      <c r="Z2531" s="220"/>
      <c r="AA2531" s="220"/>
      <c r="AB2531" s="237"/>
      <c r="AC2531" s="237"/>
      <c r="AD2531" s="222"/>
      <c r="AE2531" s="221"/>
      <c r="AF2531" s="237"/>
      <c r="AG2531" s="257"/>
      <c r="AH2531" s="237"/>
      <c r="AI2531" s="222"/>
      <c r="AJ2531" s="237"/>
      <c r="AK2531" s="221"/>
      <c r="AL2531" s="223"/>
      <c r="AM2531" s="221"/>
    </row>
    <row r="2532" spans="26:39" ht="15" customHeight="1">
      <c r="Z2532" s="220"/>
      <c r="AA2532" s="220"/>
      <c r="AB2532" s="237"/>
      <c r="AC2532" s="237"/>
      <c r="AD2532" s="222"/>
      <c r="AE2532" s="221"/>
      <c r="AF2532" s="237"/>
      <c r="AG2532" s="257"/>
      <c r="AH2532" s="237"/>
      <c r="AI2532" s="222"/>
      <c r="AJ2532" s="237"/>
      <c r="AK2532" s="221"/>
      <c r="AL2532" s="223"/>
      <c r="AM2532" s="221"/>
    </row>
    <row r="2533" spans="26:39" ht="15" customHeight="1">
      <c r="Z2533" s="220"/>
      <c r="AA2533" s="220"/>
      <c r="AB2533" s="237"/>
      <c r="AC2533" s="237"/>
      <c r="AD2533" s="222"/>
      <c r="AE2533" s="221"/>
      <c r="AF2533" s="237"/>
      <c r="AG2533" s="257"/>
      <c r="AH2533" s="237"/>
      <c r="AI2533" s="222"/>
      <c r="AJ2533" s="237"/>
      <c r="AK2533" s="221"/>
      <c r="AL2533" s="223"/>
      <c r="AM2533" s="221"/>
    </row>
    <row r="2534" spans="26:39" ht="15" customHeight="1">
      <c r="Z2534" s="220"/>
      <c r="AA2534" s="220"/>
      <c r="AB2534" s="237"/>
      <c r="AC2534" s="237"/>
      <c r="AD2534" s="222"/>
      <c r="AE2534" s="221"/>
      <c r="AF2534" s="237"/>
      <c r="AG2534" s="257"/>
      <c r="AH2534" s="237"/>
      <c r="AI2534" s="222"/>
      <c r="AJ2534" s="237"/>
      <c r="AK2534" s="221"/>
      <c r="AL2534" s="223"/>
      <c r="AM2534" s="221"/>
    </row>
    <row r="2535" spans="26:39" ht="15" customHeight="1">
      <c r="Z2535" s="220"/>
      <c r="AA2535" s="220"/>
      <c r="AB2535" s="237"/>
      <c r="AC2535" s="237"/>
      <c r="AD2535" s="222"/>
      <c r="AE2535" s="221"/>
      <c r="AF2535" s="237"/>
      <c r="AG2535" s="257"/>
      <c r="AH2535" s="237"/>
      <c r="AI2535" s="222"/>
      <c r="AJ2535" s="237"/>
      <c r="AK2535" s="221"/>
      <c r="AL2535" s="223"/>
      <c r="AM2535" s="221"/>
    </row>
    <row r="2536" spans="26:39" ht="15" customHeight="1">
      <c r="Z2536" s="220"/>
      <c r="AA2536" s="220"/>
      <c r="AB2536" s="237"/>
      <c r="AC2536" s="237"/>
      <c r="AD2536" s="222"/>
      <c r="AE2536" s="221"/>
      <c r="AF2536" s="237"/>
      <c r="AG2536" s="257"/>
      <c r="AH2536" s="237"/>
      <c r="AI2536" s="222"/>
      <c r="AJ2536" s="237"/>
      <c r="AK2536" s="221"/>
      <c r="AL2536" s="223"/>
      <c r="AM2536" s="221"/>
    </row>
    <row r="2537" spans="26:39" ht="15" customHeight="1">
      <c r="Z2537" s="220"/>
      <c r="AA2537" s="220"/>
      <c r="AB2537" s="237"/>
      <c r="AC2537" s="237"/>
      <c r="AD2537" s="222"/>
      <c r="AE2537" s="221"/>
      <c r="AF2537" s="237"/>
      <c r="AG2537" s="257"/>
      <c r="AH2537" s="237"/>
      <c r="AI2537" s="222"/>
      <c r="AJ2537" s="237"/>
      <c r="AK2537" s="221"/>
      <c r="AL2537" s="223"/>
      <c r="AM2537" s="221"/>
    </row>
    <row r="2538" spans="26:39" ht="15" customHeight="1">
      <c r="Z2538" s="220"/>
      <c r="AA2538" s="220"/>
      <c r="AB2538" s="237"/>
      <c r="AC2538" s="237"/>
      <c r="AD2538" s="222"/>
      <c r="AE2538" s="221"/>
      <c r="AF2538" s="237"/>
      <c r="AG2538" s="257"/>
      <c r="AH2538" s="237"/>
      <c r="AI2538" s="222"/>
      <c r="AJ2538" s="237"/>
      <c r="AK2538" s="221"/>
      <c r="AL2538" s="223"/>
      <c r="AM2538" s="221"/>
    </row>
    <row r="2539" spans="26:39" ht="15" customHeight="1">
      <c r="Z2539" s="220"/>
      <c r="AA2539" s="220"/>
      <c r="AB2539" s="237"/>
      <c r="AC2539" s="237"/>
      <c r="AD2539" s="222"/>
      <c r="AE2539" s="221"/>
      <c r="AF2539" s="237"/>
      <c r="AG2539" s="257"/>
      <c r="AH2539" s="237"/>
      <c r="AI2539" s="222"/>
      <c r="AJ2539" s="237"/>
      <c r="AK2539" s="221"/>
      <c r="AL2539" s="223"/>
      <c r="AM2539" s="221"/>
    </row>
    <row r="2540" spans="26:39" ht="15" customHeight="1">
      <c r="Z2540" s="220"/>
      <c r="AA2540" s="220"/>
      <c r="AB2540" s="237"/>
      <c r="AC2540" s="237"/>
      <c r="AD2540" s="222"/>
      <c r="AE2540" s="221"/>
      <c r="AF2540" s="237"/>
      <c r="AG2540" s="257"/>
      <c r="AH2540" s="237"/>
      <c r="AI2540" s="222"/>
      <c r="AJ2540" s="237"/>
      <c r="AK2540" s="221"/>
      <c r="AL2540" s="223"/>
      <c r="AM2540" s="221"/>
    </row>
    <row r="2541" spans="26:39" ht="15" customHeight="1">
      <c r="Z2541" s="220"/>
      <c r="AA2541" s="220"/>
      <c r="AB2541" s="237"/>
      <c r="AC2541" s="237"/>
      <c r="AD2541" s="222"/>
      <c r="AE2541" s="221"/>
      <c r="AF2541" s="237"/>
      <c r="AG2541" s="257"/>
      <c r="AH2541" s="237"/>
      <c r="AI2541" s="222"/>
      <c r="AJ2541" s="237"/>
      <c r="AK2541" s="221"/>
      <c r="AL2541" s="223"/>
      <c r="AM2541" s="221"/>
    </row>
    <row r="2542" spans="26:39" ht="15" customHeight="1">
      <c r="Z2542" s="220"/>
      <c r="AA2542" s="220"/>
      <c r="AB2542" s="237"/>
      <c r="AC2542" s="237"/>
      <c r="AD2542" s="222"/>
      <c r="AE2542" s="221"/>
      <c r="AF2542" s="237"/>
      <c r="AG2542" s="257"/>
      <c r="AH2542" s="237"/>
      <c r="AI2542" s="222"/>
      <c r="AJ2542" s="237"/>
      <c r="AK2542" s="221"/>
      <c r="AL2542" s="223"/>
      <c r="AM2542" s="221"/>
    </row>
    <row r="2543" spans="26:39" ht="15" customHeight="1">
      <c r="Z2543" s="220"/>
      <c r="AA2543" s="220"/>
      <c r="AB2543" s="237"/>
      <c r="AC2543" s="237"/>
      <c r="AD2543" s="222"/>
      <c r="AE2543" s="221"/>
      <c r="AF2543" s="237"/>
      <c r="AG2543" s="257"/>
      <c r="AH2543" s="237"/>
      <c r="AI2543" s="222"/>
      <c r="AJ2543" s="237"/>
      <c r="AK2543" s="221"/>
      <c r="AL2543" s="223"/>
      <c r="AM2543" s="221"/>
    </row>
    <row r="2544" spans="26:39" ht="15" customHeight="1">
      <c r="Z2544" s="220"/>
      <c r="AA2544" s="220"/>
      <c r="AB2544" s="237"/>
      <c r="AC2544" s="237"/>
      <c r="AD2544" s="222"/>
      <c r="AE2544" s="221"/>
      <c r="AF2544" s="237"/>
      <c r="AG2544" s="257"/>
      <c r="AH2544" s="237"/>
      <c r="AI2544" s="222"/>
      <c r="AJ2544" s="237"/>
      <c r="AK2544" s="221"/>
      <c r="AL2544" s="223"/>
      <c r="AM2544" s="221"/>
    </row>
    <row r="2545" spans="26:39" ht="15" customHeight="1">
      <c r="Z2545" s="220"/>
      <c r="AA2545" s="220"/>
      <c r="AB2545" s="237"/>
      <c r="AC2545" s="237"/>
      <c r="AD2545" s="222"/>
      <c r="AE2545" s="221"/>
      <c r="AF2545" s="237"/>
      <c r="AG2545" s="257"/>
      <c r="AH2545" s="237"/>
      <c r="AI2545" s="222"/>
      <c r="AJ2545" s="237"/>
      <c r="AK2545" s="221"/>
      <c r="AL2545" s="223"/>
      <c r="AM2545" s="221"/>
    </row>
    <row r="2546" spans="26:39" ht="15" customHeight="1">
      <c r="Z2546" s="220"/>
      <c r="AA2546" s="220"/>
      <c r="AB2546" s="237"/>
      <c r="AC2546" s="237"/>
      <c r="AD2546" s="222"/>
      <c r="AE2546" s="221"/>
      <c r="AF2546" s="237"/>
      <c r="AG2546" s="257"/>
      <c r="AH2546" s="237"/>
      <c r="AI2546" s="222"/>
      <c r="AJ2546" s="237"/>
      <c r="AK2546" s="221"/>
      <c r="AL2546" s="223"/>
      <c r="AM2546" s="221"/>
    </row>
    <row r="2547" spans="26:39" ht="15" customHeight="1">
      <c r="Z2547" s="220"/>
      <c r="AA2547" s="220"/>
      <c r="AB2547" s="237"/>
      <c r="AC2547" s="237"/>
      <c r="AD2547" s="222"/>
      <c r="AE2547" s="221"/>
      <c r="AF2547" s="237"/>
      <c r="AG2547" s="257"/>
      <c r="AH2547" s="237"/>
      <c r="AI2547" s="222"/>
      <c r="AJ2547" s="237"/>
      <c r="AK2547" s="221"/>
      <c r="AL2547" s="223"/>
      <c r="AM2547" s="221"/>
    </row>
    <row r="2548" spans="26:39" ht="15" customHeight="1">
      <c r="Z2548" s="220"/>
      <c r="AA2548" s="220"/>
      <c r="AB2548" s="237"/>
      <c r="AC2548" s="237"/>
      <c r="AD2548" s="222"/>
      <c r="AE2548" s="221"/>
      <c r="AF2548" s="237"/>
      <c r="AG2548" s="257"/>
      <c r="AH2548" s="237"/>
      <c r="AI2548" s="222"/>
      <c r="AJ2548" s="237"/>
      <c r="AK2548" s="221"/>
      <c r="AL2548" s="223"/>
      <c r="AM2548" s="221"/>
    </row>
    <row r="2549" spans="26:39" ht="15" customHeight="1">
      <c r="Z2549" s="220"/>
      <c r="AA2549" s="220"/>
      <c r="AB2549" s="237"/>
      <c r="AC2549" s="237"/>
      <c r="AD2549" s="222"/>
      <c r="AE2549" s="221"/>
      <c r="AF2549" s="237"/>
      <c r="AG2549" s="257"/>
      <c r="AH2549" s="237"/>
      <c r="AI2549" s="222"/>
      <c r="AJ2549" s="237"/>
      <c r="AK2549" s="221"/>
      <c r="AL2549" s="223"/>
      <c r="AM2549" s="221"/>
    </row>
    <row r="2550" spans="26:39" ht="15" customHeight="1">
      <c r="Z2550" s="220"/>
      <c r="AA2550" s="220"/>
      <c r="AB2550" s="237"/>
      <c r="AC2550" s="237"/>
      <c r="AD2550" s="222"/>
      <c r="AE2550" s="221"/>
      <c r="AF2550" s="237"/>
      <c r="AG2550" s="257"/>
      <c r="AH2550" s="237"/>
      <c r="AI2550" s="222"/>
      <c r="AJ2550" s="237"/>
      <c r="AK2550" s="221"/>
      <c r="AL2550" s="223"/>
      <c r="AM2550" s="221"/>
    </row>
    <row r="2551" spans="26:39" ht="15" customHeight="1">
      <c r="Z2551" s="220"/>
      <c r="AA2551" s="220"/>
      <c r="AB2551" s="237"/>
      <c r="AC2551" s="237"/>
      <c r="AD2551" s="222"/>
      <c r="AE2551" s="221"/>
      <c r="AF2551" s="237"/>
      <c r="AG2551" s="257"/>
      <c r="AH2551" s="237"/>
      <c r="AI2551" s="222"/>
      <c r="AJ2551" s="237"/>
      <c r="AK2551" s="221"/>
      <c r="AL2551" s="223"/>
      <c r="AM2551" s="221"/>
    </row>
    <row r="2552" spans="26:39" ht="15" customHeight="1">
      <c r="Z2552" s="220"/>
      <c r="AA2552" s="220"/>
      <c r="AB2552" s="237"/>
      <c r="AC2552" s="237"/>
      <c r="AD2552" s="222"/>
      <c r="AE2552" s="221"/>
      <c r="AF2552" s="237"/>
      <c r="AG2552" s="257"/>
      <c r="AH2552" s="237"/>
      <c r="AI2552" s="222"/>
      <c r="AJ2552" s="237"/>
      <c r="AK2552" s="221"/>
      <c r="AL2552" s="223"/>
      <c r="AM2552" s="221"/>
    </row>
    <row r="2553" spans="26:39" ht="15" customHeight="1">
      <c r="Z2553" s="220"/>
      <c r="AA2553" s="220"/>
      <c r="AB2553" s="237"/>
      <c r="AC2553" s="237"/>
      <c r="AD2553" s="222"/>
      <c r="AE2553" s="221"/>
      <c r="AF2553" s="237"/>
      <c r="AG2553" s="257"/>
      <c r="AH2553" s="237"/>
      <c r="AI2553" s="222"/>
      <c r="AJ2553" s="237"/>
      <c r="AK2553" s="221"/>
      <c r="AL2553" s="223"/>
      <c r="AM2553" s="221"/>
    </row>
    <row r="2554" spans="26:39" ht="15" customHeight="1">
      <c r="Z2554" s="220"/>
      <c r="AA2554" s="220"/>
      <c r="AB2554" s="237"/>
      <c r="AC2554" s="237"/>
      <c r="AD2554" s="222"/>
      <c r="AE2554" s="221"/>
      <c r="AF2554" s="237"/>
      <c r="AG2554" s="257"/>
      <c r="AH2554" s="237"/>
      <c r="AI2554" s="222"/>
      <c r="AJ2554" s="237"/>
      <c r="AK2554" s="221"/>
      <c r="AL2554" s="223"/>
      <c r="AM2554" s="221"/>
    </row>
    <row r="2555" spans="26:39" ht="15" customHeight="1">
      <c r="Z2555" s="220"/>
      <c r="AA2555" s="220"/>
      <c r="AB2555" s="237"/>
      <c r="AC2555" s="237"/>
      <c r="AD2555" s="222"/>
      <c r="AE2555" s="221"/>
      <c r="AF2555" s="237"/>
      <c r="AG2555" s="257"/>
      <c r="AH2555" s="237"/>
      <c r="AI2555" s="222"/>
      <c r="AJ2555" s="237"/>
      <c r="AK2555" s="221"/>
      <c r="AL2555" s="223"/>
      <c r="AM2555" s="221"/>
    </row>
    <row r="2556" spans="26:39" ht="15" customHeight="1">
      <c r="Z2556" s="220"/>
      <c r="AA2556" s="220"/>
      <c r="AB2556" s="237"/>
      <c r="AC2556" s="237"/>
      <c r="AD2556" s="222"/>
      <c r="AE2556" s="221"/>
      <c r="AF2556" s="237"/>
      <c r="AG2556" s="257"/>
      <c r="AH2556" s="237"/>
      <c r="AI2556" s="222"/>
      <c r="AJ2556" s="237"/>
      <c r="AK2556" s="221"/>
      <c r="AL2556" s="223"/>
      <c r="AM2556" s="221"/>
    </row>
    <row r="2557" spans="26:39" ht="15" customHeight="1">
      <c r="Z2557" s="220"/>
      <c r="AA2557" s="220"/>
      <c r="AB2557" s="237"/>
      <c r="AC2557" s="237"/>
      <c r="AD2557" s="222"/>
      <c r="AE2557" s="221"/>
      <c r="AF2557" s="237"/>
      <c r="AG2557" s="257"/>
      <c r="AH2557" s="237"/>
      <c r="AI2557" s="222"/>
      <c r="AJ2557" s="237"/>
      <c r="AK2557" s="221"/>
      <c r="AL2557" s="223"/>
      <c r="AM2557" s="221"/>
    </row>
    <row r="2558" spans="26:39" ht="15" customHeight="1">
      <c r="Z2558" s="220"/>
      <c r="AA2558" s="220"/>
      <c r="AB2558" s="237"/>
      <c r="AC2558" s="237"/>
      <c r="AD2558" s="222"/>
      <c r="AE2558" s="221"/>
      <c r="AF2558" s="237"/>
      <c r="AG2558" s="257"/>
      <c r="AH2558" s="237"/>
      <c r="AI2558" s="222"/>
      <c r="AJ2558" s="237"/>
      <c r="AK2558" s="221"/>
      <c r="AL2558" s="223"/>
      <c r="AM2558" s="221"/>
    </row>
    <row r="2559" spans="26:39" ht="15" customHeight="1">
      <c r="Z2559" s="220"/>
      <c r="AA2559" s="220"/>
      <c r="AB2559" s="237"/>
      <c r="AC2559" s="237"/>
      <c r="AD2559" s="222"/>
      <c r="AE2559" s="221"/>
      <c r="AF2559" s="237"/>
      <c r="AG2559" s="257"/>
      <c r="AH2559" s="237"/>
      <c r="AI2559" s="222"/>
      <c r="AJ2559" s="237"/>
      <c r="AK2559" s="221"/>
      <c r="AL2559" s="223"/>
      <c r="AM2559" s="221"/>
    </row>
    <row r="2560" spans="26:39" ht="15" customHeight="1">
      <c r="Z2560" s="220"/>
      <c r="AA2560" s="220"/>
      <c r="AB2560" s="237"/>
      <c r="AC2560" s="237"/>
      <c r="AD2560" s="222"/>
      <c r="AE2560" s="221"/>
      <c r="AF2560" s="237"/>
      <c r="AG2560" s="257"/>
      <c r="AH2560" s="237"/>
      <c r="AI2560" s="222"/>
      <c r="AJ2560" s="237"/>
      <c r="AK2560" s="221"/>
      <c r="AL2560" s="223"/>
      <c r="AM2560" s="221"/>
    </row>
    <row r="2561" spans="26:39" ht="15" customHeight="1">
      <c r="Z2561" s="220"/>
      <c r="AA2561" s="220"/>
      <c r="AB2561" s="237"/>
      <c r="AC2561" s="237"/>
      <c r="AD2561" s="222"/>
      <c r="AE2561" s="221"/>
      <c r="AF2561" s="237"/>
      <c r="AG2561" s="257"/>
      <c r="AH2561" s="237"/>
      <c r="AI2561" s="222"/>
      <c r="AJ2561" s="237"/>
      <c r="AK2561" s="221"/>
      <c r="AL2561" s="223"/>
      <c r="AM2561" s="221"/>
    </row>
    <row r="2562" spans="26:39" ht="15" customHeight="1">
      <c r="Z2562" s="220"/>
      <c r="AA2562" s="220"/>
      <c r="AB2562" s="237"/>
      <c r="AC2562" s="237"/>
      <c r="AD2562" s="222"/>
      <c r="AE2562" s="221"/>
      <c r="AF2562" s="237"/>
      <c r="AG2562" s="257"/>
      <c r="AH2562" s="237"/>
      <c r="AI2562" s="222"/>
      <c r="AJ2562" s="237"/>
      <c r="AK2562" s="221"/>
      <c r="AL2562" s="223"/>
      <c r="AM2562" s="221"/>
    </row>
    <row r="2563" spans="26:39" ht="15" customHeight="1">
      <c r="Z2563" s="220"/>
      <c r="AA2563" s="220"/>
      <c r="AB2563" s="237"/>
      <c r="AC2563" s="237"/>
      <c r="AD2563" s="222"/>
      <c r="AE2563" s="221"/>
      <c r="AF2563" s="237"/>
      <c r="AG2563" s="257"/>
      <c r="AH2563" s="237"/>
      <c r="AI2563" s="222"/>
      <c r="AJ2563" s="237"/>
      <c r="AK2563" s="221"/>
      <c r="AL2563" s="223"/>
      <c r="AM2563" s="221"/>
    </row>
    <row r="2564" spans="26:39" ht="15" customHeight="1">
      <c r="Z2564" s="220"/>
      <c r="AA2564" s="220"/>
      <c r="AB2564" s="237"/>
      <c r="AC2564" s="237"/>
      <c r="AD2564" s="222"/>
      <c r="AE2564" s="221"/>
      <c r="AF2564" s="237"/>
      <c r="AG2564" s="257"/>
      <c r="AH2564" s="237"/>
      <c r="AI2564" s="222"/>
      <c r="AJ2564" s="237"/>
      <c r="AK2564" s="221"/>
      <c r="AL2564" s="223"/>
      <c r="AM2564" s="221"/>
    </row>
    <row r="2565" spans="26:39" ht="15" customHeight="1">
      <c r="Z2565" s="220"/>
      <c r="AA2565" s="220"/>
      <c r="AB2565" s="237"/>
      <c r="AC2565" s="237"/>
      <c r="AD2565" s="222"/>
      <c r="AE2565" s="221"/>
      <c r="AF2565" s="237"/>
      <c r="AG2565" s="257"/>
      <c r="AH2565" s="237"/>
      <c r="AI2565" s="222"/>
      <c r="AJ2565" s="237"/>
      <c r="AK2565" s="221"/>
      <c r="AL2565" s="223"/>
      <c r="AM2565" s="221"/>
    </row>
    <row r="2566" spans="26:39" ht="15" customHeight="1">
      <c r="Z2566" s="220"/>
      <c r="AA2566" s="220"/>
      <c r="AB2566" s="237"/>
      <c r="AC2566" s="237"/>
      <c r="AD2566" s="222"/>
      <c r="AE2566" s="221"/>
      <c r="AF2566" s="237"/>
      <c r="AG2566" s="257"/>
      <c r="AH2566" s="237"/>
      <c r="AI2566" s="222"/>
      <c r="AJ2566" s="237"/>
      <c r="AK2566" s="221"/>
      <c r="AL2566" s="223"/>
      <c r="AM2566" s="221"/>
    </row>
    <row r="2567" spans="26:39" ht="15" customHeight="1">
      <c r="Z2567" s="220"/>
      <c r="AA2567" s="220"/>
      <c r="AB2567" s="237"/>
      <c r="AC2567" s="237"/>
      <c r="AD2567" s="222"/>
      <c r="AE2567" s="221"/>
      <c r="AF2567" s="237"/>
      <c r="AG2567" s="257"/>
      <c r="AH2567" s="237"/>
      <c r="AI2567" s="222"/>
      <c r="AJ2567" s="237"/>
      <c r="AK2567" s="221"/>
      <c r="AL2567" s="223"/>
      <c r="AM2567" s="221"/>
    </row>
    <row r="2568" spans="26:39" ht="15" customHeight="1">
      <c r="Z2568" s="220"/>
      <c r="AA2568" s="220"/>
      <c r="AB2568" s="237"/>
      <c r="AC2568" s="237"/>
      <c r="AD2568" s="222"/>
      <c r="AE2568" s="221"/>
      <c r="AF2568" s="237"/>
      <c r="AG2568" s="257"/>
      <c r="AH2568" s="237"/>
      <c r="AI2568" s="222"/>
      <c r="AJ2568" s="237"/>
      <c r="AK2568" s="221"/>
      <c r="AL2568" s="223"/>
      <c r="AM2568" s="221"/>
    </row>
    <row r="2569" spans="26:39" ht="15" customHeight="1">
      <c r="Z2569" s="220"/>
      <c r="AA2569" s="220"/>
      <c r="AB2569" s="237"/>
      <c r="AC2569" s="237"/>
      <c r="AD2569" s="222"/>
      <c r="AE2569" s="221"/>
      <c r="AF2569" s="237"/>
      <c r="AG2569" s="257"/>
      <c r="AH2569" s="237"/>
      <c r="AI2569" s="222"/>
      <c r="AJ2569" s="237"/>
      <c r="AK2569" s="221"/>
      <c r="AL2569" s="223"/>
      <c r="AM2569" s="221"/>
    </row>
    <row r="2570" spans="26:39" ht="15" customHeight="1">
      <c r="Z2570" s="220"/>
      <c r="AA2570" s="220"/>
      <c r="AB2570" s="237"/>
      <c r="AC2570" s="237"/>
      <c r="AD2570" s="222"/>
      <c r="AE2570" s="221"/>
      <c r="AF2570" s="237"/>
      <c r="AG2570" s="257"/>
      <c r="AH2570" s="237"/>
      <c r="AI2570" s="222"/>
      <c r="AJ2570" s="237"/>
      <c r="AK2570" s="221"/>
      <c r="AL2570" s="223"/>
      <c r="AM2570" s="221"/>
    </row>
    <row r="2571" spans="26:39" ht="15" customHeight="1">
      <c r="Z2571" s="220"/>
      <c r="AA2571" s="220"/>
      <c r="AB2571" s="237"/>
      <c r="AC2571" s="237"/>
      <c r="AD2571" s="222"/>
      <c r="AE2571" s="221"/>
      <c r="AF2571" s="237"/>
      <c r="AG2571" s="257"/>
      <c r="AH2571" s="237"/>
      <c r="AI2571" s="222"/>
      <c r="AJ2571" s="237"/>
      <c r="AK2571" s="221"/>
      <c r="AL2571" s="223"/>
      <c r="AM2571" s="221"/>
    </row>
    <row r="2572" spans="26:39" ht="15" customHeight="1">
      <c r="Z2572" s="220"/>
      <c r="AA2572" s="220"/>
      <c r="AB2572" s="237"/>
      <c r="AC2572" s="237"/>
      <c r="AD2572" s="222"/>
      <c r="AE2572" s="221"/>
      <c r="AF2572" s="237"/>
      <c r="AG2572" s="257"/>
      <c r="AH2572" s="237"/>
      <c r="AI2572" s="222"/>
      <c r="AJ2572" s="237"/>
      <c r="AK2572" s="221"/>
      <c r="AL2572" s="223"/>
      <c r="AM2572" s="221"/>
    </row>
    <row r="2573" spans="26:39" ht="15" customHeight="1">
      <c r="Z2573" s="220"/>
      <c r="AA2573" s="220"/>
      <c r="AB2573" s="237"/>
      <c r="AC2573" s="237"/>
      <c r="AD2573" s="222"/>
      <c r="AE2573" s="221"/>
      <c r="AF2573" s="237"/>
      <c r="AG2573" s="257"/>
      <c r="AH2573" s="237"/>
      <c r="AI2573" s="222"/>
      <c r="AJ2573" s="237"/>
      <c r="AK2573" s="221"/>
      <c r="AL2573" s="223"/>
      <c r="AM2573" s="221"/>
    </row>
    <row r="2574" spans="26:39" ht="15" customHeight="1">
      <c r="Z2574" s="220"/>
      <c r="AA2574" s="220"/>
      <c r="AB2574" s="237"/>
      <c r="AC2574" s="237"/>
      <c r="AD2574" s="222"/>
      <c r="AE2574" s="221"/>
      <c r="AF2574" s="237"/>
      <c r="AG2574" s="257"/>
      <c r="AH2574" s="237"/>
      <c r="AI2574" s="222"/>
      <c r="AJ2574" s="237"/>
      <c r="AK2574" s="221"/>
      <c r="AL2574" s="223"/>
      <c r="AM2574" s="221"/>
    </row>
    <row r="2575" spans="26:39" ht="15" customHeight="1">
      <c r="Z2575" s="220"/>
      <c r="AA2575" s="220"/>
      <c r="AB2575" s="237"/>
      <c r="AC2575" s="237"/>
      <c r="AD2575" s="222"/>
      <c r="AE2575" s="221"/>
      <c r="AF2575" s="237"/>
      <c r="AG2575" s="257"/>
      <c r="AH2575" s="237"/>
      <c r="AI2575" s="222"/>
      <c r="AJ2575" s="237"/>
      <c r="AK2575" s="221"/>
      <c r="AL2575" s="223"/>
      <c r="AM2575" s="221"/>
    </row>
    <row r="2576" spans="26:39" ht="15" customHeight="1">
      <c r="Z2576" s="220"/>
      <c r="AA2576" s="220"/>
      <c r="AB2576" s="237"/>
      <c r="AC2576" s="237"/>
      <c r="AD2576" s="222"/>
      <c r="AE2576" s="221"/>
      <c r="AF2576" s="237"/>
      <c r="AG2576" s="257"/>
      <c r="AH2576" s="237"/>
      <c r="AI2576" s="222"/>
      <c r="AJ2576" s="237"/>
      <c r="AK2576" s="221"/>
      <c r="AL2576" s="223"/>
      <c r="AM2576" s="221"/>
    </row>
    <row r="2577" spans="26:39" ht="15" customHeight="1">
      <c r="Z2577" s="220"/>
      <c r="AA2577" s="220"/>
      <c r="AB2577" s="237"/>
      <c r="AC2577" s="237"/>
      <c r="AD2577" s="222"/>
      <c r="AE2577" s="221"/>
      <c r="AF2577" s="237"/>
      <c r="AG2577" s="257"/>
      <c r="AH2577" s="237"/>
      <c r="AI2577" s="222"/>
      <c r="AJ2577" s="237"/>
      <c r="AK2577" s="221"/>
      <c r="AL2577" s="223"/>
      <c r="AM2577" s="221"/>
    </row>
    <row r="2578" spans="26:39" ht="15" customHeight="1">
      <c r="Z2578" s="220"/>
      <c r="AA2578" s="220"/>
      <c r="AB2578" s="237"/>
      <c r="AC2578" s="237"/>
      <c r="AD2578" s="222"/>
      <c r="AE2578" s="221"/>
      <c r="AF2578" s="237"/>
      <c r="AG2578" s="257"/>
      <c r="AH2578" s="237"/>
      <c r="AI2578" s="222"/>
      <c r="AJ2578" s="237"/>
      <c r="AK2578" s="221"/>
      <c r="AL2578" s="223"/>
      <c r="AM2578" s="221"/>
    </row>
    <row r="2579" spans="26:39" ht="15" customHeight="1">
      <c r="Z2579" s="220"/>
      <c r="AA2579" s="220"/>
      <c r="AB2579" s="237"/>
      <c r="AC2579" s="237"/>
      <c r="AD2579" s="222"/>
      <c r="AE2579" s="221"/>
      <c r="AF2579" s="237"/>
      <c r="AG2579" s="257"/>
      <c r="AH2579" s="237"/>
      <c r="AI2579" s="222"/>
      <c r="AJ2579" s="237"/>
      <c r="AK2579" s="221"/>
      <c r="AL2579" s="223"/>
      <c r="AM2579" s="221"/>
    </row>
    <row r="2580" spans="26:39" ht="15" customHeight="1">
      <c r="Z2580" s="220"/>
      <c r="AA2580" s="220"/>
      <c r="AB2580" s="237"/>
      <c r="AC2580" s="237"/>
      <c r="AD2580" s="222"/>
      <c r="AE2580" s="221"/>
      <c r="AF2580" s="237"/>
      <c r="AG2580" s="257"/>
      <c r="AH2580" s="237"/>
      <c r="AI2580" s="222"/>
      <c r="AJ2580" s="237"/>
      <c r="AK2580" s="221"/>
      <c r="AL2580" s="223"/>
      <c r="AM2580" s="221"/>
    </row>
    <row r="2581" spans="26:39" ht="15" customHeight="1">
      <c r="Z2581" s="220"/>
      <c r="AA2581" s="220"/>
      <c r="AB2581" s="237"/>
      <c r="AC2581" s="237"/>
      <c r="AD2581" s="222"/>
      <c r="AE2581" s="221"/>
      <c r="AF2581" s="237"/>
      <c r="AG2581" s="257"/>
      <c r="AH2581" s="237"/>
      <c r="AI2581" s="222"/>
      <c r="AJ2581" s="237"/>
      <c r="AK2581" s="221"/>
      <c r="AL2581" s="223"/>
      <c r="AM2581" s="221"/>
    </row>
    <row r="2582" spans="26:39" ht="15" customHeight="1">
      <c r="Z2582" s="220"/>
      <c r="AA2582" s="220"/>
      <c r="AB2582" s="237"/>
      <c r="AC2582" s="237"/>
      <c r="AD2582" s="222"/>
      <c r="AE2582" s="221"/>
      <c r="AF2582" s="237"/>
      <c r="AG2582" s="257"/>
      <c r="AH2582" s="237"/>
      <c r="AI2582" s="222"/>
      <c r="AJ2582" s="237"/>
      <c r="AK2582" s="221"/>
      <c r="AL2582" s="223"/>
      <c r="AM2582" s="221"/>
    </row>
    <row r="2583" spans="26:39" ht="15" customHeight="1">
      <c r="Z2583" s="220"/>
      <c r="AA2583" s="220"/>
      <c r="AB2583" s="237"/>
      <c r="AC2583" s="237"/>
      <c r="AD2583" s="222"/>
      <c r="AE2583" s="221"/>
      <c r="AF2583" s="237"/>
      <c r="AG2583" s="257"/>
      <c r="AH2583" s="237"/>
      <c r="AI2583" s="222"/>
      <c r="AJ2583" s="237"/>
      <c r="AK2583" s="221"/>
      <c r="AL2583" s="223"/>
      <c r="AM2583" s="221"/>
    </row>
    <row r="2584" spans="26:39" ht="15" customHeight="1">
      <c r="Z2584" s="220"/>
      <c r="AA2584" s="220"/>
      <c r="AB2584" s="237"/>
      <c r="AC2584" s="237"/>
      <c r="AD2584" s="222"/>
      <c r="AE2584" s="221"/>
      <c r="AF2584" s="237"/>
      <c r="AG2584" s="257"/>
      <c r="AH2584" s="237"/>
      <c r="AI2584" s="222"/>
      <c r="AJ2584" s="237"/>
      <c r="AK2584" s="221"/>
      <c r="AL2584" s="223"/>
      <c r="AM2584" s="221"/>
    </row>
    <row r="2585" spans="26:39" ht="15" customHeight="1">
      <c r="Z2585" s="220"/>
      <c r="AA2585" s="220"/>
      <c r="AB2585" s="237"/>
      <c r="AC2585" s="237"/>
      <c r="AD2585" s="222"/>
      <c r="AE2585" s="221"/>
      <c r="AF2585" s="237"/>
      <c r="AG2585" s="257"/>
      <c r="AH2585" s="237"/>
      <c r="AI2585" s="222"/>
      <c r="AJ2585" s="237"/>
      <c r="AK2585" s="221"/>
      <c r="AL2585" s="223"/>
      <c r="AM2585" s="221"/>
    </row>
    <row r="2586" spans="26:39" ht="15" customHeight="1">
      <c r="Z2586" s="220"/>
      <c r="AA2586" s="220"/>
      <c r="AB2586" s="237"/>
      <c r="AC2586" s="237"/>
      <c r="AD2586" s="222"/>
      <c r="AE2586" s="221"/>
      <c r="AF2586" s="237"/>
      <c r="AG2586" s="257"/>
      <c r="AH2586" s="237"/>
      <c r="AI2586" s="222"/>
      <c r="AJ2586" s="237"/>
      <c r="AK2586" s="221"/>
      <c r="AL2586" s="223"/>
      <c r="AM2586" s="221"/>
    </row>
    <row r="2587" spans="26:39" ht="15" customHeight="1">
      <c r="Z2587" s="220"/>
      <c r="AA2587" s="220"/>
      <c r="AB2587" s="237"/>
      <c r="AC2587" s="237"/>
      <c r="AD2587" s="222"/>
      <c r="AE2587" s="221"/>
      <c r="AF2587" s="237"/>
      <c r="AG2587" s="257"/>
      <c r="AH2587" s="237"/>
      <c r="AI2587" s="222"/>
      <c r="AJ2587" s="237"/>
      <c r="AK2587" s="221"/>
      <c r="AL2587" s="223"/>
      <c r="AM2587" s="221"/>
    </row>
    <row r="2588" spans="26:39" ht="15" customHeight="1">
      <c r="Z2588" s="220"/>
      <c r="AA2588" s="220"/>
      <c r="AB2588" s="237"/>
      <c r="AC2588" s="237"/>
      <c r="AD2588" s="222"/>
      <c r="AE2588" s="221"/>
      <c r="AF2588" s="237"/>
      <c r="AG2588" s="257"/>
      <c r="AH2588" s="237"/>
      <c r="AI2588" s="222"/>
      <c r="AJ2588" s="237"/>
      <c r="AK2588" s="221"/>
      <c r="AL2588" s="223"/>
      <c r="AM2588" s="221"/>
    </row>
    <row r="2589" spans="26:39" ht="15" customHeight="1">
      <c r="Z2589" s="220"/>
      <c r="AA2589" s="220"/>
      <c r="AB2589" s="237"/>
      <c r="AC2589" s="237"/>
      <c r="AD2589" s="222"/>
      <c r="AE2589" s="221"/>
      <c r="AF2589" s="237"/>
      <c r="AG2589" s="257"/>
      <c r="AH2589" s="237"/>
      <c r="AI2589" s="222"/>
      <c r="AJ2589" s="237"/>
      <c r="AK2589" s="221"/>
      <c r="AL2589" s="223"/>
      <c r="AM2589" s="221"/>
    </row>
    <row r="2590" spans="26:39" ht="15" customHeight="1">
      <c r="Z2590" s="220"/>
      <c r="AA2590" s="220"/>
      <c r="AB2590" s="237"/>
      <c r="AC2590" s="237"/>
      <c r="AD2590" s="222"/>
      <c r="AE2590" s="221"/>
      <c r="AF2590" s="237"/>
      <c r="AG2590" s="257"/>
      <c r="AH2590" s="237"/>
      <c r="AI2590" s="222"/>
      <c r="AJ2590" s="237"/>
      <c r="AK2590" s="221"/>
      <c r="AL2590" s="223"/>
      <c r="AM2590" s="221"/>
    </row>
    <row r="2591" spans="26:39" ht="15" customHeight="1">
      <c r="Z2591" s="220"/>
      <c r="AA2591" s="220"/>
      <c r="AB2591" s="237"/>
      <c r="AC2591" s="237"/>
      <c r="AD2591" s="222"/>
      <c r="AE2591" s="221"/>
      <c r="AF2591" s="237"/>
      <c r="AG2591" s="257"/>
      <c r="AH2591" s="237"/>
      <c r="AI2591" s="222"/>
      <c r="AJ2591" s="237"/>
      <c r="AK2591" s="221"/>
      <c r="AL2591" s="223"/>
      <c r="AM2591" s="221"/>
    </row>
    <row r="2592" spans="26:39" ht="15" customHeight="1">
      <c r="Z2592" s="220"/>
      <c r="AA2592" s="220"/>
      <c r="AB2592" s="237"/>
      <c r="AC2592" s="237"/>
      <c r="AD2592" s="222"/>
      <c r="AE2592" s="221"/>
      <c r="AF2592" s="237"/>
      <c r="AG2592" s="257"/>
      <c r="AH2592" s="237"/>
      <c r="AI2592" s="222"/>
      <c r="AJ2592" s="237"/>
      <c r="AK2592" s="221"/>
      <c r="AL2592" s="223"/>
      <c r="AM2592" s="221"/>
    </row>
    <row r="2593" spans="26:39" ht="15" customHeight="1">
      <c r="Z2593" s="220"/>
      <c r="AA2593" s="220"/>
      <c r="AB2593" s="237"/>
      <c r="AC2593" s="237"/>
      <c r="AD2593" s="222"/>
      <c r="AE2593" s="221"/>
      <c r="AF2593" s="237"/>
      <c r="AG2593" s="257"/>
      <c r="AH2593" s="237"/>
      <c r="AI2593" s="222"/>
      <c r="AJ2593" s="237"/>
      <c r="AK2593" s="221"/>
      <c r="AL2593" s="223"/>
      <c r="AM2593" s="221"/>
    </row>
    <row r="2594" spans="26:39" ht="15" customHeight="1">
      <c r="Z2594" s="220"/>
      <c r="AA2594" s="220"/>
      <c r="AB2594" s="237"/>
      <c r="AC2594" s="237"/>
      <c r="AD2594" s="222"/>
      <c r="AE2594" s="221"/>
      <c r="AF2594" s="237"/>
      <c r="AG2594" s="257"/>
      <c r="AH2594" s="237"/>
      <c r="AI2594" s="222"/>
      <c r="AJ2594" s="237"/>
      <c r="AK2594" s="221"/>
      <c r="AL2594" s="223"/>
      <c r="AM2594" s="221"/>
    </row>
    <row r="2595" spans="26:39" ht="15" customHeight="1">
      <c r="Z2595" s="220"/>
      <c r="AA2595" s="220"/>
      <c r="AB2595" s="237"/>
      <c r="AC2595" s="237"/>
      <c r="AD2595" s="222"/>
      <c r="AE2595" s="221"/>
      <c r="AF2595" s="237"/>
      <c r="AG2595" s="257"/>
      <c r="AH2595" s="237"/>
      <c r="AI2595" s="222"/>
      <c r="AJ2595" s="237"/>
      <c r="AK2595" s="221"/>
      <c r="AL2595" s="223"/>
      <c r="AM2595" s="221"/>
    </row>
    <row r="2596" spans="26:39" ht="15" customHeight="1">
      <c r="Z2596" s="220"/>
      <c r="AA2596" s="220"/>
      <c r="AB2596" s="237"/>
      <c r="AC2596" s="237"/>
      <c r="AD2596" s="222"/>
      <c r="AE2596" s="221"/>
      <c r="AF2596" s="237"/>
      <c r="AG2596" s="257"/>
      <c r="AH2596" s="237"/>
      <c r="AI2596" s="222"/>
      <c r="AJ2596" s="237"/>
      <c r="AK2596" s="221"/>
      <c r="AL2596" s="223"/>
      <c r="AM2596" s="221"/>
    </row>
    <row r="2597" spans="26:39" ht="15" customHeight="1">
      <c r="Z2597" s="220"/>
      <c r="AA2597" s="220"/>
      <c r="AB2597" s="237"/>
      <c r="AC2597" s="237"/>
      <c r="AD2597" s="222"/>
      <c r="AE2597" s="221"/>
      <c r="AF2597" s="237"/>
      <c r="AG2597" s="257"/>
      <c r="AH2597" s="237"/>
      <c r="AI2597" s="222"/>
      <c r="AJ2597" s="237"/>
      <c r="AK2597" s="221"/>
      <c r="AL2597" s="223"/>
      <c r="AM2597" s="221"/>
    </row>
    <row r="2598" spans="26:39" ht="15" customHeight="1">
      <c r="Z2598" s="220"/>
      <c r="AA2598" s="220"/>
      <c r="AB2598" s="237"/>
      <c r="AC2598" s="237"/>
      <c r="AD2598" s="222"/>
      <c r="AE2598" s="221"/>
      <c r="AF2598" s="237"/>
      <c r="AG2598" s="257"/>
      <c r="AH2598" s="237"/>
      <c r="AI2598" s="222"/>
      <c r="AJ2598" s="237"/>
      <c r="AK2598" s="221"/>
      <c r="AL2598" s="223"/>
      <c r="AM2598" s="221"/>
    </row>
    <row r="2599" spans="26:39" ht="15" customHeight="1">
      <c r="Z2599" s="220"/>
      <c r="AA2599" s="220"/>
      <c r="AB2599" s="237"/>
      <c r="AC2599" s="237"/>
      <c r="AD2599" s="222"/>
      <c r="AE2599" s="221"/>
      <c r="AF2599" s="237"/>
      <c r="AG2599" s="257"/>
      <c r="AH2599" s="237"/>
      <c r="AI2599" s="222"/>
      <c r="AJ2599" s="237"/>
      <c r="AK2599" s="221"/>
      <c r="AL2599" s="223"/>
      <c r="AM2599" s="221"/>
    </row>
    <row r="2600" spans="26:39" ht="15" customHeight="1">
      <c r="Z2600" s="220"/>
      <c r="AA2600" s="220"/>
      <c r="AB2600" s="237"/>
      <c r="AC2600" s="237"/>
      <c r="AD2600" s="222"/>
      <c r="AE2600" s="221"/>
      <c r="AF2600" s="237"/>
      <c r="AG2600" s="257"/>
      <c r="AH2600" s="237"/>
      <c r="AI2600" s="222"/>
      <c r="AJ2600" s="237"/>
      <c r="AK2600" s="221"/>
      <c r="AL2600" s="223"/>
      <c r="AM2600" s="221"/>
    </row>
    <row r="2601" spans="26:39" ht="15" customHeight="1">
      <c r="Z2601" s="220"/>
      <c r="AA2601" s="220"/>
      <c r="AB2601" s="237"/>
      <c r="AC2601" s="237"/>
      <c r="AD2601" s="222"/>
      <c r="AE2601" s="221"/>
      <c r="AF2601" s="237"/>
      <c r="AG2601" s="257"/>
      <c r="AH2601" s="237"/>
      <c r="AI2601" s="222"/>
      <c r="AJ2601" s="237"/>
      <c r="AK2601" s="221"/>
      <c r="AL2601" s="223"/>
      <c r="AM2601" s="221"/>
    </row>
    <row r="2602" spans="26:39" ht="15" customHeight="1">
      <c r="Z2602" s="220"/>
      <c r="AA2602" s="220"/>
      <c r="AB2602" s="237"/>
      <c r="AC2602" s="237"/>
      <c r="AD2602" s="222"/>
      <c r="AE2602" s="221"/>
      <c r="AF2602" s="237"/>
      <c r="AG2602" s="257"/>
      <c r="AH2602" s="237"/>
      <c r="AI2602" s="222"/>
      <c r="AJ2602" s="237"/>
      <c r="AK2602" s="221"/>
      <c r="AL2602" s="223"/>
      <c r="AM2602" s="221"/>
    </row>
    <row r="2603" spans="26:39" ht="15" customHeight="1">
      <c r="Z2603" s="220"/>
      <c r="AA2603" s="220"/>
      <c r="AB2603" s="237"/>
      <c r="AC2603" s="237"/>
      <c r="AD2603" s="222"/>
      <c r="AE2603" s="221"/>
      <c r="AF2603" s="237"/>
      <c r="AG2603" s="257"/>
      <c r="AH2603" s="237"/>
      <c r="AI2603" s="222"/>
      <c r="AJ2603" s="237"/>
      <c r="AK2603" s="221"/>
      <c r="AL2603" s="223"/>
      <c r="AM2603" s="221"/>
    </row>
    <row r="2604" spans="26:39" ht="15" customHeight="1">
      <c r="Z2604" s="220"/>
      <c r="AA2604" s="220"/>
      <c r="AB2604" s="237"/>
      <c r="AC2604" s="237"/>
      <c r="AD2604" s="222"/>
      <c r="AE2604" s="221"/>
      <c r="AF2604" s="237"/>
      <c r="AG2604" s="257"/>
      <c r="AH2604" s="237"/>
      <c r="AI2604" s="222"/>
      <c r="AJ2604" s="237"/>
      <c r="AK2604" s="221"/>
      <c r="AL2604" s="223"/>
      <c r="AM2604" s="221"/>
    </row>
    <row r="2605" spans="26:39" ht="15" customHeight="1">
      <c r="Z2605" s="220"/>
      <c r="AA2605" s="220"/>
      <c r="AB2605" s="237"/>
      <c r="AC2605" s="237"/>
      <c r="AD2605" s="222"/>
      <c r="AE2605" s="221"/>
      <c r="AF2605" s="237"/>
      <c r="AG2605" s="257"/>
      <c r="AH2605" s="237"/>
      <c r="AI2605" s="222"/>
      <c r="AJ2605" s="237"/>
      <c r="AK2605" s="221"/>
      <c r="AL2605" s="223"/>
      <c r="AM2605" s="221"/>
    </row>
    <row r="2606" spans="26:39" ht="15" customHeight="1">
      <c r="Z2606" s="220"/>
      <c r="AA2606" s="220"/>
      <c r="AB2606" s="237"/>
      <c r="AC2606" s="237"/>
      <c r="AD2606" s="222"/>
      <c r="AE2606" s="221"/>
      <c r="AF2606" s="237"/>
      <c r="AG2606" s="257"/>
      <c r="AH2606" s="237"/>
      <c r="AI2606" s="222"/>
      <c r="AJ2606" s="237"/>
      <c r="AK2606" s="221"/>
      <c r="AL2606" s="223"/>
      <c r="AM2606" s="221"/>
    </row>
    <row r="2607" spans="26:39" ht="15" customHeight="1">
      <c r="Z2607" s="220"/>
      <c r="AA2607" s="220"/>
      <c r="AB2607" s="237"/>
      <c r="AC2607" s="237"/>
      <c r="AD2607" s="222"/>
      <c r="AE2607" s="221"/>
      <c r="AF2607" s="237"/>
      <c r="AG2607" s="257"/>
      <c r="AH2607" s="237"/>
      <c r="AI2607" s="222"/>
      <c r="AJ2607" s="237"/>
      <c r="AK2607" s="221"/>
      <c r="AL2607" s="223"/>
      <c r="AM2607" s="221"/>
    </row>
    <row r="2608" spans="26:39" ht="15" customHeight="1">
      <c r="Z2608" s="220"/>
      <c r="AA2608" s="220"/>
      <c r="AB2608" s="237"/>
      <c r="AC2608" s="237"/>
      <c r="AD2608" s="222"/>
      <c r="AE2608" s="221"/>
      <c r="AF2608" s="237"/>
      <c r="AG2608" s="257"/>
      <c r="AH2608" s="237"/>
      <c r="AI2608" s="222"/>
      <c r="AJ2608" s="237"/>
      <c r="AK2608" s="221"/>
      <c r="AL2608" s="223"/>
      <c r="AM2608" s="221"/>
    </row>
    <row r="2609" spans="26:39" ht="15" customHeight="1">
      <c r="Z2609" s="220"/>
      <c r="AA2609" s="220"/>
      <c r="AB2609" s="237"/>
      <c r="AC2609" s="237"/>
      <c r="AD2609" s="222"/>
      <c r="AE2609" s="221"/>
      <c r="AF2609" s="237"/>
      <c r="AG2609" s="257"/>
      <c r="AH2609" s="237"/>
      <c r="AI2609" s="222"/>
      <c r="AJ2609" s="237"/>
      <c r="AK2609" s="221"/>
      <c r="AL2609" s="223"/>
      <c r="AM2609" s="221"/>
    </row>
    <row r="2610" spans="26:39" ht="15" customHeight="1">
      <c r="Z2610" s="220"/>
      <c r="AA2610" s="220"/>
      <c r="AB2610" s="237"/>
      <c r="AC2610" s="237"/>
      <c r="AD2610" s="222"/>
      <c r="AE2610" s="221"/>
      <c r="AF2610" s="237"/>
      <c r="AG2610" s="257"/>
      <c r="AH2610" s="237"/>
      <c r="AI2610" s="222"/>
      <c r="AJ2610" s="237"/>
      <c r="AK2610" s="221"/>
      <c r="AL2610" s="223"/>
      <c r="AM2610" s="221"/>
    </row>
    <row r="2611" spans="26:39" ht="15" customHeight="1">
      <c r="Z2611" s="220"/>
      <c r="AA2611" s="220"/>
      <c r="AB2611" s="237"/>
      <c r="AC2611" s="237"/>
      <c r="AD2611" s="222"/>
      <c r="AE2611" s="221"/>
      <c r="AF2611" s="237"/>
      <c r="AG2611" s="257"/>
      <c r="AH2611" s="237"/>
      <c r="AI2611" s="222"/>
      <c r="AJ2611" s="237"/>
      <c r="AK2611" s="221"/>
      <c r="AL2611" s="223"/>
      <c r="AM2611" s="221"/>
    </row>
    <row r="2612" spans="26:39" ht="15" customHeight="1">
      <c r="Z2612" s="220"/>
      <c r="AA2612" s="220"/>
      <c r="AB2612" s="237"/>
      <c r="AC2612" s="237"/>
      <c r="AD2612" s="222"/>
      <c r="AE2612" s="221"/>
      <c r="AF2612" s="237"/>
      <c r="AG2612" s="257"/>
      <c r="AH2612" s="237"/>
      <c r="AI2612" s="222"/>
      <c r="AJ2612" s="237"/>
      <c r="AK2612" s="221"/>
      <c r="AL2612" s="223"/>
      <c r="AM2612" s="221"/>
    </row>
    <row r="2613" spans="26:39" ht="15" customHeight="1">
      <c r="Z2613" s="220"/>
      <c r="AA2613" s="220"/>
      <c r="AB2613" s="237"/>
      <c r="AC2613" s="237"/>
      <c r="AD2613" s="222"/>
      <c r="AE2613" s="221"/>
      <c r="AF2613" s="237"/>
      <c r="AG2613" s="257"/>
      <c r="AH2613" s="237"/>
      <c r="AI2613" s="222"/>
      <c r="AJ2613" s="237"/>
      <c r="AK2613" s="221"/>
      <c r="AL2613" s="223"/>
      <c r="AM2613" s="221"/>
    </row>
    <row r="2614" spans="26:39" ht="15" customHeight="1">
      <c r="Z2614" s="220"/>
      <c r="AA2614" s="220"/>
      <c r="AB2614" s="237"/>
      <c r="AC2614" s="237"/>
      <c r="AD2614" s="222"/>
      <c r="AE2614" s="221"/>
      <c r="AF2614" s="237"/>
      <c r="AG2614" s="257"/>
      <c r="AH2614" s="237"/>
      <c r="AI2614" s="222"/>
      <c r="AJ2614" s="237"/>
      <c r="AK2614" s="221"/>
      <c r="AL2614" s="223"/>
      <c r="AM2614" s="221"/>
    </row>
    <row r="2615" spans="26:39" ht="15" customHeight="1">
      <c r="Z2615" s="220"/>
      <c r="AA2615" s="220"/>
      <c r="AB2615" s="237"/>
      <c r="AC2615" s="237"/>
      <c r="AD2615" s="222"/>
      <c r="AE2615" s="221"/>
      <c r="AF2615" s="237"/>
      <c r="AG2615" s="257"/>
      <c r="AH2615" s="237"/>
      <c r="AI2615" s="222"/>
      <c r="AJ2615" s="237"/>
      <c r="AK2615" s="221"/>
      <c r="AL2615" s="223"/>
      <c r="AM2615" s="221"/>
    </row>
    <row r="2616" spans="26:39" ht="15" customHeight="1">
      <c r="Z2616" s="220"/>
      <c r="AA2616" s="220"/>
      <c r="AB2616" s="237"/>
      <c r="AC2616" s="237"/>
      <c r="AD2616" s="222"/>
      <c r="AE2616" s="221"/>
      <c r="AF2616" s="237"/>
      <c r="AG2616" s="257"/>
      <c r="AH2616" s="237"/>
      <c r="AI2616" s="222"/>
      <c r="AJ2616" s="237"/>
      <c r="AK2616" s="221"/>
      <c r="AL2616" s="223"/>
      <c r="AM2616" s="221"/>
    </row>
    <row r="2617" spans="26:39" ht="15" customHeight="1">
      <c r="Z2617" s="220"/>
      <c r="AA2617" s="220"/>
      <c r="AB2617" s="237"/>
      <c r="AC2617" s="237"/>
      <c r="AD2617" s="222"/>
      <c r="AE2617" s="221"/>
      <c r="AF2617" s="237"/>
      <c r="AG2617" s="257"/>
      <c r="AH2617" s="237"/>
      <c r="AI2617" s="222"/>
      <c r="AJ2617" s="237"/>
      <c r="AK2617" s="221"/>
      <c r="AL2617" s="223"/>
      <c r="AM2617" s="221"/>
    </row>
    <row r="2618" spans="26:39" ht="15" customHeight="1">
      <c r="Z2618" s="220"/>
      <c r="AA2618" s="220"/>
      <c r="AB2618" s="237"/>
      <c r="AC2618" s="237"/>
      <c r="AD2618" s="222"/>
      <c r="AE2618" s="221"/>
      <c r="AF2618" s="237"/>
      <c r="AG2618" s="257"/>
      <c r="AH2618" s="237"/>
      <c r="AI2618" s="222"/>
      <c r="AJ2618" s="237"/>
      <c r="AK2618" s="221"/>
      <c r="AL2618" s="223"/>
      <c r="AM2618" s="221"/>
    </row>
    <row r="2619" spans="26:39" ht="15" customHeight="1">
      <c r="Z2619" s="220"/>
      <c r="AA2619" s="220"/>
      <c r="AB2619" s="237"/>
      <c r="AC2619" s="237"/>
      <c r="AD2619" s="222"/>
      <c r="AE2619" s="221"/>
      <c r="AF2619" s="237"/>
      <c r="AG2619" s="257"/>
      <c r="AH2619" s="237"/>
      <c r="AI2619" s="222"/>
      <c r="AJ2619" s="237"/>
      <c r="AK2619" s="221"/>
      <c r="AL2619" s="223"/>
      <c r="AM2619" s="221"/>
    </row>
    <row r="2620" spans="26:39" ht="15" customHeight="1">
      <c r="Z2620" s="220"/>
      <c r="AA2620" s="220"/>
      <c r="AB2620" s="237"/>
      <c r="AC2620" s="237"/>
      <c r="AD2620" s="222"/>
      <c r="AE2620" s="221"/>
      <c r="AF2620" s="237"/>
      <c r="AG2620" s="257"/>
      <c r="AH2620" s="237"/>
      <c r="AI2620" s="222"/>
      <c r="AJ2620" s="237"/>
      <c r="AK2620" s="221"/>
      <c r="AL2620" s="223"/>
      <c r="AM2620" s="221"/>
    </row>
    <row r="2621" spans="26:39" ht="15" customHeight="1">
      <c r="Z2621" s="220"/>
      <c r="AA2621" s="220"/>
      <c r="AB2621" s="237"/>
      <c r="AC2621" s="237"/>
      <c r="AD2621" s="222"/>
      <c r="AE2621" s="221"/>
      <c r="AF2621" s="237"/>
      <c r="AG2621" s="257"/>
      <c r="AH2621" s="237"/>
      <c r="AI2621" s="222"/>
      <c r="AJ2621" s="237"/>
      <c r="AK2621" s="221"/>
      <c r="AL2621" s="223"/>
      <c r="AM2621" s="221"/>
    </row>
    <row r="2622" spans="26:39" ht="15" customHeight="1">
      <c r="Z2622" s="220"/>
      <c r="AA2622" s="220"/>
      <c r="AB2622" s="237"/>
      <c r="AC2622" s="237"/>
      <c r="AD2622" s="222"/>
      <c r="AE2622" s="221"/>
      <c r="AF2622" s="237"/>
      <c r="AG2622" s="257"/>
      <c r="AH2622" s="237"/>
      <c r="AI2622" s="222"/>
      <c r="AJ2622" s="237"/>
      <c r="AK2622" s="221"/>
      <c r="AL2622" s="223"/>
      <c r="AM2622" s="221"/>
    </row>
    <row r="2623" spans="26:39" ht="15" customHeight="1">
      <c r="Z2623" s="220"/>
      <c r="AA2623" s="220"/>
      <c r="AB2623" s="237"/>
      <c r="AC2623" s="237"/>
      <c r="AD2623" s="222"/>
      <c r="AE2623" s="221"/>
      <c r="AF2623" s="237"/>
      <c r="AG2623" s="257"/>
      <c r="AH2623" s="237"/>
      <c r="AI2623" s="222"/>
      <c r="AJ2623" s="237"/>
      <c r="AK2623" s="221"/>
      <c r="AL2623" s="223"/>
      <c r="AM2623" s="221"/>
    </row>
    <row r="2624" spans="26:39" ht="15" customHeight="1">
      <c r="Z2624" s="220"/>
      <c r="AA2624" s="220"/>
      <c r="AB2624" s="237"/>
      <c r="AC2624" s="237"/>
      <c r="AD2624" s="222"/>
      <c r="AE2624" s="221"/>
      <c r="AF2624" s="237"/>
      <c r="AG2624" s="257"/>
      <c r="AH2624" s="237"/>
      <c r="AI2624" s="222"/>
      <c r="AJ2624" s="237"/>
      <c r="AK2624" s="221"/>
      <c r="AL2624" s="223"/>
      <c r="AM2624" s="221"/>
    </row>
    <row r="2625" spans="26:39" ht="15" customHeight="1">
      <c r="Z2625" s="220"/>
      <c r="AA2625" s="220"/>
      <c r="AB2625" s="237"/>
      <c r="AC2625" s="237"/>
      <c r="AD2625" s="222"/>
      <c r="AE2625" s="221"/>
      <c r="AF2625" s="237"/>
      <c r="AG2625" s="257"/>
      <c r="AH2625" s="237"/>
      <c r="AI2625" s="222"/>
      <c r="AJ2625" s="237"/>
      <c r="AK2625" s="221"/>
      <c r="AL2625" s="223"/>
      <c r="AM2625" s="221"/>
    </row>
    <row r="2626" spans="26:39" ht="15" customHeight="1">
      <c r="Z2626" s="220"/>
      <c r="AA2626" s="220"/>
      <c r="AB2626" s="237"/>
      <c r="AC2626" s="237"/>
      <c r="AD2626" s="222"/>
      <c r="AE2626" s="221"/>
      <c r="AF2626" s="237"/>
      <c r="AG2626" s="257"/>
      <c r="AH2626" s="237"/>
      <c r="AI2626" s="222"/>
      <c r="AJ2626" s="237"/>
      <c r="AK2626" s="221"/>
      <c r="AL2626" s="223"/>
      <c r="AM2626" s="221"/>
    </row>
    <row r="2627" spans="26:39" ht="15" customHeight="1">
      <c r="Z2627" s="220"/>
      <c r="AA2627" s="220"/>
      <c r="AB2627" s="237"/>
      <c r="AC2627" s="237"/>
      <c r="AD2627" s="222"/>
      <c r="AE2627" s="221"/>
      <c r="AF2627" s="237"/>
      <c r="AG2627" s="257"/>
      <c r="AH2627" s="237"/>
      <c r="AI2627" s="222"/>
      <c r="AJ2627" s="237"/>
      <c r="AK2627" s="221"/>
      <c r="AL2627" s="223"/>
      <c r="AM2627" s="221"/>
    </row>
    <row r="2628" spans="26:39" ht="15" customHeight="1">
      <c r="Z2628" s="220"/>
      <c r="AA2628" s="220"/>
      <c r="AB2628" s="237"/>
      <c r="AC2628" s="237"/>
      <c r="AD2628" s="222"/>
      <c r="AE2628" s="221"/>
      <c r="AF2628" s="237"/>
      <c r="AG2628" s="257"/>
      <c r="AH2628" s="237"/>
      <c r="AI2628" s="222"/>
      <c r="AJ2628" s="237"/>
      <c r="AK2628" s="221"/>
      <c r="AL2628" s="223"/>
      <c r="AM2628" s="221"/>
    </row>
    <row r="2629" spans="26:39" ht="15" customHeight="1">
      <c r="Z2629" s="220"/>
      <c r="AA2629" s="220"/>
      <c r="AB2629" s="237"/>
      <c r="AC2629" s="237"/>
      <c r="AD2629" s="222"/>
      <c r="AE2629" s="221"/>
      <c r="AF2629" s="237"/>
      <c r="AG2629" s="257"/>
      <c r="AH2629" s="237"/>
      <c r="AI2629" s="222"/>
      <c r="AJ2629" s="237"/>
      <c r="AK2629" s="221"/>
      <c r="AL2629" s="223"/>
      <c r="AM2629" s="221"/>
    </row>
    <row r="2630" spans="26:39" ht="15" customHeight="1">
      <c r="Z2630" s="220"/>
      <c r="AA2630" s="220"/>
      <c r="AB2630" s="237"/>
      <c r="AC2630" s="237"/>
      <c r="AD2630" s="222"/>
      <c r="AE2630" s="221"/>
      <c r="AF2630" s="237"/>
      <c r="AG2630" s="257"/>
      <c r="AH2630" s="237"/>
      <c r="AI2630" s="222"/>
      <c r="AJ2630" s="237"/>
      <c r="AK2630" s="221"/>
      <c r="AL2630" s="223"/>
      <c r="AM2630" s="221"/>
    </row>
    <row r="2631" spans="26:39" ht="15" customHeight="1">
      <c r="Z2631" s="220"/>
      <c r="AA2631" s="220"/>
      <c r="AB2631" s="237"/>
      <c r="AC2631" s="237"/>
      <c r="AD2631" s="222"/>
      <c r="AE2631" s="221"/>
      <c r="AF2631" s="237"/>
      <c r="AG2631" s="257"/>
      <c r="AH2631" s="237"/>
      <c r="AI2631" s="222"/>
      <c r="AJ2631" s="237"/>
      <c r="AK2631" s="221"/>
      <c r="AL2631" s="223"/>
      <c r="AM2631" s="221"/>
    </row>
    <row r="2632" spans="26:39" ht="15" customHeight="1">
      <c r="Z2632" s="220"/>
      <c r="AA2632" s="220"/>
      <c r="AB2632" s="237"/>
      <c r="AC2632" s="237"/>
      <c r="AD2632" s="222"/>
      <c r="AE2632" s="221"/>
      <c r="AF2632" s="237"/>
      <c r="AG2632" s="257"/>
      <c r="AH2632" s="237"/>
      <c r="AI2632" s="222"/>
      <c r="AJ2632" s="237"/>
      <c r="AK2632" s="221"/>
      <c r="AL2632" s="223"/>
      <c r="AM2632" s="221"/>
    </row>
    <row r="2633" spans="26:39" ht="15" customHeight="1">
      <c r="Z2633" s="220"/>
      <c r="AA2633" s="220"/>
      <c r="AB2633" s="237"/>
      <c r="AC2633" s="237"/>
      <c r="AD2633" s="222"/>
      <c r="AE2633" s="221"/>
      <c r="AF2633" s="237"/>
      <c r="AG2633" s="257"/>
      <c r="AH2633" s="237"/>
      <c r="AI2633" s="222"/>
      <c r="AJ2633" s="237"/>
      <c r="AK2633" s="221"/>
      <c r="AL2633" s="223"/>
      <c r="AM2633" s="221"/>
    </row>
    <row r="2634" spans="26:39" ht="15" customHeight="1">
      <c r="Z2634" s="220"/>
      <c r="AA2634" s="220"/>
      <c r="AB2634" s="237"/>
      <c r="AC2634" s="237"/>
      <c r="AD2634" s="222"/>
      <c r="AE2634" s="221"/>
      <c r="AF2634" s="237"/>
      <c r="AG2634" s="257"/>
      <c r="AH2634" s="237"/>
      <c r="AI2634" s="222"/>
      <c r="AJ2634" s="237"/>
      <c r="AK2634" s="221"/>
      <c r="AL2634" s="223"/>
      <c r="AM2634" s="221"/>
    </row>
    <row r="2635" spans="26:39" ht="15" customHeight="1">
      <c r="Z2635" s="220"/>
      <c r="AA2635" s="220"/>
      <c r="AB2635" s="237"/>
      <c r="AC2635" s="237"/>
      <c r="AD2635" s="222"/>
      <c r="AE2635" s="221"/>
      <c r="AF2635" s="237"/>
      <c r="AG2635" s="257"/>
      <c r="AH2635" s="237"/>
      <c r="AI2635" s="222"/>
      <c r="AJ2635" s="237"/>
      <c r="AK2635" s="221"/>
      <c r="AL2635" s="223"/>
      <c r="AM2635" s="221"/>
    </row>
    <row r="2636" spans="26:39" ht="15" customHeight="1">
      <c r="Z2636" s="220"/>
      <c r="AA2636" s="220"/>
      <c r="AB2636" s="237"/>
      <c r="AC2636" s="237"/>
      <c r="AD2636" s="222"/>
      <c r="AE2636" s="221"/>
      <c r="AF2636" s="237"/>
      <c r="AG2636" s="257"/>
      <c r="AH2636" s="237"/>
      <c r="AI2636" s="222"/>
      <c r="AJ2636" s="237"/>
      <c r="AK2636" s="221"/>
      <c r="AL2636" s="223"/>
      <c r="AM2636" s="221"/>
    </row>
    <row r="2637" spans="26:39" ht="15" customHeight="1">
      <c r="Z2637" s="220"/>
      <c r="AA2637" s="220"/>
      <c r="AB2637" s="237"/>
      <c r="AC2637" s="237"/>
      <c r="AD2637" s="222"/>
      <c r="AE2637" s="221"/>
      <c r="AF2637" s="237"/>
      <c r="AG2637" s="257"/>
      <c r="AH2637" s="237"/>
      <c r="AI2637" s="222"/>
      <c r="AJ2637" s="237"/>
      <c r="AK2637" s="221"/>
      <c r="AL2637" s="223"/>
      <c r="AM2637" s="221"/>
    </row>
    <row r="2638" spans="26:39" ht="15" customHeight="1">
      <c r="Z2638" s="220"/>
      <c r="AA2638" s="220"/>
      <c r="AB2638" s="237"/>
      <c r="AC2638" s="237"/>
      <c r="AD2638" s="222"/>
      <c r="AE2638" s="221"/>
      <c r="AF2638" s="237"/>
      <c r="AG2638" s="257"/>
      <c r="AH2638" s="237"/>
      <c r="AI2638" s="222"/>
      <c r="AJ2638" s="237"/>
      <c r="AK2638" s="221"/>
      <c r="AL2638" s="223"/>
      <c r="AM2638" s="221"/>
    </row>
    <row r="2639" spans="26:39" ht="15" customHeight="1">
      <c r="Z2639" s="220"/>
      <c r="AA2639" s="220"/>
      <c r="AB2639" s="237"/>
      <c r="AC2639" s="237"/>
      <c r="AD2639" s="222"/>
      <c r="AE2639" s="221"/>
      <c r="AF2639" s="237"/>
      <c r="AG2639" s="257"/>
      <c r="AH2639" s="237"/>
      <c r="AI2639" s="222"/>
      <c r="AJ2639" s="237"/>
      <c r="AK2639" s="221"/>
      <c r="AL2639" s="223"/>
      <c r="AM2639" s="221"/>
    </row>
    <row r="2640" spans="26:39" ht="15" customHeight="1">
      <c r="Z2640" s="220"/>
      <c r="AA2640" s="220"/>
      <c r="AB2640" s="237"/>
      <c r="AC2640" s="237"/>
      <c r="AD2640" s="222"/>
      <c r="AE2640" s="221"/>
      <c r="AF2640" s="237"/>
      <c r="AG2640" s="257"/>
      <c r="AH2640" s="237"/>
      <c r="AI2640" s="222"/>
      <c r="AJ2640" s="237"/>
      <c r="AK2640" s="221"/>
      <c r="AL2640" s="223"/>
      <c r="AM2640" s="221"/>
    </row>
    <row r="2641" spans="26:39" ht="15" customHeight="1">
      <c r="Z2641" s="220"/>
      <c r="AA2641" s="220"/>
      <c r="AB2641" s="237"/>
      <c r="AC2641" s="237"/>
      <c r="AD2641" s="222"/>
      <c r="AE2641" s="221"/>
      <c r="AF2641" s="237"/>
      <c r="AG2641" s="257"/>
      <c r="AH2641" s="237"/>
      <c r="AI2641" s="222"/>
      <c r="AJ2641" s="237"/>
      <c r="AK2641" s="221"/>
      <c r="AL2641" s="223"/>
      <c r="AM2641" s="221"/>
    </row>
    <row r="2642" spans="26:39" ht="15" customHeight="1">
      <c r="Z2642" s="220"/>
      <c r="AA2642" s="220"/>
      <c r="AB2642" s="237"/>
      <c r="AC2642" s="237"/>
      <c r="AD2642" s="222"/>
      <c r="AE2642" s="221"/>
      <c r="AF2642" s="237"/>
      <c r="AG2642" s="257"/>
      <c r="AH2642" s="237"/>
      <c r="AI2642" s="222"/>
      <c r="AJ2642" s="237"/>
      <c r="AK2642" s="221"/>
      <c r="AL2642" s="223"/>
      <c r="AM2642" s="221"/>
    </row>
    <row r="2643" spans="26:39" ht="15" customHeight="1">
      <c r="Z2643" s="220"/>
      <c r="AA2643" s="220"/>
      <c r="AB2643" s="237"/>
      <c r="AC2643" s="237"/>
      <c r="AD2643" s="222"/>
      <c r="AE2643" s="221"/>
      <c r="AF2643" s="237"/>
      <c r="AG2643" s="257"/>
      <c r="AH2643" s="237"/>
      <c r="AI2643" s="222"/>
      <c r="AJ2643" s="237"/>
      <c r="AK2643" s="221"/>
      <c r="AL2643" s="223"/>
      <c r="AM2643" s="221"/>
    </row>
    <row r="2644" spans="26:39" ht="15" customHeight="1">
      <c r="Z2644" s="220"/>
      <c r="AA2644" s="220"/>
      <c r="AB2644" s="237"/>
      <c r="AC2644" s="237"/>
      <c r="AD2644" s="222"/>
      <c r="AE2644" s="221"/>
      <c r="AF2644" s="237"/>
      <c r="AG2644" s="257"/>
      <c r="AH2644" s="237"/>
      <c r="AI2644" s="222"/>
      <c r="AJ2644" s="237"/>
      <c r="AK2644" s="221"/>
      <c r="AL2644" s="223"/>
      <c r="AM2644" s="221"/>
    </row>
    <row r="2645" spans="26:39" ht="15" customHeight="1">
      <c r="Z2645" s="220"/>
      <c r="AA2645" s="220"/>
      <c r="AB2645" s="237"/>
      <c r="AC2645" s="237"/>
      <c r="AD2645" s="222"/>
      <c r="AE2645" s="221"/>
      <c r="AF2645" s="237"/>
      <c r="AG2645" s="257"/>
      <c r="AH2645" s="237"/>
      <c r="AI2645" s="222"/>
      <c r="AJ2645" s="237"/>
      <c r="AK2645" s="221"/>
      <c r="AL2645" s="223"/>
      <c r="AM2645" s="221"/>
    </row>
    <row r="2646" spans="26:39" ht="15" customHeight="1">
      <c r="Z2646" s="220"/>
      <c r="AA2646" s="220"/>
      <c r="AB2646" s="237"/>
      <c r="AC2646" s="237"/>
      <c r="AD2646" s="222"/>
      <c r="AE2646" s="221"/>
      <c r="AF2646" s="237"/>
      <c r="AG2646" s="257"/>
      <c r="AH2646" s="237"/>
      <c r="AI2646" s="222"/>
      <c r="AJ2646" s="237"/>
      <c r="AK2646" s="221"/>
      <c r="AL2646" s="223"/>
      <c r="AM2646" s="221"/>
    </row>
    <row r="2647" spans="26:39" ht="15" customHeight="1">
      <c r="Z2647" s="220"/>
      <c r="AA2647" s="220"/>
      <c r="AB2647" s="237"/>
      <c r="AC2647" s="237"/>
      <c r="AD2647" s="222"/>
      <c r="AE2647" s="221"/>
      <c r="AF2647" s="237"/>
      <c r="AG2647" s="257"/>
      <c r="AH2647" s="237"/>
      <c r="AI2647" s="222"/>
      <c r="AJ2647" s="237"/>
      <c r="AK2647" s="221"/>
      <c r="AL2647" s="223"/>
      <c r="AM2647" s="221"/>
    </row>
    <row r="2648" spans="26:39" ht="15" customHeight="1">
      <c r="Z2648" s="220"/>
      <c r="AA2648" s="220"/>
      <c r="AB2648" s="237"/>
      <c r="AC2648" s="237"/>
      <c r="AD2648" s="222"/>
      <c r="AE2648" s="221"/>
      <c r="AF2648" s="237"/>
      <c r="AG2648" s="257"/>
      <c r="AH2648" s="237"/>
      <c r="AI2648" s="222"/>
      <c r="AJ2648" s="237"/>
      <c r="AK2648" s="221"/>
      <c r="AL2648" s="223"/>
      <c r="AM2648" s="221"/>
    </row>
    <row r="2649" spans="26:39" ht="15" customHeight="1">
      <c r="Z2649" s="220"/>
      <c r="AA2649" s="220"/>
      <c r="AB2649" s="237"/>
      <c r="AC2649" s="237"/>
      <c r="AD2649" s="222"/>
      <c r="AE2649" s="221"/>
      <c r="AF2649" s="237"/>
      <c r="AG2649" s="257"/>
      <c r="AH2649" s="237"/>
      <c r="AI2649" s="222"/>
      <c r="AJ2649" s="237"/>
      <c r="AK2649" s="221"/>
      <c r="AL2649" s="223"/>
      <c r="AM2649" s="221"/>
    </row>
    <row r="2650" spans="26:39" ht="15" customHeight="1">
      <c r="Z2650" s="220"/>
      <c r="AA2650" s="220"/>
      <c r="AB2650" s="237"/>
      <c r="AC2650" s="237"/>
      <c r="AD2650" s="222"/>
      <c r="AE2650" s="221"/>
      <c r="AF2650" s="237"/>
      <c r="AG2650" s="257"/>
      <c r="AH2650" s="237"/>
      <c r="AI2650" s="222"/>
      <c r="AJ2650" s="237"/>
      <c r="AK2650" s="221"/>
      <c r="AL2650" s="223"/>
      <c r="AM2650" s="221"/>
    </row>
    <row r="2651" spans="26:39" ht="15" customHeight="1">
      <c r="Z2651" s="220"/>
      <c r="AA2651" s="220"/>
      <c r="AB2651" s="237"/>
      <c r="AC2651" s="237"/>
      <c r="AD2651" s="222"/>
      <c r="AE2651" s="221"/>
      <c r="AF2651" s="237"/>
      <c r="AG2651" s="257"/>
      <c r="AH2651" s="237"/>
      <c r="AI2651" s="222"/>
      <c r="AJ2651" s="237"/>
      <c r="AK2651" s="221"/>
      <c r="AL2651" s="223"/>
      <c r="AM2651" s="221"/>
    </row>
    <row r="2652" spans="26:39" ht="15" customHeight="1">
      <c r="Z2652" s="220"/>
      <c r="AA2652" s="220"/>
      <c r="AB2652" s="237"/>
      <c r="AC2652" s="237"/>
      <c r="AD2652" s="222"/>
      <c r="AE2652" s="221"/>
      <c r="AF2652" s="237"/>
      <c r="AG2652" s="257"/>
      <c r="AH2652" s="237"/>
      <c r="AI2652" s="222"/>
      <c r="AJ2652" s="237"/>
      <c r="AK2652" s="221"/>
      <c r="AL2652" s="223"/>
      <c r="AM2652" s="221"/>
    </row>
    <row r="2653" spans="26:39" ht="15" customHeight="1">
      <c r="Z2653" s="220"/>
      <c r="AA2653" s="220"/>
      <c r="AB2653" s="237"/>
      <c r="AC2653" s="237"/>
      <c r="AD2653" s="222"/>
      <c r="AE2653" s="221"/>
      <c r="AF2653" s="237"/>
      <c r="AG2653" s="257"/>
      <c r="AH2653" s="237"/>
      <c r="AI2653" s="222"/>
      <c r="AJ2653" s="237"/>
      <c r="AK2653" s="221"/>
      <c r="AL2653" s="223"/>
      <c r="AM2653" s="221"/>
    </row>
    <row r="2654" spans="26:39" ht="15" customHeight="1">
      <c r="Z2654" s="220"/>
      <c r="AA2654" s="220"/>
      <c r="AB2654" s="237"/>
      <c r="AC2654" s="237"/>
      <c r="AD2654" s="222"/>
      <c r="AE2654" s="221"/>
      <c r="AF2654" s="237"/>
      <c r="AG2654" s="257"/>
      <c r="AH2654" s="237"/>
      <c r="AI2654" s="222"/>
      <c r="AJ2654" s="237"/>
      <c r="AK2654" s="221"/>
      <c r="AL2654" s="223"/>
      <c r="AM2654" s="221"/>
    </row>
    <row r="2655" spans="26:39" ht="15" customHeight="1">
      <c r="Z2655" s="220"/>
      <c r="AA2655" s="220"/>
      <c r="AB2655" s="237"/>
      <c r="AC2655" s="237"/>
      <c r="AD2655" s="222"/>
      <c r="AE2655" s="221"/>
      <c r="AF2655" s="237"/>
      <c r="AG2655" s="257"/>
      <c r="AH2655" s="237"/>
      <c r="AI2655" s="222"/>
      <c r="AJ2655" s="237"/>
      <c r="AK2655" s="221"/>
      <c r="AL2655" s="223"/>
      <c r="AM2655" s="221"/>
    </row>
    <row r="2656" spans="26:39" ht="15" customHeight="1">
      <c r="Z2656" s="220"/>
      <c r="AA2656" s="220"/>
      <c r="AB2656" s="237"/>
      <c r="AC2656" s="237"/>
      <c r="AD2656" s="222"/>
      <c r="AE2656" s="221"/>
      <c r="AF2656" s="237"/>
      <c r="AG2656" s="257"/>
      <c r="AH2656" s="237"/>
      <c r="AI2656" s="222"/>
      <c r="AJ2656" s="237"/>
      <c r="AK2656" s="221"/>
      <c r="AL2656" s="223"/>
      <c r="AM2656" s="221"/>
    </row>
    <row r="2657" spans="26:39" ht="15" customHeight="1">
      <c r="Z2657" s="220"/>
      <c r="AA2657" s="220"/>
      <c r="AB2657" s="237"/>
      <c r="AC2657" s="237"/>
      <c r="AD2657" s="222"/>
      <c r="AE2657" s="221"/>
      <c r="AF2657" s="237"/>
      <c r="AG2657" s="257"/>
      <c r="AH2657" s="237"/>
      <c r="AI2657" s="222"/>
      <c r="AJ2657" s="237"/>
      <c r="AK2657" s="221"/>
      <c r="AL2657" s="223"/>
      <c r="AM2657" s="221"/>
    </row>
    <row r="2658" spans="26:39" ht="15" customHeight="1">
      <c r="Z2658" s="220"/>
      <c r="AA2658" s="220"/>
      <c r="AB2658" s="237"/>
      <c r="AC2658" s="237"/>
      <c r="AD2658" s="222"/>
      <c r="AE2658" s="221"/>
      <c r="AF2658" s="237"/>
      <c r="AG2658" s="257"/>
      <c r="AH2658" s="237"/>
      <c r="AI2658" s="222"/>
      <c r="AJ2658" s="237"/>
      <c r="AK2658" s="221"/>
      <c r="AL2658" s="223"/>
      <c r="AM2658" s="221"/>
    </row>
    <row r="2659" spans="26:39" ht="15" customHeight="1">
      <c r="Z2659" s="220"/>
      <c r="AA2659" s="220"/>
      <c r="AB2659" s="237"/>
      <c r="AC2659" s="237"/>
      <c r="AD2659" s="222"/>
      <c r="AE2659" s="221"/>
      <c r="AF2659" s="237"/>
      <c r="AG2659" s="257"/>
      <c r="AH2659" s="237"/>
      <c r="AI2659" s="222"/>
      <c r="AJ2659" s="237"/>
      <c r="AK2659" s="221"/>
      <c r="AL2659" s="223"/>
      <c r="AM2659" s="221"/>
    </row>
    <row r="2660" spans="26:39" ht="15" customHeight="1">
      <c r="Z2660" s="220"/>
      <c r="AA2660" s="220"/>
      <c r="AB2660" s="237"/>
      <c r="AC2660" s="237"/>
      <c r="AD2660" s="222"/>
      <c r="AE2660" s="221"/>
      <c r="AF2660" s="237"/>
      <c r="AG2660" s="257"/>
      <c r="AH2660" s="237"/>
      <c r="AI2660" s="222"/>
      <c r="AJ2660" s="237"/>
      <c r="AK2660" s="221"/>
      <c r="AL2660" s="223"/>
      <c r="AM2660" s="221"/>
    </row>
    <row r="2661" spans="26:39" ht="15" customHeight="1">
      <c r="Z2661" s="220"/>
      <c r="AA2661" s="220"/>
      <c r="AB2661" s="237"/>
      <c r="AC2661" s="237"/>
      <c r="AD2661" s="222"/>
      <c r="AE2661" s="221"/>
      <c r="AF2661" s="237"/>
      <c r="AG2661" s="257"/>
      <c r="AH2661" s="237"/>
      <c r="AI2661" s="222"/>
      <c r="AJ2661" s="237"/>
      <c r="AK2661" s="221"/>
      <c r="AL2661" s="223"/>
      <c r="AM2661" s="221"/>
    </row>
    <row r="2662" spans="26:39" ht="15" customHeight="1">
      <c r="Z2662" s="220"/>
      <c r="AA2662" s="220"/>
      <c r="AB2662" s="237"/>
      <c r="AC2662" s="237"/>
      <c r="AD2662" s="222"/>
      <c r="AE2662" s="221"/>
      <c r="AF2662" s="237"/>
      <c r="AG2662" s="257"/>
      <c r="AH2662" s="237"/>
      <c r="AI2662" s="222"/>
      <c r="AJ2662" s="237"/>
      <c r="AK2662" s="221"/>
      <c r="AL2662" s="223"/>
      <c r="AM2662" s="221"/>
    </row>
    <row r="2663" spans="26:39" ht="15" customHeight="1">
      <c r="Z2663" s="220"/>
      <c r="AA2663" s="220"/>
      <c r="AB2663" s="237"/>
      <c r="AC2663" s="237"/>
      <c r="AD2663" s="222"/>
      <c r="AE2663" s="221"/>
      <c r="AF2663" s="237"/>
      <c r="AG2663" s="257"/>
      <c r="AH2663" s="237"/>
      <c r="AI2663" s="222"/>
      <c r="AJ2663" s="237"/>
      <c r="AK2663" s="221"/>
      <c r="AL2663" s="223"/>
      <c r="AM2663" s="221"/>
    </row>
    <row r="2664" spans="26:39" ht="15" customHeight="1">
      <c r="Z2664" s="220"/>
      <c r="AA2664" s="220"/>
      <c r="AB2664" s="237"/>
      <c r="AC2664" s="237"/>
      <c r="AD2664" s="222"/>
      <c r="AE2664" s="221"/>
      <c r="AF2664" s="237"/>
      <c r="AG2664" s="257"/>
      <c r="AH2664" s="237"/>
      <c r="AI2664" s="222"/>
      <c r="AJ2664" s="237"/>
      <c r="AK2664" s="221"/>
      <c r="AL2664" s="223"/>
      <c r="AM2664" s="221"/>
    </row>
    <row r="2665" spans="26:39" ht="15" customHeight="1">
      <c r="Z2665" s="220"/>
      <c r="AA2665" s="220"/>
      <c r="AB2665" s="237"/>
      <c r="AC2665" s="237"/>
      <c r="AD2665" s="222"/>
      <c r="AE2665" s="221"/>
      <c r="AF2665" s="237"/>
      <c r="AG2665" s="257"/>
      <c r="AH2665" s="237"/>
      <c r="AI2665" s="222"/>
      <c r="AJ2665" s="237"/>
      <c r="AK2665" s="221"/>
      <c r="AL2665" s="223"/>
      <c r="AM2665" s="221"/>
    </row>
    <row r="2666" spans="26:39" ht="15" customHeight="1">
      <c r="Z2666" s="220"/>
      <c r="AA2666" s="220"/>
      <c r="AB2666" s="237"/>
      <c r="AC2666" s="237"/>
      <c r="AD2666" s="222"/>
      <c r="AE2666" s="221"/>
      <c r="AF2666" s="237"/>
      <c r="AG2666" s="257"/>
      <c r="AH2666" s="237"/>
      <c r="AI2666" s="222"/>
      <c r="AJ2666" s="237"/>
      <c r="AK2666" s="221"/>
      <c r="AL2666" s="223"/>
      <c r="AM2666" s="221"/>
    </row>
    <row r="2667" spans="26:39" ht="15" customHeight="1">
      <c r="Z2667" s="220"/>
      <c r="AA2667" s="220"/>
      <c r="AB2667" s="237"/>
      <c r="AC2667" s="237"/>
      <c r="AD2667" s="222"/>
      <c r="AE2667" s="221"/>
      <c r="AF2667" s="237"/>
      <c r="AG2667" s="257"/>
      <c r="AH2667" s="237"/>
      <c r="AI2667" s="222"/>
      <c r="AJ2667" s="237"/>
      <c r="AK2667" s="221"/>
      <c r="AL2667" s="223"/>
      <c r="AM2667" s="221"/>
    </row>
    <row r="2668" spans="26:39" ht="15" customHeight="1">
      <c r="Z2668" s="220"/>
      <c r="AA2668" s="220"/>
      <c r="AB2668" s="237"/>
      <c r="AC2668" s="237"/>
      <c r="AD2668" s="222"/>
      <c r="AE2668" s="221"/>
      <c r="AF2668" s="237"/>
      <c r="AG2668" s="257"/>
      <c r="AH2668" s="237"/>
      <c r="AI2668" s="222"/>
      <c r="AJ2668" s="237"/>
      <c r="AK2668" s="221"/>
      <c r="AL2668" s="223"/>
      <c r="AM2668" s="221"/>
    </row>
    <row r="2669" spans="26:39" ht="15" customHeight="1">
      <c r="Z2669" s="220"/>
      <c r="AA2669" s="220"/>
      <c r="AB2669" s="237"/>
      <c r="AC2669" s="237"/>
      <c r="AD2669" s="222"/>
      <c r="AE2669" s="221"/>
      <c r="AF2669" s="237"/>
      <c r="AG2669" s="257"/>
      <c r="AH2669" s="237"/>
      <c r="AI2669" s="222"/>
      <c r="AJ2669" s="237"/>
      <c r="AK2669" s="221"/>
      <c r="AL2669" s="223"/>
      <c r="AM2669" s="221"/>
    </row>
    <row r="2670" spans="26:39" ht="15" customHeight="1">
      <c r="Z2670" s="220"/>
      <c r="AA2670" s="220"/>
      <c r="AB2670" s="237"/>
      <c r="AC2670" s="237"/>
      <c r="AD2670" s="222"/>
      <c r="AE2670" s="221"/>
      <c r="AF2670" s="237"/>
      <c r="AG2670" s="257"/>
      <c r="AH2670" s="237"/>
      <c r="AI2670" s="222"/>
      <c r="AJ2670" s="237"/>
      <c r="AK2670" s="221"/>
      <c r="AL2670" s="223"/>
      <c r="AM2670" s="221"/>
    </row>
    <row r="2671" spans="26:39" ht="15" customHeight="1">
      <c r="Z2671" s="220"/>
      <c r="AA2671" s="220"/>
      <c r="AB2671" s="237"/>
      <c r="AC2671" s="237"/>
      <c r="AD2671" s="222"/>
      <c r="AE2671" s="221"/>
      <c r="AF2671" s="237"/>
      <c r="AG2671" s="257"/>
      <c r="AH2671" s="237"/>
      <c r="AI2671" s="222"/>
      <c r="AJ2671" s="237"/>
      <c r="AK2671" s="221"/>
      <c r="AL2671" s="223"/>
      <c r="AM2671" s="221"/>
    </row>
    <row r="2672" spans="26:39" ht="15" customHeight="1">
      <c r="Z2672" s="220"/>
      <c r="AA2672" s="220"/>
      <c r="AB2672" s="237"/>
      <c r="AC2672" s="237"/>
      <c r="AD2672" s="222"/>
      <c r="AE2672" s="221"/>
      <c r="AF2672" s="237"/>
      <c r="AG2672" s="257"/>
      <c r="AH2672" s="237"/>
      <c r="AI2672" s="222"/>
      <c r="AJ2672" s="237"/>
      <c r="AK2672" s="221"/>
      <c r="AL2672" s="223"/>
      <c r="AM2672" s="221"/>
    </row>
    <row r="2673" spans="26:39" ht="15" customHeight="1">
      <c r="Z2673" s="220"/>
      <c r="AA2673" s="220"/>
      <c r="AB2673" s="237"/>
      <c r="AC2673" s="237"/>
      <c r="AD2673" s="222"/>
      <c r="AE2673" s="221"/>
      <c r="AF2673" s="237"/>
      <c r="AG2673" s="257"/>
      <c r="AH2673" s="237"/>
      <c r="AI2673" s="222"/>
      <c r="AJ2673" s="237"/>
      <c r="AK2673" s="221"/>
      <c r="AL2673" s="223"/>
      <c r="AM2673" s="221"/>
    </row>
    <row r="2674" spans="26:39" ht="15" customHeight="1">
      <c r="Z2674" s="220"/>
      <c r="AA2674" s="220"/>
      <c r="AB2674" s="237"/>
      <c r="AC2674" s="237"/>
      <c r="AD2674" s="222"/>
      <c r="AE2674" s="221"/>
      <c r="AF2674" s="237"/>
      <c r="AG2674" s="257"/>
      <c r="AH2674" s="237"/>
      <c r="AI2674" s="222"/>
      <c r="AJ2674" s="237"/>
      <c r="AK2674" s="221"/>
      <c r="AL2674" s="223"/>
      <c r="AM2674" s="221"/>
    </row>
    <row r="2675" spans="26:39" ht="15" customHeight="1">
      <c r="Z2675" s="220"/>
      <c r="AA2675" s="220"/>
      <c r="AB2675" s="237"/>
      <c r="AC2675" s="237"/>
      <c r="AD2675" s="222"/>
      <c r="AE2675" s="221"/>
      <c r="AF2675" s="237"/>
      <c r="AG2675" s="257"/>
      <c r="AH2675" s="237"/>
      <c r="AI2675" s="222"/>
      <c r="AJ2675" s="237"/>
      <c r="AK2675" s="221"/>
      <c r="AL2675" s="223"/>
      <c r="AM2675" s="221"/>
    </row>
    <row r="2676" spans="26:39" ht="15" customHeight="1">
      <c r="Z2676" s="220"/>
      <c r="AA2676" s="220"/>
      <c r="AB2676" s="237"/>
      <c r="AC2676" s="237"/>
      <c r="AD2676" s="222"/>
      <c r="AE2676" s="221"/>
      <c r="AF2676" s="237"/>
      <c r="AG2676" s="257"/>
      <c r="AH2676" s="237"/>
      <c r="AI2676" s="222"/>
      <c r="AJ2676" s="237"/>
      <c r="AK2676" s="221"/>
      <c r="AL2676" s="223"/>
      <c r="AM2676" s="221"/>
    </row>
    <row r="2677" spans="26:39" ht="15" customHeight="1">
      <c r="Z2677" s="220"/>
      <c r="AA2677" s="220"/>
      <c r="AB2677" s="237"/>
      <c r="AC2677" s="237"/>
      <c r="AD2677" s="222"/>
      <c r="AE2677" s="221"/>
      <c r="AF2677" s="237"/>
      <c r="AG2677" s="257"/>
      <c r="AH2677" s="237"/>
      <c r="AI2677" s="222"/>
      <c r="AJ2677" s="237"/>
      <c r="AK2677" s="221"/>
      <c r="AL2677" s="223"/>
      <c r="AM2677" s="221"/>
    </row>
    <row r="2678" spans="26:39" ht="15" customHeight="1">
      <c r="Z2678" s="220"/>
      <c r="AA2678" s="220"/>
      <c r="AB2678" s="237"/>
      <c r="AC2678" s="237"/>
      <c r="AD2678" s="222"/>
      <c r="AE2678" s="221"/>
      <c r="AF2678" s="237"/>
      <c r="AG2678" s="257"/>
      <c r="AH2678" s="237"/>
      <c r="AI2678" s="222"/>
      <c r="AJ2678" s="237"/>
      <c r="AK2678" s="221"/>
      <c r="AL2678" s="223"/>
      <c r="AM2678" s="221"/>
    </row>
    <row r="2679" spans="26:39" ht="15" customHeight="1">
      <c r="Z2679" s="220"/>
      <c r="AA2679" s="220"/>
      <c r="AB2679" s="237"/>
      <c r="AC2679" s="237"/>
      <c r="AD2679" s="222"/>
      <c r="AE2679" s="221"/>
      <c r="AF2679" s="237"/>
      <c r="AG2679" s="257"/>
      <c r="AH2679" s="237"/>
      <c r="AI2679" s="222"/>
      <c r="AJ2679" s="237"/>
      <c r="AK2679" s="221"/>
      <c r="AL2679" s="223"/>
      <c r="AM2679" s="221"/>
    </row>
    <row r="2680" spans="26:39" ht="15" customHeight="1">
      <c r="Z2680" s="220"/>
      <c r="AA2680" s="220"/>
      <c r="AB2680" s="237"/>
      <c r="AC2680" s="237"/>
      <c r="AD2680" s="222"/>
      <c r="AE2680" s="221"/>
      <c r="AF2680" s="237"/>
      <c r="AG2680" s="257"/>
      <c r="AH2680" s="237"/>
      <c r="AI2680" s="222"/>
      <c r="AJ2680" s="237"/>
      <c r="AK2680" s="221"/>
      <c r="AL2680" s="223"/>
      <c r="AM2680" s="221"/>
    </row>
    <row r="2681" spans="26:39" ht="15" customHeight="1">
      <c r="Z2681" s="220"/>
      <c r="AA2681" s="220"/>
      <c r="AB2681" s="237"/>
      <c r="AC2681" s="237"/>
      <c r="AD2681" s="222"/>
      <c r="AE2681" s="221"/>
      <c r="AF2681" s="237"/>
      <c r="AG2681" s="257"/>
      <c r="AH2681" s="237"/>
      <c r="AI2681" s="222"/>
      <c r="AJ2681" s="237"/>
      <c r="AK2681" s="221"/>
      <c r="AL2681" s="223"/>
      <c r="AM2681" s="221"/>
    </row>
    <row r="2682" spans="26:39" ht="15" customHeight="1">
      <c r="Z2682" s="220"/>
      <c r="AA2682" s="220"/>
      <c r="AB2682" s="237"/>
      <c r="AC2682" s="237"/>
      <c r="AD2682" s="222"/>
      <c r="AE2682" s="221"/>
      <c r="AF2682" s="237"/>
      <c r="AG2682" s="257"/>
      <c r="AH2682" s="237"/>
      <c r="AI2682" s="222"/>
      <c r="AJ2682" s="237"/>
      <c r="AK2682" s="221"/>
      <c r="AL2682" s="223"/>
      <c r="AM2682" s="221"/>
    </row>
    <row r="2683" spans="26:39" ht="15" customHeight="1">
      <c r="Z2683" s="220"/>
      <c r="AA2683" s="220"/>
      <c r="AB2683" s="237"/>
      <c r="AC2683" s="237"/>
      <c r="AD2683" s="222"/>
      <c r="AE2683" s="221"/>
      <c r="AF2683" s="237"/>
      <c r="AG2683" s="257"/>
      <c r="AH2683" s="237"/>
      <c r="AI2683" s="222"/>
      <c r="AJ2683" s="237"/>
      <c r="AK2683" s="221"/>
      <c r="AL2683" s="223"/>
      <c r="AM2683" s="221"/>
    </row>
    <row r="2684" spans="26:39" ht="15" customHeight="1">
      <c r="Z2684" s="220"/>
      <c r="AA2684" s="220"/>
      <c r="AB2684" s="237"/>
      <c r="AC2684" s="237"/>
      <c r="AD2684" s="222"/>
      <c r="AE2684" s="221"/>
      <c r="AF2684" s="237"/>
      <c r="AG2684" s="257"/>
      <c r="AH2684" s="237"/>
      <c r="AI2684" s="222"/>
      <c r="AJ2684" s="237"/>
      <c r="AK2684" s="221"/>
      <c r="AL2684" s="223"/>
      <c r="AM2684" s="221"/>
    </row>
    <row r="2685" spans="26:39" ht="15" customHeight="1">
      <c r="Z2685" s="220"/>
      <c r="AA2685" s="220"/>
      <c r="AB2685" s="237"/>
      <c r="AC2685" s="237"/>
      <c r="AD2685" s="222"/>
      <c r="AE2685" s="221"/>
      <c r="AF2685" s="237"/>
      <c r="AG2685" s="257"/>
      <c r="AH2685" s="237"/>
      <c r="AI2685" s="222"/>
      <c r="AJ2685" s="237"/>
      <c r="AK2685" s="221"/>
      <c r="AL2685" s="223"/>
      <c r="AM2685" s="221"/>
    </row>
    <row r="2686" spans="26:39" ht="15" customHeight="1">
      <c r="Z2686" s="220"/>
      <c r="AA2686" s="220"/>
      <c r="AB2686" s="237"/>
      <c r="AC2686" s="237"/>
      <c r="AD2686" s="222"/>
      <c r="AE2686" s="221"/>
      <c r="AF2686" s="237"/>
      <c r="AG2686" s="257"/>
      <c r="AH2686" s="237"/>
      <c r="AI2686" s="222"/>
      <c r="AJ2686" s="237"/>
      <c r="AK2686" s="221"/>
      <c r="AL2686" s="223"/>
      <c r="AM2686" s="221"/>
    </row>
    <row r="2687" spans="26:39" ht="15" customHeight="1">
      <c r="Z2687" s="220"/>
      <c r="AA2687" s="220"/>
      <c r="AB2687" s="237"/>
      <c r="AC2687" s="237"/>
      <c r="AD2687" s="222"/>
      <c r="AE2687" s="221"/>
      <c r="AF2687" s="237"/>
      <c r="AG2687" s="257"/>
      <c r="AH2687" s="237"/>
      <c r="AI2687" s="222"/>
      <c r="AJ2687" s="237"/>
      <c r="AK2687" s="221"/>
      <c r="AL2687" s="223"/>
      <c r="AM2687" s="221"/>
    </row>
    <row r="2688" spans="26:39" ht="15" customHeight="1">
      <c r="Z2688" s="220"/>
      <c r="AA2688" s="220"/>
      <c r="AB2688" s="237"/>
      <c r="AC2688" s="237"/>
      <c r="AD2688" s="222"/>
      <c r="AE2688" s="221"/>
      <c r="AF2688" s="237"/>
      <c r="AG2688" s="257"/>
      <c r="AH2688" s="237"/>
      <c r="AI2688" s="222"/>
      <c r="AJ2688" s="237"/>
      <c r="AK2688" s="221"/>
      <c r="AL2688" s="223"/>
      <c r="AM2688" s="221"/>
    </row>
    <row r="2689" spans="26:39" ht="15" customHeight="1">
      <c r="Z2689" s="220"/>
      <c r="AA2689" s="220"/>
      <c r="AB2689" s="237"/>
      <c r="AC2689" s="237"/>
      <c r="AD2689" s="222"/>
      <c r="AE2689" s="221"/>
      <c r="AF2689" s="237"/>
      <c r="AG2689" s="257"/>
      <c r="AH2689" s="237"/>
      <c r="AI2689" s="222"/>
      <c r="AJ2689" s="237"/>
      <c r="AK2689" s="221"/>
      <c r="AL2689" s="223"/>
      <c r="AM2689" s="221"/>
    </row>
    <row r="2690" spans="26:39" ht="15" customHeight="1">
      <c r="Z2690" s="220"/>
      <c r="AA2690" s="220"/>
      <c r="AB2690" s="237"/>
      <c r="AC2690" s="237"/>
      <c r="AD2690" s="222"/>
      <c r="AE2690" s="221"/>
      <c r="AF2690" s="237"/>
      <c r="AG2690" s="257"/>
      <c r="AH2690" s="237"/>
      <c r="AI2690" s="222"/>
      <c r="AJ2690" s="237"/>
      <c r="AK2690" s="221"/>
      <c r="AL2690" s="223"/>
      <c r="AM2690" s="221"/>
    </row>
    <row r="2691" spans="26:39" ht="15" customHeight="1">
      <c r="Z2691" s="220"/>
      <c r="AA2691" s="220"/>
      <c r="AB2691" s="237"/>
      <c r="AC2691" s="237"/>
      <c r="AD2691" s="222"/>
      <c r="AE2691" s="221"/>
      <c r="AF2691" s="237"/>
      <c r="AG2691" s="257"/>
      <c r="AH2691" s="237"/>
      <c r="AI2691" s="222"/>
      <c r="AJ2691" s="237"/>
      <c r="AK2691" s="221"/>
      <c r="AL2691" s="223"/>
      <c r="AM2691" s="221"/>
    </row>
    <row r="2692" spans="26:39" ht="15" customHeight="1">
      <c r="Z2692" s="220"/>
      <c r="AA2692" s="220"/>
      <c r="AB2692" s="237"/>
      <c r="AC2692" s="237"/>
      <c r="AD2692" s="222"/>
      <c r="AE2692" s="221"/>
      <c r="AF2692" s="237"/>
      <c r="AG2692" s="257"/>
      <c r="AH2692" s="237"/>
      <c r="AI2692" s="222"/>
      <c r="AJ2692" s="237"/>
      <c r="AK2692" s="221"/>
      <c r="AL2692" s="223"/>
      <c r="AM2692" s="221"/>
    </row>
    <row r="2693" spans="26:39" ht="15" customHeight="1">
      <c r="Z2693" s="220"/>
      <c r="AA2693" s="220"/>
      <c r="AB2693" s="237"/>
      <c r="AC2693" s="237"/>
      <c r="AD2693" s="222"/>
      <c r="AE2693" s="221"/>
      <c r="AF2693" s="237"/>
      <c r="AG2693" s="257"/>
      <c r="AH2693" s="237"/>
      <c r="AI2693" s="222"/>
      <c r="AJ2693" s="237"/>
      <c r="AK2693" s="221"/>
      <c r="AL2693" s="223"/>
      <c r="AM2693" s="221"/>
    </row>
    <row r="2694" spans="26:39" ht="15" customHeight="1">
      <c r="Z2694" s="220"/>
      <c r="AA2694" s="220"/>
      <c r="AB2694" s="237"/>
      <c r="AC2694" s="237"/>
      <c r="AD2694" s="222"/>
      <c r="AE2694" s="221"/>
      <c r="AF2694" s="237"/>
      <c r="AG2694" s="257"/>
      <c r="AH2694" s="237"/>
      <c r="AI2694" s="222"/>
      <c r="AJ2694" s="237"/>
      <c r="AK2694" s="221"/>
      <c r="AL2694" s="223"/>
      <c r="AM2694" s="221"/>
    </row>
    <row r="2695" spans="26:39" ht="15" customHeight="1">
      <c r="Z2695" s="220"/>
      <c r="AA2695" s="220"/>
      <c r="AB2695" s="237"/>
      <c r="AC2695" s="237"/>
      <c r="AD2695" s="222"/>
      <c r="AE2695" s="221"/>
      <c r="AF2695" s="237"/>
      <c r="AG2695" s="257"/>
      <c r="AH2695" s="237"/>
      <c r="AI2695" s="222"/>
      <c r="AJ2695" s="237"/>
      <c r="AK2695" s="221"/>
      <c r="AL2695" s="223"/>
      <c r="AM2695" s="221"/>
    </row>
    <row r="2696" spans="26:39" ht="15" customHeight="1">
      <c r="Z2696" s="220"/>
      <c r="AA2696" s="220"/>
      <c r="AB2696" s="237"/>
      <c r="AC2696" s="237"/>
      <c r="AD2696" s="222"/>
      <c r="AE2696" s="221"/>
      <c r="AF2696" s="237"/>
      <c r="AG2696" s="257"/>
      <c r="AH2696" s="237"/>
      <c r="AI2696" s="222"/>
      <c r="AJ2696" s="237"/>
      <c r="AK2696" s="221"/>
      <c r="AL2696" s="223"/>
      <c r="AM2696" s="221"/>
    </row>
    <row r="2697" spans="26:39" ht="15" customHeight="1">
      <c r="Z2697" s="220"/>
      <c r="AA2697" s="220"/>
      <c r="AB2697" s="237"/>
      <c r="AC2697" s="237"/>
      <c r="AD2697" s="222"/>
      <c r="AE2697" s="221"/>
      <c r="AF2697" s="237"/>
      <c r="AG2697" s="257"/>
      <c r="AH2697" s="237"/>
      <c r="AI2697" s="222"/>
      <c r="AJ2697" s="237"/>
      <c r="AK2697" s="221"/>
      <c r="AL2697" s="223"/>
      <c r="AM2697" s="221"/>
    </row>
    <row r="2698" spans="26:39" ht="15" customHeight="1">
      <c r="Z2698" s="220"/>
      <c r="AA2698" s="220"/>
      <c r="AB2698" s="237"/>
      <c r="AC2698" s="237"/>
      <c r="AD2698" s="222"/>
      <c r="AE2698" s="221"/>
      <c r="AF2698" s="237"/>
      <c r="AG2698" s="257"/>
      <c r="AH2698" s="237"/>
      <c r="AI2698" s="222"/>
      <c r="AJ2698" s="237"/>
      <c r="AK2698" s="221"/>
      <c r="AL2698" s="223"/>
      <c r="AM2698" s="221"/>
    </row>
    <row r="2699" spans="26:39" ht="15" customHeight="1">
      <c r="Z2699" s="220"/>
      <c r="AA2699" s="220"/>
      <c r="AB2699" s="237"/>
      <c r="AC2699" s="237"/>
      <c r="AD2699" s="222"/>
      <c r="AE2699" s="221"/>
      <c r="AF2699" s="237"/>
      <c r="AG2699" s="257"/>
      <c r="AH2699" s="237"/>
      <c r="AI2699" s="222"/>
      <c r="AJ2699" s="237"/>
      <c r="AK2699" s="221"/>
      <c r="AL2699" s="223"/>
      <c r="AM2699" s="221"/>
    </row>
    <row r="2700" spans="26:39" ht="15" customHeight="1">
      <c r="Z2700" s="220"/>
      <c r="AA2700" s="220"/>
      <c r="AB2700" s="237"/>
      <c r="AC2700" s="237"/>
      <c r="AD2700" s="222"/>
      <c r="AE2700" s="221"/>
      <c r="AF2700" s="237"/>
      <c r="AG2700" s="257"/>
      <c r="AH2700" s="237"/>
      <c r="AI2700" s="222"/>
      <c r="AJ2700" s="237"/>
      <c r="AK2700" s="221"/>
      <c r="AL2700" s="223"/>
      <c r="AM2700" s="221"/>
    </row>
    <row r="2701" spans="26:39" ht="15" customHeight="1">
      <c r="Z2701" s="220"/>
      <c r="AA2701" s="220"/>
      <c r="AB2701" s="237"/>
      <c r="AC2701" s="237"/>
      <c r="AD2701" s="222"/>
      <c r="AE2701" s="221"/>
      <c r="AF2701" s="237"/>
      <c r="AG2701" s="257"/>
      <c r="AH2701" s="237"/>
      <c r="AI2701" s="222"/>
      <c r="AJ2701" s="237"/>
      <c r="AK2701" s="221"/>
      <c r="AL2701" s="223"/>
      <c r="AM2701" s="221"/>
    </row>
    <row r="2702" spans="26:39" ht="15" customHeight="1">
      <c r="Z2702" s="220"/>
      <c r="AA2702" s="220"/>
      <c r="AB2702" s="237"/>
      <c r="AC2702" s="237"/>
      <c r="AD2702" s="222"/>
      <c r="AE2702" s="221"/>
      <c r="AF2702" s="237"/>
      <c r="AG2702" s="257"/>
      <c r="AH2702" s="237"/>
      <c r="AI2702" s="222"/>
      <c r="AJ2702" s="237"/>
      <c r="AK2702" s="221"/>
      <c r="AL2702" s="223"/>
      <c r="AM2702" s="221"/>
    </row>
    <row r="2703" spans="26:39" ht="15" customHeight="1">
      <c r="Z2703" s="220"/>
      <c r="AA2703" s="220"/>
      <c r="AB2703" s="237"/>
      <c r="AC2703" s="237"/>
      <c r="AD2703" s="222"/>
      <c r="AE2703" s="221"/>
      <c r="AF2703" s="237"/>
      <c r="AG2703" s="257"/>
      <c r="AH2703" s="237"/>
      <c r="AI2703" s="222"/>
      <c r="AJ2703" s="237"/>
      <c r="AK2703" s="221"/>
      <c r="AL2703" s="223"/>
      <c r="AM2703" s="221"/>
    </row>
    <row r="2704" spans="26:39" ht="15" customHeight="1">
      <c r="Z2704" s="220"/>
      <c r="AA2704" s="220"/>
      <c r="AB2704" s="237"/>
      <c r="AC2704" s="237"/>
      <c r="AD2704" s="222"/>
      <c r="AE2704" s="221"/>
      <c r="AF2704" s="237"/>
      <c r="AG2704" s="257"/>
      <c r="AH2704" s="237"/>
      <c r="AI2704" s="222"/>
      <c r="AJ2704" s="237"/>
      <c r="AK2704" s="221"/>
      <c r="AL2704" s="223"/>
      <c r="AM2704" s="221"/>
    </row>
    <row r="2705" spans="26:39" ht="15" customHeight="1">
      <c r="Z2705" s="220"/>
      <c r="AA2705" s="220"/>
      <c r="AB2705" s="237"/>
      <c r="AC2705" s="237"/>
      <c r="AD2705" s="222"/>
      <c r="AE2705" s="221"/>
      <c r="AF2705" s="237"/>
      <c r="AG2705" s="257"/>
      <c r="AH2705" s="237"/>
      <c r="AI2705" s="222"/>
      <c r="AJ2705" s="237"/>
      <c r="AK2705" s="221"/>
      <c r="AL2705" s="223"/>
      <c r="AM2705" s="221"/>
    </row>
    <row r="2706" spans="26:39" ht="15" customHeight="1">
      <c r="Z2706" s="220"/>
      <c r="AA2706" s="220"/>
      <c r="AB2706" s="237"/>
      <c r="AC2706" s="237"/>
      <c r="AD2706" s="222"/>
      <c r="AE2706" s="221"/>
      <c r="AF2706" s="237"/>
      <c r="AG2706" s="257"/>
      <c r="AH2706" s="237"/>
      <c r="AI2706" s="222"/>
      <c r="AJ2706" s="237"/>
      <c r="AK2706" s="221"/>
      <c r="AL2706" s="223"/>
      <c r="AM2706" s="221"/>
    </row>
    <row r="2707" spans="26:39" ht="15" customHeight="1">
      <c r="Z2707" s="220"/>
      <c r="AA2707" s="220"/>
      <c r="AB2707" s="237"/>
      <c r="AC2707" s="237"/>
      <c r="AD2707" s="222"/>
      <c r="AE2707" s="221"/>
      <c r="AF2707" s="237"/>
      <c r="AG2707" s="257"/>
      <c r="AH2707" s="237"/>
      <c r="AI2707" s="222"/>
      <c r="AJ2707" s="237"/>
      <c r="AK2707" s="221"/>
      <c r="AL2707" s="223"/>
      <c r="AM2707" s="221"/>
    </row>
    <row r="2708" spans="26:39" ht="15" customHeight="1">
      <c r="Z2708" s="220"/>
      <c r="AA2708" s="220"/>
      <c r="AB2708" s="237"/>
      <c r="AC2708" s="237"/>
      <c r="AD2708" s="222"/>
      <c r="AE2708" s="221"/>
      <c r="AF2708" s="237"/>
      <c r="AG2708" s="257"/>
      <c r="AH2708" s="237"/>
      <c r="AI2708" s="222"/>
      <c r="AJ2708" s="237"/>
      <c r="AK2708" s="221"/>
      <c r="AL2708" s="223"/>
      <c r="AM2708" s="221"/>
    </row>
    <row r="2709" spans="26:39" ht="15" customHeight="1">
      <c r="Z2709" s="220"/>
      <c r="AA2709" s="220"/>
      <c r="AB2709" s="237"/>
      <c r="AC2709" s="237"/>
      <c r="AD2709" s="222"/>
      <c r="AE2709" s="221"/>
      <c r="AF2709" s="237"/>
      <c r="AG2709" s="257"/>
      <c r="AH2709" s="237"/>
      <c r="AI2709" s="222"/>
      <c r="AJ2709" s="237"/>
      <c r="AK2709" s="221"/>
      <c r="AL2709" s="223"/>
      <c r="AM2709" s="221"/>
    </row>
    <row r="2710" spans="26:39" ht="15" customHeight="1">
      <c r="Z2710" s="220"/>
      <c r="AA2710" s="220"/>
      <c r="AB2710" s="237"/>
      <c r="AC2710" s="237"/>
      <c r="AD2710" s="222"/>
      <c r="AE2710" s="221"/>
      <c r="AF2710" s="237"/>
      <c r="AG2710" s="257"/>
      <c r="AH2710" s="237"/>
      <c r="AI2710" s="222"/>
      <c r="AJ2710" s="237"/>
      <c r="AK2710" s="221"/>
      <c r="AL2710" s="223"/>
      <c r="AM2710" s="221"/>
    </row>
    <row r="2711" spans="26:39" ht="15" customHeight="1">
      <c r="Z2711" s="220"/>
      <c r="AA2711" s="220"/>
      <c r="AB2711" s="237"/>
      <c r="AC2711" s="237"/>
      <c r="AD2711" s="222"/>
      <c r="AE2711" s="221"/>
      <c r="AF2711" s="237"/>
      <c r="AG2711" s="257"/>
      <c r="AH2711" s="237"/>
      <c r="AI2711" s="222"/>
      <c r="AJ2711" s="237"/>
      <c r="AK2711" s="221"/>
      <c r="AL2711" s="223"/>
      <c r="AM2711" s="221"/>
    </row>
    <row r="2712" spans="26:39" ht="15" customHeight="1">
      <c r="Z2712" s="220"/>
      <c r="AA2712" s="220"/>
      <c r="AB2712" s="237"/>
      <c r="AC2712" s="237"/>
      <c r="AD2712" s="222"/>
      <c r="AE2712" s="221"/>
      <c r="AF2712" s="237"/>
      <c r="AG2712" s="257"/>
      <c r="AH2712" s="237"/>
      <c r="AI2712" s="222"/>
      <c r="AJ2712" s="237"/>
      <c r="AK2712" s="221"/>
      <c r="AL2712" s="223"/>
      <c r="AM2712" s="221"/>
    </row>
    <row r="2713" spans="26:39" ht="15" customHeight="1">
      <c r="Z2713" s="220"/>
      <c r="AA2713" s="220"/>
      <c r="AB2713" s="237"/>
      <c r="AC2713" s="237"/>
      <c r="AD2713" s="222"/>
      <c r="AE2713" s="221"/>
      <c r="AF2713" s="237"/>
      <c r="AG2713" s="257"/>
      <c r="AH2713" s="237"/>
      <c r="AI2713" s="222"/>
      <c r="AJ2713" s="237"/>
      <c r="AK2713" s="221"/>
      <c r="AL2713" s="223"/>
      <c r="AM2713" s="221"/>
    </row>
    <row r="2714" spans="26:39" ht="15" customHeight="1">
      <c r="Z2714" s="220"/>
      <c r="AA2714" s="220"/>
      <c r="AB2714" s="237"/>
      <c r="AC2714" s="237"/>
      <c r="AD2714" s="222"/>
      <c r="AE2714" s="221"/>
      <c r="AF2714" s="237"/>
      <c r="AG2714" s="257"/>
      <c r="AH2714" s="237"/>
      <c r="AI2714" s="222"/>
      <c r="AJ2714" s="237"/>
      <c r="AK2714" s="221"/>
      <c r="AL2714" s="223"/>
      <c r="AM2714" s="221"/>
    </row>
    <row r="2715" spans="26:39" ht="15" customHeight="1">
      <c r="Z2715" s="220"/>
      <c r="AA2715" s="220"/>
      <c r="AB2715" s="237"/>
      <c r="AC2715" s="237"/>
      <c r="AD2715" s="222"/>
      <c r="AE2715" s="221"/>
      <c r="AF2715" s="237"/>
      <c r="AG2715" s="257"/>
      <c r="AH2715" s="237"/>
      <c r="AI2715" s="222"/>
      <c r="AJ2715" s="237"/>
      <c r="AK2715" s="221"/>
      <c r="AL2715" s="223"/>
      <c r="AM2715" s="221"/>
    </row>
    <row r="2716" spans="26:39" ht="15" customHeight="1">
      <c r="Z2716" s="220"/>
      <c r="AA2716" s="220"/>
      <c r="AB2716" s="237"/>
      <c r="AC2716" s="237"/>
      <c r="AD2716" s="222"/>
      <c r="AE2716" s="221"/>
      <c r="AF2716" s="237"/>
      <c r="AG2716" s="257"/>
      <c r="AH2716" s="237"/>
      <c r="AI2716" s="222"/>
      <c r="AJ2716" s="237"/>
      <c r="AK2716" s="221"/>
      <c r="AL2716" s="223"/>
      <c r="AM2716" s="221"/>
    </row>
    <row r="2717" spans="26:39" ht="15" customHeight="1">
      <c r="Z2717" s="220"/>
      <c r="AA2717" s="220"/>
      <c r="AB2717" s="237"/>
      <c r="AC2717" s="237"/>
      <c r="AD2717" s="222"/>
      <c r="AE2717" s="221"/>
      <c r="AF2717" s="237"/>
      <c r="AG2717" s="257"/>
      <c r="AH2717" s="237"/>
      <c r="AI2717" s="222"/>
      <c r="AJ2717" s="237"/>
      <c r="AK2717" s="221"/>
      <c r="AL2717" s="223"/>
      <c r="AM2717" s="221"/>
    </row>
    <row r="2718" spans="26:39" ht="15" customHeight="1">
      <c r="Z2718" s="220"/>
      <c r="AA2718" s="220"/>
      <c r="AB2718" s="237"/>
      <c r="AC2718" s="237"/>
      <c r="AD2718" s="222"/>
      <c r="AE2718" s="221"/>
      <c r="AF2718" s="237"/>
      <c r="AG2718" s="257"/>
      <c r="AH2718" s="237"/>
      <c r="AI2718" s="222"/>
      <c r="AJ2718" s="237"/>
      <c r="AK2718" s="221"/>
      <c r="AL2718" s="223"/>
      <c r="AM2718" s="221"/>
    </row>
    <row r="2719" spans="26:39" ht="15" customHeight="1">
      <c r="Z2719" s="220"/>
      <c r="AA2719" s="220"/>
      <c r="AB2719" s="237"/>
      <c r="AC2719" s="237"/>
      <c r="AD2719" s="222"/>
      <c r="AE2719" s="221"/>
      <c r="AF2719" s="237"/>
      <c r="AG2719" s="257"/>
      <c r="AH2719" s="237"/>
      <c r="AI2719" s="222"/>
      <c r="AJ2719" s="237"/>
      <c r="AK2719" s="221"/>
      <c r="AL2719" s="223"/>
      <c r="AM2719" s="221"/>
    </row>
    <row r="2720" spans="26:39" ht="15" customHeight="1">
      <c r="Z2720" s="220"/>
      <c r="AA2720" s="220"/>
      <c r="AB2720" s="237"/>
      <c r="AC2720" s="237"/>
      <c r="AD2720" s="222"/>
      <c r="AE2720" s="221"/>
      <c r="AF2720" s="237"/>
      <c r="AG2720" s="257"/>
      <c r="AH2720" s="237"/>
      <c r="AI2720" s="222"/>
      <c r="AJ2720" s="237"/>
      <c r="AK2720" s="221"/>
      <c r="AL2720" s="223"/>
      <c r="AM2720" s="221"/>
    </row>
    <row r="2721" spans="26:39" ht="15" customHeight="1">
      <c r="Z2721" s="220"/>
      <c r="AA2721" s="220"/>
      <c r="AB2721" s="237"/>
      <c r="AC2721" s="237"/>
      <c r="AD2721" s="222"/>
      <c r="AE2721" s="221"/>
      <c r="AF2721" s="237"/>
      <c r="AG2721" s="257"/>
      <c r="AH2721" s="237"/>
      <c r="AI2721" s="222"/>
      <c r="AJ2721" s="237"/>
      <c r="AK2721" s="221"/>
      <c r="AL2721" s="223"/>
      <c r="AM2721" s="221"/>
    </row>
    <row r="2722" spans="26:39" ht="15" customHeight="1">
      <c r="Z2722" s="220"/>
      <c r="AA2722" s="220"/>
      <c r="AB2722" s="237"/>
      <c r="AC2722" s="237"/>
      <c r="AD2722" s="222"/>
      <c r="AE2722" s="221"/>
      <c r="AF2722" s="237"/>
      <c r="AG2722" s="257"/>
      <c r="AH2722" s="237"/>
      <c r="AI2722" s="222"/>
      <c r="AJ2722" s="237"/>
      <c r="AK2722" s="221"/>
      <c r="AL2722" s="223"/>
      <c r="AM2722" s="221"/>
    </row>
    <row r="2723" spans="26:39" ht="15" customHeight="1">
      <c r="Z2723" s="220"/>
      <c r="AA2723" s="220"/>
      <c r="AB2723" s="237"/>
      <c r="AC2723" s="237"/>
      <c r="AD2723" s="222"/>
      <c r="AE2723" s="221"/>
      <c r="AF2723" s="237"/>
      <c r="AG2723" s="257"/>
      <c r="AH2723" s="237"/>
      <c r="AI2723" s="222"/>
      <c r="AJ2723" s="237"/>
      <c r="AK2723" s="221"/>
      <c r="AL2723" s="223"/>
      <c r="AM2723" s="221"/>
    </row>
    <row r="2724" spans="26:39" ht="15" customHeight="1">
      <c r="Z2724" s="220"/>
      <c r="AA2724" s="220"/>
      <c r="AB2724" s="237"/>
      <c r="AC2724" s="237"/>
      <c r="AD2724" s="222"/>
      <c r="AE2724" s="221"/>
      <c r="AF2724" s="237"/>
      <c r="AG2724" s="257"/>
      <c r="AH2724" s="237"/>
      <c r="AI2724" s="222"/>
      <c r="AJ2724" s="237"/>
      <c r="AK2724" s="221"/>
      <c r="AL2724" s="223"/>
      <c r="AM2724" s="221"/>
    </row>
    <row r="2725" spans="26:39" ht="15" customHeight="1">
      <c r="Z2725" s="220"/>
      <c r="AA2725" s="220"/>
      <c r="AB2725" s="237"/>
      <c r="AC2725" s="237"/>
      <c r="AD2725" s="222"/>
      <c r="AE2725" s="221"/>
      <c r="AF2725" s="237"/>
      <c r="AG2725" s="257"/>
      <c r="AH2725" s="237"/>
      <c r="AI2725" s="222"/>
      <c r="AJ2725" s="237"/>
      <c r="AK2725" s="221"/>
      <c r="AL2725" s="223"/>
      <c r="AM2725" s="221"/>
    </row>
    <row r="2726" spans="26:39" ht="15" customHeight="1">
      <c r="Z2726" s="220"/>
      <c r="AA2726" s="220"/>
      <c r="AB2726" s="237"/>
      <c r="AC2726" s="237"/>
      <c r="AD2726" s="222"/>
      <c r="AE2726" s="221"/>
      <c r="AF2726" s="237"/>
      <c r="AG2726" s="257"/>
      <c r="AH2726" s="237"/>
      <c r="AI2726" s="222"/>
      <c r="AJ2726" s="237"/>
      <c r="AK2726" s="221"/>
      <c r="AL2726" s="223"/>
      <c r="AM2726" s="221"/>
    </row>
    <row r="2727" spans="26:39" ht="15" customHeight="1">
      <c r="Z2727" s="220"/>
      <c r="AA2727" s="220"/>
      <c r="AB2727" s="237"/>
      <c r="AC2727" s="237"/>
      <c r="AD2727" s="222"/>
      <c r="AE2727" s="221"/>
      <c r="AF2727" s="237"/>
      <c r="AG2727" s="257"/>
      <c r="AH2727" s="237"/>
      <c r="AI2727" s="222"/>
      <c r="AJ2727" s="237"/>
      <c r="AK2727" s="221"/>
      <c r="AL2727" s="223"/>
      <c r="AM2727" s="221"/>
    </row>
    <row r="2728" spans="26:39" ht="15" customHeight="1">
      <c r="Z2728" s="220"/>
      <c r="AA2728" s="220"/>
      <c r="AB2728" s="237"/>
      <c r="AC2728" s="237"/>
      <c r="AD2728" s="222"/>
      <c r="AE2728" s="221"/>
      <c r="AF2728" s="237"/>
      <c r="AG2728" s="257"/>
      <c r="AH2728" s="237"/>
      <c r="AI2728" s="222"/>
      <c r="AJ2728" s="237"/>
      <c r="AK2728" s="221"/>
      <c r="AL2728" s="223"/>
      <c r="AM2728" s="221"/>
    </row>
    <row r="2729" spans="26:39" ht="15" customHeight="1">
      <c r="Z2729" s="220"/>
      <c r="AA2729" s="220"/>
      <c r="AB2729" s="237"/>
      <c r="AC2729" s="237"/>
      <c r="AD2729" s="222"/>
      <c r="AE2729" s="221"/>
      <c r="AF2729" s="237"/>
      <c r="AG2729" s="257"/>
      <c r="AH2729" s="237"/>
      <c r="AI2729" s="222"/>
      <c r="AJ2729" s="237"/>
      <c r="AK2729" s="221"/>
      <c r="AL2729" s="223"/>
      <c r="AM2729" s="221"/>
    </row>
    <row r="2730" spans="26:39" ht="15" customHeight="1">
      <c r="Z2730" s="220"/>
      <c r="AA2730" s="220"/>
      <c r="AB2730" s="237"/>
      <c r="AC2730" s="237"/>
      <c r="AD2730" s="222"/>
      <c r="AE2730" s="221"/>
      <c r="AF2730" s="237"/>
      <c r="AG2730" s="257"/>
      <c r="AH2730" s="237"/>
      <c r="AI2730" s="222"/>
      <c r="AJ2730" s="237"/>
      <c r="AK2730" s="221"/>
      <c r="AL2730" s="223"/>
      <c r="AM2730" s="221"/>
    </row>
    <row r="2731" spans="26:39" ht="15" customHeight="1">
      <c r="Z2731" s="220"/>
      <c r="AA2731" s="220"/>
      <c r="AB2731" s="237"/>
      <c r="AC2731" s="237"/>
      <c r="AD2731" s="222"/>
      <c r="AE2731" s="221"/>
      <c r="AF2731" s="237"/>
      <c r="AG2731" s="257"/>
      <c r="AH2731" s="237"/>
      <c r="AI2731" s="222"/>
      <c r="AJ2731" s="237"/>
      <c r="AK2731" s="221"/>
      <c r="AL2731" s="223"/>
      <c r="AM2731" s="221"/>
    </row>
    <row r="2732" spans="26:39" ht="15" customHeight="1">
      <c r="Z2732" s="220"/>
      <c r="AA2732" s="220"/>
      <c r="AB2732" s="237"/>
      <c r="AC2732" s="237"/>
      <c r="AD2732" s="222"/>
      <c r="AE2732" s="221"/>
      <c r="AF2732" s="237"/>
      <c r="AG2732" s="257"/>
      <c r="AH2732" s="237"/>
      <c r="AI2732" s="222"/>
      <c r="AJ2732" s="237"/>
      <c r="AK2732" s="221"/>
      <c r="AL2732" s="223"/>
      <c r="AM2732" s="221"/>
    </row>
    <row r="2733" spans="26:39" ht="15" customHeight="1">
      <c r="Z2733" s="220"/>
      <c r="AA2733" s="220"/>
      <c r="AB2733" s="237"/>
      <c r="AC2733" s="237"/>
      <c r="AD2733" s="222"/>
      <c r="AE2733" s="221"/>
      <c r="AF2733" s="237"/>
      <c r="AG2733" s="257"/>
      <c r="AH2733" s="237"/>
      <c r="AI2733" s="222"/>
      <c r="AJ2733" s="237"/>
      <c r="AK2733" s="221"/>
      <c r="AL2733" s="223"/>
      <c r="AM2733" s="221"/>
    </row>
    <row r="2734" spans="26:39" ht="15" customHeight="1">
      <c r="Z2734" s="220"/>
      <c r="AA2734" s="220"/>
      <c r="AB2734" s="237"/>
      <c r="AC2734" s="237"/>
      <c r="AD2734" s="222"/>
      <c r="AE2734" s="221"/>
      <c r="AF2734" s="237"/>
      <c r="AG2734" s="257"/>
      <c r="AH2734" s="237"/>
      <c r="AI2734" s="222"/>
      <c r="AJ2734" s="237"/>
      <c r="AK2734" s="221"/>
      <c r="AL2734" s="223"/>
      <c r="AM2734" s="221"/>
    </row>
    <row r="2735" spans="26:39" ht="15" customHeight="1">
      <c r="Z2735" s="220"/>
      <c r="AA2735" s="220"/>
      <c r="AB2735" s="237"/>
      <c r="AC2735" s="237"/>
      <c r="AD2735" s="222"/>
      <c r="AE2735" s="221"/>
      <c r="AF2735" s="237"/>
      <c r="AG2735" s="257"/>
      <c r="AH2735" s="237"/>
      <c r="AI2735" s="222"/>
      <c r="AJ2735" s="237"/>
      <c r="AK2735" s="221"/>
      <c r="AL2735" s="223"/>
      <c r="AM2735" s="221"/>
    </row>
    <row r="2736" spans="26:39" ht="15" customHeight="1">
      <c r="Z2736" s="220"/>
      <c r="AA2736" s="220"/>
      <c r="AB2736" s="237"/>
      <c r="AC2736" s="237"/>
      <c r="AD2736" s="222"/>
      <c r="AE2736" s="221"/>
      <c r="AF2736" s="237"/>
      <c r="AG2736" s="257"/>
      <c r="AH2736" s="237"/>
      <c r="AI2736" s="222"/>
      <c r="AJ2736" s="237"/>
      <c r="AK2736" s="221"/>
      <c r="AL2736" s="223"/>
      <c r="AM2736" s="221"/>
    </row>
    <row r="2737" spans="26:39" ht="15" customHeight="1">
      <c r="Z2737" s="220"/>
      <c r="AA2737" s="220"/>
      <c r="AB2737" s="237"/>
      <c r="AC2737" s="237"/>
      <c r="AD2737" s="222"/>
      <c r="AE2737" s="221"/>
      <c r="AF2737" s="237"/>
      <c r="AG2737" s="257"/>
      <c r="AH2737" s="237"/>
      <c r="AI2737" s="222"/>
      <c r="AJ2737" s="237"/>
      <c r="AK2737" s="221"/>
      <c r="AL2737" s="223"/>
      <c r="AM2737" s="221"/>
    </row>
    <row r="2738" spans="26:39" ht="15" customHeight="1">
      <c r="Z2738" s="220"/>
      <c r="AA2738" s="220"/>
      <c r="AB2738" s="237"/>
      <c r="AC2738" s="237"/>
      <c r="AD2738" s="222"/>
      <c r="AE2738" s="221"/>
      <c r="AF2738" s="237"/>
      <c r="AG2738" s="257"/>
      <c r="AH2738" s="237"/>
      <c r="AI2738" s="222"/>
      <c r="AJ2738" s="237"/>
      <c r="AK2738" s="221"/>
      <c r="AL2738" s="223"/>
      <c r="AM2738" s="221"/>
    </row>
    <row r="2739" spans="26:39" ht="15" customHeight="1">
      <c r="Z2739" s="220"/>
      <c r="AA2739" s="220"/>
      <c r="AB2739" s="237"/>
      <c r="AC2739" s="237"/>
      <c r="AD2739" s="222"/>
      <c r="AE2739" s="221"/>
      <c r="AF2739" s="237"/>
      <c r="AG2739" s="257"/>
      <c r="AH2739" s="237"/>
      <c r="AI2739" s="222"/>
      <c r="AJ2739" s="237"/>
      <c r="AK2739" s="221"/>
      <c r="AL2739" s="223"/>
      <c r="AM2739" s="221"/>
    </row>
    <row r="2740" spans="26:39" ht="15" customHeight="1">
      <c r="Z2740" s="220"/>
      <c r="AA2740" s="220"/>
      <c r="AB2740" s="237"/>
      <c r="AC2740" s="237"/>
      <c r="AD2740" s="222"/>
      <c r="AE2740" s="221"/>
      <c r="AF2740" s="237"/>
      <c r="AG2740" s="257"/>
      <c r="AH2740" s="237"/>
      <c r="AI2740" s="222"/>
      <c r="AJ2740" s="237"/>
      <c r="AK2740" s="221"/>
      <c r="AL2740" s="223"/>
      <c r="AM2740" s="221"/>
    </row>
    <row r="2741" spans="26:39" ht="15" customHeight="1">
      <c r="Z2741" s="220"/>
      <c r="AA2741" s="220"/>
      <c r="AB2741" s="237"/>
      <c r="AC2741" s="237"/>
      <c r="AD2741" s="222"/>
      <c r="AE2741" s="221"/>
      <c r="AF2741" s="237"/>
      <c r="AG2741" s="257"/>
      <c r="AH2741" s="237"/>
      <c r="AI2741" s="222"/>
      <c r="AJ2741" s="237"/>
      <c r="AK2741" s="221"/>
      <c r="AL2741" s="223"/>
      <c r="AM2741" s="221"/>
    </row>
    <row r="2742" spans="26:39" ht="15" customHeight="1">
      <c r="Z2742" s="220"/>
      <c r="AA2742" s="220"/>
      <c r="AB2742" s="237"/>
      <c r="AC2742" s="237"/>
      <c r="AD2742" s="222"/>
      <c r="AE2742" s="221"/>
      <c r="AF2742" s="237"/>
      <c r="AG2742" s="257"/>
      <c r="AH2742" s="237"/>
      <c r="AI2742" s="222"/>
      <c r="AJ2742" s="237"/>
      <c r="AK2742" s="221"/>
      <c r="AL2742" s="223"/>
      <c r="AM2742" s="221"/>
    </row>
    <row r="2743" spans="26:39" ht="15" customHeight="1">
      <c r="Z2743" s="220"/>
      <c r="AA2743" s="220"/>
      <c r="AB2743" s="237"/>
      <c r="AC2743" s="237"/>
      <c r="AD2743" s="222"/>
      <c r="AE2743" s="221"/>
      <c r="AF2743" s="237"/>
      <c r="AG2743" s="257"/>
      <c r="AH2743" s="237"/>
      <c r="AI2743" s="222"/>
      <c r="AJ2743" s="237"/>
      <c r="AK2743" s="221"/>
      <c r="AL2743" s="223"/>
      <c r="AM2743" s="221"/>
    </row>
    <row r="2744" spans="26:39" ht="15" customHeight="1">
      <c r="Z2744" s="220"/>
      <c r="AA2744" s="220"/>
      <c r="AB2744" s="237"/>
      <c r="AC2744" s="237"/>
      <c r="AD2744" s="222"/>
      <c r="AE2744" s="221"/>
      <c r="AF2744" s="237"/>
      <c r="AG2744" s="257"/>
      <c r="AH2744" s="237"/>
      <c r="AI2744" s="222"/>
      <c r="AJ2744" s="237"/>
      <c r="AK2744" s="221"/>
      <c r="AL2744" s="223"/>
      <c r="AM2744" s="221"/>
    </row>
    <row r="2745" spans="26:39" ht="15" customHeight="1">
      <c r="Z2745" s="220"/>
      <c r="AA2745" s="220"/>
      <c r="AB2745" s="237"/>
      <c r="AC2745" s="237"/>
      <c r="AD2745" s="222"/>
      <c r="AE2745" s="221"/>
      <c r="AF2745" s="237"/>
      <c r="AG2745" s="257"/>
      <c r="AH2745" s="237"/>
      <c r="AI2745" s="222"/>
      <c r="AJ2745" s="237"/>
      <c r="AK2745" s="221"/>
      <c r="AL2745" s="223"/>
      <c r="AM2745" s="221"/>
    </row>
    <row r="2746" spans="26:39" ht="15" customHeight="1">
      <c r="Z2746" s="220"/>
      <c r="AA2746" s="220"/>
      <c r="AB2746" s="237"/>
      <c r="AC2746" s="237"/>
      <c r="AD2746" s="222"/>
      <c r="AE2746" s="221"/>
      <c r="AF2746" s="237"/>
      <c r="AG2746" s="257"/>
      <c r="AH2746" s="237"/>
      <c r="AI2746" s="222"/>
      <c r="AJ2746" s="237"/>
      <c r="AK2746" s="221"/>
      <c r="AL2746" s="223"/>
      <c r="AM2746" s="221"/>
    </row>
    <row r="2747" spans="26:39" ht="15" customHeight="1">
      <c r="Z2747" s="220"/>
      <c r="AA2747" s="220"/>
      <c r="AB2747" s="237"/>
      <c r="AC2747" s="237"/>
      <c r="AD2747" s="222"/>
      <c r="AE2747" s="221"/>
      <c r="AF2747" s="237"/>
      <c r="AG2747" s="257"/>
      <c r="AH2747" s="237"/>
      <c r="AI2747" s="222"/>
      <c r="AJ2747" s="237"/>
      <c r="AK2747" s="221"/>
      <c r="AL2747" s="223"/>
      <c r="AM2747" s="221"/>
    </row>
    <row r="2748" spans="26:39" ht="15" customHeight="1">
      <c r="Z2748" s="220"/>
      <c r="AA2748" s="220"/>
      <c r="AB2748" s="237"/>
      <c r="AC2748" s="237"/>
      <c r="AD2748" s="222"/>
      <c r="AE2748" s="221"/>
      <c r="AF2748" s="237"/>
      <c r="AG2748" s="257"/>
      <c r="AH2748" s="237"/>
      <c r="AI2748" s="222"/>
      <c r="AJ2748" s="237"/>
      <c r="AK2748" s="221"/>
      <c r="AL2748" s="223"/>
      <c r="AM2748" s="221"/>
    </row>
    <row r="2749" spans="26:39" ht="15" customHeight="1">
      <c r="Z2749" s="220"/>
      <c r="AA2749" s="220"/>
      <c r="AB2749" s="237"/>
      <c r="AC2749" s="237"/>
      <c r="AD2749" s="222"/>
      <c r="AE2749" s="221"/>
      <c r="AF2749" s="237"/>
      <c r="AG2749" s="257"/>
      <c r="AH2749" s="237"/>
      <c r="AI2749" s="222"/>
      <c r="AJ2749" s="237"/>
      <c r="AK2749" s="221"/>
      <c r="AL2749" s="223"/>
      <c r="AM2749" s="221"/>
    </row>
    <row r="2750" spans="26:39" ht="15" customHeight="1">
      <c r="Z2750" s="220"/>
      <c r="AA2750" s="220"/>
      <c r="AB2750" s="237"/>
      <c r="AC2750" s="237"/>
      <c r="AD2750" s="222"/>
      <c r="AE2750" s="221"/>
      <c r="AF2750" s="237"/>
      <c r="AG2750" s="257"/>
      <c r="AH2750" s="237"/>
      <c r="AI2750" s="222"/>
      <c r="AJ2750" s="237"/>
      <c r="AK2750" s="221"/>
      <c r="AL2750" s="223"/>
      <c r="AM2750" s="221"/>
    </row>
    <row r="2751" spans="26:39" ht="15" customHeight="1">
      <c r="Z2751" s="220"/>
      <c r="AA2751" s="220"/>
      <c r="AB2751" s="237"/>
      <c r="AC2751" s="237"/>
      <c r="AD2751" s="222"/>
      <c r="AE2751" s="221"/>
      <c r="AF2751" s="237"/>
      <c r="AG2751" s="257"/>
      <c r="AH2751" s="237"/>
      <c r="AI2751" s="222"/>
      <c r="AJ2751" s="237"/>
      <c r="AK2751" s="221"/>
      <c r="AL2751" s="223"/>
      <c r="AM2751" s="221"/>
    </row>
    <row r="2752" spans="26:39" ht="15" customHeight="1">
      <c r="Z2752" s="220"/>
      <c r="AA2752" s="220"/>
      <c r="AB2752" s="237"/>
      <c r="AC2752" s="237"/>
      <c r="AD2752" s="222"/>
      <c r="AE2752" s="221"/>
      <c r="AF2752" s="237"/>
      <c r="AG2752" s="257"/>
      <c r="AH2752" s="237"/>
      <c r="AI2752" s="222"/>
      <c r="AJ2752" s="237"/>
      <c r="AK2752" s="221"/>
      <c r="AL2752" s="223"/>
      <c r="AM2752" s="221"/>
    </row>
    <row r="2753" spans="26:39" ht="15" customHeight="1">
      <c r="Z2753" s="220"/>
      <c r="AA2753" s="220"/>
      <c r="AB2753" s="237"/>
      <c r="AC2753" s="237"/>
      <c r="AD2753" s="222"/>
      <c r="AE2753" s="221"/>
      <c r="AF2753" s="237"/>
      <c r="AG2753" s="257"/>
      <c r="AH2753" s="237"/>
      <c r="AI2753" s="222"/>
      <c r="AJ2753" s="237"/>
      <c r="AK2753" s="221"/>
      <c r="AL2753" s="223"/>
      <c r="AM2753" s="221"/>
    </row>
    <row r="2754" spans="26:39" ht="15" customHeight="1">
      <c r="Z2754" s="220"/>
      <c r="AA2754" s="220"/>
      <c r="AB2754" s="237"/>
      <c r="AC2754" s="237"/>
      <c r="AD2754" s="222"/>
      <c r="AE2754" s="221"/>
      <c r="AF2754" s="237"/>
      <c r="AG2754" s="257"/>
      <c r="AH2754" s="237"/>
      <c r="AI2754" s="222"/>
      <c r="AJ2754" s="237"/>
      <c r="AK2754" s="221"/>
      <c r="AL2754" s="223"/>
      <c r="AM2754" s="221"/>
    </row>
    <row r="2755" spans="26:39" ht="15" customHeight="1">
      <c r="Z2755" s="220"/>
      <c r="AA2755" s="220"/>
      <c r="AB2755" s="237"/>
      <c r="AC2755" s="237"/>
      <c r="AD2755" s="222"/>
      <c r="AE2755" s="221"/>
      <c r="AF2755" s="237"/>
      <c r="AG2755" s="257"/>
      <c r="AH2755" s="237"/>
      <c r="AI2755" s="222"/>
      <c r="AJ2755" s="237"/>
      <c r="AK2755" s="221"/>
      <c r="AL2755" s="223"/>
      <c r="AM2755" s="221"/>
    </row>
    <row r="2756" spans="26:39" ht="15" customHeight="1">
      <c r="Z2756" s="220"/>
      <c r="AA2756" s="220"/>
      <c r="AB2756" s="237"/>
      <c r="AC2756" s="237"/>
      <c r="AD2756" s="222"/>
      <c r="AE2756" s="221"/>
      <c r="AF2756" s="237"/>
      <c r="AG2756" s="257"/>
      <c r="AH2756" s="237"/>
      <c r="AI2756" s="222"/>
      <c r="AJ2756" s="237"/>
      <c r="AK2756" s="221"/>
      <c r="AL2756" s="223"/>
      <c r="AM2756" s="221"/>
    </row>
    <row r="2757" spans="26:39" ht="15" customHeight="1">
      <c r="Z2757" s="220"/>
      <c r="AA2757" s="220"/>
      <c r="AB2757" s="237"/>
      <c r="AC2757" s="237"/>
      <c r="AD2757" s="222"/>
      <c r="AE2757" s="221"/>
      <c r="AF2757" s="237"/>
      <c r="AG2757" s="257"/>
      <c r="AH2757" s="237"/>
      <c r="AI2757" s="222"/>
      <c r="AJ2757" s="237"/>
      <c r="AK2757" s="221"/>
      <c r="AL2757" s="223"/>
      <c r="AM2757" s="221"/>
    </row>
    <row r="2758" spans="26:39" ht="15" customHeight="1">
      <c r="Z2758" s="220"/>
      <c r="AA2758" s="220"/>
      <c r="AB2758" s="237"/>
      <c r="AC2758" s="237"/>
      <c r="AD2758" s="222"/>
      <c r="AE2758" s="221"/>
      <c r="AF2758" s="237"/>
      <c r="AG2758" s="257"/>
      <c r="AH2758" s="237"/>
      <c r="AI2758" s="222"/>
      <c r="AJ2758" s="237"/>
      <c r="AK2758" s="221"/>
      <c r="AL2758" s="223"/>
      <c r="AM2758" s="221"/>
    </row>
    <row r="2759" spans="26:39" ht="15" customHeight="1">
      <c r="Z2759" s="220"/>
      <c r="AA2759" s="220"/>
      <c r="AB2759" s="237"/>
      <c r="AC2759" s="237"/>
      <c r="AD2759" s="222"/>
      <c r="AE2759" s="221"/>
      <c r="AF2759" s="237"/>
      <c r="AG2759" s="257"/>
      <c r="AH2759" s="237"/>
      <c r="AI2759" s="222"/>
      <c r="AJ2759" s="237"/>
      <c r="AK2759" s="221"/>
      <c r="AL2759" s="223"/>
      <c r="AM2759" s="221"/>
    </row>
    <row r="2760" spans="26:39" ht="15" customHeight="1">
      <c r="Z2760" s="220"/>
      <c r="AA2760" s="220"/>
      <c r="AB2760" s="237"/>
      <c r="AC2760" s="237"/>
      <c r="AD2760" s="222"/>
      <c r="AE2760" s="221"/>
      <c r="AF2760" s="237"/>
      <c r="AG2760" s="257"/>
      <c r="AH2760" s="237"/>
      <c r="AI2760" s="222"/>
      <c r="AJ2760" s="237"/>
      <c r="AK2760" s="221"/>
      <c r="AL2760" s="223"/>
      <c r="AM2760" s="221"/>
    </row>
    <row r="2761" spans="26:39" ht="15" customHeight="1">
      <c r="Z2761" s="220"/>
      <c r="AA2761" s="220"/>
      <c r="AB2761" s="237"/>
      <c r="AC2761" s="237"/>
      <c r="AD2761" s="222"/>
      <c r="AE2761" s="221"/>
      <c r="AF2761" s="237"/>
      <c r="AG2761" s="257"/>
      <c r="AH2761" s="237"/>
      <c r="AI2761" s="222"/>
      <c r="AJ2761" s="237"/>
      <c r="AK2761" s="221"/>
      <c r="AL2761" s="223"/>
      <c r="AM2761" s="221"/>
    </row>
    <row r="2762" spans="26:39" ht="15" customHeight="1">
      <c r="Z2762" s="220"/>
      <c r="AA2762" s="220"/>
      <c r="AB2762" s="237"/>
      <c r="AC2762" s="237"/>
      <c r="AD2762" s="222"/>
      <c r="AE2762" s="221"/>
      <c r="AF2762" s="237"/>
      <c r="AG2762" s="257"/>
      <c r="AH2762" s="237"/>
      <c r="AI2762" s="222"/>
      <c r="AJ2762" s="237"/>
      <c r="AK2762" s="221"/>
      <c r="AL2762" s="223"/>
      <c r="AM2762" s="221"/>
    </row>
    <row r="2763" spans="26:39" ht="15" customHeight="1">
      <c r="Z2763" s="220"/>
      <c r="AA2763" s="220"/>
      <c r="AB2763" s="237"/>
      <c r="AC2763" s="237"/>
      <c r="AD2763" s="222"/>
      <c r="AE2763" s="221"/>
      <c r="AF2763" s="237"/>
      <c r="AG2763" s="257"/>
      <c r="AH2763" s="237"/>
      <c r="AI2763" s="222"/>
      <c r="AJ2763" s="237"/>
      <c r="AK2763" s="221"/>
      <c r="AL2763" s="223"/>
      <c r="AM2763" s="221"/>
    </row>
    <row r="2764" spans="26:39" ht="15" customHeight="1">
      <c r="Z2764" s="220"/>
      <c r="AA2764" s="220"/>
      <c r="AB2764" s="237"/>
      <c r="AC2764" s="237"/>
      <c r="AD2764" s="222"/>
      <c r="AE2764" s="221"/>
      <c r="AF2764" s="237"/>
      <c r="AG2764" s="257"/>
      <c r="AH2764" s="237"/>
      <c r="AI2764" s="222"/>
      <c r="AJ2764" s="237"/>
      <c r="AK2764" s="221"/>
      <c r="AL2764" s="223"/>
      <c r="AM2764" s="221"/>
    </row>
    <row r="2765" spans="26:39" ht="15" customHeight="1">
      <c r="Z2765" s="220"/>
      <c r="AA2765" s="220"/>
      <c r="AB2765" s="237"/>
      <c r="AC2765" s="237"/>
      <c r="AD2765" s="222"/>
      <c r="AE2765" s="221"/>
      <c r="AF2765" s="237"/>
      <c r="AG2765" s="257"/>
      <c r="AH2765" s="237"/>
      <c r="AI2765" s="222"/>
      <c r="AJ2765" s="237"/>
      <c r="AK2765" s="221"/>
      <c r="AL2765" s="223"/>
      <c r="AM2765" s="221"/>
    </row>
    <row r="2766" spans="26:39" ht="15" customHeight="1">
      <c r="Z2766" s="220"/>
      <c r="AA2766" s="220"/>
      <c r="AB2766" s="237"/>
      <c r="AC2766" s="237"/>
      <c r="AD2766" s="222"/>
      <c r="AE2766" s="221"/>
      <c r="AF2766" s="237"/>
      <c r="AG2766" s="257"/>
      <c r="AH2766" s="237"/>
      <c r="AI2766" s="222"/>
      <c r="AJ2766" s="237"/>
      <c r="AK2766" s="221"/>
      <c r="AL2766" s="223"/>
      <c r="AM2766" s="221"/>
    </row>
    <row r="2767" spans="26:39" ht="15" customHeight="1">
      <c r="Z2767" s="220"/>
      <c r="AA2767" s="220"/>
      <c r="AB2767" s="237"/>
      <c r="AC2767" s="237"/>
      <c r="AD2767" s="222"/>
      <c r="AE2767" s="221"/>
      <c r="AF2767" s="237"/>
      <c r="AG2767" s="257"/>
      <c r="AH2767" s="237"/>
      <c r="AI2767" s="222"/>
      <c r="AJ2767" s="237"/>
      <c r="AK2767" s="221"/>
      <c r="AL2767" s="223"/>
      <c r="AM2767" s="221"/>
    </row>
    <row r="2768" spans="26:39" ht="15" customHeight="1">
      <c r="Z2768" s="220"/>
      <c r="AA2768" s="220"/>
      <c r="AB2768" s="237"/>
      <c r="AC2768" s="237"/>
      <c r="AD2768" s="222"/>
      <c r="AE2768" s="221"/>
      <c r="AF2768" s="237"/>
      <c r="AG2768" s="257"/>
      <c r="AH2768" s="237"/>
      <c r="AI2768" s="222"/>
      <c r="AJ2768" s="237"/>
      <c r="AK2768" s="221"/>
      <c r="AL2768" s="223"/>
      <c r="AM2768" s="221"/>
    </row>
    <row r="2769" spans="26:39" ht="15" customHeight="1">
      <c r="Z2769" s="220"/>
      <c r="AA2769" s="220"/>
      <c r="AB2769" s="237"/>
      <c r="AC2769" s="237"/>
      <c r="AD2769" s="222"/>
      <c r="AE2769" s="221"/>
      <c r="AF2769" s="237"/>
      <c r="AG2769" s="257"/>
      <c r="AH2769" s="237"/>
      <c r="AI2769" s="222"/>
      <c r="AJ2769" s="237"/>
      <c r="AK2769" s="221"/>
      <c r="AL2769" s="223"/>
      <c r="AM2769" s="221"/>
    </row>
    <row r="2770" spans="26:39" ht="15" customHeight="1">
      <c r="Z2770" s="220"/>
      <c r="AA2770" s="220"/>
      <c r="AB2770" s="237"/>
      <c r="AC2770" s="237"/>
      <c r="AD2770" s="222"/>
      <c r="AE2770" s="221"/>
      <c r="AF2770" s="237"/>
      <c r="AG2770" s="257"/>
      <c r="AH2770" s="237"/>
      <c r="AI2770" s="222"/>
      <c r="AJ2770" s="237"/>
      <c r="AK2770" s="221"/>
      <c r="AL2770" s="223"/>
      <c r="AM2770" s="221"/>
    </row>
    <row r="2771" spans="26:39" ht="15" customHeight="1">
      <c r="Z2771" s="220"/>
      <c r="AA2771" s="220"/>
      <c r="AB2771" s="237"/>
      <c r="AC2771" s="237"/>
      <c r="AD2771" s="222"/>
      <c r="AE2771" s="221"/>
      <c r="AF2771" s="237"/>
      <c r="AG2771" s="257"/>
      <c r="AH2771" s="237"/>
      <c r="AI2771" s="222"/>
      <c r="AJ2771" s="237"/>
      <c r="AK2771" s="221"/>
      <c r="AL2771" s="223"/>
      <c r="AM2771" s="221"/>
    </row>
    <row r="2772" spans="26:39" ht="15" customHeight="1">
      <c r="Z2772" s="220"/>
      <c r="AA2772" s="220"/>
      <c r="AB2772" s="237"/>
      <c r="AC2772" s="237"/>
      <c r="AD2772" s="222"/>
      <c r="AE2772" s="221"/>
      <c r="AF2772" s="237"/>
      <c r="AG2772" s="257"/>
      <c r="AH2772" s="237"/>
      <c r="AI2772" s="222"/>
      <c r="AJ2772" s="237"/>
      <c r="AK2772" s="221"/>
      <c r="AL2772" s="223"/>
      <c r="AM2772" s="221"/>
    </row>
    <row r="2773" spans="26:39" ht="15" customHeight="1">
      <c r="Z2773" s="220"/>
      <c r="AA2773" s="220"/>
      <c r="AB2773" s="237"/>
      <c r="AC2773" s="237"/>
      <c r="AD2773" s="222"/>
      <c r="AE2773" s="221"/>
      <c r="AF2773" s="237"/>
      <c r="AG2773" s="257"/>
      <c r="AH2773" s="237"/>
      <c r="AI2773" s="222"/>
      <c r="AJ2773" s="237"/>
      <c r="AK2773" s="221"/>
      <c r="AL2773" s="223"/>
      <c r="AM2773" s="221"/>
    </row>
    <row r="2774" spans="26:39" ht="15" customHeight="1">
      <c r="Z2774" s="220"/>
      <c r="AA2774" s="220"/>
      <c r="AB2774" s="237"/>
      <c r="AC2774" s="237"/>
      <c r="AD2774" s="222"/>
      <c r="AE2774" s="221"/>
      <c r="AF2774" s="237"/>
      <c r="AG2774" s="257"/>
      <c r="AH2774" s="237"/>
      <c r="AI2774" s="222"/>
      <c r="AJ2774" s="237"/>
      <c r="AK2774" s="221"/>
      <c r="AL2774" s="223"/>
      <c r="AM2774" s="221"/>
    </row>
    <row r="2775" spans="26:39" ht="15" customHeight="1">
      <c r="Z2775" s="220"/>
      <c r="AA2775" s="220"/>
      <c r="AB2775" s="237"/>
      <c r="AC2775" s="237"/>
      <c r="AD2775" s="222"/>
      <c r="AE2775" s="221"/>
      <c r="AF2775" s="237"/>
      <c r="AG2775" s="257"/>
      <c r="AH2775" s="237"/>
      <c r="AI2775" s="222"/>
      <c r="AJ2775" s="237"/>
      <c r="AK2775" s="221"/>
      <c r="AL2775" s="223"/>
      <c r="AM2775" s="221"/>
    </row>
    <row r="2776" spans="26:39" ht="15" customHeight="1">
      <c r="Z2776" s="220"/>
      <c r="AA2776" s="220"/>
      <c r="AB2776" s="237"/>
      <c r="AC2776" s="237"/>
      <c r="AD2776" s="222"/>
      <c r="AE2776" s="221"/>
      <c r="AF2776" s="237"/>
      <c r="AG2776" s="257"/>
      <c r="AH2776" s="237"/>
      <c r="AI2776" s="222"/>
      <c r="AJ2776" s="237"/>
      <c r="AK2776" s="221"/>
      <c r="AL2776" s="223"/>
      <c r="AM2776" s="221"/>
    </row>
    <row r="2777" spans="26:39" ht="15" customHeight="1">
      <c r="Z2777" s="220"/>
      <c r="AA2777" s="220"/>
      <c r="AB2777" s="237"/>
      <c r="AC2777" s="237"/>
      <c r="AD2777" s="222"/>
      <c r="AE2777" s="221"/>
      <c r="AF2777" s="237"/>
      <c r="AG2777" s="257"/>
      <c r="AH2777" s="237"/>
      <c r="AI2777" s="222"/>
      <c r="AJ2777" s="237"/>
      <c r="AK2777" s="221"/>
      <c r="AL2777" s="223"/>
      <c r="AM2777" s="221"/>
    </row>
    <row r="2778" spans="26:39" ht="15" customHeight="1">
      <c r="Z2778" s="220"/>
      <c r="AA2778" s="220"/>
      <c r="AB2778" s="237"/>
      <c r="AC2778" s="237"/>
      <c r="AD2778" s="222"/>
      <c r="AE2778" s="221"/>
      <c r="AF2778" s="237"/>
      <c r="AG2778" s="257"/>
      <c r="AH2778" s="237"/>
      <c r="AI2778" s="222"/>
      <c r="AJ2778" s="237"/>
      <c r="AK2778" s="221"/>
      <c r="AL2778" s="223"/>
      <c r="AM2778" s="221"/>
    </row>
    <row r="2779" spans="26:39" ht="15" customHeight="1">
      <c r="Z2779" s="220"/>
      <c r="AA2779" s="220"/>
      <c r="AB2779" s="237"/>
      <c r="AC2779" s="237"/>
      <c r="AD2779" s="222"/>
      <c r="AE2779" s="221"/>
      <c r="AF2779" s="237"/>
      <c r="AG2779" s="257"/>
      <c r="AH2779" s="237"/>
      <c r="AI2779" s="222"/>
      <c r="AJ2779" s="237"/>
      <c r="AK2779" s="221"/>
      <c r="AL2779" s="223"/>
      <c r="AM2779" s="221"/>
    </row>
    <row r="2780" spans="26:39" ht="15" customHeight="1">
      <c r="Z2780" s="220"/>
      <c r="AA2780" s="220"/>
      <c r="AB2780" s="237"/>
      <c r="AC2780" s="237"/>
      <c r="AD2780" s="222"/>
      <c r="AE2780" s="221"/>
      <c r="AF2780" s="237"/>
      <c r="AG2780" s="257"/>
      <c r="AH2780" s="237"/>
      <c r="AI2780" s="222"/>
      <c r="AJ2780" s="237"/>
      <c r="AK2780" s="221"/>
      <c r="AL2780" s="223"/>
      <c r="AM2780" s="221"/>
    </row>
    <row r="2781" spans="26:39" ht="15" customHeight="1">
      <c r="Z2781" s="220"/>
      <c r="AA2781" s="220"/>
      <c r="AB2781" s="237"/>
      <c r="AC2781" s="237"/>
      <c r="AD2781" s="222"/>
      <c r="AE2781" s="221"/>
      <c r="AF2781" s="237"/>
      <c r="AG2781" s="257"/>
      <c r="AH2781" s="237"/>
      <c r="AI2781" s="222"/>
      <c r="AJ2781" s="237"/>
      <c r="AK2781" s="221"/>
      <c r="AL2781" s="223"/>
      <c r="AM2781" s="221"/>
    </row>
    <row r="2782" spans="26:39" ht="15" customHeight="1">
      <c r="Z2782" s="220"/>
      <c r="AA2782" s="220"/>
      <c r="AB2782" s="237"/>
      <c r="AC2782" s="237"/>
      <c r="AD2782" s="222"/>
      <c r="AE2782" s="221"/>
      <c r="AF2782" s="237"/>
      <c r="AG2782" s="257"/>
      <c r="AH2782" s="237"/>
      <c r="AI2782" s="222"/>
      <c r="AJ2782" s="237"/>
      <c r="AK2782" s="221"/>
      <c r="AL2782" s="223"/>
      <c r="AM2782" s="221"/>
    </row>
    <row r="2783" spans="26:39" ht="15" customHeight="1">
      <c r="Z2783" s="220"/>
      <c r="AA2783" s="220"/>
      <c r="AB2783" s="237"/>
      <c r="AC2783" s="237"/>
      <c r="AD2783" s="222"/>
      <c r="AE2783" s="221"/>
      <c r="AF2783" s="237"/>
      <c r="AG2783" s="257"/>
      <c r="AH2783" s="237"/>
      <c r="AI2783" s="222"/>
      <c r="AJ2783" s="237"/>
      <c r="AK2783" s="221"/>
      <c r="AL2783" s="223"/>
      <c r="AM2783" s="221"/>
    </row>
    <row r="2784" spans="26:39" ht="15" customHeight="1">
      <c r="Z2784" s="220"/>
      <c r="AA2784" s="220"/>
      <c r="AB2784" s="237"/>
      <c r="AC2784" s="237"/>
      <c r="AD2784" s="222"/>
      <c r="AE2784" s="221"/>
      <c r="AF2784" s="237"/>
      <c r="AG2784" s="257"/>
      <c r="AH2784" s="237"/>
      <c r="AI2784" s="222"/>
      <c r="AJ2784" s="237"/>
      <c r="AK2784" s="221"/>
      <c r="AL2784" s="223"/>
      <c r="AM2784" s="221"/>
    </row>
    <row r="2785" spans="26:39" ht="15" customHeight="1">
      <c r="Z2785" s="220"/>
      <c r="AA2785" s="220"/>
      <c r="AB2785" s="237"/>
      <c r="AC2785" s="237"/>
      <c r="AD2785" s="222"/>
      <c r="AE2785" s="221"/>
      <c r="AF2785" s="237"/>
      <c r="AG2785" s="257"/>
      <c r="AH2785" s="237"/>
      <c r="AI2785" s="222"/>
      <c r="AJ2785" s="237"/>
      <c r="AK2785" s="221"/>
      <c r="AL2785" s="223"/>
      <c r="AM2785" s="221"/>
    </row>
    <row r="2786" spans="26:39" ht="15" customHeight="1">
      <c r="Z2786" s="220"/>
      <c r="AA2786" s="220"/>
      <c r="AB2786" s="237"/>
      <c r="AC2786" s="237"/>
      <c r="AD2786" s="222"/>
      <c r="AE2786" s="221"/>
      <c r="AF2786" s="237"/>
      <c r="AG2786" s="257"/>
      <c r="AH2786" s="237"/>
      <c r="AI2786" s="222"/>
      <c r="AJ2786" s="237"/>
      <c r="AK2786" s="221"/>
      <c r="AL2786" s="223"/>
      <c r="AM2786" s="221"/>
    </row>
    <row r="2787" spans="26:39" ht="15" customHeight="1">
      <c r="Z2787" s="220"/>
      <c r="AA2787" s="220"/>
      <c r="AB2787" s="237"/>
      <c r="AC2787" s="237"/>
      <c r="AD2787" s="222"/>
      <c r="AE2787" s="221"/>
      <c r="AF2787" s="237"/>
      <c r="AG2787" s="257"/>
      <c r="AH2787" s="237"/>
      <c r="AI2787" s="222"/>
      <c r="AJ2787" s="237"/>
      <c r="AK2787" s="221"/>
      <c r="AL2787" s="223"/>
      <c r="AM2787" s="221"/>
    </row>
    <row r="2788" spans="26:39" ht="15" customHeight="1">
      <c r="Z2788" s="220"/>
      <c r="AA2788" s="220"/>
      <c r="AB2788" s="237"/>
      <c r="AC2788" s="237"/>
      <c r="AD2788" s="222"/>
      <c r="AE2788" s="221"/>
      <c r="AF2788" s="237"/>
      <c r="AG2788" s="257"/>
      <c r="AH2788" s="237"/>
      <c r="AI2788" s="222"/>
      <c r="AJ2788" s="237"/>
      <c r="AK2788" s="221"/>
      <c r="AL2788" s="223"/>
      <c r="AM2788" s="221"/>
    </row>
    <row r="2789" spans="26:39" ht="15" customHeight="1">
      <c r="Z2789" s="220"/>
      <c r="AA2789" s="220"/>
      <c r="AB2789" s="237"/>
      <c r="AC2789" s="237"/>
      <c r="AD2789" s="222"/>
      <c r="AE2789" s="221"/>
      <c r="AF2789" s="237"/>
      <c r="AG2789" s="257"/>
      <c r="AH2789" s="237"/>
      <c r="AI2789" s="222"/>
      <c r="AJ2789" s="237"/>
      <c r="AK2789" s="221"/>
      <c r="AL2789" s="223"/>
      <c r="AM2789" s="221"/>
    </row>
    <row r="2790" spans="26:39" ht="15" customHeight="1">
      <c r="Z2790" s="220"/>
      <c r="AA2790" s="220"/>
      <c r="AB2790" s="237"/>
      <c r="AC2790" s="237"/>
      <c r="AD2790" s="222"/>
      <c r="AE2790" s="221"/>
      <c r="AF2790" s="237"/>
      <c r="AG2790" s="257"/>
      <c r="AH2790" s="237"/>
      <c r="AI2790" s="222"/>
      <c r="AJ2790" s="237"/>
      <c r="AK2790" s="221"/>
      <c r="AL2790" s="223"/>
      <c r="AM2790" s="221"/>
    </row>
    <row r="2791" spans="26:39" ht="15" customHeight="1">
      <c r="Z2791" s="220"/>
      <c r="AA2791" s="220"/>
      <c r="AB2791" s="237"/>
      <c r="AC2791" s="237"/>
      <c r="AD2791" s="222"/>
      <c r="AE2791" s="221"/>
      <c r="AF2791" s="237"/>
      <c r="AG2791" s="257"/>
      <c r="AH2791" s="237"/>
      <c r="AI2791" s="222"/>
      <c r="AJ2791" s="237"/>
      <c r="AK2791" s="221"/>
      <c r="AL2791" s="223"/>
      <c r="AM2791" s="221"/>
    </row>
    <row r="2792" spans="26:39" ht="15" customHeight="1">
      <c r="Z2792" s="220"/>
      <c r="AA2792" s="220"/>
      <c r="AB2792" s="237"/>
      <c r="AC2792" s="237"/>
      <c r="AD2792" s="222"/>
      <c r="AE2792" s="221"/>
      <c r="AF2792" s="237"/>
      <c r="AG2792" s="257"/>
      <c r="AH2792" s="237"/>
      <c r="AI2792" s="222"/>
      <c r="AJ2792" s="237"/>
      <c r="AK2792" s="221"/>
      <c r="AL2792" s="223"/>
      <c r="AM2792" s="221"/>
    </row>
    <row r="2793" spans="26:39" ht="15" customHeight="1">
      <c r="Z2793" s="220"/>
      <c r="AA2793" s="220"/>
      <c r="AB2793" s="237"/>
      <c r="AC2793" s="237"/>
      <c r="AD2793" s="222"/>
      <c r="AE2793" s="221"/>
      <c r="AF2793" s="237"/>
      <c r="AG2793" s="257"/>
      <c r="AH2793" s="237"/>
      <c r="AI2793" s="222"/>
      <c r="AJ2793" s="237"/>
      <c r="AK2793" s="221"/>
      <c r="AL2793" s="223"/>
      <c r="AM2793" s="221"/>
    </row>
    <row r="2794" spans="26:39" ht="15" customHeight="1">
      <c r="Z2794" s="220"/>
      <c r="AA2794" s="220"/>
      <c r="AB2794" s="237"/>
      <c r="AC2794" s="237"/>
      <c r="AD2794" s="222"/>
      <c r="AE2794" s="221"/>
      <c r="AF2794" s="237"/>
      <c r="AG2794" s="257"/>
      <c r="AH2794" s="237"/>
      <c r="AI2794" s="222"/>
      <c r="AJ2794" s="237"/>
      <c r="AK2794" s="221"/>
      <c r="AL2794" s="223"/>
      <c r="AM2794" s="221"/>
    </row>
    <row r="2795" spans="26:39" ht="15" customHeight="1">
      <c r="Z2795" s="220"/>
      <c r="AA2795" s="220"/>
      <c r="AB2795" s="237"/>
      <c r="AC2795" s="237"/>
      <c r="AD2795" s="222"/>
      <c r="AE2795" s="221"/>
      <c r="AF2795" s="237"/>
      <c r="AG2795" s="257"/>
      <c r="AH2795" s="237"/>
      <c r="AI2795" s="222"/>
      <c r="AJ2795" s="237"/>
      <c r="AK2795" s="221"/>
      <c r="AL2795" s="223"/>
      <c r="AM2795" s="221"/>
    </row>
    <row r="2796" spans="26:39" ht="15" customHeight="1">
      <c r="Z2796" s="220"/>
      <c r="AA2796" s="220"/>
      <c r="AB2796" s="237"/>
      <c r="AC2796" s="237"/>
      <c r="AD2796" s="222"/>
      <c r="AE2796" s="221"/>
      <c r="AF2796" s="237"/>
      <c r="AG2796" s="257"/>
      <c r="AH2796" s="237"/>
      <c r="AI2796" s="222"/>
      <c r="AJ2796" s="237"/>
      <c r="AK2796" s="221"/>
      <c r="AL2796" s="223"/>
      <c r="AM2796" s="221"/>
    </row>
    <row r="2797" spans="26:39" ht="15" customHeight="1">
      <c r="Z2797" s="220"/>
      <c r="AA2797" s="220"/>
      <c r="AB2797" s="237"/>
      <c r="AC2797" s="237"/>
      <c r="AD2797" s="222"/>
      <c r="AE2797" s="221"/>
      <c r="AF2797" s="237"/>
      <c r="AG2797" s="257"/>
      <c r="AH2797" s="237"/>
      <c r="AI2797" s="222"/>
      <c r="AJ2797" s="237"/>
      <c r="AK2797" s="221"/>
      <c r="AL2797" s="223"/>
      <c r="AM2797" s="221"/>
    </row>
    <row r="2798" spans="26:39" ht="15" customHeight="1">
      <c r="Z2798" s="220"/>
      <c r="AA2798" s="220"/>
      <c r="AB2798" s="237"/>
      <c r="AC2798" s="237"/>
      <c r="AD2798" s="222"/>
      <c r="AE2798" s="221"/>
      <c r="AF2798" s="237"/>
      <c r="AG2798" s="257"/>
      <c r="AH2798" s="237"/>
      <c r="AI2798" s="222"/>
      <c r="AJ2798" s="237"/>
      <c r="AK2798" s="221"/>
      <c r="AL2798" s="223"/>
      <c r="AM2798" s="221"/>
    </row>
    <row r="2799" spans="26:39" ht="15" customHeight="1">
      <c r="Z2799" s="220"/>
      <c r="AA2799" s="220"/>
      <c r="AB2799" s="237"/>
      <c r="AC2799" s="237"/>
      <c r="AD2799" s="222"/>
      <c r="AE2799" s="221"/>
      <c r="AF2799" s="237"/>
      <c r="AG2799" s="257"/>
      <c r="AH2799" s="237"/>
      <c r="AI2799" s="222"/>
      <c r="AJ2799" s="237"/>
      <c r="AK2799" s="221"/>
      <c r="AL2799" s="223"/>
      <c r="AM2799" s="221"/>
    </row>
    <row r="2800" spans="26:39" ht="15" customHeight="1">
      <c r="Z2800" s="220"/>
      <c r="AA2800" s="220"/>
      <c r="AB2800" s="237"/>
      <c r="AC2800" s="237"/>
      <c r="AD2800" s="222"/>
      <c r="AE2800" s="221"/>
      <c r="AF2800" s="237"/>
      <c r="AG2800" s="257"/>
      <c r="AH2800" s="237"/>
      <c r="AI2800" s="222"/>
      <c r="AJ2800" s="237"/>
      <c r="AK2800" s="221"/>
      <c r="AL2800" s="223"/>
      <c r="AM2800" s="221"/>
    </row>
    <row r="2801" spans="26:39" ht="15" customHeight="1">
      <c r="Z2801" s="220"/>
      <c r="AA2801" s="220"/>
      <c r="AB2801" s="237"/>
      <c r="AC2801" s="237"/>
      <c r="AD2801" s="222"/>
      <c r="AE2801" s="221"/>
      <c r="AF2801" s="237"/>
      <c r="AG2801" s="257"/>
      <c r="AH2801" s="237"/>
      <c r="AI2801" s="222"/>
      <c r="AJ2801" s="237"/>
      <c r="AK2801" s="221"/>
      <c r="AL2801" s="223"/>
      <c r="AM2801" s="221"/>
    </row>
    <row r="2802" spans="26:39" ht="15" customHeight="1">
      <c r="Z2802" s="220"/>
      <c r="AA2802" s="220"/>
      <c r="AB2802" s="237"/>
      <c r="AC2802" s="237"/>
      <c r="AD2802" s="222"/>
      <c r="AE2802" s="221"/>
      <c r="AF2802" s="237"/>
      <c r="AG2802" s="257"/>
      <c r="AH2802" s="237"/>
      <c r="AI2802" s="222"/>
      <c r="AJ2802" s="237"/>
      <c r="AK2802" s="221"/>
      <c r="AL2802" s="223"/>
      <c r="AM2802" s="221"/>
    </row>
    <row r="2803" spans="26:39" ht="15" customHeight="1">
      <c r="Z2803" s="220"/>
      <c r="AA2803" s="220"/>
      <c r="AB2803" s="237"/>
      <c r="AC2803" s="237"/>
      <c r="AD2803" s="222"/>
      <c r="AE2803" s="221"/>
      <c r="AF2803" s="237"/>
      <c r="AG2803" s="257"/>
      <c r="AH2803" s="237"/>
      <c r="AI2803" s="222"/>
      <c r="AJ2803" s="237"/>
      <c r="AK2803" s="221"/>
      <c r="AL2803" s="223"/>
      <c r="AM2803" s="221"/>
    </row>
    <row r="2804" spans="26:39" ht="15" customHeight="1">
      <c r="Z2804" s="220"/>
      <c r="AA2804" s="220"/>
      <c r="AB2804" s="237"/>
      <c r="AC2804" s="237"/>
      <c r="AD2804" s="222"/>
      <c r="AE2804" s="221"/>
      <c r="AF2804" s="237"/>
      <c r="AG2804" s="257"/>
      <c r="AH2804" s="237"/>
      <c r="AI2804" s="222"/>
      <c r="AJ2804" s="237"/>
      <c r="AK2804" s="221"/>
      <c r="AL2804" s="223"/>
      <c r="AM2804" s="221"/>
    </row>
    <row r="2805" spans="26:39" ht="15" customHeight="1">
      <c r="Z2805" s="220"/>
      <c r="AA2805" s="220"/>
      <c r="AB2805" s="237"/>
      <c r="AC2805" s="237"/>
      <c r="AD2805" s="222"/>
      <c r="AE2805" s="221"/>
      <c r="AF2805" s="237"/>
      <c r="AG2805" s="257"/>
      <c r="AH2805" s="237"/>
      <c r="AI2805" s="222"/>
      <c r="AJ2805" s="237"/>
      <c r="AK2805" s="221"/>
      <c r="AL2805" s="223"/>
      <c r="AM2805" s="221"/>
    </row>
    <row r="2806" spans="26:39" ht="15" customHeight="1">
      <c r="Z2806" s="220"/>
      <c r="AA2806" s="220"/>
      <c r="AB2806" s="237"/>
      <c r="AC2806" s="237"/>
      <c r="AD2806" s="222"/>
      <c r="AE2806" s="221"/>
      <c r="AF2806" s="237"/>
      <c r="AG2806" s="257"/>
      <c r="AH2806" s="237"/>
      <c r="AI2806" s="222"/>
      <c r="AJ2806" s="237"/>
      <c r="AK2806" s="221"/>
      <c r="AL2806" s="223"/>
      <c r="AM2806" s="221"/>
    </row>
    <row r="2807" spans="26:39" ht="15" customHeight="1">
      <c r="Z2807" s="220"/>
      <c r="AA2807" s="220"/>
      <c r="AB2807" s="237"/>
      <c r="AC2807" s="237"/>
      <c r="AD2807" s="222"/>
      <c r="AE2807" s="221"/>
      <c r="AF2807" s="237"/>
      <c r="AG2807" s="257"/>
      <c r="AH2807" s="237"/>
      <c r="AI2807" s="222"/>
      <c r="AJ2807" s="237"/>
      <c r="AK2807" s="221"/>
      <c r="AL2807" s="223"/>
      <c r="AM2807" s="221"/>
    </row>
    <row r="2808" spans="26:39" ht="15" customHeight="1">
      <c r="Z2808" s="220"/>
      <c r="AA2808" s="220"/>
      <c r="AB2808" s="237"/>
      <c r="AC2808" s="237"/>
      <c r="AD2808" s="222"/>
      <c r="AE2808" s="221"/>
      <c r="AF2808" s="237"/>
      <c r="AG2808" s="257"/>
      <c r="AH2808" s="237"/>
      <c r="AI2808" s="222"/>
      <c r="AJ2808" s="237"/>
      <c r="AK2808" s="221"/>
      <c r="AL2808" s="223"/>
      <c r="AM2808" s="221"/>
    </row>
    <row r="2809" spans="26:39" ht="15" customHeight="1">
      <c r="Z2809" s="220"/>
      <c r="AA2809" s="220"/>
      <c r="AB2809" s="237"/>
      <c r="AC2809" s="237"/>
      <c r="AD2809" s="222"/>
      <c r="AE2809" s="221"/>
      <c r="AF2809" s="237"/>
      <c r="AG2809" s="257"/>
      <c r="AH2809" s="237"/>
      <c r="AI2809" s="222"/>
      <c r="AJ2809" s="237"/>
      <c r="AK2809" s="221"/>
      <c r="AL2809" s="223"/>
      <c r="AM2809" s="221"/>
    </row>
    <row r="2810" spans="26:39" ht="15" customHeight="1">
      <c r="Z2810" s="220"/>
      <c r="AA2810" s="220"/>
      <c r="AB2810" s="237"/>
      <c r="AC2810" s="237"/>
      <c r="AD2810" s="222"/>
      <c r="AE2810" s="221"/>
      <c r="AF2810" s="237"/>
      <c r="AG2810" s="257"/>
      <c r="AH2810" s="237"/>
      <c r="AI2810" s="222"/>
      <c r="AJ2810" s="237"/>
      <c r="AK2810" s="221"/>
      <c r="AL2810" s="223"/>
      <c r="AM2810" s="221"/>
    </row>
    <row r="2811" spans="26:39" ht="15" customHeight="1">
      <c r="Z2811" s="220"/>
      <c r="AA2811" s="220"/>
      <c r="AB2811" s="237"/>
      <c r="AC2811" s="237"/>
      <c r="AD2811" s="222"/>
      <c r="AE2811" s="221"/>
      <c r="AF2811" s="237"/>
      <c r="AG2811" s="257"/>
      <c r="AH2811" s="237"/>
      <c r="AI2811" s="222"/>
      <c r="AJ2811" s="237"/>
      <c r="AK2811" s="221"/>
      <c r="AL2811" s="223"/>
      <c r="AM2811" s="221"/>
    </row>
    <row r="2812" spans="26:39" ht="15" customHeight="1">
      <c r="Z2812" s="220"/>
      <c r="AA2812" s="220"/>
      <c r="AB2812" s="237"/>
      <c r="AC2812" s="237"/>
      <c r="AD2812" s="222"/>
      <c r="AE2812" s="221"/>
      <c r="AF2812" s="237"/>
      <c r="AG2812" s="257"/>
      <c r="AH2812" s="237"/>
      <c r="AI2812" s="222"/>
      <c r="AJ2812" s="237"/>
      <c r="AK2812" s="221"/>
      <c r="AL2812" s="223"/>
      <c r="AM2812" s="221"/>
    </row>
    <row r="2813" spans="26:39" ht="15" customHeight="1">
      <c r="Z2813" s="220"/>
      <c r="AA2813" s="220"/>
      <c r="AB2813" s="237"/>
      <c r="AC2813" s="237"/>
      <c r="AD2813" s="222"/>
      <c r="AE2813" s="221"/>
      <c r="AF2813" s="237"/>
      <c r="AG2813" s="257"/>
      <c r="AH2813" s="237"/>
      <c r="AI2813" s="222"/>
      <c r="AJ2813" s="237"/>
      <c r="AK2813" s="221"/>
      <c r="AL2813" s="223"/>
      <c r="AM2813" s="221"/>
    </row>
    <row r="2814" spans="26:39" ht="15" customHeight="1">
      <c r="Z2814" s="220"/>
      <c r="AA2814" s="220"/>
      <c r="AB2814" s="237"/>
      <c r="AC2814" s="237"/>
      <c r="AD2814" s="222"/>
      <c r="AE2814" s="221"/>
      <c r="AF2814" s="237"/>
      <c r="AG2814" s="257"/>
      <c r="AH2814" s="237"/>
      <c r="AI2814" s="222"/>
      <c r="AJ2814" s="237"/>
      <c r="AK2814" s="221"/>
      <c r="AL2814" s="223"/>
      <c r="AM2814" s="221"/>
    </row>
    <row r="2815" spans="26:39" ht="15" customHeight="1">
      <c r="Z2815" s="220"/>
      <c r="AA2815" s="220"/>
      <c r="AB2815" s="237"/>
      <c r="AC2815" s="237"/>
      <c r="AD2815" s="222"/>
      <c r="AE2815" s="221"/>
      <c r="AF2815" s="237"/>
      <c r="AG2815" s="257"/>
      <c r="AH2815" s="237"/>
      <c r="AI2815" s="222"/>
      <c r="AJ2815" s="237"/>
      <c r="AK2815" s="221"/>
      <c r="AL2815" s="223"/>
      <c r="AM2815" s="221"/>
    </row>
    <row r="2816" spans="26:39" ht="15" customHeight="1">
      <c r="Z2816" s="220"/>
      <c r="AA2816" s="220"/>
      <c r="AB2816" s="237"/>
      <c r="AC2816" s="237"/>
      <c r="AD2816" s="222"/>
      <c r="AE2816" s="221"/>
      <c r="AF2816" s="237"/>
      <c r="AG2816" s="257"/>
      <c r="AH2816" s="237"/>
      <c r="AI2816" s="222"/>
      <c r="AJ2816" s="237"/>
      <c r="AK2816" s="221"/>
      <c r="AL2816" s="223"/>
      <c r="AM2816" s="221"/>
    </row>
    <row r="2817" spans="26:39" ht="15" customHeight="1">
      <c r="Z2817" s="220"/>
      <c r="AA2817" s="220"/>
      <c r="AB2817" s="237"/>
      <c r="AC2817" s="237"/>
      <c r="AD2817" s="222"/>
      <c r="AE2817" s="221"/>
      <c r="AF2817" s="237"/>
      <c r="AG2817" s="257"/>
      <c r="AH2817" s="237"/>
      <c r="AI2817" s="222"/>
      <c r="AJ2817" s="237"/>
      <c r="AK2817" s="221"/>
      <c r="AL2817" s="223"/>
      <c r="AM2817" s="221"/>
    </row>
    <row r="2818" spans="26:39" ht="15" customHeight="1">
      <c r="Z2818" s="220"/>
      <c r="AA2818" s="220"/>
      <c r="AB2818" s="237"/>
      <c r="AC2818" s="237"/>
      <c r="AD2818" s="222"/>
      <c r="AE2818" s="221"/>
      <c r="AF2818" s="237"/>
      <c r="AG2818" s="257"/>
      <c r="AH2818" s="237"/>
      <c r="AI2818" s="222"/>
      <c r="AJ2818" s="237"/>
      <c r="AK2818" s="221"/>
      <c r="AL2818" s="223"/>
      <c r="AM2818" s="221"/>
    </row>
    <row r="2819" spans="26:39" ht="15" customHeight="1">
      <c r="Z2819" s="220"/>
      <c r="AA2819" s="220"/>
      <c r="AB2819" s="237"/>
      <c r="AC2819" s="237"/>
      <c r="AD2819" s="222"/>
      <c r="AE2819" s="221"/>
      <c r="AF2819" s="237"/>
      <c r="AG2819" s="257"/>
      <c r="AH2819" s="237"/>
      <c r="AI2819" s="222"/>
      <c r="AJ2819" s="237"/>
      <c r="AK2819" s="221"/>
      <c r="AL2819" s="223"/>
      <c r="AM2819" s="221"/>
    </row>
    <row r="2820" spans="26:39" ht="15" customHeight="1">
      <c r="Z2820" s="220"/>
      <c r="AA2820" s="220"/>
      <c r="AB2820" s="237"/>
      <c r="AC2820" s="237"/>
      <c r="AD2820" s="222"/>
      <c r="AE2820" s="221"/>
      <c r="AF2820" s="237"/>
      <c r="AG2820" s="257"/>
      <c r="AH2820" s="237"/>
      <c r="AI2820" s="222"/>
      <c r="AJ2820" s="237"/>
      <c r="AK2820" s="221"/>
      <c r="AL2820" s="223"/>
      <c r="AM2820" s="221"/>
    </row>
    <row r="2821" spans="26:39" ht="15" customHeight="1">
      <c r="Z2821" s="220"/>
      <c r="AA2821" s="220"/>
      <c r="AB2821" s="237"/>
      <c r="AC2821" s="237"/>
      <c r="AD2821" s="222"/>
      <c r="AE2821" s="221"/>
      <c r="AF2821" s="237"/>
      <c r="AG2821" s="257"/>
      <c r="AH2821" s="237"/>
      <c r="AI2821" s="222"/>
      <c r="AJ2821" s="237"/>
      <c r="AK2821" s="221"/>
      <c r="AL2821" s="223"/>
      <c r="AM2821" s="221"/>
    </row>
    <row r="2822" spans="26:39" ht="15" customHeight="1">
      <c r="Z2822" s="220"/>
      <c r="AA2822" s="220"/>
      <c r="AB2822" s="237"/>
      <c r="AC2822" s="237"/>
      <c r="AD2822" s="222"/>
      <c r="AE2822" s="221"/>
      <c r="AF2822" s="237"/>
      <c r="AG2822" s="257"/>
      <c r="AH2822" s="237"/>
      <c r="AI2822" s="222"/>
      <c r="AJ2822" s="237"/>
      <c r="AK2822" s="221"/>
      <c r="AL2822" s="223"/>
      <c r="AM2822" s="221"/>
    </row>
    <row r="2823" spans="26:39" ht="15" customHeight="1">
      <c r="Z2823" s="220"/>
      <c r="AA2823" s="220"/>
      <c r="AB2823" s="237"/>
      <c r="AC2823" s="237"/>
      <c r="AD2823" s="222"/>
      <c r="AE2823" s="221"/>
      <c r="AF2823" s="237"/>
      <c r="AG2823" s="257"/>
      <c r="AH2823" s="237"/>
      <c r="AI2823" s="222"/>
      <c r="AJ2823" s="237"/>
      <c r="AK2823" s="221"/>
      <c r="AL2823" s="223"/>
      <c r="AM2823" s="221"/>
    </row>
    <row r="2824" spans="26:39" ht="15" customHeight="1">
      <c r="Z2824" s="220"/>
      <c r="AA2824" s="220"/>
      <c r="AB2824" s="237"/>
      <c r="AC2824" s="237"/>
      <c r="AD2824" s="222"/>
      <c r="AE2824" s="221"/>
      <c r="AF2824" s="237"/>
      <c r="AG2824" s="257"/>
      <c r="AH2824" s="237"/>
      <c r="AI2824" s="222"/>
      <c r="AJ2824" s="237"/>
      <c r="AK2824" s="221"/>
      <c r="AL2824" s="223"/>
      <c r="AM2824" s="221"/>
    </row>
    <row r="2825" spans="26:39" ht="15" customHeight="1">
      <c r="Z2825" s="220"/>
      <c r="AA2825" s="220"/>
      <c r="AB2825" s="237"/>
      <c r="AC2825" s="237"/>
      <c r="AD2825" s="222"/>
      <c r="AE2825" s="221"/>
      <c r="AF2825" s="237"/>
      <c r="AG2825" s="257"/>
      <c r="AH2825" s="237"/>
      <c r="AI2825" s="222"/>
      <c r="AJ2825" s="237"/>
      <c r="AK2825" s="221"/>
      <c r="AL2825" s="223"/>
      <c r="AM2825" s="221"/>
    </row>
    <row r="2826" spans="26:39" ht="15" customHeight="1">
      <c r="Z2826" s="220"/>
      <c r="AA2826" s="220"/>
      <c r="AB2826" s="237"/>
      <c r="AC2826" s="237"/>
      <c r="AD2826" s="222"/>
      <c r="AE2826" s="221"/>
      <c r="AF2826" s="237"/>
      <c r="AG2826" s="257"/>
      <c r="AH2826" s="237"/>
      <c r="AI2826" s="222"/>
      <c r="AJ2826" s="237"/>
      <c r="AK2826" s="221"/>
      <c r="AL2826" s="223"/>
      <c r="AM2826" s="221"/>
    </row>
    <row r="2827" spans="26:39" ht="15" customHeight="1">
      <c r="Z2827" s="220"/>
      <c r="AA2827" s="220"/>
      <c r="AB2827" s="237"/>
      <c r="AC2827" s="237"/>
      <c r="AD2827" s="222"/>
      <c r="AE2827" s="221"/>
      <c r="AF2827" s="237"/>
      <c r="AG2827" s="257"/>
      <c r="AH2827" s="237"/>
      <c r="AI2827" s="222"/>
      <c r="AJ2827" s="237"/>
      <c r="AK2827" s="221"/>
      <c r="AL2827" s="223"/>
      <c r="AM2827" s="221"/>
    </row>
    <row r="2828" spans="26:39" ht="15" customHeight="1">
      <c r="Z2828" s="220"/>
      <c r="AA2828" s="220"/>
      <c r="AB2828" s="237"/>
      <c r="AC2828" s="237"/>
      <c r="AD2828" s="222"/>
      <c r="AE2828" s="221"/>
      <c r="AF2828" s="237"/>
      <c r="AG2828" s="257"/>
      <c r="AH2828" s="237"/>
      <c r="AI2828" s="222"/>
      <c r="AJ2828" s="237"/>
      <c r="AK2828" s="221"/>
      <c r="AL2828" s="223"/>
      <c r="AM2828" s="221"/>
    </row>
    <row r="2829" spans="26:39" ht="15" customHeight="1">
      <c r="Z2829" s="220"/>
      <c r="AA2829" s="220"/>
      <c r="AB2829" s="237"/>
      <c r="AC2829" s="237"/>
      <c r="AD2829" s="222"/>
      <c r="AE2829" s="221"/>
      <c r="AF2829" s="237"/>
      <c r="AG2829" s="257"/>
      <c r="AH2829" s="237"/>
      <c r="AI2829" s="222"/>
      <c r="AJ2829" s="237"/>
      <c r="AK2829" s="221"/>
      <c r="AL2829" s="223"/>
      <c r="AM2829" s="221"/>
    </row>
    <row r="2830" spans="26:39" ht="15" customHeight="1">
      <c r="Z2830" s="220"/>
      <c r="AA2830" s="220"/>
      <c r="AB2830" s="237"/>
      <c r="AC2830" s="237"/>
      <c r="AD2830" s="222"/>
      <c r="AE2830" s="221"/>
      <c r="AF2830" s="237"/>
      <c r="AG2830" s="257"/>
      <c r="AH2830" s="237"/>
      <c r="AI2830" s="222"/>
      <c r="AJ2830" s="237"/>
      <c r="AK2830" s="221"/>
      <c r="AL2830" s="223"/>
      <c r="AM2830" s="221"/>
    </row>
    <row r="2831" spans="26:39" ht="15" customHeight="1">
      <c r="Z2831" s="220"/>
      <c r="AA2831" s="220"/>
      <c r="AB2831" s="237"/>
      <c r="AC2831" s="237"/>
      <c r="AD2831" s="222"/>
      <c r="AE2831" s="221"/>
      <c r="AF2831" s="237"/>
      <c r="AG2831" s="257"/>
      <c r="AH2831" s="237"/>
      <c r="AI2831" s="222"/>
      <c r="AJ2831" s="237"/>
      <c r="AK2831" s="221"/>
      <c r="AL2831" s="223"/>
      <c r="AM2831" s="221"/>
    </row>
    <row r="2832" spans="26:39" ht="15" customHeight="1">
      <c r="Z2832" s="220"/>
      <c r="AA2832" s="220"/>
      <c r="AB2832" s="237"/>
      <c r="AC2832" s="237"/>
      <c r="AD2832" s="222"/>
      <c r="AE2832" s="221"/>
      <c r="AF2832" s="237"/>
      <c r="AG2832" s="257"/>
      <c r="AH2832" s="237"/>
      <c r="AI2832" s="222"/>
      <c r="AJ2832" s="237"/>
      <c r="AK2832" s="221"/>
      <c r="AL2832" s="223"/>
      <c r="AM2832" s="221"/>
    </row>
    <row r="2833" spans="26:39" ht="15" customHeight="1">
      <c r="Z2833" s="220"/>
      <c r="AA2833" s="220"/>
      <c r="AB2833" s="237"/>
      <c r="AC2833" s="237"/>
      <c r="AD2833" s="222"/>
      <c r="AE2833" s="221"/>
      <c r="AF2833" s="237"/>
      <c r="AG2833" s="257"/>
      <c r="AH2833" s="237"/>
      <c r="AI2833" s="222"/>
      <c r="AJ2833" s="237"/>
      <c r="AK2833" s="221"/>
      <c r="AL2833" s="223"/>
      <c r="AM2833" s="221"/>
    </row>
    <row r="2834" spans="26:39" ht="15" customHeight="1">
      <c r="Z2834" s="220"/>
      <c r="AA2834" s="220"/>
      <c r="AB2834" s="237"/>
      <c r="AC2834" s="237"/>
      <c r="AD2834" s="222"/>
      <c r="AE2834" s="221"/>
      <c r="AF2834" s="237"/>
      <c r="AG2834" s="257"/>
      <c r="AH2834" s="237"/>
      <c r="AI2834" s="222"/>
      <c r="AJ2834" s="237"/>
      <c r="AK2834" s="221"/>
      <c r="AL2834" s="223"/>
      <c r="AM2834" s="221"/>
    </row>
    <row r="2835" spans="26:39" ht="15" customHeight="1">
      <c r="Z2835" s="220"/>
      <c r="AA2835" s="220"/>
      <c r="AB2835" s="237"/>
      <c r="AC2835" s="237"/>
      <c r="AD2835" s="222"/>
      <c r="AE2835" s="221"/>
      <c r="AF2835" s="237"/>
      <c r="AG2835" s="257"/>
      <c r="AH2835" s="237"/>
      <c r="AI2835" s="222"/>
      <c r="AJ2835" s="237"/>
      <c r="AK2835" s="221"/>
      <c r="AL2835" s="223"/>
      <c r="AM2835" s="221"/>
    </row>
    <row r="2836" spans="26:39" ht="15" customHeight="1">
      <c r="Z2836" s="220"/>
      <c r="AA2836" s="220"/>
      <c r="AB2836" s="237"/>
      <c r="AC2836" s="237"/>
      <c r="AD2836" s="222"/>
      <c r="AE2836" s="221"/>
      <c r="AF2836" s="237"/>
      <c r="AG2836" s="257"/>
      <c r="AH2836" s="237"/>
      <c r="AI2836" s="222"/>
      <c r="AJ2836" s="237"/>
      <c r="AK2836" s="221"/>
      <c r="AL2836" s="223"/>
      <c r="AM2836" s="221"/>
    </row>
    <row r="2837" spans="26:39" ht="15" customHeight="1">
      <c r="Z2837" s="220"/>
      <c r="AA2837" s="220"/>
      <c r="AB2837" s="237"/>
      <c r="AC2837" s="237"/>
      <c r="AD2837" s="222"/>
      <c r="AE2837" s="221"/>
      <c r="AF2837" s="237"/>
      <c r="AG2837" s="257"/>
      <c r="AH2837" s="237"/>
      <c r="AI2837" s="222"/>
      <c r="AJ2837" s="237"/>
      <c r="AK2837" s="221"/>
      <c r="AL2837" s="223"/>
      <c r="AM2837" s="221"/>
    </row>
    <row r="2838" spans="26:39" ht="15" customHeight="1">
      <c r="Z2838" s="220"/>
      <c r="AA2838" s="220"/>
      <c r="AB2838" s="237"/>
      <c r="AC2838" s="237"/>
      <c r="AD2838" s="222"/>
      <c r="AE2838" s="221"/>
      <c r="AF2838" s="237"/>
      <c r="AG2838" s="257"/>
      <c r="AH2838" s="237"/>
      <c r="AI2838" s="222"/>
      <c r="AJ2838" s="237"/>
      <c r="AK2838" s="221"/>
      <c r="AL2838" s="223"/>
      <c r="AM2838" s="221"/>
    </row>
    <row r="2839" spans="26:39" ht="15" customHeight="1">
      <c r="Z2839" s="220"/>
      <c r="AA2839" s="220"/>
      <c r="AB2839" s="237"/>
      <c r="AC2839" s="237"/>
      <c r="AD2839" s="222"/>
      <c r="AE2839" s="221"/>
      <c r="AF2839" s="237"/>
      <c r="AG2839" s="257"/>
      <c r="AH2839" s="237"/>
      <c r="AI2839" s="222"/>
      <c r="AJ2839" s="237"/>
      <c r="AK2839" s="221"/>
      <c r="AL2839" s="223"/>
      <c r="AM2839" s="221"/>
    </row>
    <row r="2840" spans="26:39" ht="15" customHeight="1">
      <c r="Z2840" s="220"/>
      <c r="AA2840" s="220"/>
      <c r="AB2840" s="237"/>
      <c r="AC2840" s="237"/>
      <c r="AD2840" s="222"/>
      <c r="AE2840" s="221"/>
      <c r="AF2840" s="237"/>
      <c r="AG2840" s="257"/>
      <c r="AH2840" s="237"/>
      <c r="AI2840" s="222"/>
      <c r="AJ2840" s="237"/>
      <c r="AK2840" s="221"/>
      <c r="AL2840" s="223"/>
      <c r="AM2840" s="221"/>
    </row>
    <row r="2841" spans="26:39" ht="15" customHeight="1">
      <c r="Z2841" s="220"/>
      <c r="AA2841" s="220"/>
      <c r="AB2841" s="237"/>
      <c r="AC2841" s="237"/>
      <c r="AD2841" s="222"/>
      <c r="AE2841" s="221"/>
      <c r="AF2841" s="237"/>
      <c r="AG2841" s="257"/>
      <c r="AH2841" s="237"/>
      <c r="AI2841" s="222"/>
      <c r="AJ2841" s="237"/>
      <c r="AK2841" s="221"/>
      <c r="AL2841" s="223"/>
      <c r="AM2841" s="221"/>
    </row>
    <row r="2842" spans="26:39" ht="15" customHeight="1">
      <c r="Z2842" s="220"/>
      <c r="AA2842" s="220"/>
      <c r="AB2842" s="237"/>
      <c r="AC2842" s="237"/>
      <c r="AD2842" s="222"/>
      <c r="AE2842" s="221"/>
      <c r="AF2842" s="237"/>
      <c r="AG2842" s="257"/>
      <c r="AH2842" s="237"/>
      <c r="AI2842" s="222"/>
      <c r="AJ2842" s="237"/>
      <c r="AK2842" s="221"/>
      <c r="AL2842" s="223"/>
      <c r="AM2842" s="221"/>
    </row>
    <row r="2843" spans="26:39" ht="15" customHeight="1">
      <c r="Z2843" s="220"/>
      <c r="AA2843" s="220"/>
      <c r="AB2843" s="237"/>
      <c r="AC2843" s="237"/>
      <c r="AD2843" s="222"/>
      <c r="AE2843" s="221"/>
      <c r="AF2843" s="237"/>
      <c r="AG2843" s="257"/>
      <c r="AH2843" s="237"/>
      <c r="AI2843" s="222"/>
      <c r="AJ2843" s="237"/>
      <c r="AK2843" s="221"/>
      <c r="AL2843" s="223"/>
      <c r="AM2843" s="221"/>
    </row>
    <row r="2844" spans="26:39" ht="15" customHeight="1">
      <c r="Z2844" s="220"/>
      <c r="AA2844" s="220"/>
      <c r="AB2844" s="237"/>
      <c r="AC2844" s="237"/>
      <c r="AD2844" s="222"/>
      <c r="AE2844" s="221"/>
      <c r="AF2844" s="237"/>
      <c r="AG2844" s="257"/>
      <c r="AH2844" s="237"/>
      <c r="AI2844" s="222"/>
      <c r="AJ2844" s="237"/>
      <c r="AK2844" s="221"/>
      <c r="AL2844" s="223"/>
      <c r="AM2844" s="221"/>
    </row>
    <row r="2845" spans="26:39" ht="15" customHeight="1">
      <c r="Z2845" s="220"/>
      <c r="AA2845" s="220"/>
      <c r="AB2845" s="237"/>
      <c r="AC2845" s="237"/>
      <c r="AD2845" s="222"/>
      <c r="AE2845" s="221"/>
      <c r="AF2845" s="237"/>
      <c r="AG2845" s="257"/>
      <c r="AH2845" s="237"/>
      <c r="AI2845" s="222"/>
      <c r="AJ2845" s="237"/>
      <c r="AK2845" s="221"/>
      <c r="AL2845" s="223"/>
      <c r="AM2845" s="221"/>
    </row>
    <row r="2846" spans="26:39" ht="15" customHeight="1">
      <c r="Z2846" s="220"/>
      <c r="AA2846" s="220"/>
      <c r="AB2846" s="237"/>
      <c r="AC2846" s="237"/>
      <c r="AD2846" s="222"/>
      <c r="AE2846" s="221"/>
      <c r="AF2846" s="237"/>
      <c r="AG2846" s="257"/>
      <c r="AH2846" s="237"/>
      <c r="AI2846" s="222"/>
      <c r="AJ2846" s="237"/>
      <c r="AK2846" s="221"/>
      <c r="AL2846" s="223"/>
      <c r="AM2846" s="221"/>
    </row>
    <row r="2847" spans="26:39" ht="15" customHeight="1">
      <c r="Z2847" s="220"/>
      <c r="AA2847" s="220"/>
      <c r="AB2847" s="237"/>
      <c r="AC2847" s="237"/>
      <c r="AD2847" s="222"/>
      <c r="AE2847" s="221"/>
      <c r="AF2847" s="237"/>
      <c r="AG2847" s="257"/>
      <c r="AH2847" s="237"/>
      <c r="AI2847" s="222"/>
      <c r="AJ2847" s="237"/>
      <c r="AK2847" s="221"/>
      <c r="AL2847" s="223"/>
      <c r="AM2847" s="221"/>
    </row>
    <row r="2848" spans="26:39" ht="15" customHeight="1">
      <c r="Z2848" s="220"/>
      <c r="AA2848" s="220"/>
      <c r="AB2848" s="237"/>
      <c r="AC2848" s="237"/>
      <c r="AD2848" s="222"/>
      <c r="AE2848" s="221"/>
      <c r="AF2848" s="237"/>
      <c r="AG2848" s="257"/>
      <c r="AH2848" s="237"/>
      <c r="AI2848" s="222"/>
      <c r="AJ2848" s="237"/>
      <c r="AK2848" s="221"/>
      <c r="AL2848" s="223"/>
      <c r="AM2848" s="221"/>
    </row>
    <row r="2849" spans="26:39" ht="15" customHeight="1">
      <c r="Z2849" s="220"/>
      <c r="AA2849" s="220"/>
      <c r="AB2849" s="237"/>
      <c r="AC2849" s="237"/>
      <c r="AD2849" s="222"/>
      <c r="AE2849" s="221"/>
      <c r="AF2849" s="237"/>
      <c r="AG2849" s="257"/>
      <c r="AH2849" s="237"/>
      <c r="AI2849" s="222"/>
      <c r="AJ2849" s="237"/>
      <c r="AK2849" s="221"/>
      <c r="AL2849" s="223"/>
      <c r="AM2849" s="221"/>
    </row>
    <row r="2850" spans="26:39" ht="15" customHeight="1">
      <c r="Z2850" s="220"/>
      <c r="AA2850" s="220"/>
      <c r="AB2850" s="237"/>
      <c r="AC2850" s="237"/>
      <c r="AD2850" s="222"/>
      <c r="AE2850" s="221"/>
      <c r="AF2850" s="237"/>
      <c r="AG2850" s="257"/>
      <c r="AH2850" s="237"/>
      <c r="AI2850" s="222"/>
      <c r="AJ2850" s="237"/>
      <c r="AK2850" s="221"/>
      <c r="AL2850" s="223"/>
      <c r="AM2850" s="221"/>
    </row>
    <row r="2851" spans="26:39" ht="15" customHeight="1">
      <c r="Z2851" s="220"/>
      <c r="AA2851" s="220"/>
      <c r="AB2851" s="237"/>
      <c r="AC2851" s="237"/>
      <c r="AD2851" s="222"/>
      <c r="AE2851" s="221"/>
      <c r="AF2851" s="237"/>
      <c r="AG2851" s="257"/>
      <c r="AH2851" s="237"/>
      <c r="AI2851" s="222"/>
      <c r="AJ2851" s="237"/>
      <c r="AK2851" s="221"/>
      <c r="AL2851" s="223"/>
      <c r="AM2851" s="221"/>
    </row>
    <row r="2852" spans="26:39" ht="15" customHeight="1">
      <c r="Z2852" s="220"/>
      <c r="AA2852" s="220"/>
      <c r="AB2852" s="237"/>
      <c r="AC2852" s="237"/>
      <c r="AD2852" s="222"/>
      <c r="AE2852" s="221"/>
      <c r="AF2852" s="237"/>
      <c r="AG2852" s="257"/>
      <c r="AH2852" s="237"/>
      <c r="AI2852" s="222"/>
      <c r="AJ2852" s="237"/>
      <c r="AK2852" s="221"/>
      <c r="AL2852" s="223"/>
      <c r="AM2852" s="221"/>
    </row>
    <row r="2853" spans="26:39" ht="15" customHeight="1">
      <c r="Z2853" s="220"/>
      <c r="AA2853" s="220"/>
      <c r="AB2853" s="237"/>
      <c r="AC2853" s="237"/>
      <c r="AD2853" s="222"/>
      <c r="AE2853" s="221"/>
      <c r="AF2853" s="237"/>
      <c r="AG2853" s="257"/>
      <c r="AH2853" s="237"/>
      <c r="AI2853" s="222"/>
      <c r="AJ2853" s="237"/>
      <c r="AK2853" s="221"/>
      <c r="AL2853" s="223"/>
      <c r="AM2853" s="221"/>
    </row>
    <row r="2854" spans="26:39" ht="15" customHeight="1">
      <c r="Z2854" s="220"/>
      <c r="AA2854" s="220"/>
      <c r="AB2854" s="237"/>
      <c r="AC2854" s="237"/>
      <c r="AD2854" s="222"/>
      <c r="AE2854" s="221"/>
      <c r="AF2854" s="237"/>
      <c r="AG2854" s="257"/>
      <c r="AH2854" s="237"/>
      <c r="AI2854" s="222"/>
      <c r="AJ2854" s="237"/>
      <c r="AK2854" s="221"/>
      <c r="AL2854" s="223"/>
      <c r="AM2854" s="221"/>
    </row>
    <row r="2855" spans="26:39" ht="15" customHeight="1">
      <c r="Z2855" s="220"/>
      <c r="AA2855" s="220"/>
      <c r="AB2855" s="237"/>
      <c r="AC2855" s="237"/>
      <c r="AD2855" s="222"/>
      <c r="AE2855" s="221"/>
      <c r="AF2855" s="237"/>
      <c r="AG2855" s="257"/>
      <c r="AH2855" s="237"/>
      <c r="AI2855" s="222"/>
      <c r="AJ2855" s="237"/>
      <c r="AK2855" s="221"/>
      <c r="AL2855" s="223"/>
      <c r="AM2855" s="221"/>
    </row>
    <row r="2856" spans="26:39" ht="15" customHeight="1">
      <c r="Z2856" s="220"/>
      <c r="AA2856" s="220"/>
      <c r="AB2856" s="237"/>
      <c r="AC2856" s="237"/>
      <c r="AD2856" s="222"/>
      <c r="AE2856" s="221"/>
      <c r="AF2856" s="237"/>
      <c r="AG2856" s="257"/>
      <c r="AH2856" s="237"/>
      <c r="AI2856" s="222"/>
      <c r="AJ2856" s="237"/>
      <c r="AK2856" s="221"/>
      <c r="AL2856" s="223"/>
      <c r="AM2856" s="221"/>
    </row>
    <row r="2857" spans="26:39" ht="15" customHeight="1">
      <c r="Z2857" s="220"/>
      <c r="AA2857" s="220"/>
      <c r="AB2857" s="237"/>
      <c r="AC2857" s="237"/>
      <c r="AD2857" s="222"/>
      <c r="AE2857" s="221"/>
      <c r="AF2857" s="237"/>
      <c r="AG2857" s="257"/>
      <c r="AH2857" s="237"/>
      <c r="AI2857" s="222"/>
      <c r="AJ2857" s="237"/>
      <c r="AK2857" s="221"/>
      <c r="AL2857" s="223"/>
      <c r="AM2857" s="221"/>
    </row>
    <row r="2858" spans="26:39" ht="15" customHeight="1">
      <c r="Z2858" s="220"/>
      <c r="AA2858" s="220"/>
      <c r="AB2858" s="237"/>
      <c r="AC2858" s="237"/>
      <c r="AD2858" s="222"/>
      <c r="AE2858" s="221"/>
      <c r="AF2858" s="237"/>
      <c r="AG2858" s="257"/>
      <c r="AH2858" s="237"/>
      <c r="AI2858" s="222"/>
      <c r="AJ2858" s="237"/>
      <c r="AK2858" s="221"/>
      <c r="AL2858" s="223"/>
      <c r="AM2858" s="221"/>
    </row>
    <row r="2859" spans="26:39" ht="15" customHeight="1">
      <c r="Z2859" s="220"/>
      <c r="AA2859" s="220"/>
      <c r="AB2859" s="237"/>
      <c r="AC2859" s="237"/>
      <c r="AD2859" s="222"/>
      <c r="AE2859" s="221"/>
      <c r="AF2859" s="237"/>
      <c r="AG2859" s="257"/>
      <c r="AH2859" s="237"/>
      <c r="AI2859" s="222"/>
      <c r="AJ2859" s="237"/>
      <c r="AK2859" s="221"/>
      <c r="AL2859" s="223"/>
      <c r="AM2859" s="221"/>
    </row>
    <row r="2860" spans="26:39" ht="15" customHeight="1">
      <c r="Z2860" s="220"/>
      <c r="AA2860" s="220"/>
      <c r="AB2860" s="237"/>
      <c r="AC2860" s="237"/>
      <c r="AD2860" s="222"/>
      <c r="AE2860" s="221"/>
      <c r="AF2860" s="237"/>
      <c r="AG2860" s="257"/>
      <c r="AH2860" s="237"/>
      <c r="AI2860" s="222"/>
      <c r="AJ2860" s="237"/>
      <c r="AK2860" s="221"/>
      <c r="AL2860" s="223"/>
      <c r="AM2860" s="221"/>
    </row>
    <row r="2861" spans="26:39" ht="15" customHeight="1">
      <c r="Z2861" s="220"/>
      <c r="AA2861" s="220"/>
      <c r="AB2861" s="237"/>
      <c r="AC2861" s="237"/>
      <c r="AD2861" s="222"/>
      <c r="AE2861" s="221"/>
      <c r="AF2861" s="237"/>
      <c r="AG2861" s="257"/>
      <c r="AH2861" s="237"/>
      <c r="AI2861" s="222"/>
      <c r="AJ2861" s="237"/>
      <c r="AK2861" s="221"/>
      <c r="AL2861" s="223"/>
      <c r="AM2861" s="221"/>
    </row>
    <row r="2862" spans="26:39" ht="15" customHeight="1">
      <c r="Z2862" s="220"/>
      <c r="AA2862" s="220"/>
      <c r="AB2862" s="237"/>
      <c r="AC2862" s="237"/>
      <c r="AD2862" s="222"/>
      <c r="AE2862" s="221"/>
      <c r="AF2862" s="237"/>
      <c r="AG2862" s="257"/>
      <c r="AH2862" s="237"/>
      <c r="AI2862" s="222"/>
      <c r="AJ2862" s="237"/>
      <c r="AK2862" s="221"/>
      <c r="AL2862" s="223"/>
      <c r="AM2862" s="221"/>
    </row>
    <row r="2863" spans="26:39" ht="15" customHeight="1">
      <c r="Z2863" s="220"/>
      <c r="AA2863" s="220"/>
      <c r="AB2863" s="237"/>
      <c r="AC2863" s="237"/>
      <c r="AD2863" s="222"/>
      <c r="AE2863" s="221"/>
      <c r="AF2863" s="237"/>
      <c r="AG2863" s="257"/>
      <c r="AH2863" s="237"/>
      <c r="AI2863" s="222"/>
      <c r="AJ2863" s="237"/>
      <c r="AK2863" s="221"/>
      <c r="AL2863" s="223"/>
      <c r="AM2863" s="221"/>
    </row>
    <row r="2864" spans="26:39" ht="15" customHeight="1">
      <c r="Z2864" s="220"/>
      <c r="AA2864" s="220"/>
      <c r="AB2864" s="237"/>
      <c r="AC2864" s="237"/>
      <c r="AD2864" s="222"/>
      <c r="AE2864" s="221"/>
      <c r="AF2864" s="237"/>
      <c r="AG2864" s="257"/>
      <c r="AH2864" s="237"/>
      <c r="AI2864" s="222"/>
      <c r="AJ2864" s="237"/>
      <c r="AK2864" s="221"/>
      <c r="AL2864" s="223"/>
      <c r="AM2864" s="221"/>
    </row>
    <row r="2865" spans="26:39" ht="15" customHeight="1">
      <c r="Z2865" s="220"/>
      <c r="AA2865" s="220"/>
      <c r="AB2865" s="237"/>
      <c r="AC2865" s="237"/>
      <c r="AD2865" s="222"/>
      <c r="AE2865" s="221"/>
      <c r="AF2865" s="237"/>
      <c r="AG2865" s="257"/>
      <c r="AH2865" s="237"/>
      <c r="AI2865" s="222"/>
      <c r="AJ2865" s="237"/>
      <c r="AK2865" s="221"/>
      <c r="AL2865" s="223"/>
      <c r="AM2865" s="221"/>
    </row>
    <row r="2866" spans="26:39" ht="15" customHeight="1">
      <c r="Z2866" s="220"/>
      <c r="AA2866" s="220"/>
      <c r="AB2866" s="237"/>
      <c r="AC2866" s="237"/>
      <c r="AD2866" s="222"/>
      <c r="AE2866" s="221"/>
      <c r="AF2866" s="237"/>
      <c r="AG2866" s="257"/>
      <c r="AH2866" s="237"/>
      <c r="AI2866" s="222"/>
      <c r="AJ2866" s="237"/>
      <c r="AK2866" s="221"/>
      <c r="AL2866" s="223"/>
      <c r="AM2866" s="221"/>
    </row>
    <row r="2867" spans="26:39" ht="15" customHeight="1">
      <c r="Z2867" s="220"/>
      <c r="AA2867" s="220"/>
      <c r="AB2867" s="237"/>
      <c r="AC2867" s="237"/>
      <c r="AD2867" s="222"/>
      <c r="AE2867" s="221"/>
      <c r="AF2867" s="237"/>
      <c r="AG2867" s="257"/>
      <c r="AH2867" s="237"/>
      <c r="AI2867" s="222"/>
      <c r="AJ2867" s="237"/>
      <c r="AK2867" s="221"/>
      <c r="AL2867" s="223"/>
      <c r="AM2867" s="221"/>
    </row>
    <row r="2868" spans="26:39" ht="15" customHeight="1">
      <c r="Z2868" s="220"/>
      <c r="AA2868" s="220"/>
      <c r="AB2868" s="237"/>
      <c r="AC2868" s="237"/>
      <c r="AD2868" s="222"/>
      <c r="AE2868" s="221"/>
      <c r="AF2868" s="237"/>
      <c r="AG2868" s="257"/>
      <c r="AH2868" s="237"/>
      <c r="AI2868" s="222"/>
      <c r="AJ2868" s="237"/>
      <c r="AK2868" s="221"/>
      <c r="AL2868" s="223"/>
      <c r="AM2868" s="221"/>
    </row>
    <row r="2869" spans="26:39" ht="15" customHeight="1">
      <c r="Z2869" s="220"/>
      <c r="AA2869" s="220"/>
      <c r="AB2869" s="237"/>
      <c r="AC2869" s="237"/>
      <c r="AD2869" s="222"/>
      <c r="AE2869" s="221"/>
      <c r="AF2869" s="237"/>
      <c r="AG2869" s="257"/>
      <c r="AH2869" s="237"/>
      <c r="AI2869" s="222"/>
      <c r="AJ2869" s="237"/>
      <c r="AK2869" s="221"/>
      <c r="AL2869" s="223"/>
      <c r="AM2869" s="221"/>
    </row>
    <row r="2870" spans="26:39" ht="15" customHeight="1">
      <c r="Z2870" s="220"/>
      <c r="AA2870" s="220"/>
      <c r="AB2870" s="237"/>
      <c r="AC2870" s="237"/>
      <c r="AD2870" s="222"/>
      <c r="AE2870" s="221"/>
      <c r="AF2870" s="237"/>
      <c r="AG2870" s="257"/>
      <c r="AH2870" s="237"/>
      <c r="AI2870" s="222"/>
      <c r="AJ2870" s="237"/>
      <c r="AK2870" s="221"/>
      <c r="AL2870" s="223"/>
      <c r="AM2870" s="221"/>
    </row>
    <row r="2871" spans="26:39" ht="15" customHeight="1">
      <c r="Z2871" s="220"/>
      <c r="AA2871" s="220"/>
      <c r="AB2871" s="237"/>
      <c r="AC2871" s="237"/>
      <c r="AD2871" s="222"/>
      <c r="AE2871" s="221"/>
      <c r="AF2871" s="237"/>
      <c r="AG2871" s="257"/>
      <c r="AH2871" s="237"/>
      <c r="AI2871" s="222"/>
      <c r="AJ2871" s="237"/>
      <c r="AK2871" s="221"/>
      <c r="AL2871" s="223"/>
      <c r="AM2871" s="221"/>
    </row>
    <row r="2872" spans="26:39" ht="15" customHeight="1">
      <c r="Z2872" s="220"/>
      <c r="AA2872" s="220"/>
      <c r="AB2872" s="237"/>
      <c r="AC2872" s="237"/>
      <c r="AD2872" s="222"/>
      <c r="AE2872" s="221"/>
      <c r="AF2872" s="237"/>
      <c r="AG2872" s="257"/>
      <c r="AH2872" s="237"/>
      <c r="AI2872" s="222"/>
      <c r="AJ2872" s="237"/>
      <c r="AK2872" s="221"/>
      <c r="AL2872" s="223"/>
      <c r="AM2872" s="221"/>
    </row>
    <row r="2873" spans="26:39" ht="15" customHeight="1">
      <c r="Z2873" s="220"/>
      <c r="AA2873" s="220"/>
      <c r="AB2873" s="237"/>
      <c r="AC2873" s="237"/>
      <c r="AD2873" s="222"/>
      <c r="AE2873" s="221"/>
      <c r="AF2873" s="237"/>
      <c r="AG2873" s="257"/>
      <c r="AH2873" s="237"/>
      <c r="AI2873" s="222"/>
      <c r="AJ2873" s="237"/>
      <c r="AK2873" s="221"/>
      <c r="AL2873" s="223"/>
      <c r="AM2873" s="221"/>
    </row>
    <row r="2874" spans="26:39" ht="15" customHeight="1">
      <c r="Z2874" s="220"/>
      <c r="AA2874" s="220"/>
      <c r="AB2874" s="237"/>
      <c r="AC2874" s="237"/>
      <c r="AD2874" s="222"/>
      <c r="AE2874" s="221"/>
      <c r="AF2874" s="237"/>
      <c r="AG2874" s="257"/>
      <c r="AH2874" s="237"/>
      <c r="AI2874" s="222"/>
      <c r="AJ2874" s="237"/>
      <c r="AK2874" s="221"/>
      <c r="AL2874" s="223"/>
      <c r="AM2874" s="221"/>
    </row>
    <row r="2875" spans="26:39" ht="15" customHeight="1">
      <c r="Z2875" s="220"/>
      <c r="AA2875" s="220"/>
      <c r="AB2875" s="237"/>
      <c r="AC2875" s="237"/>
      <c r="AD2875" s="222"/>
      <c r="AE2875" s="221"/>
      <c r="AF2875" s="237"/>
      <c r="AG2875" s="257"/>
      <c r="AH2875" s="237"/>
      <c r="AI2875" s="222"/>
      <c r="AJ2875" s="237"/>
      <c r="AK2875" s="221"/>
      <c r="AL2875" s="223"/>
      <c r="AM2875" s="221"/>
    </row>
    <row r="2876" spans="26:39" ht="15" customHeight="1">
      <c r="Z2876" s="220"/>
      <c r="AA2876" s="220"/>
      <c r="AB2876" s="237"/>
      <c r="AC2876" s="237"/>
      <c r="AD2876" s="222"/>
      <c r="AE2876" s="221"/>
      <c r="AF2876" s="237"/>
      <c r="AG2876" s="257"/>
      <c r="AH2876" s="237"/>
      <c r="AI2876" s="222"/>
      <c r="AJ2876" s="237"/>
      <c r="AK2876" s="221"/>
      <c r="AL2876" s="223"/>
      <c r="AM2876" s="221"/>
    </row>
    <row r="2877" spans="26:39" ht="15" customHeight="1">
      <c r="Z2877" s="220"/>
      <c r="AA2877" s="220"/>
      <c r="AB2877" s="237"/>
      <c r="AC2877" s="237"/>
      <c r="AD2877" s="222"/>
      <c r="AE2877" s="221"/>
      <c r="AF2877" s="237"/>
      <c r="AG2877" s="257"/>
      <c r="AH2877" s="237"/>
      <c r="AI2877" s="222"/>
      <c r="AJ2877" s="237"/>
      <c r="AK2877" s="221"/>
      <c r="AL2877" s="223"/>
      <c r="AM2877" s="221"/>
    </row>
    <row r="2878" spans="26:39" ht="15" customHeight="1">
      <c r="Z2878" s="220"/>
      <c r="AA2878" s="220"/>
      <c r="AB2878" s="237"/>
      <c r="AC2878" s="237"/>
      <c r="AD2878" s="222"/>
      <c r="AE2878" s="221"/>
      <c r="AF2878" s="237"/>
      <c r="AG2878" s="257"/>
      <c r="AH2878" s="237"/>
      <c r="AI2878" s="222"/>
      <c r="AJ2878" s="237"/>
      <c r="AK2878" s="221"/>
      <c r="AL2878" s="223"/>
      <c r="AM2878" s="221"/>
    </row>
    <row r="2879" spans="26:39" ht="15" customHeight="1">
      <c r="Z2879" s="220"/>
      <c r="AA2879" s="220"/>
      <c r="AB2879" s="237"/>
      <c r="AC2879" s="237"/>
      <c r="AD2879" s="222"/>
      <c r="AE2879" s="221"/>
      <c r="AF2879" s="237"/>
      <c r="AG2879" s="257"/>
      <c r="AH2879" s="237"/>
      <c r="AI2879" s="222"/>
      <c r="AJ2879" s="237"/>
      <c r="AK2879" s="221"/>
      <c r="AL2879" s="223"/>
      <c r="AM2879" s="221"/>
    </row>
    <row r="2880" spans="26:39" ht="15" customHeight="1">
      <c r="Z2880" s="220"/>
      <c r="AA2880" s="220"/>
      <c r="AB2880" s="237"/>
      <c r="AC2880" s="237"/>
      <c r="AD2880" s="222"/>
      <c r="AE2880" s="221"/>
      <c r="AF2880" s="237"/>
      <c r="AG2880" s="257"/>
      <c r="AH2880" s="237"/>
      <c r="AI2880" s="222"/>
      <c r="AJ2880" s="237"/>
      <c r="AK2880" s="221"/>
      <c r="AL2880" s="223"/>
      <c r="AM2880" s="221"/>
    </row>
    <row r="2881" spans="26:39" ht="15" customHeight="1">
      <c r="Z2881" s="220"/>
      <c r="AA2881" s="220"/>
      <c r="AB2881" s="237"/>
      <c r="AC2881" s="237"/>
      <c r="AD2881" s="222"/>
      <c r="AE2881" s="221"/>
      <c r="AF2881" s="237"/>
      <c r="AG2881" s="257"/>
      <c r="AH2881" s="237"/>
      <c r="AI2881" s="222"/>
      <c r="AJ2881" s="237"/>
      <c r="AK2881" s="221"/>
      <c r="AL2881" s="223"/>
      <c r="AM2881" s="221"/>
    </row>
    <row r="2882" spans="26:39" ht="15" customHeight="1">
      <c r="Z2882" s="220"/>
      <c r="AA2882" s="220"/>
      <c r="AB2882" s="237"/>
      <c r="AC2882" s="237"/>
      <c r="AD2882" s="222"/>
      <c r="AE2882" s="221"/>
      <c r="AF2882" s="237"/>
      <c r="AG2882" s="257"/>
      <c r="AH2882" s="237"/>
      <c r="AI2882" s="222"/>
      <c r="AJ2882" s="237"/>
      <c r="AK2882" s="221"/>
      <c r="AL2882" s="223"/>
      <c r="AM2882" s="221"/>
    </row>
    <row r="2883" spans="26:39" ht="15" customHeight="1">
      <c r="Z2883" s="220"/>
      <c r="AA2883" s="220"/>
      <c r="AB2883" s="237"/>
      <c r="AC2883" s="237"/>
      <c r="AD2883" s="222"/>
      <c r="AE2883" s="221"/>
      <c r="AF2883" s="237"/>
      <c r="AG2883" s="257"/>
      <c r="AH2883" s="237"/>
      <c r="AI2883" s="222"/>
      <c r="AJ2883" s="237"/>
      <c r="AK2883" s="221"/>
      <c r="AL2883" s="223"/>
      <c r="AM2883" s="221"/>
    </row>
    <row r="2884" spans="26:39" ht="15" customHeight="1">
      <c r="Z2884" s="220"/>
      <c r="AA2884" s="220"/>
      <c r="AB2884" s="237"/>
      <c r="AC2884" s="237"/>
      <c r="AD2884" s="222"/>
      <c r="AE2884" s="221"/>
      <c r="AF2884" s="237"/>
      <c r="AG2884" s="257"/>
      <c r="AH2884" s="237"/>
      <c r="AI2884" s="222"/>
      <c r="AJ2884" s="237"/>
      <c r="AK2884" s="221"/>
      <c r="AL2884" s="223"/>
      <c r="AM2884" s="221"/>
    </row>
    <row r="2885" spans="26:39" ht="15" customHeight="1">
      <c r="Z2885" s="220"/>
      <c r="AA2885" s="220"/>
      <c r="AB2885" s="237"/>
      <c r="AC2885" s="237"/>
      <c r="AD2885" s="222"/>
      <c r="AE2885" s="221"/>
      <c r="AF2885" s="237"/>
      <c r="AG2885" s="257"/>
      <c r="AH2885" s="237"/>
      <c r="AI2885" s="222"/>
      <c r="AJ2885" s="237"/>
      <c r="AK2885" s="221"/>
      <c r="AL2885" s="223"/>
      <c r="AM2885" s="221"/>
    </row>
    <row r="2886" spans="26:39" ht="15" customHeight="1">
      <c r="Z2886" s="220"/>
      <c r="AA2886" s="220"/>
      <c r="AB2886" s="237"/>
      <c r="AC2886" s="237"/>
      <c r="AD2886" s="222"/>
      <c r="AE2886" s="221"/>
      <c r="AF2886" s="237"/>
      <c r="AG2886" s="257"/>
      <c r="AH2886" s="237"/>
      <c r="AI2886" s="222"/>
      <c r="AJ2886" s="237"/>
      <c r="AK2886" s="221"/>
      <c r="AL2886" s="223"/>
      <c r="AM2886" s="221"/>
    </row>
    <row r="2887" spans="26:39" ht="15" customHeight="1">
      <c r="Z2887" s="220"/>
      <c r="AA2887" s="220"/>
      <c r="AB2887" s="237"/>
      <c r="AC2887" s="237"/>
      <c r="AD2887" s="222"/>
      <c r="AE2887" s="221"/>
      <c r="AF2887" s="237"/>
      <c r="AG2887" s="257"/>
      <c r="AH2887" s="237"/>
      <c r="AI2887" s="222"/>
      <c r="AJ2887" s="237"/>
      <c r="AK2887" s="221"/>
      <c r="AL2887" s="223"/>
      <c r="AM2887" s="221"/>
    </row>
    <row r="2888" spans="26:39" ht="15" customHeight="1">
      <c r="Z2888" s="220"/>
      <c r="AA2888" s="220"/>
      <c r="AB2888" s="237"/>
      <c r="AC2888" s="237"/>
      <c r="AD2888" s="222"/>
      <c r="AE2888" s="221"/>
      <c r="AF2888" s="237"/>
      <c r="AG2888" s="257"/>
      <c r="AH2888" s="237"/>
      <c r="AI2888" s="222"/>
      <c r="AJ2888" s="237"/>
      <c r="AK2888" s="221"/>
      <c r="AL2888" s="223"/>
      <c r="AM2888" s="221"/>
    </row>
    <row r="2889" spans="26:39" ht="15" customHeight="1">
      <c r="Z2889" s="220"/>
      <c r="AA2889" s="220"/>
      <c r="AB2889" s="237"/>
      <c r="AC2889" s="237"/>
      <c r="AD2889" s="222"/>
      <c r="AE2889" s="221"/>
      <c r="AF2889" s="237"/>
      <c r="AG2889" s="257"/>
      <c r="AH2889" s="237"/>
      <c r="AI2889" s="222"/>
      <c r="AJ2889" s="237"/>
      <c r="AK2889" s="221"/>
      <c r="AL2889" s="223"/>
      <c r="AM2889" s="221"/>
    </row>
    <row r="2890" spans="26:39" ht="15" customHeight="1">
      <c r="Z2890" s="220"/>
      <c r="AA2890" s="220"/>
      <c r="AB2890" s="237"/>
      <c r="AC2890" s="237"/>
      <c r="AD2890" s="222"/>
      <c r="AE2890" s="221"/>
      <c r="AF2890" s="237"/>
      <c r="AG2890" s="257"/>
      <c r="AH2890" s="237"/>
      <c r="AI2890" s="222"/>
      <c r="AJ2890" s="237"/>
      <c r="AK2890" s="221"/>
      <c r="AL2890" s="223"/>
      <c r="AM2890" s="221"/>
    </row>
    <row r="2891" spans="26:39" ht="15" customHeight="1">
      <c r="Z2891" s="220"/>
      <c r="AA2891" s="220"/>
      <c r="AB2891" s="237"/>
      <c r="AC2891" s="237"/>
      <c r="AD2891" s="222"/>
      <c r="AE2891" s="221"/>
      <c r="AF2891" s="237"/>
      <c r="AG2891" s="257"/>
      <c r="AH2891" s="237"/>
      <c r="AI2891" s="222"/>
      <c r="AJ2891" s="237"/>
      <c r="AK2891" s="221"/>
      <c r="AL2891" s="223"/>
      <c r="AM2891" s="221"/>
    </row>
    <row r="2892" spans="26:39" ht="15" customHeight="1">
      <c r="Z2892" s="220"/>
      <c r="AA2892" s="220"/>
      <c r="AB2892" s="237"/>
      <c r="AC2892" s="237"/>
      <c r="AD2892" s="222"/>
      <c r="AE2892" s="221"/>
      <c r="AF2892" s="237"/>
      <c r="AG2892" s="257"/>
      <c r="AH2892" s="237"/>
      <c r="AI2892" s="222"/>
      <c r="AJ2892" s="237"/>
      <c r="AK2892" s="221"/>
      <c r="AL2892" s="223"/>
      <c r="AM2892" s="221"/>
    </row>
    <row r="2893" spans="26:39" ht="15" customHeight="1">
      <c r="Z2893" s="220"/>
      <c r="AA2893" s="220"/>
      <c r="AB2893" s="237"/>
      <c r="AC2893" s="237"/>
      <c r="AD2893" s="222"/>
      <c r="AE2893" s="221"/>
      <c r="AF2893" s="237"/>
      <c r="AG2893" s="257"/>
      <c r="AH2893" s="237"/>
      <c r="AI2893" s="222"/>
      <c r="AJ2893" s="237"/>
      <c r="AK2893" s="221"/>
      <c r="AL2893" s="223"/>
      <c r="AM2893" s="221"/>
    </row>
    <row r="2894" spans="26:39" ht="15" customHeight="1">
      <c r="Z2894" s="220"/>
      <c r="AA2894" s="220"/>
      <c r="AB2894" s="237"/>
      <c r="AC2894" s="237"/>
      <c r="AD2894" s="222"/>
      <c r="AE2894" s="221"/>
      <c r="AF2894" s="237"/>
      <c r="AG2894" s="257"/>
      <c r="AH2894" s="237"/>
      <c r="AI2894" s="222"/>
      <c r="AJ2894" s="237"/>
      <c r="AK2894" s="221"/>
      <c r="AL2894" s="223"/>
      <c r="AM2894" s="221"/>
    </row>
    <row r="2895" spans="26:39" ht="15" customHeight="1">
      <c r="Z2895" s="220"/>
      <c r="AA2895" s="220"/>
      <c r="AB2895" s="237"/>
      <c r="AC2895" s="237"/>
      <c r="AD2895" s="222"/>
      <c r="AE2895" s="221"/>
      <c r="AF2895" s="237"/>
      <c r="AG2895" s="257"/>
      <c r="AH2895" s="237"/>
      <c r="AI2895" s="222"/>
      <c r="AJ2895" s="237"/>
      <c r="AK2895" s="221"/>
      <c r="AL2895" s="223"/>
      <c r="AM2895" s="221"/>
    </row>
    <row r="2896" spans="26:39" ht="15" customHeight="1">
      <c r="Z2896" s="220"/>
      <c r="AA2896" s="220"/>
      <c r="AB2896" s="237"/>
      <c r="AC2896" s="237"/>
      <c r="AD2896" s="222"/>
      <c r="AE2896" s="221"/>
      <c r="AF2896" s="237"/>
      <c r="AG2896" s="257"/>
      <c r="AH2896" s="237"/>
      <c r="AI2896" s="222"/>
      <c r="AJ2896" s="237"/>
      <c r="AK2896" s="221"/>
      <c r="AL2896" s="223"/>
      <c r="AM2896" s="221"/>
    </row>
    <row r="2897" spans="26:39" ht="15" customHeight="1">
      <c r="Z2897" s="220"/>
      <c r="AA2897" s="220"/>
      <c r="AB2897" s="237"/>
      <c r="AC2897" s="237"/>
      <c r="AD2897" s="222"/>
      <c r="AE2897" s="221"/>
      <c r="AF2897" s="237"/>
      <c r="AG2897" s="257"/>
      <c r="AH2897" s="237"/>
      <c r="AI2897" s="222"/>
      <c r="AJ2897" s="237"/>
      <c r="AK2897" s="221"/>
      <c r="AL2897" s="223"/>
      <c r="AM2897" s="221"/>
    </row>
    <row r="2898" spans="26:39" ht="15" customHeight="1">
      <c r="Z2898" s="220"/>
      <c r="AA2898" s="220"/>
      <c r="AB2898" s="237"/>
      <c r="AC2898" s="237"/>
      <c r="AD2898" s="222"/>
      <c r="AE2898" s="221"/>
      <c r="AF2898" s="237"/>
      <c r="AG2898" s="257"/>
      <c r="AH2898" s="237"/>
      <c r="AI2898" s="222"/>
      <c r="AJ2898" s="237"/>
      <c r="AK2898" s="221"/>
      <c r="AL2898" s="223"/>
      <c r="AM2898" s="221"/>
    </row>
    <row r="2899" spans="26:39" ht="15" customHeight="1">
      <c r="Z2899" s="220"/>
      <c r="AA2899" s="220"/>
      <c r="AB2899" s="237"/>
      <c r="AC2899" s="237"/>
      <c r="AD2899" s="222"/>
      <c r="AE2899" s="221"/>
      <c r="AF2899" s="237"/>
      <c r="AG2899" s="257"/>
      <c r="AH2899" s="237"/>
      <c r="AI2899" s="222"/>
      <c r="AJ2899" s="237"/>
      <c r="AK2899" s="221"/>
      <c r="AL2899" s="223"/>
      <c r="AM2899" s="221"/>
    </row>
    <row r="2900" spans="26:39" ht="15" customHeight="1">
      <c r="Z2900" s="220"/>
      <c r="AA2900" s="220"/>
      <c r="AB2900" s="237"/>
      <c r="AC2900" s="237"/>
      <c r="AD2900" s="222"/>
      <c r="AE2900" s="221"/>
      <c r="AF2900" s="237"/>
      <c r="AG2900" s="257"/>
      <c r="AH2900" s="237"/>
      <c r="AI2900" s="222"/>
      <c r="AJ2900" s="237"/>
      <c r="AK2900" s="221"/>
      <c r="AL2900" s="223"/>
      <c r="AM2900" s="221"/>
    </row>
    <row r="2901" spans="26:39" ht="15" customHeight="1">
      <c r="Z2901" s="220"/>
      <c r="AA2901" s="220"/>
      <c r="AB2901" s="237"/>
      <c r="AC2901" s="237"/>
      <c r="AD2901" s="222"/>
      <c r="AE2901" s="221"/>
      <c r="AF2901" s="237"/>
      <c r="AG2901" s="257"/>
      <c r="AH2901" s="237"/>
      <c r="AI2901" s="222"/>
      <c r="AJ2901" s="237"/>
      <c r="AK2901" s="221"/>
      <c r="AL2901" s="223"/>
      <c r="AM2901" s="221"/>
    </row>
    <row r="2902" spans="26:39" ht="15" customHeight="1">
      <c r="Z2902" s="220"/>
      <c r="AA2902" s="220"/>
      <c r="AB2902" s="237"/>
      <c r="AC2902" s="237"/>
      <c r="AD2902" s="222"/>
      <c r="AE2902" s="221"/>
      <c r="AF2902" s="237"/>
      <c r="AG2902" s="257"/>
      <c r="AH2902" s="237"/>
      <c r="AI2902" s="222"/>
      <c r="AJ2902" s="237"/>
      <c r="AK2902" s="221"/>
      <c r="AL2902" s="223"/>
      <c r="AM2902" s="221"/>
    </row>
    <row r="2903" spans="26:39" ht="15" customHeight="1">
      <c r="Z2903" s="220"/>
      <c r="AA2903" s="220"/>
      <c r="AB2903" s="237"/>
      <c r="AC2903" s="237"/>
      <c r="AD2903" s="222"/>
      <c r="AE2903" s="221"/>
      <c r="AF2903" s="237"/>
      <c r="AG2903" s="257"/>
      <c r="AH2903" s="237"/>
      <c r="AI2903" s="222"/>
      <c r="AJ2903" s="237"/>
      <c r="AK2903" s="221"/>
      <c r="AL2903" s="223"/>
      <c r="AM2903" s="221"/>
    </row>
    <row r="2904" spans="26:39" ht="15" customHeight="1">
      <c r="Z2904" s="220"/>
      <c r="AA2904" s="220"/>
      <c r="AB2904" s="237"/>
      <c r="AC2904" s="237"/>
      <c r="AD2904" s="222"/>
      <c r="AE2904" s="221"/>
      <c r="AF2904" s="237"/>
      <c r="AG2904" s="257"/>
      <c r="AH2904" s="237"/>
      <c r="AI2904" s="222"/>
      <c r="AJ2904" s="237"/>
      <c r="AK2904" s="221"/>
      <c r="AL2904" s="223"/>
      <c r="AM2904" s="221"/>
    </row>
    <row r="2905" spans="26:39" ht="15" customHeight="1">
      <c r="Z2905" s="220"/>
      <c r="AA2905" s="220"/>
      <c r="AB2905" s="237"/>
      <c r="AC2905" s="237"/>
      <c r="AD2905" s="222"/>
      <c r="AE2905" s="221"/>
      <c r="AF2905" s="237"/>
      <c r="AG2905" s="257"/>
      <c r="AH2905" s="237"/>
      <c r="AI2905" s="222"/>
      <c r="AJ2905" s="237"/>
      <c r="AK2905" s="221"/>
      <c r="AL2905" s="223"/>
      <c r="AM2905" s="221"/>
    </row>
    <row r="2906" spans="26:39" ht="15" customHeight="1">
      <c r="Z2906" s="220"/>
      <c r="AA2906" s="220"/>
      <c r="AB2906" s="237"/>
      <c r="AC2906" s="237"/>
      <c r="AD2906" s="222"/>
      <c r="AE2906" s="221"/>
      <c r="AF2906" s="237"/>
      <c r="AG2906" s="257"/>
      <c r="AH2906" s="237"/>
      <c r="AI2906" s="222"/>
      <c r="AJ2906" s="237"/>
      <c r="AK2906" s="221"/>
      <c r="AL2906" s="223"/>
      <c r="AM2906" s="221"/>
    </row>
    <row r="2907" spans="26:39" ht="15" customHeight="1">
      <c r="Z2907" s="220"/>
      <c r="AA2907" s="220"/>
      <c r="AB2907" s="237"/>
      <c r="AC2907" s="237"/>
      <c r="AD2907" s="222"/>
      <c r="AE2907" s="221"/>
      <c r="AF2907" s="237"/>
      <c r="AG2907" s="257"/>
      <c r="AH2907" s="237"/>
      <c r="AI2907" s="222"/>
      <c r="AJ2907" s="237"/>
      <c r="AK2907" s="221"/>
      <c r="AL2907" s="223"/>
      <c r="AM2907" s="221"/>
    </row>
    <row r="2908" spans="26:39" ht="15" customHeight="1">
      <c r="Z2908" s="220"/>
      <c r="AA2908" s="220"/>
      <c r="AB2908" s="237"/>
      <c r="AC2908" s="237"/>
      <c r="AD2908" s="222"/>
      <c r="AE2908" s="221"/>
      <c r="AF2908" s="237"/>
      <c r="AG2908" s="257"/>
      <c r="AH2908" s="237"/>
      <c r="AI2908" s="222"/>
      <c r="AJ2908" s="237"/>
      <c r="AK2908" s="221"/>
      <c r="AL2908" s="223"/>
      <c r="AM2908" s="221"/>
    </row>
    <row r="2909" spans="26:39" ht="15" customHeight="1">
      <c r="Z2909" s="220"/>
      <c r="AA2909" s="220"/>
      <c r="AB2909" s="237"/>
      <c r="AC2909" s="237"/>
      <c r="AD2909" s="222"/>
      <c r="AE2909" s="221"/>
      <c r="AF2909" s="237"/>
      <c r="AG2909" s="257"/>
      <c r="AH2909" s="237"/>
      <c r="AI2909" s="222"/>
      <c r="AJ2909" s="237"/>
      <c r="AK2909" s="221"/>
      <c r="AL2909" s="223"/>
      <c r="AM2909" s="221"/>
    </row>
    <row r="2910" spans="26:39" ht="15" customHeight="1">
      <c r="Z2910" s="220"/>
      <c r="AA2910" s="220"/>
      <c r="AB2910" s="237"/>
      <c r="AC2910" s="237"/>
      <c r="AD2910" s="222"/>
      <c r="AE2910" s="221"/>
      <c r="AF2910" s="237"/>
      <c r="AG2910" s="257"/>
      <c r="AH2910" s="237"/>
      <c r="AI2910" s="222"/>
      <c r="AJ2910" s="237"/>
      <c r="AK2910" s="221"/>
      <c r="AL2910" s="223"/>
      <c r="AM2910" s="221"/>
    </row>
    <row r="2911" spans="26:39" ht="15" customHeight="1">
      <c r="Z2911" s="220"/>
      <c r="AA2911" s="220"/>
      <c r="AB2911" s="237"/>
      <c r="AC2911" s="237"/>
      <c r="AD2911" s="222"/>
      <c r="AE2911" s="221"/>
      <c r="AF2911" s="237"/>
      <c r="AG2911" s="257"/>
      <c r="AH2911" s="237"/>
      <c r="AI2911" s="222"/>
      <c r="AJ2911" s="237"/>
      <c r="AK2911" s="221"/>
      <c r="AL2911" s="223"/>
      <c r="AM2911" s="221"/>
    </row>
    <row r="2912" spans="26:39" ht="15" customHeight="1">
      <c r="Z2912" s="220"/>
      <c r="AA2912" s="220"/>
      <c r="AB2912" s="237"/>
      <c r="AC2912" s="237"/>
      <c r="AD2912" s="222"/>
      <c r="AE2912" s="221"/>
      <c r="AF2912" s="237"/>
      <c r="AG2912" s="257"/>
      <c r="AH2912" s="237"/>
      <c r="AI2912" s="222"/>
      <c r="AJ2912" s="237"/>
      <c r="AK2912" s="221"/>
      <c r="AL2912" s="223"/>
      <c r="AM2912" s="221"/>
    </row>
    <row r="2913" spans="26:39" ht="15" customHeight="1">
      <c r="Z2913" s="220"/>
      <c r="AA2913" s="220"/>
      <c r="AB2913" s="237"/>
      <c r="AC2913" s="237"/>
      <c r="AD2913" s="222"/>
      <c r="AE2913" s="221"/>
      <c r="AF2913" s="237"/>
      <c r="AG2913" s="257"/>
      <c r="AH2913" s="237"/>
      <c r="AI2913" s="222"/>
      <c r="AJ2913" s="237"/>
      <c r="AK2913" s="221"/>
      <c r="AL2913" s="223"/>
      <c r="AM2913" s="221"/>
    </row>
    <row r="2914" spans="26:39" ht="15" customHeight="1">
      <c r="Z2914" s="220"/>
      <c r="AA2914" s="220"/>
      <c r="AB2914" s="237"/>
      <c r="AC2914" s="237"/>
      <c r="AD2914" s="222"/>
      <c r="AE2914" s="221"/>
      <c r="AF2914" s="237"/>
      <c r="AG2914" s="257"/>
      <c r="AH2914" s="237"/>
      <c r="AI2914" s="222"/>
      <c r="AJ2914" s="237"/>
      <c r="AK2914" s="221"/>
      <c r="AL2914" s="223"/>
      <c r="AM2914" s="221"/>
    </row>
    <row r="2915" spans="26:39" ht="15" customHeight="1">
      <c r="Z2915" s="220"/>
      <c r="AA2915" s="220"/>
      <c r="AB2915" s="237"/>
      <c r="AC2915" s="237"/>
      <c r="AD2915" s="222"/>
      <c r="AE2915" s="221"/>
      <c r="AF2915" s="237"/>
      <c r="AG2915" s="257"/>
      <c r="AH2915" s="237"/>
      <c r="AI2915" s="222"/>
      <c r="AJ2915" s="237"/>
      <c r="AK2915" s="221"/>
      <c r="AL2915" s="223"/>
      <c r="AM2915" s="221"/>
    </row>
    <row r="2916" spans="26:39" ht="15" customHeight="1">
      <c r="Z2916" s="220"/>
      <c r="AA2916" s="220"/>
      <c r="AB2916" s="237"/>
      <c r="AC2916" s="237"/>
      <c r="AD2916" s="222"/>
      <c r="AE2916" s="221"/>
      <c r="AF2916" s="237"/>
      <c r="AG2916" s="257"/>
      <c r="AH2916" s="237"/>
      <c r="AI2916" s="222"/>
      <c r="AJ2916" s="237"/>
      <c r="AK2916" s="221"/>
      <c r="AL2916" s="223"/>
      <c r="AM2916" s="221"/>
    </row>
    <row r="2917" spans="26:39" ht="15" customHeight="1">
      <c r="Z2917" s="220"/>
      <c r="AA2917" s="220"/>
      <c r="AB2917" s="237"/>
      <c r="AC2917" s="237"/>
      <c r="AD2917" s="222"/>
      <c r="AE2917" s="221"/>
      <c r="AF2917" s="237"/>
      <c r="AG2917" s="257"/>
      <c r="AH2917" s="237"/>
      <c r="AI2917" s="222"/>
      <c r="AJ2917" s="237"/>
      <c r="AK2917" s="221"/>
      <c r="AL2917" s="223"/>
      <c r="AM2917" s="221"/>
    </row>
    <row r="2918" spans="26:39" ht="15" customHeight="1">
      <c r="Z2918" s="220"/>
      <c r="AA2918" s="220"/>
      <c r="AB2918" s="237"/>
      <c r="AC2918" s="237"/>
      <c r="AD2918" s="222"/>
      <c r="AE2918" s="221"/>
      <c r="AF2918" s="237"/>
      <c r="AG2918" s="257"/>
      <c r="AH2918" s="237"/>
      <c r="AI2918" s="222"/>
      <c r="AJ2918" s="237"/>
      <c r="AK2918" s="221"/>
      <c r="AL2918" s="223"/>
      <c r="AM2918" s="221"/>
    </row>
    <row r="2919" spans="26:39" ht="15" customHeight="1">
      <c r="Z2919" s="220"/>
      <c r="AA2919" s="220"/>
      <c r="AB2919" s="237"/>
      <c r="AC2919" s="237"/>
      <c r="AD2919" s="222"/>
      <c r="AE2919" s="221"/>
      <c r="AF2919" s="237"/>
      <c r="AG2919" s="257"/>
      <c r="AH2919" s="237"/>
      <c r="AI2919" s="222"/>
      <c r="AJ2919" s="237"/>
      <c r="AK2919" s="221"/>
      <c r="AL2919" s="223"/>
      <c r="AM2919" s="221"/>
    </row>
    <row r="2920" spans="26:39" ht="15" customHeight="1">
      <c r="Z2920" s="220"/>
      <c r="AA2920" s="220"/>
      <c r="AB2920" s="237"/>
      <c r="AC2920" s="237"/>
      <c r="AD2920" s="222"/>
      <c r="AE2920" s="221"/>
      <c r="AF2920" s="237"/>
      <c r="AG2920" s="257"/>
      <c r="AH2920" s="237"/>
      <c r="AI2920" s="222"/>
      <c r="AJ2920" s="237"/>
      <c r="AK2920" s="221"/>
      <c r="AL2920" s="223"/>
      <c r="AM2920" s="221"/>
    </row>
    <row r="2921" spans="26:39" ht="15" customHeight="1">
      <c r="Z2921" s="220"/>
      <c r="AA2921" s="220"/>
      <c r="AB2921" s="237"/>
      <c r="AC2921" s="237"/>
      <c r="AD2921" s="222"/>
      <c r="AE2921" s="221"/>
      <c r="AF2921" s="237"/>
      <c r="AG2921" s="257"/>
      <c r="AH2921" s="237"/>
      <c r="AI2921" s="222"/>
      <c r="AJ2921" s="237"/>
      <c r="AK2921" s="221"/>
      <c r="AL2921" s="223"/>
      <c r="AM2921" s="221"/>
    </row>
    <row r="2922" spans="26:39" ht="15" customHeight="1">
      <c r="Z2922" s="220"/>
      <c r="AA2922" s="220"/>
      <c r="AB2922" s="237"/>
      <c r="AC2922" s="237"/>
      <c r="AD2922" s="222"/>
      <c r="AE2922" s="221"/>
      <c r="AF2922" s="237"/>
      <c r="AG2922" s="257"/>
      <c r="AH2922" s="237"/>
      <c r="AI2922" s="222"/>
      <c r="AJ2922" s="237"/>
      <c r="AK2922" s="221"/>
      <c r="AL2922" s="223"/>
      <c r="AM2922" s="221"/>
    </row>
    <row r="2923" spans="26:39" ht="15" customHeight="1">
      <c r="Z2923" s="220"/>
      <c r="AA2923" s="220"/>
      <c r="AB2923" s="237"/>
      <c r="AC2923" s="237"/>
      <c r="AD2923" s="222"/>
      <c r="AE2923" s="221"/>
      <c r="AF2923" s="237"/>
      <c r="AG2923" s="257"/>
      <c r="AH2923" s="237"/>
      <c r="AI2923" s="222"/>
      <c r="AJ2923" s="237"/>
      <c r="AK2923" s="221"/>
      <c r="AL2923" s="223"/>
      <c r="AM2923" s="221"/>
    </row>
    <row r="2924" spans="26:39" ht="15" customHeight="1">
      <c r="Z2924" s="220"/>
      <c r="AA2924" s="220"/>
      <c r="AB2924" s="237"/>
      <c r="AC2924" s="237"/>
      <c r="AD2924" s="222"/>
      <c r="AE2924" s="221"/>
      <c r="AF2924" s="237"/>
      <c r="AG2924" s="257"/>
      <c r="AH2924" s="237"/>
      <c r="AI2924" s="222"/>
      <c r="AJ2924" s="237"/>
      <c r="AK2924" s="221"/>
      <c r="AL2924" s="223"/>
      <c r="AM2924" s="221"/>
    </row>
    <row r="2925" spans="26:39" ht="15" customHeight="1">
      <c r="Z2925" s="220"/>
      <c r="AA2925" s="220"/>
      <c r="AB2925" s="237"/>
      <c r="AC2925" s="237"/>
      <c r="AD2925" s="222"/>
      <c r="AE2925" s="221"/>
      <c r="AF2925" s="237"/>
      <c r="AG2925" s="257"/>
      <c r="AH2925" s="237"/>
      <c r="AI2925" s="222"/>
      <c r="AJ2925" s="237"/>
      <c r="AK2925" s="221"/>
      <c r="AL2925" s="223"/>
      <c r="AM2925" s="221"/>
    </row>
    <row r="2926" spans="26:39" ht="15" customHeight="1">
      <c r="Z2926" s="220"/>
      <c r="AA2926" s="220"/>
      <c r="AB2926" s="237"/>
      <c r="AC2926" s="237"/>
      <c r="AD2926" s="222"/>
      <c r="AE2926" s="221"/>
      <c r="AF2926" s="237"/>
      <c r="AG2926" s="257"/>
      <c r="AH2926" s="237"/>
      <c r="AI2926" s="222"/>
      <c r="AJ2926" s="237"/>
      <c r="AK2926" s="221"/>
      <c r="AL2926" s="223"/>
      <c r="AM2926" s="221"/>
    </row>
    <row r="2927" spans="26:39" ht="15" customHeight="1">
      <c r="Z2927" s="220"/>
      <c r="AA2927" s="220"/>
      <c r="AB2927" s="237"/>
      <c r="AC2927" s="237"/>
      <c r="AD2927" s="222"/>
      <c r="AE2927" s="221"/>
      <c r="AF2927" s="237"/>
      <c r="AG2927" s="257"/>
      <c r="AH2927" s="237"/>
      <c r="AI2927" s="222"/>
      <c r="AJ2927" s="237"/>
      <c r="AK2927" s="221"/>
      <c r="AL2927" s="223"/>
      <c r="AM2927" s="221"/>
    </row>
    <row r="2928" spans="26:39" ht="15" customHeight="1">
      <c r="Z2928" s="220"/>
      <c r="AA2928" s="220"/>
      <c r="AB2928" s="237"/>
      <c r="AC2928" s="237"/>
      <c r="AD2928" s="222"/>
      <c r="AE2928" s="221"/>
      <c r="AF2928" s="237"/>
      <c r="AG2928" s="257"/>
      <c r="AH2928" s="237"/>
      <c r="AI2928" s="222"/>
      <c r="AJ2928" s="237"/>
      <c r="AK2928" s="221"/>
      <c r="AL2928" s="223"/>
      <c r="AM2928" s="221"/>
    </row>
    <row r="2929" spans="26:39" ht="15" customHeight="1">
      <c r="Z2929" s="220"/>
      <c r="AA2929" s="220"/>
      <c r="AB2929" s="237"/>
      <c r="AC2929" s="237"/>
      <c r="AD2929" s="222"/>
      <c r="AE2929" s="221"/>
      <c r="AF2929" s="237"/>
      <c r="AG2929" s="257"/>
      <c r="AH2929" s="237"/>
      <c r="AI2929" s="222"/>
      <c r="AJ2929" s="237"/>
      <c r="AK2929" s="221"/>
      <c r="AL2929" s="223"/>
      <c r="AM2929" s="221"/>
    </row>
    <row r="2930" spans="26:39" ht="15" customHeight="1">
      <c r="Z2930" s="220"/>
      <c r="AA2930" s="220"/>
      <c r="AB2930" s="237"/>
      <c r="AC2930" s="237"/>
      <c r="AD2930" s="222"/>
      <c r="AE2930" s="221"/>
      <c r="AF2930" s="237"/>
      <c r="AG2930" s="257"/>
      <c r="AH2930" s="237"/>
      <c r="AI2930" s="222"/>
      <c r="AJ2930" s="237"/>
      <c r="AK2930" s="221"/>
      <c r="AL2930" s="223"/>
      <c r="AM2930" s="221"/>
    </row>
    <row r="2931" spans="26:39" ht="15" customHeight="1">
      <c r="Z2931" s="220"/>
      <c r="AA2931" s="220"/>
      <c r="AB2931" s="237"/>
      <c r="AC2931" s="237"/>
      <c r="AD2931" s="222"/>
      <c r="AE2931" s="221"/>
      <c r="AF2931" s="237"/>
      <c r="AG2931" s="257"/>
      <c r="AH2931" s="237"/>
      <c r="AI2931" s="222"/>
      <c r="AJ2931" s="237"/>
      <c r="AK2931" s="221"/>
      <c r="AL2931" s="223"/>
      <c r="AM2931" s="221"/>
    </row>
    <row r="2932" spans="26:39" ht="15" customHeight="1">
      <c r="Z2932" s="220"/>
      <c r="AA2932" s="220"/>
      <c r="AB2932" s="237"/>
      <c r="AC2932" s="237"/>
      <c r="AD2932" s="222"/>
      <c r="AE2932" s="221"/>
      <c r="AF2932" s="237"/>
      <c r="AG2932" s="257"/>
      <c r="AH2932" s="237"/>
      <c r="AI2932" s="222"/>
      <c r="AJ2932" s="237"/>
      <c r="AK2932" s="221"/>
      <c r="AL2932" s="223"/>
      <c r="AM2932" s="221"/>
    </row>
    <row r="2933" spans="26:39" ht="15" customHeight="1">
      <c r="Z2933" s="220"/>
      <c r="AA2933" s="220"/>
      <c r="AB2933" s="237"/>
      <c r="AC2933" s="237"/>
      <c r="AD2933" s="222"/>
      <c r="AE2933" s="221"/>
      <c r="AF2933" s="237"/>
      <c r="AG2933" s="257"/>
      <c r="AH2933" s="237"/>
      <c r="AI2933" s="222"/>
      <c r="AJ2933" s="237"/>
      <c r="AK2933" s="221"/>
      <c r="AL2933" s="223"/>
      <c r="AM2933" s="221"/>
    </row>
    <row r="2934" spans="26:39" ht="15" customHeight="1">
      <c r="Z2934" s="220"/>
      <c r="AA2934" s="220"/>
      <c r="AB2934" s="237"/>
      <c r="AC2934" s="237"/>
      <c r="AD2934" s="222"/>
      <c r="AE2934" s="221"/>
      <c r="AF2934" s="237"/>
      <c r="AG2934" s="257"/>
      <c r="AH2934" s="237"/>
      <c r="AI2934" s="222"/>
      <c r="AJ2934" s="237"/>
      <c r="AK2934" s="221"/>
      <c r="AL2934" s="223"/>
      <c r="AM2934" s="221"/>
    </row>
    <row r="2935" spans="26:39" ht="15" customHeight="1">
      <c r="Z2935" s="220"/>
      <c r="AA2935" s="220"/>
      <c r="AB2935" s="237"/>
      <c r="AC2935" s="237"/>
      <c r="AD2935" s="222"/>
      <c r="AE2935" s="221"/>
      <c r="AF2935" s="237"/>
      <c r="AG2935" s="257"/>
      <c r="AH2935" s="237"/>
      <c r="AI2935" s="222"/>
      <c r="AJ2935" s="237"/>
      <c r="AK2935" s="221"/>
      <c r="AL2935" s="223"/>
      <c r="AM2935" s="221"/>
    </row>
    <row r="2936" spans="26:39" ht="15" customHeight="1">
      <c r="Z2936" s="220"/>
      <c r="AA2936" s="220"/>
      <c r="AB2936" s="237"/>
      <c r="AC2936" s="237"/>
      <c r="AD2936" s="222"/>
      <c r="AE2936" s="221"/>
      <c r="AF2936" s="237"/>
      <c r="AG2936" s="257"/>
      <c r="AH2936" s="237"/>
      <c r="AI2936" s="222"/>
      <c r="AJ2936" s="237"/>
      <c r="AK2936" s="221"/>
      <c r="AL2936" s="223"/>
      <c r="AM2936" s="221"/>
    </row>
    <row r="2937" spans="26:39" ht="15" customHeight="1">
      <c r="Z2937" s="220"/>
      <c r="AA2937" s="220"/>
      <c r="AB2937" s="237"/>
      <c r="AC2937" s="237"/>
      <c r="AD2937" s="222"/>
      <c r="AE2937" s="221"/>
      <c r="AF2937" s="237"/>
      <c r="AG2937" s="257"/>
      <c r="AH2937" s="237"/>
      <c r="AI2937" s="222"/>
      <c r="AJ2937" s="237"/>
      <c r="AK2937" s="221"/>
      <c r="AL2937" s="223"/>
      <c r="AM2937" s="221"/>
    </row>
    <row r="2938" spans="26:39" ht="15" customHeight="1">
      <c r="Z2938" s="220"/>
      <c r="AA2938" s="220"/>
      <c r="AB2938" s="237"/>
      <c r="AC2938" s="237"/>
      <c r="AD2938" s="222"/>
      <c r="AE2938" s="221"/>
      <c r="AF2938" s="237"/>
      <c r="AG2938" s="257"/>
      <c r="AH2938" s="237"/>
      <c r="AI2938" s="222"/>
      <c r="AJ2938" s="237"/>
      <c r="AK2938" s="221"/>
      <c r="AL2938" s="223"/>
      <c r="AM2938" s="221"/>
    </row>
    <row r="2939" spans="26:39" ht="15" customHeight="1">
      <c r="Z2939" s="220"/>
      <c r="AA2939" s="220"/>
      <c r="AB2939" s="237"/>
      <c r="AC2939" s="237"/>
      <c r="AD2939" s="222"/>
      <c r="AE2939" s="221"/>
      <c r="AF2939" s="237"/>
      <c r="AG2939" s="257"/>
      <c r="AH2939" s="237"/>
      <c r="AI2939" s="222"/>
      <c r="AJ2939" s="237"/>
      <c r="AK2939" s="221"/>
      <c r="AL2939" s="223"/>
      <c r="AM2939" s="221"/>
    </row>
    <row r="2940" spans="26:39" ht="15" customHeight="1">
      <c r="Z2940" s="220"/>
      <c r="AA2940" s="220"/>
      <c r="AB2940" s="237"/>
      <c r="AC2940" s="237"/>
      <c r="AD2940" s="222"/>
      <c r="AE2940" s="221"/>
      <c r="AF2940" s="237"/>
      <c r="AG2940" s="257"/>
      <c r="AH2940" s="237"/>
      <c r="AI2940" s="222"/>
      <c r="AJ2940" s="237"/>
      <c r="AK2940" s="221"/>
      <c r="AL2940" s="223"/>
      <c r="AM2940" s="221"/>
    </row>
    <row r="2941" spans="26:39" ht="15" customHeight="1">
      <c r="Z2941" s="220"/>
      <c r="AA2941" s="220"/>
      <c r="AB2941" s="237"/>
      <c r="AC2941" s="237"/>
      <c r="AD2941" s="222"/>
      <c r="AE2941" s="221"/>
      <c r="AF2941" s="237"/>
      <c r="AG2941" s="257"/>
      <c r="AH2941" s="237"/>
      <c r="AI2941" s="222"/>
      <c r="AJ2941" s="237"/>
      <c r="AK2941" s="221"/>
      <c r="AL2941" s="223"/>
      <c r="AM2941" s="221"/>
    </row>
    <row r="2942" spans="26:39" ht="15" customHeight="1">
      <c r="Z2942" s="220"/>
      <c r="AA2942" s="220"/>
      <c r="AB2942" s="237"/>
      <c r="AC2942" s="237"/>
      <c r="AD2942" s="222"/>
      <c r="AE2942" s="221"/>
      <c r="AF2942" s="237"/>
      <c r="AG2942" s="257"/>
      <c r="AH2942" s="237"/>
      <c r="AI2942" s="222"/>
      <c r="AJ2942" s="237"/>
      <c r="AK2942" s="221"/>
      <c r="AL2942" s="223"/>
      <c r="AM2942" s="221"/>
    </row>
    <row r="2943" spans="26:39" ht="15" customHeight="1">
      <c r="Z2943" s="220"/>
      <c r="AA2943" s="220"/>
      <c r="AB2943" s="237"/>
      <c r="AC2943" s="237"/>
      <c r="AD2943" s="222"/>
      <c r="AE2943" s="221"/>
      <c r="AF2943" s="237"/>
      <c r="AG2943" s="257"/>
      <c r="AH2943" s="237"/>
      <c r="AI2943" s="222"/>
      <c r="AJ2943" s="237"/>
      <c r="AK2943" s="221"/>
      <c r="AL2943" s="223"/>
      <c r="AM2943" s="221"/>
    </row>
    <row r="2944" spans="26:39" ht="15" customHeight="1">
      <c r="Z2944" s="220"/>
      <c r="AA2944" s="220"/>
      <c r="AB2944" s="237"/>
      <c r="AC2944" s="237"/>
      <c r="AD2944" s="222"/>
      <c r="AE2944" s="221"/>
      <c r="AF2944" s="237"/>
      <c r="AG2944" s="257"/>
      <c r="AH2944" s="237"/>
      <c r="AI2944" s="222"/>
      <c r="AJ2944" s="237"/>
      <c r="AK2944" s="221"/>
      <c r="AL2944" s="223"/>
      <c r="AM2944" s="221"/>
    </row>
    <row r="2945" spans="26:39" ht="15" customHeight="1">
      <c r="Z2945" s="220"/>
      <c r="AA2945" s="220"/>
      <c r="AB2945" s="237"/>
      <c r="AC2945" s="237"/>
      <c r="AD2945" s="222"/>
      <c r="AE2945" s="221"/>
      <c r="AF2945" s="237"/>
      <c r="AG2945" s="257"/>
      <c r="AH2945" s="237"/>
      <c r="AI2945" s="222"/>
      <c r="AJ2945" s="237"/>
      <c r="AK2945" s="221"/>
      <c r="AL2945" s="223"/>
      <c r="AM2945" s="221"/>
    </row>
    <row r="2946" spans="26:39" ht="15" customHeight="1">
      <c r="Z2946" s="220"/>
      <c r="AA2946" s="220"/>
      <c r="AB2946" s="237"/>
      <c r="AC2946" s="237"/>
      <c r="AD2946" s="222"/>
      <c r="AE2946" s="221"/>
      <c r="AF2946" s="237"/>
      <c r="AG2946" s="257"/>
      <c r="AH2946" s="237"/>
      <c r="AI2946" s="222"/>
      <c r="AJ2946" s="237"/>
      <c r="AK2946" s="221"/>
      <c r="AL2946" s="223"/>
      <c r="AM2946" s="221"/>
    </row>
    <row r="2947" spans="26:39" ht="15" customHeight="1">
      <c r="Z2947" s="220"/>
      <c r="AA2947" s="220"/>
      <c r="AB2947" s="237"/>
      <c r="AC2947" s="237"/>
      <c r="AD2947" s="222"/>
      <c r="AE2947" s="221"/>
      <c r="AF2947" s="237"/>
      <c r="AG2947" s="257"/>
      <c r="AH2947" s="237"/>
      <c r="AI2947" s="222"/>
      <c r="AJ2947" s="237"/>
      <c r="AK2947" s="221"/>
      <c r="AL2947" s="223"/>
      <c r="AM2947" s="221"/>
    </row>
    <row r="2948" spans="26:39" ht="15" customHeight="1">
      <c r="Z2948" s="220"/>
      <c r="AA2948" s="220"/>
      <c r="AB2948" s="237"/>
      <c r="AC2948" s="237"/>
      <c r="AD2948" s="222"/>
      <c r="AE2948" s="221"/>
      <c r="AF2948" s="237"/>
      <c r="AG2948" s="257"/>
      <c r="AH2948" s="237"/>
      <c r="AI2948" s="222"/>
      <c r="AJ2948" s="237"/>
      <c r="AK2948" s="221"/>
      <c r="AL2948" s="223"/>
      <c r="AM2948" s="221"/>
    </row>
    <row r="2949" spans="26:39" ht="15" customHeight="1">
      <c r="Z2949" s="220"/>
      <c r="AA2949" s="220"/>
      <c r="AB2949" s="237"/>
      <c r="AC2949" s="237"/>
      <c r="AD2949" s="222"/>
      <c r="AE2949" s="221"/>
      <c r="AF2949" s="237"/>
      <c r="AG2949" s="257"/>
      <c r="AH2949" s="237"/>
      <c r="AI2949" s="222"/>
      <c r="AJ2949" s="237"/>
      <c r="AK2949" s="221"/>
      <c r="AL2949" s="223"/>
      <c r="AM2949" s="221"/>
    </row>
    <row r="2950" spans="26:39" ht="15" customHeight="1">
      <c r="Z2950" s="220"/>
      <c r="AA2950" s="220"/>
      <c r="AB2950" s="237"/>
      <c r="AC2950" s="237"/>
      <c r="AD2950" s="222"/>
      <c r="AE2950" s="221"/>
      <c r="AF2950" s="237"/>
      <c r="AG2950" s="257"/>
      <c r="AH2950" s="237"/>
      <c r="AI2950" s="222"/>
      <c r="AJ2950" s="237"/>
      <c r="AK2950" s="221"/>
      <c r="AL2950" s="223"/>
      <c r="AM2950" s="221"/>
    </row>
    <row r="2951" spans="26:39" ht="15" customHeight="1">
      <c r="Z2951" s="220"/>
      <c r="AA2951" s="220"/>
      <c r="AB2951" s="237"/>
      <c r="AC2951" s="237"/>
      <c r="AD2951" s="222"/>
      <c r="AE2951" s="221"/>
      <c r="AF2951" s="237"/>
      <c r="AG2951" s="257"/>
      <c r="AH2951" s="237"/>
      <c r="AI2951" s="222"/>
      <c r="AJ2951" s="237"/>
      <c r="AK2951" s="221"/>
      <c r="AL2951" s="223"/>
      <c r="AM2951" s="221"/>
    </row>
    <row r="2952" spans="26:39" ht="15" customHeight="1">
      <c r="Z2952" s="220"/>
      <c r="AA2952" s="220"/>
      <c r="AB2952" s="237"/>
      <c r="AC2952" s="237"/>
      <c r="AD2952" s="222"/>
      <c r="AE2952" s="221"/>
      <c r="AF2952" s="237"/>
      <c r="AG2952" s="257"/>
      <c r="AH2952" s="237"/>
      <c r="AI2952" s="222"/>
      <c r="AJ2952" s="237"/>
      <c r="AK2952" s="221"/>
      <c r="AL2952" s="223"/>
      <c r="AM2952" s="221"/>
    </row>
    <row r="2953" spans="26:39" ht="15" customHeight="1">
      <c r="Z2953" s="220"/>
      <c r="AA2953" s="220"/>
      <c r="AB2953" s="237"/>
      <c r="AC2953" s="237"/>
      <c r="AD2953" s="222"/>
      <c r="AE2953" s="221"/>
      <c r="AF2953" s="237"/>
      <c r="AG2953" s="257"/>
      <c r="AH2953" s="237"/>
      <c r="AI2953" s="222"/>
      <c r="AJ2953" s="237"/>
      <c r="AK2953" s="221"/>
      <c r="AL2953" s="223"/>
      <c r="AM2953" s="221"/>
    </row>
    <row r="2954" spans="26:39" ht="15" customHeight="1">
      <c r="Z2954" s="220"/>
      <c r="AA2954" s="220"/>
      <c r="AB2954" s="237"/>
      <c r="AC2954" s="237"/>
      <c r="AD2954" s="222"/>
      <c r="AE2954" s="221"/>
      <c r="AF2954" s="237"/>
      <c r="AG2954" s="257"/>
      <c r="AH2954" s="237"/>
      <c r="AI2954" s="222"/>
      <c r="AJ2954" s="237"/>
      <c r="AK2954" s="221"/>
      <c r="AL2954" s="223"/>
      <c r="AM2954" s="221"/>
    </row>
    <row r="2955" spans="26:39" ht="15" customHeight="1">
      <c r="Z2955" s="220"/>
      <c r="AA2955" s="220"/>
      <c r="AB2955" s="237"/>
      <c r="AC2955" s="237"/>
      <c r="AD2955" s="222"/>
      <c r="AE2955" s="221"/>
      <c r="AF2955" s="237"/>
      <c r="AG2955" s="257"/>
      <c r="AH2955" s="237"/>
      <c r="AI2955" s="222"/>
      <c r="AJ2955" s="237"/>
      <c r="AK2955" s="221"/>
      <c r="AL2955" s="223"/>
      <c r="AM2955" s="221"/>
    </row>
    <row r="2956" spans="26:39" ht="15" customHeight="1">
      <c r="Z2956" s="220"/>
      <c r="AA2956" s="220"/>
      <c r="AB2956" s="237"/>
      <c r="AC2956" s="237"/>
      <c r="AD2956" s="222"/>
      <c r="AE2956" s="221"/>
      <c r="AF2956" s="237"/>
      <c r="AG2956" s="257"/>
      <c r="AH2956" s="237"/>
      <c r="AI2956" s="222"/>
      <c r="AJ2956" s="237"/>
      <c r="AK2956" s="221"/>
      <c r="AL2956" s="223"/>
      <c r="AM2956" s="221"/>
    </row>
    <row r="2957" spans="26:39" ht="15" customHeight="1">
      <c r="Z2957" s="220"/>
      <c r="AA2957" s="220"/>
      <c r="AB2957" s="237"/>
      <c r="AC2957" s="237"/>
      <c r="AD2957" s="222"/>
      <c r="AE2957" s="221"/>
      <c r="AF2957" s="237"/>
      <c r="AG2957" s="257"/>
      <c r="AH2957" s="237"/>
      <c r="AI2957" s="222"/>
      <c r="AJ2957" s="237"/>
      <c r="AK2957" s="221"/>
      <c r="AL2957" s="223"/>
      <c r="AM2957" s="221"/>
    </row>
    <row r="2958" spans="26:39" ht="15" customHeight="1">
      <c r="Z2958" s="220"/>
      <c r="AA2958" s="220"/>
      <c r="AB2958" s="237"/>
      <c r="AC2958" s="237"/>
      <c r="AD2958" s="222"/>
      <c r="AE2958" s="221"/>
      <c r="AF2958" s="237"/>
      <c r="AG2958" s="257"/>
      <c r="AH2958" s="237"/>
      <c r="AI2958" s="222"/>
      <c r="AJ2958" s="237"/>
      <c r="AK2958" s="221"/>
      <c r="AL2958" s="223"/>
      <c r="AM2958" s="221"/>
    </row>
    <row r="2959" spans="26:39" ht="15" customHeight="1">
      <c r="Z2959" s="220"/>
      <c r="AA2959" s="220"/>
      <c r="AB2959" s="237"/>
      <c r="AC2959" s="237"/>
      <c r="AD2959" s="222"/>
      <c r="AE2959" s="221"/>
      <c r="AF2959" s="237"/>
      <c r="AG2959" s="257"/>
      <c r="AH2959" s="237"/>
      <c r="AI2959" s="222"/>
      <c r="AJ2959" s="237"/>
      <c r="AK2959" s="221"/>
      <c r="AL2959" s="223"/>
      <c r="AM2959" s="221"/>
    </row>
    <row r="2960" spans="26:39" ht="15" customHeight="1">
      <c r="Z2960" s="220"/>
      <c r="AA2960" s="220"/>
      <c r="AB2960" s="237"/>
      <c r="AC2960" s="237"/>
      <c r="AD2960" s="222"/>
      <c r="AE2960" s="221"/>
      <c r="AF2960" s="237"/>
      <c r="AG2960" s="257"/>
      <c r="AH2960" s="237"/>
      <c r="AI2960" s="222"/>
      <c r="AJ2960" s="237"/>
      <c r="AK2960" s="221"/>
      <c r="AL2960" s="223"/>
      <c r="AM2960" s="221"/>
    </row>
    <row r="2961" spans="26:39" ht="15" customHeight="1">
      <c r="Z2961" s="220"/>
      <c r="AA2961" s="220"/>
      <c r="AB2961" s="237"/>
      <c r="AC2961" s="237"/>
      <c r="AD2961" s="222"/>
      <c r="AE2961" s="221"/>
      <c r="AF2961" s="237"/>
      <c r="AG2961" s="257"/>
      <c r="AH2961" s="237"/>
      <c r="AI2961" s="222"/>
      <c r="AJ2961" s="237"/>
      <c r="AK2961" s="221"/>
      <c r="AL2961" s="223"/>
      <c r="AM2961" s="221"/>
    </row>
    <row r="2962" spans="26:39" ht="15" customHeight="1">
      <c r="Z2962" s="220"/>
      <c r="AA2962" s="220"/>
      <c r="AB2962" s="237"/>
      <c r="AC2962" s="237"/>
      <c r="AD2962" s="222"/>
      <c r="AE2962" s="221"/>
      <c r="AF2962" s="237"/>
      <c r="AG2962" s="257"/>
      <c r="AH2962" s="237"/>
      <c r="AI2962" s="222"/>
      <c r="AJ2962" s="237"/>
      <c r="AK2962" s="221"/>
      <c r="AL2962" s="223"/>
      <c r="AM2962" s="221"/>
    </row>
    <row r="2963" spans="26:39" ht="15" customHeight="1">
      <c r="Z2963" s="220"/>
      <c r="AA2963" s="220"/>
      <c r="AB2963" s="237"/>
      <c r="AC2963" s="237"/>
      <c r="AD2963" s="222"/>
      <c r="AE2963" s="221"/>
      <c r="AF2963" s="237"/>
      <c r="AG2963" s="257"/>
      <c r="AH2963" s="237"/>
      <c r="AI2963" s="222"/>
      <c r="AJ2963" s="237"/>
      <c r="AK2963" s="221"/>
      <c r="AL2963" s="223"/>
      <c r="AM2963" s="221"/>
    </row>
    <row r="2964" spans="26:39" ht="15" customHeight="1">
      <c r="Z2964" s="220"/>
      <c r="AA2964" s="220"/>
      <c r="AB2964" s="237"/>
      <c r="AC2964" s="237"/>
      <c r="AD2964" s="222"/>
      <c r="AE2964" s="221"/>
      <c r="AF2964" s="237"/>
      <c r="AG2964" s="257"/>
      <c r="AH2964" s="237"/>
      <c r="AI2964" s="222"/>
      <c r="AJ2964" s="237"/>
      <c r="AK2964" s="221"/>
      <c r="AL2964" s="223"/>
      <c r="AM2964" s="221"/>
    </row>
    <row r="2965" spans="26:39" ht="15" customHeight="1">
      <c r="Z2965" s="220"/>
      <c r="AA2965" s="220"/>
      <c r="AB2965" s="237"/>
      <c r="AC2965" s="237"/>
      <c r="AD2965" s="222"/>
      <c r="AE2965" s="221"/>
      <c r="AF2965" s="237"/>
      <c r="AG2965" s="257"/>
      <c r="AH2965" s="237"/>
      <c r="AI2965" s="222"/>
      <c r="AJ2965" s="237"/>
      <c r="AK2965" s="221"/>
      <c r="AL2965" s="223"/>
      <c r="AM2965" s="221"/>
    </row>
    <row r="2966" spans="26:39" ht="15" customHeight="1">
      <c r="Z2966" s="220"/>
      <c r="AA2966" s="220"/>
      <c r="AB2966" s="237"/>
      <c r="AC2966" s="237"/>
      <c r="AD2966" s="222"/>
      <c r="AE2966" s="221"/>
      <c r="AF2966" s="237"/>
      <c r="AG2966" s="257"/>
      <c r="AH2966" s="237"/>
      <c r="AI2966" s="222"/>
      <c r="AJ2966" s="237"/>
      <c r="AK2966" s="221"/>
      <c r="AL2966" s="223"/>
      <c r="AM2966" s="221"/>
    </row>
    <row r="2967" spans="26:39" ht="15" customHeight="1">
      <c r="Z2967" s="220"/>
      <c r="AA2967" s="220"/>
      <c r="AB2967" s="237"/>
      <c r="AC2967" s="237"/>
      <c r="AD2967" s="222"/>
      <c r="AE2967" s="221"/>
      <c r="AF2967" s="237"/>
      <c r="AG2967" s="257"/>
      <c r="AH2967" s="237"/>
      <c r="AI2967" s="222"/>
      <c r="AJ2967" s="237"/>
      <c r="AK2967" s="221"/>
      <c r="AL2967" s="223"/>
      <c r="AM2967" s="221"/>
    </row>
    <row r="2968" spans="26:39" ht="15" customHeight="1">
      <c r="Z2968" s="220"/>
      <c r="AA2968" s="220"/>
      <c r="AB2968" s="237"/>
      <c r="AC2968" s="237"/>
      <c r="AD2968" s="222"/>
      <c r="AE2968" s="221"/>
      <c r="AF2968" s="237"/>
      <c r="AG2968" s="257"/>
      <c r="AH2968" s="237"/>
      <c r="AI2968" s="222"/>
      <c r="AJ2968" s="237"/>
      <c r="AK2968" s="221"/>
      <c r="AL2968" s="223"/>
      <c r="AM2968" s="221"/>
    </row>
    <row r="2969" spans="26:39" ht="15" customHeight="1">
      <c r="Z2969" s="220"/>
      <c r="AA2969" s="220"/>
      <c r="AB2969" s="237"/>
      <c r="AC2969" s="237"/>
      <c r="AD2969" s="222"/>
      <c r="AE2969" s="221"/>
      <c r="AF2969" s="237"/>
      <c r="AG2969" s="257"/>
      <c r="AH2969" s="237"/>
      <c r="AI2969" s="222"/>
      <c r="AJ2969" s="237"/>
      <c r="AK2969" s="221"/>
      <c r="AL2969" s="223"/>
      <c r="AM2969" s="221"/>
    </row>
    <row r="2970" spans="26:39" ht="15" customHeight="1">
      <c r="Z2970" s="220"/>
      <c r="AA2970" s="220"/>
      <c r="AB2970" s="237"/>
      <c r="AC2970" s="237"/>
      <c r="AD2970" s="222"/>
      <c r="AE2970" s="221"/>
      <c r="AF2970" s="237"/>
      <c r="AG2970" s="257"/>
      <c r="AH2970" s="237"/>
      <c r="AI2970" s="222"/>
      <c r="AJ2970" s="237"/>
      <c r="AK2970" s="221"/>
      <c r="AL2970" s="223"/>
      <c r="AM2970" s="221"/>
    </row>
    <row r="2971" spans="26:39" ht="15" customHeight="1">
      <c r="Z2971" s="220"/>
      <c r="AA2971" s="220"/>
      <c r="AB2971" s="237"/>
      <c r="AC2971" s="237"/>
      <c r="AD2971" s="222"/>
      <c r="AE2971" s="221"/>
      <c r="AF2971" s="237"/>
      <c r="AG2971" s="257"/>
      <c r="AH2971" s="237"/>
      <c r="AI2971" s="222"/>
      <c r="AJ2971" s="237"/>
      <c r="AK2971" s="221"/>
      <c r="AL2971" s="223"/>
      <c r="AM2971" s="221"/>
    </row>
    <row r="2972" spans="26:39" ht="15" customHeight="1">
      <c r="Z2972" s="220"/>
      <c r="AA2972" s="220"/>
      <c r="AB2972" s="237"/>
      <c r="AC2972" s="237"/>
      <c r="AD2972" s="222"/>
      <c r="AE2972" s="221"/>
      <c r="AF2972" s="237"/>
      <c r="AG2972" s="257"/>
      <c r="AH2972" s="237"/>
      <c r="AI2972" s="222"/>
      <c r="AJ2972" s="237"/>
      <c r="AK2972" s="221"/>
      <c r="AL2972" s="223"/>
      <c r="AM2972" s="221"/>
    </row>
    <row r="2973" spans="26:39" ht="15" customHeight="1">
      <c r="Z2973" s="220"/>
      <c r="AA2973" s="220"/>
      <c r="AB2973" s="237"/>
      <c r="AC2973" s="237"/>
      <c r="AD2973" s="222"/>
      <c r="AE2973" s="221"/>
      <c r="AF2973" s="237"/>
      <c r="AG2973" s="257"/>
      <c r="AH2973" s="237"/>
      <c r="AI2973" s="222"/>
      <c r="AJ2973" s="237"/>
      <c r="AK2973" s="221"/>
      <c r="AL2973" s="223"/>
      <c r="AM2973" s="221"/>
    </row>
    <row r="2974" spans="26:39" ht="15" customHeight="1">
      <c r="Z2974" s="220"/>
      <c r="AA2974" s="220"/>
      <c r="AB2974" s="237"/>
      <c r="AC2974" s="237"/>
      <c r="AD2974" s="222"/>
      <c r="AE2974" s="221"/>
      <c r="AF2974" s="237"/>
      <c r="AG2974" s="257"/>
      <c r="AH2974" s="237"/>
      <c r="AI2974" s="222"/>
      <c r="AJ2974" s="237"/>
      <c r="AK2974" s="221"/>
      <c r="AL2974" s="223"/>
      <c r="AM2974" s="221"/>
    </row>
    <row r="2975" spans="26:39" ht="15" customHeight="1">
      <c r="Z2975" s="220"/>
      <c r="AA2975" s="220"/>
      <c r="AB2975" s="237"/>
      <c r="AC2975" s="237"/>
      <c r="AD2975" s="222"/>
      <c r="AE2975" s="221"/>
      <c r="AF2975" s="237"/>
      <c r="AG2975" s="257"/>
      <c r="AH2975" s="237"/>
      <c r="AI2975" s="222"/>
      <c r="AJ2975" s="237"/>
      <c r="AK2975" s="221"/>
      <c r="AL2975" s="223"/>
      <c r="AM2975" s="221"/>
    </row>
    <row r="2976" spans="26:39" ht="15" customHeight="1">
      <c r="Z2976" s="220"/>
      <c r="AA2976" s="220"/>
      <c r="AB2976" s="237"/>
      <c r="AC2976" s="237"/>
      <c r="AD2976" s="222"/>
      <c r="AE2976" s="221"/>
      <c r="AF2976" s="237"/>
      <c r="AG2976" s="257"/>
      <c r="AH2976" s="237"/>
      <c r="AI2976" s="222"/>
      <c r="AJ2976" s="237"/>
      <c r="AK2976" s="221"/>
      <c r="AL2976" s="223"/>
      <c r="AM2976" s="221"/>
    </row>
    <row r="2977" spans="26:39" ht="15" customHeight="1">
      <c r="Z2977" s="220"/>
      <c r="AA2977" s="220"/>
      <c r="AB2977" s="237"/>
      <c r="AC2977" s="237"/>
      <c r="AD2977" s="222"/>
      <c r="AE2977" s="221"/>
      <c r="AF2977" s="237"/>
      <c r="AG2977" s="257"/>
      <c r="AH2977" s="237"/>
      <c r="AI2977" s="222"/>
      <c r="AJ2977" s="237"/>
      <c r="AK2977" s="221"/>
      <c r="AL2977" s="223"/>
      <c r="AM2977" s="221"/>
    </row>
    <row r="2978" spans="26:39" ht="15" customHeight="1">
      <c r="Z2978" s="220"/>
      <c r="AA2978" s="220"/>
      <c r="AB2978" s="237"/>
      <c r="AC2978" s="237"/>
      <c r="AD2978" s="222"/>
      <c r="AE2978" s="221"/>
      <c r="AF2978" s="237"/>
      <c r="AG2978" s="257"/>
      <c r="AH2978" s="237"/>
      <c r="AI2978" s="222"/>
      <c r="AJ2978" s="237"/>
      <c r="AK2978" s="221"/>
      <c r="AL2978" s="223"/>
      <c r="AM2978" s="221"/>
    </row>
    <row r="2979" spans="26:39" ht="15" customHeight="1">
      <c r="Z2979" s="220"/>
      <c r="AA2979" s="220"/>
      <c r="AB2979" s="237"/>
      <c r="AC2979" s="237"/>
      <c r="AD2979" s="222"/>
      <c r="AE2979" s="221"/>
      <c r="AF2979" s="237"/>
      <c r="AG2979" s="257"/>
      <c r="AH2979" s="237"/>
      <c r="AI2979" s="222"/>
      <c r="AJ2979" s="237"/>
      <c r="AK2979" s="221"/>
      <c r="AL2979" s="223"/>
      <c r="AM2979" s="221"/>
    </row>
    <row r="2980" spans="26:39" ht="15" customHeight="1">
      <c r="Z2980" s="220"/>
      <c r="AA2980" s="220"/>
      <c r="AB2980" s="237"/>
      <c r="AC2980" s="237"/>
      <c r="AD2980" s="222"/>
      <c r="AE2980" s="221"/>
      <c r="AF2980" s="237"/>
      <c r="AG2980" s="257"/>
      <c r="AH2980" s="237"/>
      <c r="AI2980" s="222"/>
      <c r="AJ2980" s="237"/>
      <c r="AK2980" s="221"/>
      <c r="AL2980" s="223"/>
      <c r="AM2980" s="221"/>
    </row>
    <row r="2981" spans="26:39" ht="15" customHeight="1">
      <c r="Z2981" s="220"/>
      <c r="AA2981" s="220"/>
      <c r="AB2981" s="237"/>
      <c r="AC2981" s="237"/>
      <c r="AD2981" s="222"/>
      <c r="AE2981" s="221"/>
      <c r="AF2981" s="237"/>
      <c r="AG2981" s="257"/>
      <c r="AH2981" s="237"/>
      <c r="AI2981" s="222"/>
      <c r="AJ2981" s="237"/>
      <c r="AK2981" s="221"/>
      <c r="AL2981" s="223"/>
      <c r="AM2981" s="221"/>
    </row>
    <row r="2982" spans="26:39" ht="15" customHeight="1">
      <c r="Z2982" s="220"/>
      <c r="AA2982" s="220"/>
      <c r="AB2982" s="237"/>
      <c r="AC2982" s="237"/>
      <c r="AD2982" s="222"/>
      <c r="AE2982" s="221"/>
      <c r="AF2982" s="237"/>
      <c r="AG2982" s="257"/>
      <c r="AH2982" s="237"/>
      <c r="AI2982" s="222"/>
      <c r="AJ2982" s="237"/>
      <c r="AK2982" s="221"/>
      <c r="AL2982" s="223"/>
      <c r="AM2982" s="221"/>
    </row>
    <row r="2983" spans="26:39" ht="15" customHeight="1">
      <c r="Z2983" s="220"/>
      <c r="AA2983" s="220"/>
      <c r="AB2983" s="237"/>
      <c r="AC2983" s="237"/>
      <c r="AD2983" s="222"/>
      <c r="AE2983" s="221"/>
      <c r="AF2983" s="237"/>
      <c r="AG2983" s="257"/>
      <c r="AH2983" s="237"/>
      <c r="AI2983" s="222"/>
      <c r="AJ2983" s="237"/>
      <c r="AK2983" s="221"/>
      <c r="AL2983" s="223"/>
      <c r="AM2983" s="221"/>
    </row>
    <row r="2984" spans="26:39" ht="15" customHeight="1">
      <c r="Z2984" s="220"/>
      <c r="AA2984" s="220"/>
      <c r="AB2984" s="237"/>
      <c r="AC2984" s="237"/>
      <c r="AD2984" s="222"/>
      <c r="AE2984" s="221"/>
      <c r="AF2984" s="237"/>
      <c r="AG2984" s="257"/>
      <c r="AH2984" s="237"/>
      <c r="AI2984" s="222"/>
      <c r="AJ2984" s="237"/>
      <c r="AK2984" s="221"/>
      <c r="AL2984" s="223"/>
      <c r="AM2984" s="221"/>
    </row>
    <row r="2985" spans="26:39" ht="15" customHeight="1">
      <c r="Z2985" s="220"/>
      <c r="AA2985" s="220"/>
      <c r="AB2985" s="237"/>
      <c r="AC2985" s="237"/>
      <c r="AD2985" s="222"/>
      <c r="AE2985" s="221"/>
      <c r="AF2985" s="237"/>
      <c r="AG2985" s="257"/>
      <c r="AH2985" s="237"/>
      <c r="AI2985" s="222"/>
      <c r="AJ2985" s="237"/>
      <c r="AK2985" s="221"/>
      <c r="AL2985" s="223"/>
      <c r="AM2985" s="221"/>
    </row>
    <row r="2986" spans="26:39" ht="15" customHeight="1">
      <c r="Z2986" s="220"/>
      <c r="AA2986" s="220"/>
      <c r="AB2986" s="237"/>
      <c r="AC2986" s="237"/>
      <c r="AD2986" s="222"/>
      <c r="AE2986" s="221"/>
      <c r="AF2986" s="237"/>
      <c r="AG2986" s="257"/>
      <c r="AH2986" s="237"/>
      <c r="AI2986" s="222"/>
      <c r="AJ2986" s="237"/>
      <c r="AK2986" s="221"/>
      <c r="AL2986" s="223"/>
      <c r="AM2986" s="221"/>
    </row>
    <row r="2987" spans="26:39" ht="15" customHeight="1">
      <c r="Z2987" s="220"/>
      <c r="AA2987" s="220"/>
      <c r="AB2987" s="237"/>
      <c r="AC2987" s="237"/>
      <c r="AD2987" s="222"/>
      <c r="AE2987" s="221"/>
      <c r="AF2987" s="237"/>
      <c r="AG2987" s="257"/>
      <c r="AH2987" s="237"/>
      <c r="AI2987" s="222"/>
      <c r="AJ2987" s="237"/>
      <c r="AK2987" s="221"/>
      <c r="AL2987" s="223"/>
      <c r="AM2987" s="221"/>
    </row>
    <row r="2988" spans="26:39" ht="15" customHeight="1">
      <c r="Z2988" s="220"/>
      <c r="AA2988" s="220"/>
      <c r="AB2988" s="237"/>
      <c r="AC2988" s="237"/>
      <c r="AD2988" s="222"/>
      <c r="AE2988" s="221"/>
      <c r="AF2988" s="237"/>
      <c r="AG2988" s="257"/>
      <c r="AH2988" s="237"/>
      <c r="AI2988" s="222"/>
      <c r="AJ2988" s="237"/>
      <c r="AK2988" s="221"/>
      <c r="AL2988" s="223"/>
      <c r="AM2988" s="221"/>
    </row>
    <row r="2989" spans="26:39" ht="15" customHeight="1">
      <c r="Z2989" s="220"/>
      <c r="AA2989" s="220"/>
      <c r="AB2989" s="237"/>
      <c r="AC2989" s="237"/>
      <c r="AD2989" s="222"/>
      <c r="AE2989" s="221"/>
      <c r="AF2989" s="237"/>
      <c r="AG2989" s="257"/>
      <c r="AH2989" s="237"/>
      <c r="AI2989" s="222"/>
      <c r="AJ2989" s="237"/>
      <c r="AK2989" s="221"/>
      <c r="AL2989" s="223"/>
      <c r="AM2989" s="221"/>
    </row>
    <row r="2990" spans="26:39" ht="15" customHeight="1">
      <c r="Z2990" s="220"/>
      <c r="AA2990" s="220"/>
      <c r="AB2990" s="237"/>
      <c r="AC2990" s="237"/>
      <c r="AD2990" s="222"/>
      <c r="AE2990" s="221"/>
      <c r="AF2990" s="237"/>
      <c r="AG2990" s="257"/>
      <c r="AH2990" s="237"/>
      <c r="AI2990" s="222"/>
      <c r="AJ2990" s="237"/>
      <c r="AK2990" s="221"/>
      <c r="AL2990" s="223"/>
      <c r="AM2990" s="221"/>
    </row>
    <row r="2991" spans="26:39" ht="15" customHeight="1">
      <c r="Z2991" s="220"/>
      <c r="AA2991" s="220"/>
      <c r="AB2991" s="237"/>
      <c r="AC2991" s="237"/>
      <c r="AD2991" s="222"/>
      <c r="AE2991" s="221"/>
      <c r="AF2991" s="237"/>
      <c r="AG2991" s="257"/>
      <c r="AH2991" s="237"/>
      <c r="AI2991" s="222"/>
      <c r="AJ2991" s="237"/>
      <c r="AK2991" s="221"/>
      <c r="AL2991" s="223"/>
      <c r="AM2991" s="221"/>
    </row>
    <row r="2992" spans="26:39" ht="15" customHeight="1">
      <c r="Z2992" s="220"/>
      <c r="AA2992" s="220"/>
      <c r="AB2992" s="237"/>
      <c r="AC2992" s="237"/>
      <c r="AD2992" s="222"/>
      <c r="AE2992" s="221"/>
      <c r="AF2992" s="237"/>
      <c r="AG2992" s="257"/>
      <c r="AH2992" s="237"/>
      <c r="AI2992" s="222"/>
      <c r="AJ2992" s="237"/>
      <c r="AK2992" s="221"/>
      <c r="AL2992" s="223"/>
      <c r="AM2992" s="221"/>
    </row>
    <row r="2993" spans="26:39" ht="15" customHeight="1">
      <c r="Z2993" s="220"/>
      <c r="AA2993" s="220"/>
      <c r="AB2993" s="237"/>
      <c r="AC2993" s="237"/>
      <c r="AD2993" s="222"/>
      <c r="AE2993" s="221"/>
      <c r="AF2993" s="237"/>
      <c r="AG2993" s="257"/>
      <c r="AH2993" s="237"/>
      <c r="AI2993" s="222"/>
      <c r="AJ2993" s="237"/>
      <c r="AK2993" s="221"/>
      <c r="AL2993" s="223"/>
      <c r="AM2993" s="221"/>
    </row>
    <row r="2994" spans="26:39" ht="15" customHeight="1">
      <c r="Z2994" s="220"/>
      <c r="AA2994" s="220"/>
      <c r="AB2994" s="237"/>
      <c r="AC2994" s="237"/>
      <c r="AD2994" s="222"/>
      <c r="AE2994" s="221"/>
      <c r="AF2994" s="237"/>
      <c r="AG2994" s="257"/>
      <c r="AH2994" s="237"/>
      <c r="AI2994" s="222"/>
      <c r="AJ2994" s="237"/>
      <c r="AK2994" s="221"/>
      <c r="AL2994" s="223"/>
      <c r="AM2994" s="221"/>
    </row>
    <row r="2995" spans="26:39" ht="15" customHeight="1">
      <c r="Z2995" s="220"/>
      <c r="AA2995" s="220"/>
      <c r="AB2995" s="237"/>
      <c r="AC2995" s="237"/>
      <c r="AD2995" s="222"/>
      <c r="AE2995" s="221"/>
      <c r="AF2995" s="237"/>
      <c r="AG2995" s="257"/>
      <c r="AH2995" s="237"/>
      <c r="AI2995" s="222"/>
      <c r="AJ2995" s="237"/>
      <c r="AK2995" s="221"/>
      <c r="AL2995" s="223"/>
      <c r="AM2995" s="221"/>
    </row>
    <row r="2996" spans="26:39" ht="15" customHeight="1">
      <c r="Z2996" s="220"/>
      <c r="AA2996" s="220"/>
      <c r="AB2996" s="237"/>
      <c r="AC2996" s="237"/>
      <c r="AD2996" s="222"/>
      <c r="AE2996" s="221"/>
      <c r="AF2996" s="237"/>
      <c r="AG2996" s="257"/>
      <c r="AH2996" s="237"/>
      <c r="AI2996" s="222"/>
      <c r="AJ2996" s="237"/>
      <c r="AK2996" s="221"/>
      <c r="AL2996" s="223"/>
      <c r="AM2996" s="221"/>
    </row>
    <row r="2997" spans="26:39" ht="15" customHeight="1">
      <c r="Z2997" s="220"/>
      <c r="AA2997" s="220"/>
      <c r="AB2997" s="237"/>
      <c r="AC2997" s="237"/>
      <c r="AD2997" s="222"/>
      <c r="AE2997" s="221"/>
      <c r="AF2997" s="237"/>
      <c r="AG2997" s="257"/>
      <c r="AH2997" s="237"/>
      <c r="AI2997" s="222"/>
      <c r="AJ2997" s="237"/>
      <c r="AK2997" s="221"/>
      <c r="AL2997" s="223"/>
      <c r="AM2997" s="221"/>
    </row>
    <row r="2998" spans="26:39" ht="15" customHeight="1">
      <c r="Z2998" s="220"/>
      <c r="AA2998" s="220"/>
      <c r="AB2998" s="237"/>
      <c r="AC2998" s="237"/>
      <c r="AD2998" s="222"/>
      <c r="AE2998" s="221"/>
      <c r="AF2998" s="237"/>
      <c r="AG2998" s="257"/>
      <c r="AH2998" s="237"/>
      <c r="AI2998" s="222"/>
      <c r="AJ2998" s="237"/>
      <c r="AK2998" s="221"/>
      <c r="AL2998" s="223"/>
      <c r="AM2998" s="221"/>
    </row>
    <row r="2999" spans="26:39" ht="15" customHeight="1">
      <c r="Z2999" s="220"/>
      <c r="AA2999" s="220"/>
      <c r="AB2999" s="237"/>
      <c r="AC2999" s="237"/>
      <c r="AD2999" s="222"/>
      <c r="AE2999" s="221"/>
      <c r="AF2999" s="237"/>
      <c r="AG2999" s="257"/>
      <c r="AH2999" s="237"/>
      <c r="AI2999" s="222"/>
      <c r="AJ2999" s="237"/>
      <c r="AK2999" s="221"/>
      <c r="AL2999" s="223"/>
      <c r="AM2999" s="221"/>
    </row>
    <row r="3000" spans="26:39" ht="15" customHeight="1">
      <c r="Z3000" s="220"/>
      <c r="AA3000" s="220"/>
      <c r="AB3000" s="237"/>
      <c r="AC3000" s="237"/>
      <c r="AD3000" s="222"/>
      <c r="AE3000" s="221"/>
      <c r="AF3000" s="237"/>
      <c r="AG3000" s="257"/>
      <c r="AH3000" s="237"/>
      <c r="AI3000" s="222"/>
      <c r="AJ3000" s="237"/>
      <c r="AK3000" s="221"/>
      <c r="AL3000" s="223"/>
      <c r="AM3000" s="221"/>
    </row>
    <row r="3001" spans="26:39" ht="15" customHeight="1">
      <c r="Z3001" s="220"/>
      <c r="AA3001" s="220"/>
      <c r="AB3001" s="237"/>
      <c r="AC3001" s="237"/>
      <c r="AD3001" s="222"/>
      <c r="AE3001" s="221"/>
      <c r="AF3001" s="237"/>
      <c r="AG3001" s="257"/>
      <c r="AH3001" s="237"/>
      <c r="AI3001" s="222"/>
      <c r="AJ3001" s="237"/>
      <c r="AK3001" s="221"/>
      <c r="AL3001" s="223"/>
      <c r="AM3001" s="221"/>
    </row>
    <row r="3002" spans="26:39" ht="15" customHeight="1">
      <c r="Z3002" s="220"/>
      <c r="AA3002" s="220"/>
      <c r="AB3002" s="237"/>
      <c r="AC3002" s="237"/>
      <c r="AD3002" s="222"/>
      <c r="AE3002" s="221"/>
      <c r="AF3002" s="237"/>
      <c r="AG3002" s="257"/>
      <c r="AH3002" s="237"/>
      <c r="AI3002" s="222"/>
      <c r="AJ3002" s="237"/>
      <c r="AK3002" s="221"/>
      <c r="AL3002" s="223"/>
      <c r="AM3002" s="221"/>
    </row>
    <row r="3003" spans="26:39" ht="15" customHeight="1">
      <c r="Z3003" s="220"/>
      <c r="AA3003" s="220"/>
      <c r="AB3003" s="237"/>
      <c r="AC3003" s="237"/>
      <c r="AD3003" s="222"/>
      <c r="AE3003" s="221"/>
      <c r="AF3003" s="237"/>
      <c r="AG3003" s="257"/>
      <c r="AH3003" s="237"/>
      <c r="AI3003" s="222"/>
      <c r="AJ3003" s="237"/>
      <c r="AK3003" s="221"/>
      <c r="AL3003" s="223"/>
      <c r="AM3003" s="221"/>
    </row>
    <row r="3004" spans="26:39" ht="15" customHeight="1">
      <c r="Z3004" s="220"/>
      <c r="AA3004" s="220"/>
      <c r="AB3004" s="237"/>
      <c r="AC3004" s="237"/>
      <c r="AD3004" s="222"/>
      <c r="AE3004" s="221"/>
      <c r="AF3004" s="237"/>
      <c r="AG3004" s="257"/>
      <c r="AH3004" s="237"/>
      <c r="AI3004" s="222"/>
      <c r="AJ3004" s="237"/>
      <c r="AK3004" s="221"/>
      <c r="AL3004" s="223"/>
      <c r="AM3004" s="221"/>
    </row>
    <row r="3005" spans="26:39" ht="15" customHeight="1">
      <c r="Z3005" s="220"/>
      <c r="AA3005" s="220"/>
      <c r="AB3005" s="237"/>
      <c r="AC3005" s="237"/>
      <c r="AD3005" s="222"/>
      <c r="AE3005" s="221"/>
      <c r="AF3005" s="237"/>
      <c r="AG3005" s="257"/>
      <c r="AH3005" s="237"/>
      <c r="AI3005" s="222"/>
      <c r="AJ3005" s="237"/>
      <c r="AK3005" s="221"/>
      <c r="AL3005" s="223"/>
      <c r="AM3005" s="221"/>
    </row>
    <row r="3006" spans="26:39" ht="15" customHeight="1">
      <c r="Z3006" s="220"/>
      <c r="AA3006" s="220"/>
      <c r="AB3006" s="237"/>
      <c r="AC3006" s="237"/>
      <c r="AD3006" s="222"/>
      <c r="AE3006" s="221"/>
      <c r="AF3006" s="237"/>
      <c r="AG3006" s="257"/>
      <c r="AH3006" s="237"/>
      <c r="AI3006" s="222"/>
      <c r="AJ3006" s="237"/>
      <c r="AK3006" s="221"/>
      <c r="AL3006" s="223"/>
      <c r="AM3006" s="221"/>
    </row>
    <row r="3007" spans="26:39" ht="15" customHeight="1">
      <c r="Z3007" s="220"/>
      <c r="AA3007" s="220"/>
      <c r="AB3007" s="237"/>
      <c r="AC3007" s="237"/>
      <c r="AD3007" s="222"/>
      <c r="AE3007" s="221"/>
      <c r="AF3007" s="237"/>
      <c r="AG3007" s="257"/>
      <c r="AH3007" s="237"/>
      <c r="AI3007" s="222"/>
      <c r="AJ3007" s="237"/>
      <c r="AK3007" s="221"/>
      <c r="AL3007" s="223"/>
      <c r="AM3007" s="221"/>
    </row>
    <row r="3008" spans="26:39" ht="15" customHeight="1">
      <c r="Z3008" s="220"/>
      <c r="AA3008" s="220"/>
      <c r="AB3008" s="237"/>
      <c r="AC3008" s="237"/>
      <c r="AD3008" s="222"/>
      <c r="AE3008" s="221"/>
      <c r="AF3008" s="237"/>
      <c r="AG3008" s="257"/>
      <c r="AH3008" s="237"/>
      <c r="AI3008" s="222"/>
      <c r="AJ3008" s="237"/>
      <c r="AK3008" s="221"/>
      <c r="AL3008" s="223"/>
      <c r="AM3008" s="221"/>
    </row>
    <row r="3009" spans="26:39" ht="15" customHeight="1">
      <c r="Z3009" s="220"/>
      <c r="AA3009" s="220"/>
      <c r="AB3009" s="237"/>
      <c r="AC3009" s="237"/>
      <c r="AD3009" s="222"/>
      <c r="AE3009" s="221"/>
      <c r="AF3009" s="237"/>
      <c r="AG3009" s="257"/>
      <c r="AH3009" s="237"/>
      <c r="AI3009" s="222"/>
      <c r="AJ3009" s="237"/>
      <c r="AK3009" s="221"/>
      <c r="AL3009" s="223"/>
      <c r="AM3009" s="221"/>
    </row>
    <row r="3010" spans="26:39" ht="15" customHeight="1">
      <c r="Z3010" s="220"/>
      <c r="AA3010" s="220"/>
      <c r="AB3010" s="237"/>
      <c r="AC3010" s="237"/>
      <c r="AD3010" s="222"/>
      <c r="AE3010" s="221"/>
      <c r="AF3010" s="237"/>
      <c r="AG3010" s="257"/>
      <c r="AH3010" s="237"/>
      <c r="AI3010" s="222"/>
      <c r="AJ3010" s="237"/>
      <c r="AK3010" s="221"/>
      <c r="AL3010" s="223"/>
      <c r="AM3010" s="221"/>
    </row>
    <row r="3011" spans="26:39" ht="15" customHeight="1">
      <c r="Z3011" s="220"/>
      <c r="AA3011" s="220"/>
      <c r="AB3011" s="237"/>
      <c r="AC3011" s="237"/>
      <c r="AD3011" s="222"/>
      <c r="AE3011" s="221"/>
      <c r="AF3011" s="237"/>
      <c r="AG3011" s="257"/>
      <c r="AH3011" s="237"/>
      <c r="AI3011" s="222"/>
      <c r="AJ3011" s="237"/>
      <c r="AK3011" s="221"/>
      <c r="AL3011" s="223"/>
      <c r="AM3011" s="221"/>
    </row>
    <row r="3012" spans="26:39" ht="15" customHeight="1">
      <c r="Z3012" s="220"/>
      <c r="AA3012" s="220"/>
      <c r="AB3012" s="237"/>
      <c r="AC3012" s="237"/>
      <c r="AD3012" s="222"/>
      <c r="AE3012" s="221"/>
      <c r="AF3012" s="237"/>
      <c r="AG3012" s="257"/>
      <c r="AH3012" s="237"/>
      <c r="AI3012" s="222"/>
      <c r="AJ3012" s="237"/>
      <c r="AK3012" s="221"/>
      <c r="AL3012" s="223"/>
      <c r="AM3012" s="221"/>
    </row>
    <row r="3013" spans="26:39" ht="15" customHeight="1">
      <c r="Z3013" s="220"/>
      <c r="AA3013" s="220"/>
      <c r="AB3013" s="237"/>
      <c r="AC3013" s="237"/>
      <c r="AD3013" s="222"/>
      <c r="AE3013" s="221"/>
      <c r="AF3013" s="237"/>
      <c r="AG3013" s="257"/>
      <c r="AH3013" s="237"/>
      <c r="AI3013" s="222"/>
      <c r="AJ3013" s="237"/>
      <c r="AK3013" s="221"/>
      <c r="AL3013" s="223"/>
      <c r="AM3013" s="221"/>
    </row>
    <row r="3014" spans="26:39" ht="15" customHeight="1">
      <c r="Z3014" s="220"/>
      <c r="AA3014" s="220"/>
      <c r="AB3014" s="237"/>
      <c r="AC3014" s="237"/>
      <c r="AD3014" s="222"/>
      <c r="AE3014" s="221"/>
      <c r="AF3014" s="237"/>
      <c r="AG3014" s="257"/>
      <c r="AH3014" s="237"/>
      <c r="AI3014" s="222"/>
      <c r="AJ3014" s="237"/>
      <c r="AK3014" s="221"/>
      <c r="AL3014" s="223"/>
      <c r="AM3014" s="221"/>
    </row>
    <row r="3015" spans="26:39" ht="15" customHeight="1">
      <c r="Z3015" s="220"/>
      <c r="AA3015" s="220"/>
      <c r="AB3015" s="237"/>
      <c r="AC3015" s="237"/>
      <c r="AD3015" s="222"/>
      <c r="AE3015" s="221"/>
      <c r="AF3015" s="237"/>
      <c r="AG3015" s="257"/>
      <c r="AH3015" s="237"/>
      <c r="AI3015" s="222"/>
      <c r="AJ3015" s="237"/>
      <c r="AK3015" s="221"/>
      <c r="AL3015" s="223"/>
      <c r="AM3015" s="221"/>
    </row>
    <row r="3016" spans="26:39" ht="15" customHeight="1">
      <c r="Z3016" s="220"/>
      <c r="AA3016" s="220"/>
      <c r="AB3016" s="237"/>
      <c r="AC3016" s="237"/>
      <c r="AD3016" s="222"/>
      <c r="AE3016" s="221"/>
      <c r="AF3016" s="237"/>
      <c r="AG3016" s="257"/>
      <c r="AH3016" s="237"/>
      <c r="AI3016" s="222"/>
      <c r="AJ3016" s="237"/>
      <c r="AK3016" s="221"/>
      <c r="AL3016" s="223"/>
      <c r="AM3016" s="221"/>
    </row>
    <row r="3017" spans="26:39" ht="15" customHeight="1">
      <c r="Z3017" s="220"/>
      <c r="AA3017" s="220"/>
      <c r="AB3017" s="237"/>
      <c r="AC3017" s="237"/>
      <c r="AD3017" s="222"/>
      <c r="AE3017" s="221"/>
      <c r="AF3017" s="237"/>
      <c r="AG3017" s="257"/>
      <c r="AH3017" s="237"/>
      <c r="AI3017" s="222"/>
      <c r="AJ3017" s="237"/>
      <c r="AK3017" s="221"/>
      <c r="AL3017" s="223"/>
      <c r="AM3017" s="221"/>
    </row>
    <row r="3018" spans="26:39" ht="15" customHeight="1">
      <c r="Z3018" s="220"/>
      <c r="AA3018" s="220"/>
      <c r="AB3018" s="237"/>
      <c r="AC3018" s="237"/>
      <c r="AD3018" s="222"/>
      <c r="AE3018" s="221"/>
      <c r="AF3018" s="237"/>
      <c r="AG3018" s="257"/>
      <c r="AH3018" s="237"/>
      <c r="AI3018" s="222"/>
      <c r="AJ3018" s="237"/>
      <c r="AK3018" s="221"/>
      <c r="AL3018" s="223"/>
      <c r="AM3018" s="221"/>
    </row>
    <row r="3019" spans="26:39" ht="15" customHeight="1">
      <c r="Z3019" s="220"/>
      <c r="AA3019" s="220"/>
      <c r="AB3019" s="237"/>
      <c r="AC3019" s="237"/>
      <c r="AD3019" s="222"/>
      <c r="AE3019" s="221"/>
      <c r="AF3019" s="237"/>
      <c r="AG3019" s="257"/>
      <c r="AH3019" s="237"/>
      <c r="AI3019" s="222"/>
      <c r="AJ3019" s="237"/>
      <c r="AK3019" s="221"/>
      <c r="AL3019" s="223"/>
      <c r="AM3019" s="221"/>
    </row>
    <row r="3020" spans="26:39" ht="15" customHeight="1">
      <c r="Z3020" s="220"/>
      <c r="AA3020" s="220"/>
      <c r="AB3020" s="237"/>
      <c r="AC3020" s="237"/>
      <c r="AD3020" s="222"/>
      <c r="AE3020" s="221"/>
      <c r="AF3020" s="237"/>
      <c r="AG3020" s="257"/>
      <c r="AH3020" s="237"/>
      <c r="AI3020" s="222"/>
      <c r="AJ3020" s="237"/>
      <c r="AK3020" s="221"/>
      <c r="AL3020" s="223"/>
      <c r="AM3020" s="221"/>
    </row>
    <row r="3021" spans="26:39" ht="15" customHeight="1">
      <c r="Z3021" s="220"/>
      <c r="AA3021" s="220"/>
      <c r="AB3021" s="237"/>
      <c r="AC3021" s="237"/>
      <c r="AD3021" s="222"/>
      <c r="AE3021" s="221"/>
      <c r="AF3021" s="237"/>
      <c r="AG3021" s="257"/>
      <c r="AH3021" s="237"/>
      <c r="AI3021" s="222"/>
      <c r="AJ3021" s="237"/>
      <c r="AK3021" s="221"/>
      <c r="AL3021" s="223"/>
      <c r="AM3021" s="221"/>
    </row>
    <row r="3022" spans="26:39" ht="15" customHeight="1">
      <c r="Z3022" s="220"/>
      <c r="AA3022" s="220"/>
      <c r="AB3022" s="237"/>
      <c r="AC3022" s="237"/>
      <c r="AD3022" s="222"/>
      <c r="AE3022" s="221"/>
      <c r="AF3022" s="237"/>
      <c r="AG3022" s="257"/>
      <c r="AH3022" s="237"/>
      <c r="AI3022" s="222"/>
      <c r="AJ3022" s="237"/>
      <c r="AK3022" s="221"/>
      <c r="AL3022" s="223"/>
      <c r="AM3022" s="221"/>
    </row>
    <row r="3023" spans="26:39" ht="15" customHeight="1">
      <c r="Z3023" s="220"/>
      <c r="AA3023" s="220"/>
      <c r="AB3023" s="237"/>
      <c r="AC3023" s="237"/>
      <c r="AD3023" s="222"/>
      <c r="AE3023" s="221"/>
      <c r="AF3023" s="237"/>
      <c r="AG3023" s="257"/>
      <c r="AH3023" s="237"/>
      <c r="AI3023" s="222"/>
      <c r="AJ3023" s="237"/>
      <c r="AK3023" s="221"/>
      <c r="AL3023" s="223"/>
      <c r="AM3023" s="221"/>
    </row>
    <row r="3024" spans="26:39" ht="15" customHeight="1">
      <c r="Z3024" s="220"/>
      <c r="AA3024" s="220"/>
      <c r="AB3024" s="237"/>
      <c r="AC3024" s="237"/>
      <c r="AD3024" s="222"/>
      <c r="AE3024" s="221"/>
      <c r="AF3024" s="237"/>
      <c r="AG3024" s="257"/>
      <c r="AH3024" s="237"/>
      <c r="AI3024" s="222"/>
      <c r="AJ3024" s="237"/>
      <c r="AK3024" s="221"/>
      <c r="AL3024" s="223"/>
      <c r="AM3024" s="221"/>
    </row>
    <row r="3025" spans="26:39" ht="15" customHeight="1">
      <c r="Z3025" s="220"/>
      <c r="AA3025" s="220"/>
      <c r="AB3025" s="237"/>
      <c r="AC3025" s="237"/>
      <c r="AD3025" s="222"/>
      <c r="AE3025" s="221"/>
      <c r="AF3025" s="237"/>
      <c r="AG3025" s="257"/>
      <c r="AH3025" s="237"/>
      <c r="AI3025" s="222"/>
      <c r="AJ3025" s="237"/>
      <c r="AK3025" s="221"/>
      <c r="AL3025" s="223"/>
      <c r="AM3025" s="221"/>
    </row>
    <row r="3026" spans="26:39" ht="15" customHeight="1">
      <c r="Z3026" s="220"/>
      <c r="AA3026" s="220"/>
      <c r="AB3026" s="237"/>
      <c r="AC3026" s="237"/>
      <c r="AD3026" s="222"/>
      <c r="AE3026" s="221"/>
      <c r="AF3026" s="237"/>
      <c r="AG3026" s="257"/>
      <c r="AH3026" s="237"/>
      <c r="AI3026" s="222"/>
      <c r="AJ3026" s="237"/>
      <c r="AK3026" s="221"/>
      <c r="AL3026" s="223"/>
      <c r="AM3026" s="221"/>
    </row>
    <row r="3027" spans="26:39" ht="15" customHeight="1">
      <c r="Z3027" s="220"/>
      <c r="AA3027" s="220"/>
      <c r="AB3027" s="237"/>
      <c r="AC3027" s="237"/>
      <c r="AD3027" s="222"/>
      <c r="AE3027" s="221"/>
      <c r="AF3027" s="237"/>
      <c r="AG3027" s="257"/>
      <c r="AH3027" s="237"/>
      <c r="AI3027" s="222"/>
      <c r="AJ3027" s="237"/>
      <c r="AK3027" s="221"/>
      <c r="AL3027" s="223"/>
      <c r="AM3027" s="221"/>
    </row>
    <row r="3028" spans="26:39" ht="15" customHeight="1">
      <c r="Z3028" s="220"/>
      <c r="AA3028" s="220"/>
      <c r="AB3028" s="237"/>
      <c r="AC3028" s="237"/>
      <c r="AD3028" s="222"/>
      <c r="AE3028" s="221"/>
      <c r="AF3028" s="237"/>
      <c r="AG3028" s="257"/>
      <c r="AH3028" s="237"/>
      <c r="AI3028" s="222"/>
      <c r="AJ3028" s="237"/>
      <c r="AK3028" s="221"/>
      <c r="AL3028" s="223"/>
      <c r="AM3028" s="221"/>
    </row>
    <row r="3029" spans="26:39" ht="15" customHeight="1">
      <c r="Z3029" s="220"/>
      <c r="AA3029" s="220"/>
      <c r="AB3029" s="237"/>
      <c r="AC3029" s="237"/>
      <c r="AD3029" s="222"/>
      <c r="AE3029" s="221"/>
      <c r="AF3029" s="237"/>
      <c r="AG3029" s="257"/>
      <c r="AH3029" s="237"/>
      <c r="AI3029" s="222"/>
      <c r="AJ3029" s="237"/>
      <c r="AK3029" s="221"/>
      <c r="AL3029" s="223"/>
      <c r="AM3029" s="221"/>
    </row>
    <row r="3030" spans="26:39" ht="15" customHeight="1">
      <c r="Z3030" s="220"/>
      <c r="AA3030" s="220"/>
      <c r="AB3030" s="237"/>
      <c r="AC3030" s="237"/>
      <c r="AD3030" s="222"/>
      <c r="AE3030" s="221"/>
      <c r="AF3030" s="237"/>
      <c r="AG3030" s="257"/>
      <c r="AH3030" s="237"/>
      <c r="AI3030" s="222"/>
      <c r="AJ3030" s="237"/>
      <c r="AK3030" s="221"/>
      <c r="AL3030" s="223"/>
      <c r="AM3030" s="221"/>
    </row>
    <row r="3031" spans="26:39" ht="15" customHeight="1">
      <c r="Z3031" s="220"/>
      <c r="AA3031" s="220"/>
      <c r="AB3031" s="237"/>
      <c r="AC3031" s="237"/>
      <c r="AD3031" s="222"/>
      <c r="AE3031" s="221"/>
      <c r="AF3031" s="237"/>
      <c r="AG3031" s="257"/>
      <c r="AH3031" s="237"/>
      <c r="AI3031" s="222"/>
      <c r="AJ3031" s="237"/>
      <c r="AK3031" s="221"/>
      <c r="AL3031" s="223"/>
      <c r="AM3031" s="221"/>
    </row>
    <row r="3032" spans="26:39" ht="15" customHeight="1">
      <c r="Z3032" s="220"/>
      <c r="AA3032" s="220"/>
      <c r="AB3032" s="237"/>
      <c r="AC3032" s="237"/>
      <c r="AD3032" s="222"/>
      <c r="AE3032" s="221"/>
      <c r="AF3032" s="237"/>
      <c r="AG3032" s="257"/>
      <c r="AH3032" s="237"/>
      <c r="AI3032" s="222"/>
      <c r="AJ3032" s="237"/>
      <c r="AK3032" s="221"/>
      <c r="AL3032" s="223"/>
      <c r="AM3032" s="221"/>
    </row>
    <row r="3033" spans="26:39" ht="15" customHeight="1">
      <c r="Z3033" s="220"/>
      <c r="AA3033" s="220"/>
      <c r="AB3033" s="237"/>
      <c r="AC3033" s="237"/>
      <c r="AD3033" s="222"/>
      <c r="AE3033" s="221"/>
      <c r="AF3033" s="237"/>
      <c r="AG3033" s="257"/>
      <c r="AH3033" s="237"/>
      <c r="AI3033" s="222"/>
      <c r="AJ3033" s="237"/>
      <c r="AK3033" s="221"/>
      <c r="AL3033" s="223"/>
      <c r="AM3033" s="221"/>
    </row>
    <row r="3034" spans="26:39" ht="15" customHeight="1">
      <c r="Z3034" s="220"/>
      <c r="AA3034" s="220"/>
      <c r="AB3034" s="237"/>
      <c r="AC3034" s="237"/>
      <c r="AD3034" s="222"/>
      <c r="AE3034" s="221"/>
      <c r="AF3034" s="237"/>
      <c r="AG3034" s="257"/>
      <c r="AH3034" s="237"/>
      <c r="AI3034" s="222"/>
      <c r="AJ3034" s="237"/>
      <c r="AK3034" s="221"/>
      <c r="AL3034" s="223"/>
      <c r="AM3034" s="221"/>
    </row>
    <row r="3035" spans="26:39" ht="15" customHeight="1">
      <c r="Z3035" s="220"/>
      <c r="AA3035" s="220"/>
      <c r="AB3035" s="237"/>
      <c r="AC3035" s="237"/>
      <c r="AD3035" s="222"/>
      <c r="AE3035" s="221"/>
      <c r="AF3035" s="237"/>
      <c r="AG3035" s="257"/>
      <c r="AH3035" s="237"/>
      <c r="AI3035" s="222"/>
      <c r="AJ3035" s="237"/>
      <c r="AK3035" s="221"/>
      <c r="AL3035" s="223"/>
      <c r="AM3035" s="221"/>
    </row>
    <row r="3036" spans="26:39" ht="15" customHeight="1">
      <c r="Z3036" s="220"/>
      <c r="AA3036" s="220"/>
      <c r="AB3036" s="237"/>
      <c r="AC3036" s="237"/>
      <c r="AD3036" s="222"/>
      <c r="AE3036" s="221"/>
      <c r="AF3036" s="237"/>
      <c r="AG3036" s="257"/>
      <c r="AH3036" s="237"/>
      <c r="AI3036" s="222"/>
      <c r="AJ3036" s="237"/>
      <c r="AK3036" s="221"/>
      <c r="AL3036" s="223"/>
      <c r="AM3036" s="221"/>
    </row>
    <row r="3037" spans="26:39" ht="15" customHeight="1">
      <c r="Z3037" s="220"/>
      <c r="AA3037" s="220"/>
      <c r="AB3037" s="237"/>
      <c r="AC3037" s="237"/>
      <c r="AD3037" s="222"/>
      <c r="AE3037" s="221"/>
      <c r="AF3037" s="237"/>
      <c r="AG3037" s="257"/>
      <c r="AH3037" s="237"/>
      <c r="AI3037" s="222"/>
      <c r="AJ3037" s="237"/>
      <c r="AK3037" s="221"/>
      <c r="AL3037" s="223"/>
      <c r="AM3037" s="221"/>
    </row>
    <row r="3038" spans="26:39" ht="15" customHeight="1">
      <c r="Z3038" s="220"/>
      <c r="AA3038" s="220"/>
      <c r="AB3038" s="237"/>
      <c r="AC3038" s="237"/>
      <c r="AD3038" s="222"/>
      <c r="AE3038" s="221"/>
      <c r="AF3038" s="237"/>
      <c r="AG3038" s="257"/>
      <c r="AH3038" s="237"/>
      <c r="AI3038" s="222"/>
      <c r="AJ3038" s="237"/>
      <c r="AK3038" s="221"/>
      <c r="AL3038" s="223"/>
      <c r="AM3038" s="221"/>
    </row>
    <row r="3039" spans="26:39" ht="15" customHeight="1">
      <c r="Z3039" s="220"/>
      <c r="AA3039" s="220"/>
      <c r="AB3039" s="237"/>
      <c r="AC3039" s="237"/>
      <c r="AD3039" s="222"/>
      <c r="AE3039" s="221"/>
      <c r="AF3039" s="237"/>
      <c r="AG3039" s="257"/>
      <c r="AH3039" s="237"/>
      <c r="AI3039" s="222"/>
      <c r="AJ3039" s="237"/>
      <c r="AK3039" s="221"/>
      <c r="AL3039" s="223"/>
      <c r="AM3039" s="221"/>
    </row>
    <row r="3040" spans="26:39" ht="15" customHeight="1">
      <c r="Z3040" s="220"/>
      <c r="AA3040" s="220"/>
      <c r="AB3040" s="237"/>
      <c r="AC3040" s="237"/>
      <c r="AD3040" s="222"/>
      <c r="AE3040" s="221"/>
      <c r="AF3040" s="237"/>
      <c r="AG3040" s="257"/>
      <c r="AH3040" s="237"/>
      <c r="AI3040" s="222"/>
      <c r="AJ3040" s="237"/>
      <c r="AK3040" s="221"/>
      <c r="AL3040" s="223"/>
      <c r="AM3040" s="221"/>
    </row>
    <row r="3041" spans="26:39" ht="15" customHeight="1">
      <c r="Z3041" s="220"/>
      <c r="AA3041" s="220"/>
      <c r="AB3041" s="237"/>
      <c r="AC3041" s="237"/>
      <c r="AD3041" s="222"/>
      <c r="AE3041" s="221"/>
      <c r="AF3041" s="237"/>
      <c r="AG3041" s="257"/>
      <c r="AH3041" s="237"/>
      <c r="AI3041" s="222"/>
      <c r="AJ3041" s="237"/>
      <c r="AK3041" s="221"/>
      <c r="AL3041" s="223"/>
      <c r="AM3041" s="221"/>
    </row>
    <row r="3042" spans="26:39" ht="15" customHeight="1">
      <c r="Z3042" s="220"/>
      <c r="AA3042" s="220"/>
      <c r="AB3042" s="237"/>
      <c r="AC3042" s="237"/>
      <c r="AD3042" s="222"/>
      <c r="AE3042" s="221"/>
      <c r="AF3042" s="237"/>
      <c r="AG3042" s="257"/>
      <c r="AH3042" s="237"/>
      <c r="AI3042" s="222"/>
      <c r="AJ3042" s="237"/>
      <c r="AK3042" s="221"/>
      <c r="AL3042" s="223"/>
      <c r="AM3042" s="221"/>
    </row>
    <row r="3043" spans="26:39" ht="15" customHeight="1">
      <c r="Z3043" s="220"/>
      <c r="AA3043" s="220"/>
      <c r="AB3043" s="237"/>
      <c r="AC3043" s="237"/>
      <c r="AD3043" s="222"/>
      <c r="AE3043" s="221"/>
      <c r="AF3043" s="237"/>
      <c r="AG3043" s="257"/>
      <c r="AH3043" s="237"/>
      <c r="AI3043" s="222"/>
      <c r="AJ3043" s="237"/>
      <c r="AK3043" s="221"/>
      <c r="AL3043" s="223"/>
      <c r="AM3043" s="221"/>
    </row>
    <row r="3044" spans="26:39" ht="15" customHeight="1">
      <c r="Z3044" s="220"/>
      <c r="AA3044" s="220"/>
      <c r="AB3044" s="237"/>
      <c r="AC3044" s="237"/>
      <c r="AD3044" s="222"/>
      <c r="AE3044" s="221"/>
      <c r="AF3044" s="237"/>
      <c r="AG3044" s="257"/>
      <c r="AH3044" s="237"/>
      <c r="AI3044" s="222"/>
      <c r="AJ3044" s="237"/>
      <c r="AK3044" s="221"/>
      <c r="AL3044" s="223"/>
      <c r="AM3044" s="221"/>
    </row>
    <row r="3045" spans="26:39" ht="15" customHeight="1">
      <c r="Z3045" s="220"/>
      <c r="AA3045" s="220"/>
      <c r="AB3045" s="237"/>
      <c r="AC3045" s="237"/>
      <c r="AD3045" s="222"/>
      <c r="AE3045" s="221"/>
      <c r="AF3045" s="237"/>
      <c r="AG3045" s="257"/>
      <c r="AH3045" s="237"/>
      <c r="AI3045" s="222"/>
      <c r="AJ3045" s="237"/>
      <c r="AK3045" s="221"/>
      <c r="AL3045" s="223"/>
      <c r="AM3045" s="221"/>
    </row>
    <row r="3046" spans="26:39" ht="15" customHeight="1">
      <c r="Z3046" s="220"/>
      <c r="AA3046" s="220"/>
      <c r="AB3046" s="237"/>
      <c r="AC3046" s="237"/>
      <c r="AD3046" s="222"/>
      <c r="AE3046" s="221"/>
      <c r="AF3046" s="237"/>
      <c r="AG3046" s="257"/>
      <c r="AH3046" s="237"/>
      <c r="AI3046" s="222"/>
      <c r="AJ3046" s="237"/>
      <c r="AK3046" s="221"/>
      <c r="AL3046" s="223"/>
      <c r="AM3046" s="221"/>
    </row>
    <row r="3047" spans="26:39" ht="15" customHeight="1">
      <c r="Z3047" s="220"/>
      <c r="AA3047" s="220"/>
      <c r="AB3047" s="237"/>
      <c r="AC3047" s="237"/>
      <c r="AD3047" s="222"/>
      <c r="AE3047" s="221"/>
      <c r="AF3047" s="237"/>
      <c r="AG3047" s="257"/>
      <c r="AH3047" s="237"/>
      <c r="AI3047" s="222"/>
      <c r="AJ3047" s="237"/>
      <c r="AK3047" s="221"/>
      <c r="AL3047" s="223"/>
      <c r="AM3047" s="221"/>
    </row>
    <row r="3048" spans="26:39" ht="15" customHeight="1">
      <c r="Z3048" s="220"/>
      <c r="AA3048" s="220"/>
      <c r="AB3048" s="237"/>
      <c r="AC3048" s="237"/>
      <c r="AD3048" s="222"/>
      <c r="AE3048" s="221"/>
      <c r="AF3048" s="237"/>
      <c r="AG3048" s="257"/>
      <c r="AH3048" s="237"/>
      <c r="AI3048" s="222"/>
      <c r="AJ3048" s="237"/>
      <c r="AK3048" s="221"/>
      <c r="AL3048" s="223"/>
      <c r="AM3048" s="221"/>
    </row>
    <row r="3049" spans="26:39" ht="15" customHeight="1">
      <c r="Z3049" s="220"/>
      <c r="AA3049" s="220"/>
      <c r="AB3049" s="237"/>
      <c r="AC3049" s="237"/>
      <c r="AD3049" s="222"/>
      <c r="AE3049" s="221"/>
      <c r="AF3049" s="237"/>
      <c r="AG3049" s="257"/>
      <c r="AH3049" s="237"/>
      <c r="AI3049" s="222"/>
      <c r="AJ3049" s="237"/>
      <c r="AK3049" s="221"/>
      <c r="AL3049" s="223"/>
      <c r="AM3049" s="221"/>
    </row>
    <row r="3050" spans="26:39" ht="15" customHeight="1">
      <c r="Z3050" s="220"/>
      <c r="AA3050" s="220"/>
      <c r="AB3050" s="237"/>
      <c r="AC3050" s="237"/>
      <c r="AD3050" s="222"/>
      <c r="AE3050" s="221"/>
      <c r="AF3050" s="237"/>
      <c r="AG3050" s="257"/>
      <c r="AH3050" s="237"/>
      <c r="AI3050" s="222"/>
      <c r="AJ3050" s="237"/>
      <c r="AK3050" s="221"/>
      <c r="AL3050" s="223"/>
      <c r="AM3050" s="221"/>
    </row>
    <row r="3051" spans="26:39" ht="15" customHeight="1">
      <c r="Z3051" s="220"/>
      <c r="AA3051" s="220"/>
      <c r="AB3051" s="237"/>
      <c r="AC3051" s="237"/>
      <c r="AD3051" s="222"/>
      <c r="AE3051" s="221"/>
      <c r="AF3051" s="237"/>
      <c r="AG3051" s="257"/>
      <c r="AH3051" s="237"/>
      <c r="AI3051" s="222"/>
      <c r="AJ3051" s="237"/>
      <c r="AK3051" s="221"/>
      <c r="AL3051" s="223"/>
      <c r="AM3051" s="221"/>
    </row>
    <row r="3052" spans="26:39" ht="15" customHeight="1">
      <c r="Z3052" s="220"/>
      <c r="AA3052" s="220"/>
      <c r="AB3052" s="237"/>
      <c r="AC3052" s="237"/>
      <c r="AD3052" s="222"/>
      <c r="AE3052" s="221"/>
      <c r="AF3052" s="237"/>
      <c r="AG3052" s="257"/>
      <c r="AH3052" s="237"/>
      <c r="AI3052" s="222"/>
      <c r="AJ3052" s="237"/>
      <c r="AK3052" s="221"/>
      <c r="AL3052" s="223"/>
      <c r="AM3052" s="221"/>
    </row>
    <row r="3053" spans="26:39" ht="15" customHeight="1">
      <c r="Z3053" s="220"/>
      <c r="AA3053" s="220"/>
      <c r="AB3053" s="237"/>
      <c r="AC3053" s="237"/>
      <c r="AD3053" s="222"/>
      <c r="AE3053" s="221"/>
      <c r="AF3053" s="237"/>
      <c r="AG3053" s="257"/>
      <c r="AH3053" s="237"/>
      <c r="AI3053" s="222"/>
      <c r="AJ3053" s="237"/>
      <c r="AK3053" s="221"/>
      <c r="AL3053" s="223"/>
      <c r="AM3053" s="221"/>
    </row>
    <row r="3054" spans="26:39" ht="15" customHeight="1">
      <c r="Z3054" s="220"/>
      <c r="AA3054" s="220"/>
      <c r="AB3054" s="237"/>
      <c r="AC3054" s="237"/>
      <c r="AD3054" s="222"/>
      <c r="AE3054" s="221"/>
      <c r="AF3054" s="237"/>
      <c r="AG3054" s="257"/>
      <c r="AH3054" s="237"/>
      <c r="AI3054" s="222"/>
      <c r="AJ3054" s="237"/>
      <c r="AK3054" s="221"/>
      <c r="AL3054" s="223"/>
      <c r="AM3054" s="221"/>
    </row>
    <row r="3055" spans="26:39" ht="15" customHeight="1">
      <c r="Z3055" s="220"/>
      <c r="AA3055" s="220"/>
      <c r="AB3055" s="237"/>
      <c r="AC3055" s="237"/>
      <c r="AD3055" s="222"/>
      <c r="AE3055" s="221"/>
      <c r="AF3055" s="237"/>
      <c r="AG3055" s="257"/>
      <c r="AH3055" s="237"/>
      <c r="AI3055" s="222"/>
      <c r="AJ3055" s="237"/>
      <c r="AK3055" s="221"/>
      <c r="AL3055" s="223"/>
      <c r="AM3055" s="221"/>
    </row>
    <row r="3056" spans="26:39" ht="15" customHeight="1">
      <c r="Z3056" s="220"/>
      <c r="AA3056" s="220"/>
      <c r="AB3056" s="237"/>
      <c r="AC3056" s="237"/>
      <c r="AD3056" s="222"/>
      <c r="AE3056" s="221"/>
      <c r="AF3056" s="237"/>
      <c r="AG3056" s="257"/>
      <c r="AH3056" s="237"/>
      <c r="AI3056" s="222"/>
      <c r="AJ3056" s="237"/>
      <c r="AK3056" s="221"/>
      <c r="AL3056" s="223"/>
      <c r="AM3056" s="221"/>
    </row>
    <row r="3057" spans="26:39" ht="15" customHeight="1">
      <c r="Z3057" s="220"/>
      <c r="AA3057" s="220"/>
      <c r="AB3057" s="237"/>
      <c r="AC3057" s="237"/>
      <c r="AD3057" s="222"/>
      <c r="AE3057" s="221"/>
      <c r="AF3057" s="237"/>
      <c r="AG3057" s="257"/>
      <c r="AH3057" s="237"/>
      <c r="AI3057" s="222"/>
      <c r="AJ3057" s="237"/>
      <c r="AK3057" s="221"/>
      <c r="AL3057" s="223"/>
      <c r="AM3057" s="221"/>
    </row>
    <row r="3058" spans="26:39" ht="15" customHeight="1">
      <c r="Z3058" s="220"/>
      <c r="AA3058" s="220"/>
      <c r="AB3058" s="237"/>
      <c r="AC3058" s="237"/>
      <c r="AD3058" s="222"/>
      <c r="AE3058" s="221"/>
      <c r="AF3058" s="237"/>
      <c r="AG3058" s="257"/>
      <c r="AH3058" s="237"/>
      <c r="AI3058" s="222"/>
      <c r="AJ3058" s="237"/>
      <c r="AK3058" s="221"/>
      <c r="AL3058" s="223"/>
      <c r="AM3058" s="221"/>
    </row>
    <row r="3059" spans="26:39" ht="15" customHeight="1">
      <c r="Z3059" s="220"/>
      <c r="AA3059" s="220"/>
      <c r="AB3059" s="237"/>
      <c r="AC3059" s="237"/>
      <c r="AD3059" s="222"/>
      <c r="AE3059" s="221"/>
      <c r="AF3059" s="237"/>
      <c r="AG3059" s="257"/>
      <c r="AH3059" s="237"/>
      <c r="AI3059" s="222"/>
      <c r="AJ3059" s="237"/>
      <c r="AK3059" s="221"/>
      <c r="AL3059" s="223"/>
      <c r="AM3059" s="221"/>
    </row>
    <row r="3060" spans="26:39" ht="15" customHeight="1">
      <c r="Z3060" s="220"/>
      <c r="AA3060" s="220"/>
      <c r="AB3060" s="237"/>
      <c r="AC3060" s="237"/>
      <c r="AD3060" s="222"/>
      <c r="AE3060" s="221"/>
      <c r="AF3060" s="237"/>
      <c r="AG3060" s="257"/>
      <c r="AH3060" s="237"/>
      <c r="AI3060" s="222"/>
      <c r="AJ3060" s="237"/>
      <c r="AK3060" s="221"/>
      <c r="AL3060" s="223"/>
      <c r="AM3060" s="221"/>
    </row>
    <row r="3061" spans="26:39" ht="15" customHeight="1">
      <c r="Z3061" s="220"/>
      <c r="AA3061" s="220"/>
      <c r="AB3061" s="237"/>
      <c r="AC3061" s="237"/>
      <c r="AD3061" s="222"/>
      <c r="AE3061" s="221"/>
      <c r="AF3061" s="237"/>
      <c r="AG3061" s="257"/>
      <c r="AH3061" s="237"/>
      <c r="AI3061" s="222"/>
      <c r="AJ3061" s="237"/>
      <c r="AK3061" s="221"/>
      <c r="AL3061" s="223"/>
      <c r="AM3061" s="221"/>
    </row>
    <row r="3062" spans="26:39" ht="15" customHeight="1">
      <c r="Z3062" s="220"/>
      <c r="AA3062" s="220"/>
      <c r="AB3062" s="237"/>
      <c r="AC3062" s="237"/>
      <c r="AD3062" s="222"/>
      <c r="AE3062" s="221"/>
      <c r="AF3062" s="237"/>
      <c r="AG3062" s="257"/>
      <c r="AH3062" s="237"/>
      <c r="AI3062" s="222"/>
      <c r="AJ3062" s="237"/>
      <c r="AK3062" s="221"/>
      <c r="AL3062" s="223"/>
      <c r="AM3062" s="221"/>
    </row>
    <row r="3063" spans="26:39" ht="15" customHeight="1">
      <c r="Z3063" s="220"/>
      <c r="AA3063" s="220"/>
      <c r="AB3063" s="237"/>
      <c r="AC3063" s="237"/>
      <c r="AD3063" s="222"/>
      <c r="AE3063" s="221"/>
      <c r="AF3063" s="237"/>
      <c r="AG3063" s="257"/>
      <c r="AH3063" s="237"/>
      <c r="AI3063" s="222"/>
      <c r="AJ3063" s="237"/>
      <c r="AK3063" s="221"/>
      <c r="AL3063" s="223"/>
      <c r="AM3063" s="221"/>
    </row>
    <row r="3064" spans="26:39" ht="15" customHeight="1">
      <c r="Z3064" s="220"/>
      <c r="AA3064" s="220"/>
      <c r="AB3064" s="237"/>
      <c r="AC3064" s="237"/>
      <c r="AD3064" s="222"/>
      <c r="AE3064" s="221"/>
      <c r="AF3064" s="237"/>
      <c r="AG3064" s="257"/>
      <c r="AH3064" s="237"/>
      <c r="AI3064" s="222"/>
      <c r="AJ3064" s="237"/>
      <c r="AK3064" s="221"/>
      <c r="AL3064" s="223"/>
      <c r="AM3064" s="221"/>
    </row>
    <row r="3065" spans="26:39" ht="15" customHeight="1">
      <c r="Z3065" s="220"/>
      <c r="AA3065" s="220"/>
      <c r="AB3065" s="237"/>
      <c r="AC3065" s="237"/>
      <c r="AD3065" s="222"/>
      <c r="AE3065" s="221"/>
      <c r="AF3065" s="237"/>
      <c r="AG3065" s="257"/>
      <c r="AH3065" s="237"/>
      <c r="AI3065" s="222"/>
      <c r="AJ3065" s="237"/>
      <c r="AK3065" s="221"/>
      <c r="AL3065" s="223"/>
      <c r="AM3065" s="221"/>
    </row>
    <row r="3066" spans="26:39" ht="15" customHeight="1">
      <c r="Z3066" s="220"/>
      <c r="AA3066" s="220"/>
      <c r="AB3066" s="237"/>
      <c r="AC3066" s="237"/>
      <c r="AD3066" s="222"/>
      <c r="AE3066" s="221"/>
      <c r="AF3066" s="237"/>
      <c r="AG3066" s="257"/>
      <c r="AH3066" s="237"/>
      <c r="AI3066" s="222"/>
      <c r="AJ3066" s="237"/>
      <c r="AK3066" s="221"/>
      <c r="AL3066" s="223"/>
      <c r="AM3066" s="221"/>
    </row>
    <row r="3067" spans="26:39" ht="15" customHeight="1">
      <c r="Z3067" s="220"/>
      <c r="AA3067" s="220"/>
      <c r="AB3067" s="237"/>
      <c r="AC3067" s="237"/>
      <c r="AD3067" s="222"/>
      <c r="AE3067" s="221"/>
      <c r="AF3067" s="237"/>
      <c r="AG3067" s="257"/>
      <c r="AH3067" s="237"/>
      <c r="AI3067" s="222"/>
      <c r="AJ3067" s="237"/>
      <c r="AK3067" s="221"/>
      <c r="AL3067" s="223"/>
      <c r="AM3067" s="221"/>
    </row>
    <row r="3068" spans="26:39" ht="15" customHeight="1">
      <c r="Z3068" s="220"/>
      <c r="AA3068" s="220"/>
      <c r="AB3068" s="237"/>
      <c r="AC3068" s="237"/>
      <c r="AD3068" s="222"/>
      <c r="AE3068" s="221"/>
      <c r="AF3068" s="237"/>
      <c r="AG3068" s="257"/>
      <c r="AH3068" s="237"/>
      <c r="AI3068" s="222"/>
      <c r="AJ3068" s="237"/>
      <c r="AK3068" s="221"/>
      <c r="AL3068" s="223"/>
      <c r="AM3068" s="221"/>
    </row>
    <row r="3069" spans="26:39" ht="15" customHeight="1">
      <c r="Z3069" s="220"/>
      <c r="AA3069" s="220"/>
      <c r="AB3069" s="237"/>
      <c r="AC3069" s="237"/>
      <c r="AD3069" s="222"/>
      <c r="AE3069" s="221"/>
      <c r="AF3069" s="237"/>
      <c r="AG3069" s="257"/>
      <c r="AH3069" s="237"/>
      <c r="AI3069" s="222"/>
      <c r="AJ3069" s="237"/>
      <c r="AK3069" s="221"/>
      <c r="AL3069" s="223"/>
      <c r="AM3069" s="221"/>
    </row>
    <row r="3070" spans="26:39" ht="15" customHeight="1">
      <c r="Z3070" s="220"/>
      <c r="AA3070" s="220"/>
      <c r="AB3070" s="237"/>
      <c r="AC3070" s="237"/>
      <c r="AD3070" s="222"/>
      <c r="AE3070" s="221"/>
      <c r="AF3070" s="237"/>
      <c r="AG3070" s="257"/>
      <c r="AH3070" s="237"/>
      <c r="AI3070" s="222"/>
      <c r="AJ3070" s="237"/>
      <c r="AK3070" s="221"/>
      <c r="AL3070" s="223"/>
      <c r="AM3070" s="221"/>
    </row>
    <row r="3071" spans="26:39" ht="15" customHeight="1">
      <c r="Z3071" s="220"/>
      <c r="AA3071" s="220"/>
      <c r="AB3071" s="237"/>
      <c r="AC3071" s="237"/>
      <c r="AD3071" s="222"/>
      <c r="AE3071" s="221"/>
      <c r="AF3071" s="237"/>
      <c r="AG3071" s="257"/>
      <c r="AH3071" s="237"/>
      <c r="AI3071" s="222"/>
      <c r="AJ3071" s="237"/>
      <c r="AK3071" s="221"/>
      <c r="AL3071" s="223"/>
      <c r="AM3071" s="221"/>
    </row>
    <row r="3072" spans="26:39" ht="15" customHeight="1">
      <c r="Z3072" s="220"/>
      <c r="AA3072" s="220"/>
      <c r="AB3072" s="237"/>
      <c r="AC3072" s="237"/>
      <c r="AD3072" s="222"/>
      <c r="AE3072" s="221"/>
      <c r="AF3072" s="237"/>
      <c r="AG3072" s="257"/>
      <c r="AH3072" s="237"/>
      <c r="AI3072" s="222"/>
      <c r="AJ3072" s="237"/>
      <c r="AK3072" s="221"/>
      <c r="AL3072" s="223"/>
      <c r="AM3072" s="221"/>
    </row>
    <row r="3073" spans="26:39" ht="15" customHeight="1">
      <c r="Z3073" s="220"/>
      <c r="AA3073" s="220"/>
      <c r="AB3073" s="237"/>
      <c r="AC3073" s="237"/>
      <c r="AD3073" s="222"/>
      <c r="AE3073" s="221"/>
      <c r="AF3073" s="237"/>
      <c r="AG3073" s="257"/>
      <c r="AH3073" s="237"/>
      <c r="AI3073" s="222"/>
      <c r="AJ3073" s="237"/>
      <c r="AK3073" s="221"/>
      <c r="AL3073" s="223"/>
      <c r="AM3073" s="221"/>
    </row>
    <row r="3074" spans="26:39" ht="15" customHeight="1">
      <c r="Z3074" s="220"/>
      <c r="AA3074" s="220"/>
      <c r="AB3074" s="237"/>
      <c r="AC3074" s="237"/>
      <c r="AD3074" s="222"/>
      <c r="AE3074" s="221"/>
      <c r="AF3074" s="237"/>
      <c r="AG3074" s="257"/>
      <c r="AH3074" s="237"/>
      <c r="AI3074" s="222"/>
      <c r="AJ3074" s="237"/>
      <c r="AK3074" s="221"/>
      <c r="AL3074" s="223"/>
      <c r="AM3074" s="221"/>
    </row>
    <row r="3075" spans="26:39" ht="15" customHeight="1">
      <c r="Z3075" s="220"/>
      <c r="AA3075" s="220"/>
      <c r="AB3075" s="237"/>
      <c r="AC3075" s="237"/>
      <c r="AD3075" s="222"/>
      <c r="AE3075" s="221"/>
      <c r="AF3075" s="237"/>
      <c r="AG3075" s="257"/>
      <c r="AH3075" s="237"/>
      <c r="AI3075" s="222"/>
      <c r="AJ3075" s="237"/>
      <c r="AK3075" s="221"/>
      <c r="AL3075" s="223"/>
      <c r="AM3075" s="221"/>
    </row>
    <row r="3076" spans="26:39" ht="15" customHeight="1">
      <c r="Z3076" s="220"/>
      <c r="AA3076" s="220"/>
      <c r="AB3076" s="237"/>
      <c r="AC3076" s="237"/>
      <c r="AD3076" s="222"/>
      <c r="AE3076" s="221"/>
      <c r="AF3076" s="237"/>
      <c r="AG3076" s="257"/>
      <c r="AH3076" s="237"/>
      <c r="AI3076" s="222"/>
      <c r="AJ3076" s="237"/>
      <c r="AK3076" s="221"/>
      <c r="AL3076" s="223"/>
      <c r="AM3076" s="221"/>
    </row>
    <row r="3077" spans="26:39" ht="15" customHeight="1">
      <c r="Z3077" s="220"/>
      <c r="AA3077" s="220"/>
      <c r="AB3077" s="237"/>
      <c r="AC3077" s="237"/>
      <c r="AD3077" s="222"/>
      <c r="AE3077" s="221"/>
      <c r="AF3077" s="237"/>
      <c r="AG3077" s="257"/>
      <c r="AH3077" s="237"/>
      <c r="AI3077" s="222"/>
      <c r="AJ3077" s="237"/>
      <c r="AK3077" s="221"/>
      <c r="AL3077" s="223"/>
      <c r="AM3077" s="221"/>
    </row>
    <row r="3078" spans="26:39" ht="15" customHeight="1">
      <c r="Z3078" s="220"/>
      <c r="AA3078" s="220"/>
      <c r="AB3078" s="237"/>
      <c r="AC3078" s="237"/>
      <c r="AD3078" s="222"/>
      <c r="AE3078" s="221"/>
      <c r="AF3078" s="237"/>
      <c r="AG3078" s="257"/>
      <c r="AH3078" s="237"/>
      <c r="AI3078" s="222"/>
      <c r="AJ3078" s="237"/>
      <c r="AK3078" s="221"/>
      <c r="AL3078" s="223"/>
      <c r="AM3078" s="221"/>
    </row>
    <row r="3079" spans="26:39" ht="15" customHeight="1">
      <c r="Z3079" s="220"/>
      <c r="AA3079" s="220"/>
      <c r="AB3079" s="237"/>
      <c r="AC3079" s="237"/>
      <c r="AD3079" s="222"/>
      <c r="AE3079" s="221"/>
      <c r="AF3079" s="237"/>
      <c r="AG3079" s="257"/>
      <c r="AH3079" s="237"/>
      <c r="AI3079" s="222"/>
      <c r="AJ3079" s="237"/>
      <c r="AK3079" s="221"/>
      <c r="AL3079" s="223"/>
      <c r="AM3079" s="221"/>
    </row>
    <row r="3080" spans="26:39" ht="15" customHeight="1">
      <c r="Z3080" s="220"/>
      <c r="AA3080" s="220"/>
      <c r="AB3080" s="237"/>
      <c r="AC3080" s="237"/>
      <c r="AD3080" s="222"/>
      <c r="AE3080" s="221"/>
      <c r="AF3080" s="237"/>
      <c r="AG3080" s="257"/>
      <c r="AH3080" s="237"/>
      <c r="AI3080" s="222"/>
      <c r="AJ3080" s="237"/>
      <c r="AK3080" s="221"/>
      <c r="AL3080" s="223"/>
      <c r="AM3080" s="221"/>
    </row>
    <row r="3081" spans="26:39" ht="15" customHeight="1">
      <c r="Z3081" s="220"/>
      <c r="AA3081" s="220"/>
      <c r="AB3081" s="237"/>
      <c r="AC3081" s="237"/>
      <c r="AD3081" s="222"/>
      <c r="AE3081" s="221"/>
      <c r="AF3081" s="237"/>
      <c r="AG3081" s="257"/>
      <c r="AH3081" s="237"/>
      <c r="AI3081" s="222"/>
      <c r="AJ3081" s="237"/>
      <c r="AK3081" s="221"/>
      <c r="AL3081" s="223"/>
      <c r="AM3081" s="221"/>
    </row>
    <row r="3082" spans="26:39" ht="15" customHeight="1">
      <c r="Z3082" s="220"/>
      <c r="AA3082" s="220"/>
      <c r="AB3082" s="237"/>
      <c r="AC3082" s="237"/>
      <c r="AD3082" s="222"/>
      <c r="AE3082" s="221"/>
      <c r="AF3082" s="237"/>
      <c r="AG3082" s="257"/>
      <c r="AH3082" s="237"/>
      <c r="AI3082" s="222"/>
      <c r="AJ3082" s="237"/>
      <c r="AK3082" s="221"/>
      <c r="AL3082" s="223"/>
      <c r="AM3082" s="221"/>
    </row>
    <row r="3083" spans="26:39" ht="15" customHeight="1">
      <c r="Z3083" s="220"/>
      <c r="AA3083" s="220"/>
      <c r="AB3083" s="237"/>
      <c r="AC3083" s="237"/>
      <c r="AD3083" s="222"/>
      <c r="AE3083" s="221"/>
      <c r="AF3083" s="237"/>
      <c r="AG3083" s="257"/>
      <c r="AH3083" s="237"/>
      <c r="AI3083" s="222"/>
      <c r="AJ3083" s="237"/>
      <c r="AK3083" s="221"/>
      <c r="AL3083" s="223"/>
      <c r="AM3083" s="221"/>
    </row>
    <row r="3084" spans="26:39" ht="15" customHeight="1">
      <c r="Z3084" s="220"/>
      <c r="AA3084" s="220"/>
      <c r="AB3084" s="237"/>
      <c r="AC3084" s="237"/>
      <c r="AD3084" s="222"/>
      <c r="AE3084" s="221"/>
      <c r="AF3084" s="237"/>
      <c r="AG3084" s="257"/>
      <c r="AH3084" s="237"/>
      <c r="AI3084" s="222"/>
      <c r="AJ3084" s="237"/>
      <c r="AK3084" s="221"/>
      <c r="AL3084" s="223"/>
      <c r="AM3084" s="221"/>
    </row>
    <row r="3085" spans="26:39" ht="15" customHeight="1">
      <c r="Z3085" s="220"/>
      <c r="AA3085" s="220"/>
      <c r="AB3085" s="237"/>
      <c r="AC3085" s="237"/>
      <c r="AD3085" s="222"/>
      <c r="AE3085" s="221"/>
      <c r="AF3085" s="237"/>
      <c r="AG3085" s="257"/>
      <c r="AH3085" s="237"/>
      <c r="AI3085" s="222"/>
      <c r="AJ3085" s="237"/>
      <c r="AK3085" s="221"/>
      <c r="AL3085" s="223"/>
      <c r="AM3085" s="221"/>
    </row>
    <row r="3086" spans="26:39" ht="15" customHeight="1">
      <c r="Z3086" s="220"/>
      <c r="AA3086" s="220"/>
      <c r="AB3086" s="237"/>
      <c r="AC3086" s="237"/>
      <c r="AD3086" s="222"/>
      <c r="AE3086" s="221"/>
      <c r="AF3086" s="237"/>
      <c r="AG3086" s="257"/>
      <c r="AH3086" s="237"/>
      <c r="AI3086" s="222"/>
      <c r="AJ3086" s="237"/>
      <c r="AK3086" s="221"/>
      <c r="AL3086" s="223"/>
      <c r="AM3086" s="221"/>
    </row>
    <row r="3087" spans="26:39" ht="15" customHeight="1">
      <c r="Z3087" s="220"/>
      <c r="AA3087" s="220"/>
      <c r="AB3087" s="237"/>
      <c r="AC3087" s="237"/>
      <c r="AD3087" s="222"/>
      <c r="AE3087" s="221"/>
      <c r="AF3087" s="237"/>
      <c r="AG3087" s="257"/>
      <c r="AH3087" s="237"/>
      <c r="AI3087" s="222"/>
      <c r="AJ3087" s="237"/>
      <c r="AK3087" s="221"/>
      <c r="AL3087" s="223"/>
      <c r="AM3087" s="221"/>
    </row>
    <row r="3088" spans="26:39" ht="15" customHeight="1">
      <c r="Z3088" s="220"/>
      <c r="AA3088" s="220"/>
      <c r="AB3088" s="237"/>
      <c r="AC3088" s="237"/>
      <c r="AD3088" s="222"/>
      <c r="AE3088" s="221"/>
      <c r="AF3088" s="237"/>
      <c r="AG3088" s="257"/>
      <c r="AH3088" s="237"/>
      <c r="AI3088" s="222"/>
      <c r="AJ3088" s="237"/>
      <c r="AK3088" s="221"/>
      <c r="AL3088" s="223"/>
      <c r="AM3088" s="221"/>
    </row>
    <row r="3089" spans="26:39" ht="15" customHeight="1">
      <c r="Z3089" s="220"/>
      <c r="AA3089" s="220"/>
      <c r="AB3089" s="237"/>
      <c r="AC3089" s="237"/>
      <c r="AD3089" s="222"/>
      <c r="AE3089" s="221"/>
      <c r="AF3089" s="237"/>
      <c r="AG3089" s="257"/>
      <c r="AH3089" s="237"/>
      <c r="AI3089" s="222"/>
      <c r="AJ3089" s="237"/>
      <c r="AK3089" s="221"/>
      <c r="AL3089" s="223"/>
      <c r="AM3089" s="221"/>
    </row>
    <row r="3090" spans="26:39" ht="15" customHeight="1">
      <c r="Z3090" s="220"/>
      <c r="AA3090" s="220"/>
      <c r="AB3090" s="237"/>
      <c r="AC3090" s="237"/>
      <c r="AD3090" s="222"/>
      <c r="AE3090" s="221"/>
      <c r="AF3090" s="237"/>
      <c r="AG3090" s="257"/>
      <c r="AH3090" s="237"/>
      <c r="AI3090" s="222"/>
      <c r="AJ3090" s="237"/>
      <c r="AK3090" s="221"/>
      <c r="AL3090" s="223"/>
      <c r="AM3090" s="221"/>
    </row>
    <row r="3091" spans="26:39" ht="15" customHeight="1">
      <c r="Z3091" s="220"/>
      <c r="AA3091" s="220"/>
      <c r="AB3091" s="237"/>
      <c r="AC3091" s="237"/>
      <c r="AD3091" s="222"/>
      <c r="AE3091" s="221"/>
      <c r="AF3091" s="237"/>
      <c r="AG3091" s="257"/>
      <c r="AH3091" s="237"/>
      <c r="AI3091" s="222"/>
      <c r="AJ3091" s="237"/>
      <c r="AK3091" s="221"/>
      <c r="AL3091" s="223"/>
      <c r="AM3091" s="221"/>
    </row>
    <row r="3092" spans="26:39" ht="15" customHeight="1">
      <c r="Z3092" s="220"/>
      <c r="AA3092" s="220"/>
      <c r="AB3092" s="237"/>
      <c r="AC3092" s="237"/>
      <c r="AD3092" s="222"/>
      <c r="AE3092" s="221"/>
      <c r="AF3092" s="237"/>
      <c r="AG3092" s="257"/>
      <c r="AH3092" s="237"/>
      <c r="AI3092" s="222"/>
      <c r="AJ3092" s="237"/>
      <c r="AK3092" s="221"/>
      <c r="AL3092" s="223"/>
      <c r="AM3092" s="221"/>
    </row>
    <row r="3093" spans="26:39" ht="15" customHeight="1">
      <c r="Z3093" s="220"/>
      <c r="AA3093" s="220"/>
      <c r="AB3093" s="237"/>
      <c r="AC3093" s="237"/>
      <c r="AD3093" s="222"/>
      <c r="AE3093" s="221"/>
      <c r="AF3093" s="237"/>
      <c r="AG3093" s="257"/>
      <c r="AH3093" s="237"/>
      <c r="AI3093" s="222"/>
      <c r="AJ3093" s="237"/>
      <c r="AK3093" s="221"/>
      <c r="AL3093" s="223"/>
      <c r="AM3093" s="221"/>
    </row>
    <row r="3094" spans="26:39" ht="15" customHeight="1">
      <c r="Z3094" s="220"/>
      <c r="AA3094" s="220"/>
      <c r="AB3094" s="237"/>
      <c r="AC3094" s="237"/>
      <c r="AD3094" s="222"/>
      <c r="AE3094" s="221"/>
      <c r="AF3094" s="237"/>
      <c r="AG3094" s="257"/>
      <c r="AH3094" s="237"/>
      <c r="AI3094" s="222"/>
      <c r="AJ3094" s="237"/>
      <c r="AK3094" s="221"/>
      <c r="AL3094" s="223"/>
      <c r="AM3094" s="221"/>
    </row>
    <row r="3095" spans="26:39" ht="15" customHeight="1">
      <c r="Z3095" s="220"/>
      <c r="AA3095" s="220"/>
      <c r="AB3095" s="237"/>
      <c r="AC3095" s="237"/>
      <c r="AD3095" s="222"/>
      <c r="AE3095" s="221"/>
      <c r="AF3095" s="237"/>
      <c r="AG3095" s="257"/>
      <c r="AH3095" s="237"/>
      <c r="AI3095" s="222"/>
      <c r="AJ3095" s="237"/>
      <c r="AK3095" s="221"/>
      <c r="AL3095" s="223"/>
      <c r="AM3095" s="221"/>
    </row>
    <row r="3096" spans="26:39" ht="15" customHeight="1">
      <c r="Z3096" s="220"/>
      <c r="AA3096" s="220"/>
      <c r="AB3096" s="237"/>
      <c r="AC3096" s="237"/>
      <c r="AD3096" s="222"/>
      <c r="AE3096" s="221"/>
      <c r="AF3096" s="237"/>
      <c r="AG3096" s="257"/>
      <c r="AH3096" s="237"/>
      <c r="AI3096" s="222"/>
      <c r="AJ3096" s="237"/>
      <c r="AK3096" s="221"/>
      <c r="AL3096" s="223"/>
      <c r="AM3096" s="221"/>
    </row>
    <row r="3097" spans="26:39" ht="15" customHeight="1">
      <c r="Z3097" s="220"/>
      <c r="AA3097" s="220"/>
      <c r="AB3097" s="237"/>
      <c r="AC3097" s="237"/>
      <c r="AD3097" s="222"/>
      <c r="AE3097" s="221"/>
      <c r="AF3097" s="237"/>
      <c r="AG3097" s="257"/>
      <c r="AH3097" s="237"/>
      <c r="AI3097" s="222"/>
      <c r="AJ3097" s="237"/>
      <c r="AK3097" s="221"/>
      <c r="AL3097" s="223"/>
      <c r="AM3097" s="221"/>
    </row>
    <row r="3098" spans="26:39" ht="15" customHeight="1">
      <c r="Z3098" s="220"/>
      <c r="AA3098" s="220"/>
      <c r="AB3098" s="237"/>
      <c r="AC3098" s="237"/>
      <c r="AD3098" s="222"/>
      <c r="AE3098" s="221"/>
      <c r="AF3098" s="237"/>
      <c r="AG3098" s="257"/>
      <c r="AH3098" s="237"/>
      <c r="AI3098" s="222"/>
      <c r="AJ3098" s="237"/>
      <c r="AK3098" s="221"/>
      <c r="AL3098" s="223"/>
      <c r="AM3098" s="221"/>
    </row>
    <row r="3099" spans="26:39" ht="15" customHeight="1">
      <c r="Z3099" s="220"/>
      <c r="AA3099" s="220"/>
      <c r="AB3099" s="237"/>
      <c r="AC3099" s="237"/>
      <c r="AD3099" s="222"/>
      <c r="AE3099" s="221"/>
      <c r="AF3099" s="237"/>
      <c r="AG3099" s="257"/>
      <c r="AH3099" s="237"/>
      <c r="AI3099" s="222"/>
      <c r="AJ3099" s="237"/>
      <c r="AK3099" s="221"/>
      <c r="AL3099" s="223"/>
      <c r="AM3099" s="221"/>
    </row>
    <row r="3100" spans="26:39" ht="15" customHeight="1">
      <c r="Z3100" s="220"/>
      <c r="AA3100" s="220"/>
      <c r="AB3100" s="237"/>
      <c r="AC3100" s="237"/>
      <c r="AD3100" s="222"/>
      <c r="AE3100" s="221"/>
      <c r="AF3100" s="237"/>
      <c r="AG3100" s="257"/>
      <c r="AH3100" s="237"/>
      <c r="AI3100" s="222"/>
      <c r="AJ3100" s="237"/>
      <c r="AK3100" s="221"/>
      <c r="AL3100" s="223"/>
      <c r="AM3100" s="221"/>
    </row>
    <row r="3101" spans="26:39" ht="15" customHeight="1">
      <c r="Z3101" s="220"/>
      <c r="AA3101" s="220"/>
      <c r="AB3101" s="237"/>
      <c r="AC3101" s="237"/>
      <c r="AD3101" s="222"/>
      <c r="AE3101" s="221"/>
      <c r="AF3101" s="237"/>
      <c r="AG3101" s="257"/>
      <c r="AH3101" s="237"/>
      <c r="AI3101" s="222"/>
      <c r="AJ3101" s="237"/>
      <c r="AK3101" s="221"/>
      <c r="AL3101" s="223"/>
      <c r="AM3101" s="221"/>
    </row>
    <row r="3102" spans="26:39" ht="15" customHeight="1">
      <c r="Z3102" s="220"/>
      <c r="AA3102" s="220"/>
      <c r="AB3102" s="237"/>
      <c r="AC3102" s="237"/>
      <c r="AD3102" s="222"/>
      <c r="AE3102" s="221"/>
      <c r="AF3102" s="237"/>
      <c r="AG3102" s="257"/>
      <c r="AH3102" s="237"/>
      <c r="AI3102" s="222"/>
      <c r="AJ3102" s="237"/>
      <c r="AK3102" s="221"/>
      <c r="AL3102" s="223"/>
      <c r="AM3102" s="221"/>
    </row>
    <row r="3103" spans="26:39" ht="15" customHeight="1">
      <c r="Z3103" s="220"/>
      <c r="AA3103" s="220"/>
      <c r="AB3103" s="237"/>
      <c r="AC3103" s="237"/>
      <c r="AD3103" s="222"/>
      <c r="AE3103" s="221"/>
      <c r="AF3103" s="237"/>
      <c r="AG3103" s="257"/>
      <c r="AH3103" s="237"/>
      <c r="AI3103" s="222"/>
      <c r="AJ3103" s="237"/>
      <c r="AK3103" s="221"/>
      <c r="AL3103" s="223"/>
      <c r="AM3103" s="221"/>
    </row>
    <row r="3104" spans="26:39" ht="15" customHeight="1">
      <c r="Z3104" s="220"/>
      <c r="AA3104" s="220"/>
      <c r="AB3104" s="237"/>
      <c r="AC3104" s="237"/>
      <c r="AD3104" s="222"/>
      <c r="AE3104" s="221"/>
      <c r="AF3104" s="237"/>
      <c r="AG3104" s="257"/>
      <c r="AH3104" s="237"/>
      <c r="AI3104" s="222"/>
      <c r="AJ3104" s="237"/>
      <c r="AK3104" s="221"/>
      <c r="AL3104" s="223"/>
      <c r="AM3104" s="221"/>
    </row>
    <row r="3105" spans="26:39" ht="15" customHeight="1">
      <c r="Z3105" s="220"/>
      <c r="AA3105" s="220"/>
      <c r="AB3105" s="237"/>
      <c r="AC3105" s="237"/>
      <c r="AD3105" s="222"/>
      <c r="AE3105" s="221"/>
      <c r="AF3105" s="237"/>
      <c r="AG3105" s="257"/>
      <c r="AH3105" s="237"/>
      <c r="AI3105" s="222"/>
      <c r="AJ3105" s="237"/>
      <c r="AK3105" s="221"/>
      <c r="AL3105" s="223"/>
      <c r="AM3105" s="221"/>
    </row>
    <row r="3106" spans="26:39" ht="15" customHeight="1">
      <c r="Z3106" s="220"/>
      <c r="AA3106" s="220"/>
      <c r="AB3106" s="237"/>
      <c r="AC3106" s="237"/>
      <c r="AD3106" s="222"/>
      <c r="AE3106" s="221"/>
      <c r="AF3106" s="237"/>
      <c r="AG3106" s="257"/>
      <c r="AH3106" s="237"/>
      <c r="AI3106" s="222"/>
      <c r="AJ3106" s="237"/>
      <c r="AK3106" s="221"/>
      <c r="AL3106" s="223"/>
      <c r="AM3106" s="221"/>
    </row>
    <row r="3107" spans="26:39" ht="15" customHeight="1">
      <c r="Z3107" s="220"/>
      <c r="AA3107" s="220"/>
      <c r="AB3107" s="237"/>
      <c r="AC3107" s="237"/>
      <c r="AD3107" s="222"/>
      <c r="AE3107" s="221"/>
      <c r="AF3107" s="237"/>
      <c r="AG3107" s="257"/>
      <c r="AH3107" s="237"/>
      <c r="AI3107" s="222"/>
      <c r="AJ3107" s="237"/>
      <c r="AK3107" s="221"/>
      <c r="AL3107" s="223"/>
      <c r="AM3107" s="221"/>
    </row>
    <row r="3108" spans="26:39" ht="15" customHeight="1">
      <c r="Z3108" s="220"/>
      <c r="AA3108" s="220"/>
      <c r="AB3108" s="237"/>
      <c r="AC3108" s="237"/>
      <c r="AD3108" s="222"/>
      <c r="AE3108" s="221"/>
      <c r="AF3108" s="237"/>
      <c r="AG3108" s="257"/>
      <c r="AH3108" s="237"/>
      <c r="AI3108" s="222"/>
      <c r="AJ3108" s="237"/>
      <c r="AK3108" s="221"/>
      <c r="AL3108" s="223"/>
      <c r="AM3108" s="221"/>
    </row>
    <row r="3109" spans="26:39" ht="15" customHeight="1">
      <c r="Z3109" s="220"/>
      <c r="AA3109" s="220"/>
      <c r="AB3109" s="237"/>
      <c r="AC3109" s="237"/>
      <c r="AD3109" s="222"/>
      <c r="AE3109" s="221"/>
      <c r="AF3109" s="237"/>
      <c r="AG3109" s="257"/>
      <c r="AH3109" s="237"/>
      <c r="AI3109" s="222"/>
      <c r="AJ3109" s="237"/>
      <c r="AK3109" s="221"/>
      <c r="AL3109" s="223"/>
      <c r="AM3109" s="221"/>
    </row>
    <row r="3110" spans="26:39" ht="15" customHeight="1">
      <c r="Z3110" s="220"/>
      <c r="AA3110" s="220"/>
      <c r="AB3110" s="237"/>
      <c r="AC3110" s="237"/>
      <c r="AD3110" s="222"/>
      <c r="AE3110" s="221"/>
      <c r="AF3110" s="237"/>
      <c r="AG3110" s="257"/>
      <c r="AH3110" s="237"/>
      <c r="AI3110" s="222"/>
      <c r="AJ3110" s="237"/>
      <c r="AK3110" s="221"/>
      <c r="AL3110" s="223"/>
      <c r="AM3110" s="221"/>
    </row>
    <row r="3111" spans="26:39" ht="15" customHeight="1">
      <c r="Z3111" s="220"/>
      <c r="AA3111" s="220"/>
      <c r="AB3111" s="237"/>
      <c r="AC3111" s="237"/>
      <c r="AD3111" s="222"/>
      <c r="AE3111" s="221"/>
      <c r="AF3111" s="237"/>
      <c r="AG3111" s="257"/>
      <c r="AH3111" s="237"/>
      <c r="AI3111" s="222"/>
      <c r="AJ3111" s="237"/>
      <c r="AK3111" s="221"/>
      <c r="AL3111" s="223"/>
      <c r="AM3111" s="221"/>
    </row>
    <row r="3112" spans="26:39" ht="15" customHeight="1">
      <c r="Z3112" s="220"/>
      <c r="AA3112" s="220"/>
      <c r="AB3112" s="237"/>
      <c r="AC3112" s="237"/>
      <c r="AD3112" s="222"/>
      <c r="AE3112" s="221"/>
      <c r="AF3112" s="237"/>
      <c r="AG3112" s="257"/>
      <c r="AH3112" s="237"/>
      <c r="AI3112" s="222"/>
      <c r="AJ3112" s="237"/>
      <c r="AK3112" s="221"/>
      <c r="AL3112" s="223"/>
      <c r="AM3112" s="221"/>
    </row>
    <row r="3113" spans="26:39" ht="15" customHeight="1">
      <c r="Z3113" s="220"/>
      <c r="AA3113" s="220"/>
      <c r="AB3113" s="237"/>
      <c r="AC3113" s="237"/>
      <c r="AD3113" s="222"/>
      <c r="AE3113" s="221"/>
      <c r="AF3113" s="237"/>
      <c r="AG3113" s="257"/>
      <c r="AH3113" s="237"/>
      <c r="AI3113" s="222"/>
      <c r="AJ3113" s="237"/>
      <c r="AK3113" s="221"/>
      <c r="AL3113" s="223"/>
      <c r="AM3113" s="221"/>
    </row>
    <row r="3114" spans="26:39" ht="15" customHeight="1">
      <c r="Z3114" s="220"/>
      <c r="AA3114" s="220"/>
      <c r="AB3114" s="237"/>
      <c r="AC3114" s="237"/>
      <c r="AD3114" s="222"/>
      <c r="AE3114" s="221"/>
      <c r="AF3114" s="237"/>
      <c r="AG3114" s="257"/>
      <c r="AH3114" s="237"/>
      <c r="AI3114" s="222"/>
      <c r="AJ3114" s="237"/>
      <c r="AK3114" s="221"/>
      <c r="AL3114" s="223"/>
      <c r="AM3114" s="221"/>
    </row>
    <row r="3115" spans="26:39" ht="15" customHeight="1">
      <c r="Z3115" s="220"/>
      <c r="AA3115" s="220"/>
      <c r="AB3115" s="237"/>
      <c r="AC3115" s="237"/>
      <c r="AD3115" s="222"/>
      <c r="AE3115" s="221"/>
      <c r="AF3115" s="237"/>
      <c r="AG3115" s="257"/>
      <c r="AH3115" s="237"/>
      <c r="AI3115" s="222"/>
      <c r="AJ3115" s="237"/>
      <c r="AK3115" s="221"/>
      <c r="AL3115" s="223"/>
      <c r="AM3115" s="221"/>
    </row>
    <row r="3116" spans="26:39" ht="15" customHeight="1">
      <c r="Z3116" s="220"/>
      <c r="AA3116" s="220"/>
      <c r="AB3116" s="237"/>
      <c r="AC3116" s="237"/>
      <c r="AD3116" s="222"/>
      <c r="AE3116" s="221"/>
      <c r="AF3116" s="237"/>
      <c r="AG3116" s="257"/>
      <c r="AH3116" s="237"/>
      <c r="AI3116" s="222"/>
      <c r="AJ3116" s="237"/>
      <c r="AK3116" s="221"/>
      <c r="AL3116" s="223"/>
      <c r="AM3116" s="221"/>
    </row>
    <row r="3117" spans="26:39" ht="15" customHeight="1">
      <c r="Z3117" s="220"/>
      <c r="AA3117" s="220"/>
      <c r="AB3117" s="237"/>
      <c r="AC3117" s="237"/>
      <c r="AD3117" s="222"/>
      <c r="AE3117" s="221"/>
      <c r="AF3117" s="237"/>
      <c r="AG3117" s="257"/>
      <c r="AH3117" s="237"/>
      <c r="AI3117" s="222"/>
      <c r="AJ3117" s="237"/>
      <c r="AK3117" s="221"/>
      <c r="AL3117" s="223"/>
      <c r="AM3117" s="221"/>
    </row>
    <row r="3118" spans="26:39" ht="15" customHeight="1">
      <c r="Z3118" s="220"/>
      <c r="AA3118" s="220"/>
      <c r="AB3118" s="237"/>
      <c r="AC3118" s="237"/>
      <c r="AD3118" s="222"/>
      <c r="AE3118" s="221"/>
      <c r="AF3118" s="237"/>
      <c r="AG3118" s="257"/>
      <c r="AH3118" s="237"/>
      <c r="AI3118" s="222"/>
      <c r="AJ3118" s="237"/>
      <c r="AK3118" s="221"/>
      <c r="AL3118" s="223"/>
      <c r="AM3118" s="221"/>
    </row>
    <row r="3119" spans="26:39" ht="15" customHeight="1">
      <c r="Z3119" s="220"/>
      <c r="AA3119" s="220"/>
      <c r="AB3119" s="237"/>
      <c r="AC3119" s="237"/>
      <c r="AD3119" s="222"/>
      <c r="AE3119" s="221"/>
      <c r="AF3119" s="237"/>
      <c r="AG3119" s="257"/>
      <c r="AH3119" s="237"/>
      <c r="AI3119" s="222"/>
      <c r="AJ3119" s="237"/>
      <c r="AK3119" s="221"/>
      <c r="AL3119" s="223"/>
      <c r="AM3119" s="221"/>
    </row>
    <row r="3120" spans="26:39" ht="15" customHeight="1">
      <c r="Z3120" s="220"/>
      <c r="AA3120" s="220"/>
      <c r="AB3120" s="237"/>
      <c r="AC3120" s="237"/>
      <c r="AD3120" s="222"/>
      <c r="AE3120" s="221"/>
      <c r="AF3120" s="237"/>
      <c r="AG3120" s="257"/>
      <c r="AH3120" s="237"/>
      <c r="AI3120" s="222"/>
      <c r="AJ3120" s="237"/>
      <c r="AK3120" s="221"/>
      <c r="AL3120" s="223"/>
      <c r="AM3120" s="221"/>
    </row>
    <row r="3121" spans="26:39" ht="15" customHeight="1">
      <c r="Z3121" s="220"/>
      <c r="AA3121" s="220"/>
      <c r="AB3121" s="237"/>
      <c r="AC3121" s="237"/>
      <c r="AD3121" s="222"/>
      <c r="AE3121" s="221"/>
      <c r="AF3121" s="237"/>
      <c r="AG3121" s="257"/>
      <c r="AH3121" s="237"/>
      <c r="AI3121" s="222"/>
      <c r="AJ3121" s="237"/>
      <c r="AK3121" s="221"/>
      <c r="AL3121" s="223"/>
      <c r="AM3121" s="221"/>
    </row>
    <row r="3122" spans="26:39" ht="15" customHeight="1">
      <c r="Z3122" s="220"/>
      <c r="AA3122" s="220"/>
      <c r="AB3122" s="237"/>
      <c r="AC3122" s="237"/>
      <c r="AD3122" s="222"/>
      <c r="AE3122" s="221"/>
      <c r="AF3122" s="237"/>
      <c r="AG3122" s="257"/>
      <c r="AH3122" s="237"/>
      <c r="AI3122" s="222"/>
      <c r="AJ3122" s="237"/>
      <c r="AK3122" s="221"/>
      <c r="AL3122" s="223"/>
      <c r="AM3122" s="221"/>
    </row>
    <row r="3123" spans="26:39" ht="15" customHeight="1">
      <c r="Z3123" s="220"/>
      <c r="AA3123" s="220"/>
      <c r="AB3123" s="237"/>
      <c r="AC3123" s="237"/>
      <c r="AD3123" s="222"/>
      <c r="AE3123" s="221"/>
      <c r="AF3123" s="237"/>
      <c r="AG3123" s="257"/>
      <c r="AH3123" s="237"/>
      <c r="AI3123" s="222"/>
      <c r="AJ3123" s="237"/>
      <c r="AK3123" s="221"/>
      <c r="AL3123" s="223"/>
      <c r="AM3123" s="221"/>
    </row>
    <row r="3124" spans="26:39" ht="15" customHeight="1">
      <c r="Z3124" s="220"/>
      <c r="AA3124" s="220"/>
      <c r="AB3124" s="237"/>
      <c r="AC3124" s="237"/>
      <c r="AD3124" s="222"/>
      <c r="AE3124" s="221"/>
      <c r="AF3124" s="237"/>
      <c r="AG3124" s="257"/>
      <c r="AH3124" s="237"/>
      <c r="AI3124" s="222"/>
      <c r="AJ3124" s="237"/>
      <c r="AK3124" s="221"/>
      <c r="AL3124" s="223"/>
      <c r="AM3124" s="221"/>
    </row>
    <row r="3125" spans="26:39" ht="15" customHeight="1">
      <c r="Z3125" s="220"/>
      <c r="AA3125" s="220"/>
      <c r="AB3125" s="237"/>
      <c r="AC3125" s="237"/>
      <c r="AD3125" s="222"/>
      <c r="AE3125" s="221"/>
      <c r="AF3125" s="237"/>
      <c r="AG3125" s="257"/>
      <c r="AH3125" s="237"/>
      <c r="AI3125" s="222"/>
      <c r="AJ3125" s="237"/>
      <c r="AK3125" s="221"/>
      <c r="AL3125" s="223"/>
      <c r="AM3125" s="221"/>
    </row>
    <row r="3126" spans="26:39" ht="15" customHeight="1">
      <c r="Z3126" s="220"/>
      <c r="AA3126" s="220"/>
      <c r="AB3126" s="237"/>
      <c r="AC3126" s="237"/>
      <c r="AD3126" s="222"/>
      <c r="AE3126" s="221"/>
      <c r="AF3126" s="237"/>
      <c r="AG3126" s="257"/>
      <c r="AH3126" s="237"/>
      <c r="AI3126" s="222"/>
      <c r="AJ3126" s="237"/>
      <c r="AK3126" s="221"/>
      <c r="AL3126" s="223"/>
      <c r="AM3126" s="221"/>
    </row>
    <row r="3127" spans="26:39" ht="15" customHeight="1">
      <c r="Z3127" s="220"/>
      <c r="AA3127" s="220"/>
      <c r="AB3127" s="237"/>
      <c r="AC3127" s="237"/>
      <c r="AD3127" s="222"/>
      <c r="AE3127" s="221"/>
      <c r="AF3127" s="237"/>
      <c r="AG3127" s="257"/>
      <c r="AH3127" s="237"/>
      <c r="AI3127" s="222"/>
      <c r="AJ3127" s="237"/>
      <c r="AK3127" s="221"/>
      <c r="AL3127" s="223"/>
      <c r="AM3127" s="221"/>
    </row>
    <row r="3128" spans="26:39" ht="15" customHeight="1">
      <c r="Z3128" s="220"/>
      <c r="AA3128" s="220"/>
      <c r="AB3128" s="237"/>
      <c r="AC3128" s="237"/>
      <c r="AD3128" s="222"/>
      <c r="AE3128" s="221"/>
      <c r="AF3128" s="237"/>
      <c r="AG3128" s="257"/>
      <c r="AH3128" s="237"/>
      <c r="AI3128" s="222"/>
      <c r="AJ3128" s="237"/>
      <c r="AK3128" s="221"/>
      <c r="AL3128" s="223"/>
      <c r="AM3128" s="221"/>
    </row>
    <row r="3129" spans="26:39" ht="15" customHeight="1">
      <c r="Z3129" s="220"/>
      <c r="AA3129" s="220"/>
      <c r="AB3129" s="237"/>
      <c r="AC3129" s="237"/>
      <c r="AD3129" s="222"/>
      <c r="AE3129" s="221"/>
      <c r="AF3129" s="237"/>
      <c r="AG3129" s="257"/>
      <c r="AH3129" s="237"/>
      <c r="AI3129" s="222"/>
      <c r="AJ3129" s="237"/>
      <c r="AK3129" s="221"/>
      <c r="AL3129" s="223"/>
      <c r="AM3129" s="221"/>
    </row>
    <row r="3130" spans="26:39" ht="15" customHeight="1">
      <c r="Z3130" s="220"/>
      <c r="AA3130" s="220"/>
      <c r="AB3130" s="237"/>
      <c r="AC3130" s="237"/>
      <c r="AD3130" s="222"/>
      <c r="AE3130" s="221"/>
      <c r="AF3130" s="237"/>
      <c r="AG3130" s="257"/>
      <c r="AH3130" s="237"/>
      <c r="AI3130" s="222"/>
      <c r="AJ3130" s="237"/>
      <c r="AK3130" s="221"/>
      <c r="AL3130" s="223"/>
      <c r="AM3130" s="221"/>
    </row>
    <row r="3131" spans="26:39" ht="15" customHeight="1">
      <c r="Z3131" s="220"/>
      <c r="AA3131" s="220"/>
      <c r="AB3131" s="237"/>
      <c r="AC3131" s="237"/>
      <c r="AD3131" s="222"/>
      <c r="AE3131" s="221"/>
      <c r="AF3131" s="237"/>
      <c r="AG3131" s="257"/>
      <c r="AH3131" s="237"/>
      <c r="AI3131" s="222"/>
      <c r="AJ3131" s="237"/>
      <c r="AK3131" s="221"/>
      <c r="AL3131" s="223"/>
      <c r="AM3131" s="221"/>
    </row>
    <row r="3132" spans="26:39" ht="15" customHeight="1">
      <c r="Z3132" s="220"/>
      <c r="AA3132" s="220"/>
      <c r="AB3132" s="237"/>
      <c r="AC3132" s="237"/>
      <c r="AD3132" s="222"/>
      <c r="AE3132" s="221"/>
      <c r="AF3132" s="237"/>
      <c r="AG3132" s="257"/>
      <c r="AH3132" s="237"/>
      <c r="AI3132" s="222"/>
      <c r="AJ3132" s="237"/>
      <c r="AK3132" s="221"/>
      <c r="AL3132" s="223"/>
      <c r="AM3132" s="221"/>
    </row>
    <row r="3133" spans="26:39" ht="15" customHeight="1">
      <c r="Z3133" s="220"/>
      <c r="AA3133" s="220"/>
      <c r="AB3133" s="237"/>
      <c r="AC3133" s="237"/>
      <c r="AD3133" s="222"/>
      <c r="AE3133" s="221"/>
      <c r="AF3133" s="237"/>
      <c r="AG3133" s="257"/>
      <c r="AH3133" s="237"/>
      <c r="AI3133" s="222"/>
      <c r="AJ3133" s="237"/>
      <c r="AK3133" s="221"/>
      <c r="AL3133" s="223"/>
      <c r="AM3133" s="221"/>
    </row>
    <row r="3134" spans="26:39" ht="15" customHeight="1">
      <c r="Z3134" s="220"/>
      <c r="AA3134" s="220"/>
      <c r="AB3134" s="237"/>
      <c r="AC3134" s="237"/>
      <c r="AD3134" s="222"/>
      <c r="AE3134" s="221"/>
      <c r="AF3134" s="237"/>
      <c r="AG3134" s="257"/>
      <c r="AH3134" s="237"/>
      <c r="AI3134" s="222"/>
      <c r="AJ3134" s="237"/>
      <c r="AK3134" s="221"/>
      <c r="AL3134" s="223"/>
      <c r="AM3134" s="221"/>
    </row>
    <row r="3135" spans="26:39" ht="15" customHeight="1">
      <c r="Z3135" s="220"/>
      <c r="AA3135" s="220"/>
      <c r="AB3135" s="237"/>
      <c r="AC3135" s="237"/>
      <c r="AD3135" s="222"/>
      <c r="AE3135" s="221"/>
      <c r="AF3135" s="237"/>
      <c r="AG3135" s="257"/>
      <c r="AH3135" s="237"/>
      <c r="AI3135" s="222"/>
      <c r="AJ3135" s="237"/>
      <c r="AK3135" s="221"/>
      <c r="AL3135" s="223"/>
      <c r="AM3135" s="221"/>
    </row>
    <row r="3136" spans="26:39" ht="15" customHeight="1">
      <c r="Z3136" s="220"/>
      <c r="AA3136" s="220"/>
      <c r="AB3136" s="237"/>
      <c r="AC3136" s="237"/>
      <c r="AD3136" s="222"/>
      <c r="AE3136" s="221"/>
      <c r="AF3136" s="237"/>
      <c r="AG3136" s="257"/>
      <c r="AH3136" s="237"/>
      <c r="AI3136" s="222"/>
      <c r="AJ3136" s="237"/>
      <c r="AK3136" s="221"/>
      <c r="AL3136" s="223"/>
      <c r="AM3136" s="221"/>
    </row>
    <row r="3137" spans="26:39" ht="15" customHeight="1">
      <c r="Z3137" s="220"/>
      <c r="AA3137" s="220"/>
      <c r="AB3137" s="237"/>
      <c r="AC3137" s="237"/>
      <c r="AD3137" s="222"/>
      <c r="AE3137" s="221"/>
      <c r="AF3137" s="237"/>
      <c r="AG3137" s="257"/>
      <c r="AH3137" s="237"/>
      <c r="AI3137" s="222"/>
      <c r="AJ3137" s="237"/>
      <c r="AK3137" s="221"/>
      <c r="AL3137" s="223"/>
      <c r="AM3137" s="221"/>
    </row>
    <row r="3138" spans="26:39" ht="15" customHeight="1">
      <c r="Z3138" s="220"/>
      <c r="AA3138" s="220"/>
      <c r="AB3138" s="237"/>
      <c r="AC3138" s="237"/>
      <c r="AD3138" s="222"/>
      <c r="AE3138" s="221"/>
      <c r="AF3138" s="237"/>
      <c r="AG3138" s="257"/>
      <c r="AH3138" s="237"/>
      <c r="AI3138" s="222"/>
      <c r="AJ3138" s="237"/>
      <c r="AK3138" s="221"/>
      <c r="AL3138" s="223"/>
      <c r="AM3138" s="221"/>
    </row>
    <row r="3139" spans="26:39" ht="15" customHeight="1">
      <c r="Z3139" s="220"/>
      <c r="AA3139" s="220"/>
      <c r="AB3139" s="237"/>
      <c r="AC3139" s="237"/>
      <c r="AD3139" s="222"/>
      <c r="AE3139" s="221"/>
      <c r="AF3139" s="237"/>
      <c r="AG3139" s="257"/>
      <c r="AH3139" s="237"/>
      <c r="AI3139" s="222"/>
      <c r="AJ3139" s="237"/>
      <c r="AK3139" s="221"/>
      <c r="AL3139" s="223"/>
      <c r="AM3139" s="221"/>
    </row>
    <row r="3140" spans="26:39" ht="15" customHeight="1">
      <c r="Z3140" s="220"/>
      <c r="AA3140" s="220"/>
      <c r="AB3140" s="237"/>
      <c r="AC3140" s="237"/>
      <c r="AD3140" s="222"/>
      <c r="AE3140" s="221"/>
      <c r="AF3140" s="237"/>
      <c r="AG3140" s="257"/>
      <c r="AH3140" s="237"/>
      <c r="AI3140" s="222"/>
      <c r="AJ3140" s="237"/>
      <c r="AK3140" s="221"/>
      <c r="AL3140" s="223"/>
      <c r="AM3140" s="221"/>
    </row>
    <row r="3141" spans="26:39" ht="15" customHeight="1">
      <c r="Z3141" s="220"/>
      <c r="AA3141" s="220"/>
      <c r="AB3141" s="237"/>
      <c r="AC3141" s="237"/>
      <c r="AD3141" s="222"/>
      <c r="AE3141" s="221"/>
      <c r="AF3141" s="237"/>
      <c r="AG3141" s="257"/>
      <c r="AH3141" s="237"/>
      <c r="AI3141" s="222"/>
      <c r="AJ3141" s="237"/>
      <c r="AK3141" s="221"/>
      <c r="AL3141" s="223"/>
      <c r="AM3141" s="221"/>
    </row>
    <row r="3142" spans="26:39" ht="15" customHeight="1">
      <c r="Z3142" s="220"/>
      <c r="AA3142" s="220"/>
      <c r="AB3142" s="237"/>
      <c r="AC3142" s="237"/>
      <c r="AD3142" s="222"/>
      <c r="AE3142" s="221"/>
      <c r="AF3142" s="237"/>
      <c r="AG3142" s="257"/>
      <c r="AH3142" s="237"/>
      <c r="AI3142" s="222"/>
      <c r="AJ3142" s="237"/>
      <c r="AK3142" s="221"/>
      <c r="AL3142" s="223"/>
      <c r="AM3142" s="221"/>
    </row>
    <row r="3143" spans="26:39" ht="15" customHeight="1">
      <c r="Z3143" s="220"/>
      <c r="AA3143" s="220"/>
      <c r="AB3143" s="237"/>
      <c r="AC3143" s="237"/>
      <c r="AD3143" s="222"/>
      <c r="AE3143" s="221"/>
      <c r="AF3143" s="237"/>
      <c r="AG3143" s="257"/>
      <c r="AH3143" s="237"/>
      <c r="AI3143" s="222"/>
      <c r="AJ3143" s="237"/>
      <c r="AK3143" s="221"/>
      <c r="AL3143" s="223"/>
      <c r="AM3143" s="221"/>
    </row>
    <row r="3144" spans="26:39" ht="15" customHeight="1">
      <c r="Z3144" s="220"/>
      <c r="AA3144" s="220"/>
      <c r="AB3144" s="237"/>
      <c r="AC3144" s="237"/>
      <c r="AD3144" s="222"/>
      <c r="AE3144" s="221"/>
      <c r="AF3144" s="237"/>
      <c r="AG3144" s="257"/>
      <c r="AH3144" s="237"/>
      <c r="AI3144" s="222"/>
      <c r="AJ3144" s="237"/>
      <c r="AK3144" s="221"/>
      <c r="AL3144" s="223"/>
      <c r="AM3144" s="221"/>
    </row>
    <row r="3145" spans="26:39" ht="15" customHeight="1">
      <c r="Z3145" s="220"/>
      <c r="AA3145" s="220"/>
      <c r="AB3145" s="237"/>
      <c r="AC3145" s="237"/>
      <c r="AD3145" s="222"/>
      <c r="AE3145" s="221"/>
      <c r="AF3145" s="237"/>
      <c r="AG3145" s="257"/>
      <c r="AH3145" s="237"/>
      <c r="AI3145" s="222"/>
      <c r="AJ3145" s="237"/>
      <c r="AK3145" s="221"/>
      <c r="AL3145" s="223"/>
      <c r="AM3145" s="221"/>
    </row>
    <row r="3146" spans="26:39" ht="15" customHeight="1">
      <c r="Z3146" s="220"/>
      <c r="AA3146" s="220"/>
      <c r="AB3146" s="237"/>
      <c r="AC3146" s="237"/>
      <c r="AD3146" s="222"/>
      <c r="AE3146" s="221"/>
      <c r="AF3146" s="237"/>
      <c r="AG3146" s="257"/>
      <c r="AH3146" s="237"/>
      <c r="AI3146" s="222"/>
      <c r="AJ3146" s="237"/>
      <c r="AK3146" s="221"/>
      <c r="AL3146" s="223"/>
      <c r="AM3146" s="221"/>
    </row>
    <row r="3147" spans="26:39" ht="15" customHeight="1">
      <c r="Z3147" s="220"/>
      <c r="AA3147" s="220"/>
      <c r="AB3147" s="237"/>
      <c r="AC3147" s="237"/>
      <c r="AD3147" s="222"/>
      <c r="AE3147" s="221"/>
      <c r="AF3147" s="237"/>
      <c r="AG3147" s="257"/>
      <c r="AH3147" s="237"/>
      <c r="AI3147" s="222"/>
      <c r="AJ3147" s="237"/>
      <c r="AK3147" s="221"/>
      <c r="AL3147" s="223"/>
      <c r="AM3147" s="221"/>
    </row>
    <row r="3148" spans="26:39" ht="15" customHeight="1">
      <c r="Z3148" s="220"/>
      <c r="AA3148" s="220"/>
      <c r="AB3148" s="237"/>
      <c r="AC3148" s="237"/>
      <c r="AD3148" s="222"/>
      <c r="AE3148" s="221"/>
      <c r="AF3148" s="237"/>
      <c r="AG3148" s="257"/>
      <c r="AH3148" s="237"/>
      <c r="AI3148" s="222"/>
      <c r="AJ3148" s="237"/>
      <c r="AK3148" s="221"/>
      <c r="AL3148" s="223"/>
      <c r="AM3148" s="221"/>
    </row>
    <row r="3149" spans="26:39" ht="15" customHeight="1">
      <c r="Z3149" s="220"/>
      <c r="AA3149" s="220"/>
      <c r="AB3149" s="237"/>
      <c r="AC3149" s="237"/>
      <c r="AD3149" s="222"/>
      <c r="AE3149" s="221"/>
      <c r="AF3149" s="237"/>
      <c r="AG3149" s="257"/>
      <c r="AH3149" s="237"/>
      <c r="AI3149" s="222"/>
      <c r="AJ3149" s="237"/>
      <c r="AK3149" s="221"/>
      <c r="AL3149" s="223"/>
      <c r="AM3149" s="221"/>
    </row>
    <row r="3150" spans="26:39" ht="15" customHeight="1">
      <c r="Z3150" s="220"/>
      <c r="AA3150" s="220"/>
      <c r="AB3150" s="237"/>
      <c r="AC3150" s="237"/>
      <c r="AD3150" s="222"/>
      <c r="AE3150" s="221"/>
      <c r="AF3150" s="237"/>
      <c r="AG3150" s="257"/>
      <c r="AH3150" s="237"/>
      <c r="AI3150" s="222"/>
      <c r="AJ3150" s="237"/>
      <c r="AK3150" s="221"/>
      <c r="AL3150" s="223"/>
      <c r="AM3150" s="221"/>
    </row>
    <row r="3151" spans="26:39" ht="15" customHeight="1">
      <c r="Z3151" s="220"/>
      <c r="AA3151" s="220"/>
      <c r="AB3151" s="237"/>
      <c r="AC3151" s="237"/>
      <c r="AD3151" s="222"/>
      <c r="AE3151" s="221"/>
      <c r="AF3151" s="237"/>
      <c r="AG3151" s="257"/>
      <c r="AH3151" s="237"/>
      <c r="AI3151" s="222"/>
      <c r="AJ3151" s="237"/>
      <c r="AK3151" s="221"/>
      <c r="AL3151" s="223"/>
      <c r="AM3151" s="221"/>
    </row>
    <row r="3152" spans="26:39" ht="15" customHeight="1">
      <c r="Z3152" s="220"/>
      <c r="AA3152" s="220"/>
      <c r="AB3152" s="237"/>
      <c r="AC3152" s="237"/>
      <c r="AD3152" s="222"/>
      <c r="AE3152" s="221"/>
      <c r="AF3152" s="237"/>
      <c r="AG3152" s="257"/>
      <c r="AH3152" s="237"/>
      <c r="AI3152" s="222"/>
      <c r="AJ3152" s="237"/>
      <c r="AK3152" s="221"/>
      <c r="AL3152" s="223"/>
      <c r="AM3152" s="221"/>
    </row>
    <row r="3153" spans="26:39" ht="15" customHeight="1">
      <c r="Z3153" s="220"/>
      <c r="AA3153" s="220"/>
      <c r="AB3153" s="237"/>
      <c r="AC3153" s="237"/>
      <c r="AD3153" s="222"/>
      <c r="AE3153" s="221"/>
      <c r="AF3153" s="237"/>
      <c r="AG3153" s="257"/>
      <c r="AH3153" s="237"/>
      <c r="AI3153" s="222"/>
      <c r="AJ3153" s="237"/>
      <c r="AK3153" s="221"/>
      <c r="AL3153" s="223"/>
      <c r="AM3153" s="221"/>
    </row>
    <row r="3154" spans="26:39" ht="15" customHeight="1">
      <c r="Z3154" s="220"/>
      <c r="AA3154" s="220"/>
      <c r="AB3154" s="237"/>
      <c r="AC3154" s="237"/>
      <c r="AD3154" s="222"/>
      <c r="AE3154" s="221"/>
      <c r="AF3154" s="237"/>
      <c r="AG3154" s="257"/>
      <c r="AH3154" s="237"/>
      <c r="AI3154" s="222"/>
      <c r="AJ3154" s="237"/>
      <c r="AK3154" s="221"/>
      <c r="AL3154" s="223"/>
      <c r="AM3154" s="221"/>
    </row>
    <row r="3155" spans="26:39" ht="15" customHeight="1">
      <c r="Z3155" s="220"/>
      <c r="AA3155" s="220"/>
      <c r="AB3155" s="237"/>
      <c r="AC3155" s="237"/>
      <c r="AD3155" s="222"/>
      <c r="AE3155" s="221"/>
      <c r="AF3155" s="237"/>
      <c r="AG3155" s="257"/>
      <c r="AH3155" s="237"/>
      <c r="AI3155" s="222"/>
      <c r="AJ3155" s="237"/>
      <c r="AK3155" s="221"/>
      <c r="AL3155" s="223"/>
      <c r="AM3155" s="221"/>
    </row>
    <row r="3156" spans="26:39" ht="15" customHeight="1">
      <c r="Z3156" s="220"/>
      <c r="AA3156" s="220"/>
      <c r="AB3156" s="237"/>
      <c r="AC3156" s="237"/>
      <c r="AD3156" s="222"/>
      <c r="AE3156" s="221"/>
      <c r="AF3156" s="237"/>
      <c r="AG3156" s="257"/>
      <c r="AH3156" s="237"/>
      <c r="AI3156" s="222"/>
      <c r="AJ3156" s="237"/>
      <c r="AK3156" s="221"/>
      <c r="AL3156" s="223"/>
      <c r="AM3156" s="221"/>
    </row>
    <row r="3157" spans="26:39" ht="15" customHeight="1">
      <c r="Z3157" s="220"/>
      <c r="AA3157" s="220"/>
      <c r="AB3157" s="237"/>
      <c r="AC3157" s="237"/>
      <c r="AD3157" s="222"/>
      <c r="AE3157" s="221"/>
      <c r="AF3157" s="237"/>
      <c r="AG3157" s="257"/>
      <c r="AH3157" s="237"/>
      <c r="AI3157" s="222"/>
      <c r="AJ3157" s="237"/>
      <c r="AK3157" s="221"/>
      <c r="AL3157" s="223"/>
      <c r="AM3157" s="221"/>
    </row>
    <row r="3158" spans="26:39" ht="15" customHeight="1">
      <c r="Z3158" s="220"/>
      <c r="AA3158" s="220"/>
      <c r="AB3158" s="237"/>
      <c r="AC3158" s="237"/>
      <c r="AD3158" s="222"/>
      <c r="AE3158" s="221"/>
      <c r="AF3158" s="237"/>
      <c r="AG3158" s="257"/>
      <c r="AH3158" s="237"/>
      <c r="AI3158" s="222"/>
      <c r="AJ3158" s="237"/>
      <c r="AK3158" s="221"/>
      <c r="AL3158" s="223"/>
      <c r="AM3158" s="221"/>
    </row>
    <row r="3159" spans="26:39" ht="15" customHeight="1">
      <c r="Z3159" s="220"/>
      <c r="AA3159" s="220"/>
      <c r="AB3159" s="237"/>
      <c r="AC3159" s="237"/>
      <c r="AD3159" s="222"/>
      <c r="AE3159" s="221"/>
      <c r="AF3159" s="237"/>
      <c r="AG3159" s="257"/>
      <c r="AH3159" s="237"/>
      <c r="AI3159" s="222"/>
      <c r="AJ3159" s="237"/>
      <c r="AK3159" s="221"/>
      <c r="AL3159" s="223"/>
      <c r="AM3159" s="221"/>
    </row>
    <row r="3160" spans="26:39" ht="15" customHeight="1">
      <c r="Z3160" s="220"/>
      <c r="AA3160" s="220"/>
      <c r="AB3160" s="237"/>
      <c r="AC3160" s="237"/>
      <c r="AD3160" s="222"/>
      <c r="AE3160" s="221"/>
      <c r="AF3160" s="237"/>
      <c r="AG3160" s="257"/>
      <c r="AH3160" s="237"/>
      <c r="AI3160" s="222"/>
      <c r="AJ3160" s="237"/>
      <c r="AK3160" s="221"/>
      <c r="AL3160" s="223"/>
      <c r="AM3160" s="221"/>
    </row>
    <row r="3161" spans="26:39" ht="15" customHeight="1">
      <c r="Z3161" s="220"/>
      <c r="AA3161" s="220"/>
      <c r="AB3161" s="237"/>
      <c r="AC3161" s="237"/>
      <c r="AD3161" s="222"/>
      <c r="AE3161" s="221"/>
      <c r="AF3161" s="237"/>
      <c r="AG3161" s="257"/>
      <c r="AH3161" s="237"/>
      <c r="AI3161" s="222"/>
      <c r="AJ3161" s="237"/>
      <c r="AK3161" s="221"/>
      <c r="AL3161" s="223"/>
      <c r="AM3161" s="221"/>
    </row>
    <row r="3162" spans="26:39" ht="15" customHeight="1">
      <c r="Z3162" s="220"/>
      <c r="AA3162" s="220"/>
      <c r="AB3162" s="237"/>
      <c r="AC3162" s="237"/>
      <c r="AD3162" s="222"/>
      <c r="AE3162" s="221"/>
      <c r="AF3162" s="237"/>
      <c r="AG3162" s="257"/>
      <c r="AH3162" s="237"/>
      <c r="AI3162" s="222"/>
      <c r="AJ3162" s="237"/>
      <c r="AK3162" s="221"/>
      <c r="AL3162" s="223"/>
      <c r="AM3162" s="221"/>
    </row>
    <row r="3163" spans="26:39" ht="15" customHeight="1">
      <c r="Z3163" s="220"/>
      <c r="AA3163" s="220"/>
      <c r="AB3163" s="237"/>
      <c r="AC3163" s="237"/>
      <c r="AD3163" s="222"/>
      <c r="AE3163" s="221"/>
      <c r="AF3163" s="237"/>
      <c r="AG3163" s="257"/>
      <c r="AH3163" s="237"/>
      <c r="AI3163" s="222"/>
      <c r="AJ3163" s="237"/>
      <c r="AK3163" s="221"/>
      <c r="AL3163" s="223"/>
      <c r="AM3163" s="221"/>
    </row>
    <row r="3164" spans="26:39" ht="15" customHeight="1">
      <c r="Z3164" s="220"/>
      <c r="AA3164" s="220"/>
      <c r="AB3164" s="237"/>
      <c r="AC3164" s="237"/>
      <c r="AD3164" s="222"/>
      <c r="AE3164" s="221"/>
      <c r="AF3164" s="237"/>
      <c r="AG3164" s="257"/>
      <c r="AH3164" s="237"/>
      <c r="AI3164" s="222"/>
      <c r="AJ3164" s="237"/>
      <c r="AK3164" s="221"/>
      <c r="AL3164" s="223"/>
      <c r="AM3164" s="221"/>
    </row>
    <row r="3165" spans="26:39" ht="15" customHeight="1">
      <c r="Z3165" s="220"/>
      <c r="AA3165" s="220"/>
      <c r="AB3165" s="237"/>
      <c r="AC3165" s="237"/>
      <c r="AD3165" s="222"/>
      <c r="AE3165" s="221"/>
      <c r="AF3165" s="237"/>
      <c r="AG3165" s="257"/>
      <c r="AH3165" s="237"/>
      <c r="AI3165" s="222"/>
      <c r="AJ3165" s="237"/>
      <c r="AK3165" s="221"/>
      <c r="AL3165" s="223"/>
      <c r="AM3165" s="221"/>
    </row>
    <row r="3166" spans="26:39" ht="15" customHeight="1">
      <c r="Z3166" s="220"/>
      <c r="AA3166" s="220"/>
      <c r="AB3166" s="237"/>
      <c r="AC3166" s="237"/>
      <c r="AD3166" s="222"/>
      <c r="AE3166" s="221"/>
      <c r="AF3166" s="237"/>
      <c r="AG3166" s="257"/>
      <c r="AH3166" s="237"/>
      <c r="AI3166" s="222"/>
      <c r="AJ3166" s="237"/>
      <c r="AK3166" s="221"/>
      <c r="AL3166" s="223"/>
      <c r="AM3166" s="221"/>
    </row>
    <row r="3167" spans="26:39" ht="15" customHeight="1">
      <c r="Z3167" s="220"/>
      <c r="AA3167" s="220"/>
      <c r="AB3167" s="237"/>
      <c r="AC3167" s="237"/>
      <c r="AD3167" s="222"/>
      <c r="AE3167" s="221"/>
      <c r="AF3167" s="237"/>
      <c r="AG3167" s="257"/>
      <c r="AH3167" s="237"/>
      <c r="AI3167" s="222"/>
      <c r="AJ3167" s="237"/>
      <c r="AK3167" s="221"/>
      <c r="AL3167" s="223"/>
      <c r="AM3167" s="221"/>
    </row>
    <row r="3168" spans="26:39" ht="15" customHeight="1">
      <c r="Z3168" s="220"/>
      <c r="AA3168" s="220"/>
      <c r="AB3168" s="237"/>
      <c r="AC3168" s="237"/>
      <c r="AD3168" s="222"/>
      <c r="AE3168" s="221"/>
      <c r="AF3168" s="237"/>
      <c r="AG3168" s="257"/>
      <c r="AH3168" s="237"/>
      <c r="AI3168" s="222"/>
      <c r="AJ3168" s="237"/>
      <c r="AK3168" s="221"/>
      <c r="AL3168" s="223"/>
      <c r="AM3168" s="221"/>
    </row>
    <row r="3169" spans="26:39" ht="15" customHeight="1">
      <c r="Z3169" s="220"/>
      <c r="AA3169" s="220"/>
      <c r="AB3169" s="237"/>
      <c r="AC3169" s="237"/>
      <c r="AD3169" s="222"/>
      <c r="AE3169" s="221"/>
      <c r="AF3169" s="237"/>
      <c r="AG3169" s="257"/>
      <c r="AH3169" s="237"/>
      <c r="AI3169" s="222"/>
      <c r="AJ3169" s="237"/>
      <c r="AK3169" s="221"/>
      <c r="AL3169" s="223"/>
      <c r="AM3169" s="221"/>
    </row>
    <row r="3170" spans="26:39" ht="15" customHeight="1">
      <c r="Z3170" s="220"/>
      <c r="AA3170" s="220"/>
      <c r="AB3170" s="237"/>
      <c r="AC3170" s="237"/>
      <c r="AD3170" s="222"/>
      <c r="AE3170" s="221"/>
      <c r="AF3170" s="237"/>
      <c r="AG3170" s="257"/>
      <c r="AH3170" s="237"/>
      <c r="AI3170" s="222"/>
      <c r="AJ3170" s="237"/>
      <c r="AK3170" s="221"/>
      <c r="AL3170" s="223"/>
      <c r="AM3170" s="221"/>
    </row>
    <row r="3171" spans="26:39" ht="15" customHeight="1">
      <c r="Z3171" s="220"/>
      <c r="AA3171" s="220"/>
      <c r="AB3171" s="237"/>
      <c r="AC3171" s="237"/>
      <c r="AD3171" s="222"/>
      <c r="AE3171" s="221"/>
      <c r="AF3171" s="237"/>
      <c r="AG3171" s="257"/>
      <c r="AH3171" s="237"/>
      <c r="AI3171" s="222"/>
      <c r="AJ3171" s="237"/>
      <c r="AK3171" s="221"/>
      <c r="AL3171" s="223"/>
      <c r="AM3171" s="221"/>
    </row>
    <row r="3172" spans="26:39" ht="15" customHeight="1">
      <c r="Z3172" s="220"/>
      <c r="AA3172" s="220"/>
      <c r="AB3172" s="237"/>
      <c r="AC3172" s="237"/>
      <c r="AD3172" s="222"/>
      <c r="AE3172" s="221"/>
      <c r="AF3172" s="237"/>
      <c r="AG3172" s="257"/>
      <c r="AH3172" s="237"/>
      <c r="AI3172" s="222"/>
      <c r="AJ3172" s="237"/>
      <c r="AK3172" s="221"/>
      <c r="AL3172" s="223"/>
      <c r="AM3172" s="221"/>
    </row>
    <row r="3173" spans="26:39" ht="15" customHeight="1">
      <c r="Z3173" s="220"/>
      <c r="AA3173" s="220"/>
      <c r="AB3173" s="237"/>
      <c r="AC3173" s="237"/>
      <c r="AD3173" s="222"/>
      <c r="AE3173" s="221"/>
      <c r="AF3173" s="237"/>
      <c r="AG3173" s="257"/>
      <c r="AH3173" s="237"/>
      <c r="AI3173" s="222"/>
      <c r="AJ3173" s="237"/>
      <c r="AK3173" s="221"/>
      <c r="AL3173" s="223"/>
      <c r="AM3173" s="221"/>
    </row>
    <row r="3174" spans="26:39" ht="15" customHeight="1">
      <c r="Z3174" s="220"/>
      <c r="AA3174" s="220"/>
      <c r="AB3174" s="237"/>
      <c r="AC3174" s="237"/>
      <c r="AD3174" s="222"/>
      <c r="AE3174" s="221"/>
      <c r="AF3174" s="237"/>
      <c r="AG3174" s="257"/>
      <c r="AH3174" s="237"/>
      <c r="AI3174" s="222"/>
      <c r="AJ3174" s="237"/>
      <c r="AK3174" s="221"/>
      <c r="AL3174" s="223"/>
      <c r="AM3174" s="221"/>
    </row>
    <row r="3175" spans="26:39" ht="15" customHeight="1">
      <c r="Z3175" s="220"/>
      <c r="AA3175" s="220"/>
      <c r="AB3175" s="237"/>
      <c r="AC3175" s="237"/>
      <c r="AD3175" s="222"/>
      <c r="AE3175" s="221"/>
      <c r="AF3175" s="237"/>
      <c r="AG3175" s="257"/>
      <c r="AH3175" s="237"/>
      <c r="AI3175" s="222"/>
      <c r="AJ3175" s="237"/>
      <c r="AK3175" s="221"/>
      <c r="AL3175" s="223"/>
      <c r="AM3175" s="221"/>
    </row>
    <row r="3176" spans="26:39" ht="15" customHeight="1">
      <c r="Z3176" s="220"/>
      <c r="AA3176" s="220"/>
      <c r="AB3176" s="237"/>
      <c r="AC3176" s="237"/>
      <c r="AD3176" s="222"/>
      <c r="AE3176" s="221"/>
      <c r="AF3176" s="237"/>
      <c r="AG3176" s="257"/>
      <c r="AH3176" s="237"/>
      <c r="AI3176" s="222"/>
      <c r="AJ3176" s="237"/>
      <c r="AK3176" s="221"/>
      <c r="AL3176" s="223"/>
      <c r="AM3176" s="221"/>
    </row>
    <row r="3177" spans="26:39" ht="15" customHeight="1">
      <c r="Z3177" s="220"/>
      <c r="AA3177" s="220"/>
      <c r="AB3177" s="237"/>
      <c r="AC3177" s="237"/>
      <c r="AD3177" s="222"/>
      <c r="AE3177" s="221"/>
      <c r="AF3177" s="237"/>
      <c r="AG3177" s="257"/>
      <c r="AH3177" s="237"/>
      <c r="AI3177" s="222"/>
      <c r="AJ3177" s="237"/>
      <c r="AK3177" s="221"/>
      <c r="AL3177" s="223"/>
      <c r="AM3177" s="221"/>
    </row>
    <row r="3178" spans="26:39" ht="15" customHeight="1">
      <c r="Z3178" s="220"/>
      <c r="AA3178" s="220"/>
      <c r="AB3178" s="237"/>
      <c r="AC3178" s="237"/>
      <c r="AD3178" s="222"/>
      <c r="AE3178" s="221"/>
      <c r="AF3178" s="237"/>
      <c r="AG3178" s="257"/>
      <c r="AH3178" s="237"/>
      <c r="AI3178" s="222"/>
      <c r="AJ3178" s="237"/>
      <c r="AK3178" s="221"/>
      <c r="AL3178" s="223"/>
      <c r="AM3178" s="221"/>
    </row>
    <row r="3179" spans="26:39" ht="15" customHeight="1">
      <c r="Z3179" s="220"/>
      <c r="AA3179" s="220"/>
      <c r="AB3179" s="237"/>
      <c r="AC3179" s="237"/>
      <c r="AD3179" s="222"/>
      <c r="AE3179" s="221"/>
      <c r="AF3179" s="237"/>
      <c r="AG3179" s="257"/>
      <c r="AH3179" s="237"/>
      <c r="AI3179" s="222"/>
      <c r="AJ3179" s="237"/>
      <c r="AK3179" s="221"/>
      <c r="AL3179" s="223"/>
      <c r="AM3179" s="221"/>
    </row>
    <row r="3180" spans="26:39" ht="15" customHeight="1">
      <c r="Z3180" s="220"/>
      <c r="AA3180" s="220"/>
      <c r="AB3180" s="237"/>
      <c r="AC3180" s="237"/>
      <c r="AD3180" s="222"/>
      <c r="AE3180" s="221"/>
      <c r="AF3180" s="237"/>
      <c r="AG3180" s="257"/>
      <c r="AH3180" s="237"/>
      <c r="AI3180" s="222"/>
      <c r="AJ3180" s="237"/>
      <c r="AK3180" s="221"/>
      <c r="AL3180" s="223"/>
      <c r="AM3180" s="221"/>
    </row>
    <row r="3181" spans="26:39" ht="15" customHeight="1">
      <c r="Z3181" s="220"/>
      <c r="AA3181" s="220"/>
      <c r="AB3181" s="237"/>
      <c r="AC3181" s="237"/>
      <c r="AD3181" s="222"/>
      <c r="AE3181" s="221"/>
      <c r="AF3181" s="237"/>
      <c r="AG3181" s="257"/>
      <c r="AH3181" s="237"/>
      <c r="AI3181" s="222"/>
      <c r="AJ3181" s="237"/>
      <c r="AK3181" s="221"/>
      <c r="AL3181" s="223"/>
      <c r="AM3181" s="221"/>
    </row>
    <row r="3182" spans="26:39" ht="15" customHeight="1">
      <c r="Z3182" s="220"/>
      <c r="AA3182" s="220"/>
      <c r="AB3182" s="237"/>
      <c r="AC3182" s="237"/>
      <c r="AD3182" s="222"/>
      <c r="AE3182" s="221"/>
      <c r="AF3182" s="237"/>
      <c r="AG3182" s="257"/>
      <c r="AH3182" s="237"/>
      <c r="AI3182" s="222"/>
      <c r="AJ3182" s="237"/>
      <c r="AK3182" s="221"/>
      <c r="AL3182" s="223"/>
      <c r="AM3182" s="221"/>
    </row>
    <row r="3183" spans="26:39" ht="15" customHeight="1">
      <c r="Z3183" s="220"/>
      <c r="AA3183" s="220"/>
      <c r="AB3183" s="237"/>
      <c r="AC3183" s="237"/>
      <c r="AD3183" s="222"/>
      <c r="AE3183" s="221"/>
      <c r="AF3183" s="237"/>
      <c r="AG3183" s="257"/>
      <c r="AH3183" s="237"/>
      <c r="AI3183" s="222"/>
      <c r="AJ3183" s="237"/>
      <c r="AK3183" s="221"/>
      <c r="AL3183" s="223"/>
      <c r="AM3183" s="221"/>
    </row>
    <row r="3184" spans="26:39" ht="15" customHeight="1">
      <c r="Z3184" s="220"/>
      <c r="AA3184" s="220"/>
      <c r="AB3184" s="237"/>
      <c r="AC3184" s="237"/>
      <c r="AD3184" s="222"/>
      <c r="AE3184" s="221"/>
      <c r="AF3184" s="237"/>
      <c r="AG3184" s="257"/>
      <c r="AH3184" s="237"/>
      <c r="AI3184" s="222"/>
      <c r="AJ3184" s="237"/>
      <c r="AK3184" s="221"/>
      <c r="AL3184" s="223"/>
      <c r="AM3184" s="221"/>
    </row>
    <row r="3185" spans="26:39" ht="15" customHeight="1">
      <c r="Z3185" s="220"/>
      <c r="AA3185" s="220"/>
      <c r="AB3185" s="237"/>
      <c r="AC3185" s="237"/>
      <c r="AD3185" s="222"/>
      <c r="AE3185" s="221"/>
      <c r="AF3185" s="237"/>
      <c r="AG3185" s="257"/>
      <c r="AH3185" s="237"/>
      <c r="AI3185" s="222"/>
      <c r="AJ3185" s="237"/>
      <c r="AK3185" s="221"/>
      <c r="AL3185" s="223"/>
      <c r="AM3185" s="221"/>
    </row>
    <row r="3186" spans="26:39" ht="15" customHeight="1">
      <c r="Z3186" s="220"/>
      <c r="AA3186" s="220"/>
      <c r="AB3186" s="237"/>
      <c r="AC3186" s="237"/>
      <c r="AD3186" s="222"/>
      <c r="AE3186" s="221"/>
      <c r="AF3186" s="237"/>
      <c r="AG3186" s="257"/>
      <c r="AH3186" s="237"/>
      <c r="AI3186" s="222"/>
      <c r="AJ3186" s="237"/>
      <c r="AK3186" s="221"/>
      <c r="AL3186" s="223"/>
      <c r="AM3186" s="221"/>
    </row>
    <row r="3187" spans="26:39" ht="15" customHeight="1">
      <c r="Z3187" s="220"/>
      <c r="AA3187" s="220"/>
      <c r="AB3187" s="237"/>
      <c r="AC3187" s="237"/>
      <c r="AD3187" s="222"/>
      <c r="AE3187" s="221"/>
      <c r="AF3187" s="237"/>
      <c r="AG3187" s="257"/>
      <c r="AH3187" s="237"/>
      <c r="AI3187" s="222"/>
      <c r="AJ3187" s="237"/>
      <c r="AK3187" s="221"/>
      <c r="AL3187" s="223"/>
      <c r="AM3187" s="221"/>
    </row>
    <row r="3188" spans="26:39" ht="15" customHeight="1">
      <c r="Z3188" s="220"/>
      <c r="AA3188" s="220"/>
      <c r="AB3188" s="237"/>
      <c r="AC3188" s="237"/>
      <c r="AD3188" s="222"/>
      <c r="AE3188" s="221"/>
      <c r="AF3188" s="237"/>
      <c r="AG3188" s="257"/>
      <c r="AH3188" s="237"/>
      <c r="AI3188" s="222"/>
      <c r="AJ3188" s="237"/>
      <c r="AK3188" s="221"/>
      <c r="AL3188" s="223"/>
      <c r="AM3188" s="221"/>
    </row>
    <row r="3189" spans="26:39" ht="15" customHeight="1">
      <c r="Z3189" s="220"/>
      <c r="AA3189" s="220"/>
      <c r="AB3189" s="237"/>
      <c r="AC3189" s="237"/>
      <c r="AD3189" s="222"/>
      <c r="AE3189" s="221"/>
      <c r="AF3189" s="237"/>
      <c r="AG3189" s="257"/>
      <c r="AH3189" s="237"/>
      <c r="AI3189" s="222"/>
      <c r="AJ3189" s="237"/>
      <c r="AK3189" s="221"/>
      <c r="AL3189" s="223"/>
      <c r="AM3189" s="221"/>
    </row>
    <row r="3190" spans="26:39" ht="15" customHeight="1">
      <c r="Z3190" s="220"/>
      <c r="AA3190" s="220"/>
      <c r="AB3190" s="237"/>
      <c r="AC3190" s="237"/>
      <c r="AD3190" s="222"/>
      <c r="AE3190" s="221"/>
      <c r="AF3190" s="237"/>
      <c r="AG3190" s="257"/>
      <c r="AH3190" s="237"/>
      <c r="AI3190" s="222"/>
      <c r="AJ3190" s="237"/>
      <c r="AK3190" s="221"/>
      <c r="AL3190" s="223"/>
      <c r="AM3190" s="221"/>
    </row>
    <row r="3191" spans="26:39" ht="15" customHeight="1">
      <c r="Z3191" s="220"/>
      <c r="AA3191" s="220"/>
      <c r="AB3191" s="237"/>
      <c r="AC3191" s="237"/>
      <c r="AD3191" s="222"/>
      <c r="AE3191" s="221"/>
      <c r="AF3191" s="237"/>
      <c r="AG3191" s="257"/>
      <c r="AH3191" s="237"/>
      <c r="AI3191" s="222"/>
      <c r="AJ3191" s="237"/>
      <c r="AK3191" s="221"/>
      <c r="AL3191" s="223"/>
      <c r="AM3191" s="221"/>
    </row>
    <row r="3192" spans="26:39" ht="15" customHeight="1">
      <c r="Z3192" s="220"/>
      <c r="AA3192" s="220"/>
      <c r="AB3192" s="237"/>
      <c r="AC3192" s="237"/>
      <c r="AD3192" s="222"/>
      <c r="AE3192" s="221"/>
      <c r="AF3192" s="237"/>
      <c r="AG3192" s="257"/>
      <c r="AH3192" s="237"/>
      <c r="AI3192" s="222"/>
      <c r="AJ3192" s="237"/>
      <c r="AK3192" s="221"/>
      <c r="AL3192" s="223"/>
      <c r="AM3192" s="221"/>
    </row>
    <row r="3193" spans="26:39" ht="15" customHeight="1">
      <c r="Z3193" s="220"/>
      <c r="AA3193" s="220"/>
      <c r="AB3193" s="237"/>
      <c r="AC3193" s="237"/>
      <c r="AD3193" s="222"/>
      <c r="AE3193" s="221"/>
      <c r="AF3193" s="237"/>
      <c r="AG3193" s="257"/>
      <c r="AH3193" s="237"/>
      <c r="AI3193" s="222"/>
      <c r="AJ3193" s="237"/>
      <c r="AK3193" s="221"/>
      <c r="AL3193" s="223"/>
      <c r="AM3193" s="221"/>
    </row>
    <row r="3194" spans="26:39" ht="15" customHeight="1">
      <c r="Z3194" s="220"/>
      <c r="AA3194" s="220"/>
      <c r="AB3194" s="237"/>
      <c r="AC3194" s="237"/>
      <c r="AD3194" s="222"/>
      <c r="AE3194" s="221"/>
      <c r="AF3194" s="237"/>
      <c r="AG3194" s="257"/>
      <c r="AH3194" s="237"/>
      <c r="AI3194" s="222"/>
      <c r="AJ3194" s="237"/>
      <c r="AK3194" s="221"/>
      <c r="AL3194" s="223"/>
      <c r="AM3194" s="221"/>
    </row>
    <row r="3195" spans="26:39" ht="15" customHeight="1">
      <c r="Z3195" s="220"/>
      <c r="AA3195" s="220"/>
      <c r="AB3195" s="237"/>
      <c r="AC3195" s="237"/>
      <c r="AD3195" s="222"/>
      <c r="AE3195" s="221"/>
      <c r="AF3195" s="237"/>
      <c r="AG3195" s="257"/>
      <c r="AH3195" s="237"/>
      <c r="AI3195" s="222"/>
      <c r="AJ3195" s="237"/>
      <c r="AK3195" s="221"/>
      <c r="AL3195" s="223"/>
      <c r="AM3195" s="221"/>
    </row>
    <row r="3196" spans="26:39" ht="15" customHeight="1">
      <c r="Z3196" s="220"/>
      <c r="AA3196" s="220"/>
      <c r="AB3196" s="237"/>
      <c r="AC3196" s="237"/>
      <c r="AD3196" s="222"/>
      <c r="AE3196" s="221"/>
      <c r="AF3196" s="237"/>
      <c r="AG3196" s="257"/>
      <c r="AH3196" s="237"/>
      <c r="AI3196" s="222"/>
      <c r="AJ3196" s="237"/>
      <c r="AK3196" s="221"/>
      <c r="AL3196" s="223"/>
      <c r="AM3196" s="221"/>
    </row>
    <row r="3197" spans="26:39" ht="15" customHeight="1">
      <c r="Z3197" s="220"/>
      <c r="AA3197" s="220"/>
      <c r="AB3197" s="237"/>
      <c r="AC3197" s="237"/>
      <c r="AD3197" s="222"/>
      <c r="AE3197" s="221"/>
      <c r="AF3197" s="237"/>
      <c r="AG3197" s="257"/>
      <c r="AH3197" s="237"/>
      <c r="AI3197" s="222"/>
      <c r="AJ3197" s="237"/>
      <c r="AK3197" s="221"/>
      <c r="AL3197" s="223"/>
      <c r="AM3197" s="221"/>
    </row>
    <row r="3198" spans="26:39" ht="15" customHeight="1">
      <c r="Z3198" s="220"/>
      <c r="AA3198" s="220"/>
      <c r="AB3198" s="237"/>
      <c r="AC3198" s="237"/>
      <c r="AD3198" s="222"/>
      <c r="AE3198" s="221"/>
      <c r="AF3198" s="237"/>
      <c r="AG3198" s="257"/>
      <c r="AH3198" s="237"/>
      <c r="AI3198" s="222"/>
      <c r="AJ3198" s="237"/>
      <c r="AK3198" s="221"/>
      <c r="AL3198" s="223"/>
      <c r="AM3198" s="221"/>
    </row>
    <row r="3199" spans="26:39" ht="15" customHeight="1">
      <c r="Z3199" s="220"/>
      <c r="AA3199" s="220"/>
      <c r="AB3199" s="237"/>
      <c r="AC3199" s="237"/>
      <c r="AD3199" s="222"/>
      <c r="AE3199" s="221"/>
      <c r="AF3199" s="237"/>
      <c r="AG3199" s="257"/>
      <c r="AH3199" s="237"/>
      <c r="AI3199" s="222"/>
      <c r="AJ3199" s="237"/>
      <c r="AK3199" s="221"/>
      <c r="AL3199" s="223"/>
      <c r="AM3199" s="221"/>
    </row>
    <row r="3200" spans="26:39" ht="15" customHeight="1">
      <c r="Z3200" s="220"/>
      <c r="AA3200" s="220"/>
      <c r="AB3200" s="237"/>
      <c r="AC3200" s="237"/>
      <c r="AD3200" s="222"/>
      <c r="AE3200" s="221"/>
      <c r="AF3200" s="237"/>
      <c r="AG3200" s="257"/>
      <c r="AH3200" s="237"/>
      <c r="AI3200" s="222"/>
      <c r="AJ3200" s="237"/>
      <c r="AK3200" s="221"/>
      <c r="AL3200" s="223"/>
      <c r="AM3200" s="221"/>
    </row>
    <row r="3201" spans="26:39" ht="15" customHeight="1">
      <c r="Z3201" s="220"/>
      <c r="AA3201" s="220"/>
      <c r="AB3201" s="237"/>
      <c r="AC3201" s="237"/>
      <c r="AD3201" s="222"/>
      <c r="AE3201" s="221"/>
      <c r="AF3201" s="237"/>
      <c r="AG3201" s="257"/>
      <c r="AH3201" s="237"/>
      <c r="AI3201" s="222"/>
      <c r="AJ3201" s="237"/>
      <c r="AK3201" s="221"/>
      <c r="AL3201" s="223"/>
      <c r="AM3201" s="221"/>
    </row>
    <row r="3202" spans="26:39" ht="15" customHeight="1">
      <c r="Z3202" s="220"/>
      <c r="AA3202" s="220"/>
      <c r="AB3202" s="237"/>
      <c r="AC3202" s="237"/>
      <c r="AD3202" s="222"/>
      <c r="AE3202" s="221"/>
      <c r="AF3202" s="237"/>
      <c r="AG3202" s="257"/>
      <c r="AH3202" s="237"/>
      <c r="AI3202" s="222"/>
      <c r="AJ3202" s="237"/>
      <c r="AK3202" s="221"/>
      <c r="AL3202" s="223"/>
      <c r="AM3202" s="221"/>
    </row>
    <row r="3203" spans="26:39" ht="15" customHeight="1">
      <c r="Z3203" s="220"/>
      <c r="AA3203" s="220"/>
      <c r="AB3203" s="237"/>
      <c r="AC3203" s="237"/>
      <c r="AD3203" s="222"/>
      <c r="AE3203" s="221"/>
      <c r="AF3203" s="237"/>
      <c r="AG3203" s="257"/>
      <c r="AH3203" s="237"/>
      <c r="AI3203" s="222"/>
      <c r="AJ3203" s="237"/>
      <c r="AK3203" s="221"/>
      <c r="AL3203" s="223"/>
      <c r="AM3203" s="221"/>
    </row>
    <row r="3204" spans="26:39" ht="15" customHeight="1">
      <c r="Z3204" s="220"/>
      <c r="AA3204" s="220"/>
      <c r="AB3204" s="237"/>
      <c r="AC3204" s="237"/>
      <c r="AD3204" s="222"/>
      <c r="AE3204" s="221"/>
      <c r="AF3204" s="237"/>
      <c r="AG3204" s="257"/>
      <c r="AH3204" s="237"/>
      <c r="AI3204" s="222"/>
      <c r="AJ3204" s="237"/>
      <c r="AK3204" s="221"/>
      <c r="AL3204" s="223"/>
      <c r="AM3204" s="221"/>
    </row>
    <row r="3205" spans="26:39" ht="15" customHeight="1">
      <c r="Z3205" s="220"/>
      <c r="AA3205" s="220"/>
      <c r="AB3205" s="237"/>
      <c r="AC3205" s="237"/>
      <c r="AD3205" s="222"/>
      <c r="AE3205" s="221"/>
      <c r="AF3205" s="237"/>
      <c r="AG3205" s="257"/>
      <c r="AH3205" s="237"/>
      <c r="AI3205" s="222"/>
      <c r="AJ3205" s="237"/>
      <c r="AK3205" s="221"/>
      <c r="AL3205" s="223"/>
      <c r="AM3205" s="221"/>
    </row>
    <row r="3206" spans="26:39" ht="15" customHeight="1">
      <c r="Z3206" s="220"/>
      <c r="AA3206" s="220"/>
      <c r="AB3206" s="237"/>
      <c r="AC3206" s="237"/>
      <c r="AD3206" s="222"/>
      <c r="AE3206" s="221"/>
      <c r="AF3206" s="237"/>
      <c r="AG3206" s="257"/>
      <c r="AH3206" s="237"/>
      <c r="AI3206" s="222"/>
      <c r="AJ3206" s="237"/>
      <c r="AK3206" s="221"/>
      <c r="AL3206" s="223"/>
      <c r="AM3206" s="221"/>
    </row>
    <row r="3207" spans="26:39" ht="15" customHeight="1">
      <c r="Z3207" s="220"/>
      <c r="AA3207" s="220"/>
      <c r="AB3207" s="237"/>
      <c r="AC3207" s="237"/>
      <c r="AD3207" s="222"/>
      <c r="AE3207" s="221"/>
      <c r="AF3207" s="237"/>
      <c r="AG3207" s="257"/>
      <c r="AH3207" s="237"/>
      <c r="AI3207" s="222"/>
      <c r="AJ3207" s="237"/>
      <c r="AK3207" s="221"/>
      <c r="AL3207" s="223"/>
      <c r="AM3207" s="221"/>
    </row>
    <row r="3208" spans="26:39" ht="15" customHeight="1">
      <c r="Z3208" s="220"/>
      <c r="AA3208" s="220"/>
      <c r="AB3208" s="237"/>
      <c r="AC3208" s="237"/>
      <c r="AD3208" s="222"/>
      <c r="AE3208" s="221"/>
      <c r="AF3208" s="237"/>
      <c r="AG3208" s="257"/>
      <c r="AH3208" s="237"/>
      <c r="AI3208" s="222"/>
      <c r="AJ3208" s="237"/>
      <c r="AK3208" s="221"/>
      <c r="AL3208" s="223"/>
      <c r="AM3208" s="221"/>
    </row>
    <row r="3209" spans="26:39" ht="15" customHeight="1">
      <c r="Z3209" s="220"/>
      <c r="AA3209" s="220"/>
      <c r="AB3209" s="237"/>
      <c r="AC3209" s="237"/>
      <c r="AD3209" s="222"/>
      <c r="AE3209" s="221"/>
      <c r="AF3209" s="237"/>
      <c r="AG3209" s="257"/>
      <c r="AH3209" s="237"/>
      <c r="AI3209" s="222"/>
      <c r="AJ3209" s="237"/>
      <c r="AK3209" s="221"/>
      <c r="AL3209" s="223"/>
      <c r="AM3209" s="221"/>
    </row>
    <row r="3210" spans="26:39" ht="15" customHeight="1">
      <c r="Z3210" s="220"/>
      <c r="AA3210" s="220"/>
      <c r="AB3210" s="237"/>
      <c r="AC3210" s="237"/>
      <c r="AD3210" s="222"/>
      <c r="AE3210" s="221"/>
      <c r="AF3210" s="237"/>
      <c r="AG3210" s="257"/>
      <c r="AH3210" s="237"/>
      <c r="AI3210" s="222"/>
      <c r="AJ3210" s="237"/>
      <c r="AK3210" s="221"/>
      <c r="AL3210" s="223"/>
      <c r="AM3210" s="221"/>
    </row>
    <row r="3211" spans="26:39" ht="15" customHeight="1">
      <c r="Z3211" s="220"/>
      <c r="AA3211" s="220"/>
      <c r="AB3211" s="237"/>
      <c r="AC3211" s="237"/>
      <c r="AD3211" s="222"/>
      <c r="AE3211" s="221"/>
      <c r="AF3211" s="237"/>
      <c r="AG3211" s="257"/>
      <c r="AH3211" s="237"/>
      <c r="AI3211" s="222"/>
      <c r="AJ3211" s="237"/>
      <c r="AK3211" s="221"/>
      <c r="AL3211" s="223"/>
      <c r="AM3211" s="221"/>
    </row>
    <row r="3212" spans="26:39" ht="15" customHeight="1">
      <c r="Z3212" s="220"/>
      <c r="AA3212" s="220"/>
      <c r="AB3212" s="237"/>
      <c r="AC3212" s="237"/>
      <c r="AD3212" s="222"/>
      <c r="AE3212" s="221"/>
      <c r="AF3212" s="237"/>
      <c r="AG3212" s="257"/>
      <c r="AH3212" s="237"/>
      <c r="AI3212" s="222"/>
      <c r="AJ3212" s="237"/>
      <c r="AK3212" s="221"/>
      <c r="AL3212" s="223"/>
      <c r="AM3212" s="221"/>
    </row>
    <row r="3213" spans="26:39" ht="15" customHeight="1">
      <c r="Z3213" s="220"/>
      <c r="AA3213" s="220"/>
      <c r="AB3213" s="237"/>
      <c r="AC3213" s="237"/>
      <c r="AD3213" s="222"/>
      <c r="AE3213" s="221"/>
      <c r="AF3213" s="237"/>
      <c r="AG3213" s="257"/>
      <c r="AH3213" s="237"/>
      <c r="AI3213" s="222"/>
      <c r="AJ3213" s="237"/>
      <c r="AK3213" s="221"/>
      <c r="AL3213" s="223"/>
      <c r="AM3213" s="221"/>
    </row>
    <row r="3214" spans="26:39" ht="15" customHeight="1">
      <c r="Z3214" s="220"/>
      <c r="AA3214" s="220"/>
      <c r="AB3214" s="237"/>
      <c r="AC3214" s="237"/>
      <c r="AD3214" s="222"/>
      <c r="AE3214" s="221"/>
      <c r="AF3214" s="237"/>
      <c r="AG3214" s="257"/>
      <c r="AH3214" s="237"/>
      <c r="AI3214" s="222"/>
      <c r="AJ3214" s="237"/>
      <c r="AK3214" s="221"/>
      <c r="AL3214" s="223"/>
      <c r="AM3214" s="221"/>
    </row>
    <row r="3215" spans="26:39" ht="15" customHeight="1">
      <c r="Z3215" s="220"/>
      <c r="AA3215" s="220"/>
      <c r="AB3215" s="237"/>
      <c r="AC3215" s="237"/>
      <c r="AD3215" s="222"/>
      <c r="AE3215" s="221"/>
      <c r="AF3215" s="237"/>
      <c r="AG3215" s="257"/>
      <c r="AH3215" s="237"/>
      <c r="AI3215" s="222"/>
      <c r="AJ3215" s="237"/>
      <c r="AK3215" s="221"/>
      <c r="AL3215" s="223"/>
      <c r="AM3215" s="221"/>
    </row>
    <row r="3216" spans="26:39" ht="15" customHeight="1">
      <c r="Z3216" s="220"/>
      <c r="AA3216" s="220"/>
      <c r="AB3216" s="237"/>
      <c r="AC3216" s="237"/>
      <c r="AD3216" s="222"/>
      <c r="AE3216" s="221"/>
      <c r="AF3216" s="237"/>
      <c r="AG3216" s="257"/>
      <c r="AH3216" s="237"/>
      <c r="AI3216" s="222"/>
      <c r="AJ3216" s="237"/>
      <c r="AK3216" s="221"/>
      <c r="AL3216" s="223"/>
      <c r="AM3216" s="221"/>
    </row>
    <row r="3217" spans="26:39" ht="15" customHeight="1">
      <c r="Z3217" s="220"/>
      <c r="AA3217" s="220"/>
      <c r="AB3217" s="237"/>
      <c r="AC3217" s="237"/>
      <c r="AD3217" s="222"/>
      <c r="AE3217" s="221"/>
      <c r="AF3217" s="237"/>
      <c r="AG3217" s="257"/>
      <c r="AH3217" s="237"/>
      <c r="AI3217" s="222"/>
      <c r="AJ3217" s="237"/>
      <c r="AK3217" s="221"/>
      <c r="AL3217" s="223"/>
      <c r="AM3217" s="221"/>
    </row>
    <row r="3218" spans="26:39" ht="15" customHeight="1">
      <c r="Z3218" s="220"/>
      <c r="AA3218" s="220"/>
      <c r="AB3218" s="237"/>
      <c r="AC3218" s="237"/>
      <c r="AD3218" s="222"/>
      <c r="AE3218" s="221"/>
      <c r="AF3218" s="237"/>
      <c r="AG3218" s="257"/>
      <c r="AH3218" s="237"/>
      <c r="AI3218" s="222"/>
      <c r="AJ3218" s="237"/>
      <c r="AK3218" s="221"/>
      <c r="AL3218" s="223"/>
      <c r="AM3218" s="221"/>
    </row>
    <row r="3219" spans="26:39" ht="15" customHeight="1">
      <c r="Z3219" s="220"/>
      <c r="AA3219" s="220"/>
      <c r="AB3219" s="237"/>
      <c r="AC3219" s="237"/>
      <c r="AD3219" s="222"/>
      <c r="AE3219" s="221"/>
      <c r="AF3219" s="237"/>
      <c r="AG3219" s="257"/>
      <c r="AH3219" s="237"/>
      <c r="AI3219" s="222"/>
      <c r="AJ3219" s="237"/>
      <c r="AK3219" s="221"/>
      <c r="AL3219" s="223"/>
      <c r="AM3219" s="221"/>
    </row>
    <row r="3220" spans="26:39" ht="15" customHeight="1">
      <c r="Z3220" s="220"/>
      <c r="AA3220" s="220"/>
      <c r="AB3220" s="237"/>
      <c r="AC3220" s="237"/>
      <c r="AD3220" s="222"/>
      <c r="AE3220" s="221"/>
      <c r="AF3220" s="237"/>
      <c r="AG3220" s="257"/>
      <c r="AH3220" s="237"/>
      <c r="AI3220" s="222"/>
      <c r="AJ3220" s="237"/>
      <c r="AK3220" s="221"/>
      <c r="AL3220" s="223"/>
      <c r="AM3220" s="221"/>
    </row>
    <row r="3221" spans="26:39" ht="15" customHeight="1">
      <c r="Z3221" s="220"/>
      <c r="AA3221" s="220"/>
      <c r="AB3221" s="237"/>
      <c r="AC3221" s="237"/>
      <c r="AD3221" s="222"/>
      <c r="AE3221" s="221"/>
      <c r="AF3221" s="237"/>
      <c r="AG3221" s="257"/>
      <c r="AH3221" s="237"/>
      <c r="AI3221" s="222"/>
      <c r="AJ3221" s="237"/>
      <c r="AK3221" s="221"/>
      <c r="AL3221" s="223"/>
      <c r="AM3221" s="221"/>
    </row>
    <row r="3222" spans="26:39" ht="15" customHeight="1">
      <c r="Z3222" s="220"/>
      <c r="AA3222" s="220"/>
      <c r="AB3222" s="237"/>
      <c r="AC3222" s="237"/>
      <c r="AD3222" s="222"/>
      <c r="AE3222" s="221"/>
      <c r="AF3222" s="237"/>
      <c r="AG3222" s="257"/>
      <c r="AH3222" s="237"/>
      <c r="AI3222" s="222"/>
      <c r="AJ3222" s="237"/>
      <c r="AK3222" s="221"/>
      <c r="AL3222" s="223"/>
      <c r="AM3222" s="221"/>
    </row>
    <row r="3223" spans="26:39" ht="15" customHeight="1">
      <c r="Z3223" s="220"/>
      <c r="AA3223" s="220"/>
      <c r="AB3223" s="237"/>
      <c r="AC3223" s="237"/>
      <c r="AD3223" s="222"/>
      <c r="AE3223" s="221"/>
      <c r="AF3223" s="237"/>
      <c r="AG3223" s="257"/>
      <c r="AH3223" s="237"/>
      <c r="AI3223" s="222"/>
      <c r="AJ3223" s="237"/>
      <c r="AK3223" s="221"/>
      <c r="AL3223" s="223"/>
      <c r="AM3223" s="221"/>
    </row>
    <row r="3224" spans="26:39" ht="15" customHeight="1">
      <c r="Z3224" s="220"/>
      <c r="AA3224" s="220"/>
      <c r="AB3224" s="237"/>
      <c r="AC3224" s="237"/>
      <c r="AD3224" s="222"/>
      <c r="AE3224" s="221"/>
      <c r="AF3224" s="237"/>
      <c r="AG3224" s="257"/>
      <c r="AH3224" s="237"/>
      <c r="AI3224" s="222"/>
      <c r="AJ3224" s="237"/>
      <c r="AK3224" s="221"/>
      <c r="AL3224" s="223"/>
      <c r="AM3224" s="221"/>
    </row>
    <row r="3225" spans="26:39" ht="15" customHeight="1">
      <c r="Z3225" s="220"/>
      <c r="AA3225" s="220"/>
      <c r="AB3225" s="237"/>
      <c r="AC3225" s="237"/>
      <c r="AD3225" s="222"/>
      <c r="AE3225" s="221"/>
      <c r="AF3225" s="237"/>
      <c r="AG3225" s="257"/>
      <c r="AH3225" s="237"/>
      <c r="AI3225" s="222"/>
      <c r="AJ3225" s="237"/>
      <c r="AK3225" s="221"/>
      <c r="AL3225" s="223"/>
      <c r="AM3225" s="221"/>
    </row>
    <row r="3226" spans="26:39" ht="15" customHeight="1">
      <c r="Z3226" s="220"/>
      <c r="AA3226" s="220"/>
      <c r="AB3226" s="237"/>
      <c r="AC3226" s="237"/>
      <c r="AD3226" s="222"/>
      <c r="AE3226" s="221"/>
      <c r="AF3226" s="237"/>
      <c r="AG3226" s="257"/>
      <c r="AH3226" s="237"/>
      <c r="AI3226" s="222"/>
      <c r="AJ3226" s="237"/>
      <c r="AK3226" s="221"/>
      <c r="AL3226" s="223"/>
      <c r="AM3226" s="221"/>
    </row>
    <row r="3227" spans="26:39" ht="15" customHeight="1">
      <c r="Z3227" s="220"/>
      <c r="AA3227" s="220"/>
      <c r="AB3227" s="237"/>
      <c r="AC3227" s="237"/>
      <c r="AD3227" s="222"/>
      <c r="AE3227" s="221"/>
      <c r="AF3227" s="237"/>
      <c r="AG3227" s="257"/>
      <c r="AH3227" s="237"/>
      <c r="AI3227" s="222"/>
      <c r="AJ3227" s="237"/>
      <c r="AK3227" s="221"/>
      <c r="AL3227" s="223"/>
      <c r="AM3227" s="221"/>
    </row>
    <row r="3228" spans="26:39" ht="15" customHeight="1">
      <c r="Z3228" s="220"/>
      <c r="AA3228" s="220"/>
      <c r="AB3228" s="237"/>
      <c r="AC3228" s="237"/>
      <c r="AD3228" s="222"/>
      <c r="AE3228" s="221"/>
      <c r="AF3228" s="237"/>
      <c r="AG3228" s="257"/>
      <c r="AH3228" s="237"/>
      <c r="AI3228" s="222"/>
      <c r="AJ3228" s="237"/>
      <c r="AK3228" s="221"/>
      <c r="AL3228" s="223"/>
      <c r="AM3228" s="221"/>
    </row>
    <row r="3229" spans="26:39" ht="15" customHeight="1">
      <c r="Z3229" s="220"/>
      <c r="AA3229" s="220"/>
      <c r="AB3229" s="237"/>
      <c r="AC3229" s="237"/>
      <c r="AD3229" s="222"/>
      <c r="AE3229" s="221"/>
      <c r="AF3229" s="237"/>
      <c r="AG3229" s="257"/>
      <c r="AH3229" s="237"/>
      <c r="AI3229" s="222"/>
      <c r="AJ3229" s="237"/>
      <c r="AK3229" s="221"/>
      <c r="AL3229" s="223"/>
      <c r="AM3229" s="221"/>
    </row>
    <row r="3230" spans="26:39" ht="15" customHeight="1">
      <c r="Z3230" s="220"/>
      <c r="AA3230" s="220"/>
      <c r="AB3230" s="237"/>
      <c r="AC3230" s="237"/>
      <c r="AD3230" s="222"/>
      <c r="AE3230" s="221"/>
      <c r="AF3230" s="237"/>
      <c r="AG3230" s="257"/>
      <c r="AH3230" s="237"/>
      <c r="AI3230" s="222"/>
      <c r="AJ3230" s="237"/>
      <c r="AK3230" s="221"/>
      <c r="AL3230" s="223"/>
      <c r="AM3230" s="221"/>
    </row>
    <row r="3231" spans="26:39" ht="15" customHeight="1">
      <c r="Z3231" s="220"/>
      <c r="AA3231" s="220"/>
      <c r="AB3231" s="237"/>
      <c r="AC3231" s="237"/>
      <c r="AD3231" s="222"/>
      <c r="AE3231" s="221"/>
      <c r="AF3231" s="237"/>
      <c r="AG3231" s="257"/>
      <c r="AH3231" s="237"/>
      <c r="AI3231" s="222"/>
      <c r="AJ3231" s="237"/>
      <c r="AK3231" s="221"/>
      <c r="AL3231" s="223"/>
      <c r="AM3231" s="221"/>
    </row>
    <row r="3232" spans="26:39" ht="15" customHeight="1">
      <c r="Z3232" s="220"/>
      <c r="AA3232" s="220"/>
      <c r="AB3232" s="237"/>
      <c r="AC3232" s="237"/>
      <c r="AD3232" s="222"/>
      <c r="AE3232" s="221"/>
      <c r="AF3232" s="237"/>
      <c r="AG3232" s="257"/>
      <c r="AH3232" s="237"/>
      <c r="AI3232" s="222"/>
      <c r="AJ3232" s="237"/>
      <c r="AK3232" s="221"/>
      <c r="AL3232" s="223"/>
      <c r="AM3232" s="221"/>
    </row>
    <row r="3233" spans="26:39" ht="15" customHeight="1">
      <c r="Z3233" s="220"/>
      <c r="AA3233" s="220"/>
      <c r="AB3233" s="237"/>
      <c r="AC3233" s="237"/>
      <c r="AD3233" s="222"/>
      <c r="AE3233" s="221"/>
      <c r="AF3233" s="237"/>
      <c r="AG3233" s="257"/>
      <c r="AH3233" s="237"/>
      <c r="AI3233" s="222"/>
      <c r="AJ3233" s="237"/>
      <c r="AK3233" s="221"/>
      <c r="AL3233" s="223"/>
      <c r="AM3233" s="221"/>
    </row>
    <row r="3234" spans="26:39" ht="15" customHeight="1">
      <c r="Z3234" s="220"/>
      <c r="AA3234" s="220"/>
      <c r="AB3234" s="237"/>
      <c r="AC3234" s="237"/>
      <c r="AD3234" s="222"/>
      <c r="AE3234" s="221"/>
      <c r="AF3234" s="237"/>
      <c r="AG3234" s="257"/>
      <c r="AH3234" s="237"/>
      <c r="AI3234" s="222"/>
      <c r="AJ3234" s="237"/>
      <c r="AK3234" s="221"/>
      <c r="AL3234" s="223"/>
      <c r="AM3234" s="221"/>
    </row>
    <row r="3235" spans="26:39" ht="15" customHeight="1">
      <c r="Z3235" s="220"/>
      <c r="AA3235" s="220"/>
      <c r="AB3235" s="237"/>
      <c r="AC3235" s="237"/>
      <c r="AD3235" s="222"/>
      <c r="AE3235" s="221"/>
      <c r="AF3235" s="237"/>
      <c r="AG3235" s="257"/>
      <c r="AH3235" s="237"/>
      <c r="AI3235" s="222"/>
      <c r="AJ3235" s="237"/>
      <c r="AK3235" s="221"/>
      <c r="AL3235" s="223"/>
      <c r="AM3235" s="221"/>
    </row>
    <row r="3236" spans="26:39" ht="15" customHeight="1">
      <c r="Z3236" s="220"/>
      <c r="AA3236" s="220"/>
      <c r="AB3236" s="237"/>
      <c r="AC3236" s="237"/>
      <c r="AD3236" s="222"/>
      <c r="AE3236" s="221"/>
      <c r="AF3236" s="237"/>
      <c r="AG3236" s="257"/>
      <c r="AH3236" s="237"/>
      <c r="AI3236" s="222"/>
      <c r="AJ3236" s="237"/>
      <c r="AK3236" s="221"/>
      <c r="AL3236" s="223"/>
      <c r="AM3236" s="221"/>
    </row>
    <row r="3237" spans="26:39" ht="15" customHeight="1">
      <c r="Z3237" s="220"/>
      <c r="AA3237" s="220"/>
      <c r="AB3237" s="237"/>
      <c r="AC3237" s="237"/>
      <c r="AD3237" s="222"/>
      <c r="AE3237" s="221"/>
      <c r="AF3237" s="237"/>
      <c r="AG3237" s="257"/>
      <c r="AH3237" s="237"/>
      <c r="AI3237" s="222"/>
      <c r="AJ3237" s="237"/>
      <c r="AK3237" s="221"/>
      <c r="AL3237" s="223"/>
      <c r="AM3237" s="221"/>
    </row>
    <row r="3238" spans="26:39" ht="15" customHeight="1">
      <c r="Z3238" s="220"/>
      <c r="AA3238" s="220"/>
      <c r="AB3238" s="237"/>
      <c r="AC3238" s="237"/>
      <c r="AD3238" s="222"/>
      <c r="AE3238" s="221"/>
      <c r="AF3238" s="237"/>
      <c r="AG3238" s="257"/>
      <c r="AH3238" s="237"/>
      <c r="AI3238" s="222"/>
      <c r="AJ3238" s="237"/>
      <c r="AK3238" s="221"/>
      <c r="AL3238" s="223"/>
      <c r="AM3238" s="221"/>
    </row>
    <row r="3239" spans="26:39" ht="15" customHeight="1">
      <c r="Z3239" s="220"/>
      <c r="AA3239" s="220"/>
      <c r="AB3239" s="237"/>
      <c r="AC3239" s="237"/>
      <c r="AD3239" s="222"/>
      <c r="AE3239" s="221"/>
      <c r="AF3239" s="237"/>
      <c r="AG3239" s="257"/>
      <c r="AH3239" s="237"/>
      <c r="AI3239" s="222"/>
      <c r="AJ3239" s="237"/>
      <c r="AK3239" s="221"/>
      <c r="AL3239" s="223"/>
      <c r="AM3239" s="221"/>
    </row>
    <row r="3240" spans="26:39" ht="15" customHeight="1">
      <c r="Z3240" s="220"/>
      <c r="AA3240" s="220"/>
      <c r="AB3240" s="237"/>
      <c r="AC3240" s="237"/>
      <c r="AD3240" s="222"/>
      <c r="AE3240" s="221"/>
      <c r="AF3240" s="237"/>
      <c r="AG3240" s="257"/>
      <c r="AH3240" s="237"/>
      <c r="AI3240" s="222"/>
      <c r="AJ3240" s="237"/>
      <c r="AK3240" s="221"/>
      <c r="AL3240" s="223"/>
      <c r="AM3240" s="221"/>
    </row>
    <row r="3241" spans="26:39" ht="15" customHeight="1">
      <c r="Z3241" s="220"/>
      <c r="AA3241" s="220"/>
      <c r="AB3241" s="237"/>
      <c r="AC3241" s="237"/>
      <c r="AD3241" s="222"/>
      <c r="AE3241" s="221"/>
      <c r="AF3241" s="237"/>
      <c r="AG3241" s="257"/>
      <c r="AH3241" s="237"/>
      <c r="AI3241" s="222"/>
      <c r="AJ3241" s="237"/>
      <c r="AK3241" s="221"/>
      <c r="AL3241" s="223"/>
      <c r="AM3241" s="221"/>
    </row>
    <row r="3242" spans="26:39" ht="15" customHeight="1">
      <c r="Z3242" s="220"/>
      <c r="AA3242" s="220"/>
      <c r="AB3242" s="237"/>
      <c r="AC3242" s="237"/>
      <c r="AD3242" s="222"/>
      <c r="AE3242" s="221"/>
      <c r="AF3242" s="237"/>
      <c r="AG3242" s="257"/>
      <c r="AH3242" s="237"/>
      <c r="AI3242" s="222"/>
      <c r="AJ3242" s="237"/>
      <c r="AK3242" s="221"/>
      <c r="AL3242" s="223"/>
      <c r="AM3242" s="221"/>
    </row>
    <row r="3243" spans="26:39" ht="15" customHeight="1">
      <c r="Z3243" s="220"/>
      <c r="AA3243" s="220"/>
      <c r="AB3243" s="237"/>
      <c r="AC3243" s="237"/>
      <c r="AD3243" s="222"/>
      <c r="AE3243" s="221"/>
      <c r="AF3243" s="237"/>
      <c r="AG3243" s="257"/>
      <c r="AH3243" s="237"/>
      <c r="AI3243" s="222"/>
      <c r="AJ3243" s="237"/>
      <c r="AK3243" s="221"/>
      <c r="AL3243" s="223"/>
      <c r="AM3243" s="221"/>
    </row>
    <row r="3244" spans="26:39" ht="15" customHeight="1">
      <c r="Z3244" s="220"/>
      <c r="AA3244" s="220"/>
      <c r="AB3244" s="237"/>
      <c r="AC3244" s="237"/>
      <c r="AD3244" s="222"/>
      <c r="AE3244" s="221"/>
      <c r="AF3244" s="237"/>
      <c r="AG3244" s="257"/>
      <c r="AH3244" s="237"/>
      <c r="AI3244" s="222"/>
      <c r="AJ3244" s="237"/>
      <c r="AK3244" s="221"/>
      <c r="AL3244" s="223"/>
      <c r="AM3244" s="221"/>
    </row>
    <row r="3245" spans="26:39" ht="15" customHeight="1">
      <c r="Z3245" s="220"/>
      <c r="AA3245" s="220"/>
      <c r="AB3245" s="237"/>
      <c r="AC3245" s="237"/>
      <c r="AD3245" s="222"/>
      <c r="AE3245" s="221"/>
      <c r="AF3245" s="237"/>
      <c r="AG3245" s="257"/>
      <c r="AH3245" s="237"/>
      <c r="AI3245" s="222"/>
      <c r="AJ3245" s="237"/>
      <c r="AK3245" s="221"/>
      <c r="AL3245" s="223"/>
      <c r="AM3245" s="221"/>
    </row>
    <row r="3246" spans="26:39" ht="15" customHeight="1">
      <c r="Z3246" s="220"/>
      <c r="AA3246" s="220"/>
      <c r="AB3246" s="237"/>
      <c r="AC3246" s="237"/>
      <c r="AD3246" s="222"/>
      <c r="AE3246" s="221"/>
      <c r="AF3246" s="237"/>
      <c r="AG3246" s="257"/>
      <c r="AH3246" s="237"/>
      <c r="AI3246" s="222"/>
      <c r="AJ3246" s="237"/>
      <c r="AK3246" s="221"/>
      <c r="AL3246" s="223"/>
      <c r="AM3246" s="221"/>
    </row>
    <row r="3247" spans="26:39" ht="15" customHeight="1">
      <c r="Z3247" s="220"/>
      <c r="AA3247" s="220"/>
      <c r="AB3247" s="237"/>
      <c r="AC3247" s="237"/>
      <c r="AD3247" s="222"/>
      <c r="AE3247" s="221"/>
      <c r="AF3247" s="237"/>
      <c r="AG3247" s="257"/>
      <c r="AH3247" s="237"/>
      <c r="AI3247" s="222"/>
      <c r="AJ3247" s="237"/>
      <c r="AK3247" s="221"/>
      <c r="AL3247" s="223"/>
      <c r="AM3247" s="221"/>
    </row>
    <row r="3248" spans="26:39" ht="15" customHeight="1">
      <c r="Z3248" s="220"/>
      <c r="AA3248" s="220"/>
      <c r="AB3248" s="237"/>
      <c r="AC3248" s="237"/>
      <c r="AD3248" s="222"/>
      <c r="AE3248" s="221"/>
      <c r="AF3248" s="237"/>
      <c r="AG3248" s="257"/>
      <c r="AH3248" s="237"/>
      <c r="AI3248" s="222"/>
      <c r="AJ3248" s="237"/>
      <c r="AK3248" s="221"/>
      <c r="AL3248" s="223"/>
      <c r="AM3248" s="221"/>
    </row>
    <row r="3249" spans="26:39" ht="15" customHeight="1">
      <c r="Z3249" s="220"/>
      <c r="AA3249" s="220"/>
      <c r="AB3249" s="237"/>
      <c r="AC3249" s="237"/>
      <c r="AD3249" s="222"/>
      <c r="AE3249" s="221"/>
      <c r="AF3249" s="237"/>
      <c r="AG3249" s="257"/>
      <c r="AH3249" s="237"/>
      <c r="AI3249" s="222"/>
      <c r="AJ3249" s="237"/>
      <c r="AK3249" s="221"/>
      <c r="AL3249" s="223"/>
      <c r="AM3249" s="221"/>
    </row>
    <row r="3250" spans="26:39" ht="15" customHeight="1">
      <c r="Z3250" s="220"/>
      <c r="AA3250" s="220"/>
      <c r="AB3250" s="237"/>
      <c r="AC3250" s="237"/>
      <c r="AD3250" s="222"/>
      <c r="AE3250" s="221"/>
      <c r="AF3250" s="237"/>
      <c r="AG3250" s="257"/>
      <c r="AH3250" s="237"/>
      <c r="AI3250" s="222"/>
      <c r="AJ3250" s="237"/>
      <c r="AK3250" s="221"/>
      <c r="AL3250" s="223"/>
      <c r="AM3250" s="221"/>
    </row>
    <row r="3251" spans="26:39" ht="15" customHeight="1">
      <c r="Z3251" s="220"/>
      <c r="AA3251" s="220"/>
      <c r="AB3251" s="237"/>
      <c r="AC3251" s="237"/>
      <c r="AD3251" s="222"/>
      <c r="AE3251" s="221"/>
      <c r="AF3251" s="237"/>
      <c r="AG3251" s="257"/>
      <c r="AH3251" s="237"/>
      <c r="AI3251" s="222"/>
      <c r="AJ3251" s="237"/>
      <c r="AK3251" s="221"/>
      <c r="AL3251" s="223"/>
      <c r="AM3251" s="221"/>
    </row>
    <row r="3252" spans="26:39" ht="15" customHeight="1">
      <c r="Z3252" s="220"/>
      <c r="AA3252" s="220"/>
      <c r="AB3252" s="237"/>
      <c r="AC3252" s="237"/>
      <c r="AD3252" s="222"/>
      <c r="AE3252" s="221"/>
      <c r="AF3252" s="237"/>
      <c r="AG3252" s="257"/>
      <c r="AH3252" s="237"/>
      <c r="AI3252" s="222"/>
      <c r="AJ3252" s="237"/>
      <c r="AK3252" s="221"/>
      <c r="AL3252" s="223"/>
      <c r="AM3252" s="221"/>
    </row>
    <row r="3253" spans="26:39" ht="15" customHeight="1">
      <c r="Z3253" s="220"/>
      <c r="AA3253" s="220"/>
      <c r="AB3253" s="237"/>
      <c r="AC3253" s="237"/>
      <c r="AD3253" s="222"/>
      <c r="AE3253" s="221"/>
      <c r="AF3253" s="237"/>
      <c r="AG3253" s="257"/>
      <c r="AH3253" s="237"/>
      <c r="AI3253" s="222"/>
      <c r="AJ3253" s="237"/>
      <c r="AK3253" s="221"/>
      <c r="AL3253" s="223"/>
      <c r="AM3253" s="221"/>
    </row>
    <row r="3254" spans="26:39" ht="15" customHeight="1">
      <c r="Z3254" s="220"/>
      <c r="AA3254" s="220"/>
      <c r="AB3254" s="237"/>
      <c r="AC3254" s="237"/>
      <c r="AD3254" s="222"/>
      <c r="AE3254" s="221"/>
      <c r="AF3254" s="237"/>
      <c r="AG3254" s="257"/>
      <c r="AH3254" s="237"/>
      <c r="AI3254" s="222"/>
      <c r="AJ3254" s="237"/>
      <c r="AK3254" s="221"/>
      <c r="AL3254" s="223"/>
      <c r="AM3254" s="221"/>
    </row>
    <row r="3255" spans="26:39" ht="15" customHeight="1">
      <c r="Z3255" s="220"/>
      <c r="AA3255" s="220"/>
      <c r="AB3255" s="237"/>
      <c r="AC3255" s="237"/>
      <c r="AD3255" s="222"/>
      <c r="AE3255" s="221"/>
      <c r="AF3255" s="237"/>
      <c r="AG3255" s="257"/>
      <c r="AH3255" s="237"/>
      <c r="AI3255" s="222"/>
      <c r="AJ3255" s="237"/>
      <c r="AK3255" s="221"/>
      <c r="AL3255" s="223"/>
      <c r="AM3255" s="221"/>
    </row>
    <row r="3256" spans="26:39" ht="15" customHeight="1">
      <c r="Z3256" s="220"/>
      <c r="AA3256" s="220"/>
      <c r="AB3256" s="237"/>
      <c r="AC3256" s="237"/>
      <c r="AD3256" s="222"/>
      <c r="AE3256" s="221"/>
      <c r="AF3256" s="237"/>
      <c r="AG3256" s="257"/>
      <c r="AH3256" s="237"/>
      <c r="AI3256" s="222"/>
      <c r="AJ3256" s="237"/>
      <c r="AK3256" s="221"/>
      <c r="AL3256" s="223"/>
      <c r="AM3256" s="221"/>
    </row>
    <row r="3257" spans="26:39" ht="15" customHeight="1">
      <c r="Z3257" s="220"/>
      <c r="AA3257" s="220"/>
      <c r="AB3257" s="237"/>
      <c r="AC3257" s="237"/>
      <c r="AD3257" s="222"/>
      <c r="AE3257" s="221"/>
      <c r="AF3257" s="237"/>
      <c r="AG3257" s="257"/>
      <c r="AH3257" s="237"/>
      <c r="AI3257" s="222"/>
      <c r="AJ3257" s="237"/>
      <c r="AK3257" s="221"/>
      <c r="AL3257" s="223"/>
      <c r="AM3257" s="221"/>
    </row>
    <row r="3258" spans="26:39" ht="15" customHeight="1">
      <c r="Z3258" s="220"/>
      <c r="AA3258" s="220"/>
      <c r="AB3258" s="237"/>
      <c r="AC3258" s="237"/>
      <c r="AD3258" s="222"/>
      <c r="AE3258" s="221"/>
      <c r="AF3258" s="237"/>
      <c r="AG3258" s="257"/>
      <c r="AH3258" s="237"/>
      <c r="AI3258" s="222"/>
      <c r="AJ3258" s="237"/>
      <c r="AK3258" s="221"/>
      <c r="AL3258" s="223"/>
      <c r="AM3258" s="221"/>
    </row>
    <row r="3259" spans="26:39" ht="15" customHeight="1">
      <c r="Z3259" s="220"/>
      <c r="AA3259" s="220"/>
      <c r="AB3259" s="237"/>
      <c r="AC3259" s="237"/>
      <c r="AD3259" s="222"/>
      <c r="AE3259" s="221"/>
      <c r="AF3259" s="237"/>
      <c r="AG3259" s="257"/>
      <c r="AH3259" s="237"/>
      <c r="AI3259" s="222"/>
      <c r="AJ3259" s="237"/>
      <c r="AK3259" s="221"/>
      <c r="AL3259" s="223"/>
      <c r="AM3259" s="221"/>
    </row>
    <row r="3260" spans="26:39" ht="15" customHeight="1">
      <c r="Z3260" s="220"/>
      <c r="AA3260" s="220"/>
      <c r="AB3260" s="237"/>
      <c r="AC3260" s="237"/>
      <c r="AD3260" s="222"/>
      <c r="AE3260" s="221"/>
      <c r="AF3260" s="237"/>
      <c r="AG3260" s="257"/>
      <c r="AH3260" s="237"/>
      <c r="AI3260" s="222"/>
      <c r="AJ3260" s="237"/>
      <c r="AK3260" s="221"/>
      <c r="AL3260" s="223"/>
      <c r="AM3260" s="221"/>
    </row>
    <row r="3261" spans="26:39" ht="15" customHeight="1">
      <c r="Z3261" s="220"/>
      <c r="AA3261" s="220"/>
      <c r="AB3261" s="237"/>
      <c r="AC3261" s="237"/>
      <c r="AD3261" s="222"/>
      <c r="AE3261" s="221"/>
      <c r="AF3261" s="237"/>
      <c r="AG3261" s="257"/>
      <c r="AH3261" s="237"/>
      <c r="AI3261" s="222"/>
      <c r="AJ3261" s="237"/>
      <c r="AK3261" s="221"/>
      <c r="AL3261" s="223"/>
      <c r="AM3261" s="221"/>
    </row>
    <row r="3262" spans="26:39" ht="15" customHeight="1">
      <c r="Z3262" s="220"/>
      <c r="AA3262" s="220"/>
      <c r="AB3262" s="237"/>
      <c r="AC3262" s="237"/>
      <c r="AD3262" s="222"/>
      <c r="AE3262" s="221"/>
      <c r="AF3262" s="237"/>
      <c r="AG3262" s="257"/>
      <c r="AH3262" s="237"/>
      <c r="AI3262" s="222"/>
      <c r="AJ3262" s="237"/>
      <c r="AK3262" s="221"/>
      <c r="AL3262" s="223"/>
      <c r="AM3262" s="221"/>
    </row>
    <row r="3263" spans="26:39" ht="15" customHeight="1">
      <c r="Z3263" s="220"/>
      <c r="AA3263" s="220"/>
      <c r="AB3263" s="237"/>
      <c r="AC3263" s="237"/>
      <c r="AD3263" s="222"/>
      <c r="AE3263" s="221"/>
      <c r="AF3263" s="237"/>
      <c r="AG3263" s="257"/>
      <c r="AH3263" s="237"/>
      <c r="AI3263" s="222"/>
      <c r="AJ3263" s="237"/>
      <c r="AK3263" s="221"/>
      <c r="AL3263" s="223"/>
      <c r="AM3263" s="221"/>
    </row>
    <row r="3264" spans="26:39" ht="15" customHeight="1">
      <c r="Z3264" s="220"/>
      <c r="AA3264" s="220"/>
      <c r="AB3264" s="237"/>
      <c r="AC3264" s="237"/>
      <c r="AD3264" s="222"/>
      <c r="AE3264" s="221"/>
      <c r="AF3264" s="237"/>
      <c r="AG3264" s="257"/>
      <c r="AH3264" s="237"/>
      <c r="AI3264" s="222"/>
      <c r="AJ3264" s="237"/>
      <c r="AK3264" s="221"/>
      <c r="AL3264" s="223"/>
      <c r="AM3264" s="221"/>
    </row>
    <row r="3265" spans="26:39" ht="15" customHeight="1">
      <c r="Z3265" s="220"/>
      <c r="AA3265" s="220"/>
      <c r="AB3265" s="237"/>
      <c r="AC3265" s="237"/>
      <c r="AD3265" s="222"/>
      <c r="AE3265" s="221"/>
      <c r="AF3265" s="237"/>
      <c r="AG3265" s="257"/>
      <c r="AH3265" s="237"/>
      <c r="AI3265" s="222"/>
      <c r="AJ3265" s="237"/>
      <c r="AK3265" s="221"/>
      <c r="AL3265" s="223"/>
      <c r="AM3265" s="221"/>
    </row>
    <row r="3266" spans="26:39" ht="15" customHeight="1">
      <c r="Z3266" s="220"/>
      <c r="AA3266" s="220"/>
      <c r="AB3266" s="237"/>
      <c r="AC3266" s="237"/>
      <c r="AD3266" s="222"/>
      <c r="AE3266" s="221"/>
      <c r="AF3266" s="237"/>
      <c r="AG3266" s="257"/>
      <c r="AH3266" s="237"/>
      <c r="AI3266" s="222"/>
      <c r="AJ3266" s="237"/>
      <c r="AK3266" s="221"/>
      <c r="AL3266" s="223"/>
      <c r="AM3266" s="221"/>
    </row>
    <row r="3267" spans="26:39" ht="15" customHeight="1">
      <c r="Z3267" s="220"/>
      <c r="AA3267" s="220"/>
      <c r="AB3267" s="237"/>
      <c r="AC3267" s="237"/>
      <c r="AD3267" s="222"/>
      <c r="AE3267" s="221"/>
      <c r="AF3267" s="237"/>
      <c r="AG3267" s="257"/>
      <c r="AH3267" s="237"/>
      <c r="AI3267" s="222"/>
      <c r="AJ3267" s="237"/>
      <c r="AK3267" s="221"/>
      <c r="AL3267" s="223"/>
      <c r="AM3267" s="221"/>
    </row>
    <row r="3268" spans="26:39" ht="15" customHeight="1">
      <c r="Z3268" s="220"/>
      <c r="AA3268" s="220"/>
      <c r="AB3268" s="237"/>
      <c r="AC3268" s="237"/>
      <c r="AD3268" s="222"/>
      <c r="AE3268" s="221"/>
      <c r="AF3268" s="237"/>
      <c r="AG3268" s="257"/>
      <c r="AH3268" s="237"/>
      <c r="AI3268" s="222"/>
      <c r="AJ3268" s="237"/>
      <c r="AK3268" s="221"/>
      <c r="AL3268" s="223"/>
      <c r="AM3268" s="221"/>
    </row>
    <row r="3269" spans="26:39" ht="15" customHeight="1">
      <c r="Z3269" s="220"/>
      <c r="AA3269" s="220"/>
      <c r="AB3269" s="237"/>
      <c r="AC3269" s="237"/>
      <c r="AD3269" s="222"/>
      <c r="AE3269" s="221"/>
      <c r="AF3269" s="237"/>
      <c r="AG3269" s="257"/>
      <c r="AH3269" s="237"/>
      <c r="AI3269" s="222"/>
      <c r="AJ3269" s="237"/>
      <c r="AK3269" s="221"/>
      <c r="AL3269" s="223"/>
      <c r="AM3269" s="221"/>
    </row>
    <row r="3270" spans="26:39" ht="15" customHeight="1">
      <c r="Z3270" s="220"/>
      <c r="AA3270" s="220"/>
      <c r="AB3270" s="237"/>
      <c r="AC3270" s="237"/>
      <c r="AD3270" s="222"/>
      <c r="AE3270" s="221"/>
      <c r="AF3270" s="237"/>
      <c r="AG3270" s="257"/>
      <c r="AH3270" s="237"/>
      <c r="AI3270" s="222"/>
      <c r="AJ3270" s="237"/>
      <c r="AK3270" s="221"/>
      <c r="AL3270" s="223"/>
      <c r="AM3270" s="221"/>
    </row>
    <row r="3271" spans="26:39" ht="15" customHeight="1">
      <c r="Z3271" s="220"/>
      <c r="AA3271" s="220"/>
      <c r="AB3271" s="237"/>
      <c r="AC3271" s="237"/>
      <c r="AD3271" s="222"/>
      <c r="AE3271" s="221"/>
      <c r="AF3271" s="237"/>
      <c r="AG3271" s="257"/>
      <c r="AH3271" s="237"/>
      <c r="AI3271" s="222"/>
      <c r="AJ3271" s="237"/>
      <c r="AK3271" s="221"/>
      <c r="AL3271" s="223"/>
      <c r="AM3271" s="221"/>
    </row>
    <row r="3272" spans="26:39" ht="15" customHeight="1">
      <c r="Z3272" s="220"/>
      <c r="AA3272" s="220"/>
      <c r="AB3272" s="237"/>
      <c r="AC3272" s="237"/>
      <c r="AD3272" s="222"/>
      <c r="AE3272" s="221"/>
      <c r="AF3272" s="237"/>
      <c r="AG3272" s="257"/>
      <c r="AH3272" s="237"/>
      <c r="AI3272" s="222"/>
      <c r="AJ3272" s="237"/>
      <c r="AK3272" s="221"/>
      <c r="AL3272" s="223"/>
      <c r="AM3272" s="221"/>
    </row>
    <row r="3273" spans="26:39" ht="15" customHeight="1">
      <c r="Z3273" s="220"/>
      <c r="AA3273" s="220"/>
      <c r="AB3273" s="237"/>
      <c r="AC3273" s="237"/>
      <c r="AD3273" s="222"/>
      <c r="AE3273" s="221"/>
      <c r="AF3273" s="237"/>
      <c r="AG3273" s="257"/>
      <c r="AH3273" s="237"/>
      <c r="AI3273" s="222"/>
      <c r="AJ3273" s="237"/>
      <c r="AK3273" s="221"/>
      <c r="AL3273" s="223"/>
      <c r="AM3273" s="221"/>
    </row>
    <row r="3274" spans="26:39" ht="15" customHeight="1">
      <c r="Z3274" s="220"/>
      <c r="AA3274" s="220"/>
      <c r="AB3274" s="237"/>
      <c r="AC3274" s="237"/>
      <c r="AD3274" s="222"/>
      <c r="AE3274" s="221"/>
      <c r="AF3274" s="237"/>
      <c r="AG3274" s="257"/>
      <c r="AH3274" s="237"/>
      <c r="AI3274" s="222"/>
      <c r="AJ3274" s="237"/>
      <c r="AK3274" s="221"/>
      <c r="AL3274" s="223"/>
      <c r="AM3274" s="221"/>
    </row>
    <row r="3275" spans="26:39" ht="15" customHeight="1">
      <c r="Z3275" s="220"/>
      <c r="AA3275" s="220"/>
      <c r="AB3275" s="237"/>
      <c r="AC3275" s="237"/>
      <c r="AD3275" s="222"/>
      <c r="AE3275" s="221"/>
      <c r="AF3275" s="237"/>
      <c r="AG3275" s="257"/>
      <c r="AH3275" s="237"/>
      <c r="AI3275" s="222"/>
      <c r="AJ3275" s="237"/>
      <c r="AK3275" s="221"/>
      <c r="AL3275" s="223"/>
      <c r="AM3275" s="221"/>
    </row>
    <row r="3276" spans="26:39" ht="15" customHeight="1">
      <c r="Z3276" s="220"/>
      <c r="AA3276" s="220"/>
      <c r="AB3276" s="237"/>
      <c r="AC3276" s="237"/>
      <c r="AD3276" s="222"/>
      <c r="AE3276" s="221"/>
      <c r="AF3276" s="237"/>
      <c r="AG3276" s="257"/>
      <c r="AH3276" s="237"/>
      <c r="AI3276" s="222"/>
      <c r="AJ3276" s="237"/>
      <c r="AK3276" s="221"/>
      <c r="AL3276" s="223"/>
      <c r="AM3276" s="221"/>
    </row>
    <row r="3277" spans="26:39" ht="15" customHeight="1">
      <c r="Z3277" s="220"/>
      <c r="AA3277" s="220"/>
      <c r="AB3277" s="237"/>
      <c r="AC3277" s="237"/>
      <c r="AD3277" s="222"/>
      <c r="AE3277" s="221"/>
      <c r="AF3277" s="237"/>
      <c r="AG3277" s="257"/>
      <c r="AH3277" s="237"/>
      <c r="AI3277" s="222"/>
      <c r="AJ3277" s="237"/>
      <c r="AK3277" s="221"/>
      <c r="AL3277" s="223"/>
      <c r="AM3277" s="221"/>
    </row>
    <row r="3278" spans="26:39" ht="15" customHeight="1">
      <c r="Z3278" s="220"/>
      <c r="AA3278" s="220"/>
      <c r="AB3278" s="237"/>
      <c r="AC3278" s="237"/>
      <c r="AD3278" s="222"/>
      <c r="AE3278" s="221"/>
      <c r="AF3278" s="237"/>
      <c r="AG3278" s="257"/>
      <c r="AH3278" s="237"/>
      <c r="AI3278" s="222"/>
      <c r="AJ3278" s="237"/>
      <c r="AK3278" s="221"/>
      <c r="AL3278" s="223"/>
      <c r="AM3278" s="221"/>
    </row>
    <row r="3279" spans="26:39" ht="15" customHeight="1">
      <c r="Z3279" s="220"/>
      <c r="AA3279" s="220"/>
      <c r="AB3279" s="237"/>
      <c r="AC3279" s="237"/>
      <c r="AD3279" s="222"/>
      <c r="AE3279" s="221"/>
      <c r="AF3279" s="237"/>
      <c r="AG3279" s="257"/>
      <c r="AH3279" s="237"/>
      <c r="AI3279" s="222"/>
      <c r="AJ3279" s="237"/>
      <c r="AK3279" s="221"/>
      <c r="AL3279" s="223"/>
      <c r="AM3279" s="221"/>
    </row>
    <row r="3280" spans="26:39" ht="15" customHeight="1">
      <c r="Z3280" s="220"/>
      <c r="AA3280" s="220"/>
      <c r="AB3280" s="237"/>
      <c r="AC3280" s="237"/>
      <c r="AD3280" s="222"/>
      <c r="AE3280" s="221"/>
      <c r="AF3280" s="237"/>
      <c r="AG3280" s="257"/>
      <c r="AH3280" s="237"/>
      <c r="AI3280" s="222"/>
      <c r="AJ3280" s="237"/>
      <c r="AK3280" s="221"/>
      <c r="AL3280" s="223"/>
      <c r="AM3280" s="221"/>
    </row>
    <row r="3281" spans="26:39" ht="15" customHeight="1">
      <c r="Z3281" s="220"/>
      <c r="AA3281" s="220"/>
      <c r="AB3281" s="237"/>
      <c r="AC3281" s="237"/>
      <c r="AD3281" s="222"/>
      <c r="AE3281" s="221"/>
      <c r="AF3281" s="237"/>
      <c r="AG3281" s="257"/>
      <c r="AH3281" s="237"/>
      <c r="AI3281" s="222"/>
      <c r="AJ3281" s="237"/>
      <c r="AK3281" s="221"/>
      <c r="AL3281" s="223"/>
      <c r="AM3281" s="221"/>
    </row>
    <row r="3282" spans="26:39" ht="15" customHeight="1">
      <c r="Z3282" s="220"/>
      <c r="AA3282" s="220"/>
      <c r="AB3282" s="237"/>
      <c r="AC3282" s="237"/>
      <c r="AD3282" s="222"/>
      <c r="AE3282" s="221"/>
      <c r="AF3282" s="237"/>
      <c r="AG3282" s="257"/>
      <c r="AH3282" s="237"/>
      <c r="AI3282" s="222"/>
      <c r="AJ3282" s="237"/>
      <c r="AK3282" s="221"/>
      <c r="AL3282" s="223"/>
      <c r="AM3282" s="221"/>
    </row>
    <row r="3283" spans="26:39" ht="15" customHeight="1">
      <c r="Z3283" s="220"/>
      <c r="AA3283" s="220"/>
      <c r="AB3283" s="237"/>
      <c r="AC3283" s="237"/>
      <c r="AD3283" s="222"/>
      <c r="AE3283" s="221"/>
      <c r="AF3283" s="237"/>
      <c r="AG3283" s="257"/>
      <c r="AH3283" s="237"/>
      <c r="AI3283" s="222"/>
      <c r="AJ3283" s="237"/>
      <c r="AK3283" s="221"/>
      <c r="AL3283" s="223"/>
      <c r="AM3283" s="221"/>
    </row>
    <row r="3284" spans="26:39" ht="15" customHeight="1">
      <c r="Z3284" s="220"/>
      <c r="AA3284" s="220"/>
      <c r="AB3284" s="237"/>
      <c r="AC3284" s="237"/>
      <c r="AD3284" s="222"/>
      <c r="AE3284" s="221"/>
      <c r="AF3284" s="237"/>
      <c r="AG3284" s="257"/>
      <c r="AH3284" s="237"/>
      <c r="AI3284" s="222"/>
      <c r="AJ3284" s="237"/>
      <c r="AK3284" s="221"/>
      <c r="AL3284" s="223"/>
      <c r="AM3284" s="221"/>
    </row>
    <row r="3285" spans="26:39" ht="15" customHeight="1">
      <c r="Z3285" s="220"/>
      <c r="AA3285" s="220"/>
      <c r="AB3285" s="237"/>
      <c r="AC3285" s="237"/>
      <c r="AD3285" s="222"/>
      <c r="AE3285" s="221"/>
      <c r="AF3285" s="237"/>
      <c r="AG3285" s="257"/>
      <c r="AH3285" s="237"/>
      <c r="AI3285" s="222"/>
      <c r="AJ3285" s="237"/>
      <c r="AK3285" s="221"/>
      <c r="AL3285" s="223"/>
      <c r="AM3285" s="221"/>
    </row>
    <row r="3286" spans="26:39" ht="15" customHeight="1">
      <c r="Z3286" s="220"/>
      <c r="AA3286" s="220"/>
      <c r="AB3286" s="237"/>
      <c r="AC3286" s="237"/>
      <c r="AD3286" s="222"/>
      <c r="AE3286" s="221"/>
      <c r="AF3286" s="237"/>
      <c r="AG3286" s="257"/>
      <c r="AH3286" s="237"/>
      <c r="AI3286" s="222"/>
      <c r="AJ3286" s="237"/>
      <c r="AK3286" s="221"/>
      <c r="AL3286" s="223"/>
      <c r="AM3286" s="221"/>
    </row>
    <row r="3287" spans="26:39" ht="15" customHeight="1">
      <c r="Z3287" s="220"/>
      <c r="AA3287" s="220"/>
      <c r="AB3287" s="237"/>
      <c r="AC3287" s="237"/>
      <c r="AD3287" s="222"/>
      <c r="AE3287" s="221"/>
      <c r="AF3287" s="237"/>
      <c r="AG3287" s="257"/>
      <c r="AH3287" s="237"/>
      <c r="AI3287" s="222"/>
      <c r="AJ3287" s="237"/>
      <c r="AK3287" s="221"/>
      <c r="AL3287" s="223"/>
      <c r="AM3287" s="221"/>
    </row>
    <row r="3288" spans="26:39" ht="15" customHeight="1">
      <c r="Z3288" s="220"/>
      <c r="AA3288" s="220"/>
      <c r="AB3288" s="237"/>
      <c r="AC3288" s="237"/>
      <c r="AD3288" s="222"/>
      <c r="AE3288" s="221"/>
      <c r="AF3288" s="237"/>
      <c r="AG3288" s="257"/>
      <c r="AH3288" s="237"/>
      <c r="AI3288" s="222"/>
      <c r="AJ3288" s="237"/>
      <c r="AK3288" s="221"/>
      <c r="AL3288" s="223"/>
      <c r="AM3288" s="221"/>
    </row>
    <row r="3289" spans="26:39" ht="15" customHeight="1">
      <c r="Z3289" s="220"/>
      <c r="AA3289" s="220"/>
      <c r="AB3289" s="237"/>
      <c r="AC3289" s="237"/>
      <c r="AD3289" s="222"/>
      <c r="AE3289" s="221"/>
      <c r="AF3289" s="237"/>
      <c r="AG3289" s="257"/>
      <c r="AH3289" s="237"/>
      <c r="AI3289" s="222"/>
      <c r="AJ3289" s="237"/>
      <c r="AK3289" s="221"/>
      <c r="AL3289" s="223"/>
      <c r="AM3289" s="221"/>
    </row>
    <row r="3290" spans="26:39" ht="15" customHeight="1">
      <c r="Z3290" s="220"/>
      <c r="AA3290" s="220"/>
      <c r="AB3290" s="237"/>
      <c r="AC3290" s="237"/>
      <c r="AD3290" s="222"/>
      <c r="AE3290" s="221"/>
      <c r="AF3290" s="237"/>
      <c r="AG3290" s="257"/>
      <c r="AH3290" s="237"/>
      <c r="AI3290" s="222"/>
      <c r="AJ3290" s="237"/>
      <c r="AK3290" s="221"/>
      <c r="AL3290" s="223"/>
      <c r="AM3290" s="221"/>
    </row>
    <row r="3291" spans="26:39" ht="15" customHeight="1">
      <c r="Z3291" s="220"/>
      <c r="AA3291" s="220"/>
      <c r="AB3291" s="237"/>
      <c r="AC3291" s="237"/>
      <c r="AD3291" s="222"/>
      <c r="AE3291" s="221"/>
      <c r="AF3291" s="237"/>
      <c r="AG3291" s="257"/>
      <c r="AH3291" s="237"/>
      <c r="AI3291" s="222"/>
      <c r="AJ3291" s="237"/>
      <c r="AK3291" s="221"/>
      <c r="AL3291" s="223"/>
      <c r="AM3291" s="221"/>
    </row>
    <row r="3292" spans="26:39" ht="15" customHeight="1">
      <c r="Z3292" s="220"/>
      <c r="AA3292" s="220"/>
      <c r="AB3292" s="237"/>
      <c r="AC3292" s="237"/>
      <c r="AD3292" s="222"/>
      <c r="AE3292" s="221"/>
      <c r="AF3292" s="237"/>
      <c r="AG3292" s="257"/>
      <c r="AH3292" s="237"/>
      <c r="AI3292" s="222"/>
      <c r="AJ3292" s="237"/>
      <c r="AK3292" s="221"/>
      <c r="AL3292" s="223"/>
      <c r="AM3292" s="221"/>
    </row>
    <row r="3293" spans="26:39" ht="15" customHeight="1">
      <c r="Z3293" s="220"/>
      <c r="AA3293" s="220"/>
      <c r="AB3293" s="237"/>
      <c r="AC3293" s="237"/>
      <c r="AD3293" s="222"/>
      <c r="AE3293" s="221"/>
      <c r="AF3293" s="237"/>
      <c r="AG3293" s="257"/>
      <c r="AH3293" s="237"/>
      <c r="AI3293" s="222"/>
      <c r="AJ3293" s="237"/>
      <c r="AK3293" s="221"/>
      <c r="AL3293" s="223"/>
      <c r="AM3293" s="221"/>
    </row>
    <row r="3294" spans="26:39" ht="15" customHeight="1">
      <c r="Z3294" s="220"/>
      <c r="AA3294" s="220"/>
      <c r="AB3294" s="237"/>
      <c r="AC3294" s="237"/>
      <c r="AD3294" s="222"/>
      <c r="AE3294" s="221"/>
      <c r="AF3294" s="237"/>
      <c r="AG3294" s="257"/>
      <c r="AH3294" s="237"/>
      <c r="AI3294" s="222"/>
      <c r="AJ3294" s="237"/>
      <c r="AK3294" s="221"/>
      <c r="AL3294" s="223"/>
      <c r="AM3294" s="221"/>
    </row>
    <row r="3295" spans="26:39" ht="15" customHeight="1">
      <c r="Z3295" s="220"/>
      <c r="AA3295" s="220"/>
      <c r="AB3295" s="237"/>
      <c r="AC3295" s="237"/>
      <c r="AD3295" s="222"/>
      <c r="AE3295" s="221"/>
      <c r="AF3295" s="237"/>
      <c r="AG3295" s="257"/>
      <c r="AH3295" s="237"/>
      <c r="AI3295" s="222"/>
      <c r="AJ3295" s="237"/>
      <c r="AK3295" s="221"/>
      <c r="AL3295" s="223"/>
      <c r="AM3295" s="221"/>
    </row>
    <row r="3296" spans="26:39" ht="15" customHeight="1">
      <c r="Z3296" s="220"/>
      <c r="AA3296" s="220"/>
      <c r="AB3296" s="237"/>
      <c r="AC3296" s="237"/>
      <c r="AD3296" s="222"/>
      <c r="AE3296" s="221"/>
      <c r="AF3296" s="237"/>
      <c r="AG3296" s="257"/>
      <c r="AH3296" s="237"/>
      <c r="AI3296" s="222"/>
      <c r="AJ3296" s="237"/>
      <c r="AK3296" s="221"/>
      <c r="AL3296" s="223"/>
      <c r="AM3296" s="221"/>
    </row>
    <row r="3297" spans="26:39" ht="15" customHeight="1">
      <c r="Z3297" s="220"/>
      <c r="AA3297" s="220"/>
      <c r="AB3297" s="237"/>
      <c r="AC3297" s="237"/>
      <c r="AD3297" s="222"/>
      <c r="AE3297" s="221"/>
      <c r="AF3297" s="237"/>
      <c r="AG3297" s="257"/>
      <c r="AH3297" s="237"/>
      <c r="AI3297" s="222"/>
      <c r="AJ3297" s="237"/>
      <c r="AK3297" s="221"/>
      <c r="AL3297" s="223"/>
      <c r="AM3297" s="221"/>
    </row>
    <row r="3298" spans="26:39" ht="15" customHeight="1">
      <c r="Z3298" s="220"/>
      <c r="AA3298" s="220"/>
      <c r="AB3298" s="237"/>
      <c r="AC3298" s="237"/>
      <c r="AD3298" s="222"/>
      <c r="AE3298" s="221"/>
      <c r="AF3298" s="237"/>
      <c r="AG3298" s="257"/>
      <c r="AH3298" s="237"/>
      <c r="AI3298" s="222"/>
      <c r="AJ3298" s="237"/>
      <c r="AK3298" s="221"/>
      <c r="AL3298" s="223"/>
      <c r="AM3298" s="221"/>
    </row>
    <row r="3299" spans="26:39" ht="15" customHeight="1">
      <c r="Z3299" s="220"/>
      <c r="AA3299" s="220"/>
      <c r="AB3299" s="237"/>
      <c r="AC3299" s="237"/>
      <c r="AD3299" s="222"/>
      <c r="AE3299" s="221"/>
      <c r="AF3299" s="237"/>
      <c r="AG3299" s="257"/>
      <c r="AH3299" s="237"/>
      <c r="AI3299" s="222"/>
      <c r="AJ3299" s="237"/>
      <c r="AK3299" s="221"/>
      <c r="AL3299" s="223"/>
      <c r="AM3299" s="221"/>
    </row>
    <row r="3300" spans="26:39" ht="15" customHeight="1">
      <c r="Z3300" s="220"/>
      <c r="AA3300" s="220"/>
      <c r="AB3300" s="237"/>
      <c r="AC3300" s="237"/>
      <c r="AD3300" s="222"/>
      <c r="AE3300" s="221"/>
      <c r="AF3300" s="237"/>
      <c r="AG3300" s="257"/>
      <c r="AH3300" s="237"/>
      <c r="AI3300" s="222"/>
      <c r="AJ3300" s="237"/>
      <c r="AK3300" s="221"/>
      <c r="AL3300" s="223"/>
      <c r="AM3300" s="221"/>
    </row>
    <row r="3301" spans="26:39" ht="15" customHeight="1">
      <c r="Z3301" s="220"/>
      <c r="AA3301" s="220"/>
      <c r="AB3301" s="237"/>
      <c r="AC3301" s="237"/>
      <c r="AD3301" s="222"/>
      <c r="AE3301" s="221"/>
      <c r="AF3301" s="237"/>
      <c r="AG3301" s="257"/>
      <c r="AH3301" s="237"/>
      <c r="AI3301" s="222"/>
      <c r="AJ3301" s="237"/>
      <c r="AK3301" s="221"/>
      <c r="AL3301" s="223"/>
      <c r="AM3301" s="221"/>
    </row>
    <row r="3302" spans="26:39" ht="15" customHeight="1">
      <c r="Z3302" s="220"/>
      <c r="AA3302" s="220"/>
      <c r="AB3302" s="237"/>
      <c r="AC3302" s="237"/>
      <c r="AD3302" s="222"/>
      <c r="AE3302" s="221"/>
      <c r="AF3302" s="237"/>
      <c r="AG3302" s="257"/>
      <c r="AH3302" s="237"/>
      <c r="AI3302" s="222"/>
      <c r="AJ3302" s="237"/>
      <c r="AK3302" s="221"/>
      <c r="AL3302" s="223"/>
      <c r="AM3302" s="221"/>
    </row>
    <row r="3303" spans="26:39" ht="15" customHeight="1">
      <c r="Z3303" s="220"/>
      <c r="AA3303" s="220"/>
      <c r="AB3303" s="237"/>
      <c r="AC3303" s="237"/>
      <c r="AD3303" s="222"/>
      <c r="AE3303" s="221"/>
      <c r="AF3303" s="237"/>
      <c r="AG3303" s="257"/>
      <c r="AH3303" s="237"/>
      <c r="AI3303" s="222"/>
      <c r="AJ3303" s="237"/>
      <c r="AK3303" s="221"/>
      <c r="AL3303" s="223"/>
      <c r="AM3303" s="221"/>
    </row>
    <row r="3304" spans="26:39" ht="15" customHeight="1">
      <c r="Z3304" s="220"/>
      <c r="AA3304" s="220"/>
      <c r="AB3304" s="237"/>
      <c r="AC3304" s="237"/>
      <c r="AD3304" s="222"/>
      <c r="AE3304" s="221"/>
      <c r="AF3304" s="237"/>
      <c r="AG3304" s="257"/>
      <c r="AH3304" s="237"/>
      <c r="AI3304" s="222"/>
      <c r="AJ3304" s="237"/>
      <c r="AK3304" s="221"/>
      <c r="AL3304" s="223"/>
      <c r="AM3304" s="221"/>
    </row>
    <row r="3305" spans="26:39" ht="15" customHeight="1">
      <c r="Z3305" s="220"/>
      <c r="AA3305" s="220"/>
      <c r="AB3305" s="237"/>
      <c r="AC3305" s="237"/>
      <c r="AD3305" s="222"/>
      <c r="AE3305" s="221"/>
      <c r="AF3305" s="237"/>
      <c r="AG3305" s="257"/>
      <c r="AH3305" s="237"/>
      <c r="AI3305" s="222"/>
      <c r="AJ3305" s="237"/>
      <c r="AK3305" s="221"/>
      <c r="AL3305" s="223"/>
      <c r="AM3305" s="221"/>
    </row>
    <row r="3306" spans="26:39" ht="15" customHeight="1">
      <c r="Z3306" s="220"/>
      <c r="AA3306" s="220"/>
      <c r="AB3306" s="237"/>
      <c r="AC3306" s="237"/>
      <c r="AD3306" s="222"/>
      <c r="AE3306" s="221"/>
      <c r="AF3306" s="237"/>
      <c r="AG3306" s="257"/>
      <c r="AH3306" s="237"/>
      <c r="AI3306" s="222"/>
      <c r="AJ3306" s="237"/>
      <c r="AK3306" s="221"/>
      <c r="AL3306" s="223"/>
      <c r="AM3306" s="221"/>
    </row>
    <row r="3307" spans="26:39" ht="15" customHeight="1">
      <c r="Z3307" s="220"/>
      <c r="AA3307" s="220"/>
      <c r="AB3307" s="237"/>
      <c r="AC3307" s="237"/>
      <c r="AD3307" s="222"/>
      <c r="AE3307" s="221"/>
      <c r="AF3307" s="237"/>
      <c r="AG3307" s="257"/>
      <c r="AH3307" s="237"/>
      <c r="AI3307" s="222"/>
      <c r="AJ3307" s="237"/>
      <c r="AK3307" s="221"/>
      <c r="AL3307" s="223"/>
      <c r="AM3307" s="221"/>
    </row>
    <row r="3308" spans="26:39" ht="15" customHeight="1">
      <c r="Z3308" s="220"/>
      <c r="AA3308" s="220"/>
      <c r="AB3308" s="237"/>
      <c r="AC3308" s="237"/>
      <c r="AD3308" s="222"/>
      <c r="AE3308" s="221"/>
      <c r="AF3308" s="237"/>
      <c r="AG3308" s="257"/>
      <c r="AH3308" s="237"/>
      <c r="AI3308" s="222"/>
      <c r="AJ3308" s="237"/>
      <c r="AK3308" s="221"/>
      <c r="AL3308" s="223"/>
      <c r="AM3308" s="221"/>
    </row>
    <row r="3309" spans="26:39" ht="15" customHeight="1">
      <c r="Z3309" s="220"/>
      <c r="AA3309" s="220"/>
      <c r="AB3309" s="237"/>
      <c r="AC3309" s="237"/>
      <c r="AD3309" s="222"/>
      <c r="AE3309" s="221"/>
      <c r="AF3309" s="237"/>
      <c r="AG3309" s="257"/>
      <c r="AH3309" s="237"/>
      <c r="AI3309" s="222"/>
      <c r="AJ3309" s="237"/>
      <c r="AK3309" s="221"/>
      <c r="AL3309" s="223"/>
      <c r="AM3309" s="221"/>
    </row>
    <row r="3310" spans="26:39" ht="15" customHeight="1">
      <c r="Z3310" s="220"/>
      <c r="AA3310" s="220"/>
      <c r="AB3310" s="237"/>
      <c r="AC3310" s="237"/>
      <c r="AD3310" s="222"/>
      <c r="AE3310" s="221"/>
      <c r="AF3310" s="237"/>
      <c r="AG3310" s="257"/>
      <c r="AH3310" s="237"/>
      <c r="AI3310" s="222"/>
      <c r="AJ3310" s="237"/>
      <c r="AK3310" s="221"/>
      <c r="AL3310" s="223"/>
      <c r="AM3310" s="221"/>
    </row>
    <row r="3311" spans="26:39" ht="15" customHeight="1">
      <c r="Z3311" s="220"/>
      <c r="AA3311" s="220"/>
      <c r="AB3311" s="237"/>
      <c r="AC3311" s="237"/>
      <c r="AD3311" s="222"/>
      <c r="AE3311" s="221"/>
      <c r="AF3311" s="237"/>
      <c r="AG3311" s="257"/>
      <c r="AH3311" s="237"/>
      <c r="AI3311" s="222"/>
      <c r="AJ3311" s="237"/>
      <c r="AK3311" s="221"/>
      <c r="AL3311" s="223"/>
      <c r="AM3311" s="221"/>
    </row>
    <row r="3312" spans="26:39" ht="15" customHeight="1">
      <c r="Z3312" s="220"/>
      <c r="AA3312" s="220"/>
      <c r="AB3312" s="237"/>
      <c r="AC3312" s="237"/>
      <c r="AD3312" s="222"/>
      <c r="AE3312" s="221"/>
      <c r="AF3312" s="237"/>
      <c r="AG3312" s="257"/>
      <c r="AH3312" s="237"/>
      <c r="AI3312" s="222"/>
      <c r="AJ3312" s="237"/>
      <c r="AK3312" s="221"/>
      <c r="AL3312" s="223"/>
      <c r="AM3312" s="221"/>
    </row>
    <row r="3313" spans="26:39" ht="15" customHeight="1">
      <c r="Z3313" s="220"/>
      <c r="AA3313" s="220"/>
      <c r="AB3313" s="237"/>
      <c r="AC3313" s="237"/>
      <c r="AD3313" s="222"/>
      <c r="AE3313" s="221"/>
      <c r="AF3313" s="237"/>
      <c r="AG3313" s="257"/>
      <c r="AH3313" s="237"/>
      <c r="AI3313" s="222"/>
      <c r="AJ3313" s="237"/>
      <c r="AK3313" s="221"/>
      <c r="AL3313" s="223"/>
      <c r="AM3313" s="221"/>
    </row>
    <row r="3314" spans="26:39" ht="15" customHeight="1">
      <c r="Z3314" s="220"/>
      <c r="AA3314" s="220"/>
      <c r="AB3314" s="237"/>
      <c r="AC3314" s="237"/>
      <c r="AD3314" s="222"/>
      <c r="AE3314" s="221"/>
      <c r="AF3314" s="237"/>
      <c r="AG3314" s="257"/>
      <c r="AH3314" s="237"/>
      <c r="AI3314" s="222"/>
      <c r="AJ3314" s="237"/>
      <c r="AK3314" s="221"/>
      <c r="AL3314" s="223"/>
      <c r="AM3314" s="221"/>
    </row>
    <row r="3315" spans="26:39" ht="15" customHeight="1">
      <c r="Z3315" s="220"/>
      <c r="AA3315" s="220"/>
      <c r="AB3315" s="237"/>
      <c r="AC3315" s="237"/>
      <c r="AD3315" s="222"/>
      <c r="AE3315" s="221"/>
      <c r="AF3315" s="237"/>
      <c r="AG3315" s="257"/>
      <c r="AH3315" s="237"/>
      <c r="AI3315" s="222"/>
      <c r="AJ3315" s="237"/>
      <c r="AK3315" s="221"/>
      <c r="AL3315" s="223"/>
      <c r="AM3315" s="221"/>
    </row>
    <row r="3316" spans="26:39" ht="15" customHeight="1">
      <c r="Z3316" s="220"/>
      <c r="AA3316" s="220"/>
      <c r="AB3316" s="237"/>
      <c r="AC3316" s="237"/>
      <c r="AD3316" s="222"/>
      <c r="AE3316" s="221"/>
      <c r="AF3316" s="237"/>
      <c r="AG3316" s="257"/>
      <c r="AH3316" s="237"/>
      <c r="AI3316" s="222"/>
      <c r="AJ3316" s="237"/>
      <c r="AK3316" s="221"/>
      <c r="AL3316" s="223"/>
      <c r="AM3316" s="221"/>
    </row>
    <row r="3317" spans="26:39" ht="15" customHeight="1">
      <c r="Z3317" s="220"/>
      <c r="AA3317" s="220"/>
      <c r="AB3317" s="237"/>
      <c r="AC3317" s="237"/>
      <c r="AD3317" s="222"/>
      <c r="AE3317" s="221"/>
      <c r="AF3317" s="237"/>
      <c r="AG3317" s="257"/>
      <c r="AH3317" s="237"/>
      <c r="AI3317" s="222"/>
      <c r="AJ3317" s="237"/>
      <c r="AK3317" s="221"/>
      <c r="AL3317" s="223"/>
      <c r="AM3317" s="221"/>
    </row>
    <row r="3318" spans="26:39" ht="15" customHeight="1">
      <c r="Z3318" s="220"/>
      <c r="AA3318" s="220"/>
      <c r="AB3318" s="237"/>
      <c r="AC3318" s="237"/>
      <c r="AD3318" s="222"/>
      <c r="AE3318" s="221"/>
      <c r="AF3318" s="237"/>
      <c r="AG3318" s="257"/>
      <c r="AH3318" s="237"/>
      <c r="AI3318" s="222"/>
      <c r="AJ3318" s="237"/>
      <c r="AK3318" s="221"/>
      <c r="AL3318" s="223"/>
      <c r="AM3318" s="221"/>
    </row>
    <row r="3319" spans="26:39" ht="15" customHeight="1">
      <c r="Z3319" s="220"/>
      <c r="AA3319" s="220"/>
      <c r="AB3319" s="237"/>
      <c r="AC3319" s="237"/>
      <c r="AD3319" s="222"/>
      <c r="AE3319" s="221"/>
      <c r="AF3319" s="237"/>
      <c r="AG3319" s="257"/>
      <c r="AH3319" s="237"/>
      <c r="AI3319" s="222"/>
      <c r="AJ3319" s="237"/>
      <c r="AK3319" s="221"/>
      <c r="AL3319" s="223"/>
      <c r="AM3319" s="221"/>
    </row>
    <row r="3320" spans="26:39" ht="15" customHeight="1">
      <c r="Z3320" s="220"/>
      <c r="AA3320" s="220"/>
      <c r="AB3320" s="237"/>
      <c r="AC3320" s="237"/>
      <c r="AD3320" s="222"/>
      <c r="AE3320" s="221"/>
      <c r="AF3320" s="237"/>
      <c r="AG3320" s="257"/>
      <c r="AH3320" s="237"/>
      <c r="AI3320" s="222"/>
      <c r="AJ3320" s="237"/>
      <c r="AK3320" s="221"/>
      <c r="AL3320" s="223"/>
      <c r="AM3320" s="221"/>
    </row>
    <row r="3321" spans="26:39" ht="15" customHeight="1">
      <c r="Z3321" s="220"/>
      <c r="AA3321" s="220"/>
      <c r="AB3321" s="237"/>
      <c r="AC3321" s="237"/>
      <c r="AD3321" s="222"/>
      <c r="AE3321" s="221"/>
      <c r="AF3321" s="237"/>
      <c r="AG3321" s="257"/>
      <c r="AH3321" s="237"/>
      <c r="AI3321" s="222"/>
      <c r="AJ3321" s="237"/>
      <c r="AK3321" s="221"/>
      <c r="AL3321" s="223"/>
      <c r="AM3321" s="221"/>
    </row>
    <row r="3322" spans="26:39" ht="15" customHeight="1">
      <c r="Z3322" s="220"/>
      <c r="AA3322" s="220"/>
      <c r="AB3322" s="237"/>
      <c r="AC3322" s="237"/>
      <c r="AD3322" s="222"/>
      <c r="AE3322" s="221"/>
      <c r="AF3322" s="237"/>
      <c r="AG3322" s="257"/>
      <c r="AH3322" s="237"/>
      <c r="AI3322" s="222"/>
      <c r="AJ3322" s="237"/>
      <c r="AK3322" s="221"/>
      <c r="AL3322" s="223"/>
      <c r="AM3322" s="221"/>
    </row>
    <row r="3323" spans="26:39" ht="15" customHeight="1">
      <c r="Z3323" s="220"/>
      <c r="AA3323" s="220"/>
      <c r="AB3323" s="237"/>
      <c r="AC3323" s="237"/>
      <c r="AD3323" s="222"/>
      <c r="AE3323" s="221"/>
      <c r="AF3323" s="237"/>
      <c r="AG3323" s="257"/>
      <c r="AH3323" s="237"/>
      <c r="AI3323" s="222"/>
      <c r="AJ3323" s="237"/>
      <c r="AK3323" s="221"/>
      <c r="AL3323" s="223"/>
      <c r="AM3323" s="221"/>
    </row>
    <row r="3324" spans="26:39" ht="15" customHeight="1">
      <c r="Z3324" s="220"/>
      <c r="AA3324" s="220"/>
      <c r="AB3324" s="237"/>
      <c r="AC3324" s="237"/>
      <c r="AD3324" s="222"/>
      <c r="AE3324" s="221"/>
      <c r="AF3324" s="237"/>
      <c r="AG3324" s="257"/>
      <c r="AH3324" s="237"/>
      <c r="AI3324" s="222"/>
      <c r="AJ3324" s="237"/>
      <c r="AK3324" s="221"/>
      <c r="AL3324" s="223"/>
      <c r="AM3324" s="221"/>
    </row>
    <row r="3325" spans="26:39" ht="15" customHeight="1">
      <c r="Z3325" s="220"/>
      <c r="AA3325" s="220"/>
      <c r="AB3325" s="237"/>
      <c r="AC3325" s="237"/>
      <c r="AD3325" s="222"/>
      <c r="AE3325" s="221"/>
      <c r="AF3325" s="237"/>
      <c r="AG3325" s="257"/>
      <c r="AH3325" s="237"/>
      <c r="AI3325" s="222"/>
      <c r="AJ3325" s="237"/>
      <c r="AK3325" s="221"/>
      <c r="AL3325" s="223"/>
      <c r="AM3325" s="221"/>
    </row>
    <row r="3326" spans="26:39" ht="15" customHeight="1">
      <c r="Z3326" s="220"/>
      <c r="AA3326" s="220"/>
      <c r="AB3326" s="237"/>
      <c r="AC3326" s="237"/>
      <c r="AD3326" s="222"/>
      <c r="AE3326" s="221"/>
      <c r="AF3326" s="237"/>
      <c r="AG3326" s="257"/>
      <c r="AH3326" s="237"/>
      <c r="AI3326" s="222"/>
      <c r="AJ3326" s="237"/>
      <c r="AK3326" s="221"/>
      <c r="AL3326" s="223"/>
      <c r="AM3326" s="221"/>
    </row>
    <row r="3327" spans="26:39" ht="15" customHeight="1">
      <c r="Z3327" s="220"/>
      <c r="AA3327" s="220"/>
      <c r="AB3327" s="237"/>
      <c r="AC3327" s="237"/>
      <c r="AD3327" s="222"/>
      <c r="AE3327" s="221"/>
      <c r="AF3327" s="237"/>
      <c r="AG3327" s="257"/>
      <c r="AH3327" s="237"/>
      <c r="AI3327" s="222"/>
      <c r="AJ3327" s="237"/>
      <c r="AK3327" s="221"/>
      <c r="AL3327" s="223"/>
      <c r="AM3327" s="221"/>
    </row>
    <row r="3328" spans="26:39" ht="15" customHeight="1">
      <c r="Z3328" s="220"/>
      <c r="AA3328" s="220"/>
      <c r="AB3328" s="237"/>
      <c r="AC3328" s="237"/>
      <c r="AD3328" s="222"/>
      <c r="AE3328" s="221"/>
      <c r="AF3328" s="237"/>
      <c r="AG3328" s="257"/>
      <c r="AH3328" s="237"/>
      <c r="AI3328" s="222"/>
      <c r="AJ3328" s="237"/>
      <c r="AK3328" s="221"/>
      <c r="AL3328" s="223"/>
      <c r="AM3328" s="221"/>
    </row>
    <row r="3329" spans="26:39" ht="15" customHeight="1">
      <c r="Z3329" s="220"/>
      <c r="AA3329" s="220"/>
      <c r="AB3329" s="237"/>
      <c r="AC3329" s="237"/>
      <c r="AD3329" s="222"/>
      <c r="AE3329" s="221"/>
      <c r="AF3329" s="237"/>
      <c r="AG3329" s="257"/>
      <c r="AH3329" s="237"/>
      <c r="AI3329" s="222"/>
      <c r="AJ3329" s="237"/>
      <c r="AK3329" s="221"/>
      <c r="AL3329" s="223"/>
      <c r="AM3329" s="221"/>
    </row>
    <row r="3330" spans="26:39" ht="15" customHeight="1">
      <c r="Z3330" s="220"/>
      <c r="AA3330" s="220"/>
      <c r="AB3330" s="237"/>
      <c r="AC3330" s="237"/>
      <c r="AD3330" s="222"/>
      <c r="AE3330" s="221"/>
      <c r="AF3330" s="237"/>
      <c r="AG3330" s="257"/>
      <c r="AH3330" s="237"/>
      <c r="AI3330" s="222"/>
      <c r="AJ3330" s="237"/>
      <c r="AK3330" s="221"/>
      <c r="AL3330" s="223"/>
      <c r="AM3330" s="221"/>
    </row>
    <row r="3331" spans="26:39" ht="15" customHeight="1">
      <c r="Z3331" s="220"/>
      <c r="AA3331" s="220"/>
      <c r="AB3331" s="237"/>
      <c r="AC3331" s="237"/>
      <c r="AD3331" s="222"/>
      <c r="AE3331" s="221"/>
      <c r="AF3331" s="237"/>
      <c r="AG3331" s="257"/>
      <c r="AH3331" s="237"/>
      <c r="AI3331" s="222"/>
      <c r="AJ3331" s="237"/>
      <c r="AK3331" s="221"/>
      <c r="AL3331" s="223"/>
      <c r="AM3331" s="221"/>
    </row>
    <row r="3332" spans="26:39" ht="15" customHeight="1">
      <c r="Z3332" s="220"/>
      <c r="AA3332" s="220"/>
      <c r="AB3332" s="237"/>
      <c r="AC3332" s="237"/>
      <c r="AD3332" s="222"/>
      <c r="AE3332" s="221"/>
      <c r="AF3332" s="237"/>
      <c r="AG3332" s="257"/>
      <c r="AH3332" s="237"/>
      <c r="AI3332" s="222"/>
      <c r="AJ3332" s="237"/>
      <c r="AK3332" s="221"/>
      <c r="AL3332" s="223"/>
      <c r="AM3332" s="221"/>
    </row>
    <row r="3333" spans="26:39" ht="15" customHeight="1">
      <c r="Z3333" s="220"/>
      <c r="AA3333" s="220"/>
      <c r="AB3333" s="237"/>
      <c r="AC3333" s="237"/>
      <c r="AD3333" s="222"/>
      <c r="AE3333" s="221"/>
      <c r="AF3333" s="237"/>
      <c r="AG3333" s="257"/>
      <c r="AH3333" s="237"/>
      <c r="AI3333" s="222"/>
      <c r="AJ3333" s="237"/>
      <c r="AK3333" s="221"/>
      <c r="AL3333" s="223"/>
      <c r="AM3333" s="221"/>
    </row>
    <row r="3334" spans="26:39" ht="15" customHeight="1">
      <c r="Z3334" s="220"/>
      <c r="AA3334" s="220"/>
      <c r="AB3334" s="237"/>
      <c r="AC3334" s="237"/>
      <c r="AD3334" s="222"/>
      <c r="AE3334" s="221"/>
      <c r="AF3334" s="237"/>
      <c r="AG3334" s="257"/>
      <c r="AH3334" s="237"/>
      <c r="AI3334" s="222"/>
      <c r="AJ3334" s="237"/>
      <c r="AK3334" s="221"/>
      <c r="AL3334" s="223"/>
      <c r="AM3334" s="221"/>
    </row>
    <row r="3335" spans="26:39" ht="15" customHeight="1">
      <c r="Z3335" s="220"/>
      <c r="AA3335" s="220"/>
      <c r="AB3335" s="237"/>
      <c r="AC3335" s="237"/>
      <c r="AD3335" s="222"/>
      <c r="AE3335" s="221"/>
      <c r="AF3335" s="237"/>
      <c r="AG3335" s="257"/>
      <c r="AH3335" s="237"/>
      <c r="AI3335" s="222"/>
      <c r="AJ3335" s="237"/>
      <c r="AK3335" s="221"/>
      <c r="AL3335" s="223"/>
      <c r="AM3335" s="221"/>
    </row>
    <row r="3336" spans="26:39" ht="15" customHeight="1">
      <c r="Z3336" s="220"/>
      <c r="AA3336" s="220"/>
      <c r="AB3336" s="237"/>
      <c r="AC3336" s="237"/>
      <c r="AD3336" s="222"/>
      <c r="AE3336" s="221"/>
      <c r="AF3336" s="237"/>
      <c r="AG3336" s="257"/>
      <c r="AH3336" s="237"/>
      <c r="AI3336" s="222"/>
      <c r="AJ3336" s="237"/>
      <c r="AK3336" s="221"/>
      <c r="AL3336" s="223"/>
      <c r="AM3336" s="221"/>
    </row>
    <row r="3337" spans="26:39" ht="15" customHeight="1">
      <c r="Z3337" s="220"/>
      <c r="AA3337" s="220"/>
      <c r="AB3337" s="237"/>
      <c r="AC3337" s="237"/>
      <c r="AD3337" s="222"/>
      <c r="AE3337" s="221"/>
      <c r="AF3337" s="237"/>
      <c r="AG3337" s="257"/>
      <c r="AH3337" s="237"/>
      <c r="AI3337" s="222"/>
      <c r="AJ3337" s="237"/>
      <c r="AK3337" s="221"/>
      <c r="AL3337" s="223"/>
      <c r="AM3337" s="221"/>
    </row>
    <row r="3338" spans="26:39" ht="15" customHeight="1">
      <c r="Z3338" s="220"/>
      <c r="AA3338" s="220"/>
      <c r="AB3338" s="237"/>
      <c r="AC3338" s="237"/>
      <c r="AD3338" s="222"/>
      <c r="AE3338" s="221"/>
      <c r="AF3338" s="237"/>
      <c r="AG3338" s="257"/>
      <c r="AH3338" s="237"/>
      <c r="AI3338" s="222"/>
      <c r="AJ3338" s="237"/>
      <c r="AK3338" s="221"/>
      <c r="AL3338" s="223"/>
      <c r="AM3338" s="221"/>
    </row>
    <row r="3339" spans="26:39" ht="15" customHeight="1">
      <c r="Z3339" s="220"/>
      <c r="AA3339" s="220"/>
      <c r="AB3339" s="237"/>
      <c r="AC3339" s="237"/>
      <c r="AD3339" s="222"/>
      <c r="AE3339" s="221"/>
      <c r="AF3339" s="237"/>
      <c r="AG3339" s="257"/>
      <c r="AH3339" s="237"/>
      <c r="AI3339" s="222"/>
      <c r="AJ3339" s="237"/>
      <c r="AK3339" s="221"/>
      <c r="AL3339" s="223"/>
      <c r="AM3339" s="221"/>
    </row>
    <row r="3340" spans="26:39" ht="15" customHeight="1">
      <c r="Z3340" s="220"/>
      <c r="AA3340" s="220"/>
      <c r="AB3340" s="237"/>
      <c r="AC3340" s="237"/>
      <c r="AD3340" s="222"/>
      <c r="AE3340" s="221"/>
      <c r="AF3340" s="237"/>
      <c r="AG3340" s="257"/>
      <c r="AH3340" s="237"/>
      <c r="AI3340" s="222"/>
      <c r="AJ3340" s="237"/>
      <c r="AK3340" s="221"/>
      <c r="AL3340" s="223"/>
      <c r="AM3340" s="221"/>
    </row>
    <row r="3341" spans="26:39" ht="15" customHeight="1">
      <c r="Z3341" s="220"/>
      <c r="AA3341" s="220"/>
      <c r="AB3341" s="237"/>
      <c r="AC3341" s="237"/>
      <c r="AD3341" s="222"/>
      <c r="AE3341" s="221"/>
      <c r="AF3341" s="237"/>
      <c r="AG3341" s="257"/>
      <c r="AH3341" s="237"/>
      <c r="AI3341" s="222"/>
      <c r="AJ3341" s="237"/>
      <c r="AK3341" s="221"/>
      <c r="AL3341" s="223"/>
      <c r="AM3341" s="221"/>
    </row>
    <row r="3342" spans="26:39" ht="15" customHeight="1">
      <c r="Z3342" s="220"/>
      <c r="AA3342" s="220"/>
      <c r="AB3342" s="237"/>
      <c r="AC3342" s="237"/>
      <c r="AD3342" s="222"/>
      <c r="AE3342" s="221"/>
      <c r="AF3342" s="237"/>
      <c r="AG3342" s="257"/>
      <c r="AH3342" s="237"/>
      <c r="AI3342" s="222"/>
      <c r="AJ3342" s="237"/>
      <c r="AK3342" s="221"/>
      <c r="AL3342" s="223"/>
      <c r="AM3342" s="221"/>
    </row>
    <row r="3343" spans="26:39" ht="15" customHeight="1">
      <c r="Z3343" s="220"/>
      <c r="AA3343" s="220"/>
      <c r="AB3343" s="237"/>
      <c r="AC3343" s="237"/>
      <c r="AD3343" s="222"/>
      <c r="AE3343" s="221"/>
      <c r="AF3343" s="237"/>
      <c r="AG3343" s="257"/>
      <c r="AH3343" s="237"/>
      <c r="AI3343" s="222"/>
      <c r="AJ3343" s="237"/>
      <c r="AK3343" s="221"/>
      <c r="AL3343" s="223"/>
      <c r="AM3343" s="221"/>
    </row>
    <row r="3344" spans="26:39" ht="15" customHeight="1">
      <c r="Z3344" s="220"/>
      <c r="AA3344" s="220"/>
      <c r="AB3344" s="237"/>
      <c r="AC3344" s="237"/>
      <c r="AD3344" s="222"/>
      <c r="AE3344" s="221"/>
      <c r="AF3344" s="237"/>
      <c r="AG3344" s="257"/>
      <c r="AH3344" s="237"/>
      <c r="AI3344" s="222"/>
      <c r="AJ3344" s="237"/>
      <c r="AK3344" s="221"/>
      <c r="AL3344" s="223"/>
      <c r="AM3344" s="221"/>
    </row>
    <row r="3345" spans="26:39" ht="15" customHeight="1">
      <c r="Z3345" s="220"/>
      <c r="AA3345" s="220"/>
      <c r="AB3345" s="237"/>
      <c r="AC3345" s="237"/>
      <c r="AD3345" s="222"/>
      <c r="AE3345" s="221"/>
      <c r="AF3345" s="237"/>
      <c r="AG3345" s="257"/>
      <c r="AH3345" s="237"/>
      <c r="AI3345" s="222"/>
      <c r="AJ3345" s="237"/>
      <c r="AK3345" s="221"/>
      <c r="AL3345" s="223"/>
      <c r="AM3345" s="221"/>
    </row>
    <row r="3346" spans="26:39" ht="15" customHeight="1">
      <c r="Z3346" s="220"/>
      <c r="AA3346" s="220"/>
      <c r="AB3346" s="237"/>
      <c r="AC3346" s="237"/>
      <c r="AD3346" s="222"/>
      <c r="AE3346" s="221"/>
      <c r="AF3346" s="237"/>
      <c r="AG3346" s="257"/>
      <c r="AH3346" s="237"/>
      <c r="AI3346" s="222"/>
      <c r="AJ3346" s="237"/>
      <c r="AK3346" s="221"/>
      <c r="AL3346" s="223"/>
      <c r="AM3346" s="221"/>
    </row>
    <row r="3347" spans="26:39" ht="15" customHeight="1">
      <c r="Z3347" s="220"/>
      <c r="AA3347" s="220"/>
      <c r="AB3347" s="237"/>
      <c r="AC3347" s="237"/>
      <c r="AD3347" s="222"/>
      <c r="AE3347" s="221"/>
      <c r="AF3347" s="237"/>
      <c r="AG3347" s="257"/>
      <c r="AH3347" s="237"/>
      <c r="AI3347" s="222"/>
      <c r="AJ3347" s="237"/>
      <c r="AK3347" s="221"/>
      <c r="AL3347" s="223"/>
      <c r="AM3347" s="221"/>
    </row>
    <row r="3348" spans="26:39" ht="15" customHeight="1">
      <c r="Z3348" s="220"/>
      <c r="AA3348" s="220"/>
      <c r="AB3348" s="237"/>
      <c r="AC3348" s="237"/>
      <c r="AD3348" s="222"/>
      <c r="AE3348" s="221"/>
      <c r="AF3348" s="237"/>
      <c r="AG3348" s="257"/>
      <c r="AH3348" s="237"/>
      <c r="AI3348" s="222"/>
      <c r="AJ3348" s="237"/>
      <c r="AK3348" s="221"/>
      <c r="AL3348" s="223"/>
      <c r="AM3348" s="221"/>
    </row>
    <row r="3349" spans="26:39" ht="15" customHeight="1">
      <c r="Z3349" s="220"/>
      <c r="AA3349" s="220"/>
      <c r="AB3349" s="237"/>
      <c r="AC3349" s="237"/>
      <c r="AD3349" s="222"/>
      <c r="AE3349" s="221"/>
      <c r="AF3349" s="237"/>
      <c r="AG3349" s="257"/>
      <c r="AH3349" s="237"/>
      <c r="AI3349" s="222"/>
      <c r="AJ3349" s="237"/>
      <c r="AK3349" s="221"/>
      <c r="AL3349" s="223"/>
      <c r="AM3349" s="221"/>
    </row>
    <row r="3350" spans="26:39" ht="15" customHeight="1">
      <c r="Z3350" s="220"/>
      <c r="AA3350" s="220"/>
      <c r="AB3350" s="237"/>
      <c r="AC3350" s="237"/>
      <c r="AD3350" s="222"/>
      <c r="AE3350" s="221"/>
      <c r="AF3350" s="237"/>
      <c r="AG3350" s="257"/>
      <c r="AH3350" s="237"/>
      <c r="AI3350" s="222"/>
      <c r="AJ3350" s="237"/>
      <c r="AK3350" s="221"/>
      <c r="AL3350" s="223"/>
      <c r="AM3350" s="221"/>
    </row>
    <row r="3351" spans="26:39" ht="15" customHeight="1">
      <c r="Z3351" s="220"/>
      <c r="AA3351" s="220"/>
      <c r="AB3351" s="237"/>
      <c r="AC3351" s="237"/>
      <c r="AD3351" s="222"/>
      <c r="AE3351" s="221"/>
      <c r="AF3351" s="237"/>
      <c r="AG3351" s="257"/>
      <c r="AH3351" s="237"/>
      <c r="AI3351" s="222"/>
      <c r="AJ3351" s="237"/>
      <c r="AK3351" s="221"/>
      <c r="AL3351" s="223"/>
      <c r="AM3351" s="221"/>
    </row>
    <row r="3352" spans="26:39" ht="15" customHeight="1">
      <c r="Z3352" s="220"/>
      <c r="AA3352" s="220"/>
      <c r="AB3352" s="237"/>
      <c r="AC3352" s="237"/>
      <c r="AD3352" s="222"/>
      <c r="AE3352" s="221"/>
      <c r="AF3352" s="237"/>
      <c r="AG3352" s="257"/>
      <c r="AH3352" s="237"/>
      <c r="AI3352" s="222"/>
      <c r="AJ3352" s="237"/>
      <c r="AK3352" s="221"/>
      <c r="AL3352" s="223"/>
      <c r="AM3352" s="221"/>
    </row>
    <row r="3353" spans="26:39" ht="15" customHeight="1">
      <c r="Z3353" s="220"/>
      <c r="AA3353" s="220"/>
      <c r="AB3353" s="237"/>
      <c r="AC3353" s="237"/>
      <c r="AD3353" s="222"/>
      <c r="AE3353" s="221"/>
      <c r="AF3353" s="237"/>
      <c r="AG3353" s="257"/>
      <c r="AH3353" s="237"/>
      <c r="AI3353" s="222"/>
      <c r="AJ3353" s="237"/>
      <c r="AK3353" s="221"/>
      <c r="AL3353" s="223"/>
      <c r="AM3353" s="221"/>
    </row>
    <row r="3354" spans="26:39" ht="15" customHeight="1">
      <c r="Z3354" s="220"/>
      <c r="AA3354" s="220"/>
      <c r="AB3354" s="237"/>
      <c r="AC3354" s="237"/>
      <c r="AD3354" s="222"/>
      <c r="AE3354" s="221"/>
      <c r="AF3354" s="237"/>
      <c r="AG3354" s="257"/>
      <c r="AH3354" s="237"/>
      <c r="AI3354" s="222"/>
      <c r="AJ3354" s="237"/>
      <c r="AK3354" s="221"/>
      <c r="AL3354" s="223"/>
      <c r="AM3354" s="221"/>
    </row>
    <row r="3355" spans="26:39" ht="15" customHeight="1">
      <c r="Z3355" s="220"/>
      <c r="AA3355" s="220"/>
      <c r="AB3355" s="237"/>
      <c r="AC3355" s="237"/>
      <c r="AD3355" s="222"/>
      <c r="AE3355" s="221"/>
      <c r="AF3355" s="237"/>
      <c r="AG3355" s="257"/>
      <c r="AH3355" s="237"/>
      <c r="AI3355" s="222"/>
      <c r="AJ3355" s="237"/>
      <c r="AK3355" s="221"/>
      <c r="AL3355" s="223"/>
      <c r="AM3355" s="221"/>
    </row>
    <row r="3356" spans="26:39" ht="15" customHeight="1">
      <c r="Z3356" s="220"/>
      <c r="AA3356" s="220"/>
      <c r="AB3356" s="237"/>
      <c r="AC3356" s="237"/>
      <c r="AD3356" s="222"/>
      <c r="AE3356" s="221"/>
      <c r="AF3356" s="237"/>
      <c r="AG3356" s="257"/>
      <c r="AH3356" s="237"/>
      <c r="AI3356" s="222"/>
      <c r="AJ3356" s="237"/>
      <c r="AK3356" s="221"/>
      <c r="AL3356" s="223"/>
      <c r="AM3356" s="221"/>
    </row>
    <row r="3357" spans="26:39" ht="15" customHeight="1">
      <c r="Z3357" s="220"/>
      <c r="AA3357" s="220"/>
      <c r="AB3357" s="237"/>
      <c r="AC3357" s="237"/>
      <c r="AD3357" s="222"/>
      <c r="AE3357" s="221"/>
      <c r="AF3357" s="237"/>
      <c r="AG3357" s="257"/>
      <c r="AH3357" s="237"/>
      <c r="AI3357" s="222"/>
      <c r="AJ3357" s="237"/>
      <c r="AK3357" s="221"/>
      <c r="AL3357" s="223"/>
      <c r="AM3357" s="221"/>
    </row>
    <row r="3358" spans="26:39" ht="15" customHeight="1">
      <c r="Z3358" s="220"/>
      <c r="AA3358" s="220"/>
      <c r="AB3358" s="237"/>
      <c r="AC3358" s="237"/>
      <c r="AD3358" s="222"/>
      <c r="AE3358" s="221"/>
      <c r="AF3358" s="237"/>
      <c r="AG3358" s="257"/>
      <c r="AH3358" s="237"/>
      <c r="AI3358" s="222"/>
      <c r="AJ3358" s="237"/>
      <c r="AK3358" s="221"/>
      <c r="AL3358" s="223"/>
      <c r="AM3358" s="221"/>
    </row>
    <row r="3359" spans="26:39" ht="15" customHeight="1">
      <c r="Z3359" s="220"/>
      <c r="AA3359" s="220"/>
      <c r="AB3359" s="237"/>
      <c r="AC3359" s="237"/>
      <c r="AD3359" s="222"/>
      <c r="AE3359" s="221"/>
      <c r="AF3359" s="237"/>
      <c r="AG3359" s="257"/>
      <c r="AH3359" s="237"/>
      <c r="AI3359" s="222"/>
      <c r="AJ3359" s="237"/>
      <c r="AK3359" s="221"/>
      <c r="AL3359" s="223"/>
      <c r="AM3359" s="221"/>
    </row>
    <row r="3360" spans="26:39" ht="15" customHeight="1">
      <c r="Z3360" s="220"/>
      <c r="AA3360" s="220"/>
      <c r="AB3360" s="237"/>
      <c r="AC3360" s="237"/>
      <c r="AD3360" s="222"/>
      <c r="AE3360" s="221"/>
      <c r="AF3360" s="237"/>
      <c r="AG3360" s="257"/>
      <c r="AH3360" s="237"/>
      <c r="AI3360" s="222"/>
      <c r="AJ3360" s="237"/>
      <c r="AK3360" s="221"/>
      <c r="AL3360" s="223"/>
      <c r="AM3360" s="221"/>
    </row>
    <row r="3361" spans="26:39" ht="15" customHeight="1">
      <c r="Z3361" s="220"/>
      <c r="AA3361" s="220"/>
      <c r="AB3361" s="237"/>
      <c r="AC3361" s="237"/>
      <c r="AD3361" s="222"/>
      <c r="AE3361" s="221"/>
      <c r="AF3361" s="237"/>
      <c r="AG3361" s="257"/>
      <c r="AH3361" s="237"/>
      <c r="AI3361" s="222"/>
      <c r="AJ3361" s="237"/>
      <c r="AK3361" s="221"/>
      <c r="AL3361" s="223"/>
      <c r="AM3361" s="221"/>
    </row>
    <row r="3362" spans="26:39" ht="15" customHeight="1">
      <c r="Z3362" s="220"/>
      <c r="AA3362" s="220"/>
      <c r="AB3362" s="237"/>
      <c r="AC3362" s="237"/>
      <c r="AD3362" s="222"/>
      <c r="AE3362" s="221"/>
      <c r="AF3362" s="237"/>
      <c r="AG3362" s="257"/>
      <c r="AH3362" s="237"/>
      <c r="AI3362" s="222"/>
      <c r="AJ3362" s="237"/>
      <c r="AK3362" s="221"/>
      <c r="AL3362" s="223"/>
      <c r="AM3362" s="221"/>
    </row>
    <row r="3363" spans="26:39" ht="15" customHeight="1">
      <c r="Z3363" s="220"/>
      <c r="AA3363" s="220"/>
      <c r="AB3363" s="237"/>
      <c r="AC3363" s="237"/>
      <c r="AD3363" s="222"/>
      <c r="AE3363" s="221"/>
      <c r="AF3363" s="237"/>
      <c r="AG3363" s="257"/>
      <c r="AH3363" s="237"/>
      <c r="AI3363" s="222"/>
      <c r="AJ3363" s="237"/>
      <c r="AK3363" s="221"/>
      <c r="AL3363" s="223"/>
      <c r="AM3363" s="221"/>
    </row>
    <row r="3364" spans="26:39" ht="15" customHeight="1">
      <c r="Z3364" s="220"/>
      <c r="AA3364" s="220"/>
      <c r="AB3364" s="237"/>
      <c r="AC3364" s="237"/>
      <c r="AD3364" s="222"/>
      <c r="AE3364" s="221"/>
      <c r="AF3364" s="237"/>
      <c r="AG3364" s="257"/>
      <c r="AH3364" s="237"/>
      <c r="AI3364" s="222"/>
      <c r="AJ3364" s="237"/>
      <c r="AK3364" s="221"/>
      <c r="AL3364" s="223"/>
      <c r="AM3364" s="221"/>
    </row>
    <row r="3365" spans="26:39" ht="15" customHeight="1">
      <c r="Z3365" s="220"/>
      <c r="AA3365" s="220"/>
      <c r="AB3365" s="237"/>
      <c r="AC3365" s="237"/>
      <c r="AD3365" s="222"/>
      <c r="AE3365" s="221"/>
      <c r="AF3365" s="237"/>
      <c r="AG3365" s="257"/>
      <c r="AH3365" s="237"/>
      <c r="AI3365" s="222"/>
      <c r="AJ3365" s="237"/>
      <c r="AK3365" s="221"/>
      <c r="AL3365" s="223"/>
      <c r="AM3365" s="221"/>
    </row>
    <row r="3366" spans="26:39" ht="15" customHeight="1">
      <c r="Z3366" s="220"/>
      <c r="AA3366" s="220"/>
      <c r="AB3366" s="237"/>
      <c r="AC3366" s="237"/>
      <c r="AD3366" s="222"/>
      <c r="AE3366" s="221"/>
      <c r="AF3366" s="237"/>
      <c r="AG3366" s="257"/>
      <c r="AH3366" s="237"/>
      <c r="AI3366" s="222"/>
      <c r="AJ3366" s="237"/>
      <c r="AK3366" s="221"/>
      <c r="AL3366" s="223"/>
      <c r="AM3366" s="221"/>
    </row>
    <row r="3367" spans="26:39" ht="15" customHeight="1">
      <c r="Z3367" s="220"/>
      <c r="AA3367" s="220"/>
      <c r="AB3367" s="237"/>
      <c r="AC3367" s="237"/>
      <c r="AD3367" s="222"/>
      <c r="AE3367" s="221"/>
      <c r="AF3367" s="237"/>
      <c r="AG3367" s="257"/>
      <c r="AH3367" s="237"/>
      <c r="AI3367" s="222"/>
      <c r="AJ3367" s="237"/>
      <c r="AK3367" s="221"/>
      <c r="AL3367" s="223"/>
      <c r="AM3367" s="221"/>
    </row>
    <row r="3368" spans="26:39" ht="15" customHeight="1">
      <c r="Z3368" s="220"/>
      <c r="AA3368" s="220"/>
      <c r="AB3368" s="237"/>
      <c r="AC3368" s="237"/>
      <c r="AD3368" s="222"/>
      <c r="AE3368" s="221"/>
      <c r="AF3368" s="237"/>
      <c r="AG3368" s="257"/>
      <c r="AH3368" s="237"/>
      <c r="AI3368" s="222"/>
      <c r="AJ3368" s="237"/>
      <c r="AK3368" s="221"/>
      <c r="AL3368" s="223"/>
      <c r="AM3368" s="221"/>
    </row>
    <row r="3369" spans="26:39" ht="15" customHeight="1">
      <c r="Z3369" s="220"/>
      <c r="AA3369" s="220"/>
      <c r="AB3369" s="237"/>
      <c r="AC3369" s="237"/>
      <c r="AD3369" s="222"/>
      <c r="AE3369" s="221"/>
      <c r="AF3369" s="237"/>
      <c r="AG3369" s="257"/>
      <c r="AH3369" s="237"/>
      <c r="AI3369" s="222"/>
      <c r="AJ3369" s="237"/>
      <c r="AK3369" s="221"/>
      <c r="AL3369" s="223"/>
      <c r="AM3369" s="221"/>
    </row>
    <row r="3370" spans="26:39" ht="15" customHeight="1">
      <c r="Z3370" s="220"/>
      <c r="AA3370" s="220"/>
      <c r="AB3370" s="237"/>
      <c r="AC3370" s="237"/>
      <c r="AD3370" s="222"/>
      <c r="AE3370" s="221"/>
      <c r="AF3370" s="237"/>
      <c r="AG3370" s="257"/>
      <c r="AH3370" s="237"/>
      <c r="AI3370" s="222"/>
      <c r="AJ3370" s="237"/>
      <c r="AK3370" s="221"/>
      <c r="AL3370" s="223"/>
      <c r="AM3370" s="221"/>
    </row>
    <row r="3371" spans="26:39" ht="15" customHeight="1">
      <c r="Z3371" s="220"/>
      <c r="AA3371" s="220"/>
      <c r="AB3371" s="237"/>
      <c r="AC3371" s="237"/>
      <c r="AD3371" s="222"/>
      <c r="AE3371" s="221"/>
      <c r="AF3371" s="237"/>
      <c r="AG3371" s="257"/>
      <c r="AH3371" s="237"/>
      <c r="AI3371" s="222"/>
      <c r="AJ3371" s="237"/>
      <c r="AK3371" s="221"/>
      <c r="AL3371" s="223"/>
      <c r="AM3371" s="221"/>
    </row>
    <row r="3372" spans="26:39" ht="15" customHeight="1">
      <c r="Z3372" s="220"/>
      <c r="AA3372" s="220"/>
      <c r="AB3372" s="237"/>
      <c r="AC3372" s="237"/>
      <c r="AD3372" s="222"/>
      <c r="AE3372" s="221"/>
      <c r="AF3372" s="237"/>
      <c r="AG3372" s="257"/>
      <c r="AH3372" s="237"/>
      <c r="AI3372" s="222"/>
      <c r="AJ3372" s="237"/>
      <c r="AK3372" s="221"/>
      <c r="AL3372" s="223"/>
      <c r="AM3372" s="221"/>
    </row>
    <row r="3373" spans="26:39" ht="15" customHeight="1">
      <c r="Z3373" s="220"/>
      <c r="AA3373" s="220"/>
      <c r="AB3373" s="237"/>
      <c r="AC3373" s="237"/>
      <c r="AD3373" s="222"/>
      <c r="AE3373" s="221"/>
      <c r="AF3373" s="237"/>
      <c r="AG3373" s="257"/>
      <c r="AH3373" s="237"/>
      <c r="AI3373" s="222"/>
      <c r="AJ3373" s="237"/>
      <c r="AK3373" s="221"/>
      <c r="AL3373" s="223"/>
      <c r="AM3373" s="221"/>
    </row>
    <row r="3374" spans="26:39" ht="15" customHeight="1">
      <c r="Z3374" s="220"/>
      <c r="AA3374" s="220"/>
      <c r="AB3374" s="237"/>
      <c r="AC3374" s="237"/>
      <c r="AD3374" s="222"/>
      <c r="AE3374" s="221"/>
      <c r="AF3374" s="237"/>
      <c r="AG3374" s="257"/>
      <c r="AH3374" s="237"/>
      <c r="AI3374" s="222"/>
      <c r="AJ3374" s="237"/>
      <c r="AK3374" s="221"/>
      <c r="AL3374" s="223"/>
      <c r="AM3374" s="221"/>
    </row>
    <row r="3375" spans="26:39" ht="15" customHeight="1">
      <c r="Z3375" s="220"/>
      <c r="AA3375" s="220"/>
      <c r="AB3375" s="237"/>
      <c r="AC3375" s="237"/>
      <c r="AD3375" s="222"/>
      <c r="AE3375" s="221"/>
      <c r="AF3375" s="237"/>
      <c r="AG3375" s="257"/>
      <c r="AH3375" s="237"/>
      <c r="AI3375" s="222"/>
      <c r="AJ3375" s="237"/>
      <c r="AK3375" s="221"/>
      <c r="AL3375" s="223"/>
      <c r="AM3375" s="221"/>
    </row>
    <row r="3376" spans="26:39" ht="15" customHeight="1">
      <c r="Z3376" s="220"/>
      <c r="AA3376" s="220"/>
      <c r="AB3376" s="237"/>
      <c r="AC3376" s="237"/>
      <c r="AD3376" s="222"/>
      <c r="AE3376" s="221"/>
      <c r="AF3376" s="237"/>
      <c r="AG3376" s="257"/>
      <c r="AH3376" s="237"/>
      <c r="AI3376" s="222"/>
      <c r="AJ3376" s="237"/>
      <c r="AK3376" s="221"/>
      <c r="AL3376" s="223"/>
      <c r="AM3376" s="221"/>
    </row>
    <row r="3377" spans="26:39" ht="15" customHeight="1">
      <c r="Z3377" s="220"/>
      <c r="AA3377" s="220"/>
      <c r="AB3377" s="237"/>
      <c r="AC3377" s="237"/>
      <c r="AD3377" s="222"/>
      <c r="AE3377" s="221"/>
      <c r="AF3377" s="237"/>
      <c r="AG3377" s="257"/>
      <c r="AH3377" s="237"/>
      <c r="AI3377" s="222"/>
      <c r="AJ3377" s="237"/>
      <c r="AK3377" s="221"/>
      <c r="AL3377" s="223"/>
      <c r="AM3377" s="221"/>
    </row>
    <row r="3378" spans="26:39" ht="15" customHeight="1">
      <c r="Z3378" s="220"/>
      <c r="AA3378" s="220"/>
      <c r="AB3378" s="237"/>
      <c r="AC3378" s="237"/>
      <c r="AD3378" s="222"/>
      <c r="AE3378" s="221"/>
      <c r="AF3378" s="237"/>
      <c r="AG3378" s="257"/>
      <c r="AH3378" s="237"/>
      <c r="AI3378" s="222"/>
      <c r="AJ3378" s="237"/>
      <c r="AK3378" s="221"/>
      <c r="AL3378" s="223"/>
      <c r="AM3378" s="221"/>
    </row>
    <row r="3379" spans="26:39" ht="15" customHeight="1">
      <c r="Z3379" s="220"/>
      <c r="AA3379" s="220"/>
      <c r="AB3379" s="237"/>
      <c r="AC3379" s="237"/>
      <c r="AD3379" s="222"/>
      <c r="AE3379" s="221"/>
      <c r="AF3379" s="237"/>
      <c r="AG3379" s="257"/>
      <c r="AH3379" s="237"/>
      <c r="AI3379" s="222"/>
      <c r="AJ3379" s="237"/>
      <c r="AK3379" s="221"/>
      <c r="AL3379" s="223"/>
      <c r="AM3379" s="221"/>
    </row>
    <row r="3380" spans="26:39" ht="15" customHeight="1">
      <c r="Z3380" s="220"/>
      <c r="AA3380" s="220"/>
      <c r="AB3380" s="237"/>
      <c r="AC3380" s="237"/>
      <c r="AD3380" s="222"/>
      <c r="AE3380" s="221"/>
      <c r="AF3380" s="237"/>
      <c r="AG3380" s="257"/>
      <c r="AH3380" s="237"/>
      <c r="AI3380" s="222"/>
      <c r="AJ3380" s="237"/>
      <c r="AK3380" s="221"/>
      <c r="AL3380" s="223"/>
      <c r="AM3380" s="221"/>
    </row>
    <row r="3381" spans="26:39" ht="15" customHeight="1">
      <c r="Z3381" s="220"/>
      <c r="AA3381" s="220"/>
      <c r="AB3381" s="237"/>
      <c r="AC3381" s="237"/>
      <c r="AD3381" s="222"/>
      <c r="AE3381" s="221"/>
      <c r="AF3381" s="237"/>
      <c r="AG3381" s="257"/>
      <c r="AH3381" s="237"/>
      <c r="AI3381" s="222"/>
      <c r="AJ3381" s="237"/>
      <c r="AK3381" s="221"/>
      <c r="AL3381" s="223"/>
      <c r="AM3381" s="221"/>
    </row>
    <row r="3382" spans="26:39" ht="15" customHeight="1">
      <c r="Z3382" s="220"/>
      <c r="AA3382" s="220"/>
      <c r="AB3382" s="237"/>
      <c r="AC3382" s="237"/>
      <c r="AD3382" s="222"/>
      <c r="AE3382" s="221"/>
      <c r="AF3382" s="237"/>
      <c r="AG3382" s="257"/>
      <c r="AH3382" s="237"/>
      <c r="AI3382" s="222"/>
      <c r="AJ3382" s="237"/>
      <c r="AK3382" s="221"/>
      <c r="AL3382" s="223"/>
      <c r="AM3382" s="221"/>
    </row>
    <row r="3383" spans="26:39" ht="15" customHeight="1">
      <c r="Z3383" s="220"/>
      <c r="AA3383" s="220"/>
      <c r="AB3383" s="237"/>
      <c r="AC3383" s="237"/>
      <c r="AD3383" s="222"/>
      <c r="AE3383" s="221"/>
      <c r="AF3383" s="237"/>
      <c r="AG3383" s="257"/>
      <c r="AH3383" s="237"/>
      <c r="AI3383" s="222"/>
      <c r="AJ3383" s="237"/>
      <c r="AK3383" s="221"/>
      <c r="AL3383" s="223"/>
      <c r="AM3383" s="221"/>
    </row>
    <row r="3384" spans="26:39" ht="15" customHeight="1">
      <c r="Z3384" s="220"/>
      <c r="AA3384" s="220"/>
      <c r="AB3384" s="237"/>
      <c r="AC3384" s="237"/>
      <c r="AD3384" s="222"/>
      <c r="AE3384" s="221"/>
      <c r="AF3384" s="237"/>
      <c r="AG3384" s="257"/>
      <c r="AH3384" s="237"/>
      <c r="AI3384" s="222"/>
      <c r="AJ3384" s="237"/>
      <c r="AK3384" s="221"/>
      <c r="AL3384" s="223"/>
      <c r="AM3384" s="221"/>
    </row>
    <row r="3385" spans="26:39" ht="15" customHeight="1">
      <c r="Z3385" s="220"/>
      <c r="AA3385" s="220"/>
      <c r="AB3385" s="237"/>
      <c r="AC3385" s="237"/>
      <c r="AD3385" s="222"/>
      <c r="AE3385" s="221"/>
      <c r="AF3385" s="237"/>
      <c r="AG3385" s="257"/>
      <c r="AH3385" s="237"/>
      <c r="AI3385" s="222"/>
      <c r="AJ3385" s="237"/>
      <c r="AK3385" s="221"/>
      <c r="AL3385" s="223"/>
      <c r="AM3385" s="221"/>
    </row>
    <row r="3386" spans="26:39" ht="15" customHeight="1">
      <c r="Z3386" s="220"/>
      <c r="AA3386" s="220"/>
      <c r="AB3386" s="237"/>
      <c r="AC3386" s="237"/>
      <c r="AD3386" s="222"/>
      <c r="AE3386" s="221"/>
      <c r="AF3386" s="237"/>
      <c r="AG3386" s="257"/>
      <c r="AH3386" s="237"/>
      <c r="AI3386" s="222"/>
      <c r="AJ3386" s="237"/>
      <c r="AK3386" s="221"/>
      <c r="AL3386" s="223"/>
      <c r="AM3386" s="221"/>
    </row>
    <row r="3387" spans="26:39" ht="15" customHeight="1">
      <c r="Z3387" s="220"/>
      <c r="AA3387" s="220"/>
      <c r="AB3387" s="237"/>
      <c r="AC3387" s="237"/>
      <c r="AD3387" s="222"/>
      <c r="AE3387" s="221"/>
      <c r="AF3387" s="237"/>
      <c r="AG3387" s="257"/>
      <c r="AH3387" s="237"/>
      <c r="AI3387" s="222"/>
      <c r="AJ3387" s="237"/>
      <c r="AK3387" s="221"/>
      <c r="AL3387" s="223"/>
      <c r="AM3387" s="221"/>
    </row>
    <row r="3388" spans="26:39" ht="15" customHeight="1">
      <c r="Z3388" s="220"/>
      <c r="AA3388" s="220"/>
      <c r="AB3388" s="237"/>
      <c r="AC3388" s="237"/>
      <c r="AD3388" s="222"/>
      <c r="AE3388" s="221"/>
      <c r="AF3388" s="237"/>
      <c r="AG3388" s="257"/>
      <c r="AH3388" s="237"/>
      <c r="AI3388" s="222"/>
      <c r="AJ3388" s="237"/>
      <c r="AK3388" s="221"/>
      <c r="AL3388" s="223"/>
      <c r="AM3388" s="221"/>
    </row>
    <row r="3389" spans="26:39" ht="15" customHeight="1">
      <c r="Z3389" s="220"/>
      <c r="AA3389" s="220"/>
      <c r="AB3389" s="237"/>
      <c r="AC3389" s="237"/>
      <c r="AD3389" s="222"/>
      <c r="AE3389" s="221"/>
      <c r="AF3389" s="237"/>
      <c r="AG3389" s="257"/>
      <c r="AH3389" s="237"/>
      <c r="AI3389" s="222"/>
      <c r="AJ3389" s="237"/>
      <c r="AK3389" s="221"/>
      <c r="AL3389" s="223"/>
      <c r="AM3389" s="221"/>
    </row>
    <row r="3390" spans="26:39" ht="15" customHeight="1">
      <c r="Z3390" s="220"/>
      <c r="AA3390" s="220"/>
      <c r="AB3390" s="237"/>
      <c r="AC3390" s="237"/>
      <c r="AD3390" s="222"/>
      <c r="AE3390" s="221"/>
      <c r="AF3390" s="237"/>
      <c r="AG3390" s="257"/>
      <c r="AH3390" s="237"/>
      <c r="AI3390" s="222"/>
      <c r="AJ3390" s="237"/>
      <c r="AK3390" s="221"/>
      <c r="AL3390" s="223"/>
      <c r="AM3390" s="221"/>
    </row>
    <row r="3391" spans="26:39" ht="15" customHeight="1">
      <c r="Z3391" s="220"/>
      <c r="AA3391" s="220"/>
      <c r="AB3391" s="237"/>
      <c r="AC3391" s="237"/>
      <c r="AD3391" s="222"/>
      <c r="AE3391" s="221"/>
      <c r="AF3391" s="237"/>
      <c r="AG3391" s="257"/>
      <c r="AH3391" s="237"/>
      <c r="AI3391" s="222"/>
      <c r="AJ3391" s="237"/>
      <c r="AK3391" s="221"/>
      <c r="AL3391" s="223"/>
      <c r="AM3391" s="221"/>
    </row>
    <row r="3392" spans="26:39" ht="15" customHeight="1">
      <c r="Z3392" s="220"/>
      <c r="AA3392" s="220"/>
      <c r="AB3392" s="237"/>
      <c r="AC3392" s="237"/>
      <c r="AD3392" s="222"/>
      <c r="AE3392" s="221"/>
      <c r="AF3392" s="237"/>
      <c r="AG3392" s="257"/>
      <c r="AH3392" s="237"/>
      <c r="AI3392" s="222"/>
      <c r="AJ3392" s="237"/>
      <c r="AK3392" s="221"/>
      <c r="AL3392" s="223"/>
      <c r="AM3392" s="221"/>
    </row>
    <row r="3393" spans="26:39" ht="15" customHeight="1">
      <c r="Z3393" s="220"/>
      <c r="AA3393" s="220"/>
      <c r="AB3393" s="237"/>
      <c r="AC3393" s="237"/>
      <c r="AD3393" s="222"/>
      <c r="AE3393" s="221"/>
      <c r="AF3393" s="237"/>
      <c r="AG3393" s="257"/>
      <c r="AH3393" s="237"/>
      <c r="AI3393" s="222"/>
      <c r="AJ3393" s="237"/>
      <c r="AK3393" s="221"/>
      <c r="AL3393" s="223"/>
      <c r="AM3393" s="221"/>
    </row>
    <row r="3394" spans="26:39" ht="15" customHeight="1">
      <c r="Z3394" s="220"/>
      <c r="AA3394" s="220"/>
      <c r="AB3394" s="237"/>
      <c r="AC3394" s="237"/>
      <c r="AD3394" s="222"/>
      <c r="AE3394" s="221"/>
      <c r="AF3394" s="237"/>
      <c r="AG3394" s="257"/>
      <c r="AH3394" s="237"/>
      <c r="AI3394" s="222"/>
      <c r="AJ3394" s="237"/>
      <c r="AK3394" s="221"/>
      <c r="AL3394" s="223"/>
      <c r="AM3394" s="221"/>
    </row>
    <row r="3395" spans="26:39" ht="15" customHeight="1">
      <c r="Z3395" s="220"/>
      <c r="AA3395" s="220"/>
      <c r="AB3395" s="237"/>
      <c r="AC3395" s="237"/>
      <c r="AD3395" s="222"/>
      <c r="AE3395" s="221"/>
      <c r="AF3395" s="237"/>
      <c r="AG3395" s="257"/>
      <c r="AH3395" s="237"/>
      <c r="AI3395" s="222"/>
      <c r="AJ3395" s="237"/>
      <c r="AK3395" s="221"/>
      <c r="AL3395" s="223"/>
      <c r="AM3395" s="221"/>
    </row>
    <row r="3396" spans="26:39" ht="15" customHeight="1">
      <c r="Z3396" s="220"/>
      <c r="AA3396" s="220"/>
      <c r="AB3396" s="237"/>
      <c r="AC3396" s="237"/>
      <c r="AD3396" s="222"/>
      <c r="AE3396" s="221"/>
      <c r="AF3396" s="237"/>
      <c r="AG3396" s="257"/>
      <c r="AH3396" s="237"/>
      <c r="AI3396" s="222"/>
      <c r="AJ3396" s="237"/>
      <c r="AK3396" s="221"/>
      <c r="AL3396" s="223"/>
      <c r="AM3396" s="221"/>
    </row>
    <row r="3397" spans="26:39" ht="15" customHeight="1">
      <c r="Z3397" s="220"/>
      <c r="AA3397" s="220"/>
      <c r="AB3397" s="237"/>
      <c r="AC3397" s="237"/>
      <c r="AD3397" s="222"/>
      <c r="AE3397" s="221"/>
      <c r="AF3397" s="237"/>
      <c r="AG3397" s="257"/>
      <c r="AH3397" s="237"/>
      <c r="AI3397" s="222"/>
      <c r="AJ3397" s="237"/>
      <c r="AK3397" s="221"/>
      <c r="AL3397" s="223"/>
      <c r="AM3397" s="221"/>
    </row>
    <row r="3398" spans="26:39" ht="15" customHeight="1">
      <c r="Z3398" s="220"/>
      <c r="AA3398" s="220"/>
      <c r="AB3398" s="237"/>
      <c r="AC3398" s="237"/>
      <c r="AD3398" s="222"/>
      <c r="AE3398" s="221"/>
      <c r="AF3398" s="237"/>
      <c r="AG3398" s="257"/>
      <c r="AH3398" s="237"/>
      <c r="AI3398" s="222"/>
      <c r="AJ3398" s="237"/>
      <c r="AK3398" s="221"/>
      <c r="AL3398" s="223"/>
      <c r="AM3398" s="221"/>
    </row>
    <row r="3399" spans="26:39" ht="15" customHeight="1">
      <c r="Z3399" s="220"/>
      <c r="AA3399" s="220"/>
      <c r="AB3399" s="237"/>
      <c r="AC3399" s="237"/>
      <c r="AD3399" s="222"/>
      <c r="AE3399" s="221"/>
      <c r="AF3399" s="237"/>
      <c r="AG3399" s="257"/>
      <c r="AH3399" s="237"/>
      <c r="AI3399" s="222"/>
      <c r="AJ3399" s="237"/>
      <c r="AK3399" s="221"/>
      <c r="AL3399" s="223"/>
      <c r="AM3399" s="221"/>
    </row>
    <row r="3400" spans="26:39" ht="15" customHeight="1">
      <c r="Z3400" s="220"/>
      <c r="AA3400" s="220"/>
      <c r="AB3400" s="237"/>
      <c r="AC3400" s="237"/>
      <c r="AD3400" s="222"/>
      <c r="AE3400" s="221"/>
      <c r="AF3400" s="237"/>
      <c r="AG3400" s="257"/>
      <c r="AH3400" s="237"/>
      <c r="AI3400" s="222"/>
      <c r="AJ3400" s="237"/>
      <c r="AK3400" s="221"/>
      <c r="AL3400" s="223"/>
      <c r="AM3400" s="221"/>
    </row>
    <row r="3401" spans="26:39" ht="15" customHeight="1">
      <c r="Z3401" s="220"/>
      <c r="AA3401" s="220"/>
      <c r="AB3401" s="237"/>
      <c r="AC3401" s="237"/>
      <c r="AD3401" s="222"/>
      <c r="AE3401" s="221"/>
      <c r="AF3401" s="237"/>
      <c r="AG3401" s="257"/>
      <c r="AH3401" s="237"/>
      <c r="AI3401" s="222"/>
      <c r="AJ3401" s="237"/>
      <c r="AK3401" s="221"/>
      <c r="AL3401" s="223"/>
      <c r="AM3401" s="221"/>
    </row>
    <row r="3402" spans="26:39" ht="15" customHeight="1">
      <c r="Z3402" s="220"/>
      <c r="AA3402" s="220"/>
      <c r="AB3402" s="237"/>
      <c r="AC3402" s="237"/>
      <c r="AD3402" s="222"/>
      <c r="AE3402" s="221"/>
      <c r="AF3402" s="237"/>
      <c r="AG3402" s="257"/>
      <c r="AH3402" s="237"/>
      <c r="AI3402" s="222"/>
      <c r="AJ3402" s="237"/>
      <c r="AK3402" s="221"/>
      <c r="AL3402" s="223"/>
      <c r="AM3402" s="221"/>
    </row>
    <row r="3403" spans="26:39" ht="15" customHeight="1">
      <c r="Z3403" s="220"/>
      <c r="AA3403" s="220"/>
      <c r="AB3403" s="237"/>
      <c r="AC3403" s="237"/>
      <c r="AD3403" s="222"/>
      <c r="AE3403" s="221"/>
      <c r="AF3403" s="237"/>
      <c r="AG3403" s="257"/>
      <c r="AH3403" s="237"/>
      <c r="AI3403" s="222"/>
      <c r="AJ3403" s="237"/>
      <c r="AK3403" s="221"/>
      <c r="AL3403" s="223"/>
      <c r="AM3403" s="221"/>
    </row>
    <row r="3404" spans="26:39" ht="15" customHeight="1">
      <c r="Z3404" s="220"/>
      <c r="AA3404" s="220"/>
      <c r="AB3404" s="237"/>
      <c r="AC3404" s="237"/>
      <c r="AD3404" s="222"/>
      <c r="AE3404" s="221"/>
      <c r="AF3404" s="237"/>
      <c r="AG3404" s="257"/>
      <c r="AH3404" s="237"/>
      <c r="AI3404" s="222"/>
      <c r="AJ3404" s="237"/>
      <c r="AK3404" s="221"/>
      <c r="AL3404" s="223"/>
      <c r="AM3404" s="221"/>
    </row>
    <row r="3405" spans="26:39" ht="15" customHeight="1">
      <c r="Z3405" s="220"/>
      <c r="AA3405" s="220"/>
      <c r="AB3405" s="237"/>
      <c r="AC3405" s="237"/>
      <c r="AD3405" s="222"/>
      <c r="AE3405" s="221"/>
      <c r="AF3405" s="237"/>
      <c r="AG3405" s="257"/>
      <c r="AH3405" s="237"/>
      <c r="AI3405" s="222"/>
      <c r="AJ3405" s="237"/>
      <c r="AK3405" s="221"/>
      <c r="AL3405" s="223"/>
      <c r="AM3405" s="221"/>
    </row>
    <row r="3406" spans="26:39" ht="15" customHeight="1">
      <c r="Z3406" s="220"/>
      <c r="AA3406" s="220"/>
      <c r="AB3406" s="237"/>
      <c r="AC3406" s="237"/>
      <c r="AD3406" s="222"/>
      <c r="AE3406" s="221"/>
      <c r="AF3406" s="237"/>
      <c r="AG3406" s="257"/>
      <c r="AH3406" s="237"/>
      <c r="AI3406" s="222"/>
      <c r="AJ3406" s="237"/>
      <c r="AK3406" s="221"/>
      <c r="AL3406" s="223"/>
      <c r="AM3406" s="221"/>
    </row>
    <row r="3407" spans="26:39" ht="15" customHeight="1">
      <c r="Z3407" s="220"/>
      <c r="AA3407" s="220"/>
      <c r="AB3407" s="237"/>
      <c r="AC3407" s="237"/>
      <c r="AD3407" s="222"/>
      <c r="AE3407" s="221"/>
      <c r="AF3407" s="237"/>
      <c r="AG3407" s="257"/>
      <c r="AH3407" s="237"/>
      <c r="AI3407" s="222"/>
      <c r="AJ3407" s="237"/>
      <c r="AK3407" s="221"/>
      <c r="AL3407" s="223"/>
      <c r="AM3407" s="221"/>
    </row>
    <row r="3408" spans="26:39" ht="15" customHeight="1">
      <c r="Z3408" s="220"/>
      <c r="AA3408" s="220"/>
      <c r="AB3408" s="237"/>
      <c r="AC3408" s="237"/>
      <c r="AD3408" s="222"/>
      <c r="AE3408" s="221"/>
      <c r="AF3408" s="237"/>
      <c r="AG3408" s="257"/>
      <c r="AH3408" s="237"/>
      <c r="AI3408" s="222"/>
      <c r="AJ3408" s="237"/>
      <c r="AK3408" s="221"/>
      <c r="AL3408" s="223"/>
      <c r="AM3408" s="221"/>
    </row>
    <row r="3409" spans="26:39" ht="15" customHeight="1">
      <c r="Z3409" s="220"/>
      <c r="AA3409" s="220"/>
      <c r="AB3409" s="237"/>
      <c r="AC3409" s="237"/>
      <c r="AD3409" s="222"/>
      <c r="AE3409" s="221"/>
      <c r="AF3409" s="237"/>
      <c r="AG3409" s="257"/>
      <c r="AH3409" s="237"/>
      <c r="AI3409" s="222"/>
      <c r="AJ3409" s="237"/>
      <c r="AK3409" s="221"/>
      <c r="AL3409" s="223"/>
      <c r="AM3409" s="221"/>
    </row>
    <row r="3410" spans="26:39" ht="15" customHeight="1">
      <c r="Z3410" s="220"/>
      <c r="AA3410" s="220"/>
      <c r="AB3410" s="237"/>
      <c r="AC3410" s="237"/>
      <c r="AD3410" s="222"/>
      <c r="AE3410" s="221"/>
      <c r="AF3410" s="237"/>
      <c r="AG3410" s="257"/>
      <c r="AH3410" s="237"/>
      <c r="AI3410" s="222"/>
      <c r="AJ3410" s="237"/>
      <c r="AK3410" s="221"/>
      <c r="AL3410" s="223"/>
      <c r="AM3410" s="221"/>
    </row>
    <row r="3411" spans="26:39" ht="15" customHeight="1">
      <c r="Z3411" s="220"/>
      <c r="AA3411" s="220"/>
      <c r="AB3411" s="237"/>
      <c r="AC3411" s="237"/>
      <c r="AD3411" s="222"/>
      <c r="AE3411" s="221"/>
      <c r="AF3411" s="237"/>
      <c r="AG3411" s="257"/>
      <c r="AH3411" s="237"/>
      <c r="AI3411" s="222"/>
      <c r="AJ3411" s="237"/>
      <c r="AK3411" s="221"/>
      <c r="AL3411" s="223"/>
      <c r="AM3411" s="221"/>
    </row>
    <row r="3412" spans="26:39" ht="15" customHeight="1">
      <c r="Z3412" s="220"/>
      <c r="AA3412" s="220"/>
      <c r="AB3412" s="237"/>
      <c r="AC3412" s="237"/>
      <c r="AD3412" s="222"/>
      <c r="AE3412" s="221"/>
      <c r="AF3412" s="237"/>
      <c r="AG3412" s="257"/>
      <c r="AH3412" s="237"/>
      <c r="AI3412" s="222"/>
      <c r="AJ3412" s="237"/>
      <c r="AK3412" s="221"/>
      <c r="AL3412" s="223"/>
      <c r="AM3412" s="221"/>
    </row>
    <row r="3413" spans="26:39" ht="15" customHeight="1">
      <c r="Z3413" s="220"/>
      <c r="AA3413" s="220"/>
      <c r="AB3413" s="237"/>
      <c r="AC3413" s="237"/>
      <c r="AD3413" s="222"/>
      <c r="AE3413" s="221"/>
      <c r="AF3413" s="237"/>
      <c r="AG3413" s="257"/>
      <c r="AH3413" s="237"/>
      <c r="AI3413" s="222"/>
      <c r="AJ3413" s="237"/>
      <c r="AK3413" s="221"/>
      <c r="AL3413" s="223"/>
      <c r="AM3413" s="221"/>
    </row>
    <row r="3414" spans="26:39" ht="15" customHeight="1">
      <c r="Z3414" s="220"/>
      <c r="AA3414" s="220"/>
      <c r="AB3414" s="237"/>
      <c r="AC3414" s="237"/>
      <c r="AD3414" s="222"/>
      <c r="AE3414" s="221"/>
      <c r="AF3414" s="237"/>
      <c r="AG3414" s="257"/>
      <c r="AH3414" s="237"/>
      <c r="AI3414" s="222"/>
      <c r="AJ3414" s="237"/>
      <c r="AK3414" s="221"/>
      <c r="AL3414" s="223"/>
      <c r="AM3414" s="221"/>
    </row>
    <row r="3415" spans="26:39" ht="15" customHeight="1">
      <c r="Z3415" s="220"/>
      <c r="AA3415" s="220"/>
      <c r="AB3415" s="237"/>
      <c r="AC3415" s="237"/>
      <c r="AD3415" s="222"/>
      <c r="AE3415" s="221"/>
      <c r="AF3415" s="237"/>
      <c r="AG3415" s="257"/>
      <c r="AH3415" s="237"/>
      <c r="AI3415" s="222"/>
      <c r="AJ3415" s="237"/>
      <c r="AK3415" s="221"/>
      <c r="AL3415" s="223"/>
      <c r="AM3415" s="221"/>
    </row>
    <row r="3416" spans="26:39" ht="15" customHeight="1">
      <c r="Z3416" s="220"/>
      <c r="AA3416" s="220"/>
      <c r="AB3416" s="237"/>
      <c r="AC3416" s="237"/>
      <c r="AD3416" s="222"/>
      <c r="AE3416" s="221"/>
      <c r="AF3416" s="237"/>
      <c r="AG3416" s="257"/>
      <c r="AH3416" s="237"/>
      <c r="AI3416" s="222"/>
      <c r="AJ3416" s="237"/>
      <c r="AK3416" s="221"/>
      <c r="AL3416" s="223"/>
      <c r="AM3416" s="221"/>
    </row>
    <row r="3417" spans="26:39" ht="15" customHeight="1">
      <c r="Z3417" s="220"/>
      <c r="AA3417" s="220"/>
      <c r="AB3417" s="237"/>
      <c r="AC3417" s="237"/>
      <c r="AD3417" s="222"/>
      <c r="AE3417" s="221"/>
      <c r="AF3417" s="237"/>
      <c r="AG3417" s="257"/>
      <c r="AH3417" s="237"/>
      <c r="AI3417" s="222"/>
      <c r="AJ3417" s="237"/>
      <c r="AK3417" s="221"/>
      <c r="AL3417" s="223"/>
      <c r="AM3417" s="221"/>
    </row>
    <row r="3418" spans="26:39" ht="15" customHeight="1">
      <c r="Z3418" s="220"/>
      <c r="AA3418" s="220"/>
      <c r="AB3418" s="237"/>
      <c r="AC3418" s="237"/>
      <c r="AD3418" s="222"/>
      <c r="AE3418" s="221"/>
      <c r="AF3418" s="237"/>
      <c r="AG3418" s="257"/>
      <c r="AH3418" s="237"/>
      <c r="AI3418" s="222"/>
      <c r="AJ3418" s="237"/>
      <c r="AK3418" s="221"/>
      <c r="AL3418" s="223"/>
      <c r="AM3418" s="221"/>
    </row>
    <row r="3419" spans="26:39" ht="15" customHeight="1">
      <c r="Z3419" s="220"/>
      <c r="AA3419" s="220"/>
      <c r="AB3419" s="237"/>
      <c r="AC3419" s="237"/>
      <c r="AD3419" s="222"/>
      <c r="AE3419" s="221"/>
      <c r="AF3419" s="237"/>
      <c r="AG3419" s="257"/>
      <c r="AH3419" s="237"/>
      <c r="AI3419" s="222"/>
      <c r="AJ3419" s="237"/>
      <c r="AK3419" s="221"/>
      <c r="AL3419" s="223"/>
      <c r="AM3419" s="221"/>
    </row>
    <row r="3420" spans="26:39" ht="15" customHeight="1">
      <c r="Z3420" s="220"/>
      <c r="AA3420" s="220"/>
      <c r="AB3420" s="237"/>
      <c r="AC3420" s="237"/>
      <c r="AD3420" s="222"/>
      <c r="AE3420" s="221"/>
      <c r="AF3420" s="237"/>
      <c r="AG3420" s="257"/>
      <c r="AH3420" s="237"/>
      <c r="AI3420" s="222"/>
      <c r="AJ3420" s="237"/>
      <c r="AK3420" s="221"/>
      <c r="AL3420" s="223"/>
      <c r="AM3420" s="221"/>
    </row>
    <row r="3421" spans="26:39" ht="15" customHeight="1">
      <c r="Z3421" s="220"/>
      <c r="AA3421" s="220"/>
      <c r="AB3421" s="237"/>
      <c r="AC3421" s="237"/>
      <c r="AD3421" s="222"/>
      <c r="AE3421" s="221"/>
      <c r="AF3421" s="237"/>
      <c r="AG3421" s="257"/>
      <c r="AH3421" s="237"/>
      <c r="AI3421" s="222"/>
      <c r="AJ3421" s="237"/>
      <c r="AK3421" s="221"/>
      <c r="AL3421" s="223"/>
      <c r="AM3421" s="221"/>
    </row>
    <row r="3422" spans="26:39" ht="15" customHeight="1">
      <c r="Z3422" s="220"/>
      <c r="AA3422" s="220"/>
      <c r="AB3422" s="237"/>
      <c r="AC3422" s="237"/>
      <c r="AD3422" s="222"/>
      <c r="AE3422" s="221"/>
      <c r="AF3422" s="237"/>
      <c r="AG3422" s="257"/>
      <c r="AH3422" s="237"/>
      <c r="AI3422" s="222"/>
      <c r="AJ3422" s="237"/>
      <c r="AK3422" s="221"/>
      <c r="AL3422" s="223"/>
      <c r="AM3422" s="221"/>
    </row>
    <row r="3423" spans="26:39" ht="15" customHeight="1">
      <c r="Z3423" s="220"/>
      <c r="AA3423" s="220"/>
      <c r="AB3423" s="237"/>
      <c r="AC3423" s="237"/>
      <c r="AD3423" s="222"/>
      <c r="AE3423" s="221"/>
      <c r="AF3423" s="237"/>
      <c r="AG3423" s="257"/>
      <c r="AH3423" s="237"/>
      <c r="AI3423" s="222"/>
      <c r="AJ3423" s="237"/>
      <c r="AK3423" s="221"/>
      <c r="AL3423" s="223"/>
      <c r="AM3423" s="221"/>
    </row>
    <row r="3424" spans="26:39" ht="15" customHeight="1">
      <c r="Z3424" s="220"/>
      <c r="AA3424" s="220"/>
      <c r="AB3424" s="237"/>
      <c r="AC3424" s="237"/>
      <c r="AD3424" s="222"/>
      <c r="AE3424" s="221"/>
      <c r="AF3424" s="237"/>
      <c r="AG3424" s="257"/>
      <c r="AH3424" s="237"/>
      <c r="AI3424" s="222"/>
      <c r="AJ3424" s="237"/>
      <c r="AK3424" s="221"/>
      <c r="AL3424" s="223"/>
      <c r="AM3424" s="221"/>
    </row>
    <row r="3425" spans="26:39" ht="15" customHeight="1">
      <c r="Z3425" s="220"/>
      <c r="AA3425" s="220"/>
      <c r="AB3425" s="237"/>
      <c r="AC3425" s="237"/>
      <c r="AD3425" s="222"/>
      <c r="AE3425" s="221"/>
      <c r="AF3425" s="237"/>
      <c r="AG3425" s="257"/>
      <c r="AH3425" s="237"/>
      <c r="AI3425" s="222"/>
      <c r="AJ3425" s="237"/>
      <c r="AK3425" s="221"/>
      <c r="AL3425" s="223"/>
      <c r="AM3425" s="221"/>
    </row>
    <row r="3426" spans="26:39" ht="15" customHeight="1">
      <c r="Z3426" s="220"/>
      <c r="AA3426" s="220"/>
      <c r="AB3426" s="237"/>
      <c r="AC3426" s="237"/>
      <c r="AD3426" s="222"/>
      <c r="AE3426" s="221"/>
      <c r="AF3426" s="237"/>
      <c r="AG3426" s="257"/>
      <c r="AH3426" s="237"/>
      <c r="AI3426" s="222"/>
      <c r="AJ3426" s="237"/>
      <c r="AK3426" s="221"/>
      <c r="AL3426" s="223"/>
      <c r="AM3426" s="221"/>
    </row>
    <row r="3427" spans="26:39" ht="15" customHeight="1">
      <c r="Z3427" s="220"/>
      <c r="AA3427" s="220"/>
      <c r="AB3427" s="237"/>
      <c r="AC3427" s="237"/>
      <c r="AD3427" s="222"/>
      <c r="AE3427" s="221"/>
      <c r="AF3427" s="237"/>
      <c r="AG3427" s="257"/>
      <c r="AH3427" s="237"/>
      <c r="AI3427" s="222"/>
      <c r="AJ3427" s="237"/>
      <c r="AK3427" s="221"/>
      <c r="AL3427" s="223"/>
      <c r="AM3427" s="221"/>
    </row>
    <row r="3428" spans="26:39" ht="15" customHeight="1">
      <c r="Z3428" s="220"/>
      <c r="AA3428" s="220"/>
      <c r="AB3428" s="237"/>
      <c r="AC3428" s="237"/>
      <c r="AD3428" s="222"/>
      <c r="AE3428" s="221"/>
      <c r="AF3428" s="237"/>
      <c r="AG3428" s="257"/>
      <c r="AH3428" s="237"/>
      <c r="AI3428" s="222"/>
      <c r="AJ3428" s="237"/>
      <c r="AK3428" s="221"/>
      <c r="AL3428" s="223"/>
      <c r="AM3428" s="221"/>
    </row>
    <row r="3429" spans="26:39" ht="15" customHeight="1">
      <c r="Z3429" s="220"/>
      <c r="AA3429" s="220"/>
      <c r="AB3429" s="237"/>
      <c r="AC3429" s="237"/>
      <c r="AD3429" s="222"/>
      <c r="AE3429" s="221"/>
      <c r="AF3429" s="237"/>
      <c r="AG3429" s="257"/>
      <c r="AH3429" s="237"/>
      <c r="AI3429" s="222"/>
      <c r="AJ3429" s="237"/>
      <c r="AK3429" s="221"/>
      <c r="AL3429" s="223"/>
      <c r="AM3429" s="221"/>
    </row>
    <row r="3430" spans="26:39" ht="15" customHeight="1">
      <c r="Z3430" s="220"/>
      <c r="AA3430" s="220"/>
      <c r="AB3430" s="237"/>
      <c r="AC3430" s="237"/>
      <c r="AD3430" s="222"/>
      <c r="AE3430" s="221"/>
      <c r="AF3430" s="237"/>
      <c r="AG3430" s="257"/>
      <c r="AH3430" s="237"/>
      <c r="AI3430" s="222"/>
      <c r="AJ3430" s="237"/>
      <c r="AK3430" s="221"/>
      <c r="AL3430" s="223"/>
      <c r="AM3430" s="221"/>
    </row>
    <row r="3431" spans="26:39" ht="15" customHeight="1">
      <c r="Z3431" s="220"/>
      <c r="AA3431" s="220"/>
      <c r="AB3431" s="237"/>
      <c r="AC3431" s="237"/>
      <c r="AD3431" s="222"/>
      <c r="AE3431" s="221"/>
      <c r="AF3431" s="237"/>
      <c r="AG3431" s="257"/>
      <c r="AH3431" s="237"/>
      <c r="AI3431" s="222"/>
      <c r="AJ3431" s="237"/>
      <c r="AK3431" s="221"/>
      <c r="AL3431" s="223"/>
      <c r="AM3431" s="221"/>
    </row>
    <row r="3432" spans="26:39" ht="15" customHeight="1">
      <c r="Z3432" s="220"/>
      <c r="AA3432" s="220"/>
      <c r="AB3432" s="237"/>
      <c r="AC3432" s="237"/>
      <c r="AD3432" s="222"/>
      <c r="AE3432" s="221"/>
      <c r="AF3432" s="237"/>
      <c r="AG3432" s="257"/>
      <c r="AH3432" s="237"/>
      <c r="AI3432" s="222"/>
      <c r="AJ3432" s="237"/>
      <c r="AK3432" s="221"/>
      <c r="AL3432" s="223"/>
      <c r="AM3432" s="221"/>
    </row>
    <row r="3433" spans="26:39" ht="15" customHeight="1">
      <c r="Z3433" s="220"/>
      <c r="AA3433" s="220"/>
      <c r="AB3433" s="237"/>
      <c r="AC3433" s="237"/>
      <c r="AD3433" s="222"/>
      <c r="AE3433" s="221"/>
      <c r="AF3433" s="237"/>
      <c r="AG3433" s="257"/>
      <c r="AH3433" s="237"/>
      <c r="AI3433" s="222"/>
      <c r="AJ3433" s="237"/>
      <c r="AK3433" s="221"/>
      <c r="AL3433" s="223"/>
      <c r="AM3433" s="221"/>
    </row>
    <row r="3434" spans="26:39" ht="15" customHeight="1">
      <c r="Z3434" s="220"/>
      <c r="AA3434" s="220"/>
      <c r="AB3434" s="237"/>
      <c r="AC3434" s="237"/>
      <c r="AD3434" s="222"/>
      <c r="AE3434" s="221"/>
      <c r="AF3434" s="237"/>
      <c r="AG3434" s="257"/>
      <c r="AH3434" s="237"/>
      <c r="AI3434" s="222"/>
      <c r="AJ3434" s="237"/>
      <c r="AK3434" s="221"/>
      <c r="AL3434" s="223"/>
      <c r="AM3434" s="221"/>
    </row>
    <row r="3435" spans="26:39" ht="15" customHeight="1">
      <c r="Z3435" s="220"/>
      <c r="AA3435" s="220"/>
      <c r="AB3435" s="237"/>
      <c r="AC3435" s="237"/>
      <c r="AD3435" s="222"/>
      <c r="AE3435" s="221"/>
      <c r="AF3435" s="237"/>
      <c r="AG3435" s="257"/>
      <c r="AH3435" s="237"/>
      <c r="AI3435" s="222"/>
      <c r="AJ3435" s="237"/>
      <c r="AK3435" s="221"/>
      <c r="AL3435" s="223"/>
      <c r="AM3435" s="221"/>
    </row>
    <row r="3436" spans="26:39" ht="15" customHeight="1">
      <c r="Z3436" s="220"/>
      <c r="AA3436" s="220"/>
      <c r="AB3436" s="237"/>
      <c r="AC3436" s="237"/>
      <c r="AD3436" s="222"/>
      <c r="AE3436" s="221"/>
      <c r="AF3436" s="237"/>
      <c r="AG3436" s="257"/>
      <c r="AH3436" s="237"/>
      <c r="AI3436" s="222"/>
      <c r="AJ3436" s="237"/>
      <c r="AK3436" s="221"/>
      <c r="AL3436" s="223"/>
      <c r="AM3436" s="221"/>
    </row>
    <row r="3437" spans="26:39" ht="15" customHeight="1">
      <c r="Z3437" s="220"/>
      <c r="AA3437" s="220"/>
      <c r="AB3437" s="237"/>
      <c r="AC3437" s="237"/>
      <c r="AD3437" s="222"/>
      <c r="AE3437" s="221"/>
      <c r="AF3437" s="237"/>
      <c r="AG3437" s="257"/>
      <c r="AH3437" s="237"/>
      <c r="AI3437" s="222"/>
      <c r="AJ3437" s="237"/>
      <c r="AK3437" s="221"/>
      <c r="AL3437" s="223"/>
      <c r="AM3437" s="221"/>
    </row>
    <row r="3438" spans="26:39" ht="15" customHeight="1">
      <c r="Z3438" s="220"/>
      <c r="AA3438" s="220"/>
      <c r="AB3438" s="237"/>
      <c r="AC3438" s="237"/>
      <c r="AD3438" s="222"/>
      <c r="AE3438" s="221"/>
      <c r="AF3438" s="237"/>
      <c r="AG3438" s="257"/>
      <c r="AH3438" s="237"/>
      <c r="AI3438" s="222"/>
      <c r="AJ3438" s="237"/>
      <c r="AK3438" s="221"/>
      <c r="AL3438" s="223"/>
      <c r="AM3438" s="221"/>
    </row>
    <row r="3439" spans="26:39" ht="15" customHeight="1">
      <c r="Z3439" s="220"/>
      <c r="AA3439" s="220"/>
      <c r="AB3439" s="237"/>
      <c r="AC3439" s="237"/>
      <c r="AD3439" s="222"/>
      <c r="AE3439" s="221"/>
      <c r="AF3439" s="237"/>
      <c r="AG3439" s="257"/>
      <c r="AH3439" s="237"/>
      <c r="AI3439" s="222"/>
      <c r="AJ3439" s="237"/>
      <c r="AK3439" s="221"/>
      <c r="AL3439" s="223"/>
      <c r="AM3439" s="221"/>
    </row>
    <row r="3440" spans="26:39" ht="15" customHeight="1">
      <c r="Z3440" s="220"/>
      <c r="AA3440" s="220"/>
      <c r="AB3440" s="237"/>
      <c r="AC3440" s="237"/>
      <c r="AD3440" s="222"/>
      <c r="AE3440" s="221"/>
      <c r="AF3440" s="237"/>
      <c r="AG3440" s="257"/>
      <c r="AH3440" s="237"/>
      <c r="AI3440" s="222"/>
      <c r="AJ3440" s="237"/>
      <c r="AK3440" s="221"/>
      <c r="AL3440" s="223"/>
      <c r="AM3440" s="221"/>
    </row>
    <row r="3441" spans="26:39" ht="15" customHeight="1">
      <c r="Z3441" s="220"/>
      <c r="AA3441" s="220"/>
      <c r="AB3441" s="237"/>
      <c r="AC3441" s="237"/>
      <c r="AD3441" s="222"/>
      <c r="AE3441" s="221"/>
      <c r="AF3441" s="237"/>
      <c r="AG3441" s="257"/>
      <c r="AH3441" s="237"/>
      <c r="AI3441" s="222"/>
      <c r="AJ3441" s="237"/>
      <c r="AK3441" s="221"/>
      <c r="AL3441" s="223"/>
      <c r="AM3441" s="221"/>
    </row>
    <row r="3442" spans="26:39" ht="15" customHeight="1">
      <c r="Z3442" s="220"/>
      <c r="AA3442" s="220"/>
      <c r="AB3442" s="237"/>
      <c r="AC3442" s="237"/>
      <c r="AD3442" s="222"/>
      <c r="AE3442" s="221"/>
      <c r="AF3442" s="237"/>
      <c r="AG3442" s="257"/>
      <c r="AH3442" s="237"/>
      <c r="AI3442" s="222"/>
      <c r="AJ3442" s="237"/>
      <c r="AK3442" s="221"/>
      <c r="AL3442" s="223"/>
      <c r="AM3442" s="221"/>
    </row>
    <row r="3443" spans="26:39" ht="15" customHeight="1">
      <c r="Z3443" s="220"/>
      <c r="AA3443" s="220"/>
      <c r="AB3443" s="237"/>
      <c r="AC3443" s="237"/>
      <c r="AD3443" s="222"/>
      <c r="AE3443" s="221"/>
      <c r="AF3443" s="237"/>
      <c r="AG3443" s="257"/>
      <c r="AH3443" s="237"/>
      <c r="AI3443" s="222"/>
      <c r="AJ3443" s="237"/>
      <c r="AK3443" s="221"/>
      <c r="AL3443" s="223"/>
      <c r="AM3443" s="221"/>
    </row>
    <row r="3444" spans="26:39" ht="15" customHeight="1">
      <c r="Z3444" s="220"/>
      <c r="AA3444" s="220"/>
      <c r="AB3444" s="237"/>
      <c r="AC3444" s="237"/>
      <c r="AD3444" s="222"/>
      <c r="AE3444" s="221"/>
      <c r="AF3444" s="237"/>
      <c r="AG3444" s="257"/>
      <c r="AH3444" s="237"/>
      <c r="AI3444" s="222"/>
      <c r="AJ3444" s="237"/>
      <c r="AK3444" s="221"/>
      <c r="AL3444" s="223"/>
      <c r="AM3444" s="221"/>
    </row>
    <row r="3445" spans="26:39" ht="15" customHeight="1">
      <c r="Z3445" s="220"/>
      <c r="AA3445" s="220"/>
      <c r="AB3445" s="237"/>
      <c r="AC3445" s="237"/>
      <c r="AD3445" s="222"/>
      <c r="AE3445" s="221"/>
      <c r="AF3445" s="237"/>
      <c r="AG3445" s="257"/>
      <c r="AH3445" s="237"/>
      <c r="AI3445" s="222"/>
      <c r="AJ3445" s="237"/>
      <c r="AK3445" s="221"/>
      <c r="AL3445" s="223"/>
      <c r="AM3445" s="221"/>
    </row>
    <row r="3446" spans="26:39" ht="15" customHeight="1">
      <c r="Z3446" s="220"/>
      <c r="AA3446" s="220"/>
      <c r="AB3446" s="237"/>
      <c r="AC3446" s="237"/>
      <c r="AD3446" s="222"/>
      <c r="AE3446" s="221"/>
      <c r="AF3446" s="237"/>
      <c r="AG3446" s="257"/>
      <c r="AH3446" s="237"/>
      <c r="AI3446" s="222"/>
      <c r="AJ3446" s="237"/>
      <c r="AK3446" s="221"/>
      <c r="AL3446" s="223"/>
      <c r="AM3446" s="221"/>
    </row>
    <row r="3447" spans="26:39" ht="15" customHeight="1">
      <c r="Z3447" s="220"/>
      <c r="AA3447" s="220"/>
      <c r="AB3447" s="237"/>
      <c r="AC3447" s="237"/>
      <c r="AD3447" s="222"/>
      <c r="AE3447" s="221"/>
      <c r="AF3447" s="237"/>
      <c r="AG3447" s="257"/>
      <c r="AH3447" s="237"/>
      <c r="AI3447" s="222"/>
      <c r="AJ3447" s="237"/>
      <c r="AK3447" s="221"/>
      <c r="AL3447" s="223"/>
      <c r="AM3447" s="221"/>
    </row>
    <row r="3448" spans="26:39" ht="15" customHeight="1">
      <c r="Z3448" s="220"/>
      <c r="AA3448" s="220"/>
      <c r="AB3448" s="237"/>
      <c r="AC3448" s="237"/>
      <c r="AD3448" s="222"/>
      <c r="AE3448" s="221"/>
      <c r="AF3448" s="237"/>
      <c r="AG3448" s="257"/>
      <c r="AH3448" s="237"/>
      <c r="AI3448" s="222"/>
      <c r="AJ3448" s="237"/>
      <c r="AK3448" s="221"/>
      <c r="AL3448" s="223"/>
      <c r="AM3448" s="221"/>
    </row>
    <row r="3449" spans="26:39" ht="15" customHeight="1">
      <c r="Z3449" s="220"/>
      <c r="AA3449" s="220"/>
      <c r="AB3449" s="237"/>
      <c r="AC3449" s="237"/>
      <c r="AD3449" s="222"/>
      <c r="AE3449" s="221"/>
      <c r="AF3449" s="237"/>
      <c r="AG3449" s="257"/>
      <c r="AH3449" s="237"/>
      <c r="AI3449" s="222"/>
      <c r="AJ3449" s="237"/>
      <c r="AK3449" s="221"/>
      <c r="AL3449" s="223"/>
      <c r="AM3449" s="221"/>
    </row>
    <row r="3450" spans="26:39" ht="15" customHeight="1">
      <c r="Z3450" s="220"/>
      <c r="AA3450" s="220"/>
      <c r="AB3450" s="237"/>
      <c r="AC3450" s="237"/>
      <c r="AD3450" s="222"/>
      <c r="AE3450" s="221"/>
      <c r="AF3450" s="237"/>
      <c r="AG3450" s="257"/>
      <c r="AH3450" s="237"/>
      <c r="AI3450" s="222"/>
      <c r="AJ3450" s="237"/>
      <c r="AK3450" s="221"/>
      <c r="AL3450" s="223"/>
      <c r="AM3450" s="221"/>
    </row>
    <row r="3451" spans="26:39" ht="15" customHeight="1">
      <c r="Z3451" s="220"/>
      <c r="AA3451" s="220"/>
      <c r="AB3451" s="237"/>
      <c r="AC3451" s="237"/>
      <c r="AD3451" s="222"/>
      <c r="AE3451" s="221"/>
      <c r="AF3451" s="237"/>
      <c r="AG3451" s="257"/>
      <c r="AH3451" s="237"/>
      <c r="AI3451" s="222"/>
      <c r="AJ3451" s="237"/>
      <c r="AK3451" s="221"/>
      <c r="AL3451" s="223"/>
      <c r="AM3451" s="221"/>
    </row>
    <row r="3452" spans="26:39" ht="15" customHeight="1">
      <c r="Z3452" s="220"/>
      <c r="AA3452" s="220"/>
      <c r="AB3452" s="237"/>
      <c r="AC3452" s="237"/>
      <c r="AD3452" s="222"/>
      <c r="AE3452" s="221"/>
      <c r="AF3452" s="237"/>
      <c r="AG3452" s="257"/>
      <c r="AH3452" s="237"/>
      <c r="AI3452" s="222"/>
      <c r="AJ3452" s="237"/>
      <c r="AK3452" s="221"/>
      <c r="AL3452" s="223"/>
      <c r="AM3452" s="221"/>
    </row>
    <row r="3453" spans="26:39" ht="15" customHeight="1">
      <c r="Z3453" s="220"/>
      <c r="AA3453" s="220"/>
      <c r="AB3453" s="237"/>
      <c r="AC3453" s="237"/>
      <c r="AD3453" s="222"/>
      <c r="AE3453" s="221"/>
      <c r="AF3453" s="237"/>
      <c r="AG3453" s="257"/>
      <c r="AH3453" s="237"/>
      <c r="AI3453" s="222"/>
      <c r="AJ3453" s="237"/>
      <c r="AK3453" s="221"/>
      <c r="AL3453" s="223"/>
      <c r="AM3453" s="221"/>
    </row>
    <row r="3454" spans="26:39" ht="15" customHeight="1">
      <c r="Z3454" s="220"/>
      <c r="AA3454" s="220"/>
      <c r="AB3454" s="237"/>
      <c r="AC3454" s="237"/>
      <c r="AD3454" s="222"/>
      <c r="AE3454" s="221"/>
      <c r="AF3454" s="237"/>
      <c r="AG3454" s="257"/>
      <c r="AH3454" s="237"/>
      <c r="AI3454" s="222"/>
      <c r="AJ3454" s="237"/>
      <c r="AK3454" s="221"/>
      <c r="AL3454" s="223"/>
      <c r="AM3454" s="221"/>
    </row>
    <row r="3455" spans="26:39" ht="15" customHeight="1">
      <c r="Z3455" s="220"/>
      <c r="AA3455" s="220"/>
      <c r="AB3455" s="237"/>
      <c r="AC3455" s="237"/>
      <c r="AD3455" s="222"/>
      <c r="AE3455" s="221"/>
      <c r="AF3455" s="237"/>
      <c r="AG3455" s="257"/>
      <c r="AH3455" s="237"/>
      <c r="AI3455" s="222"/>
      <c r="AJ3455" s="237"/>
      <c r="AK3455" s="221"/>
      <c r="AL3455" s="223"/>
      <c r="AM3455" s="221"/>
    </row>
    <row r="3456" spans="26:39" ht="15" customHeight="1">
      <c r="Z3456" s="220"/>
      <c r="AA3456" s="220"/>
      <c r="AB3456" s="237"/>
      <c r="AC3456" s="237"/>
      <c r="AD3456" s="222"/>
      <c r="AE3456" s="221"/>
      <c r="AF3456" s="237"/>
      <c r="AG3456" s="257"/>
      <c r="AH3456" s="237"/>
      <c r="AI3456" s="222"/>
      <c r="AJ3456" s="237"/>
      <c r="AK3456" s="221"/>
      <c r="AL3456" s="223"/>
      <c r="AM3456" s="221"/>
    </row>
    <row r="3457" spans="26:39" ht="15" customHeight="1">
      <c r="Z3457" s="220"/>
      <c r="AA3457" s="220"/>
      <c r="AB3457" s="237"/>
      <c r="AC3457" s="237"/>
      <c r="AD3457" s="222"/>
      <c r="AE3457" s="221"/>
      <c r="AF3457" s="237"/>
      <c r="AG3457" s="257"/>
      <c r="AH3457" s="237"/>
      <c r="AI3457" s="222"/>
      <c r="AJ3457" s="237"/>
      <c r="AK3457" s="221"/>
      <c r="AL3457" s="223"/>
      <c r="AM3457" s="221"/>
    </row>
    <row r="3458" spans="26:39" ht="15" customHeight="1">
      <c r="Z3458" s="220"/>
      <c r="AA3458" s="220"/>
      <c r="AB3458" s="237"/>
      <c r="AC3458" s="237"/>
      <c r="AD3458" s="222"/>
      <c r="AE3458" s="221"/>
      <c r="AF3458" s="237"/>
      <c r="AG3458" s="257"/>
      <c r="AH3458" s="237"/>
      <c r="AI3458" s="222"/>
      <c r="AJ3458" s="237"/>
      <c r="AK3458" s="221"/>
      <c r="AL3458" s="223"/>
      <c r="AM3458" s="221"/>
    </row>
    <row r="3459" spans="26:39" ht="15" customHeight="1">
      <c r="Z3459" s="220"/>
      <c r="AA3459" s="220"/>
      <c r="AB3459" s="237"/>
      <c r="AC3459" s="237"/>
      <c r="AD3459" s="222"/>
      <c r="AE3459" s="221"/>
      <c r="AF3459" s="237"/>
      <c r="AG3459" s="257"/>
      <c r="AH3459" s="237"/>
      <c r="AI3459" s="222"/>
      <c r="AJ3459" s="237"/>
      <c r="AK3459" s="221"/>
      <c r="AL3459" s="223"/>
      <c r="AM3459" s="221"/>
    </row>
    <row r="3460" spans="26:39" ht="15" customHeight="1">
      <c r="Z3460" s="220"/>
      <c r="AA3460" s="220"/>
      <c r="AB3460" s="237"/>
      <c r="AC3460" s="237"/>
      <c r="AD3460" s="222"/>
      <c r="AE3460" s="221"/>
      <c r="AF3460" s="237"/>
      <c r="AG3460" s="257"/>
      <c r="AH3460" s="237"/>
      <c r="AI3460" s="222"/>
      <c r="AJ3460" s="237"/>
      <c r="AK3460" s="221"/>
      <c r="AL3460" s="223"/>
      <c r="AM3460" s="221"/>
    </row>
    <row r="3461" spans="26:39" ht="15" customHeight="1">
      <c r="Z3461" s="220"/>
      <c r="AA3461" s="220"/>
      <c r="AB3461" s="237"/>
      <c r="AC3461" s="237"/>
      <c r="AD3461" s="222"/>
      <c r="AE3461" s="221"/>
      <c r="AF3461" s="237"/>
      <c r="AG3461" s="257"/>
      <c r="AH3461" s="237"/>
      <c r="AI3461" s="222"/>
      <c r="AJ3461" s="237"/>
      <c r="AK3461" s="221"/>
      <c r="AL3461" s="223"/>
      <c r="AM3461" s="221"/>
    </row>
    <row r="3462" spans="26:39" ht="15" customHeight="1">
      <c r="Z3462" s="220"/>
      <c r="AA3462" s="220"/>
      <c r="AB3462" s="237"/>
      <c r="AC3462" s="237"/>
      <c r="AD3462" s="222"/>
      <c r="AE3462" s="221"/>
      <c r="AF3462" s="237"/>
      <c r="AG3462" s="257"/>
      <c r="AH3462" s="237"/>
      <c r="AI3462" s="222"/>
      <c r="AJ3462" s="237"/>
      <c r="AK3462" s="221"/>
      <c r="AL3462" s="223"/>
      <c r="AM3462" s="221"/>
    </row>
    <row r="3463" spans="26:39" ht="15" customHeight="1">
      <c r="Z3463" s="220"/>
      <c r="AA3463" s="220"/>
      <c r="AB3463" s="237"/>
      <c r="AC3463" s="237"/>
      <c r="AD3463" s="222"/>
      <c r="AE3463" s="221"/>
      <c r="AF3463" s="237"/>
      <c r="AG3463" s="257"/>
      <c r="AH3463" s="237"/>
      <c r="AI3463" s="222"/>
      <c r="AJ3463" s="237"/>
      <c r="AK3463" s="221"/>
      <c r="AL3463" s="223"/>
      <c r="AM3463" s="221"/>
    </row>
    <row r="3464" spans="26:39" ht="15" customHeight="1">
      <c r="Z3464" s="220"/>
      <c r="AA3464" s="220"/>
      <c r="AB3464" s="237"/>
      <c r="AC3464" s="237"/>
      <c r="AD3464" s="222"/>
      <c r="AE3464" s="221"/>
      <c r="AF3464" s="237"/>
      <c r="AG3464" s="257"/>
      <c r="AH3464" s="237"/>
      <c r="AI3464" s="222"/>
      <c r="AJ3464" s="237"/>
      <c r="AK3464" s="221"/>
      <c r="AL3464" s="223"/>
      <c r="AM3464" s="221"/>
    </row>
    <row r="3465" spans="26:39" ht="15" customHeight="1">
      <c r="Z3465" s="220"/>
      <c r="AA3465" s="220"/>
      <c r="AB3465" s="237"/>
      <c r="AC3465" s="237"/>
      <c r="AD3465" s="222"/>
      <c r="AE3465" s="221"/>
      <c r="AF3465" s="237"/>
      <c r="AG3465" s="257"/>
      <c r="AH3465" s="237"/>
      <c r="AI3465" s="222"/>
      <c r="AJ3465" s="237"/>
      <c r="AK3465" s="221"/>
      <c r="AL3465" s="223"/>
      <c r="AM3465" s="221"/>
    </row>
    <row r="3466" spans="26:39" ht="15" customHeight="1">
      <c r="Z3466" s="220"/>
      <c r="AA3466" s="220"/>
      <c r="AB3466" s="237"/>
      <c r="AC3466" s="237"/>
      <c r="AD3466" s="222"/>
      <c r="AE3466" s="221"/>
      <c r="AF3466" s="237"/>
      <c r="AG3466" s="257"/>
      <c r="AH3466" s="237"/>
      <c r="AI3466" s="222"/>
      <c r="AJ3466" s="237"/>
      <c r="AK3466" s="221"/>
      <c r="AL3466" s="223"/>
      <c r="AM3466" s="221"/>
    </row>
    <row r="3467" spans="26:39" ht="15" customHeight="1">
      <c r="Z3467" s="220"/>
      <c r="AA3467" s="220"/>
      <c r="AB3467" s="237"/>
      <c r="AC3467" s="237"/>
      <c r="AD3467" s="222"/>
      <c r="AE3467" s="221"/>
      <c r="AF3467" s="237"/>
      <c r="AG3467" s="257"/>
      <c r="AH3467" s="237"/>
      <c r="AI3467" s="222"/>
      <c r="AJ3467" s="237"/>
      <c r="AK3467" s="221"/>
      <c r="AL3467" s="223"/>
      <c r="AM3467" s="221"/>
    </row>
    <row r="3468" spans="26:39" ht="15" customHeight="1">
      <c r="Z3468" s="220"/>
      <c r="AA3468" s="220"/>
      <c r="AB3468" s="237"/>
      <c r="AC3468" s="237"/>
      <c r="AD3468" s="222"/>
      <c r="AE3468" s="221"/>
      <c r="AF3468" s="237"/>
      <c r="AG3468" s="257"/>
      <c r="AH3468" s="237"/>
      <c r="AI3468" s="222"/>
      <c r="AJ3468" s="237"/>
      <c r="AK3468" s="221"/>
      <c r="AL3468" s="223"/>
      <c r="AM3468" s="221"/>
    </row>
    <row r="3469" spans="26:39" ht="15" customHeight="1">
      <c r="Z3469" s="220"/>
      <c r="AA3469" s="220"/>
      <c r="AB3469" s="237"/>
      <c r="AC3469" s="237"/>
      <c r="AD3469" s="222"/>
      <c r="AE3469" s="221"/>
      <c r="AF3469" s="237"/>
      <c r="AG3469" s="257"/>
      <c r="AH3469" s="237"/>
      <c r="AI3469" s="222"/>
      <c r="AJ3469" s="237"/>
      <c r="AK3469" s="221"/>
      <c r="AL3469" s="223"/>
      <c r="AM3469" s="221"/>
    </row>
    <row r="3470" spans="26:39" ht="15" customHeight="1">
      <c r="Z3470" s="220"/>
      <c r="AA3470" s="220"/>
      <c r="AB3470" s="237"/>
      <c r="AC3470" s="237"/>
      <c r="AD3470" s="222"/>
      <c r="AE3470" s="221"/>
      <c r="AF3470" s="237"/>
      <c r="AG3470" s="257"/>
      <c r="AH3470" s="237"/>
      <c r="AI3470" s="222"/>
      <c r="AJ3470" s="237"/>
      <c r="AK3470" s="221"/>
      <c r="AL3470" s="223"/>
      <c r="AM3470" s="221"/>
    </row>
    <row r="3471" spans="26:39" ht="15" customHeight="1">
      <c r="Z3471" s="220"/>
      <c r="AA3471" s="220"/>
      <c r="AB3471" s="237"/>
      <c r="AC3471" s="237"/>
      <c r="AD3471" s="222"/>
      <c r="AE3471" s="221"/>
      <c r="AF3471" s="237"/>
      <c r="AG3471" s="257"/>
      <c r="AH3471" s="237"/>
      <c r="AI3471" s="222"/>
      <c r="AJ3471" s="237"/>
      <c r="AK3471" s="221"/>
      <c r="AL3471" s="223"/>
      <c r="AM3471" s="221"/>
    </row>
    <row r="3472" spans="26:39" ht="15" customHeight="1">
      <c r="Z3472" s="220"/>
      <c r="AA3472" s="220"/>
      <c r="AB3472" s="237"/>
      <c r="AC3472" s="237"/>
      <c r="AD3472" s="222"/>
      <c r="AE3472" s="221"/>
      <c r="AF3472" s="237"/>
      <c r="AG3472" s="257"/>
      <c r="AH3472" s="237"/>
      <c r="AI3472" s="222"/>
      <c r="AJ3472" s="237"/>
      <c r="AK3472" s="221"/>
      <c r="AL3472" s="223"/>
      <c r="AM3472" s="221"/>
    </row>
    <row r="3473" spans="26:39" ht="15" customHeight="1">
      <c r="Z3473" s="220"/>
      <c r="AA3473" s="220"/>
      <c r="AB3473" s="237"/>
      <c r="AC3473" s="237"/>
      <c r="AD3473" s="222"/>
      <c r="AE3473" s="221"/>
      <c r="AF3473" s="237"/>
      <c r="AG3473" s="257"/>
      <c r="AH3473" s="237"/>
      <c r="AI3473" s="222"/>
      <c r="AJ3473" s="237"/>
      <c r="AK3473" s="221"/>
      <c r="AL3473" s="223"/>
      <c r="AM3473" s="221"/>
    </row>
    <row r="3474" spans="26:39" ht="15" customHeight="1">
      <c r="Z3474" s="220"/>
      <c r="AA3474" s="220"/>
      <c r="AB3474" s="237"/>
      <c r="AC3474" s="237"/>
      <c r="AD3474" s="222"/>
      <c r="AE3474" s="221"/>
      <c r="AF3474" s="237"/>
      <c r="AG3474" s="257"/>
      <c r="AH3474" s="237"/>
      <c r="AI3474" s="222"/>
      <c r="AJ3474" s="237"/>
      <c r="AK3474" s="221"/>
      <c r="AL3474" s="223"/>
      <c r="AM3474" s="221"/>
    </row>
    <row r="3475" spans="26:39" ht="15" customHeight="1">
      <c r="Z3475" s="220"/>
      <c r="AA3475" s="220"/>
      <c r="AB3475" s="237"/>
      <c r="AC3475" s="237"/>
      <c r="AD3475" s="222"/>
      <c r="AE3475" s="221"/>
      <c r="AF3475" s="237"/>
      <c r="AG3475" s="257"/>
      <c r="AH3475" s="237"/>
      <c r="AI3475" s="222"/>
      <c r="AJ3475" s="237"/>
      <c r="AK3475" s="221"/>
      <c r="AL3475" s="223"/>
      <c r="AM3475" s="221"/>
    </row>
    <row r="3476" spans="26:39" ht="15" customHeight="1">
      <c r="Z3476" s="220"/>
      <c r="AA3476" s="220"/>
      <c r="AB3476" s="237"/>
      <c r="AC3476" s="237"/>
      <c r="AD3476" s="222"/>
      <c r="AE3476" s="221"/>
      <c r="AF3476" s="237"/>
      <c r="AG3476" s="257"/>
      <c r="AH3476" s="237"/>
      <c r="AI3476" s="222"/>
      <c r="AJ3476" s="237"/>
      <c r="AK3476" s="221"/>
      <c r="AL3476" s="223"/>
      <c r="AM3476" s="221"/>
    </row>
    <row r="3477" spans="26:39" ht="15" customHeight="1">
      <c r="Z3477" s="220"/>
      <c r="AA3477" s="220"/>
      <c r="AB3477" s="237"/>
      <c r="AC3477" s="237"/>
      <c r="AD3477" s="222"/>
      <c r="AE3477" s="221"/>
      <c r="AF3477" s="237"/>
      <c r="AG3477" s="257"/>
      <c r="AH3477" s="237"/>
      <c r="AI3477" s="222"/>
      <c r="AJ3477" s="237"/>
      <c r="AK3477" s="221"/>
      <c r="AL3477" s="223"/>
      <c r="AM3477" s="221"/>
    </row>
    <row r="3478" spans="26:39" ht="15" customHeight="1">
      <c r="Z3478" s="220"/>
      <c r="AA3478" s="220"/>
      <c r="AB3478" s="237"/>
      <c r="AC3478" s="237"/>
      <c r="AD3478" s="222"/>
      <c r="AE3478" s="221"/>
      <c r="AF3478" s="237"/>
      <c r="AG3478" s="257"/>
      <c r="AH3478" s="237"/>
      <c r="AI3478" s="222"/>
      <c r="AJ3478" s="237"/>
      <c r="AK3478" s="221"/>
      <c r="AL3478" s="223"/>
      <c r="AM3478" s="221"/>
    </row>
    <row r="3479" spans="26:39" ht="15" customHeight="1">
      <c r="Z3479" s="220"/>
      <c r="AA3479" s="220"/>
      <c r="AB3479" s="237"/>
      <c r="AC3479" s="237"/>
      <c r="AD3479" s="222"/>
      <c r="AE3479" s="221"/>
      <c r="AF3479" s="237"/>
      <c r="AG3479" s="257"/>
      <c r="AH3479" s="237"/>
      <c r="AI3479" s="222"/>
      <c r="AJ3479" s="237"/>
      <c r="AK3479" s="221"/>
      <c r="AL3479" s="223"/>
      <c r="AM3479" s="221"/>
    </row>
    <row r="3480" spans="26:39" ht="15" customHeight="1">
      <c r="Z3480" s="220"/>
      <c r="AA3480" s="220"/>
      <c r="AB3480" s="237"/>
      <c r="AC3480" s="237"/>
      <c r="AD3480" s="222"/>
      <c r="AE3480" s="221"/>
      <c r="AF3480" s="237"/>
      <c r="AG3480" s="257"/>
      <c r="AH3480" s="237"/>
      <c r="AI3480" s="222"/>
      <c r="AJ3480" s="237"/>
      <c r="AK3480" s="221"/>
      <c r="AL3480" s="223"/>
      <c r="AM3480" s="221"/>
    </row>
    <row r="3481" spans="26:39" ht="15" customHeight="1">
      <c r="Z3481" s="220"/>
      <c r="AA3481" s="220"/>
      <c r="AB3481" s="237"/>
      <c r="AC3481" s="237"/>
      <c r="AD3481" s="222"/>
      <c r="AE3481" s="221"/>
      <c r="AF3481" s="237"/>
      <c r="AG3481" s="257"/>
      <c r="AH3481" s="237"/>
      <c r="AI3481" s="222"/>
      <c r="AJ3481" s="237"/>
      <c r="AK3481" s="221"/>
      <c r="AL3481" s="223"/>
      <c r="AM3481" s="221"/>
    </row>
    <row r="3482" spans="26:39" ht="15" customHeight="1">
      <c r="Z3482" s="220"/>
      <c r="AA3482" s="220"/>
      <c r="AB3482" s="237"/>
      <c r="AC3482" s="237"/>
      <c r="AD3482" s="222"/>
      <c r="AE3482" s="221"/>
      <c r="AF3482" s="237"/>
      <c r="AG3482" s="257"/>
      <c r="AH3482" s="237"/>
      <c r="AI3482" s="222"/>
      <c r="AJ3482" s="237"/>
      <c r="AK3482" s="221"/>
      <c r="AL3482" s="223"/>
      <c r="AM3482" s="221"/>
    </row>
    <row r="3483" spans="26:39" ht="15" customHeight="1">
      <c r="Z3483" s="220"/>
      <c r="AA3483" s="220"/>
      <c r="AB3483" s="237"/>
      <c r="AC3483" s="237"/>
      <c r="AD3483" s="222"/>
      <c r="AE3483" s="221"/>
      <c r="AF3483" s="237"/>
      <c r="AG3483" s="257"/>
      <c r="AH3483" s="237"/>
      <c r="AI3483" s="222"/>
      <c r="AJ3483" s="237"/>
      <c r="AK3483" s="221"/>
      <c r="AL3483" s="223"/>
      <c r="AM3483" s="221"/>
    </row>
    <row r="3484" spans="26:39" ht="15" customHeight="1">
      <c r="Z3484" s="220"/>
      <c r="AA3484" s="220"/>
      <c r="AB3484" s="237"/>
      <c r="AC3484" s="237"/>
      <c r="AD3484" s="222"/>
      <c r="AE3484" s="221"/>
      <c r="AF3484" s="237"/>
      <c r="AG3484" s="257"/>
      <c r="AH3484" s="237"/>
      <c r="AI3484" s="222"/>
      <c r="AJ3484" s="237"/>
      <c r="AK3484" s="221"/>
      <c r="AL3484" s="223"/>
      <c r="AM3484" s="221"/>
    </row>
    <row r="3485" spans="26:39" ht="15" customHeight="1">
      <c r="Z3485" s="220"/>
      <c r="AA3485" s="220"/>
      <c r="AB3485" s="237"/>
      <c r="AC3485" s="237"/>
      <c r="AD3485" s="222"/>
      <c r="AE3485" s="221"/>
      <c r="AF3485" s="237"/>
      <c r="AG3485" s="257"/>
      <c r="AH3485" s="237"/>
      <c r="AI3485" s="222"/>
      <c r="AJ3485" s="237"/>
      <c r="AK3485" s="221"/>
      <c r="AL3485" s="223"/>
      <c r="AM3485" s="221"/>
    </row>
    <row r="3486" spans="26:39" ht="15" customHeight="1">
      <c r="Z3486" s="220"/>
      <c r="AA3486" s="220"/>
      <c r="AB3486" s="237"/>
      <c r="AC3486" s="237"/>
      <c r="AD3486" s="222"/>
      <c r="AE3486" s="221"/>
      <c r="AF3486" s="237"/>
      <c r="AG3486" s="257"/>
      <c r="AH3486" s="237"/>
      <c r="AI3486" s="222"/>
      <c r="AJ3486" s="237"/>
      <c r="AK3486" s="221"/>
      <c r="AL3486" s="223"/>
      <c r="AM3486" s="221"/>
    </row>
    <row r="3487" spans="26:39" ht="15" customHeight="1">
      <c r="Z3487" s="220"/>
      <c r="AA3487" s="220"/>
      <c r="AB3487" s="237"/>
      <c r="AC3487" s="237"/>
      <c r="AD3487" s="222"/>
      <c r="AE3487" s="221"/>
      <c r="AF3487" s="237"/>
      <c r="AG3487" s="257"/>
      <c r="AH3487" s="237"/>
      <c r="AI3487" s="222"/>
      <c r="AJ3487" s="237"/>
      <c r="AK3487" s="221"/>
      <c r="AL3487" s="223"/>
      <c r="AM3487" s="221"/>
    </row>
    <row r="3488" spans="26:39" ht="15" customHeight="1">
      <c r="Z3488" s="220"/>
      <c r="AA3488" s="220"/>
      <c r="AB3488" s="237"/>
      <c r="AC3488" s="237"/>
      <c r="AD3488" s="222"/>
      <c r="AE3488" s="221"/>
      <c r="AF3488" s="237"/>
      <c r="AG3488" s="257"/>
      <c r="AH3488" s="237"/>
      <c r="AI3488" s="222"/>
      <c r="AJ3488" s="237"/>
      <c r="AK3488" s="221"/>
      <c r="AL3488" s="223"/>
      <c r="AM3488" s="221"/>
    </row>
    <row r="3489" spans="26:39" ht="15" customHeight="1">
      <c r="Z3489" s="220"/>
      <c r="AA3489" s="220"/>
      <c r="AB3489" s="237"/>
      <c r="AC3489" s="237"/>
      <c r="AD3489" s="222"/>
      <c r="AE3489" s="221"/>
      <c r="AF3489" s="237"/>
      <c r="AG3489" s="257"/>
      <c r="AH3489" s="237"/>
      <c r="AI3489" s="222"/>
      <c r="AJ3489" s="237"/>
      <c r="AK3489" s="221"/>
      <c r="AL3489" s="223"/>
      <c r="AM3489" s="221"/>
    </row>
    <row r="3490" spans="26:39" ht="15" customHeight="1">
      <c r="Z3490" s="220"/>
      <c r="AA3490" s="220"/>
      <c r="AB3490" s="237"/>
      <c r="AC3490" s="237"/>
      <c r="AD3490" s="222"/>
      <c r="AE3490" s="221"/>
      <c r="AF3490" s="237"/>
      <c r="AG3490" s="257"/>
      <c r="AH3490" s="237"/>
      <c r="AI3490" s="222"/>
      <c r="AJ3490" s="237"/>
      <c r="AK3490" s="221"/>
      <c r="AL3490" s="223"/>
      <c r="AM3490" s="221"/>
    </row>
    <row r="3491" spans="26:39" ht="15" customHeight="1">
      <c r="Z3491" s="220"/>
      <c r="AA3491" s="220"/>
      <c r="AB3491" s="237"/>
      <c r="AC3491" s="237"/>
      <c r="AD3491" s="222"/>
      <c r="AE3491" s="221"/>
      <c r="AF3491" s="237"/>
      <c r="AG3491" s="257"/>
      <c r="AH3491" s="237"/>
      <c r="AI3491" s="222"/>
      <c r="AJ3491" s="237"/>
      <c r="AK3491" s="221"/>
      <c r="AL3491" s="223"/>
      <c r="AM3491" s="221"/>
    </row>
    <row r="3492" spans="26:39" ht="15" customHeight="1">
      <c r="Z3492" s="220"/>
      <c r="AA3492" s="220"/>
      <c r="AB3492" s="237"/>
      <c r="AC3492" s="237"/>
      <c r="AD3492" s="222"/>
      <c r="AE3492" s="221"/>
      <c r="AF3492" s="237"/>
      <c r="AG3492" s="257"/>
      <c r="AH3492" s="237"/>
      <c r="AI3492" s="222"/>
      <c r="AJ3492" s="237"/>
      <c r="AK3492" s="221"/>
      <c r="AL3492" s="223"/>
      <c r="AM3492" s="221"/>
    </row>
    <row r="3493" spans="26:39" ht="15" customHeight="1">
      <c r="Z3493" s="220"/>
      <c r="AA3493" s="220"/>
      <c r="AB3493" s="237"/>
      <c r="AC3493" s="237"/>
      <c r="AD3493" s="222"/>
      <c r="AE3493" s="221"/>
      <c r="AF3493" s="237"/>
      <c r="AG3493" s="257"/>
      <c r="AH3493" s="237"/>
      <c r="AI3493" s="222"/>
      <c r="AJ3493" s="237"/>
      <c r="AK3493" s="221"/>
      <c r="AL3493" s="223"/>
      <c r="AM3493" s="221"/>
    </row>
    <row r="3494" spans="26:39" ht="15" customHeight="1">
      <c r="Z3494" s="220"/>
      <c r="AA3494" s="220"/>
      <c r="AB3494" s="237"/>
      <c r="AC3494" s="237"/>
      <c r="AD3494" s="222"/>
      <c r="AE3494" s="221"/>
      <c r="AF3494" s="237"/>
      <c r="AG3494" s="257"/>
      <c r="AH3494" s="237"/>
      <c r="AI3494" s="222"/>
      <c r="AJ3494" s="237"/>
      <c r="AK3494" s="221"/>
      <c r="AL3494" s="223"/>
      <c r="AM3494" s="221"/>
    </row>
    <row r="3495" spans="26:39" ht="15" customHeight="1">
      <c r="Z3495" s="220"/>
      <c r="AA3495" s="220"/>
      <c r="AB3495" s="237"/>
      <c r="AC3495" s="237"/>
      <c r="AD3495" s="222"/>
      <c r="AE3495" s="221"/>
      <c r="AF3495" s="237"/>
      <c r="AG3495" s="257"/>
      <c r="AH3495" s="237"/>
      <c r="AI3495" s="222"/>
      <c r="AJ3495" s="237"/>
      <c r="AK3495" s="221"/>
      <c r="AL3495" s="223"/>
      <c r="AM3495" s="221"/>
    </row>
    <row r="3496" spans="26:39" ht="15" customHeight="1">
      <c r="Z3496" s="220"/>
      <c r="AA3496" s="220"/>
      <c r="AB3496" s="237"/>
      <c r="AC3496" s="237"/>
      <c r="AD3496" s="222"/>
      <c r="AE3496" s="221"/>
      <c r="AF3496" s="237"/>
      <c r="AG3496" s="257"/>
      <c r="AH3496" s="237"/>
      <c r="AI3496" s="222"/>
      <c r="AJ3496" s="237"/>
      <c r="AK3496" s="221"/>
      <c r="AL3496" s="223"/>
      <c r="AM3496" s="221"/>
    </row>
    <row r="3497" spans="26:39" ht="15" customHeight="1">
      <c r="Z3497" s="220"/>
      <c r="AA3497" s="220"/>
      <c r="AB3497" s="237"/>
      <c r="AC3497" s="237"/>
      <c r="AD3497" s="222"/>
      <c r="AE3497" s="221"/>
      <c r="AF3497" s="237"/>
      <c r="AG3497" s="257"/>
      <c r="AH3497" s="237"/>
      <c r="AI3497" s="222"/>
      <c r="AJ3497" s="237"/>
      <c r="AK3497" s="221"/>
      <c r="AL3497" s="223"/>
      <c r="AM3497" s="221"/>
    </row>
    <row r="3498" spans="26:39" ht="15" customHeight="1">
      <c r="Z3498" s="220"/>
      <c r="AA3498" s="220"/>
      <c r="AB3498" s="237"/>
      <c r="AC3498" s="237"/>
      <c r="AD3498" s="222"/>
      <c r="AE3498" s="221"/>
      <c r="AF3498" s="237"/>
      <c r="AG3498" s="257"/>
      <c r="AH3498" s="237"/>
      <c r="AI3498" s="222"/>
      <c r="AJ3498" s="237"/>
      <c r="AK3498" s="221"/>
      <c r="AL3498" s="223"/>
      <c r="AM3498" s="221"/>
    </row>
    <row r="3499" spans="26:39" ht="15" customHeight="1">
      <c r="Z3499" s="220"/>
      <c r="AA3499" s="220"/>
      <c r="AB3499" s="237"/>
      <c r="AC3499" s="237"/>
      <c r="AD3499" s="222"/>
      <c r="AE3499" s="221"/>
      <c r="AF3499" s="237"/>
      <c r="AG3499" s="257"/>
      <c r="AH3499" s="237"/>
      <c r="AI3499" s="222"/>
      <c r="AJ3499" s="237"/>
      <c r="AK3499" s="221"/>
      <c r="AL3499" s="223"/>
      <c r="AM3499" s="221"/>
    </row>
    <row r="3500" spans="26:39" ht="15" customHeight="1">
      <c r="Z3500" s="220"/>
      <c r="AA3500" s="220"/>
      <c r="AB3500" s="237"/>
      <c r="AC3500" s="237"/>
      <c r="AD3500" s="222"/>
      <c r="AE3500" s="221"/>
      <c r="AF3500" s="237"/>
      <c r="AG3500" s="257"/>
      <c r="AH3500" s="237"/>
      <c r="AI3500" s="222"/>
      <c r="AJ3500" s="237"/>
      <c r="AK3500" s="221"/>
      <c r="AL3500" s="223"/>
      <c r="AM3500" s="221"/>
    </row>
    <row r="3501" spans="26:39" ht="15" customHeight="1">
      <c r="Z3501" s="220"/>
      <c r="AA3501" s="220"/>
      <c r="AB3501" s="237"/>
      <c r="AC3501" s="237"/>
      <c r="AD3501" s="222"/>
      <c r="AE3501" s="221"/>
      <c r="AF3501" s="237"/>
      <c r="AG3501" s="257"/>
      <c r="AH3501" s="237"/>
      <c r="AI3501" s="222"/>
      <c r="AJ3501" s="237"/>
      <c r="AK3501" s="221"/>
      <c r="AL3501" s="223"/>
      <c r="AM3501" s="221"/>
    </row>
    <row r="3502" spans="26:39" ht="15" customHeight="1">
      <c r="Z3502" s="220"/>
      <c r="AA3502" s="220"/>
      <c r="AB3502" s="237"/>
      <c r="AC3502" s="237"/>
      <c r="AD3502" s="222"/>
      <c r="AE3502" s="221"/>
      <c r="AF3502" s="237"/>
      <c r="AG3502" s="257"/>
      <c r="AH3502" s="237"/>
      <c r="AI3502" s="222"/>
      <c r="AJ3502" s="237"/>
      <c r="AK3502" s="221"/>
      <c r="AL3502" s="223"/>
      <c r="AM3502" s="221"/>
    </row>
    <row r="3503" spans="26:39" ht="15" customHeight="1">
      <c r="Z3503" s="220"/>
      <c r="AA3503" s="220"/>
      <c r="AB3503" s="237"/>
      <c r="AC3503" s="237"/>
      <c r="AD3503" s="222"/>
      <c r="AE3503" s="221"/>
      <c r="AF3503" s="237"/>
      <c r="AG3503" s="257"/>
      <c r="AH3503" s="237"/>
      <c r="AI3503" s="222"/>
      <c r="AJ3503" s="237"/>
      <c r="AK3503" s="221"/>
      <c r="AL3503" s="223"/>
      <c r="AM3503" s="221"/>
    </row>
    <row r="3504" spans="26:39" ht="15" customHeight="1">
      <c r="Z3504" s="220"/>
      <c r="AA3504" s="220"/>
      <c r="AB3504" s="237"/>
      <c r="AC3504" s="237"/>
      <c r="AD3504" s="222"/>
      <c r="AE3504" s="221"/>
      <c r="AF3504" s="237"/>
      <c r="AG3504" s="257"/>
      <c r="AH3504" s="237"/>
      <c r="AI3504" s="222"/>
      <c r="AJ3504" s="237"/>
      <c r="AK3504" s="221"/>
      <c r="AL3504" s="223"/>
      <c r="AM3504" s="221"/>
    </row>
    <row r="3505" spans="26:39" ht="15" customHeight="1">
      <c r="Z3505" s="220"/>
      <c r="AA3505" s="220"/>
      <c r="AB3505" s="237"/>
      <c r="AC3505" s="237"/>
      <c r="AD3505" s="222"/>
      <c r="AE3505" s="221"/>
      <c r="AF3505" s="237"/>
      <c r="AG3505" s="257"/>
      <c r="AH3505" s="237"/>
      <c r="AI3505" s="222"/>
      <c r="AJ3505" s="237"/>
      <c r="AK3505" s="221"/>
      <c r="AL3505" s="223"/>
      <c r="AM3505" s="221"/>
    </row>
    <row r="3506" spans="26:39" ht="15" customHeight="1">
      <c r="Z3506" s="220"/>
      <c r="AA3506" s="220"/>
      <c r="AB3506" s="237"/>
      <c r="AC3506" s="237"/>
      <c r="AD3506" s="222"/>
      <c r="AE3506" s="221"/>
      <c r="AF3506" s="237"/>
      <c r="AG3506" s="257"/>
      <c r="AH3506" s="237"/>
      <c r="AI3506" s="222"/>
      <c r="AJ3506" s="237"/>
      <c r="AK3506" s="221"/>
      <c r="AL3506" s="223"/>
      <c r="AM3506" s="221"/>
    </row>
    <row r="3507" spans="26:39" ht="15" customHeight="1">
      <c r="Z3507" s="220"/>
      <c r="AA3507" s="220"/>
      <c r="AB3507" s="237"/>
      <c r="AC3507" s="237"/>
      <c r="AD3507" s="222"/>
      <c r="AE3507" s="221"/>
      <c r="AF3507" s="237"/>
      <c r="AG3507" s="257"/>
      <c r="AH3507" s="237"/>
      <c r="AI3507" s="222"/>
      <c r="AJ3507" s="237"/>
      <c r="AK3507" s="221"/>
      <c r="AL3507" s="223"/>
      <c r="AM3507" s="221"/>
    </row>
    <row r="3508" spans="26:39" ht="15" customHeight="1">
      <c r="Z3508" s="220"/>
      <c r="AA3508" s="220"/>
      <c r="AB3508" s="237"/>
      <c r="AC3508" s="237"/>
      <c r="AD3508" s="222"/>
      <c r="AE3508" s="221"/>
      <c r="AF3508" s="237"/>
      <c r="AG3508" s="257"/>
      <c r="AH3508" s="237"/>
      <c r="AI3508" s="222"/>
      <c r="AJ3508" s="237"/>
      <c r="AK3508" s="221"/>
      <c r="AL3508" s="223"/>
      <c r="AM3508" s="221"/>
    </row>
    <row r="3509" spans="26:39" ht="15" customHeight="1">
      <c r="Z3509" s="220"/>
      <c r="AA3509" s="220"/>
      <c r="AB3509" s="237"/>
      <c r="AC3509" s="237"/>
      <c r="AD3509" s="222"/>
      <c r="AE3509" s="221"/>
      <c r="AF3509" s="237"/>
      <c r="AG3509" s="257"/>
      <c r="AH3509" s="237"/>
      <c r="AI3509" s="222"/>
      <c r="AJ3509" s="237"/>
      <c r="AK3509" s="221"/>
      <c r="AL3509" s="223"/>
      <c r="AM3509" s="221"/>
    </row>
    <row r="3510" spans="26:39" ht="15" customHeight="1">
      <c r="Z3510" s="220"/>
      <c r="AA3510" s="220"/>
      <c r="AB3510" s="237"/>
      <c r="AC3510" s="237"/>
      <c r="AD3510" s="222"/>
      <c r="AE3510" s="221"/>
      <c r="AF3510" s="237"/>
      <c r="AG3510" s="257"/>
      <c r="AH3510" s="237"/>
      <c r="AI3510" s="222"/>
      <c r="AJ3510" s="237"/>
      <c r="AK3510" s="221"/>
      <c r="AL3510" s="223"/>
      <c r="AM3510" s="221"/>
    </row>
    <row r="3511" spans="26:39" ht="15" customHeight="1">
      <c r="Z3511" s="220"/>
      <c r="AA3511" s="220"/>
      <c r="AB3511" s="237"/>
      <c r="AC3511" s="237"/>
      <c r="AD3511" s="222"/>
      <c r="AE3511" s="221"/>
      <c r="AF3511" s="237"/>
      <c r="AG3511" s="257"/>
      <c r="AH3511" s="237"/>
      <c r="AI3511" s="222"/>
      <c r="AJ3511" s="237"/>
      <c r="AK3511" s="221"/>
      <c r="AL3511" s="223"/>
      <c r="AM3511" s="221"/>
    </row>
    <row r="3512" spans="26:39" ht="15" customHeight="1">
      <c r="Z3512" s="220"/>
      <c r="AA3512" s="220"/>
      <c r="AB3512" s="237"/>
      <c r="AC3512" s="237"/>
      <c r="AD3512" s="222"/>
      <c r="AE3512" s="221"/>
      <c r="AF3512" s="237"/>
      <c r="AG3512" s="257"/>
      <c r="AH3512" s="237"/>
      <c r="AI3512" s="222"/>
      <c r="AJ3512" s="237"/>
      <c r="AK3512" s="221"/>
      <c r="AL3512" s="223"/>
      <c r="AM3512" s="221"/>
    </row>
    <row r="3513" spans="26:39" ht="15" customHeight="1">
      <c r="Z3513" s="220"/>
      <c r="AA3513" s="220"/>
      <c r="AB3513" s="237"/>
      <c r="AC3513" s="237"/>
      <c r="AD3513" s="222"/>
      <c r="AE3513" s="221"/>
      <c r="AF3513" s="237"/>
      <c r="AG3513" s="257"/>
      <c r="AH3513" s="237"/>
      <c r="AI3513" s="222"/>
      <c r="AJ3513" s="237"/>
      <c r="AK3513" s="221"/>
      <c r="AL3513" s="223"/>
      <c r="AM3513" s="221"/>
    </row>
    <row r="3514" spans="26:39" ht="15" customHeight="1">
      <c r="Z3514" s="220"/>
      <c r="AA3514" s="220"/>
      <c r="AB3514" s="237"/>
      <c r="AC3514" s="237"/>
      <c r="AD3514" s="222"/>
      <c r="AE3514" s="221"/>
      <c r="AF3514" s="237"/>
      <c r="AG3514" s="257"/>
      <c r="AH3514" s="237"/>
      <c r="AI3514" s="222"/>
      <c r="AJ3514" s="237"/>
      <c r="AK3514" s="221"/>
      <c r="AL3514" s="223"/>
      <c r="AM3514" s="221"/>
    </row>
    <row r="3515" spans="26:39" ht="15" customHeight="1">
      <c r="Z3515" s="220"/>
      <c r="AA3515" s="220"/>
      <c r="AB3515" s="237"/>
      <c r="AC3515" s="237"/>
      <c r="AD3515" s="222"/>
      <c r="AE3515" s="221"/>
      <c r="AF3515" s="237"/>
      <c r="AG3515" s="257"/>
      <c r="AH3515" s="237"/>
      <c r="AI3515" s="222"/>
      <c r="AJ3515" s="237"/>
      <c r="AK3515" s="221"/>
      <c r="AL3515" s="223"/>
      <c r="AM3515" s="221"/>
    </row>
    <row r="3516" spans="26:39" ht="15" customHeight="1">
      <c r="Z3516" s="220"/>
      <c r="AA3516" s="220"/>
      <c r="AB3516" s="237"/>
      <c r="AC3516" s="237"/>
      <c r="AD3516" s="222"/>
      <c r="AE3516" s="221"/>
      <c r="AF3516" s="237"/>
      <c r="AG3516" s="257"/>
      <c r="AH3516" s="237"/>
      <c r="AI3516" s="222"/>
      <c r="AJ3516" s="237"/>
      <c r="AK3516" s="221"/>
      <c r="AL3516" s="223"/>
      <c r="AM3516" s="221"/>
    </row>
    <row r="3517" spans="26:39" ht="15" customHeight="1">
      <c r="Z3517" s="220"/>
      <c r="AA3517" s="220"/>
      <c r="AB3517" s="237"/>
      <c r="AC3517" s="237"/>
      <c r="AD3517" s="222"/>
      <c r="AE3517" s="221"/>
      <c r="AF3517" s="237"/>
      <c r="AG3517" s="257"/>
      <c r="AH3517" s="237"/>
      <c r="AI3517" s="222"/>
      <c r="AJ3517" s="237"/>
      <c r="AK3517" s="221"/>
      <c r="AL3517" s="223"/>
      <c r="AM3517" s="221"/>
    </row>
    <row r="3518" spans="26:39" ht="15" customHeight="1">
      <c r="Z3518" s="220"/>
      <c r="AA3518" s="220"/>
      <c r="AB3518" s="237"/>
      <c r="AC3518" s="237"/>
      <c r="AD3518" s="222"/>
      <c r="AE3518" s="221"/>
      <c r="AF3518" s="237"/>
      <c r="AG3518" s="257"/>
      <c r="AH3518" s="237"/>
      <c r="AI3518" s="222"/>
      <c r="AJ3518" s="237"/>
      <c r="AK3518" s="221"/>
      <c r="AL3518" s="223"/>
      <c r="AM3518" s="221"/>
    </row>
    <row r="3519" spans="26:39" ht="15" customHeight="1">
      <c r="Z3519" s="220"/>
      <c r="AA3519" s="220"/>
      <c r="AB3519" s="237"/>
      <c r="AC3519" s="237"/>
      <c r="AD3519" s="222"/>
      <c r="AE3519" s="221"/>
      <c r="AF3519" s="237"/>
      <c r="AG3519" s="257"/>
      <c r="AH3519" s="237"/>
      <c r="AI3519" s="222"/>
      <c r="AJ3519" s="237"/>
      <c r="AK3519" s="221"/>
      <c r="AL3519" s="223"/>
      <c r="AM3519" s="221"/>
    </row>
    <row r="3520" spans="26:39" ht="15" customHeight="1">
      <c r="Z3520" s="220"/>
      <c r="AA3520" s="220"/>
      <c r="AB3520" s="237"/>
      <c r="AC3520" s="237"/>
      <c r="AD3520" s="222"/>
      <c r="AE3520" s="221"/>
      <c r="AF3520" s="237"/>
      <c r="AG3520" s="257"/>
      <c r="AH3520" s="237"/>
      <c r="AI3520" s="222"/>
      <c r="AJ3520" s="237"/>
      <c r="AK3520" s="221"/>
      <c r="AL3520" s="223"/>
      <c r="AM3520" s="221"/>
    </row>
    <row r="3521" spans="26:39" ht="15" customHeight="1">
      <c r="Z3521" s="220"/>
      <c r="AA3521" s="220"/>
      <c r="AB3521" s="237"/>
      <c r="AC3521" s="237"/>
      <c r="AD3521" s="222"/>
      <c r="AE3521" s="221"/>
      <c r="AF3521" s="237"/>
      <c r="AG3521" s="257"/>
      <c r="AH3521" s="237"/>
      <c r="AI3521" s="222"/>
      <c r="AJ3521" s="237"/>
      <c r="AK3521" s="221"/>
      <c r="AL3521" s="223"/>
      <c r="AM3521" s="221"/>
    </row>
    <row r="3522" spans="26:39" ht="15" customHeight="1">
      <c r="Z3522" s="220"/>
      <c r="AA3522" s="220"/>
      <c r="AB3522" s="237"/>
      <c r="AC3522" s="237"/>
      <c r="AD3522" s="222"/>
      <c r="AE3522" s="221"/>
      <c r="AF3522" s="237"/>
      <c r="AG3522" s="257"/>
      <c r="AH3522" s="237"/>
      <c r="AI3522" s="222"/>
      <c r="AJ3522" s="237"/>
      <c r="AK3522" s="221"/>
      <c r="AL3522" s="223"/>
      <c r="AM3522" s="221"/>
    </row>
    <row r="3523" spans="26:39" ht="15" customHeight="1">
      <c r="Z3523" s="220"/>
      <c r="AA3523" s="220"/>
      <c r="AB3523" s="237"/>
      <c r="AC3523" s="237"/>
      <c r="AD3523" s="222"/>
      <c r="AE3523" s="221"/>
      <c r="AF3523" s="237"/>
      <c r="AG3523" s="257"/>
      <c r="AH3523" s="237"/>
      <c r="AI3523" s="222"/>
      <c r="AJ3523" s="237"/>
      <c r="AK3523" s="221"/>
      <c r="AL3523" s="223"/>
      <c r="AM3523" s="221"/>
    </row>
    <row r="3524" spans="26:39" ht="15" customHeight="1">
      <c r="Z3524" s="220"/>
      <c r="AA3524" s="220"/>
      <c r="AB3524" s="237"/>
      <c r="AC3524" s="237"/>
      <c r="AD3524" s="222"/>
      <c r="AE3524" s="221"/>
      <c r="AF3524" s="237"/>
      <c r="AG3524" s="257"/>
      <c r="AH3524" s="237"/>
      <c r="AI3524" s="222"/>
      <c r="AJ3524" s="237"/>
      <c r="AK3524" s="221"/>
      <c r="AL3524" s="223"/>
      <c r="AM3524" s="221"/>
    </row>
    <row r="3525" spans="26:39" ht="15" customHeight="1">
      <c r="Z3525" s="220"/>
      <c r="AA3525" s="220"/>
      <c r="AB3525" s="237"/>
      <c r="AC3525" s="237"/>
      <c r="AD3525" s="222"/>
      <c r="AE3525" s="221"/>
      <c r="AF3525" s="237"/>
      <c r="AG3525" s="257"/>
      <c r="AH3525" s="237"/>
      <c r="AI3525" s="222"/>
      <c r="AJ3525" s="237"/>
      <c r="AK3525" s="221"/>
      <c r="AL3525" s="223"/>
      <c r="AM3525" s="221"/>
    </row>
    <row r="3526" spans="26:39" ht="15" customHeight="1">
      <c r="Z3526" s="220"/>
      <c r="AA3526" s="220"/>
      <c r="AB3526" s="237"/>
      <c r="AC3526" s="237"/>
      <c r="AD3526" s="222"/>
      <c r="AE3526" s="221"/>
      <c r="AF3526" s="237"/>
      <c r="AG3526" s="257"/>
      <c r="AH3526" s="237"/>
      <c r="AI3526" s="222"/>
      <c r="AJ3526" s="237"/>
      <c r="AK3526" s="221"/>
      <c r="AL3526" s="223"/>
      <c r="AM3526" s="221"/>
    </row>
    <row r="3527" spans="26:39" ht="15" customHeight="1">
      <c r="Z3527" s="220"/>
      <c r="AA3527" s="220"/>
      <c r="AB3527" s="237"/>
      <c r="AC3527" s="237"/>
      <c r="AD3527" s="222"/>
      <c r="AE3527" s="221"/>
      <c r="AF3527" s="237"/>
      <c r="AG3527" s="257"/>
      <c r="AH3527" s="237"/>
      <c r="AI3527" s="222"/>
      <c r="AJ3527" s="237"/>
      <c r="AK3527" s="221"/>
      <c r="AL3527" s="223"/>
      <c r="AM3527" s="221"/>
    </row>
    <row r="3528" spans="26:39" ht="15" customHeight="1">
      <c r="Z3528" s="220"/>
      <c r="AA3528" s="220"/>
      <c r="AB3528" s="237"/>
      <c r="AC3528" s="237"/>
      <c r="AD3528" s="222"/>
      <c r="AE3528" s="221"/>
      <c r="AF3528" s="237"/>
      <c r="AG3528" s="257"/>
      <c r="AH3528" s="237"/>
      <c r="AI3528" s="222"/>
      <c r="AJ3528" s="237"/>
      <c r="AK3528" s="221"/>
      <c r="AL3528" s="223"/>
      <c r="AM3528" s="221"/>
    </row>
    <row r="3529" spans="26:39" ht="15" customHeight="1">
      <c r="Z3529" s="220"/>
      <c r="AA3529" s="220"/>
      <c r="AB3529" s="237"/>
      <c r="AC3529" s="237"/>
      <c r="AD3529" s="222"/>
      <c r="AE3529" s="221"/>
      <c r="AF3529" s="237"/>
      <c r="AG3529" s="257"/>
      <c r="AH3529" s="237"/>
      <c r="AI3529" s="222"/>
      <c r="AJ3529" s="237"/>
      <c r="AK3529" s="221"/>
      <c r="AL3529" s="223"/>
      <c r="AM3529" s="221"/>
    </row>
    <row r="3530" spans="26:39" ht="15" customHeight="1">
      <c r="Z3530" s="220"/>
      <c r="AA3530" s="220"/>
      <c r="AB3530" s="237"/>
      <c r="AC3530" s="237"/>
      <c r="AD3530" s="222"/>
      <c r="AE3530" s="221"/>
      <c r="AF3530" s="237"/>
      <c r="AG3530" s="257"/>
      <c r="AH3530" s="237"/>
      <c r="AI3530" s="222"/>
      <c r="AJ3530" s="237"/>
      <c r="AK3530" s="221"/>
      <c r="AL3530" s="223"/>
      <c r="AM3530" s="221"/>
    </row>
    <row r="3531" spans="26:39" ht="15" customHeight="1">
      <c r="Z3531" s="220"/>
      <c r="AA3531" s="220"/>
      <c r="AB3531" s="237"/>
      <c r="AC3531" s="237"/>
      <c r="AD3531" s="222"/>
      <c r="AE3531" s="221"/>
      <c r="AF3531" s="237"/>
      <c r="AG3531" s="257"/>
      <c r="AH3531" s="237"/>
      <c r="AI3531" s="222"/>
      <c r="AJ3531" s="237"/>
      <c r="AK3531" s="221"/>
      <c r="AL3531" s="223"/>
      <c r="AM3531" s="221"/>
    </row>
    <row r="3532" spans="26:39" ht="15" customHeight="1">
      <c r="Z3532" s="220"/>
      <c r="AA3532" s="220"/>
      <c r="AB3532" s="237"/>
      <c r="AC3532" s="237"/>
      <c r="AD3532" s="222"/>
      <c r="AE3532" s="221"/>
      <c r="AF3532" s="237"/>
      <c r="AG3532" s="257"/>
      <c r="AH3532" s="237"/>
      <c r="AI3532" s="222"/>
      <c r="AJ3532" s="237"/>
      <c r="AK3532" s="221"/>
      <c r="AL3532" s="223"/>
      <c r="AM3532" s="221"/>
    </row>
    <row r="3533" spans="26:39" ht="15" customHeight="1">
      <c r="Z3533" s="220"/>
      <c r="AA3533" s="220"/>
      <c r="AB3533" s="237"/>
      <c r="AC3533" s="237"/>
      <c r="AD3533" s="222"/>
      <c r="AE3533" s="221"/>
      <c r="AF3533" s="237"/>
      <c r="AG3533" s="257"/>
      <c r="AH3533" s="237"/>
      <c r="AI3533" s="222"/>
      <c r="AJ3533" s="237"/>
      <c r="AK3533" s="221"/>
      <c r="AL3533" s="223"/>
      <c r="AM3533" s="221"/>
    </row>
    <row r="3534" spans="26:39" ht="15" customHeight="1">
      <c r="Z3534" s="220"/>
      <c r="AA3534" s="220"/>
      <c r="AB3534" s="237"/>
      <c r="AC3534" s="237"/>
      <c r="AD3534" s="222"/>
      <c r="AE3534" s="221"/>
      <c r="AF3534" s="237"/>
      <c r="AG3534" s="257"/>
      <c r="AH3534" s="237"/>
      <c r="AI3534" s="222"/>
      <c r="AJ3534" s="237"/>
      <c r="AK3534" s="221"/>
      <c r="AL3534" s="223"/>
      <c r="AM3534" s="221"/>
    </row>
    <row r="3535" spans="26:39" ht="15" customHeight="1">
      <c r="Z3535" s="220"/>
      <c r="AA3535" s="220"/>
      <c r="AB3535" s="237"/>
      <c r="AC3535" s="237"/>
      <c r="AD3535" s="222"/>
      <c r="AE3535" s="221"/>
      <c r="AF3535" s="237"/>
      <c r="AG3535" s="257"/>
      <c r="AH3535" s="237"/>
      <c r="AI3535" s="222"/>
      <c r="AJ3535" s="237"/>
      <c r="AK3535" s="221"/>
      <c r="AL3535" s="223"/>
      <c r="AM3535" s="221"/>
    </row>
    <row r="3536" spans="26:39" ht="15" customHeight="1">
      <c r="Z3536" s="220"/>
      <c r="AA3536" s="220"/>
      <c r="AB3536" s="237"/>
      <c r="AC3536" s="237"/>
      <c r="AD3536" s="222"/>
      <c r="AE3536" s="221"/>
      <c r="AF3536" s="237"/>
      <c r="AG3536" s="257"/>
      <c r="AH3536" s="237"/>
      <c r="AI3536" s="222"/>
      <c r="AJ3536" s="237"/>
      <c r="AK3536" s="221"/>
      <c r="AL3536" s="223"/>
      <c r="AM3536" s="221"/>
    </row>
    <row r="3537" spans="26:39" ht="15" customHeight="1">
      <c r="Z3537" s="220"/>
      <c r="AA3537" s="220"/>
      <c r="AB3537" s="237"/>
      <c r="AC3537" s="237"/>
      <c r="AD3537" s="222"/>
      <c r="AE3537" s="221"/>
      <c r="AF3537" s="237"/>
      <c r="AG3537" s="257"/>
      <c r="AH3537" s="237"/>
      <c r="AI3537" s="222"/>
      <c r="AJ3537" s="237"/>
      <c r="AK3537" s="221"/>
      <c r="AL3537" s="223"/>
      <c r="AM3537" s="221"/>
    </row>
    <row r="3538" spans="26:39" ht="15" customHeight="1">
      <c r="Z3538" s="220"/>
      <c r="AA3538" s="220"/>
      <c r="AB3538" s="237"/>
      <c r="AC3538" s="237"/>
      <c r="AD3538" s="222"/>
      <c r="AE3538" s="221"/>
      <c r="AF3538" s="237"/>
      <c r="AG3538" s="257"/>
      <c r="AH3538" s="237"/>
      <c r="AI3538" s="222"/>
      <c r="AJ3538" s="237"/>
      <c r="AK3538" s="221"/>
      <c r="AL3538" s="223"/>
      <c r="AM3538" s="221"/>
    </row>
    <row r="3539" spans="26:39" ht="15" customHeight="1">
      <c r="Z3539" s="220"/>
      <c r="AA3539" s="220"/>
      <c r="AB3539" s="237"/>
      <c r="AC3539" s="237"/>
      <c r="AD3539" s="222"/>
      <c r="AE3539" s="221"/>
      <c r="AF3539" s="237"/>
      <c r="AG3539" s="257"/>
      <c r="AH3539" s="237"/>
      <c r="AI3539" s="222"/>
      <c r="AJ3539" s="237"/>
      <c r="AK3539" s="221"/>
      <c r="AL3539" s="223"/>
      <c r="AM3539" s="221"/>
    </row>
    <row r="3540" spans="26:39" ht="15" customHeight="1">
      <c r="Z3540" s="220"/>
      <c r="AA3540" s="220"/>
      <c r="AB3540" s="237"/>
      <c r="AC3540" s="237"/>
      <c r="AD3540" s="222"/>
      <c r="AE3540" s="221"/>
      <c r="AF3540" s="237"/>
      <c r="AG3540" s="257"/>
      <c r="AH3540" s="237"/>
      <c r="AI3540" s="222"/>
      <c r="AJ3540" s="237"/>
      <c r="AK3540" s="221"/>
      <c r="AL3540" s="223"/>
      <c r="AM3540" s="221"/>
    </row>
    <row r="3541" spans="26:39" ht="15" customHeight="1">
      <c r="Z3541" s="220"/>
      <c r="AA3541" s="220"/>
      <c r="AB3541" s="237"/>
      <c r="AC3541" s="237"/>
      <c r="AD3541" s="222"/>
      <c r="AE3541" s="221"/>
      <c r="AF3541" s="237"/>
      <c r="AG3541" s="257"/>
      <c r="AH3541" s="237"/>
      <c r="AI3541" s="222"/>
      <c r="AJ3541" s="237"/>
      <c r="AK3541" s="221"/>
      <c r="AL3541" s="223"/>
      <c r="AM3541" s="221"/>
    </row>
    <row r="3542" spans="26:39" ht="15" customHeight="1">
      <c r="Z3542" s="220"/>
      <c r="AA3542" s="220"/>
      <c r="AB3542" s="237"/>
      <c r="AC3542" s="237"/>
      <c r="AD3542" s="222"/>
      <c r="AE3542" s="221"/>
      <c r="AF3542" s="237"/>
      <c r="AG3542" s="257"/>
      <c r="AH3542" s="237"/>
      <c r="AI3542" s="222"/>
      <c r="AJ3542" s="237"/>
      <c r="AK3542" s="221"/>
      <c r="AL3542" s="223"/>
      <c r="AM3542" s="221"/>
    </row>
    <row r="3543" spans="26:39" ht="15" customHeight="1">
      <c r="Z3543" s="220"/>
      <c r="AA3543" s="220"/>
      <c r="AB3543" s="237"/>
      <c r="AC3543" s="237"/>
      <c r="AD3543" s="222"/>
      <c r="AE3543" s="221"/>
      <c r="AF3543" s="237"/>
      <c r="AG3543" s="257"/>
      <c r="AH3543" s="237"/>
      <c r="AI3543" s="222"/>
      <c r="AJ3543" s="237"/>
      <c r="AK3543" s="221"/>
      <c r="AL3543" s="223"/>
      <c r="AM3543" s="221"/>
    </row>
    <row r="3544" spans="26:39" ht="15" customHeight="1">
      <c r="Z3544" s="220"/>
      <c r="AA3544" s="220"/>
      <c r="AB3544" s="237"/>
      <c r="AC3544" s="237"/>
      <c r="AD3544" s="222"/>
      <c r="AE3544" s="221"/>
      <c r="AF3544" s="237"/>
      <c r="AG3544" s="257"/>
      <c r="AH3544" s="237"/>
      <c r="AI3544" s="222"/>
      <c r="AJ3544" s="237"/>
      <c r="AK3544" s="221"/>
      <c r="AL3544" s="223"/>
      <c r="AM3544" s="221"/>
    </row>
    <row r="3545" spans="26:39" ht="15" customHeight="1">
      <c r="Z3545" s="220"/>
      <c r="AA3545" s="220"/>
      <c r="AB3545" s="237"/>
      <c r="AC3545" s="237"/>
      <c r="AD3545" s="222"/>
      <c r="AE3545" s="221"/>
      <c r="AF3545" s="237"/>
      <c r="AG3545" s="257"/>
      <c r="AH3545" s="237"/>
      <c r="AI3545" s="222"/>
      <c r="AJ3545" s="237"/>
      <c r="AK3545" s="221"/>
      <c r="AL3545" s="223"/>
      <c r="AM3545" s="221"/>
    </row>
    <row r="3546" spans="26:39" ht="15" customHeight="1">
      <c r="Z3546" s="220"/>
      <c r="AA3546" s="220"/>
      <c r="AB3546" s="237"/>
      <c r="AC3546" s="237"/>
      <c r="AD3546" s="222"/>
      <c r="AE3546" s="221"/>
      <c r="AF3546" s="237"/>
      <c r="AG3546" s="257"/>
      <c r="AH3546" s="237"/>
      <c r="AI3546" s="222"/>
      <c r="AJ3546" s="237"/>
      <c r="AK3546" s="221"/>
      <c r="AL3546" s="223"/>
      <c r="AM3546" s="221"/>
    </row>
    <row r="3547" spans="26:39" ht="15" customHeight="1">
      <c r="Z3547" s="220"/>
      <c r="AA3547" s="220"/>
      <c r="AB3547" s="237"/>
      <c r="AC3547" s="237"/>
      <c r="AD3547" s="222"/>
      <c r="AE3547" s="221"/>
      <c r="AF3547" s="237"/>
      <c r="AG3547" s="257"/>
      <c r="AH3547" s="237"/>
      <c r="AI3547" s="222"/>
      <c r="AJ3547" s="237"/>
      <c r="AK3547" s="221"/>
      <c r="AL3547" s="223"/>
      <c r="AM3547" s="221"/>
    </row>
    <row r="3548" spans="26:39" ht="15" customHeight="1">
      <c r="Z3548" s="220"/>
      <c r="AA3548" s="220"/>
      <c r="AB3548" s="237"/>
      <c r="AC3548" s="237"/>
      <c r="AD3548" s="222"/>
      <c r="AE3548" s="221"/>
      <c r="AF3548" s="237"/>
      <c r="AG3548" s="257"/>
      <c r="AH3548" s="237"/>
      <c r="AI3548" s="222"/>
      <c r="AJ3548" s="237"/>
      <c r="AK3548" s="221"/>
      <c r="AL3548" s="223"/>
      <c r="AM3548" s="221"/>
    </row>
    <row r="3549" spans="26:39" ht="15" customHeight="1">
      <c r="Z3549" s="220"/>
      <c r="AA3549" s="220"/>
      <c r="AB3549" s="237"/>
      <c r="AC3549" s="237"/>
      <c r="AD3549" s="222"/>
      <c r="AE3549" s="221"/>
      <c r="AF3549" s="237"/>
      <c r="AG3549" s="257"/>
      <c r="AH3549" s="237"/>
      <c r="AI3549" s="222"/>
      <c r="AJ3549" s="237"/>
      <c r="AK3549" s="221"/>
      <c r="AL3549" s="223"/>
      <c r="AM3549" s="221"/>
    </row>
    <row r="3550" spans="26:39" ht="15" customHeight="1">
      <c r="Z3550" s="220"/>
      <c r="AA3550" s="220"/>
      <c r="AB3550" s="237"/>
      <c r="AC3550" s="237"/>
      <c r="AD3550" s="222"/>
      <c r="AE3550" s="221"/>
      <c r="AF3550" s="237"/>
      <c r="AG3550" s="257"/>
      <c r="AH3550" s="237"/>
      <c r="AI3550" s="222"/>
      <c r="AJ3550" s="237"/>
      <c r="AK3550" s="221"/>
      <c r="AL3550" s="223"/>
      <c r="AM3550" s="221"/>
    </row>
    <row r="3551" spans="26:39" ht="15" customHeight="1">
      <c r="Z3551" s="220"/>
      <c r="AA3551" s="220"/>
      <c r="AB3551" s="237"/>
      <c r="AC3551" s="237"/>
      <c r="AD3551" s="222"/>
      <c r="AE3551" s="221"/>
      <c r="AF3551" s="237"/>
      <c r="AG3551" s="257"/>
      <c r="AH3551" s="237"/>
      <c r="AI3551" s="222"/>
      <c r="AJ3551" s="237"/>
      <c r="AK3551" s="221"/>
      <c r="AL3551" s="223"/>
      <c r="AM3551" s="221"/>
    </row>
    <row r="3552" spans="26:39" ht="15" customHeight="1">
      <c r="Z3552" s="220"/>
      <c r="AA3552" s="220"/>
      <c r="AB3552" s="237"/>
      <c r="AC3552" s="237"/>
      <c r="AD3552" s="222"/>
      <c r="AE3552" s="221"/>
      <c r="AF3552" s="237"/>
      <c r="AG3552" s="257"/>
      <c r="AH3552" s="237"/>
      <c r="AI3552" s="222"/>
      <c r="AJ3552" s="237"/>
      <c r="AK3552" s="221"/>
      <c r="AL3552" s="223"/>
      <c r="AM3552" s="221"/>
    </row>
    <row r="3553" spans="26:39" ht="15" customHeight="1">
      <c r="Z3553" s="220"/>
      <c r="AA3553" s="220"/>
      <c r="AB3553" s="237"/>
      <c r="AC3553" s="237"/>
      <c r="AD3553" s="222"/>
      <c r="AE3553" s="221"/>
      <c r="AF3553" s="237"/>
      <c r="AG3553" s="257"/>
      <c r="AH3553" s="237"/>
      <c r="AI3553" s="222"/>
      <c r="AJ3553" s="237"/>
      <c r="AK3553" s="221"/>
      <c r="AL3553" s="223"/>
      <c r="AM3553" s="221"/>
    </row>
    <row r="3554" spans="26:39" ht="15" customHeight="1">
      <c r="Z3554" s="220"/>
      <c r="AA3554" s="220"/>
      <c r="AB3554" s="237"/>
      <c r="AC3554" s="237"/>
      <c r="AD3554" s="222"/>
      <c r="AE3554" s="221"/>
      <c r="AF3554" s="237"/>
      <c r="AG3554" s="257"/>
      <c r="AH3554" s="237"/>
      <c r="AI3554" s="222"/>
      <c r="AJ3554" s="237"/>
      <c r="AK3554" s="221"/>
      <c r="AL3554" s="223"/>
      <c r="AM3554" s="221"/>
    </row>
    <row r="3555" spans="26:39" ht="15" customHeight="1">
      <c r="Z3555" s="220"/>
      <c r="AA3555" s="220"/>
      <c r="AB3555" s="237"/>
      <c r="AC3555" s="237"/>
      <c r="AD3555" s="222"/>
      <c r="AE3555" s="221"/>
      <c r="AF3555" s="237"/>
      <c r="AG3555" s="257"/>
      <c r="AH3555" s="237"/>
      <c r="AI3555" s="222"/>
      <c r="AJ3555" s="237"/>
      <c r="AK3555" s="221"/>
      <c r="AL3555" s="223"/>
      <c r="AM3555" s="221"/>
    </row>
    <row r="3556" spans="26:39" ht="15" customHeight="1">
      <c r="Z3556" s="220"/>
      <c r="AA3556" s="220"/>
      <c r="AB3556" s="237"/>
      <c r="AC3556" s="237"/>
      <c r="AD3556" s="222"/>
      <c r="AE3556" s="221"/>
      <c r="AF3556" s="237"/>
      <c r="AG3556" s="257"/>
      <c r="AH3556" s="237"/>
      <c r="AI3556" s="222"/>
      <c r="AJ3556" s="237"/>
      <c r="AK3556" s="221"/>
      <c r="AL3556" s="223"/>
      <c r="AM3556" s="221"/>
    </row>
    <row r="3557" spans="26:39" ht="15" customHeight="1">
      <c r="Z3557" s="220"/>
      <c r="AA3557" s="220"/>
      <c r="AB3557" s="237"/>
      <c r="AC3557" s="237"/>
      <c r="AD3557" s="222"/>
      <c r="AE3557" s="221"/>
      <c r="AF3557" s="237"/>
      <c r="AG3557" s="257"/>
      <c r="AH3557" s="237"/>
      <c r="AI3557" s="222"/>
      <c r="AJ3557" s="237"/>
      <c r="AK3557" s="221"/>
      <c r="AL3557" s="223"/>
      <c r="AM3557" s="221"/>
    </row>
    <row r="3558" spans="26:39" ht="15" customHeight="1">
      <c r="Z3558" s="220"/>
      <c r="AA3558" s="220"/>
      <c r="AB3558" s="237"/>
      <c r="AC3558" s="237"/>
      <c r="AD3558" s="222"/>
      <c r="AE3558" s="221"/>
      <c r="AF3558" s="237"/>
      <c r="AG3558" s="257"/>
      <c r="AH3558" s="237"/>
      <c r="AI3558" s="222"/>
      <c r="AJ3558" s="237"/>
      <c r="AK3558" s="221"/>
      <c r="AL3558" s="223"/>
      <c r="AM3558" s="221"/>
    </row>
    <row r="3559" spans="26:39" ht="15" customHeight="1">
      <c r="Z3559" s="220"/>
      <c r="AA3559" s="220"/>
      <c r="AB3559" s="237"/>
      <c r="AC3559" s="237"/>
      <c r="AD3559" s="222"/>
      <c r="AE3559" s="221"/>
      <c r="AF3559" s="237"/>
      <c r="AG3559" s="257"/>
      <c r="AH3559" s="237"/>
      <c r="AI3559" s="222"/>
      <c r="AJ3559" s="237"/>
      <c r="AK3559" s="221"/>
      <c r="AL3559" s="223"/>
      <c r="AM3559" s="221"/>
    </row>
    <row r="3560" spans="26:39" ht="15" customHeight="1">
      <c r="Z3560" s="220"/>
      <c r="AA3560" s="220"/>
      <c r="AB3560" s="237"/>
      <c r="AC3560" s="237"/>
      <c r="AD3560" s="222"/>
      <c r="AE3560" s="221"/>
      <c r="AF3560" s="237"/>
      <c r="AG3560" s="257"/>
      <c r="AH3560" s="237"/>
      <c r="AI3560" s="222"/>
      <c r="AJ3560" s="237"/>
      <c r="AK3560" s="221"/>
      <c r="AL3560" s="223"/>
      <c r="AM3560" s="221"/>
    </row>
    <row r="3561" spans="26:39" ht="15" customHeight="1">
      <c r="Z3561" s="220"/>
      <c r="AA3561" s="220"/>
      <c r="AB3561" s="237"/>
      <c r="AC3561" s="237"/>
      <c r="AD3561" s="222"/>
      <c r="AE3561" s="221"/>
      <c r="AF3561" s="237"/>
      <c r="AG3561" s="257"/>
      <c r="AH3561" s="237"/>
      <c r="AI3561" s="222"/>
      <c r="AJ3561" s="237"/>
      <c r="AK3561" s="221"/>
      <c r="AL3561" s="223"/>
      <c r="AM3561" s="221"/>
    </row>
    <row r="3562" spans="26:39" ht="15" customHeight="1">
      <c r="Z3562" s="220"/>
      <c r="AA3562" s="220"/>
      <c r="AB3562" s="237"/>
      <c r="AC3562" s="237"/>
      <c r="AD3562" s="222"/>
      <c r="AE3562" s="221"/>
      <c r="AF3562" s="237"/>
      <c r="AG3562" s="257"/>
      <c r="AH3562" s="237"/>
      <c r="AI3562" s="222"/>
      <c r="AJ3562" s="237"/>
      <c r="AK3562" s="221"/>
      <c r="AL3562" s="223"/>
      <c r="AM3562" s="221"/>
    </row>
    <row r="3563" spans="26:39" ht="15" customHeight="1">
      <c r="Z3563" s="220"/>
      <c r="AA3563" s="220"/>
      <c r="AB3563" s="237"/>
      <c r="AC3563" s="237"/>
      <c r="AD3563" s="222"/>
      <c r="AE3563" s="221"/>
      <c r="AF3563" s="237"/>
      <c r="AG3563" s="257"/>
      <c r="AH3563" s="237"/>
      <c r="AI3563" s="222"/>
      <c r="AJ3563" s="237"/>
      <c r="AK3563" s="221"/>
      <c r="AL3563" s="223"/>
      <c r="AM3563" s="221"/>
    </row>
    <row r="3564" spans="26:39" ht="15" customHeight="1">
      <c r="Z3564" s="220"/>
      <c r="AA3564" s="220"/>
      <c r="AB3564" s="237"/>
      <c r="AC3564" s="237"/>
      <c r="AD3564" s="222"/>
      <c r="AE3564" s="221"/>
      <c r="AF3564" s="237"/>
      <c r="AG3564" s="257"/>
      <c r="AH3564" s="237"/>
      <c r="AI3564" s="222"/>
      <c r="AJ3564" s="237"/>
      <c r="AK3564" s="221"/>
      <c r="AL3564" s="223"/>
      <c r="AM3564" s="221"/>
    </row>
    <row r="3565" spans="26:39" ht="15" customHeight="1">
      <c r="Z3565" s="220"/>
      <c r="AA3565" s="220"/>
      <c r="AB3565" s="237"/>
      <c r="AC3565" s="237"/>
      <c r="AD3565" s="222"/>
      <c r="AE3565" s="221"/>
      <c r="AF3565" s="237"/>
      <c r="AG3565" s="257"/>
      <c r="AH3565" s="237"/>
      <c r="AI3565" s="222"/>
      <c r="AJ3565" s="237"/>
      <c r="AK3565" s="221"/>
      <c r="AL3565" s="223"/>
      <c r="AM3565" s="221"/>
    </row>
    <row r="3566" spans="26:39" ht="15" customHeight="1">
      <c r="Z3566" s="220"/>
      <c r="AA3566" s="220"/>
      <c r="AB3566" s="237"/>
      <c r="AC3566" s="237"/>
      <c r="AD3566" s="222"/>
      <c r="AE3566" s="221"/>
      <c r="AF3566" s="237"/>
      <c r="AG3566" s="257"/>
      <c r="AH3566" s="237"/>
      <c r="AI3566" s="222"/>
      <c r="AJ3566" s="237"/>
      <c r="AK3566" s="221"/>
      <c r="AL3566" s="223"/>
      <c r="AM3566" s="221"/>
    </row>
    <row r="3567" spans="26:39" ht="15" customHeight="1">
      <c r="Z3567" s="220"/>
      <c r="AA3567" s="220"/>
      <c r="AB3567" s="237"/>
      <c r="AC3567" s="237"/>
      <c r="AD3567" s="222"/>
      <c r="AE3567" s="221"/>
      <c r="AF3567" s="237"/>
      <c r="AG3567" s="257"/>
      <c r="AH3567" s="237"/>
      <c r="AI3567" s="222"/>
      <c r="AJ3567" s="237"/>
      <c r="AK3567" s="221"/>
      <c r="AL3567" s="223"/>
      <c r="AM3567" s="221"/>
    </row>
    <row r="3568" spans="26:39" ht="15" customHeight="1">
      <c r="Z3568" s="220"/>
      <c r="AA3568" s="220"/>
      <c r="AB3568" s="237"/>
      <c r="AC3568" s="237"/>
      <c r="AD3568" s="222"/>
      <c r="AE3568" s="221"/>
      <c r="AF3568" s="237"/>
      <c r="AG3568" s="257"/>
      <c r="AH3568" s="237"/>
      <c r="AI3568" s="222"/>
      <c r="AJ3568" s="237"/>
      <c r="AK3568" s="221"/>
      <c r="AL3568" s="223"/>
      <c r="AM3568" s="221"/>
    </row>
    <row r="3569" spans="26:39" ht="15" customHeight="1">
      <c r="Z3569" s="220"/>
      <c r="AA3569" s="220"/>
      <c r="AB3569" s="237"/>
      <c r="AC3569" s="237"/>
      <c r="AD3569" s="222"/>
      <c r="AE3569" s="221"/>
      <c r="AF3569" s="237"/>
      <c r="AG3569" s="257"/>
      <c r="AH3569" s="237"/>
      <c r="AI3569" s="222"/>
      <c r="AJ3569" s="237"/>
      <c r="AK3569" s="221"/>
      <c r="AL3569" s="223"/>
      <c r="AM3569" s="221"/>
    </row>
    <row r="3570" spans="26:39" ht="15" customHeight="1">
      <c r="Z3570" s="220"/>
      <c r="AA3570" s="220"/>
      <c r="AB3570" s="237"/>
      <c r="AC3570" s="237"/>
      <c r="AD3570" s="222"/>
      <c r="AE3570" s="221"/>
      <c r="AF3570" s="237"/>
      <c r="AG3570" s="257"/>
      <c r="AH3570" s="237"/>
      <c r="AI3570" s="222"/>
      <c r="AJ3570" s="237"/>
      <c r="AK3570" s="221"/>
      <c r="AL3570" s="223"/>
      <c r="AM3570" s="221"/>
    </row>
    <row r="3571" spans="26:39" ht="15" customHeight="1">
      <c r="Z3571" s="220"/>
      <c r="AA3571" s="220"/>
      <c r="AB3571" s="237"/>
      <c r="AC3571" s="237"/>
      <c r="AD3571" s="222"/>
      <c r="AE3571" s="221"/>
      <c r="AF3571" s="237"/>
      <c r="AG3571" s="257"/>
      <c r="AH3571" s="237"/>
      <c r="AI3571" s="222"/>
      <c r="AJ3571" s="237"/>
      <c r="AK3571" s="221"/>
      <c r="AL3571" s="223"/>
      <c r="AM3571" s="221"/>
    </row>
    <row r="3572" spans="26:39" ht="15" customHeight="1">
      <c r="Z3572" s="220"/>
      <c r="AA3572" s="220"/>
      <c r="AB3572" s="237"/>
      <c r="AC3572" s="237"/>
      <c r="AD3572" s="222"/>
      <c r="AE3572" s="221"/>
      <c r="AF3572" s="237"/>
      <c r="AG3572" s="257"/>
      <c r="AH3572" s="237"/>
      <c r="AI3572" s="222"/>
      <c r="AJ3572" s="237"/>
      <c r="AK3572" s="221"/>
      <c r="AL3572" s="223"/>
      <c r="AM3572" s="221"/>
    </row>
    <row r="3573" spans="26:39" ht="15" customHeight="1">
      <c r="Z3573" s="220"/>
      <c r="AA3573" s="220"/>
      <c r="AB3573" s="237"/>
      <c r="AC3573" s="237"/>
      <c r="AD3573" s="222"/>
      <c r="AE3573" s="221"/>
      <c r="AF3573" s="237"/>
      <c r="AG3573" s="257"/>
      <c r="AH3573" s="237"/>
      <c r="AI3573" s="222"/>
      <c r="AJ3573" s="237"/>
      <c r="AK3573" s="221"/>
      <c r="AL3573" s="223"/>
      <c r="AM3573" s="221"/>
    </row>
    <row r="3574" spans="26:39" ht="15" customHeight="1">
      <c r="Z3574" s="220"/>
      <c r="AA3574" s="220"/>
      <c r="AB3574" s="237"/>
      <c r="AC3574" s="237"/>
      <c r="AD3574" s="222"/>
      <c r="AE3574" s="221"/>
      <c r="AF3574" s="237"/>
      <c r="AG3574" s="257"/>
      <c r="AH3574" s="237"/>
      <c r="AI3574" s="222"/>
      <c r="AJ3574" s="237"/>
      <c r="AK3574" s="221"/>
      <c r="AL3574" s="223"/>
      <c r="AM3574" s="221"/>
    </row>
    <row r="3575" spans="26:39" ht="15" customHeight="1">
      <c r="Z3575" s="220"/>
      <c r="AA3575" s="220"/>
      <c r="AB3575" s="237"/>
      <c r="AC3575" s="237"/>
      <c r="AD3575" s="222"/>
      <c r="AE3575" s="221"/>
      <c r="AF3575" s="237"/>
      <c r="AG3575" s="257"/>
      <c r="AH3575" s="237"/>
      <c r="AI3575" s="222"/>
      <c r="AJ3575" s="237"/>
      <c r="AK3575" s="221"/>
      <c r="AL3575" s="223"/>
      <c r="AM3575" s="221"/>
    </row>
    <row r="3576" spans="26:39" ht="15" customHeight="1">
      <c r="Z3576" s="220"/>
      <c r="AA3576" s="220"/>
      <c r="AB3576" s="237"/>
      <c r="AC3576" s="237"/>
      <c r="AD3576" s="222"/>
      <c r="AE3576" s="221"/>
      <c r="AF3576" s="237"/>
      <c r="AG3576" s="257"/>
      <c r="AH3576" s="237"/>
      <c r="AI3576" s="222"/>
      <c r="AJ3576" s="237"/>
      <c r="AK3576" s="221"/>
      <c r="AL3576" s="223"/>
      <c r="AM3576" s="221"/>
    </row>
    <row r="3577" spans="26:39" ht="15" customHeight="1">
      <c r="Z3577" s="220"/>
      <c r="AA3577" s="220"/>
      <c r="AB3577" s="237"/>
      <c r="AC3577" s="237"/>
      <c r="AD3577" s="222"/>
      <c r="AE3577" s="221"/>
      <c r="AF3577" s="237"/>
      <c r="AG3577" s="257"/>
      <c r="AH3577" s="237"/>
      <c r="AI3577" s="222"/>
      <c r="AJ3577" s="237"/>
      <c r="AK3577" s="221"/>
      <c r="AL3577" s="223"/>
      <c r="AM3577" s="221"/>
    </row>
    <row r="3578" spans="26:39" ht="15" customHeight="1">
      <c r="Z3578" s="220"/>
      <c r="AA3578" s="220"/>
      <c r="AB3578" s="237"/>
      <c r="AC3578" s="237"/>
      <c r="AD3578" s="222"/>
      <c r="AE3578" s="221"/>
      <c r="AF3578" s="237"/>
      <c r="AG3578" s="257"/>
      <c r="AH3578" s="237"/>
      <c r="AI3578" s="222"/>
      <c r="AJ3578" s="237"/>
      <c r="AK3578" s="221"/>
      <c r="AL3578" s="223"/>
      <c r="AM3578" s="221"/>
    </row>
    <row r="3579" spans="26:39" ht="15" customHeight="1">
      <c r="Z3579" s="220"/>
      <c r="AA3579" s="220"/>
      <c r="AB3579" s="237"/>
      <c r="AC3579" s="237"/>
      <c r="AD3579" s="222"/>
      <c r="AE3579" s="221"/>
      <c r="AF3579" s="237"/>
      <c r="AG3579" s="257"/>
      <c r="AH3579" s="237"/>
      <c r="AI3579" s="222"/>
      <c r="AJ3579" s="237"/>
      <c r="AK3579" s="221"/>
      <c r="AL3579" s="223"/>
      <c r="AM3579" s="221"/>
    </row>
    <row r="3580" spans="26:39" ht="15" customHeight="1">
      <c r="Z3580" s="220"/>
      <c r="AA3580" s="220"/>
      <c r="AB3580" s="237"/>
      <c r="AC3580" s="237"/>
      <c r="AD3580" s="222"/>
      <c r="AE3580" s="221"/>
      <c r="AF3580" s="237"/>
      <c r="AG3580" s="257"/>
      <c r="AH3580" s="237"/>
      <c r="AI3580" s="222"/>
      <c r="AJ3580" s="237"/>
      <c r="AK3580" s="221"/>
      <c r="AL3580" s="223"/>
      <c r="AM3580" s="221"/>
    </row>
    <row r="3581" spans="26:39" ht="15" customHeight="1">
      <c r="Z3581" s="220"/>
      <c r="AA3581" s="220"/>
      <c r="AB3581" s="237"/>
      <c r="AC3581" s="237"/>
      <c r="AD3581" s="222"/>
      <c r="AE3581" s="221"/>
      <c r="AF3581" s="237"/>
      <c r="AG3581" s="257"/>
      <c r="AH3581" s="237"/>
      <c r="AI3581" s="222"/>
      <c r="AJ3581" s="237"/>
      <c r="AK3581" s="221"/>
      <c r="AL3581" s="223"/>
      <c r="AM3581" s="221"/>
    </row>
    <row r="3582" spans="26:39" ht="15" customHeight="1">
      <c r="Z3582" s="220"/>
      <c r="AA3582" s="220"/>
      <c r="AB3582" s="237"/>
      <c r="AC3582" s="237"/>
      <c r="AD3582" s="222"/>
      <c r="AE3582" s="221"/>
      <c r="AF3582" s="237"/>
      <c r="AG3582" s="257"/>
      <c r="AH3582" s="237"/>
      <c r="AI3582" s="222"/>
      <c r="AJ3582" s="237"/>
      <c r="AK3582" s="221"/>
      <c r="AL3582" s="223"/>
      <c r="AM3582" s="221"/>
    </row>
    <row r="3583" spans="26:39" ht="15" customHeight="1">
      <c r="Z3583" s="220"/>
      <c r="AA3583" s="220"/>
      <c r="AB3583" s="237"/>
      <c r="AC3583" s="237"/>
      <c r="AD3583" s="222"/>
      <c r="AE3583" s="221"/>
      <c r="AF3583" s="237"/>
      <c r="AG3583" s="257"/>
      <c r="AH3583" s="237"/>
      <c r="AI3583" s="222"/>
      <c r="AJ3583" s="237"/>
      <c r="AK3583" s="221"/>
      <c r="AL3583" s="223"/>
      <c r="AM3583" s="221"/>
    </row>
    <row r="3584" spans="26:39" ht="15" customHeight="1">
      <c r="Z3584" s="220"/>
      <c r="AA3584" s="220"/>
      <c r="AB3584" s="237"/>
      <c r="AC3584" s="237"/>
      <c r="AD3584" s="222"/>
      <c r="AE3584" s="221"/>
      <c r="AF3584" s="237"/>
      <c r="AG3584" s="257"/>
      <c r="AH3584" s="237"/>
      <c r="AI3584" s="222"/>
      <c r="AJ3584" s="237"/>
      <c r="AK3584" s="221"/>
      <c r="AL3584" s="223"/>
      <c r="AM3584" s="221"/>
    </row>
    <row r="3585" spans="26:39" ht="15" customHeight="1">
      <c r="Z3585" s="220"/>
      <c r="AA3585" s="220"/>
      <c r="AB3585" s="237"/>
      <c r="AC3585" s="237"/>
      <c r="AD3585" s="222"/>
      <c r="AE3585" s="221"/>
      <c r="AF3585" s="237"/>
      <c r="AG3585" s="257"/>
      <c r="AH3585" s="237"/>
      <c r="AI3585" s="222"/>
      <c r="AJ3585" s="237"/>
      <c r="AK3585" s="221"/>
      <c r="AL3585" s="223"/>
      <c r="AM3585" s="221"/>
    </row>
    <row r="3586" spans="26:39" ht="15" customHeight="1">
      <c r="Z3586" s="220"/>
      <c r="AA3586" s="220"/>
      <c r="AB3586" s="237"/>
      <c r="AC3586" s="237"/>
      <c r="AD3586" s="222"/>
      <c r="AE3586" s="221"/>
      <c r="AF3586" s="237"/>
      <c r="AG3586" s="257"/>
      <c r="AH3586" s="237"/>
      <c r="AI3586" s="222"/>
      <c r="AJ3586" s="237"/>
      <c r="AK3586" s="221"/>
      <c r="AL3586" s="223"/>
      <c r="AM3586" s="221"/>
    </row>
    <row r="3587" spans="26:39" ht="15" customHeight="1">
      <c r="Z3587" s="220"/>
      <c r="AA3587" s="220"/>
      <c r="AB3587" s="237"/>
      <c r="AC3587" s="237"/>
      <c r="AD3587" s="222"/>
      <c r="AE3587" s="221"/>
      <c r="AF3587" s="237"/>
      <c r="AG3587" s="257"/>
      <c r="AH3587" s="237"/>
      <c r="AI3587" s="222"/>
      <c r="AJ3587" s="237"/>
      <c r="AK3587" s="221"/>
      <c r="AL3587" s="223"/>
      <c r="AM3587" s="221"/>
    </row>
    <row r="3588" spans="26:39" ht="15" customHeight="1">
      <c r="Z3588" s="220"/>
      <c r="AA3588" s="220"/>
      <c r="AB3588" s="237"/>
      <c r="AC3588" s="237"/>
      <c r="AD3588" s="222"/>
      <c r="AE3588" s="221"/>
      <c r="AF3588" s="237"/>
      <c r="AG3588" s="257"/>
      <c r="AH3588" s="237"/>
      <c r="AI3588" s="222"/>
      <c r="AJ3588" s="237"/>
      <c r="AK3588" s="221"/>
      <c r="AL3588" s="223"/>
      <c r="AM3588" s="221"/>
    </row>
    <row r="3589" spans="26:39" ht="15" customHeight="1">
      <c r="Z3589" s="220"/>
      <c r="AA3589" s="220"/>
      <c r="AB3589" s="237"/>
      <c r="AC3589" s="237"/>
      <c r="AD3589" s="222"/>
      <c r="AE3589" s="221"/>
      <c r="AF3589" s="237"/>
      <c r="AG3589" s="257"/>
      <c r="AH3589" s="237"/>
      <c r="AI3589" s="222"/>
      <c r="AJ3589" s="237"/>
      <c r="AK3589" s="221"/>
      <c r="AL3589" s="223"/>
      <c r="AM3589" s="221"/>
    </row>
    <row r="3590" spans="26:39" ht="15" customHeight="1">
      <c r="Z3590" s="220"/>
      <c r="AA3590" s="220"/>
      <c r="AB3590" s="237"/>
      <c r="AC3590" s="237"/>
      <c r="AD3590" s="222"/>
      <c r="AE3590" s="221"/>
      <c r="AF3590" s="237"/>
      <c r="AG3590" s="257"/>
      <c r="AH3590" s="237"/>
      <c r="AI3590" s="222"/>
      <c r="AJ3590" s="237"/>
      <c r="AK3590" s="221"/>
      <c r="AL3590" s="223"/>
      <c r="AM3590" s="221"/>
    </row>
    <row r="3591" spans="26:39" ht="15" customHeight="1">
      <c r="Z3591" s="220"/>
      <c r="AA3591" s="220"/>
      <c r="AB3591" s="237"/>
      <c r="AC3591" s="237"/>
      <c r="AD3591" s="222"/>
      <c r="AE3591" s="221"/>
      <c r="AF3591" s="237"/>
      <c r="AG3591" s="257"/>
      <c r="AH3591" s="237"/>
      <c r="AI3591" s="222"/>
      <c r="AJ3591" s="237"/>
      <c r="AK3591" s="221"/>
      <c r="AL3591" s="223"/>
      <c r="AM3591" s="221"/>
    </row>
    <row r="3592" spans="26:39" ht="15" customHeight="1">
      <c r="Z3592" s="220"/>
      <c r="AA3592" s="220"/>
      <c r="AB3592" s="237"/>
      <c r="AC3592" s="237"/>
      <c r="AD3592" s="222"/>
      <c r="AE3592" s="221"/>
      <c r="AF3592" s="237"/>
      <c r="AG3592" s="257"/>
      <c r="AH3592" s="237"/>
      <c r="AI3592" s="222"/>
      <c r="AJ3592" s="237"/>
      <c r="AK3592" s="221"/>
      <c r="AL3592" s="223"/>
      <c r="AM3592" s="221"/>
    </row>
    <row r="3593" spans="26:39" ht="15" customHeight="1">
      <c r="Z3593" s="220"/>
      <c r="AA3593" s="220"/>
      <c r="AB3593" s="237"/>
      <c r="AC3593" s="237"/>
      <c r="AD3593" s="222"/>
      <c r="AE3593" s="221"/>
      <c r="AF3593" s="237"/>
      <c r="AG3593" s="257"/>
      <c r="AH3593" s="237"/>
      <c r="AI3593" s="222"/>
      <c r="AJ3593" s="237"/>
      <c r="AK3593" s="221"/>
      <c r="AL3593" s="223"/>
      <c r="AM3593" s="221"/>
    </row>
    <row r="3594" spans="26:39" ht="15" customHeight="1">
      <c r="Z3594" s="220"/>
      <c r="AA3594" s="220"/>
      <c r="AB3594" s="237"/>
      <c r="AC3594" s="237"/>
      <c r="AD3594" s="222"/>
      <c r="AE3594" s="221"/>
      <c r="AF3594" s="237"/>
      <c r="AG3594" s="257"/>
      <c r="AH3594" s="237"/>
      <c r="AI3594" s="222"/>
      <c r="AJ3594" s="237"/>
      <c r="AK3594" s="221"/>
      <c r="AL3594" s="223"/>
      <c r="AM3594" s="221"/>
    </row>
    <row r="3595" spans="26:39" ht="15" customHeight="1">
      <c r="Z3595" s="220"/>
      <c r="AA3595" s="220"/>
      <c r="AB3595" s="237"/>
      <c r="AC3595" s="237"/>
      <c r="AD3595" s="222"/>
      <c r="AE3595" s="221"/>
      <c r="AF3595" s="237"/>
      <c r="AG3595" s="257"/>
      <c r="AH3595" s="237"/>
      <c r="AI3595" s="222"/>
      <c r="AJ3595" s="237"/>
      <c r="AK3595" s="221"/>
      <c r="AL3595" s="223"/>
      <c r="AM3595" s="221"/>
    </row>
    <row r="3596" spans="26:39" ht="15" customHeight="1">
      <c r="Z3596" s="220"/>
      <c r="AA3596" s="220"/>
      <c r="AB3596" s="237"/>
      <c r="AC3596" s="237"/>
      <c r="AD3596" s="222"/>
      <c r="AE3596" s="221"/>
      <c r="AF3596" s="237"/>
      <c r="AG3596" s="257"/>
      <c r="AH3596" s="237"/>
      <c r="AI3596" s="222"/>
      <c r="AJ3596" s="237"/>
      <c r="AK3596" s="221"/>
      <c r="AL3596" s="223"/>
      <c r="AM3596" s="221"/>
    </row>
    <row r="3597" spans="26:39" ht="15" customHeight="1">
      <c r="Z3597" s="220"/>
      <c r="AA3597" s="220"/>
      <c r="AB3597" s="237"/>
      <c r="AC3597" s="237"/>
      <c r="AD3597" s="222"/>
      <c r="AE3597" s="221"/>
      <c r="AF3597" s="237"/>
      <c r="AG3597" s="257"/>
      <c r="AH3597" s="237"/>
      <c r="AI3597" s="222"/>
      <c r="AJ3597" s="237"/>
      <c r="AK3597" s="221"/>
      <c r="AL3597" s="223"/>
      <c r="AM3597" s="221"/>
    </row>
    <row r="3598" spans="26:39" ht="15" customHeight="1">
      <c r="Z3598" s="220"/>
      <c r="AA3598" s="220"/>
      <c r="AB3598" s="237"/>
      <c r="AC3598" s="237"/>
      <c r="AD3598" s="222"/>
      <c r="AE3598" s="221"/>
      <c r="AF3598" s="237"/>
      <c r="AG3598" s="257"/>
      <c r="AH3598" s="237"/>
      <c r="AI3598" s="222"/>
      <c r="AJ3598" s="237"/>
      <c r="AK3598" s="221"/>
      <c r="AL3598" s="223"/>
      <c r="AM3598" s="221"/>
    </row>
    <row r="3599" spans="26:39" ht="15" customHeight="1">
      <c r="Z3599" s="220"/>
      <c r="AA3599" s="220"/>
      <c r="AB3599" s="237"/>
      <c r="AC3599" s="237"/>
      <c r="AD3599" s="222"/>
      <c r="AE3599" s="221"/>
      <c r="AF3599" s="237"/>
      <c r="AG3599" s="257"/>
      <c r="AH3599" s="237"/>
      <c r="AI3599" s="222"/>
      <c r="AJ3599" s="237"/>
      <c r="AK3599" s="221"/>
      <c r="AL3599" s="223"/>
      <c r="AM3599" s="221"/>
    </row>
    <row r="3600" spans="26:39" ht="15" customHeight="1">
      <c r="Z3600" s="220"/>
      <c r="AA3600" s="220"/>
      <c r="AB3600" s="237"/>
      <c r="AC3600" s="237"/>
      <c r="AD3600" s="222"/>
      <c r="AE3600" s="221"/>
      <c r="AF3600" s="237"/>
      <c r="AG3600" s="257"/>
      <c r="AH3600" s="237"/>
      <c r="AI3600" s="222"/>
      <c r="AJ3600" s="237"/>
      <c r="AK3600" s="221"/>
      <c r="AL3600" s="223"/>
      <c r="AM3600" s="221"/>
    </row>
    <row r="3601" spans="26:39" ht="15" customHeight="1">
      <c r="Z3601" s="220"/>
      <c r="AA3601" s="220"/>
      <c r="AB3601" s="237"/>
      <c r="AC3601" s="237"/>
      <c r="AD3601" s="222"/>
      <c r="AE3601" s="221"/>
      <c r="AF3601" s="237"/>
      <c r="AG3601" s="257"/>
      <c r="AH3601" s="237"/>
      <c r="AI3601" s="222"/>
      <c r="AJ3601" s="237"/>
      <c r="AK3601" s="221"/>
      <c r="AL3601" s="223"/>
      <c r="AM3601" s="221"/>
    </row>
    <row r="3602" spans="26:39" ht="15" customHeight="1">
      <c r="Z3602" s="220"/>
      <c r="AA3602" s="220"/>
      <c r="AB3602" s="237"/>
      <c r="AC3602" s="237"/>
      <c r="AD3602" s="222"/>
      <c r="AE3602" s="221"/>
      <c r="AF3602" s="237"/>
      <c r="AG3602" s="257"/>
      <c r="AH3602" s="237"/>
      <c r="AI3602" s="222"/>
      <c r="AJ3602" s="237"/>
      <c r="AK3602" s="221"/>
      <c r="AL3602" s="223"/>
      <c r="AM3602" s="221"/>
    </row>
    <row r="3603" spans="26:39" ht="15" customHeight="1">
      <c r="Z3603" s="220"/>
      <c r="AA3603" s="220"/>
      <c r="AB3603" s="237"/>
      <c r="AC3603" s="237"/>
      <c r="AD3603" s="222"/>
      <c r="AE3603" s="221"/>
      <c r="AF3603" s="237"/>
      <c r="AG3603" s="257"/>
      <c r="AH3603" s="237"/>
      <c r="AI3603" s="222"/>
      <c r="AJ3603" s="237"/>
      <c r="AK3603" s="221"/>
      <c r="AL3603" s="223"/>
      <c r="AM3603" s="221"/>
    </row>
    <row r="3604" spans="26:39" ht="15" customHeight="1">
      <c r="Z3604" s="220"/>
      <c r="AA3604" s="220"/>
      <c r="AB3604" s="237"/>
      <c r="AC3604" s="237"/>
      <c r="AD3604" s="222"/>
      <c r="AE3604" s="221"/>
      <c r="AF3604" s="237"/>
      <c r="AG3604" s="257"/>
      <c r="AH3604" s="237"/>
      <c r="AI3604" s="222"/>
      <c r="AJ3604" s="237"/>
      <c r="AK3604" s="221"/>
      <c r="AL3604" s="223"/>
      <c r="AM3604" s="221"/>
    </row>
    <row r="3605" spans="26:39" ht="15" customHeight="1">
      <c r="Z3605" s="220"/>
      <c r="AA3605" s="220"/>
      <c r="AB3605" s="237"/>
      <c r="AC3605" s="237"/>
      <c r="AD3605" s="222"/>
      <c r="AE3605" s="221"/>
      <c r="AF3605" s="237"/>
      <c r="AG3605" s="257"/>
      <c r="AH3605" s="237"/>
      <c r="AI3605" s="222"/>
      <c r="AJ3605" s="237"/>
      <c r="AK3605" s="221"/>
      <c r="AL3605" s="223"/>
      <c r="AM3605" s="221"/>
    </row>
    <row r="3606" spans="26:39" ht="15" customHeight="1">
      <c r="Z3606" s="220"/>
      <c r="AA3606" s="220"/>
      <c r="AB3606" s="237"/>
      <c r="AC3606" s="237"/>
      <c r="AD3606" s="222"/>
      <c r="AE3606" s="221"/>
      <c r="AF3606" s="237"/>
      <c r="AG3606" s="257"/>
      <c r="AH3606" s="237"/>
      <c r="AI3606" s="222"/>
      <c r="AJ3606" s="237"/>
      <c r="AK3606" s="221"/>
      <c r="AL3606" s="223"/>
      <c r="AM3606" s="221"/>
    </row>
    <row r="3607" spans="26:39" ht="15" customHeight="1">
      <c r="Z3607" s="220"/>
      <c r="AA3607" s="220"/>
      <c r="AB3607" s="237"/>
      <c r="AC3607" s="237"/>
      <c r="AD3607" s="222"/>
      <c r="AE3607" s="221"/>
      <c r="AF3607" s="237"/>
      <c r="AG3607" s="257"/>
      <c r="AH3607" s="237"/>
      <c r="AI3607" s="222"/>
      <c r="AJ3607" s="237"/>
      <c r="AK3607" s="221"/>
      <c r="AL3607" s="223"/>
      <c r="AM3607" s="221"/>
    </row>
    <row r="3608" spans="26:39" ht="15" customHeight="1">
      <c r="Z3608" s="220"/>
      <c r="AA3608" s="220"/>
      <c r="AB3608" s="237"/>
      <c r="AC3608" s="237"/>
      <c r="AD3608" s="222"/>
      <c r="AE3608" s="221"/>
      <c r="AF3608" s="237"/>
      <c r="AG3608" s="257"/>
      <c r="AH3608" s="237"/>
      <c r="AI3608" s="222"/>
      <c r="AJ3608" s="237"/>
      <c r="AK3608" s="221"/>
      <c r="AL3608" s="223"/>
      <c r="AM3608" s="221"/>
    </row>
    <row r="3609" spans="26:39" ht="15" customHeight="1">
      <c r="Z3609" s="220"/>
      <c r="AA3609" s="220"/>
      <c r="AB3609" s="237"/>
      <c r="AC3609" s="237"/>
      <c r="AD3609" s="222"/>
      <c r="AE3609" s="221"/>
      <c r="AF3609" s="237"/>
      <c r="AG3609" s="257"/>
      <c r="AH3609" s="237"/>
      <c r="AI3609" s="222"/>
      <c r="AJ3609" s="237"/>
      <c r="AK3609" s="221"/>
      <c r="AL3609" s="223"/>
      <c r="AM3609" s="221"/>
    </row>
    <row r="3610" spans="26:39" ht="15" customHeight="1">
      <c r="Z3610" s="220"/>
      <c r="AA3610" s="220"/>
      <c r="AB3610" s="237"/>
      <c r="AC3610" s="237"/>
      <c r="AD3610" s="222"/>
      <c r="AE3610" s="221"/>
      <c r="AF3610" s="237"/>
      <c r="AG3610" s="257"/>
      <c r="AH3610" s="237"/>
      <c r="AI3610" s="222"/>
      <c r="AJ3610" s="237"/>
      <c r="AK3610" s="221"/>
      <c r="AL3610" s="223"/>
      <c r="AM3610" s="221"/>
    </row>
    <row r="3611" spans="26:39" ht="15" customHeight="1">
      <c r="Z3611" s="220"/>
      <c r="AA3611" s="220"/>
      <c r="AB3611" s="237"/>
      <c r="AC3611" s="237"/>
      <c r="AD3611" s="222"/>
      <c r="AE3611" s="221"/>
      <c r="AF3611" s="237"/>
      <c r="AG3611" s="257"/>
      <c r="AH3611" s="237"/>
      <c r="AI3611" s="222"/>
      <c r="AJ3611" s="237"/>
      <c r="AK3611" s="221"/>
      <c r="AL3611" s="223"/>
      <c r="AM3611" s="221"/>
    </row>
    <row r="3612" spans="26:39" ht="15" customHeight="1">
      <c r="Z3612" s="220"/>
      <c r="AA3612" s="220"/>
      <c r="AB3612" s="237"/>
      <c r="AC3612" s="237"/>
      <c r="AD3612" s="222"/>
      <c r="AE3612" s="221"/>
      <c r="AF3612" s="237"/>
      <c r="AG3612" s="257"/>
      <c r="AH3612" s="237"/>
      <c r="AI3612" s="222"/>
      <c r="AJ3612" s="237"/>
      <c r="AK3612" s="221"/>
      <c r="AL3612" s="223"/>
      <c r="AM3612" s="221"/>
    </row>
    <row r="3613" spans="26:39" ht="15" customHeight="1">
      <c r="Z3613" s="220"/>
      <c r="AA3613" s="220"/>
      <c r="AB3613" s="237"/>
      <c r="AC3613" s="237"/>
      <c r="AD3613" s="222"/>
      <c r="AE3613" s="221"/>
      <c r="AF3613" s="237"/>
      <c r="AG3613" s="257"/>
      <c r="AH3613" s="237"/>
      <c r="AI3613" s="222"/>
      <c r="AJ3613" s="237"/>
      <c r="AK3613" s="221"/>
      <c r="AL3613" s="223"/>
      <c r="AM3613" s="221"/>
    </row>
    <row r="3614" spans="26:39" ht="15" customHeight="1">
      <c r="Z3614" s="220"/>
      <c r="AA3614" s="220"/>
      <c r="AB3614" s="237"/>
      <c r="AC3614" s="237"/>
      <c r="AD3614" s="222"/>
      <c r="AE3614" s="221"/>
      <c r="AF3614" s="237"/>
      <c r="AG3614" s="257"/>
      <c r="AH3614" s="237"/>
      <c r="AI3614" s="222"/>
      <c r="AJ3614" s="237"/>
      <c r="AK3614" s="221"/>
      <c r="AL3614" s="223"/>
      <c r="AM3614" s="221"/>
    </row>
    <row r="3615" spans="26:39" ht="15" customHeight="1">
      <c r="Z3615" s="220"/>
      <c r="AA3615" s="220"/>
      <c r="AB3615" s="237"/>
      <c r="AC3615" s="237"/>
      <c r="AD3615" s="222"/>
      <c r="AE3615" s="221"/>
      <c r="AF3615" s="237"/>
      <c r="AG3615" s="257"/>
      <c r="AH3615" s="237"/>
      <c r="AI3615" s="222"/>
      <c r="AJ3615" s="237"/>
      <c r="AK3615" s="221"/>
      <c r="AL3615" s="223"/>
      <c r="AM3615" s="221"/>
    </row>
    <row r="3616" spans="26:39" ht="15" customHeight="1">
      <c r="Z3616" s="220"/>
      <c r="AA3616" s="220"/>
      <c r="AB3616" s="237"/>
      <c r="AC3616" s="237"/>
      <c r="AD3616" s="222"/>
      <c r="AE3616" s="221"/>
      <c r="AF3616" s="237"/>
      <c r="AG3616" s="257"/>
      <c r="AH3616" s="237"/>
      <c r="AI3616" s="222"/>
      <c r="AJ3616" s="237"/>
      <c r="AK3616" s="221"/>
      <c r="AL3616" s="223"/>
      <c r="AM3616" s="221"/>
    </row>
    <row r="3617" spans="26:39" ht="15" customHeight="1">
      <c r="Z3617" s="220"/>
      <c r="AA3617" s="220"/>
      <c r="AB3617" s="237"/>
      <c r="AC3617" s="237"/>
      <c r="AD3617" s="222"/>
      <c r="AE3617" s="221"/>
      <c r="AF3617" s="237"/>
      <c r="AG3617" s="257"/>
      <c r="AH3617" s="237"/>
      <c r="AI3617" s="222"/>
      <c r="AJ3617" s="237"/>
      <c r="AK3617" s="221"/>
      <c r="AL3617" s="223"/>
      <c r="AM3617" s="221"/>
    </row>
    <row r="3618" spans="26:39" ht="15" customHeight="1">
      <c r="Z3618" s="220"/>
      <c r="AA3618" s="220"/>
      <c r="AB3618" s="237"/>
      <c r="AC3618" s="237"/>
      <c r="AD3618" s="222"/>
      <c r="AE3618" s="221"/>
      <c r="AF3618" s="237"/>
      <c r="AG3618" s="257"/>
      <c r="AH3618" s="237"/>
      <c r="AI3618" s="222"/>
      <c r="AJ3618" s="237"/>
      <c r="AK3618" s="221"/>
      <c r="AL3618" s="223"/>
      <c r="AM3618" s="221"/>
    </row>
    <row r="3619" spans="26:39" ht="15" customHeight="1">
      <c r="Z3619" s="220"/>
      <c r="AA3619" s="220"/>
      <c r="AB3619" s="237"/>
      <c r="AC3619" s="237"/>
      <c r="AD3619" s="222"/>
      <c r="AE3619" s="221"/>
      <c r="AF3619" s="237"/>
      <c r="AG3619" s="257"/>
      <c r="AH3619" s="237"/>
      <c r="AI3619" s="222"/>
      <c r="AJ3619" s="237"/>
      <c r="AK3619" s="221"/>
      <c r="AL3619" s="223"/>
      <c r="AM3619" s="221"/>
    </row>
    <row r="3620" spans="26:39" ht="15" customHeight="1">
      <c r="Z3620" s="220"/>
      <c r="AA3620" s="220"/>
      <c r="AB3620" s="237"/>
      <c r="AC3620" s="237"/>
      <c r="AD3620" s="222"/>
      <c r="AE3620" s="221"/>
      <c r="AF3620" s="237"/>
      <c r="AG3620" s="257"/>
      <c r="AH3620" s="237"/>
      <c r="AI3620" s="222"/>
      <c r="AJ3620" s="237"/>
      <c r="AK3620" s="221"/>
      <c r="AL3620" s="223"/>
      <c r="AM3620" s="221"/>
    </row>
    <row r="3621" spans="26:39" ht="15" customHeight="1">
      <c r="Z3621" s="220"/>
      <c r="AA3621" s="220"/>
      <c r="AB3621" s="237"/>
      <c r="AC3621" s="237"/>
      <c r="AD3621" s="222"/>
      <c r="AE3621" s="221"/>
      <c r="AF3621" s="237"/>
      <c r="AG3621" s="257"/>
      <c r="AH3621" s="237"/>
      <c r="AI3621" s="222"/>
      <c r="AJ3621" s="237"/>
      <c r="AK3621" s="221"/>
      <c r="AL3621" s="223"/>
      <c r="AM3621" s="221"/>
    </row>
    <row r="3622" spans="26:39" ht="15" customHeight="1">
      <c r="Z3622" s="220"/>
      <c r="AA3622" s="220"/>
      <c r="AB3622" s="237"/>
      <c r="AC3622" s="237"/>
      <c r="AD3622" s="222"/>
      <c r="AE3622" s="221"/>
      <c r="AF3622" s="237"/>
      <c r="AG3622" s="257"/>
      <c r="AH3622" s="237"/>
      <c r="AI3622" s="222"/>
      <c r="AJ3622" s="237"/>
      <c r="AK3622" s="221"/>
      <c r="AL3622" s="223"/>
      <c r="AM3622" s="221"/>
    </row>
    <row r="3623" spans="26:39" ht="15" customHeight="1">
      <c r="Z3623" s="220"/>
      <c r="AA3623" s="220"/>
      <c r="AB3623" s="237"/>
      <c r="AC3623" s="237"/>
      <c r="AD3623" s="222"/>
      <c r="AE3623" s="221"/>
      <c r="AF3623" s="237"/>
      <c r="AG3623" s="257"/>
      <c r="AH3623" s="237"/>
      <c r="AI3623" s="222"/>
      <c r="AJ3623" s="237"/>
      <c r="AK3623" s="221"/>
      <c r="AL3623" s="223"/>
      <c r="AM3623" s="221"/>
    </row>
    <row r="3624" spans="26:39" ht="15" customHeight="1">
      <c r="Z3624" s="220"/>
      <c r="AA3624" s="220"/>
      <c r="AB3624" s="237"/>
      <c r="AC3624" s="237"/>
      <c r="AD3624" s="222"/>
      <c r="AE3624" s="221"/>
      <c r="AF3624" s="237"/>
      <c r="AG3624" s="257"/>
      <c r="AH3624" s="237"/>
      <c r="AI3624" s="222"/>
      <c r="AJ3624" s="237"/>
      <c r="AK3624" s="221"/>
      <c r="AL3624" s="223"/>
      <c r="AM3624" s="221"/>
    </row>
    <row r="3625" spans="26:39" ht="15" customHeight="1">
      <c r="Z3625" s="220"/>
      <c r="AA3625" s="220"/>
      <c r="AB3625" s="237"/>
      <c r="AC3625" s="237"/>
      <c r="AD3625" s="222"/>
      <c r="AE3625" s="221"/>
      <c r="AF3625" s="237"/>
      <c r="AG3625" s="257"/>
      <c r="AH3625" s="237"/>
      <c r="AI3625" s="222"/>
      <c r="AJ3625" s="237"/>
      <c r="AK3625" s="221"/>
      <c r="AL3625" s="223"/>
      <c r="AM3625" s="221"/>
    </row>
    <row r="3626" spans="26:39" ht="15" customHeight="1">
      <c r="Z3626" s="220"/>
      <c r="AA3626" s="220"/>
      <c r="AB3626" s="237"/>
      <c r="AC3626" s="237"/>
      <c r="AD3626" s="222"/>
      <c r="AE3626" s="221"/>
      <c r="AF3626" s="237"/>
      <c r="AG3626" s="257"/>
      <c r="AH3626" s="237"/>
      <c r="AI3626" s="222"/>
      <c r="AJ3626" s="237"/>
      <c r="AK3626" s="221"/>
      <c r="AL3626" s="223"/>
      <c r="AM3626" s="221"/>
    </row>
    <row r="3627" spans="26:39" ht="15" customHeight="1">
      <c r="Z3627" s="220"/>
      <c r="AA3627" s="220"/>
      <c r="AB3627" s="237"/>
      <c r="AC3627" s="237"/>
      <c r="AD3627" s="222"/>
      <c r="AE3627" s="221"/>
      <c r="AF3627" s="237"/>
      <c r="AG3627" s="257"/>
      <c r="AH3627" s="237"/>
      <c r="AI3627" s="222"/>
      <c r="AJ3627" s="237"/>
      <c r="AK3627" s="221"/>
      <c r="AL3627" s="223"/>
      <c r="AM3627" s="221"/>
    </row>
    <row r="3628" spans="26:39" ht="15" customHeight="1">
      <c r="Z3628" s="220"/>
      <c r="AA3628" s="220"/>
      <c r="AB3628" s="237"/>
      <c r="AC3628" s="237"/>
      <c r="AD3628" s="222"/>
      <c r="AE3628" s="221"/>
      <c r="AF3628" s="237"/>
      <c r="AG3628" s="257"/>
      <c r="AH3628" s="237"/>
      <c r="AI3628" s="222"/>
      <c r="AJ3628" s="237"/>
      <c r="AK3628" s="221"/>
      <c r="AL3628" s="223"/>
      <c r="AM3628" s="221"/>
    </row>
    <row r="3629" spans="26:39" ht="15" customHeight="1">
      <c r="Z3629" s="220"/>
      <c r="AA3629" s="220"/>
      <c r="AB3629" s="237"/>
      <c r="AC3629" s="237"/>
      <c r="AD3629" s="222"/>
      <c r="AE3629" s="221"/>
      <c r="AF3629" s="237"/>
      <c r="AG3629" s="257"/>
      <c r="AH3629" s="237"/>
      <c r="AI3629" s="222"/>
      <c r="AJ3629" s="237"/>
      <c r="AK3629" s="221"/>
      <c r="AL3629" s="223"/>
      <c r="AM3629" s="221"/>
    </row>
    <row r="3630" spans="26:39" ht="15" customHeight="1">
      <c r="Z3630" s="220"/>
      <c r="AA3630" s="220"/>
      <c r="AB3630" s="237"/>
      <c r="AC3630" s="237"/>
      <c r="AD3630" s="222"/>
      <c r="AE3630" s="221"/>
      <c r="AF3630" s="237"/>
      <c r="AG3630" s="257"/>
      <c r="AH3630" s="237"/>
      <c r="AI3630" s="222"/>
      <c r="AJ3630" s="237"/>
      <c r="AK3630" s="221"/>
      <c r="AL3630" s="223"/>
      <c r="AM3630" s="221"/>
    </row>
    <row r="3631" spans="26:39" ht="15" customHeight="1">
      <c r="Z3631" s="220"/>
      <c r="AA3631" s="220"/>
      <c r="AB3631" s="237"/>
      <c r="AC3631" s="237"/>
      <c r="AD3631" s="222"/>
      <c r="AE3631" s="221"/>
      <c r="AF3631" s="237"/>
      <c r="AG3631" s="257"/>
      <c r="AH3631" s="237"/>
      <c r="AI3631" s="222"/>
      <c r="AJ3631" s="237"/>
      <c r="AK3631" s="221"/>
      <c r="AL3631" s="223"/>
      <c r="AM3631" s="221"/>
    </row>
    <row r="3632" spans="26:39" ht="15" customHeight="1">
      <c r="Z3632" s="220"/>
      <c r="AA3632" s="220"/>
      <c r="AB3632" s="237"/>
      <c r="AC3632" s="237"/>
      <c r="AD3632" s="222"/>
      <c r="AE3632" s="221"/>
      <c r="AF3632" s="237"/>
      <c r="AG3632" s="257"/>
      <c r="AH3632" s="237"/>
      <c r="AI3632" s="222"/>
      <c r="AJ3632" s="237"/>
      <c r="AK3632" s="221"/>
      <c r="AL3632" s="223"/>
      <c r="AM3632" s="221"/>
    </row>
    <row r="3633" spans="26:39" ht="15" customHeight="1">
      <c r="Z3633" s="220"/>
      <c r="AA3633" s="220"/>
      <c r="AB3633" s="237"/>
      <c r="AC3633" s="237"/>
      <c r="AD3633" s="222"/>
      <c r="AE3633" s="221"/>
      <c r="AF3633" s="237"/>
      <c r="AG3633" s="257"/>
      <c r="AH3633" s="237"/>
      <c r="AI3633" s="222"/>
      <c r="AJ3633" s="237"/>
      <c r="AK3633" s="221"/>
      <c r="AL3633" s="223"/>
      <c r="AM3633" s="221"/>
    </row>
    <row r="3634" spans="26:39" ht="15" customHeight="1">
      <c r="Z3634" s="220"/>
      <c r="AA3634" s="220"/>
      <c r="AB3634" s="237"/>
      <c r="AC3634" s="237"/>
      <c r="AD3634" s="222"/>
      <c r="AE3634" s="221"/>
      <c r="AF3634" s="237"/>
      <c r="AG3634" s="257"/>
      <c r="AH3634" s="237"/>
      <c r="AI3634" s="222"/>
      <c r="AJ3634" s="237"/>
      <c r="AK3634" s="221"/>
      <c r="AL3634" s="223"/>
      <c r="AM3634" s="221"/>
    </row>
    <row r="3635" spans="26:39" ht="15" customHeight="1">
      <c r="Z3635" s="220"/>
      <c r="AA3635" s="220"/>
      <c r="AB3635" s="237"/>
      <c r="AC3635" s="237"/>
      <c r="AD3635" s="222"/>
      <c r="AE3635" s="221"/>
      <c r="AF3635" s="237"/>
      <c r="AG3635" s="257"/>
      <c r="AH3635" s="237"/>
      <c r="AI3635" s="222"/>
      <c r="AJ3635" s="237"/>
      <c r="AK3635" s="221"/>
      <c r="AL3635" s="223"/>
      <c r="AM3635" s="221"/>
    </row>
    <row r="3636" spans="26:39" ht="15" customHeight="1">
      <c r="Z3636" s="220"/>
      <c r="AA3636" s="220"/>
      <c r="AB3636" s="237"/>
      <c r="AC3636" s="237"/>
      <c r="AD3636" s="222"/>
      <c r="AE3636" s="221"/>
      <c r="AF3636" s="237"/>
      <c r="AG3636" s="257"/>
      <c r="AH3636" s="237"/>
      <c r="AI3636" s="222"/>
      <c r="AJ3636" s="237"/>
      <c r="AK3636" s="221"/>
      <c r="AL3636" s="223"/>
      <c r="AM3636" s="221"/>
    </row>
    <row r="3637" spans="26:39" ht="15" customHeight="1">
      <c r="Z3637" s="220"/>
      <c r="AA3637" s="220"/>
      <c r="AB3637" s="237"/>
      <c r="AC3637" s="237"/>
      <c r="AD3637" s="222"/>
      <c r="AE3637" s="221"/>
      <c r="AF3637" s="237"/>
      <c r="AG3637" s="257"/>
      <c r="AH3637" s="237"/>
      <c r="AI3637" s="222"/>
      <c r="AJ3637" s="237"/>
      <c r="AK3637" s="221"/>
      <c r="AL3637" s="223"/>
      <c r="AM3637" s="221"/>
    </row>
    <row r="3638" spans="26:39" ht="15" customHeight="1">
      <c r="Z3638" s="220"/>
      <c r="AA3638" s="220"/>
      <c r="AB3638" s="237"/>
      <c r="AC3638" s="237"/>
      <c r="AD3638" s="222"/>
      <c r="AE3638" s="221"/>
      <c r="AF3638" s="237"/>
      <c r="AG3638" s="257"/>
      <c r="AH3638" s="237"/>
      <c r="AI3638" s="222"/>
      <c r="AJ3638" s="237"/>
      <c r="AK3638" s="221"/>
      <c r="AL3638" s="223"/>
      <c r="AM3638" s="221"/>
    </row>
    <row r="3639" spans="26:39" ht="15" customHeight="1">
      <c r="Z3639" s="220"/>
      <c r="AA3639" s="220"/>
      <c r="AB3639" s="237"/>
      <c r="AC3639" s="237"/>
      <c r="AD3639" s="222"/>
      <c r="AE3639" s="221"/>
      <c r="AF3639" s="237"/>
      <c r="AG3639" s="257"/>
      <c r="AH3639" s="237"/>
      <c r="AI3639" s="222"/>
      <c r="AJ3639" s="237"/>
      <c r="AK3639" s="221"/>
      <c r="AL3639" s="223"/>
      <c r="AM3639" s="221"/>
    </row>
    <row r="3640" spans="26:39" ht="15" customHeight="1">
      <c r="Z3640" s="220"/>
      <c r="AA3640" s="220"/>
      <c r="AB3640" s="237"/>
      <c r="AC3640" s="237"/>
      <c r="AD3640" s="222"/>
      <c r="AE3640" s="221"/>
      <c r="AF3640" s="237"/>
      <c r="AG3640" s="257"/>
      <c r="AH3640" s="237"/>
      <c r="AI3640" s="222"/>
      <c r="AJ3640" s="237"/>
      <c r="AK3640" s="221"/>
      <c r="AL3640" s="223"/>
      <c r="AM3640" s="221"/>
    </row>
    <row r="3641" spans="26:39" ht="15" customHeight="1">
      <c r="Z3641" s="220"/>
      <c r="AA3641" s="220"/>
      <c r="AB3641" s="237"/>
      <c r="AC3641" s="237"/>
      <c r="AD3641" s="222"/>
      <c r="AE3641" s="221"/>
      <c r="AF3641" s="237"/>
      <c r="AG3641" s="257"/>
      <c r="AH3641" s="237"/>
      <c r="AI3641" s="222"/>
      <c r="AJ3641" s="237"/>
      <c r="AK3641" s="221"/>
      <c r="AL3641" s="223"/>
      <c r="AM3641" s="221"/>
    </row>
    <row r="3642" spans="26:39" ht="15" customHeight="1">
      <c r="Z3642" s="220"/>
      <c r="AA3642" s="220"/>
      <c r="AB3642" s="237"/>
      <c r="AC3642" s="237"/>
      <c r="AD3642" s="222"/>
      <c r="AE3642" s="221"/>
      <c r="AF3642" s="237"/>
      <c r="AG3642" s="257"/>
      <c r="AH3642" s="237"/>
      <c r="AI3642" s="222"/>
      <c r="AJ3642" s="237"/>
      <c r="AK3642" s="221"/>
      <c r="AL3642" s="223"/>
      <c r="AM3642" s="221"/>
    </row>
    <row r="3643" spans="26:39" ht="15" customHeight="1">
      <c r="Z3643" s="220"/>
      <c r="AA3643" s="220"/>
      <c r="AB3643" s="237"/>
      <c r="AC3643" s="237"/>
      <c r="AD3643" s="222"/>
      <c r="AE3643" s="221"/>
      <c r="AF3643" s="237"/>
      <c r="AG3643" s="257"/>
      <c r="AH3643" s="237"/>
      <c r="AI3643" s="222"/>
      <c r="AJ3643" s="237"/>
      <c r="AK3643" s="221"/>
      <c r="AL3643" s="223"/>
      <c r="AM3643" s="221"/>
    </row>
    <row r="3644" spans="26:39" ht="15" customHeight="1">
      <c r="Z3644" s="220"/>
      <c r="AA3644" s="220"/>
      <c r="AB3644" s="237"/>
      <c r="AC3644" s="237"/>
      <c r="AD3644" s="222"/>
      <c r="AE3644" s="221"/>
      <c r="AF3644" s="237"/>
      <c r="AG3644" s="257"/>
      <c r="AH3644" s="237"/>
      <c r="AI3644" s="222"/>
      <c r="AJ3644" s="237"/>
      <c r="AK3644" s="221"/>
      <c r="AL3644" s="223"/>
      <c r="AM3644" s="221"/>
    </row>
    <row r="3645" spans="26:39" ht="15" customHeight="1">
      <c r="Z3645" s="220"/>
      <c r="AA3645" s="220"/>
      <c r="AB3645" s="237"/>
      <c r="AC3645" s="237"/>
      <c r="AD3645" s="222"/>
      <c r="AE3645" s="221"/>
      <c r="AF3645" s="237"/>
      <c r="AG3645" s="257"/>
      <c r="AH3645" s="237"/>
      <c r="AI3645" s="222"/>
      <c r="AJ3645" s="237"/>
      <c r="AK3645" s="221"/>
      <c r="AL3645" s="223"/>
      <c r="AM3645" s="221"/>
    </row>
    <row r="3646" spans="26:39" ht="15" customHeight="1">
      <c r="Z3646" s="220"/>
      <c r="AA3646" s="220"/>
      <c r="AB3646" s="237"/>
      <c r="AC3646" s="237"/>
      <c r="AD3646" s="222"/>
      <c r="AE3646" s="221"/>
      <c r="AF3646" s="237"/>
      <c r="AG3646" s="257"/>
      <c r="AH3646" s="237"/>
      <c r="AI3646" s="222"/>
      <c r="AJ3646" s="237"/>
      <c r="AK3646" s="221"/>
      <c r="AL3646" s="223"/>
      <c r="AM3646" s="221"/>
    </row>
    <row r="3647" spans="26:39" ht="15" customHeight="1">
      <c r="Z3647" s="220"/>
      <c r="AA3647" s="220"/>
      <c r="AB3647" s="237"/>
      <c r="AC3647" s="237"/>
      <c r="AD3647" s="222"/>
      <c r="AE3647" s="221"/>
      <c r="AF3647" s="237"/>
      <c r="AG3647" s="257"/>
      <c r="AH3647" s="237"/>
      <c r="AI3647" s="222"/>
      <c r="AJ3647" s="237"/>
      <c r="AK3647" s="221"/>
      <c r="AL3647" s="223"/>
      <c r="AM3647" s="221"/>
    </row>
    <row r="3648" spans="26:39" ht="15" customHeight="1">
      <c r="Z3648" s="220"/>
      <c r="AA3648" s="220"/>
      <c r="AB3648" s="237"/>
      <c r="AC3648" s="237"/>
      <c r="AD3648" s="222"/>
      <c r="AE3648" s="221"/>
      <c r="AF3648" s="237"/>
      <c r="AG3648" s="257"/>
      <c r="AH3648" s="237"/>
      <c r="AI3648" s="222"/>
      <c r="AJ3648" s="237"/>
      <c r="AK3648" s="221"/>
      <c r="AL3648" s="223"/>
      <c r="AM3648" s="221"/>
    </row>
    <row r="3649" spans="26:39" ht="15" customHeight="1">
      <c r="Z3649" s="220"/>
      <c r="AA3649" s="220"/>
      <c r="AB3649" s="237"/>
      <c r="AC3649" s="237"/>
      <c r="AD3649" s="222"/>
      <c r="AE3649" s="221"/>
      <c r="AF3649" s="237"/>
      <c r="AG3649" s="257"/>
      <c r="AH3649" s="237"/>
      <c r="AI3649" s="222"/>
      <c r="AJ3649" s="237"/>
      <c r="AK3649" s="221"/>
      <c r="AL3649" s="223"/>
      <c r="AM3649" s="221"/>
    </row>
    <row r="3650" spans="26:39" ht="15" customHeight="1">
      <c r="Z3650" s="220"/>
      <c r="AA3650" s="220"/>
      <c r="AB3650" s="237"/>
      <c r="AC3650" s="237"/>
      <c r="AD3650" s="222"/>
      <c r="AE3650" s="221"/>
      <c r="AF3650" s="237"/>
      <c r="AG3650" s="257"/>
      <c r="AH3650" s="237"/>
      <c r="AI3650" s="222"/>
      <c r="AJ3650" s="237"/>
      <c r="AK3650" s="221"/>
      <c r="AL3650" s="223"/>
      <c r="AM3650" s="221"/>
    </row>
    <row r="3651" spans="26:39" ht="15" customHeight="1">
      <c r="Z3651" s="220"/>
      <c r="AA3651" s="220"/>
      <c r="AB3651" s="237"/>
      <c r="AC3651" s="237"/>
      <c r="AD3651" s="222"/>
      <c r="AE3651" s="221"/>
      <c r="AF3651" s="237"/>
      <c r="AG3651" s="257"/>
      <c r="AH3651" s="237"/>
      <c r="AI3651" s="222"/>
      <c r="AJ3651" s="237"/>
      <c r="AK3651" s="221"/>
      <c r="AL3651" s="223"/>
      <c r="AM3651" s="221"/>
    </row>
    <row r="3652" spans="26:39" ht="15" customHeight="1">
      <c r="Z3652" s="220"/>
      <c r="AA3652" s="220"/>
      <c r="AB3652" s="237"/>
      <c r="AC3652" s="237"/>
      <c r="AD3652" s="222"/>
      <c r="AE3652" s="221"/>
      <c r="AF3652" s="237"/>
      <c r="AG3652" s="257"/>
      <c r="AH3652" s="237"/>
      <c r="AI3652" s="222"/>
      <c r="AJ3652" s="237"/>
      <c r="AK3652" s="221"/>
      <c r="AL3652" s="223"/>
      <c r="AM3652" s="221"/>
    </row>
    <row r="3653" spans="26:39" ht="15" customHeight="1">
      <c r="Z3653" s="220"/>
      <c r="AA3653" s="220"/>
      <c r="AB3653" s="237"/>
      <c r="AC3653" s="237"/>
      <c r="AD3653" s="222"/>
      <c r="AE3653" s="221"/>
      <c r="AF3653" s="237"/>
      <c r="AG3653" s="257"/>
      <c r="AH3653" s="237"/>
      <c r="AI3653" s="222"/>
      <c r="AJ3653" s="237"/>
      <c r="AK3653" s="221"/>
      <c r="AL3653" s="223"/>
      <c r="AM3653" s="221"/>
    </row>
    <row r="3654" spans="26:39" ht="15" customHeight="1">
      <c r="Z3654" s="220"/>
      <c r="AA3654" s="220"/>
      <c r="AB3654" s="237"/>
      <c r="AC3654" s="237"/>
      <c r="AD3654" s="222"/>
      <c r="AE3654" s="221"/>
      <c r="AF3654" s="237"/>
      <c r="AG3654" s="257"/>
      <c r="AH3654" s="237"/>
      <c r="AI3654" s="222"/>
      <c r="AJ3654" s="237"/>
      <c r="AK3654" s="221"/>
      <c r="AL3654" s="223"/>
      <c r="AM3654" s="221"/>
    </row>
    <row r="3655" spans="26:39" ht="15" customHeight="1">
      <c r="Z3655" s="220"/>
      <c r="AA3655" s="220"/>
      <c r="AB3655" s="237"/>
      <c r="AC3655" s="237"/>
      <c r="AD3655" s="222"/>
      <c r="AE3655" s="221"/>
      <c r="AF3655" s="237"/>
      <c r="AG3655" s="257"/>
      <c r="AH3655" s="237"/>
      <c r="AI3655" s="222"/>
      <c r="AJ3655" s="237"/>
      <c r="AK3655" s="221"/>
      <c r="AL3655" s="223"/>
      <c r="AM3655" s="221"/>
    </row>
    <row r="3656" spans="26:39" ht="15" customHeight="1">
      <c r="Z3656" s="220"/>
      <c r="AA3656" s="220"/>
      <c r="AB3656" s="237"/>
      <c r="AC3656" s="237"/>
      <c r="AD3656" s="222"/>
      <c r="AE3656" s="221"/>
      <c r="AF3656" s="237"/>
      <c r="AG3656" s="257"/>
      <c r="AH3656" s="237"/>
      <c r="AI3656" s="222"/>
      <c r="AJ3656" s="237"/>
      <c r="AK3656" s="221"/>
      <c r="AL3656" s="223"/>
      <c r="AM3656" s="221"/>
    </row>
    <row r="3657" spans="26:39" ht="15" customHeight="1">
      <c r="Z3657" s="220"/>
      <c r="AA3657" s="220"/>
      <c r="AB3657" s="237"/>
      <c r="AC3657" s="237"/>
      <c r="AD3657" s="222"/>
      <c r="AE3657" s="221"/>
      <c r="AF3657" s="237"/>
      <c r="AG3657" s="257"/>
      <c r="AH3657" s="237"/>
      <c r="AI3657" s="222"/>
      <c r="AJ3657" s="237"/>
      <c r="AK3657" s="221"/>
      <c r="AL3657" s="223"/>
      <c r="AM3657" s="221"/>
    </row>
    <row r="3658" spans="26:39" ht="15" customHeight="1">
      <c r="Z3658" s="220"/>
      <c r="AA3658" s="220"/>
      <c r="AB3658" s="237"/>
      <c r="AC3658" s="237"/>
      <c r="AD3658" s="222"/>
      <c r="AE3658" s="221"/>
      <c r="AF3658" s="237"/>
      <c r="AG3658" s="257"/>
      <c r="AH3658" s="237"/>
      <c r="AI3658" s="222"/>
      <c r="AJ3658" s="237"/>
      <c r="AK3658" s="221"/>
      <c r="AL3658" s="223"/>
      <c r="AM3658" s="221"/>
    </row>
    <row r="3659" spans="26:39" ht="15" customHeight="1">
      <c r="Z3659" s="220"/>
      <c r="AA3659" s="220"/>
      <c r="AB3659" s="237"/>
      <c r="AC3659" s="237"/>
      <c r="AD3659" s="222"/>
      <c r="AE3659" s="221"/>
      <c r="AF3659" s="237"/>
      <c r="AG3659" s="257"/>
      <c r="AH3659" s="237"/>
      <c r="AI3659" s="222"/>
      <c r="AJ3659" s="237"/>
      <c r="AK3659" s="221"/>
      <c r="AL3659" s="223"/>
      <c r="AM3659" s="221"/>
    </row>
    <row r="3660" spans="26:39" ht="15" customHeight="1">
      <c r="Z3660" s="220"/>
      <c r="AA3660" s="220"/>
      <c r="AB3660" s="237"/>
      <c r="AC3660" s="237"/>
      <c r="AD3660" s="222"/>
      <c r="AE3660" s="221"/>
      <c r="AF3660" s="237"/>
      <c r="AG3660" s="257"/>
      <c r="AH3660" s="237"/>
      <c r="AI3660" s="222"/>
      <c r="AJ3660" s="237"/>
      <c r="AK3660" s="221"/>
      <c r="AL3660" s="223"/>
      <c r="AM3660" s="221"/>
    </row>
    <row r="3661" spans="26:39" ht="15" customHeight="1">
      <c r="Z3661" s="220"/>
      <c r="AA3661" s="220"/>
      <c r="AB3661" s="237"/>
      <c r="AC3661" s="237"/>
      <c r="AD3661" s="222"/>
      <c r="AE3661" s="221"/>
      <c r="AF3661" s="237"/>
      <c r="AG3661" s="257"/>
      <c r="AH3661" s="237"/>
      <c r="AI3661" s="222"/>
      <c r="AJ3661" s="237"/>
      <c r="AK3661" s="221"/>
      <c r="AL3661" s="223"/>
      <c r="AM3661" s="221"/>
    </row>
    <row r="3662" spans="26:39" ht="15" customHeight="1">
      <c r="Z3662" s="220"/>
      <c r="AA3662" s="220"/>
      <c r="AB3662" s="237"/>
      <c r="AC3662" s="237"/>
      <c r="AD3662" s="222"/>
      <c r="AE3662" s="221"/>
      <c r="AF3662" s="237"/>
      <c r="AG3662" s="257"/>
      <c r="AH3662" s="237"/>
      <c r="AI3662" s="222"/>
      <c r="AJ3662" s="237"/>
      <c r="AK3662" s="221"/>
      <c r="AL3662" s="223"/>
      <c r="AM3662" s="221"/>
    </row>
    <row r="3663" spans="26:39" ht="15" customHeight="1">
      <c r="Z3663" s="220"/>
      <c r="AA3663" s="220"/>
      <c r="AB3663" s="237"/>
      <c r="AC3663" s="237"/>
      <c r="AD3663" s="222"/>
      <c r="AE3663" s="221"/>
      <c r="AF3663" s="237"/>
      <c r="AG3663" s="257"/>
      <c r="AH3663" s="237"/>
      <c r="AI3663" s="222"/>
      <c r="AJ3663" s="237"/>
      <c r="AK3663" s="221"/>
      <c r="AL3663" s="223"/>
      <c r="AM3663" s="221"/>
    </row>
    <row r="3664" spans="26:39" ht="15" customHeight="1">
      <c r="Z3664" s="220"/>
      <c r="AA3664" s="220"/>
      <c r="AB3664" s="237"/>
      <c r="AC3664" s="237"/>
      <c r="AD3664" s="222"/>
      <c r="AE3664" s="221"/>
      <c r="AF3664" s="237"/>
      <c r="AG3664" s="257"/>
      <c r="AH3664" s="237"/>
      <c r="AI3664" s="222"/>
      <c r="AJ3664" s="237"/>
      <c r="AK3664" s="221"/>
      <c r="AL3664" s="223"/>
      <c r="AM3664" s="221"/>
    </row>
    <row r="3665" spans="26:39" ht="15" customHeight="1">
      <c r="Z3665" s="220"/>
      <c r="AA3665" s="220"/>
      <c r="AB3665" s="237"/>
      <c r="AC3665" s="237"/>
      <c r="AD3665" s="222"/>
      <c r="AE3665" s="221"/>
      <c r="AF3665" s="237"/>
      <c r="AG3665" s="257"/>
      <c r="AH3665" s="237"/>
      <c r="AI3665" s="222"/>
      <c r="AJ3665" s="237"/>
      <c r="AK3665" s="221"/>
      <c r="AL3665" s="223"/>
      <c r="AM3665" s="221"/>
    </row>
    <row r="3666" spans="26:39" ht="15" customHeight="1">
      <c r="Z3666" s="220"/>
      <c r="AA3666" s="220"/>
      <c r="AB3666" s="237"/>
      <c r="AC3666" s="237"/>
      <c r="AD3666" s="222"/>
      <c r="AE3666" s="221"/>
      <c r="AF3666" s="237"/>
      <c r="AG3666" s="257"/>
      <c r="AH3666" s="237"/>
      <c r="AI3666" s="222"/>
      <c r="AJ3666" s="237"/>
      <c r="AK3666" s="221"/>
      <c r="AL3666" s="223"/>
      <c r="AM3666" s="221"/>
    </row>
    <row r="3667" spans="26:39" ht="15" customHeight="1">
      <c r="Z3667" s="220"/>
      <c r="AA3667" s="220"/>
      <c r="AB3667" s="237"/>
      <c r="AC3667" s="237"/>
      <c r="AD3667" s="222"/>
      <c r="AE3667" s="221"/>
      <c r="AF3667" s="237"/>
      <c r="AG3667" s="257"/>
      <c r="AH3667" s="237"/>
      <c r="AI3667" s="222"/>
      <c r="AJ3667" s="237"/>
      <c r="AK3667" s="221"/>
      <c r="AL3667" s="223"/>
      <c r="AM3667" s="221"/>
    </row>
    <row r="3668" spans="26:39" ht="15" customHeight="1">
      <c r="Z3668" s="220"/>
      <c r="AA3668" s="220"/>
      <c r="AB3668" s="237"/>
      <c r="AC3668" s="237"/>
      <c r="AD3668" s="222"/>
      <c r="AE3668" s="221"/>
      <c r="AF3668" s="237"/>
      <c r="AG3668" s="257"/>
      <c r="AH3668" s="237"/>
      <c r="AI3668" s="222"/>
      <c r="AJ3668" s="237"/>
      <c r="AK3668" s="221"/>
      <c r="AL3668" s="223"/>
      <c r="AM3668" s="221"/>
    </row>
    <row r="3669" spans="26:39" ht="15" customHeight="1">
      <c r="Z3669" s="220"/>
      <c r="AA3669" s="220"/>
      <c r="AB3669" s="237"/>
      <c r="AC3669" s="237"/>
      <c r="AD3669" s="222"/>
      <c r="AE3669" s="221"/>
      <c r="AF3669" s="237"/>
      <c r="AG3669" s="257"/>
      <c r="AH3669" s="237"/>
      <c r="AI3669" s="222"/>
      <c r="AJ3669" s="237"/>
      <c r="AK3669" s="221"/>
      <c r="AL3669" s="223"/>
      <c r="AM3669" s="221"/>
    </row>
    <row r="3670" spans="26:39" ht="15" customHeight="1">
      <c r="Z3670" s="220"/>
      <c r="AA3670" s="220"/>
      <c r="AB3670" s="237"/>
      <c r="AC3670" s="237"/>
      <c r="AD3670" s="222"/>
      <c r="AE3670" s="221"/>
      <c r="AF3670" s="237"/>
      <c r="AG3670" s="257"/>
      <c r="AH3670" s="237"/>
      <c r="AI3670" s="222"/>
      <c r="AJ3670" s="237"/>
      <c r="AK3670" s="221"/>
      <c r="AL3670" s="223"/>
      <c r="AM3670" s="221"/>
    </row>
    <row r="3671" spans="26:39" ht="15" customHeight="1">
      <c r="Z3671" s="220"/>
      <c r="AA3671" s="220"/>
      <c r="AB3671" s="237"/>
      <c r="AC3671" s="237"/>
      <c r="AD3671" s="222"/>
      <c r="AE3671" s="221"/>
      <c r="AF3671" s="237"/>
      <c r="AG3671" s="257"/>
      <c r="AH3671" s="237"/>
      <c r="AI3671" s="222"/>
      <c r="AJ3671" s="237"/>
      <c r="AK3671" s="221"/>
      <c r="AL3671" s="223"/>
      <c r="AM3671" s="221"/>
    </row>
    <row r="3672" spans="26:39" ht="15" customHeight="1">
      <c r="Z3672" s="220"/>
      <c r="AA3672" s="220"/>
      <c r="AB3672" s="237"/>
      <c r="AC3672" s="237"/>
      <c r="AD3672" s="222"/>
      <c r="AE3672" s="221"/>
      <c r="AF3672" s="237"/>
      <c r="AG3672" s="257"/>
      <c r="AH3672" s="237"/>
      <c r="AI3672" s="222"/>
      <c r="AJ3672" s="237"/>
      <c r="AK3672" s="221"/>
      <c r="AL3672" s="223"/>
      <c r="AM3672" s="221"/>
    </row>
    <row r="3673" spans="26:39" ht="15" customHeight="1">
      <c r="Z3673" s="220"/>
      <c r="AA3673" s="220"/>
      <c r="AB3673" s="237"/>
      <c r="AC3673" s="237"/>
      <c r="AD3673" s="222"/>
      <c r="AE3673" s="221"/>
      <c r="AF3673" s="237"/>
      <c r="AG3673" s="257"/>
      <c r="AH3673" s="237"/>
      <c r="AI3673" s="222"/>
      <c r="AJ3673" s="237"/>
      <c r="AK3673" s="221"/>
      <c r="AL3673" s="223"/>
      <c r="AM3673" s="221"/>
    </row>
    <row r="3674" spans="26:39" ht="15" customHeight="1">
      <c r="Z3674" s="220"/>
      <c r="AA3674" s="220"/>
      <c r="AB3674" s="237"/>
      <c r="AC3674" s="237"/>
      <c r="AD3674" s="222"/>
      <c r="AE3674" s="221"/>
      <c r="AF3674" s="237"/>
      <c r="AG3674" s="257"/>
      <c r="AH3674" s="237"/>
      <c r="AI3674" s="222"/>
      <c r="AJ3674" s="237"/>
      <c r="AK3674" s="221"/>
      <c r="AL3674" s="223"/>
      <c r="AM3674" s="221"/>
    </row>
    <row r="3675" spans="26:39" ht="15" customHeight="1">
      <c r="Z3675" s="220"/>
      <c r="AA3675" s="220"/>
      <c r="AB3675" s="237"/>
      <c r="AC3675" s="237"/>
      <c r="AD3675" s="222"/>
      <c r="AE3675" s="221"/>
      <c r="AF3675" s="237"/>
      <c r="AG3675" s="257"/>
      <c r="AH3675" s="237"/>
      <c r="AI3675" s="222"/>
      <c r="AJ3675" s="237"/>
      <c r="AK3675" s="221"/>
      <c r="AL3675" s="223"/>
      <c r="AM3675" s="221"/>
    </row>
    <row r="3676" spans="26:39" ht="15" customHeight="1">
      <c r="Z3676" s="220"/>
      <c r="AA3676" s="220"/>
      <c r="AB3676" s="237"/>
      <c r="AC3676" s="237"/>
      <c r="AD3676" s="222"/>
      <c r="AE3676" s="221"/>
      <c r="AF3676" s="237"/>
      <c r="AG3676" s="257"/>
      <c r="AH3676" s="237"/>
      <c r="AI3676" s="222"/>
      <c r="AJ3676" s="237"/>
      <c r="AK3676" s="221"/>
      <c r="AL3676" s="223"/>
      <c r="AM3676" s="221"/>
    </row>
    <row r="3677" spans="26:39" ht="15" customHeight="1">
      <c r="Z3677" s="220"/>
      <c r="AA3677" s="220"/>
      <c r="AB3677" s="237"/>
      <c r="AC3677" s="237"/>
      <c r="AD3677" s="222"/>
      <c r="AE3677" s="221"/>
      <c r="AF3677" s="237"/>
      <c r="AG3677" s="257"/>
      <c r="AH3677" s="237"/>
      <c r="AI3677" s="222"/>
      <c r="AJ3677" s="237"/>
      <c r="AK3677" s="221"/>
      <c r="AL3677" s="223"/>
      <c r="AM3677" s="221"/>
    </row>
    <row r="3678" spans="26:39" ht="15" customHeight="1">
      <c r="Z3678" s="220"/>
      <c r="AA3678" s="220"/>
      <c r="AB3678" s="237"/>
      <c r="AC3678" s="237"/>
      <c r="AD3678" s="222"/>
      <c r="AE3678" s="221"/>
      <c r="AF3678" s="237"/>
      <c r="AG3678" s="257"/>
      <c r="AH3678" s="237"/>
      <c r="AI3678" s="222"/>
      <c r="AJ3678" s="237"/>
      <c r="AK3678" s="221"/>
      <c r="AL3678" s="223"/>
      <c r="AM3678" s="221"/>
    </row>
    <row r="3679" spans="26:39" ht="15" customHeight="1">
      <c r="Z3679" s="220"/>
      <c r="AA3679" s="220"/>
      <c r="AB3679" s="237"/>
      <c r="AC3679" s="237"/>
      <c r="AD3679" s="222"/>
      <c r="AE3679" s="221"/>
      <c r="AF3679" s="237"/>
      <c r="AG3679" s="257"/>
      <c r="AH3679" s="237"/>
      <c r="AI3679" s="222"/>
      <c r="AJ3679" s="237"/>
      <c r="AK3679" s="221"/>
      <c r="AL3679" s="223"/>
      <c r="AM3679" s="221"/>
    </row>
    <row r="3680" spans="26:39" ht="15" customHeight="1">
      <c r="Z3680" s="220"/>
      <c r="AA3680" s="220"/>
      <c r="AB3680" s="237"/>
      <c r="AC3680" s="237"/>
      <c r="AD3680" s="222"/>
      <c r="AE3680" s="221"/>
      <c r="AF3680" s="237"/>
      <c r="AG3680" s="257"/>
      <c r="AH3680" s="237"/>
      <c r="AI3680" s="222"/>
      <c r="AJ3680" s="237"/>
      <c r="AK3680" s="221"/>
      <c r="AL3680" s="223"/>
      <c r="AM3680" s="221"/>
    </row>
    <row r="3681" spans="26:39" ht="15" customHeight="1">
      <c r="Z3681" s="220"/>
      <c r="AA3681" s="220"/>
      <c r="AB3681" s="237"/>
      <c r="AC3681" s="237"/>
      <c r="AD3681" s="222"/>
      <c r="AE3681" s="221"/>
      <c r="AF3681" s="237"/>
      <c r="AG3681" s="257"/>
      <c r="AH3681" s="237"/>
      <c r="AI3681" s="222"/>
      <c r="AJ3681" s="237"/>
      <c r="AK3681" s="221"/>
      <c r="AL3681" s="223"/>
      <c r="AM3681" s="221"/>
    </row>
    <row r="3682" spans="26:39" ht="15" customHeight="1">
      <c r="Z3682" s="220"/>
      <c r="AA3682" s="220"/>
      <c r="AB3682" s="237"/>
      <c r="AC3682" s="237"/>
      <c r="AD3682" s="222"/>
      <c r="AE3682" s="221"/>
      <c r="AF3682" s="237"/>
      <c r="AG3682" s="257"/>
      <c r="AH3682" s="237"/>
      <c r="AI3682" s="222"/>
      <c r="AJ3682" s="237"/>
      <c r="AK3682" s="221"/>
      <c r="AL3682" s="223"/>
      <c r="AM3682" s="221"/>
    </row>
    <row r="3683" spans="26:39" ht="15" customHeight="1">
      <c r="Z3683" s="220"/>
      <c r="AA3683" s="220"/>
      <c r="AB3683" s="237"/>
      <c r="AC3683" s="237"/>
      <c r="AD3683" s="222"/>
      <c r="AE3683" s="221"/>
      <c r="AF3683" s="237"/>
      <c r="AG3683" s="257"/>
      <c r="AH3683" s="237"/>
      <c r="AI3683" s="222"/>
      <c r="AJ3683" s="237"/>
      <c r="AK3683" s="221"/>
      <c r="AL3683" s="223"/>
      <c r="AM3683" s="221"/>
    </row>
    <row r="3684" spans="26:39" ht="15" customHeight="1">
      <c r="Z3684" s="220"/>
      <c r="AA3684" s="220"/>
      <c r="AB3684" s="237"/>
      <c r="AC3684" s="237"/>
      <c r="AD3684" s="222"/>
      <c r="AE3684" s="221"/>
      <c r="AF3684" s="237"/>
      <c r="AG3684" s="257"/>
      <c r="AH3684" s="237"/>
      <c r="AI3684" s="222"/>
      <c r="AJ3684" s="237"/>
      <c r="AK3684" s="221"/>
      <c r="AL3684" s="223"/>
      <c r="AM3684" s="221"/>
    </row>
    <row r="3685" spans="26:39" ht="15" customHeight="1">
      <c r="Z3685" s="220"/>
      <c r="AA3685" s="220"/>
      <c r="AB3685" s="237"/>
      <c r="AC3685" s="237"/>
      <c r="AD3685" s="222"/>
      <c r="AE3685" s="221"/>
      <c r="AF3685" s="237"/>
      <c r="AG3685" s="257"/>
      <c r="AH3685" s="237"/>
      <c r="AI3685" s="222"/>
      <c r="AJ3685" s="237"/>
      <c r="AK3685" s="221"/>
      <c r="AL3685" s="223"/>
      <c r="AM3685" s="221"/>
    </row>
    <row r="3686" spans="26:39" ht="15" customHeight="1">
      <c r="Z3686" s="220"/>
      <c r="AA3686" s="220"/>
      <c r="AB3686" s="237"/>
      <c r="AC3686" s="237"/>
      <c r="AD3686" s="222"/>
      <c r="AE3686" s="221"/>
      <c r="AF3686" s="237"/>
      <c r="AG3686" s="257"/>
      <c r="AH3686" s="237"/>
      <c r="AI3686" s="222"/>
      <c r="AJ3686" s="237"/>
      <c r="AK3686" s="221"/>
      <c r="AL3686" s="223"/>
      <c r="AM3686" s="221"/>
    </row>
    <row r="3687" spans="26:39" ht="15" customHeight="1">
      <c r="Z3687" s="220"/>
      <c r="AA3687" s="220"/>
      <c r="AB3687" s="237"/>
      <c r="AC3687" s="237"/>
      <c r="AD3687" s="222"/>
      <c r="AE3687" s="221"/>
      <c r="AF3687" s="237"/>
      <c r="AG3687" s="257"/>
      <c r="AH3687" s="237"/>
      <c r="AI3687" s="222"/>
      <c r="AJ3687" s="237"/>
      <c r="AK3687" s="221"/>
      <c r="AL3687" s="223"/>
      <c r="AM3687" s="221"/>
    </row>
    <row r="3688" spans="26:39" ht="15" customHeight="1">
      <c r="Z3688" s="220"/>
      <c r="AA3688" s="220"/>
      <c r="AB3688" s="237"/>
      <c r="AC3688" s="237"/>
      <c r="AD3688" s="222"/>
      <c r="AE3688" s="221"/>
      <c r="AF3688" s="237"/>
      <c r="AG3688" s="257"/>
      <c r="AH3688" s="237"/>
      <c r="AI3688" s="222"/>
      <c r="AJ3688" s="237"/>
      <c r="AK3688" s="221"/>
      <c r="AL3688" s="223"/>
      <c r="AM3688" s="221"/>
    </row>
    <row r="3689" spans="26:39" ht="15" customHeight="1">
      <c r="Z3689" s="220"/>
      <c r="AA3689" s="220"/>
      <c r="AB3689" s="237"/>
      <c r="AC3689" s="237"/>
      <c r="AD3689" s="222"/>
      <c r="AE3689" s="221"/>
      <c r="AF3689" s="237"/>
      <c r="AG3689" s="257"/>
      <c r="AH3689" s="237"/>
      <c r="AI3689" s="222"/>
      <c r="AJ3689" s="237"/>
      <c r="AK3689" s="221"/>
      <c r="AL3689" s="223"/>
      <c r="AM3689" s="221"/>
    </row>
    <row r="3690" spans="26:39" ht="15" customHeight="1">
      <c r="Z3690" s="220"/>
      <c r="AA3690" s="220"/>
      <c r="AB3690" s="237"/>
      <c r="AC3690" s="237"/>
      <c r="AD3690" s="222"/>
      <c r="AE3690" s="221"/>
      <c r="AF3690" s="237"/>
      <c r="AG3690" s="257"/>
      <c r="AH3690" s="237"/>
      <c r="AI3690" s="222"/>
      <c r="AJ3690" s="237"/>
      <c r="AK3690" s="221"/>
      <c r="AL3690" s="223"/>
      <c r="AM3690" s="221"/>
    </row>
    <row r="3691" spans="26:39" ht="15" customHeight="1">
      <c r="Z3691" s="220"/>
      <c r="AA3691" s="220"/>
      <c r="AB3691" s="237"/>
      <c r="AC3691" s="237"/>
      <c r="AD3691" s="222"/>
      <c r="AE3691" s="221"/>
      <c r="AF3691" s="237"/>
      <c r="AG3691" s="257"/>
      <c r="AH3691" s="237"/>
      <c r="AI3691" s="222"/>
      <c r="AJ3691" s="237"/>
      <c r="AK3691" s="221"/>
      <c r="AL3691" s="223"/>
      <c r="AM3691" s="221"/>
    </row>
    <row r="3692" spans="26:39" ht="15" customHeight="1">
      <c r="Z3692" s="220"/>
      <c r="AA3692" s="220"/>
      <c r="AB3692" s="237"/>
      <c r="AC3692" s="237"/>
      <c r="AD3692" s="222"/>
      <c r="AE3692" s="221"/>
      <c r="AF3692" s="237"/>
      <c r="AG3692" s="257"/>
      <c r="AH3692" s="237"/>
      <c r="AI3692" s="222"/>
      <c r="AJ3692" s="237"/>
      <c r="AK3692" s="221"/>
      <c r="AL3692" s="223"/>
      <c r="AM3692" s="221"/>
    </row>
    <row r="3693" spans="26:39" ht="15" customHeight="1">
      <c r="Z3693" s="220"/>
      <c r="AA3693" s="220"/>
      <c r="AB3693" s="237"/>
      <c r="AC3693" s="237"/>
      <c r="AD3693" s="222"/>
      <c r="AE3693" s="221"/>
      <c r="AF3693" s="237"/>
      <c r="AG3693" s="257"/>
      <c r="AH3693" s="237"/>
      <c r="AI3693" s="222"/>
      <c r="AJ3693" s="237"/>
      <c r="AK3693" s="221"/>
      <c r="AL3693" s="223"/>
      <c r="AM3693" s="221"/>
    </row>
    <row r="3694" spans="26:39" ht="15" customHeight="1">
      <c r="Z3694" s="220"/>
      <c r="AA3694" s="220"/>
      <c r="AB3694" s="237"/>
      <c r="AC3694" s="237"/>
      <c r="AD3694" s="222"/>
      <c r="AE3694" s="221"/>
      <c r="AF3694" s="237"/>
      <c r="AG3694" s="257"/>
      <c r="AH3694" s="237"/>
      <c r="AI3694" s="222"/>
      <c r="AJ3694" s="237"/>
      <c r="AK3694" s="221"/>
      <c r="AL3694" s="223"/>
      <c r="AM3694" s="221"/>
    </row>
    <row r="3695" spans="26:39" ht="15" customHeight="1">
      <c r="Z3695" s="220"/>
      <c r="AA3695" s="220"/>
      <c r="AB3695" s="237"/>
      <c r="AC3695" s="237"/>
      <c r="AD3695" s="222"/>
      <c r="AE3695" s="221"/>
      <c r="AF3695" s="237"/>
      <c r="AG3695" s="257"/>
      <c r="AH3695" s="237"/>
      <c r="AI3695" s="222"/>
      <c r="AJ3695" s="237"/>
      <c r="AK3695" s="221"/>
      <c r="AL3695" s="223"/>
      <c r="AM3695" s="221"/>
    </row>
    <row r="3696" spans="26:39" ht="15" customHeight="1">
      <c r="Z3696" s="220"/>
      <c r="AA3696" s="220"/>
      <c r="AB3696" s="237"/>
      <c r="AC3696" s="237"/>
      <c r="AD3696" s="222"/>
      <c r="AE3696" s="221"/>
      <c r="AF3696" s="237"/>
      <c r="AG3696" s="257"/>
      <c r="AH3696" s="237"/>
      <c r="AI3696" s="222"/>
      <c r="AJ3696" s="237"/>
      <c r="AK3696" s="221"/>
      <c r="AL3696" s="223"/>
      <c r="AM3696" s="221"/>
    </row>
    <row r="3697" spans="26:39" ht="15" customHeight="1">
      <c r="Z3697" s="220"/>
      <c r="AA3697" s="220"/>
      <c r="AB3697" s="237"/>
      <c r="AC3697" s="237"/>
      <c r="AD3697" s="222"/>
      <c r="AE3697" s="221"/>
      <c r="AF3697" s="237"/>
      <c r="AG3697" s="257"/>
      <c r="AH3697" s="237"/>
      <c r="AI3697" s="222"/>
      <c r="AJ3697" s="237"/>
      <c r="AK3697" s="221"/>
      <c r="AL3697" s="223"/>
      <c r="AM3697" s="221"/>
    </row>
    <row r="3698" spans="26:39" ht="15" customHeight="1">
      <c r="Z3698" s="220"/>
      <c r="AA3698" s="220"/>
      <c r="AB3698" s="237"/>
      <c r="AC3698" s="237"/>
      <c r="AD3698" s="222"/>
      <c r="AE3698" s="221"/>
      <c r="AF3698" s="237"/>
      <c r="AG3698" s="257"/>
      <c r="AH3698" s="237"/>
      <c r="AI3698" s="222"/>
      <c r="AJ3698" s="237"/>
      <c r="AK3698" s="221"/>
      <c r="AL3698" s="223"/>
      <c r="AM3698" s="221"/>
    </row>
    <row r="3699" spans="26:39" ht="15" customHeight="1">
      <c r="Z3699" s="220"/>
      <c r="AA3699" s="220"/>
      <c r="AB3699" s="237"/>
      <c r="AC3699" s="237"/>
      <c r="AD3699" s="222"/>
      <c r="AE3699" s="221"/>
      <c r="AF3699" s="237"/>
      <c r="AG3699" s="257"/>
      <c r="AH3699" s="237"/>
      <c r="AI3699" s="222"/>
      <c r="AJ3699" s="237"/>
      <c r="AK3699" s="221"/>
      <c r="AL3699" s="223"/>
      <c r="AM3699" s="221"/>
    </row>
    <row r="3700" spans="26:39" ht="15" customHeight="1">
      <c r="Z3700" s="220"/>
      <c r="AA3700" s="220"/>
      <c r="AB3700" s="237"/>
      <c r="AC3700" s="237"/>
      <c r="AD3700" s="222"/>
      <c r="AE3700" s="221"/>
      <c r="AF3700" s="237"/>
      <c r="AG3700" s="257"/>
      <c r="AH3700" s="237"/>
      <c r="AI3700" s="222"/>
      <c r="AJ3700" s="237"/>
      <c r="AK3700" s="221"/>
      <c r="AL3700" s="223"/>
      <c r="AM3700" s="221"/>
    </row>
    <row r="3701" spans="26:39" ht="15" customHeight="1">
      <c r="Z3701" s="220"/>
      <c r="AA3701" s="220"/>
      <c r="AB3701" s="237"/>
      <c r="AC3701" s="237"/>
      <c r="AD3701" s="222"/>
      <c r="AE3701" s="221"/>
      <c r="AF3701" s="237"/>
      <c r="AG3701" s="257"/>
      <c r="AH3701" s="237"/>
      <c r="AI3701" s="222"/>
      <c r="AJ3701" s="237"/>
      <c r="AK3701" s="221"/>
      <c r="AL3701" s="223"/>
      <c r="AM3701" s="221"/>
    </row>
    <row r="3702" spans="26:39" ht="15" customHeight="1">
      <c r="Z3702" s="220"/>
      <c r="AA3702" s="220"/>
      <c r="AB3702" s="237"/>
      <c r="AC3702" s="237"/>
      <c r="AD3702" s="222"/>
      <c r="AE3702" s="221"/>
      <c r="AF3702" s="237"/>
      <c r="AG3702" s="257"/>
      <c r="AH3702" s="237"/>
      <c r="AI3702" s="222"/>
      <c r="AJ3702" s="237"/>
      <c r="AK3702" s="221"/>
      <c r="AL3702" s="223"/>
      <c r="AM3702" s="221"/>
    </row>
    <row r="3703" spans="26:39" ht="15" customHeight="1">
      <c r="Z3703" s="220"/>
      <c r="AA3703" s="220"/>
      <c r="AB3703" s="237"/>
      <c r="AC3703" s="237"/>
      <c r="AD3703" s="222"/>
      <c r="AE3703" s="221"/>
      <c r="AF3703" s="237"/>
      <c r="AG3703" s="257"/>
      <c r="AH3703" s="237"/>
      <c r="AI3703" s="222"/>
      <c r="AJ3703" s="237"/>
      <c r="AK3703" s="221"/>
      <c r="AL3703" s="223"/>
      <c r="AM3703" s="221"/>
    </row>
    <row r="3704" spans="26:39" ht="15" customHeight="1">
      <c r="Z3704" s="220"/>
      <c r="AA3704" s="220"/>
      <c r="AB3704" s="237"/>
      <c r="AC3704" s="237"/>
      <c r="AD3704" s="222"/>
      <c r="AE3704" s="221"/>
      <c r="AF3704" s="237"/>
      <c r="AG3704" s="257"/>
      <c r="AH3704" s="237"/>
      <c r="AI3704" s="222"/>
      <c r="AJ3704" s="237"/>
      <c r="AK3704" s="221"/>
      <c r="AL3704" s="223"/>
      <c r="AM3704" s="221"/>
    </row>
    <row r="3705" spans="26:39" ht="15" customHeight="1">
      <c r="Z3705" s="220"/>
      <c r="AA3705" s="220"/>
      <c r="AB3705" s="237"/>
      <c r="AC3705" s="237"/>
      <c r="AD3705" s="222"/>
      <c r="AE3705" s="221"/>
      <c r="AF3705" s="237"/>
      <c r="AG3705" s="257"/>
      <c r="AH3705" s="237"/>
      <c r="AI3705" s="222"/>
      <c r="AJ3705" s="237"/>
      <c r="AK3705" s="221"/>
      <c r="AL3705" s="223"/>
      <c r="AM3705" s="221"/>
    </row>
    <row r="3706" spans="26:39" ht="15" customHeight="1">
      <c r="Z3706" s="220"/>
      <c r="AA3706" s="220"/>
      <c r="AB3706" s="237"/>
      <c r="AC3706" s="237"/>
      <c r="AD3706" s="222"/>
      <c r="AE3706" s="221"/>
      <c r="AF3706" s="237"/>
      <c r="AG3706" s="257"/>
      <c r="AH3706" s="237"/>
      <c r="AI3706" s="222"/>
      <c r="AJ3706" s="237"/>
      <c r="AK3706" s="221"/>
      <c r="AL3706" s="223"/>
      <c r="AM3706" s="221"/>
    </row>
    <row r="3707" spans="26:39" ht="15" customHeight="1">
      <c r="Z3707" s="220"/>
      <c r="AA3707" s="220"/>
      <c r="AB3707" s="237"/>
      <c r="AC3707" s="237"/>
      <c r="AD3707" s="222"/>
      <c r="AE3707" s="221"/>
      <c r="AF3707" s="237"/>
      <c r="AG3707" s="257"/>
      <c r="AH3707" s="237"/>
      <c r="AI3707" s="222"/>
      <c r="AJ3707" s="237"/>
      <c r="AK3707" s="221"/>
      <c r="AL3707" s="223"/>
      <c r="AM3707" s="221"/>
    </row>
    <row r="3708" spans="26:39" ht="15" customHeight="1">
      <c r="Z3708" s="220"/>
      <c r="AA3708" s="220"/>
      <c r="AB3708" s="237"/>
      <c r="AC3708" s="237"/>
      <c r="AD3708" s="222"/>
      <c r="AE3708" s="221"/>
      <c r="AF3708" s="237"/>
      <c r="AG3708" s="257"/>
      <c r="AH3708" s="237"/>
      <c r="AI3708" s="222"/>
      <c r="AJ3708" s="237"/>
      <c r="AK3708" s="221"/>
      <c r="AL3708" s="223"/>
      <c r="AM3708" s="221"/>
    </row>
    <row r="3709" spans="26:39" ht="15" customHeight="1">
      <c r="Z3709" s="220"/>
      <c r="AA3709" s="220"/>
      <c r="AB3709" s="237"/>
      <c r="AC3709" s="237"/>
      <c r="AD3709" s="222"/>
      <c r="AE3709" s="221"/>
      <c r="AF3709" s="237"/>
      <c r="AG3709" s="257"/>
      <c r="AH3709" s="237"/>
      <c r="AI3709" s="222"/>
      <c r="AJ3709" s="237"/>
      <c r="AK3709" s="221"/>
      <c r="AL3709" s="223"/>
      <c r="AM3709" s="221"/>
    </row>
    <row r="3710" spans="26:39" ht="15" customHeight="1">
      <c r="Z3710" s="220"/>
      <c r="AA3710" s="220"/>
      <c r="AB3710" s="237"/>
      <c r="AC3710" s="237"/>
      <c r="AD3710" s="222"/>
      <c r="AE3710" s="221"/>
      <c r="AF3710" s="237"/>
      <c r="AG3710" s="257"/>
      <c r="AH3710" s="237"/>
      <c r="AI3710" s="222"/>
      <c r="AJ3710" s="237"/>
      <c r="AK3710" s="221"/>
      <c r="AL3710" s="223"/>
      <c r="AM3710" s="221"/>
    </row>
    <row r="3711" spans="26:39" ht="15" customHeight="1">
      <c r="Z3711" s="220"/>
      <c r="AA3711" s="220"/>
      <c r="AB3711" s="237"/>
      <c r="AC3711" s="237"/>
      <c r="AD3711" s="222"/>
      <c r="AE3711" s="221"/>
      <c r="AF3711" s="237"/>
      <c r="AG3711" s="257"/>
      <c r="AH3711" s="237"/>
      <c r="AI3711" s="222"/>
      <c r="AJ3711" s="237"/>
      <c r="AK3711" s="221"/>
      <c r="AL3711" s="223"/>
      <c r="AM3711" s="221"/>
    </row>
    <row r="3712" spans="26:39" ht="15" customHeight="1">
      <c r="Z3712" s="220"/>
      <c r="AA3712" s="220"/>
      <c r="AB3712" s="237"/>
      <c r="AC3712" s="237"/>
      <c r="AD3712" s="222"/>
      <c r="AE3712" s="221"/>
      <c r="AF3712" s="237"/>
      <c r="AG3712" s="257"/>
      <c r="AH3712" s="237"/>
      <c r="AI3712" s="222"/>
      <c r="AJ3712" s="237"/>
      <c r="AK3712" s="221"/>
      <c r="AL3712" s="223"/>
      <c r="AM3712" s="221"/>
    </row>
    <row r="3713" spans="26:39" ht="15" customHeight="1">
      <c r="Z3713" s="220"/>
      <c r="AA3713" s="220"/>
      <c r="AB3713" s="237"/>
      <c r="AC3713" s="237"/>
      <c r="AD3713" s="222"/>
      <c r="AE3713" s="221"/>
      <c r="AF3713" s="237"/>
      <c r="AG3713" s="257"/>
      <c r="AH3713" s="237"/>
      <c r="AI3713" s="222"/>
      <c r="AJ3713" s="237"/>
      <c r="AK3713" s="221"/>
      <c r="AL3713" s="223"/>
      <c r="AM3713" s="221"/>
    </row>
    <row r="3714" spans="26:39" ht="15" customHeight="1">
      <c r="Z3714" s="220"/>
      <c r="AA3714" s="220"/>
      <c r="AB3714" s="237"/>
      <c r="AC3714" s="237"/>
      <c r="AD3714" s="222"/>
      <c r="AE3714" s="221"/>
      <c r="AF3714" s="237"/>
      <c r="AG3714" s="257"/>
      <c r="AH3714" s="237"/>
      <c r="AI3714" s="222"/>
      <c r="AJ3714" s="237"/>
      <c r="AK3714" s="221"/>
      <c r="AL3714" s="223"/>
      <c r="AM3714" s="221"/>
    </row>
    <row r="3715" spans="26:39" ht="15" customHeight="1">
      <c r="Z3715" s="220"/>
      <c r="AA3715" s="220"/>
      <c r="AB3715" s="237"/>
      <c r="AC3715" s="237"/>
      <c r="AD3715" s="222"/>
      <c r="AE3715" s="221"/>
      <c r="AF3715" s="237"/>
      <c r="AG3715" s="257"/>
      <c r="AH3715" s="237"/>
      <c r="AI3715" s="222"/>
      <c r="AJ3715" s="237"/>
      <c r="AK3715" s="221"/>
      <c r="AL3715" s="223"/>
      <c r="AM3715" s="221"/>
    </row>
    <row r="3716" spans="26:39" ht="15" customHeight="1">
      <c r="Z3716" s="220"/>
      <c r="AA3716" s="220"/>
      <c r="AB3716" s="237"/>
      <c r="AC3716" s="237"/>
      <c r="AD3716" s="222"/>
      <c r="AE3716" s="221"/>
      <c r="AF3716" s="237"/>
      <c r="AG3716" s="257"/>
      <c r="AH3716" s="237"/>
      <c r="AI3716" s="222"/>
      <c r="AJ3716" s="237"/>
      <c r="AK3716" s="221"/>
      <c r="AL3716" s="223"/>
      <c r="AM3716" s="221"/>
    </row>
    <row r="3717" spans="26:39" ht="15" customHeight="1">
      <c r="Z3717" s="220"/>
      <c r="AA3717" s="220"/>
      <c r="AB3717" s="237"/>
      <c r="AC3717" s="237"/>
      <c r="AD3717" s="222"/>
      <c r="AE3717" s="221"/>
      <c r="AF3717" s="237"/>
      <c r="AG3717" s="257"/>
      <c r="AH3717" s="237"/>
      <c r="AI3717" s="222"/>
      <c r="AJ3717" s="237"/>
      <c r="AK3717" s="221"/>
      <c r="AL3717" s="223"/>
      <c r="AM3717" s="221"/>
    </row>
    <row r="3718" spans="26:39" ht="15" customHeight="1">
      <c r="Z3718" s="220"/>
      <c r="AA3718" s="220"/>
      <c r="AB3718" s="237"/>
      <c r="AC3718" s="237"/>
      <c r="AD3718" s="222"/>
      <c r="AE3718" s="221"/>
      <c r="AF3718" s="237"/>
      <c r="AG3718" s="257"/>
      <c r="AH3718" s="237"/>
      <c r="AI3718" s="222"/>
      <c r="AJ3718" s="237"/>
      <c r="AK3718" s="221"/>
      <c r="AL3718" s="223"/>
      <c r="AM3718" s="221"/>
    </row>
    <row r="3719" spans="26:39" ht="15" customHeight="1">
      <c r="Z3719" s="220"/>
      <c r="AA3719" s="220"/>
      <c r="AB3719" s="237"/>
      <c r="AC3719" s="237"/>
      <c r="AD3719" s="222"/>
      <c r="AE3719" s="221"/>
      <c r="AF3719" s="237"/>
      <c r="AG3719" s="257"/>
      <c r="AH3719" s="237"/>
      <c r="AI3719" s="222"/>
      <c r="AJ3719" s="237"/>
      <c r="AK3719" s="221"/>
      <c r="AL3719" s="223"/>
      <c r="AM3719" s="221"/>
    </row>
    <row r="3720" spans="26:39" ht="15" customHeight="1">
      <c r="Z3720" s="220"/>
      <c r="AA3720" s="220"/>
      <c r="AB3720" s="237"/>
      <c r="AC3720" s="237"/>
      <c r="AD3720" s="222"/>
      <c r="AE3720" s="221"/>
      <c r="AF3720" s="237"/>
      <c r="AG3720" s="257"/>
      <c r="AH3720" s="237"/>
      <c r="AI3720" s="222"/>
      <c r="AJ3720" s="237"/>
      <c r="AK3720" s="221"/>
      <c r="AL3720" s="223"/>
      <c r="AM3720" s="221"/>
    </row>
    <row r="3721" spans="26:39" ht="15" customHeight="1">
      <c r="Z3721" s="220"/>
      <c r="AA3721" s="220"/>
      <c r="AB3721" s="237"/>
      <c r="AC3721" s="237"/>
      <c r="AD3721" s="222"/>
      <c r="AE3721" s="221"/>
      <c r="AF3721" s="237"/>
      <c r="AG3721" s="257"/>
      <c r="AH3721" s="237"/>
      <c r="AI3721" s="222"/>
      <c r="AJ3721" s="237"/>
      <c r="AK3721" s="221"/>
      <c r="AL3721" s="223"/>
      <c r="AM3721" s="221"/>
    </row>
    <row r="3722" spans="26:39" ht="15" customHeight="1">
      <c r="Z3722" s="220"/>
      <c r="AA3722" s="220"/>
      <c r="AB3722" s="237"/>
      <c r="AC3722" s="237"/>
      <c r="AD3722" s="222"/>
      <c r="AE3722" s="221"/>
      <c r="AF3722" s="237"/>
      <c r="AG3722" s="257"/>
      <c r="AH3722" s="237"/>
      <c r="AI3722" s="222"/>
      <c r="AJ3722" s="237"/>
      <c r="AK3722" s="221"/>
      <c r="AL3722" s="223"/>
      <c r="AM3722" s="221"/>
    </row>
    <row r="3723" spans="26:39" ht="15" customHeight="1">
      <c r="Z3723" s="220"/>
      <c r="AA3723" s="220"/>
      <c r="AB3723" s="237"/>
      <c r="AC3723" s="237"/>
      <c r="AD3723" s="222"/>
      <c r="AE3723" s="221"/>
      <c r="AF3723" s="237"/>
      <c r="AG3723" s="257"/>
      <c r="AH3723" s="237"/>
      <c r="AI3723" s="222"/>
      <c r="AJ3723" s="237"/>
      <c r="AK3723" s="221"/>
      <c r="AL3723" s="223"/>
      <c r="AM3723" s="221"/>
    </row>
    <row r="3724" spans="26:39" ht="15" customHeight="1">
      <c r="Z3724" s="220"/>
      <c r="AA3724" s="220"/>
      <c r="AB3724" s="237"/>
      <c r="AC3724" s="237"/>
      <c r="AD3724" s="222"/>
      <c r="AE3724" s="221"/>
      <c r="AF3724" s="237"/>
      <c r="AG3724" s="257"/>
      <c r="AH3724" s="237"/>
      <c r="AI3724" s="222"/>
      <c r="AJ3724" s="237"/>
      <c r="AK3724" s="221"/>
      <c r="AL3724" s="223"/>
      <c r="AM3724" s="221"/>
    </row>
    <row r="3725" spans="26:39" ht="15" customHeight="1">
      <c r="Z3725" s="220"/>
      <c r="AA3725" s="220"/>
      <c r="AB3725" s="237"/>
      <c r="AC3725" s="237"/>
      <c r="AD3725" s="222"/>
      <c r="AE3725" s="221"/>
      <c r="AF3725" s="237"/>
      <c r="AG3725" s="257"/>
      <c r="AH3725" s="237"/>
      <c r="AI3725" s="222"/>
      <c r="AJ3725" s="237"/>
      <c r="AK3725" s="221"/>
      <c r="AL3725" s="223"/>
      <c r="AM3725" s="221"/>
    </row>
    <row r="3726" spans="26:39" ht="15" customHeight="1">
      <c r="Z3726" s="220"/>
      <c r="AA3726" s="220"/>
      <c r="AB3726" s="237"/>
      <c r="AC3726" s="237"/>
      <c r="AD3726" s="222"/>
      <c r="AE3726" s="221"/>
      <c r="AF3726" s="237"/>
      <c r="AG3726" s="257"/>
      <c r="AH3726" s="237"/>
      <c r="AI3726" s="222"/>
      <c r="AJ3726" s="237"/>
      <c r="AK3726" s="221"/>
      <c r="AL3726" s="223"/>
      <c r="AM3726" s="221"/>
    </row>
    <row r="3727" spans="26:39" ht="15" customHeight="1">
      <c r="Z3727" s="220"/>
      <c r="AA3727" s="220"/>
      <c r="AB3727" s="237"/>
      <c r="AC3727" s="237"/>
      <c r="AD3727" s="222"/>
      <c r="AE3727" s="221"/>
      <c r="AF3727" s="237"/>
      <c r="AG3727" s="257"/>
      <c r="AH3727" s="237"/>
      <c r="AI3727" s="222"/>
      <c r="AJ3727" s="237"/>
      <c r="AK3727" s="221"/>
      <c r="AL3727" s="223"/>
      <c r="AM3727" s="221"/>
    </row>
    <row r="3728" spans="26:39" ht="15" customHeight="1">
      <c r="Z3728" s="220"/>
      <c r="AA3728" s="220"/>
      <c r="AB3728" s="237"/>
      <c r="AC3728" s="237"/>
      <c r="AD3728" s="222"/>
      <c r="AE3728" s="221"/>
      <c r="AF3728" s="237"/>
      <c r="AG3728" s="257"/>
      <c r="AH3728" s="237"/>
      <c r="AI3728" s="222"/>
      <c r="AJ3728" s="237"/>
      <c r="AK3728" s="221"/>
      <c r="AL3728" s="223"/>
      <c r="AM3728" s="221"/>
    </row>
    <row r="3729" spans="26:39" ht="15" customHeight="1">
      <c r="Z3729" s="220"/>
      <c r="AA3729" s="220"/>
      <c r="AB3729" s="237"/>
      <c r="AC3729" s="237"/>
      <c r="AD3729" s="222"/>
      <c r="AE3729" s="221"/>
      <c r="AF3729" s="237"/>
      <c r="AG3729" s="257"/>
      <c r="AH3729" s="237"/>
      <c r="AI3729" s="222"/>
      <c r="AJ3729" s="237"/>
      <c r="AK3729" s="221"/>
      <c r="AL3729" s="223"/>
      <c r="AM3729" s="221"/>
    </row>
    <row r="3730" spans="26:39" ht="15" customHeight="1">
      <c r="Z3730" s="220"/>
      <c r="AA3730" s="220"/>
      <c r="AB3730" s="237"/>
      <c r="AC3730" s="237"/>
      <c r="AD3730" s="222"/>
      <c r="AE3730" s="221"/>
      <c r="AF3730" s="237"/>
      <c r="AG3730" s="257"/>
      <c r="AH3730" s="237"/>
      <c r="AI3730" s="222"/>
      <c r="AJ3730" s="237"/>
      <c r="AK3730" s="221"/>
      <c r="AL3730" s="223"/>
      <c r="AM3730" s="221"/>
    </row>
    <row r="3731" spans="26:39" ht="15" customHeight="1">
      <c r="Z3731" s="220"/>
      <c r="AA3731" s="220"/>
      <c r="AB3731" s="237"/>
      <c r="AC3731" s="237"/>
      <c r="AD3731" s="222"/>
      <c r="AE3731" s="221"/>
      <c r="AF3731" s="237"/>
      <c r="AG3731" s="257"/>
      <c r="AH3731" s="237"/>
      <c r="AI3731" s="222"/>
      <c r="AJ3731" s="237"/>
      <c r="AK3731" s="221"/>
      <c r="AL3731" s="223"/>
      <c r="AM3731" s="221"/>
    </row>
    <row r="3732" spans="26:39" ht="15" customHeight="1">
      <c r="Z3732" s="220"/>
      <c r="AA3732" s="220"/>
      <c r="AB3732" s="237"/>
      <c r="AC3732" s="237"/>
      <c r="AD3732" s="222"/>
      <c r="AE3732" s="221"/>
      <c r="AF3732" s="237"/>
      <c r="AG3732" s="257"/>
      <c r="AH3732" s="237"/>
      <c r="AI3732" s="222"/>
      <c r="AJ3732" s="237"/>
      <c r="AK3732" s="221"/>
      <c r="AL3732" s="223"/>
      <c r="AM3732" s="221"/>
    </row>
    <row r="3733" spans="26:39" ht="15" customHeight="1">
      <c r="Z3733" s="220"/>
      <c r="AA3733" s="220"/>
      <c r="AB3733" s="237"/>
      <c r="AC3733" s="237"/>
      <c r="AD3733" s="222"/>
      <c r="AE3733" s="221"/>
      <c r="AF3733" s="237"/>
      <c r="AG3733" s="257"/>
      <c r="AH3733" s="237"/>
      <c r="AI3733" s="222"/>
      <c r="AJ3733" s="237"/>
      <c r="AK3733" s="221"/>
      <c r="AL3733" s="223"/>
      <c r="AM3733" s="221"/>
    </row>
    <row r="3734" spans="26:39" ht="15" customHeight="1">
      <c r="Z3734" s="220"/>
      <c r="AA3734" s="220"/>
      <c r="AB3734" s="237"/>
      <c r="AC3734" s="237"/>
      <c r="AD3734" s="222"/>
      <c r="AE3734" s="221"/>
      <c r="AF3734" s="237"/>
      <c r="AG3734" s="257"/>
      <c r="AH3734" s="237"/>
      <c r="AI3734" s="222"/>
      <c r="AJ3734" s="237"/>
      <c r="AK3734" s="221"/>
      <c r="AL3734" s="223"/>
      <c r="AM3734" s="221"/>
    </row>
    <row r="3735" spans="26:39" ht="15" customHeight="1">
      <c r="Z3735" s="220"/>
      <c r="AA3735" s="220"/>
      <c r="AB3735" s="237"/>
      <c r="AC3735" s="237"/>
      <c r="AD3735" s="222"/>
      <c r="AE3735" s="221"/>
      <c r="AF3735" s="237"/>
      <c r="AG3735" s="257"/>
      <c r="AH3735" s="237"/>
      <c r="AI3735" s="222"/>
      <c r="AJ3735" s="237"/>
      <c r="AK3735" s="221"/>
      <c r="AL3735" s="223"/>
      <c r="AM3735" s="221"/>
    </row>
    <row r="3736" spans="26:39" ht="15" customHeight="1">
      <c r="Z3736" s="220"/>
      <c r="AA3736" s="220"/>
      <c r="AB3736" s="237"/>
      <c r="AC3736" s="237"/>
      <c r="AD3736" s="222"/>
      <c r="AE3736" s="221"/>
      <c r="AF3736" s="237"/>
      <c r="AG3736" s="257"/>
      <c r="AH3736" s="237"/>
      <c r="AI3736" s="222"/>
      <c r="AJ3736" s="237"/>
      <c r="AK3736" s="221"/>
      <c r="AL3736" s="223"/>
      <c r="AM3736" s="221"/>
    </row>
    <row r="3737" spans="26:39" ht="15" customHeight="1">
      <c r="Z3737" s="220"/>
      <c r="AA3737" s="220"/>
      <c r="AB3737" s="237"/>
      <c r="AC3737" s="237"/>
      <c r="AD3737" s="222"/>
      <c r="AE3737" s="221"/>
      <c r="AF3737" s="237"/>
      <c r="AG3737" s="257"/>
      <c r="AH3737" s="237"/>
      <c r="AI3737" s="222"/>
      <c r="AJ3737" s="237"/>
      <c r="AK3737" s="221"/>
      <c r="AL3737" s="223"/>
      <c r="AM3737" s="221"/>
    </row>
    <row r="3738" spans="26:39" ht="15" customHeight="1">
      <c r="Z3738" s="220"/>
      <c r="AA3738" s="220"/>
      <c r="AB3738" s="237"/>
      <c r="AC3738" s="237"/>
      <c r="AD3738" s="222"/>
      <c r="AE3738" s="221"/>
      <c r="AF3738" s="237"/>
      <c r="AG3738" s="257"/>
      <c r="AH3738" s="237"/>
      <c r="AI3738" s="222"/>
      <c r="AJ3738" s="237"/>
      <c r="AK3738" s="221"/>
      <c r="AL3738" s="223"/>
      <c r="AM3738" s="221"/>
    </row>
    <row r="3739" spans="26:39" ht="15" customHeight="1">
      <c r="Z3739" s="220"/>
      <c r="AA3739" s="220"/>
      <c r="AB3739" s="237"/>
      <c r="AC3739" s="237"/>
      <c r="AD3739" s="222"/>
      <c r="AE3739" s="221"/>
      <c r="AF3739" s="237"/>
      <c r="AG3739" s="257"/>
      <c r="AH3739" s="237"/>
      <c r="AI3739" s="222"/>
      <c r="AJ3739" s="237"/>
      <c r="AK3739" s="221"/>
      <c r="AL3739" s="223"/>
      <c r="AM3739" s="221"/>
    </row>
    <row r="3740" spans="26:39" ht="15" customHeight="1">
      <c r="Z3740" s="220"/>
      <c r="AA3740" s="220"/>
      <c r="AB3740" s="237"/>
      <c r="AC3740" s="237"/>
      <c r="AD3740" s="222"/>
      <c r="AE3740" s="221"/>
      <c r="AF3740" s="237"/>
      <c r="AG3740" s="257"/>
      <c r="AH3740" s="237"/>
      <c r="AI3740" s="222"/>
      <c r="AJ3740" s="237"/>
      <c r="AK3740" s="221"/>
      <c r="AL3740" s="223"/>
      <c r="AM3740" s="221"/>
    </row>
    <row r="3741" spans="26:39" ht="15" customHeight="1">
      <c r="Z3741" s="220"/>
      <c r="AA3741" s="220"/>
      <c r="AB3741" s="237"/>
      <c r="AC3741" s="237"/>
      <c r="AD3741" s="222"/>
      <c r="AE3741" s="221"/>
      <c r="AF3741" s="237"/>
      <c r="AG3741" s="257"/>
      <c r="AH3741" s="237"/>
      <c r="AI3741" s="222"/>
      <c r="AJ3741" s="237"/>
      <c r="AK3741" s="221"/>
      <c r="AL3741" s="223"/>
      <c r="AM3741" s="221"/>
    </row>
    <row r="3742" spans="26:39" ht="15" customHeight="1">
      <c r="Z3742" s="220"/>
      <c r="AA3742" s="220"/>
      <c r="AB3742" s="237"/>
      <c r="AC3742" s="237"/>
      <c r="AD3742" s="222"/>
      <c r="AE3742" s="221"/>
      <c r="AF3742" s="237"/>
      <c r="AG3742" s="257"/>
      <c r="AH3742" s="237"/>
      <c r="AI3742" s="222"/>
      <c r="AJ3742" s="237"/>
      <c r="AK3742" s="221"/>
      <c r="AL3742" s="223"/>
      <c r="AM3742" s="221"/>
    </row>
    <row r="3743" spans="26:39" ht="15" customHeight="1">
      <c r="Z3743" s="220"/>
      <c r="AA3743" s="220"/>
      <c r="AB3743" s="237"/>
      <c r="AC3743" s="237"/>
      <c r="AD3743" s="222"/>
      <c r="AE3743" s="221"/>
      <c r="AF3743" s="237"/>
      <c r="AG3743" s="257"/>
      <c r="AH3743" s="237"/>
      <c r="AI3743" s="222"/>
      <c r="AJ3743" s="237"/>
      <c r="AK3743" s="221"/>
      <c r="AL3743" s="223"/>
      <c r="AM3743" s="221"/>
    </row>
    <row r="3744" spans="26:39" ht="15" customHeight="1">
      <c r="Z3744" s="220"/>
      <c r="AA3744" s="220"/>
      <c r="AB3744" s="237"/>
      <c r="AC3744" s="237"/>
      <c r="AD3744" s="222"/>
      <c r="AE3744" s="221"/>
      <c r="AF3744" s="237"/>
      <c r="AG3744" s="257"/>
      <c r="AH3744" s="237"/>
      <c r="AI3744" s="222"/>
      <c r="AJ3744" s="237"/>
      <c r="AK3744" s="221"/>
      <c r="AL3744" s="223"/>
      <c r="AM3744" s="221"/>
    </row>
    <row r="3745" spans="26:39" ht="15" customHeight="1">
      <c r="Z3745" s="220"/>
      <c r="AA3745" s="220"/>
      <c r="AB3745" s="237"/>
      <c r="AC3745" s="237"/>
      <c r="AD3745" s="222"/>
      <c r="AE3745" s="221"/>
      <c r="AF3745" s="237"/>
      <c r="AG3745" s="257"/>
      <c r="AH3745" s="237"/>
      <c r="AI3745" s="222"/>
      <c r="AJ3745" s="237"/>
      <c r="AK3745" s="221"/>
      <c r="AL3745" s="223"/>
      <c r="AM3745" s="221"/>
    </row>
    <row r="3746" spans="26:39" ht="15" customHeight="1">
      <c r="Z3746" s="220"/>
      <c r="AA3746" s="220"/>
      <c r="AB3746" s="237"/>
      <c r="AC3746" s="237"/>
      <c r="AD3746" s="222"/>
      <c r="AE3746" s="221"/>
      <c r="AF3746" s="237"/>
      <c r="AG3746" s="257"/>
      <c r="AH3746" s="237"/>
      <c r="AI3746" s="222"/>
      <c r="AJ3746" s="237"/>
      <c r="AK3746" s="221"/>
      <c r="AL3746" s="223"/>
      <c r="AM3746" s="221"/>
    </row>
    <row r="3747" spans="26:39" ht="15" customHeight="1">
      <c r="Z3747" s="220"/>
      <c r="AA3747" s="220"/>
      <c r="AB3747" s="237"/>
      <c r="AC3747" s="237"/>
      <c r="AD3747" s="222"/>
      <c r="AE3747" s="221"/>
      <c r="AF3747" s="237"/>
      <c r="AG3747" s="257"/>
      <c r="AH3747" s="237"/>
      <c r="AI3747" s="222"/>
      <c r="AJ3747" s="237"/>
      <c r="AK3747" s="221"/>
      <c r="AL3747" s="223"/>
      <c r="AM3747" s="221"/>
    </row>
    <row r="3748" spans="26:39" ht="15" customHeight="1">
      <c r="Z3748" s="220"/>
      <c r="AA3748" s="220"/>
      <c r="AB3748" s="237"/>
      <c r="AC3748" s="237"/>
      <c r="AD3748" s="222"/>
      <c r="AE3748" s="221"/>
      <c r="AF3748" s="237"/>
      <c r="AG3748" s="257"/>
      <c r="AH3748" s="237"/>
      <c r="AI3748" s="222"/>
      <c r="AJ3748" s="237"/>
      <c r="AK3748" s="221"/>
      <c r="AL3748" s="223"/>
      <c r="AM3748" s="221"/>
    </row>
    <row r="3749" spans="26:39" ht="15" customHeight="1">
      <c r="Z3749" s="220"/>
      <c r="AA3749" s="220"/>
      <c r="AB3749" s="237"/>
      <c r="AC3749" s="237"/>
      <c r="AD3749" s="222"/>
      <c r="AE3749" s="221"/>
      <c r="AF3749" s="237"/>
      <c r="AG3749" s="257"/>
      <c r="AH3749" s="237"/>
      <c r="AI3749" s="222"/>
      <c r="AJ3749" s="237"/>
      <c r="AK3749" s="221"/>
      <c r="AL3749" s="223"/>
      <c r="AM3749" s="221"/>
    </row>
    <row r="3750" spans="26:39" ht="15" customHeight="1">
      <c r="Z3750" s="220"/>
      <c r="AA3750" s="220"/>
      <c r="AB3750" s="237"/>
      <c r="AC3750" s="237"/>
      <c r="AD3750" s="222"/>
      <c r="AE3750" s="221"/>
      <c r="AF3750" s="237"/>
      <c r="AG3750" s="257"/>
      <c r="AH3750" s="237"/>
      <c r="AI3750" s="222"/>
      <c r="AJ3750" s="237"/>
      <c r="AK3750" s="221"/>
      <c r="AL3750" s="223"/>
      <c r="AM3750" s="221"/>
    </row>
    <row r="3751" spans="26:39" ht="15" customHeight="1">
      <c r="Z3751" s="220"/>
      <c r="AA3751" s="220"/>
      <c r="AB3751" s="237"/>
      <c r="AC3751" s="237"/>
      <c r="AD3751" s="222"/>
      <c r="AE3751" s="221"/>
      <c r="AF3751" s="237"/>
      <c r="AG3751" s="257"/>
      <c r="AH3751" s="237"/>
      <c r="AI3751" s="222"/>
      <c r="AJ3751" s="237"/>
      <c r="AK3751" s="221"/>
      <c r="AL3751" s="223"/>
      <c r="AM3751" s="221"/>
    </row>
    <row r="3752" spans="26:39" ht="15" customHeight="1">
      <c r="Z3752" s="220"/>
      <c r="AA3752" s="220"/>
      <c r="AB3752" s="237"/>
      <c r="AC3752" s="237"/>
      <c r="AD3752" s="222"/>
      <c r="AE3752" s="221"/>
      <c r="AF3752" s="237"/>
      <c r="AG3752" s="257"/>
      <c r="AH3752" s="237"/>
      <c r="AI3752" s="222"/>
      <c r="AJ3752" s="237"/>
      <c r="AK3752" s="221"/>
      <c r="AL3752" s="223"/>
      <c r="AM3752" s="221"/>
    </row>
    <row r="3753" spans="26:39" ht="15" customHeight="1">
      <c r="Z3753" s="220"/>
      <c r="AA3753" s="220"/>
      <c r="AB3753" s="237"/>
      <c r="AC3753" s="237"/>
      <c r="AD3753" s="222"/>
      <c r="AE3753" s="221"/>
      <c r="AF3753" s="237"/>
      <c r="AG3753" s="257"/>
      <c r="AH3753" s="237"/>
      <c r="AI3753" s="222"/>
      <c r="AJ3753" s="237"/>
      <c r="AK3753" s="221"/>
      <c r="AL3753" s="223"/>
      <c r="AM3753" s="221"/>
    </row>
    <row r="3754" spans="26:39" ht="15" customHeight="1">
      <c r="Z3754" s="220"/>
      <c r="AA3754" s="220"/>
      <c r="AB3754" s="237"/>
      <c r="AC3754" s="237"/>
      <c r="AD3754" s="222"/>
      <c r="AE3754" s="221"/>
      <c r="AF3754" s="237"/>
      <c r="AG3754" s="257"/>
      <c r="AH3754" s="237"/>
      <c r="AI3754" s="222"/>
      <c r="AJ3754" s="237"/>
      <c r="AK3754" s="221"/>
      <c r="AL3754" s="223"/>
      <c r="AM3754" s="221"/>
    </row>
    <row r="3755" spans="26:39" ht="15" customHeight="1">
      <c r="Z3755" s="220"/>
      <c r="AA3755" s="220"/>
      <c r="AB3755" s="237"/>
      <c r="AC3755" s="237"/>
      <c r="AD3755" s="222"/>
      <c r="AE3755" s="221"/>
      <c r="AF3755" s="237"/>
      <c r="AG3755" s="257"/>
      <c r="AH3755" s="237"/>
      <c r="AI3755" s="222"/>
      <c r="AJ3755" s="237"/>
      <c r="AK3755" s="221"/>
      <c r="AL3755" s="223"/>
      <c r="AM3755" s="221"/>
    </row>
    <row r="3756" spans="26:39" ht="15" customHeight="1">
      <c r="Z3756" s="220"/>
      <c r="AA3756" s="220"/>
      <c r="AB3756" s="237"/>
      <c r="AC3756" s="237"/>
      <c r="AD3756" s="222"/>
      <c r="AE3756" s="221"/>
      <c r="AF3756" s="237"/>
      <c r="AG3756" s="257"/>
      <c r="AH3756" s="237"/>
      <c r="AI3756" s="222"/>
      <c r="AJ3756" s="237"/>
      <c r="AK3756" s="221"/>
      <c r="AL3756" s="223"/>
      <c r="AM3756" s="221"/>
    </row>
    <row r="3757" spans="26:39" ht="15" customHeight="1">
      <c r="Z3757" s="220"/>
      <c r="AA3757" s="220"/>
      <c r="AB3757" s="237"/>
      <c r="AC3757" s="237"/>
      <c r="AD3757" s="222"/>
      <c r="AE3757" s="221"/>
      <c r="AF3757" s="237"/>
      <c r="AG3757" s="257"/>
      <c r="AH3757" s="237"/>
      <c r="AI3757" s="222"/>
      <c r="AJ3757" s="237"/>
      <c r="AK3757" s="221"/>
      <c r="AL3757" s="223"/>
      <c r="AM3757" s="221"/>
    </row>
    <row r="3758" spans="26:39" ht="15" customHeight="1">
      <c r="Z3758" s="220"/>
      <c r="AA3758" s="220"/>
      <c r="AB3758" s="237"/>
      <c r="AC3758" s="237"/>
      <c r="AD3758" s="222"/>
      <c r="AE3758" s="221"/>
      <c r="AF3758" s="237"/>
      <c r="AG3758" s="257"/>
      <c r="AH3758" s="237"/>
      <c r="AI3758" s="222"/>
      <c r="AJ3758" s="237"/>
      <c r="AK3758" s="221"/>
      <c r="AL3758" s="223"/>
      <c r="AM3758" s="221"/>
    </row>
    <row r="3759" spans="26:39" ht="15" customHeight="1">
      <c r="Z3759" s="220"/>
      <c r="AA3759" s="220"/>
      <c r="AB3759" s="237"/>
      <c r="AC3759" s="237"/>
      <c r="AD3759" s="222"/>
      <c r="AE3759" s="221"/>
      <c r="AF3759" s="237"/>
      <c r="AG3759" s="257"/>
      <c r="AH3759" s="237"/>
      <c r="AI3759" s="222"/>
      <c r="AJ3759" s="237"/>
      <c r="AK3759" s="221"/>
      <c r="AL3759" s="223"/>
      <c r="AM3759" s="221"/>
    </row>
    <row r="3760" spans="26:39" ht="15" customHeight="1">
      <c r="Z3760" s="220"/>
      <c r="AA3760" s="220"/>
      <c r="AB3760" s="237"/>
      <c r="AC3760" s="237"/>
      <c r="AD3760" s="222"/>
      <c r="AE3760" s="221"/>
      <c r="AF3760" s="237"/>
      <c r="AG3760" s="257"/>
      <c r="AH3760" s="237"/>
      <c r="AI3760" s="222"/>
      <c r="AJ3760" s="237"/>
      <c r="AK3760" s="221"/>
      <c r="AL3760" s="223"/>
      <c r="AM3760" s="221"/>
    </row>
    <row r="3761" spans="26:39" ht="15" customHeight="1">
      <c r="Z3761" s="220"/>
      <c r="AA3761" s="220"/>
      <c r="AB3761" s="237"/>
      <c r="AC3761" s="237"/>
      <c r="AD3761" s="222"/>
      <c r="AE3761" s="221"/>
      <c r="AF3761" s="237"/>
      <c r="AG3761" s="257"/>
      <c r="AH3761" s="237"/>
      <c r="AI3761" s="222"/>
      <c r="AJ3761" s="237"/>
      <c r="AK3761" s="221"/>
      <c r="AL3761" s="223"/>
      <c r="AM3761" s="221"/>
    </row>
    <row r="3762" spans="26:39" ht="15" customHeight="1">
      <c r="Z3762" s="220"/>
      <c r="AA3762" s="220"/>
      <c r="AB3762" s="237"/>
      <c r="AC3762" s="237"/>
      <c r="AD3762" s="222"/>
      <c r="AE3762" s="221"/>
      <c r="AF3762" s="237"/>
      <c r="AG3762" s="257"/>
      <c r="AH3762" s="237"/>
      <c r="AI3762" s="222"/>
      <c r="AJ3762" s="237"/>
      <c r="AK3762" s="221"/>
      <c r="AL3762" s="223"/>
      <c r="AM3762" s="221"/>
    </row>
    <row r="3763" spans="26:39" ht="15" customHeight="1">
      <c r="Z3763" s="220"/>
      <c r="AA3763" s="220"/>
      <c r="AB3763" s="237"/>
      <c r="AC3763" s="237"/>
      <c r="AD3763" s="222"/>
      <c r="AE3763" s="221"/>
      <c r="AF3763" s="237"/>
      <c r="AG3763" s="257"/>
      <c r="AH3763" s="237"/>
      <c r="AI3763" s="222"/>
      <c r="AJ3763" s="237"/>
      <c r="AK3763" s="221"/>
      <c r="AL3763" s="223"/>
      <c r="AM3763" s="221"/>
    </row>
    <row r="3764" spans="26:39" ht="15" customHeight="1">
      <c r="Z3764" s="220"/>
      <c r="AA3764" s="220"/>
      <c r="AB3764" s="237"/>
      <c r="AC3764" s="237"/>
      <c r="AD3764" s="222"/>
      <c r="AE3764" s="221"/>
      <c r="AF3764" s="237"/>
      <c r="AG3764" s="257"/>
      <c r="AH3764" s="237"/>
      <c r="AI3764" s="222"/>
      <c r="AJ3764" s="237"/>
      <c r="AK3764" s="221"/>
      <c r="AL3764" s="223"/>
      <c r="AM3764" s="221"/>
    </row>
    <row r="3765" spans="26:39" ht="15" customHeight="1">
      <c r="Z3765" s="220"/>
      <c r="AA3765" s="220"/>
      <c r="AB3765" s="237"/>
      <c r="AC3765" s="237"/>
      <c r="AD3765" s="222"/>
      <c r="AE3765" s="221"/>
      <c r="AF3765" s="237"/>
      <c r="AG3765" s="257"/>
      <c r="AH3765" s="237"/>
      <c r="AI3765" s="222"/>
      <c r="AJ3765" s="237"/>
      <c r="AK3765" s="221"/>
      <c r="AL3765" s="223"/>
      <c r="AM3765" s="221"/>
    </row>
    <row r="3766" spans="26:39" ht="15" customHeight="1">
      <c r="Z3766" s="220"/>
      <c r="AA3766" s="220"/>
      <c r="AB3766" s="237"/>
      <c r="AC3766" s="237"/>
      <c r="AD3766" s="222"/>
      <c r="AE3766" s="221"/>
      <c r="AF3766" s="237"/>
      <c r="AG3766" s="257"/>
      <c r="AH3766" s="237"/>
      <c r="AI3766" s="222"/>
      <c r="AJ3766" s="237"/>
      <c r="AK3766" s="221"/>
      <c r="AL3766" s="223"/>
      <c r="AM3766" s="221"/>
    </row>
    <row r="3767" spans="26:39" ht="15" customHeight="1">
      <c r="Z3767" s="220"/>
      <c r="AA3767" s="220"/>
      <c r="AB3767" s="237"/>
      <c r="AC3767" s="237"/>
      <c r="AD3767" s="222"/>
      <c r="AE3767" s="221"/>
      <c r="AF3767" s="237"/>
      <c r="AG3767" s="257"/>
      <c r="AH3767" s="237"/>
      <c r="AI3767" s="222"/>
      <c r="AJ3767" s="237"/>
      <c r="AK3767" s="221"/>
      <c r="AL3767" s="223"/>
      <c r="AM3767" s="221"/>
    </row>
    <row r="3768" spans="26:39" ht="15" customHeight="1">
      <c r="Z3768" s="220"/>
      <c r="AA3768" s="220"/>
      <c r="AB3768" s="237"/>
      <c r="AC3768" s="237"/>
      <c r="AD3768" s="222"/>
      <c r="AE3768" s="221"/>
      <c r="AF3768" s="237"/>
      <c r="AG3768" s="257"/>
      <c r="AH3768" s="237"/>
      <c r="AI3768" s="222"/>
      <c r="AJ3768" s="237"/>
      <c r="AK3768" s="221"/>
      <c r="AL3768" s="223"/>
      <c r="AM3768" s="221"/>
    </row>
    <row r="3769" spans="26:39" ht="15" customHeight="1">
      <c r="Z3769" s="220"/>
      <c r="AA3769" s="220"/>
      <c r="AB3769" s="237"/>
      <c r="AC3769" s="237"/>
      <c r="AD3769" s="222"/>
      <c r="AE3769" s="221"/>
      <c r="AF3769" s="237"/>
      <c r="AG3769" s="257"/>
      <c r="AH3769" s="237"/>
      <c r="AI3769" s="222"/>
      <c r="AJ3769" s="237"/>
      <c r="AK3769" s="221"/>
      <c r="AL3769" s="223"/>
      <c r="AM3769" s="221"/>
    </row>
    <row r="3770" spans="26:39" ht="15" customHeight="1">
      <c r="Z3770" s="220"/>
      <c r="AA3770" s="220"/>
      <c r="AB3770" s="237"/>
      <c r="AC3770" s="237"/>
      <c r="AD3770" s="222"/>
      <c r="AE3770" s="221"/>
      <c r="AF3770" s="237"/>
      <c r="AG3770" s="257"/>
      <c r="AH3770" s="237"/>
      <c r="AI3770" s="222"/>
      <c r="AJ3770" s="237"/>
      <c r="AK3770" s="221"/>
      <c r="AL3770" s="223"/>
      <c r="AM3770" s="221"/>
    </row>
    <row r="3771" spans="26:39" ht="15" customHeight="1">
      <c r="Z3771" s="220"/>
      <c r="AA3771" s="220"/>
      <c r="AB3771" s="237"/>
      <c r="AC3771" s="237"/>
      <c r="AD3771" s="222"/>
      <c r="AE3771" s="221"/>
      <c r="AF3771" s="237"/>
      <c r="AG3771" s="257"/>
      <c r="AH3771" s="237"/>
      <c r="AI3771" s="222"/>
      <c r="AJ3771" s="237"/>
      <c r="AK3771" s="221"/>
      <c r="AL3771" s="223"/>
      <c r="AM3771" s="221"/>
    </row>
    <row r="3772" spans="26:39" ht="15" customHeight="1">
      <c r="Z3772" s="220"/>
      <c r="AA3772" s="220"/>
      <c r="AB3772" s="237"/>
      <c r="AC3772" s="237"/>
      <c r="AD3772" s="222"/>
      <c r="AE3772" s="221"/>
      <c r="AF3772" s="237"/>
      <c r="AG3772" s="257"/>
      <c r="AH3772" s="237"/>
      <c r="AI3772" s="222"/>
      <c r="AJ3772" s="237"/>
      <c r="AK3772" s="221"/>
      <c r="AL3772" s="223"/>
      <c r="AM3772" s="221"/>
    </row>
    <row r="3773" spans="26:39" ht="15" customHeight="1">
      <c r="Z3773" s="220"/>
      <c r="AA3773" s="220"/>
      <c r="AB3773" s="237"/>
      <c r="AC3773" s="237"/>
      <c r="AD3773" s="222"/>
      <c r="AE3773" s="221"/>
      <c r="AF3773" s="237"/>
      <c r="AG3773" s="257"/>
      <c r="AH3773" s="237"/>
      <c r="AI3773" s="222"/>
      <c r="AJ3773" s="237"/>
      <c r="AK3773" s="221"/>
      <c r="AL3773" s="223"/>
      <c r="AM3773" s="221"/>
    </row>
    <row r="3774" spans="26:39" ht="15" customHeight="1">
      <c r="Z3774" s="220"/>
      <c r="AA3774" s="220"/>
      <c r="AB3774" s="237"/>
      <c r="AC3774" s="237"/>
      <c r="AD3774" s="222"/>
      <c r="AE3774" s="221"/>
      <c r="AF3774" s="237"/>
      <c r="AG3774" s="257"/>
      <c r="AH3774" s="237"/>
      <c r="AI3774" s="222"/>
      <c r="AJ3774" s="237"/>
      <c r="AK3774" s="221"/>
      <c r="AL3774" s="223"/>
      <c r="AM3774" s="221"/>
    </row>
    <row r="3775" spans="26:39" ht="15" customHeight="1">
      <c r="Z3775" s="220"/>
      <c r="AA3775" s="220"/>
      <c r="AB3775" s="237"/>
      <c r="AC3775" s="237"/>
      <c r="AD3775" s="222"/>
      <c r="AE3775" s="221"/>
      <c r="AF3775" s="237"/>
      <c r="AG3775" s="257"/>
      <c r="AH3775" s="237"/>
      <c r="AI3775" s="222"/>
      <c r="AJ3775" s="237"/>
      <c r="AK3775" s="221"/>
      <c r="AL3775" s="223"/>
      <c r="AM3775" s="221"/>
    </row>
    <row r="3776" spans="26:39" ht="15" customHeight="1">
      <c r="Z3776" s="220"/>
      <c r="AA3776" s="220"/>
      <c r="AB3776" s="237"/>
      <c r="AC3776" s="237"/>
      <c r="AD3776" s="222"/>
      <c r="AE3776" s="221"/>
      <c r="AF3776" s="237"/>
      <c r="AG3776" s="257"/>
      <c r="AH3776" s="237"/>
      <c r="AI3776" s="222"/>
      <c r="AJ3776" s="237"/>
      <c r="AK3776" s="221"/>
      <c r="AL3776" s="223"/>
      <c r="AM3776" s="221"/>
    </row>
    <row r="3777" spans="26:39" ht="15" customHeight="1">
      <c r="Z3777" s="220"/>
      <c r="AA3777" s="220"/>
      <c r="AB3777" s="237"/>
      <c r="AC3777" s="237"/>
      <c r="AD3777" s="222"/>
      <c r="AE3777" s="221"/>
      <c r="AF3777" s="237"/>
      <c r="AG3777" s="257"/>
      <c r="AH3777" s="237"/>
      <c r="AI3777" s="222"/>
      <c r="AJ3777" s="237"/>
      <c r="AK3777" s="221"/>
      <c r="AL3777" s="223"/>
      <c r="AM3777" s="221"/>
    </row>
    <row r="3778" spans="26:39" ht="15" customHeight="1">
      <c r="Z3778" s="220"/>
      <c r="AA3778" s="220"/>
      <c r="AB3778" s="237"/>
      <c r="AC3778" s="237"/>
      <c r="AD3778" s="222"/>
      <c r="AE3778" s="221"/>
      <c r="AF3778" s="237"/>
      <c r="AG3778" s="257"/>
      <c r="AH3778" s="237"/>
      <c r="AI3778" s="222"/>
      <c r="AJ3778" s="237"/>
      <c r="AK3778" s="221"/>
      <c r="AL3778" s="223"/>
      <c r="AM3778" s="221"/>
    </row>
    <row r="3779" spans="26:39" ht="15" customHeight="1">
      <c r="Z3779" s="220"/>
      <c r="AA3779" s="220"/>
      <c r="AB3779" s="237"/>
      <c r="AC3779" s="237"/>
      <c r="AD3779" s="222"/>
      <c r="AE3779" s="221"/>
      <c r="AF3779" s="237"/>
      <c r="AG3779" s="257"/>
      <c r="AH3779" s="237"/>
      <c r="AI3779" s="222"/>
      <c r="AJ3779" s="237"/>
      <c r="AK3779" s="221"/>
      <c r="AL3779" s="223"/>
      <c r="AM3779" s="221"/>
    </row>
    <row r="3780" spans="26:39" ht="15" customHeight="1">
      <c r="Z3780" s="220"/>
      <c r="AA3780" s="220"/>
      <c r="AB3780" s="237"/>
      <c r="AC3780" s="237"/>
      <c r="AD3780" s="222"/>
      <c r="AE3780" s="221"/>
      <c r="AF3780" s="237"/>
      <c r="AG3780" s="257"/>
      <c r="AH3780" s="237"/>
      <c r="AI3780" s="222"/>
      <c r="AJ3780" s="237"/>
      <c r="AK3780" s="221"/>
      <c r="AL3780" s="223"/>
      <c r="AM3780" s="221"/>
    </row>
    <row r="3781" spans="26:39" ht="15" customHeight="1">
      <c r="Z3781" s="220"/>
      <c r="AA3781" s="220"/>
      <c r="AB3781" s="237"/>
      <c r="AC3781" s="237"/>
      <c r="AD3781" s="222"/>
      <c r="AE3781" s="221"/>
      <c r="AF3781" s="237"/>
      <c r="AG3781" s="257"/>
      <c r="AH3781" s="237"/>
      <c r="AI3781" s="222"/>
      <c r="AJ3781" s="237"/>
      <c r="AK3781" s="221"/>
      <c r="AL3781" s="223"/>
      <c r="AM3781" s="221"/>
    </row>
    <row r="3782" spans="26:39" ht="15" customHeight="1">
      <c r="Z3782" s="220"/>
      <c r="AA3782" s="220"/>
      <c r="AB3782" s="237"/>
      <c r="AC3782" s="237"/>
      <c r="AD3782" s="222"/>
      <c r="AE3782" s="221"/>
      <c r="AF3782" s="237"/>
      <c r="AG3782" s="257"/>
      <c r="AH3782" s="237"/>
      <c r="AI3782" s="222"/>
      <c r="AJ3782" s="237"/>
      <c r="AK3782" s="221"/>
      <c r="AL3782" s="223"/>
      <c r="AM3782" s="221"/>
    </row>
    <row r="3783" spans="26:39" ht="15" customHeight="1">
      <c r="Z3783" s="220"/>
      <c r="AA3783" s="220"/>
      <c r="AB3783" s="237"/>
      <c r="AC3783" s="237"/>
      <c r="AD3783" s="222"/>
      <c r="AE3783" s="221"/>
      <c r="AF3783" s="237"/>
      <c r="AG3783" s="257"/>
      <c r="AH3783" s="237"/>
      <c r="AI3783" s="222"/>
      <c r="AJ3783" s="237"/>
      <c r="AK3783" s="221"/>
      <c r="AL3783" s="223"/>
      <c r="AM3783" s="221"/>
    </row>
    <row r="3784" spans="26:39" ht="15" customHeight="1">
      <c r="Z3784" s="220"/>
      <c r="AA3784" s="220"/>
      <c r="AB3784" s="237"/>
      <c r="AC3784" s="237"/>
      <c r="AD3784" s="222"/>
      <c r="AE3784" s="221"/>
      <c r="AF3784" s="237"/>
      <c r="AG3784" s="257"/>
      <c r="AH3784" s="237"/>
      <c r="AI3784" s="222"/>
      <c r="AJ3784" s="237"/>
      <c r="AK3784" s="221"/>
      <c r="AL3784" s="223"/>
      <c r="AM3784" s="221"/>
    </row>
    <row r="3785" spans="26:39" ht="15" customHeight="1">
      <c r="Z3785" s="220"/>
      <c r="AA3785" s="220"/>
      <c r="AB3785" s="237"/>
      <c r="AC3785" s="237"/>
      <c r="AD3785" s="222"/>
      <c r="AE3785" s="221"/>
      <c r="AF3785" s="237"/>
      <c r="AG3785" s="257"/>
      <c r="AH3785" s="237"/>
      <c r="AI3785" s="222"/>
      <c r="AJ3785" s="237"/>
      <c r="AK3785" s="221"/>
      <c r="AL3785" s="223"/>
      <c r="AM3785" s="221"/>
    </row>
    <row r="3786" spans="26:39" ht="15" customHeight="1">
      <c r="Z3786" s="220"/>
      <c r="AA3786" s="220"/>
      <c r="AB3786" s="237"/>
      <c r="AC3786" s="237"/>
      <c r="AD3786" s="222"/>
      <c r="AE3786" s="221"/>
      <c r="AF3786" s="237"/>
      <c r="AG3786" s="257"/>
      <c r="AH3786" s="237"/>
      <c r="AI3786" s="222"/>
      <c r="AJ3786" s="237"/>
      <c r="AK3786" s="221"/>
      <c r="AL3786" s="223"/>
      <c r="AM3786" s="221"/>
    </row>
    <row r="3787" spans="26:39" ht="15" customHeight="1">
      <c r="Z3787" s="220"/>
      <c r="AA3787" s="220"/>
      <c r="AB3787" s="237"/>
      <c r="AC3787" s="237"/>
      <c r="AD3787" s="222"/>
      <c r="AE3787" s="221"/>
      <c r="AF3787" s="237"/>
      <c r="AG3787" s="257"/>
      <c r="AH3787" s="237"/>
      <c r="AI3787" s="222"/>
      <c r="AJ3787" s="237"/>
      <c r="AK3787" s="221"/>
      <c r="AL3787" s="223"/>
      <c r="AM3787" s="221"/>
    </row>
    <row r="3788" spans="26:39" ht="15" customHeight="1">
      <c r="Z3788" s="220"/>
      <c r="AA3788" s="220"/>
      <c r="AB3788" s="237"/>
      <c r="AC3788" s="237"/>
      <c r="AD3788" s="222"/>
      <c r="AE3788" s="221"/>
      <c r="AF3788" s="237"/>
      <c r="AG3788" s="257"/>
      <c r="AH3788" s="237"/>
      <c r="AI3788" s="222"/>
      <c r="AJ3788" s="237"/>
      <c r="AK3788" s="221"/>
      <c r="AL3788" s="223"/>
      <c r="AM3788" s="221"/>
    </row>
    <row r="3789" spans="26:39" ht="15" customHeight="1">
      <c r="Z3789" s="220"/>
      <c r="AA3789" s="220"/>
      <c r="AB3789" s="237"/>
      <c r="AC3789" s="237"/>
      <c r="AD3789" s="222"/>
      <c r="AE3789" s="221"/>
      <c r="AF3789" s="237"/>
      <c r="AG3789" s="257"/>
      <c r="AH3789" s="237"/>
      <c r="AI3789" s="222"/>
      <c r="AJ3789" s="237"/>
      <c r="AK3789" s="221"/>
      <c r="AL3789" s="223"/>
      <c r="AM3789" s="221"/>
    </row>
    <row r="3790" spans="26:39" ht="15" customHeight="1">
      <c r="Z3790" s="220"/>
      <c r="AA3790" s="220"/>
      <c r="AB3790" s="237"/>
      <c r="AC3790" s="237"/>
      <c r="AD3790" s="222"/>
      <c r="AE3790" s="221"/>
      <c r="AF3790" s="237"/>
      <c r="AG3790" s="257"/>
      <c r="AH3790" s="237"/>
      <c r="AI3790" s="222"/>
      <c r="AJ3790" s="237"/>
      <c r="AK3790" s="221"/>
      <c r="AL3790" s="223"/>
      <c r="AM3790" s="221"/>
    </row>
    <row r="3791" spans="26:39" ht="15" customHeight="1">
      <c r="Z3791" s="220"/>
      <c r="AA3791" s="220"/>
      <c r="AB3791" s="237"/>
      <c r="AC3791" s="237"/>
      <c r="AD3791" s="222"/>
      <c r="AE3791" s="221"/>
      <c r="AF3791" s="237"/>
      <c r="AG3791" s="257"/>
      <c r="AH3791" s="237"/>
      <c r="AI3791" s="222"/>
      <c r="AJ3791" s="237"/>
      <c r="AK3791" s="221"/>
      <c r="AL3791" s="223"/>
      <c r="AM3791" s="221"/>
    </row>
    <row r="3792" spans="26:39" ht="15" customHeight="1">
      <c r="Z3792" s="220"/>
      <c r="AA3792" s="220"/>
      <c r="AB3792" s="237"/>
      <c r="AC3792" s="237"/>
      <c r="AD3792" s="222"/>
      <c r="AE3792" s="221"/>
      <c r="AF3792" s="237"/>
      <c r="AG3792" s="257"/>
      <c r="AH3792" s="237"/>
      <c r="AI3792" s="222"/>
      <c r="AJ3792" s="237"/>
      <c r="AK3792" s="221"/>
      <c r="AL3792" s="223"/>
      <c r="AM3792" s="221"/>
    </row>
    <row r="3793" spans="26:39" ht="15" customHeight="1">
      <c r="Z3793" s="220"/>
      <c r="AA3793" s="220"/>
      <c r="AB3793" s="237"/>
      <c r="AC3793" s="237"/>
      <c r="AD3793" s="222"/>
      <c r="AE3793" s="221"/>
      <c r="AF3793" s="237"/>
      <c r="AG3793" s="257"/>
      <c r="AH3793" s="237"/>
      <c r="AI3793" s="222"/>
      <c r="AJ3793" s="237"/>
      <c r="AK3793" s="221"/>
      <c r="AL3793" s="223"/>
      <c r="AM3793" s="221"/>
    </row>
    <row r="3794" spans="26:39" ht="15" customHeight="1">
      <c r="Z3794" s="220"/>
      <c r="AA3794" s="220"/>
      <c r="AB3794" s="237"/>
      <c r="AC3794" s="237"/>
      <c r="AD3794" s="222"/>
      <c r="AE3794" s="221"/>
      <c r="AF3794" s="237"/>
      <c r="AG3794" s="257"/>
      <c r="AH3794" s="237"/>
      <c r="AI3794" s="222"/>
      <c r="AJ3794" s="237"/>
      <c r="AK3794" s="221"/>
      <c r="AL3794" s="223"/>
      <c r="AM3794" s="221"/>
    </row>
    <row r="3795" spans="26:39" ht="15" customHeight="1">
      <c r="Z3795" s="220"/>
      <c r="AA3795" s="220"/>
      <c r="AB3795" s="237"/>
      <c r="AC3795" s="237"/>
      <c r="AD3795" s="222"/>
      <c r="AE3795" s="221"/>
      <c r="AF3795" s="237"/>
      <c r="AG3795" s="257"/>
      <c r="AH3795" s="237"/>
      <c r="AI3795" s="222"/>
      <c r="AJ3795" s="237"/>
      <c r="AK3795" s="221"/>
      <c r="AL3795" s="223"/>
      <c r="AM3795" s="221"/>
    </row>
    <row r="3796" spans="26:39" ht="15" customHeight="1">
      <c r="Z3796" s="220"/>
      <c r="AA3796" s="220"/>
      <c r="AB3796" s="237"/>
      <c r="AC3796" s="237"/>
      <c r="AD3796" s="222"/>
      <c r="AE3796" s="221"/>
      <c r="AF3796" s="237"/>
      <c r="AG3796" s="257"/>
      <c r="AH3796" s="237"/>
      <c r="AI3796" s="222"/>
      <c r="AJ3796" s="237"/>
      <c r="AK3796" s="221"/>
      <c r="AL3796" s="223"/>
      <c r="AM3796" s="221"/>
    </row>
    <row r="3797" spans="26:39" ht="15" customHeight="1">
      <c r="Z3797" s="220"/>
      <c r="AA3797" s="220"/>
      <c r="AB3797" s="237"/>
      <c r="AC3797" s="237"/>
      <c r="AD3797" s="222"/>
      <c r="AE3797" s="221"/>
      <c r="AF3797" s="237"/>
      <c r="AG3797" s="257"/>
      <c r="AH3797" s="237"/>
      <c r="AI3797" s="222"/>
      <c r="AJ3797" s="237"/>
      <c r="AK3797" s="221"/>
      <c r="AL3797" s="223"/>
      <c r="AM3797" s="221"/>
    </row>
    <row r="3798" spans="26:39" ht="15" customHeight="1">
      <c r="Z3798" s="220"/>
      <c r="AA3798" s="220"/>
      <c r="AB3798" s="237"/>
      <c r="AC3798" s="237"/>
      <c r="AD3798" s="222"/>
      <c r="AE3798" s="221"/>
      <c r="AF3798" s="237"/>
      <c r="AG3798" s="257"/>
      <c r="AH3798" s="237"/>
      <c r="AI3798" s="222"/>
      <c r="AJ3798" s="237"/>
      <c r="AK3798" s="221"/>
      <c r="AL3798" s="223"/>
      <c r="AM3798" s="221"/>
    </row>
    <row r="3799" spans="26:39" ht="15" customHeight="1">
      <c r="Z3799" s="220"/>
      <c r="AA3799" s="220"/>
      <c r="AB3799" s="237"/>
      <c r="AC3799" s="237"/>
      <c r="AD3799" s="222"/>
      <c r="AE3799" s="221"/>
      <c r="AF3799" s="237"/>
      <c r="AG3799" s="257"/>
      <c r="AH3799" s="237"/>
      <c r="AI3799" s="222"/>
      <c r="AJ3799" s="237"/>
      <c r="AK3799" s="221"/>
      <c r="AL3799" s="223"/>
      <c r="AM3799" s="221"/>
    </row>
    <row r="3800" spans="26:39" ht="15" customHeight="1">
      <c r="Z3800" s="220"/>
      <c r="AA3800" s="220"/>
      <c r="AB3800" s="237"/>
      <c r="AC3800" s="237"/>
      <c r="AD3800" s="222"/>
      <c r="AE3800" s="221"/>
      <c r="AF3800" s="237"/>
      <c r="AG3800" s="257"/>
      <c r="AH3800" s="237"/>
      <c r="AI3800" s="222"/>
      <c r="AJ3800" s="237"/>
      <c r="AK3800" s="221"/>
      <c r="AL3800" s="223"/>
      <c r="AM3800" s="221"/>
    </row>
    <row r="3801" spans="26:39" ht="15" customHeight="1">
      <c r="Z3801" s="220"/>
      <c r="AA3801" s="220"/>
      <c r="AB3801" s="237"/>
      <c r="AC3801" s="237"/>
      <c r="AD3801" s="222"/>
      <c r="AE3801" s="221"/>
      <c r="AF3801" s="237"/>
      <c r="AG3801" s="257"/>
      <c r="AH3801" s="237"/>
      <c r="AI3801" s="222"/>
      <c r="AJ3801" s="237"/>
      <c r="AK3801" s="221"/>
      <c r="AL3801" s="223"/>
      <c r="AM3801" s="221"/>
    </row>
    <row r="3802" spans="26:39" ht="15" customHeight="1">
      <c r="Z3802" s="220"/>
      <c r="AA3802" s="220"/>
      <c r="AB3802" s="237"/>
      <c r="AC3802" s="237"/>
      <c r="AD3802" s="222"/>
      <c r="AE3802" s="221"/>
      <c r="AF3802" s="237"/>
      <c r="AG3802" s="257"/>
      <c r="AH3802" s="237"/>
      <c r="AI3802" s="222"/>
      <c r="AJ3802" s="237"/>
      <c r="AK3802" s="221"/>
      <c r="AL3802" s="223"/>
      <c r="AM3802" s="221"/>
    </row>
    <row r="3803" spans="26:39" ht="15" customHeight="1">
      <c r="Z3803" s="220"/>
      <c r="AA3803" s="220"/>
      <c r="AB3803" s="237"/>
      <c r="AC3803" s="237"/>
      <c r="AD3803" s="222"/>
      <c r="AE3803" s="221"/>
      <c r="AF3803" s="237"/>
      <c r="AG3803" s="257"/>
      <c r="AH3803" s="237"/>
      <c r="AI3803" s="222"/>
      <c r="AJ3803" s="237"/>
      <c r="AK3803" s="221"/>
      <c r="AL3803" s="223"/>
      <c r="AM3803" s="221"/>
    </row>
    <row r="3804" spans="26:39" ht="15" customHeight="1">
      <c r="Z3804" s="220"/>
      <c r="AA3804" s="220"/>
      <c r="AB3804" s="237"/>
      <c r="AC3804" s="237"/>
      <c r="AD3804" s="222"/>
      <c r="AE3804" s="221"/>
      <c r="AF3804" s="237"/>
      <c r="AG3804" s="257"/>
      <c r="AH3804" s="237"/>
      <c r="AI3804" s="222"/>
      <c r="AJ3804" s="237"/>
      <c r="AK3804" s="221"/>
      <c r="AL3804" s="223"/>
      <c r="AM3804" s="221"/>
    </row>
    <row r="3805" spans="26:39" ht="15" customHeight="1">
      <c r="Z3805" s="220"/>
      <c r="AA3805" s="220"/>
      <c r="AB3805" s="237"/>
      <c r="AC3805" s="237"/>
      <c r="AD3805" s="222"/>
      <c r="AE3805" s="221"/>
      <c r="AF3805" s="237"/>
      <c r="AG3805" s="257"/>
      <c r="AH3805" s="237"/>
      <c r="AI3805" s="222"/>
      <c r="AJ3805" s="237"/>
      <c r="AK3805" s="221"/>
      <c r="AL3805" s="223"/>
      <c r="AM3805" s="221"/>
    </row>
    <row r="3806" spans="26:39" ht="15" customHeight="1">
      <c r="Z3806" s="220"/>
      <c r="AA3806" s="220"/>
      <c r="AB3806" s="237"/>
      <c r="AC3806" s="237"/>
      <c r="AD3806" s="222"/>
      <c r="AE3806" s="221"/>
      <c r="AF3806" s="237"/>
      <c r="AG3806" s="257"/>
      <c r="AH3806" s="237"/>
      <c r="AI3806" s="222"/>
      <c r="AJ3806" s="237"/>
      <c r="AK3806" s="221"/>
      <c r="AL3806" s="223"/>
      <c r="AM3806" s="221"/>
    </row>
    <row r="3807" spans="26:39" ht="15" customHeight="1">
      <c r="Z3807" s="220"/>
      <c r="AA3807" s="220"/>
      <c r="AB3807" s="237"/>
      <c r="AC3807" s="237"/>
      <c r="AD3807" s="222"/>
      <c r="AE3807" s="221"/>
      <c r="AF3807" s="237"/>
      <c r="AG3807" s="257"/>
      <c r="AH3807" s="237"/>
      <c r="AI3807" s="222"/>
      <c r="AJ3807" s="237"/>
      <c r="AK3807" s="221"/>
      <c r="AL3807" s="223"/>
      <c r="AM3807" s="221"/>
    </row>
    <row r="3808" spans="26:39" ht="15" customHeight="1">
      <c r="Z3808" s="220"/>
      <c r="AA3808" s="220"/>
      <c r="AB3808" s="237"/>
      <c r="AC3808" s="237"/>
      <c r="AD3808" s="222"/>
      <c r="AE3808" s="221"/>
      <c r="AF3808" s="237"/>
      <c r="AG3808" s="257"/>
      <c r="AH3808" s="237"/>
      <c r="AI3808" s="222"/>
      <c r="AJ3808" s="237"/>
      <c r="AK3808" s="221"/>
      <c r="AL3808" s="223"/>
      <c r="AM3808" s="221"/>
    </row>
    <row r="3809" spans="26:39" ht="15" customHeight="1">
      <c r="Z3809" s="220"/>
      <c r="AA3809" s="220"/>
      <c r="AB3809" s="237"/>
      <c r="AC3809" s="237"/>
      <c r="AD3809" s="222"/>
      <c r="AE3809" s="221"/>
      <c r="AF3809" s="237"/>
      <c r="AG3809" s="257"/>
      <c r="AH3809" s="237"/>
      <c r="AI3809" s="222"/>
      <c r="AJ3809" s="237"/>
      <c r="AK3809" s="221"/>
      <c r="AL3809" s="223"/>
      <c r="AM3809" s="221"/>
    </row>
    <row r="3810" spans="26:39" ht="15" customHeight="1">
      <c r="Z3810" s="220"/>
      <c r="AA3810" s="220"/>
      <c r="AB3810" s="237"/>
      <c r="AC3810" s="237"/>
      <c r="AD3810" s="222"/>
      <c r="AE3810" s="221"/>
      <c r="AF3810" s="237"/>
      <c r="AG3810" s="257"/>
      <c r="AH3810" s="237"/>
      <c r="AI3810" s="222"/>
      <c r="AJ3810" s="237"/>
      <c r="AK3810" s="221"/>
      <c r="AL3810" s="223"/>
      <c r="AM3810" s="221"/>
    </row>
    <row r="3811" spans="26:39" ht="15" customHeight="1">
      <c r="Z3811" s="220"/>
      <c r="AA3811" s="220"/>
      <c r="AB3811" s="237"/>
      <c r="AC3811" s="237"/>
      <c r="AD3811" s="222"/>
      <c r="AE3811" s="221"/>
      <c r="AF3811" s="237"/>
      <c r="AG3811" s="257"/>
      <c r="AH3811" s="237"/>
      <c r="AI3811" s="222"/>
      <c r="AJ3811" s="237"/>
      <c r="AK3811" s="221"/>
      <c r="AL3811" s="223"/>
      <c r="AM3811" s="221"/>
    </row>
    <row r="3812" spans="26:39" ht="15" customHeight="1">
      <c r="Z3812" s="220"/>
      <c r="AA3812" s="220"/>
      <c r="AB3812" s="237"/>
      <c r="AC3812" s="237"/>
      <c r="AD3812" s="222"/>
      <c r="AE3812" s="221"/>
      <c r="AF3812" s="237"/>
      <c r="AG3812" s="257"/>
      <c r="AH3812" s="237"/>
      <c r="AI3812" s="222"/>
      <c r="AJ3812" s="237"/>
      <c r="AK3812" s="221"/>
      <c r="AL3812" s="223"/>
      <c r="AM3812" s="221"/>
    </row>
    <row r="3813" spans="26:39" ht="15" customHeight="1">
      <c r="Z3813" s="220"/>
      <c r="AA3813" s="220"/>
      <c r="AB3813" s="237"/>
      <c r="AC3813" s="237"/>
      <c r="AD3813" s="222"/>
      <c r="AE3813" s="221"/>
      <c r="AF3813" s="237"/>
      <c r="AG3813" s="257"/>
      <c r="AH3813" s="237"/>
      <c r="AI3813" s="222"/>
      <c r="AJ3813" s="237"/>
      <c r="AK3813" s="221"/>
      <c r="AL3813" s="223"/>
      <c r="AM3813" s="221"/>
    </row>
    <row r="3814" spans="26:39" ht="15" customHeight="1">
      <c r="Z3814" s="220"/>
      <c r="AA3814" s="220"/>
      <c r="AB3814" s="237"/>
      <c r="AC3814" s="237"/>
      <c r="AD3814" s="222"/>
      <c r="AE3814" s="221"/>
      <c r="AF3814" s="237"/>
      <c r="AG3814" s="257"/>
      <c r="AH3814" s="237"/>
      <c r="AI3814" s="222"/>
      <c r="AJ3814" s="237"/>
      <c r="AK3814" s="221"/>
      <c r="AL3814" s="223"/>
      <c r="AM3814" s="221"/>
    </row>
    <row r="3815" spans="26:39" ht="15" customHeight="1">
      <c r="Z3815" s="220"/>
      <c r="AA3815" s="220"/>
      <c r="AB3815" s="237"/>
      <c r="AC3815" s="237"/>
      <c r="AD3815" s="222"/>
      <c r="AE3815" s="221"/>
      <c r="AF3815" s="237"/>
      <c r="AG3815" s="257"/>
      <c r="AH3815" s="237"/>
      <c r="AI3815" s="222"/>
      <c r="AJ3815" s="237"/>
      <c r="AK3815" s="221"/>
      <c r="AL3815" s="223"/>
      <c r="AM3815" s="221"/>
    </row>
    <row r="3816" spans="26:39" ht="15" customHeight="1">
      <c r="Z3816" s="220"/>
      <c r="AA3816" s="220"/>
      <c r="AB3816" s="237"/>
      <c r="AC3816" s="237"/>
      <c r="AD3816" s="222"/>
      <c r="AE3816" s="221"/>
      <c r="AF3816" s="237"/>
      <c r="AG3816" s="257"/>
      <c r="AH3816" s="237"/>
      <c r="AI3816" s="222"/>
      <c r="AJ3816" s="237"/>
      <c r="AK3816" s="221"/>
      <c r="AL3816" s="223"/>
      <c r="AM3816" s="221"/>
    </row>
    <row r="3817" spans="26:39" ht="15" customHeight="1">
      <c r="Z3817" s="220"/>
      <c r="AA3817" s="220"/>
      <c r="AB3817" s="237"/>
      <c r="AC3817" s="237"/>
      <c r="AD3817" s="222"/>
      <c r="AE3817" s="221"/>
      <c r="AF3817" s="237"/>
      <c r="AG3817" s="257"/>
      <c r="AH3817" s="237"/>
      <c r="AI3817" s="222"/>
      <c r="AJ3817" s="237"/>
      <c r="AK3817" s="221"/>
      <c r="AL3817" s="223"/>
      <c r="AM3817" s="221"/>
    </row>
    <row r="3818" spans="26:39" ht="15" customHeight="1">
      <c r="Z3818" s="220"/>
      <c r="AA3818" s="220"/>
      <c r="AB3818" s="237"/>
      <c r="AC3818" s="237"/>
      <c r="AD3818" s="222"/>
      <c r="AE3818" s="221"/>
      <c r="AF3818" s="237"/>
      <c r="AG3818" s="257"/>
      <c r="AH3818" s="237"/>
      <c r="AI3818" s="222"/>
      <c r="AJ3818" s="237"/>
      <c r="AK3818" s="221"/>
      <c r="AL3818" s="223"/>
      <c r="AM3818" s="221"/>
    </row>
    <row r="3819" spans="26:39" ht="15" customHeight="1">
      <c r="Z3819" s="220"/>
      <c r="AA3819" s="220"/>
      <c r="AB3819" s="237"/>
      <c r="AC3819" s="237"/>
      <c r="AD3819" s="222"/>
      <c r="AE3819" s="221"/>
      <c r="AF3819" s="237"/>
      <c r="AG3819" s="257"/>
      <c r="AH3819" s="237"/>
      <c r="AI3819" s="222"/>
      <c r="AJ3819" s="237"/>
      <c r="AK3819" s="221"/>
      <c r="AL3819" s="223"/>
      <c r="AM3819" s="221"/>
    </row>
    <row r="3820" spans="26:39" ht="15" customHeight="1">
      <c r="Z3820" s="220"/>
      <c r="AA3820" s="220"/>
      <c r="AB3820" s="237"/>
      <c r="AC3820" s="237"/>
      <c r="AD3820" s="222"/>
      <c r="AE3820" s="221"/>
      <c r="AF3820" s="237"/>
      <c r="AG3820" s="257"/>
      <c r="AH3820" s="237"/>
      <c r="AI3820" s="222"/>
      <c r="AJ3820" s="237"/>
      <c r="AK3820" s="221"/>
      <c r="AL3820" s="223"/>
      <c r="AM3820" s="221"/>
    </row>
    <row r="3821" spans="26:39" ht="15" customHeight="1">
      <c r="Z3821" s="220"/>
      <c r="AA3821" s="220"/>
      <c r="AB3821" s="237"/>
      <c r="AC3821" s="237"/>
      <c r="AD3821" s="222"/>
      <c r="AE3821" s="221"/>
      <c r="AF3821" s="237"/>
      <c r="AG3821" s="257"/>
      <c r="AH3821" s="237"/>
      <c r="AI3821" s="222"/>
      <c r="AJ3821" s="237"/>
      <c r="AK3821" s="221"/>
      <c r="AL3821" s="223"/>
      <c r="AM3821" s="221"/>
    </row>
    <row r="3822" spans="26:39" ht="15" customHeight="1">
      <c r="Z3822" s="220"/>
      <c r="AA3822" s="220"/>
      <c r="AB3822" s="237"/>
      <c r="AC3822" s="237"/>
      <c r="AD3822" s="222"/>
      <c r="AE3822" s="221"/>
      <c r="AF3822" s="237"/>
      <c r="AG3822" s="257"/>
      <c r="AH3822" s="237"/>
      <c r="AI3822" s="222"/>
      <c r="AJ3822" s="237"/>
      <c r="AK3822" s="221"/>
      <c r="AL3822" s="223"/>
      <c r="AM3822" s="221"/>
    </row>
    <row r="3823" spans="26:39" ht="15" customHeight="1">
      <c r="Z3823" s="220"/>
      <c r="AA3823" s="220"/>
      <c r="AB3823" s="237"/>
      <c r="AC3823" s="237"/>
      <c r="AD3823" s="222"/>
      <c r="AE3823" s="221"/>
      <c r="AF3823" s="237"/>
      <c r="AG3823" s="257"/>
      <c r="AH3823" s="237"/>
      <c r="AI3823" s="222"/>
      <c r="AJ3823" s="237"/>
      <c r="AK3823" s="221"/>
      <c r="AL3823" s="223"/>
      <c r="AM3823" s="221"/>
    </row>
    <row r="3824" spans="26:39" ht="15" customHeight="1">
      <c r="Z3824" s="220"/>
      <c r="AA3824" s="220"/>
      <c r="AB3824" s="237"/>
      <c r="AC3824" s="237"/>
      <c r="AD3824" s="222"/>
      <c r="AE3824" s="221"/>
      <c r="AF3824" s="237"/>
      <c r="AG3824" s="257"/>
      <c r="AH3824" s="237"/>
      <c r="AI3824" s="222"/>
      <c r="AJ3824" s="237"/>
      <c r="AK3824" s="221"/>
      <c r="AL3824" s="223"/>
      <c r="AM3824" s="221"/>
    </row>
    <row r="3825" spans="26:39" ht="15" customHeight="1">
      <c r="Z3825" s="220"/>
      <c r="AA3825" s="220"/>
      <c r="AB3825" s="237"/>
      <c r="AC3825" s="237"/>
      <c r="AD3825" s="222"/>
      <c r="AE3825" s="221"/>
      <c r="AF3825" s="237"/>
      <c r="AG3825" s="257"/>
      <c r="AH3825" s="237"/>
      <c r="AI3825" s="222"/>
      <c r="AJ3825" s="237"/>
      <c r="AK3825" s="221"/>
      <c r="AL3825" s="223"/>
      <c r="AM3825" s="221"/>
    </row>
    <row r="3826" spans="26:39" ht="15" customHeight="1">
      <c r="Z3826" s="220"/>
      <c r="AA3826" s="220"/>
      <c r="AB3826" s="237"/>
      <c r="AC3826" s="237"/>
      <c r="AD3826" s="222"/>
      <c r="AE3826" s="221"/>
      <c r="AF3826" s="237"/>
      <c r="AG3826" s="257"/>
      <c r="AH3826" s="237"/>
      <c r="AI3826" s="222"/>
      <c r="AJ3826" s="237"/>
      <c r="AK3826" s="221"/>
      <c r="AL3826" s="223"/>
      <c r="AM3826" s="221"/>
    </row>
    <row r="3827" spans="26:39" ht="15" customHeight="1">
      <c r="Z3827" s="220"/>
      <c r="AA3827" s="220"/>
      <c r="AB3827" s="237"/>
      <c r="AC3827" s="237"/>
      <c r="AD3827" s="222"/>
      <c r="AE3827" s="221"/>
      <c r="AF3827" s="237"/>
      <c r="AG3827" s="257"/>
      <c r="AH3827" s="237"/>
      <c r="AI3827" s="222"/>
      <c r="AJ3827" s="237"/>
      <c r="AK3827" s="221"/>
      <c r="AL3827" s="223"/>
      <c r="AM3827" s="221"/>
    </row>
    <row r="3828" spans="26:39" ht="15" customHeight="1">
      <c r="Z3828" s="220"/>
      <c r="AA3828" s="220"/>
      <c r="AB3828" s="237"/>
      <c r="AC3828" s="237"/>
      <c r="AD3828" s="222"/>
      <c r="AE3828" s="221"/>
      <c r="AF3828" s="237"/>
      <c r="AG3828" s="257"/>
      <c r="AH3828" s="237"/>
      <c r="AI3828" s="222"/>
      <c r="AJ3828" s="237"/>
      <c r="AK3828" s="221"/>
      <c r="AL3828" s="223"/>
      <c r="AM3828" s="221"/>
    </row>
    <row r="3829" spans="26:39" ht="15" customHeight="1">
      <c r="Z3829" s="220"/>
      <c r="AA3829" s="220"/>
      <c r="AB3829" s="237"/>
      <c r="AC3829" s="237"/>
      <c r="AD3829" s="222"/>
      <c r="AE3829" s="221"/>
      <c r="AF3829" s="237"/>
      <c r="AG3829" s="257"/>
      <c r="AH3829" s="237"/>
      <c r="AI3829" s="222"/>
      <c r="AJ3829" s="237"/>
      <c r="AK3829" s="221"/>
      <c r="AL3829" s="223"/>
      <c r="AM3829" s="221"/>
    </row>
    <row r="3830" spans="26:39" ht="15" customHeight="1">
      <c r="Z3830" s="220"/>
      <c r="AA3830" s="220"/>
      <c r="AB3830" s="237"/>
      <c r="AC3830" s="237"/>
      <c r="AD3830" s="222"/>
      <c r="AE3830" s="221"/>
      <c r="AF3830" s="237"/>
      <c r="AG3830" s="257"/>
      <c r="AH3830" s="237"/>
      <c r="AI3830" s="222"/>
      <c r="AJ3830" s="237"/>
      <c r="AK3830" s="221"/>
      <c r="AL3830" s="223"/>
      <c r="AM3830" s="221"/>
    </row>
    <row r="3831" spans="26:39" ht="15" customHeight="1">
      <c r="Z3831" s="220"/>
      <c r="AA3831" s="220"/>
      <c r="AB3831" s="237"/>
      <c r="AC3831" s="237"/>
      <c r="AD3831" s="222"/>
      <c r="AE3831" s="221"/>
      <c r="AF3831" s="237"/>
      <c r="AG3831" s="257"/>
      <c r="AH3831" s="237"/>
      <c r="AI3831" s="222"/>
      <c r="AJ3831" s="237"/>
      <c r="AK3831" s="221"/>
      <c r="AL3831" s="223"/>
      <c r="AM3831" s="221"/>
    </row>
    <row r="3832" spans="26:39" ht="15" customHeight="1">
      <c r="Z3832" s="220"/>
      <c r="AA3832" s="220"/>
      <c r="AB3832" s="237"/>
      <c r="AC3832" s="237"/>
      <c r="AD3832" s="222"/>
      <c r="AE3832" s="221"/>
      <c r="AF3832" s="237"/>
      <c r="AG3832" s="257"/>
      <c r="AH3832" s="237"/>
      <c r="AI3832" s="222"/>
      <c r="AJ3832" s="237"/>
      <c r="AK3832" s="221"/>
      <c r="AL3832" s="223"/>
      <c r="AM3832" s="221"/>
    </row>
    <row r="3833" spans="26:39" ht="15" customHeight="1">
      <c r="Z3833" s="220"/>
      <c r="AA3833" s="220"/>
      <c r="AB3833" s="237"/>
      <c r="AC3833" s="237"/>
      <c r="AD3833" s="222"/>
      <c r="AE3833" s="221"/>
      <c r="AF3833" s="237"/>
      <c r="AG3833" s="257"/>
      <c r="AH3833" s="237"/>
      <c r="AI3833" s="222"/>
      <c r="AJ3833" s="237"/>
      <c r="AK3833" s="221"/>
      <c r="AL3833" s="223"/>
      <c r="AM3833" s="221"/>
    </row>
    <row r="3834" spans="26:39" ht="15" customHeight="1">
      <c r="Z3834" s="220"/>
      <c r="AA3834" s="220"/>
      <c r="AB3834" s="237"/>
      <c r="AC3834" s="237"/>
      <c r="AD3834" s="222"/>
      <c r="AE3834" s="221"/>
      <c r="AF3834" s="237"/>
      <c r="AG3834" s="257"/>
      <c r="AH3834" s="237"/>
      <c r="AI3834" s="222"/>
      <c r="AJ3834" s="237"/>
      <c r="AK3834" s="221"/>
      <c r="AL3834" s="223"/>
      <c r="AM3834" s="221"/>
    </row>
    <row r="3835" spans="26:39" ht="15" customHeight="1">
      <c r="Z3835" s="220"/>
      <c r="AA3835" s="220"/>
      <c r="AB3835" s="237"/>
      <c r="AC3835" s="237"/>
      <c r="AD3835" s="222"/>
      <c r="AE3835" s="221"/>
      <c r="AF3835" s="237"/>
      <c r="AG3835" s="257"/>
      <c r="AH3835" s="237"/>
      <c r="AI3835" s="222"/>
      <c r="AJ3835" s="237"/>
      <c r="AK3835" s="221"/>
      <c r="AL3835" s="223"/>
      <c r="AM3835" s="221"/>
    </row>
    <row r="3836" spans="26:39" ht="15" customHeight="1">
      <c r="Z3836" s="220"/>
      <c r="AA3836" s="220"/>
      <c r="AB3836" s="237"/>
      <c r="AC3836" s="237"/>
      <c r="AD3836" s="222"/>
      <c r="AE3836" s="221"/>
      <c r="AF3836" s="237"/>
      <c r="AG3836" s="257"/>
      <c r="AH3836" s="237"/>
      <c r="AI3836" s="222"/>
      <c r="AJ3836" s="237"/>
      <c r="AK3836" s="221"/>
      <c r="AL3836" s="223"/>
      <c r="AM3836" s="221"/>
    </row>
    <row r="3837" spans="26:39" ht="15" customHeight="1">
      <c r="Z3837" s="220"/>
      <c r="AA3837" s="220"/>
      <c r="AB3837" s="237"/>
      <c r="AC3837" s="237"/>
      <c r="AD3837" s="222"/>
      <c r="AE3837" s="221"/>
      <c r="AF3837" s="237"/>
      <c r="AG3837" s="257"/>
      <c r="AH3837" s="237"/>
      <c r="AI3837" s="222"/>
      <c r="AJ3837" s="237"/>
      <c r="AK3837" s="221"/>
      <c r="AL3837" s="223"/>
      <c r="AM3837" s="221"/>
    </row>
    <row r="3838" spans="26:39" ht="15" customHeight="1">
      <c r="Z3838" s="220"/>
      <c r="AA3838" s="220"/>
      <c r="AB3838" s="237"/>
      <c r="AC3838" s="237"/>
      <c r="AD3838" s="222"/>
      <c r="AE3838" s="221"/>
      <c r="AF3838" s="237"/>
      <c r="AG3838" s="257"/>
      <c r="AH3838" s="237"/>
      <c r="AI3838" s="222"/>
      <c r="AJ3838" s="237"/>
      <c r="AK3838" s="221"/>
      <c r="AL3838" s="223"/>
      <c r="AM3838" s="221"/>
    </row>
    <row r="3839" spans="26:39" ht="15" customHeight="1">
      <c r="Z3839" s="220"/>
      <c r="AA3839" s="220"/>
      <c r="AB3839" s="237"/>
      <c r="AC3839" s="237"/>
      <c r="AD3839" s="222"/>
      <c r="AE3839" s="221"/>
      <c r="AF3839" s="237"/>
      <c r="AG3839" s="257"/>
      <c r="AH3839" s="237"/>
      <c r="AI3839" s="222"/>
      <c r="AJ3839" s="237"/>
      <c r="AK3839" s="221"/>
      <c r="AL3839" s="223"/>
      <c r="AM3839" s="221"/>
    </row>
    <row r="3840" spans="26:39" ht="15" customHeight="1">
      <c r="Z3840" s="220"/>
      <c r="AA3840" s="220"/>
      <c r="AB3840" s="237"/>
      <c r="AC3840" s="237"/>
      <c r="AD3840" s="222"/>
      <c r="AE3840" s="221"/>
      <c r="AF3840" s="237"/>
      <c r="AG3840" s="257"/>
      <c r="AH3840" s="237"/>
      <c r="AI3840" s="222"/>
      <c r="AJ3840" s="237"/>
      <c r="AK3840" s="221"/>
      <c r="AL3840" s="223"/>
      <c r="AM3840" s="221"/>
    </row>
    <row r="3841" spans="26:39" ht="15" customHeight="1">
      <c r="Z3841" s="220"/>
      <c r="AA3841" s="220"/>
      <c r="AB3841" s="237"/>
      <c r="AC3841" s="237"/>
      <c r="AD3841" s="222"/>
      <c r="AE3841" s="221"/>
      <c r="AF3841" s="237"/>
      <c r="AG3841" s="257"/>
      <c r="AH3841" s="237"/>
      <c r="AI3841" s="222"/>
      <c r="AJ3841" s="237"/>
      <c r="AK3841" s="221"/>
      <c r="AL3841" s="223"/>
      <c r="AM3841" s="221"/>
    </row>
    <row r="3842" spans="26:39" ht="15" customHeight="1">
      <c r="Z3842" s="220"/>
      <c r="AA3842" s="220"/>
      <c r="AB3842" s="237"/>
      <c r="AC3842" s="237"/>
      <c r="AD3842" s="222"/>
      <c r="AE3842" s="221"/>
      <c r="AF3842" s="237"/>
      <c r="AG3842" s="257"/>
      <c r="AH3842" s="237"/>
      <c r="AI3842" s="222"/>
      <c r="AJ3842" s="237"/>
      <c r="AK3842" s="221"/>
      <c r="AL3842" s="223"/>
      <c r="AM3842" s="221"/>
    </row>
    <row r="3843" spans="26:39" ht="15" customHeight="1">
      <c r="Z3843" s="220"/>
      <c r="AA3843" s="220"/>
      <c r="AB3843" s="237"/>
      <c r="AC3843" s="237"/>
      <c r="AD3843" s="222"/>
      <c r="AE3843" s="221"/>
      <c r="AF3843" s="237"/>
      <c r="AG3843" s="257"/>
      <c r="AH3843" s="237"/>
      <c r="AI3843" s="222"/>
      <c r="AJ3843" s="237"/>
      <c r="AK3843" s="221"/>
      <c r="AL3843" s="223"/>
      <c r="AM3843" s="221"/>
    </row>
    <row r="3844" spans="26:39" ht="15" customHeight="1">
      <c r="Z3844" s="220"/>
      <c r="AA3844" s="220"/>
      <c r="AB3844" s="237"/>
      <c r="AC3844" s="237"/>
      <c r="AD3844" s="222"/>
      <c r="AE3844" s="221"/>
      <c r="AF3844" s="237"/>
      <c r="AG3844" s="257"/>
      <c r="AH3844" s="237"/>
      <c r="AI3844" s="222"/>
      <c r="AJ3844" s="237"/>
      <c r="AK3844" s="221"/>
      <c r="AL3844" s="223"/>
      <c r="AM3844" s="221"/>
    </row>
    <row r="3845" spans="26:39" ht="15" customHeight="1">
      <c r="Z3845" s="220"/>
      <c r="AA3845" s="220"/>
      <c r="AB3845" s="237"/>
      <c r="AC3845" s="237"/>
      <c r="AD3845" s="222"/>
      <c r="AE3845" s="221"/>
      <c r="AF3845" s="237"/>
      <c r="AG3845" s="257"/>
      <c r="AH3845" s="237"/>
      <c r="AI3845" s="222"/>
      <c r="AJ3845" s="237"/>
      <c r="AK3845" s="221"/>
      <c r="AL3845" s="223"/>
      <c r="AM3845" s="221"/>
    </row>
    <row r="3846" spans="26:39" ht="15" customHeight="1">
      <c r="Z3846" s="220"/>
      <c r="AA3846" s="220"/>
      <c r="AB3846" s="237"/>
      <c r="AC3846" s="237"/>
      <c r="AD3846" s="222"/>
      <c r="AE3846" s="221"/>
      <c r="AF3846" s="237"/>
      <c r="AG3846" s="257"/>
      <c r="AH3846" s="237"/>
      <c r="AI3846" s="222"/>
      <c r="AJ3846" s="237"/>
      <c r="AK3846" s="221"/>
      <c r="AL3846" s="223"/>
      <c r="AM3846" s="221"/>
    </row>
    <row r="3847" spans="26:39" ht="15" customHeight="1">
      <c r="Z3847" s="220"/>
      <c r="AA3847" s="220"/>
      <c r="AB3847" s="237"/>
      <c r="AC3847" s="237"/>
      <c r="AD3847" s="222"/>
      <c r="AE3847" s="221"/>
      <c r="AF3847" s="237"/>
      <c r="AG3847" s="257"/>
      <c r="AH3847" s="237"/>
      <c r="AI3847" s="222"/>
      <c r="AJ3847" s="237"/>
      <c r="AK3847" s="221"/>
      <c r="AL3847" s="223"/>
      <c r="AM3847" s="221"/>
    </row>
    <row r="3848" spans="26:39" ht="15" customHeight="1">
      <c r="Z3848" s="220"/>
      <c r="AA3848" s="220"/>
      <c r="AB3848" s="237"/>
      <c r="AC3848" s="237"/>
      <c r="AD3848" s="222"/>
      <c r="AE3848" s="221"/>
      <c r="AF3848" s="237"/>
      <c r="AG3848" s="257"/>
      <c r="AH3848" s="237"/>
      <c r="AI3848" s="222"/>
      <c r="AJ3848" s="237"/>
      <c r="AK3848" s="221"/>
      <c r="AL3848" s="223"/>
      <c r="AM3848" s="221"/>
    </row>
    <row r="3849" spans="26:39" ht="15" customHeight="1">
      <c r="Z3849" s="220"/>
      <c r="AA3849" s="220"/>
      <c r="AB3849" s="237"/>
      <c r="AC3849" s="237"/>
      <c r="AD3849" s="222"/>
      <c r="AE3849" s="221"/>
      <c r="AF3849" s="237"/>
      <c r="AG3849" s="257"/>
      <c r="AH3849" s="237"/>
      <c r="AI3849" s="222"/>
      <c r="AJ3849" s="237"/>
      <c r="AK3849" s="221"/>
      <c r="AL3849" s="223"/>
      <c r="AM3849" s="221"/>
    </row>
    <row r="3850" spans="26:39" ht="15" customHeight="1">
      <c r="Z3850" s="220"/>
      <c r="AA3850" s="220"/>
      <c r="AB3850" s="237"/>
      <c r="AC3850" s="237"/>
      <c r="AD3850" s="222"/>
      <c r="AE3850" s="221"/>
      <c r="AF3850" s="237"/>
      <c r="AG3850" s="257"/>
      <c r="AH3850" s="237"/>
      <c r="AI3850" s="222"/>
      <c r="AJ3850" s="237"/>
      <c r="AK3850" s="221"/>
      <c r="AL3850" s="223"/>
      <c r="AM3850" s="221"/>
    </row>
    <row r="3851" spans="26:39" ht="15" customHeight="1">
      <c r="Z3851" s="220"/>
      <c r="AA3851" s="220"/>
      <c r="AB3851" s="237"/>
      <c r="AC3851" s="237"/>
      <c r="AD3851" s="222"/>
      <c r="AE3851" s="221"/>
      <c r="AF3851" s="237"/>
      <c r="AG3851" s="257"/>
      <c r="AH3851" s="237"/>
      <c r="AI3851" s="222"/>
      <c r="AJ3851" s="237"/>
      <c r="AK3851" s="221"/>
      <c r="AL3851" s="223"/>
      <c r="AM3851" s="221"/>
    </row>
    <row r="3852" spans="26:39" ht="15" customHeight="1">
      <c r="Z3852" s="220"/>
      <c r="AA3852" s="220"/>
      <c r="AB3852" s="237"/>
      <c r="AC3852" s="237"/>
      <c r="AD3852" s="222"/>
      <c r="AE3852" s="221"/>
      <c r="AF3852" s="237"/>
      <c r="AG3852" s="257"/>
      <c r="AH3852" s="237"/>
      <c r="AI3852" s="222"/>
      <c r="AJ3852" s="237"/>
      <c r="AK3852" s="221"/>
      <c r="AL3852" s="223"/>
      <c r="AM3852" s="221"/>
    </row>
    <row r="3853" spans="26:39" ht="15" customHeight="1">
      <c r="Z3853" s="220"/>
      <c r="AA3853" s="220"/>
      <c r="AB3853" s="237"/>
      <c r="AC3853" s="237"/>
      <c r="AD3853" s="222"/>
      <c r="AE3853" s="221"/>
      <c r="AF3853" s="237"/>
      <c r="AG3853" s="257"/>
      <c r="AH3853" s="237"/>
      <c r="AI3853" s="222"/>
      <c r="AJ3853" s="237"/>
      <c r="AK3853" s="221"/>
      <c r="AL3853" s="223"/>
      <c r="AM3853" s="221"/>
    </row>
    <row r="3854" spans="26:39" ht="15" customHeight="1">
      <c r="Z3854" s="220"/>
      <c r="AA3854" s="220"/>
      <c r="AB3854" s="237"/>
      <c r="AC3854" s="237"/>
      <c r="AD3854" s="222"/>
      <c r="AE3854" s="221"/>
      <c r="AF3854" s="237"/>
      <c r="AG3854" s="257"/>
      <c r="AH3854" s="237"/>
      <c r="AI3854" s="222"/>
      <c r="AJ3854" s="237"/>
      <c r="AK3854" s="221"/>
      <c r="AL3854" s="223"/>
      <c r="AM3854" s="221"/>
    </row>
    <row r="3855" spans="26:39" ht="15" customHeight="1">
      <c r="Z3855" s="220"/>
      <c r="AA3855" s="220"/>
      <c r="AB3855" s="237"/>
      <c r="AC3855" s="237"/>
      <c r="AD3855" s="222"/>
      <c r="AE3855" s="221"/>
      <c r="AF3855" s="237"/>
      <c r="AG3855" s="257"/>
      <c r="AH3855" s="237"/>
      <c r="AI3855" s="222"/>
      <c r="AJ3855" s="237"/>
      <c r="AK3855" s="221"/>
      <c r="AL3855" s="223"/>
      <c r="AM3855" s="221"/>
    </row>
    <row r="3856" spans="26:39" ht="15" customHeight="1">
      <c r="Z3856" s="220"/>
      <c r="AA3856" s="220"/>
      <c r="AB3856" s="237"/>
      <c r="AC3856" s="237"/>
      <c r="AD3856" s="222"/>
      <c r="AE3856" s="221"/>
      <c r="AF3856" s="237"/>
      <c r="AG3856" s="257"/>
      <c r="AH3856" s="237"/>
      <c r="AI3856" s="222"/>
      <c r="AJ3856" s="237"/>
      <c r="AK3856" s="221"/>
      <c r="AL3856" s="223"/>
      <c r="AM3856" s="221"/>
    </row>
    <row r="3857" spans="26:39" ht="15" customHeight="1">
      <c r="Z3857" s="220"/>
      <c r="AA3857" s="220"/>
      <c r="AB3857" s="237"/>
      <c r="AC3857" s="237"/>
      <c r="AD3857" s="222"/>
      <c r="AE3857" s="221"/>
      <c r="AF3857" s="237"/>
      <c r="AG3857" s="257"/>
      <c r="AH3857" s="237"/>
      <c r="AI3857" s="222"/>
      <c r="AJ3857" s="237"/>
      <c r="AK3857" s="221"/>
      <c r="AL3857" s="223"/>
      <c r="AM3857" s="221"/>
    </row>
    <row r="3858" spans="26:39" ht="15" customHeight="1">
      <c r="Z3858" s="220"/>
      <c r="AA3858" s="220"/>
      <c r="AB3858" s="237"/>
      <c r="AC3858" s="237"/>
      <c r="AD3858" s="222"/>
      <c r="AE3858" s="221"/>
      <c r="AF3858" s="237"/>
      <c r="AG3858" s="257"/>
      <c r="AH3858" s="237"/>
      <c r="AI3858" s="222"/>
      <c r="AJ3858" s="237"/>
      <c r="AK3858" s="221"/>
      <c r="AL3858" s="223"/>
      <c r="AM3858" s="221"/>
    </row>
    <row r="3859" spans="26:39" ht="15" customHeight="1">
      <c r="Z3859" s="220"/>
      <c r="AA3859" s="220"/>
      <c r="AB3859" s="237"/>
      <c r="AC3859" s="237"/>
      <c r="AD3859" s="222"/>
      <c r="AE3859" s="221"/>
      <c r="AF3859" s="237"/>
      <c r="AG3859" s="257"/>
      <c r="AH3859" s="237"/>
      <c r="AI3859" s="222"/>
      <c r="AJ3859" s="237"/>
      <c r="AK3859" s="221"/>
      <c r="AL3859" s="223"/>
      <c r="AM3859" s="221"/>
    </row>
    <row r="3860" spans="26:39" ht="15" customHeight="1">
      <c r="Z3860" s="220"/>
      <c r="AA3860" s="220"/>
      <c r="AB3860" s="237"/>
      <c r="AC3860" s="237"/>
      <c r="AD3860" s="222"/>
      <c r="AE3860" s="221"/>
      <c r="AF3860" s="237"/>
      <c r="AG3860" s="257"/>
      <c r="AH3860" s="237"/>
      <c r="AI3860" s="222"/>
      <c r="AJ3860" s="237"/>
      <c r="AK3860" s="221"/>
      <c r="AL3860" s="223"/>
      <c r="AM3860" s="221"/>
    </row>
    <row r="3861" spans="26:39" ht="15" customHeight="1">
      <c r="Z3861" s="220"/>
      <c r="AA3861" s="220"/>
      <c r="AB3861" s="237"/>
      <c r="AC3861" s="237"/>
      <c r="AD3861" s="222"/>
      <c r="AE3861" s="221"/>
      <c r="AF3861" s="237"/>
      <c r="AG3861" s="257"/>
      <c r="AH3861" s="237"/>
      <c r="AI3861" s="222"/>
      <c r="AJ3861" s="237"/>
      <c r="AK3861" s="221"/>
      <c r="AL3861" s="223"/>
      <c r="AM3861" s="221"/>
    </row>
    <row r="3862" spans="26:39" ht="15" customHeight="1">
      <c r="Z3862" s="220"/>
      <c r="AA3862" s="220"/>
      <c r="AB3862" s="237"/>
      <c r="AC3862" s="237"/>
      <c r="AD3862" s="222"/>
      <c r="AE3862" s="221"/>
      <c r="AF3862" s="237"/>
      <c r="AG3862" s="257"/>
      <c r="AH3862" s="237"/>
      <c r="AI3862" s="222"/>
      <c r="AJ3862" s="237"/>
      <c r="AK3862" s="221"/>
      <c r="AL3862" s="223"/>
      <c r="AM3862" s="221"/>
    </row>
    <row r="3863" spans="26:39" ht="15" customHeight="1">
      <c r="Z3863" s="220"/>
      <c r="AA3863" s="220"/>
      <c r="AB3863" s="237"/>
      <c r="AC3863" s="237"/>
      <c r="AD3863" s="222"/>
      <c r="AE3863" s="221"/>
      <c r="AF3863" s="237"/>
      <c r="AG3863" s="257"/>
      <c r="AH3863" s="237"/>
      <c r="AI3863" s="222"/>
      <c r="AJ3863" s="237"/>
      <c r="AK3863" s="221"/>
      <c r="AL3863" s="223"/>
      <c r="AM3863" s="221"/>
    </row>
    <row r="3864" spans="26:39" ht="15" customHeight="1">
      <c r="Z3864" s="220"/>
      <c r="AA3864" s="220"/>
      <c r="AB3864" s="237"/>
      <c r="AC3864" s="237"/>
      <c r="AD3864" s="222"/>
      <c r="AE3864" s="221"/>
      <c r="AF3864" s="237"/>
      <c r="AG3864" s="257"/>
      <c r="AH3864" s="237"/>
      <c r="AI3864" s="222"/>
      <c r="AJ3864" s="237"/>
      <c r="AK3864" s="221"/>
      <c r="AL3864" s="223"/>
      <c r="AM3864" s="221"/>
    </row>
    <row r="3865" spans="26:39" ht="15" customHeight="1">
      <c r="Z3865" s="220"/>
      <c r="AA3865" s="220"/>
      <c r="AB3865" s="237"/>
      <c r="AC3865" s="237"/>
      <c r="AD3865" s="222"/>
      <c r="AE3865" s="221"/>
      <c r="AF3865" s="237"/>
      <c r="AG3865" s="257"/>
      <c r="AH3865" s="237"/>
      <c r="AI3865" s="222"/>
      <c r="AJ3865" s="237"/>
      <c r="AK3865" s="221"/>
      <c r="AL3865" s="223"/>
      <c r="AM3865" s="221"/>
    </row>
    <row r="3866" spans="26:39" ht="15" customHeight="1">
      <c r="Z3866" s="220"/>
      <c r="AA3866" s="220"/>
      <c r="AB3866" s="237"/>
      <c r="AC3866" s="237"/>
      <c r="AD3866" s="222"/>
      <c r="AE3866" s="221"/>
      <c r="AF3866" s="237"/>
      <c r="AG3866" s="257"/>
      <c r="AH3866" s="237"/>
      <c r="AI3866" s="222"/>
      <c r="AJ3866" s="237"/>
      <c r="AK3866" s="221"/>
      <c r="AL3866" s="223"/>
      <c r="AM3866" s="221"/>
    </row>
    <row r="3867" spans="26:39" ht="15" customHeight="1">
      <c r="Z3867" s="220"/>
      <c r="AA3867" s="220"/>
      <c r="AB3867" s="237"/>
      <c r="AC3867" s="237"/>
      <c r="AD3867" s="222"/>
      <c r="AE3867" s="221"/>
      <c r="AF3867" s="237"/>
      <c r="AG3867" s="257"/>
      <c r="AH3867" s="237"/>
      <c r="AI3867" s="222"/>
      <c r="AJ3867" s="237"/>
      <c r="AK3867" s="221"/>
      <c r="AL3867" s="223"/>
      <c r="AM3867" s="221"/>
    </row>
    <row r="3868" spans="26:39" ht="15" customHeight="1">
      <c r="Z3868" s="220"/>
      <c r="AA3868" s="220"/>
      <c r="AB3868" s="237"/>
      <c r="AC3868" s="237"/>
      <c r="AD3868" s="222"/>
      <c r="AE3868" s="221"/>
      <c r="AF3868" s="237"/>
      <c r="AG3868" s="257"/>
      <c r="AH3868" s="237"/>
      <c r="AI3868" s="222"/>
      <c r="AJ3868" s="237"/>
      <c r="AK3868" s="221"/>
      <c r="AL3868" s="223"/>
      <c r="AM3868" s="221"/>
    </row>
    <row r="3869" spans="26:39" ht="15" customHeight="1">
      <c r="Z3869" s="220"/>
      <c r="AA3869" s="220"/>
      <c r="AB3869" s="237"/>
      <c r="AC3869" s="237"/>
      <c r="AD3869" s="222"/>
      <c r="AE3869" s="221"/>
      <c r="AF3869" s="237"/>
      <c r="AG3869" s="257"/>
      <c r="AH3869" s="237"/>
      <c r="AI3869" s="222"/>
      <c r="AJ3869" s="237"/>
      <c r="AK3869" s="221"/>
      <c r="AL3869" s="223"/>
      <c r="AM3869" s="221"/>
    </row>
    <row r="3870" spans="26:39" ht="15" customHeight="1">
      <c r="Z3870" s="220"/>
      <c r="AA3870" s="220"/>
      <c r="AB3870" s="237"/>
      <c r="AC3870" s="237"/>
      <c r="AD3870" s="222"/>
      <c r="AE3870" s="221"/>
      <c r="AF3870" s="237"/>
      <c r="AG3870" s="257"/>
      <c r="AH3870" s="237"/>
      <c r="AI3870" s="222"/>
      <c r="AJ3870" s="237"/>
      <c r="AK3870" s="221"/>
      <c r="AL3870" s="223"/>
      <c r="AM3870" s="221"/>
    </row>
    <row r="3871" spans="26:39" ht="15" customHeight="1">
      <c r="Z3871" s="220"/>
      <c r="AA3871" s="220"/>
      <c r="AB3871" s="237"/>
      <c r="AC3871" s="237"/>
      <c r="AD3871" s="222"/>
      <c r="AE3871" s="221"/>
      <c r="AF3871" s="237"/>
      <c r="AG3871" s="257"/>
      <c r="AH3871" s="237"/>
      <c r="AI3871" s="222"/>
      <c r="AJ3871" s="237"/>
      <c r="AK3871" s="221"/>
      <c r="AL3871" s="223"/>
      <c r="AM3871" s="221"/>
    </row>
    <row r="3872" spans="26:39" ht="15" customHeight="1">
      <c r="Z3872" s="220"/>
      <c r="AA3872" s="220"/>
      <c r="AB3872" s="237"/>
      <c r="AC3872" s="237"/>
      <c r="AD3872" s="222"/>
      <c r="AE3872" s="221"/>
      <c r="AF3872" s="237"/>
      <c r="AG3872" s="257"/>
      <c r="AH3872" s="237"/>
      <c r="AI3872" s="222"/>
      <c r="AJ3872" s="237"/>
      <c r="AK3872" s="221"/>
      <c r="AL3872" s="223"/>
      <c r="AM3872" s="221"/>
    </row>
    <row r="3873" spans="26:39" ht="15" customHeight="1">
      <c r="Z3873" s="220"/>
      <c r="AA3873" s="220"/>
      <c r="AB3873" s="237"/>
      <c r="AC3873" s="237"/>
      <c r="AD3873" s="222"/>
      <c r="AE3873" s="221"/>
      <c r="AF3873" s="237"/>
      <c r="AG3873" s="257"/>
      <c r="AH3873" s="237"/>
      <c r="AI3873" s="222"/>
      <c r="AJ3873" s="237"/>
      <c r="AK3873" s="221"/>
      <c r="AL3873" s="223"/>
      <c r="AM3873" s="221"/>
    </row>
    <row r="3874" spans="26:39" ht="15" customHeight="1">
      <c r="Z3874" s="220"/>
      <c r="AA3874" s="220"/>
      <c r="AB3874" s="237"/>
      <c r="AC3874" s="237"/>
      <c r="AD3874" s="222"/>
      <c r="AE3874" s="221"/>
      <c r="AF3874" s="237"/>
      <c r="AG3874" s="257"/>
      <c r="AH3874" s="237"/>
      <c r="AI3874" s="222"/>
      <c r="AJ3874" s="237"/>
      <c r="AK3874" s="221"/>
      <c r="AL3874" s="223"/>
      <c r="AM3874" s="221"/>
    </row>
    <row r="3875" spans="26:39" ht="15" customHeight="1">
      <c r="Z3875" s="220"/>
      <c r="AA3875" s="220"/>
      <c r="AB3875" s="237"/>
      <c r="AC3875" s="237"/>
      <c r="AD3875" s="222"/>
      <c r="AE3875" s="221"/>
      <c r="AF3875" s="237"/>
      <c r="AG3875" s="257"/>
      <c r="AH3875" s="237"/>
      <c r="AI3875" s="222"/>
      <c r="AJ3875" s="237"/>
      <c r="AK3875" s="221"/>
      <c r="AL3875" s="223"/>
      <c r="AM3875" s="221"/>
    </row>
    <row r="3876" spans="26:39" ht="15" customHeight="1">
      <c r="Z3876" s="220"/>
      <c r="AA3876" s="220"/>
      <c r="AB3876" s="237"/>
      <c r="AC3876" s="237"/>
      <c r="AD3876" s="222"/>
      <c r="AE3876" s="221"/>
      <c r="AF3876" s="237"/>
      <c r="AG3876" s="257"/>
      <c r="AH3876" s="237"/>
      <c r="AI3876" s="222"/>
      <c r="AJ3876" s="237"/>
      <c r="AK3876" s="221"/>
      <c r="AL3876" s="223"/>
      <c r="AM3876" s="221"/>
    </row>
    <row r="3877" spans="26:39" ht="15" customHeight="1">
      <c r="Z3877" s="220"/>
      <c r="AA3877" s="220"/>
      <c r="AB3877" s="237"/>
      <c r="AC3877" s="237"/>
      <c r="AD3877" s="222"/>
      <c r="AE3877" s="221"/>
      <c r="AF3877" s="237"/>
      <c r="AG3877" s="257"/>
      <c r="AH3877" s="237"/>
      <c r="AI3877" s="222"/>
      <c r="AJ3877" s="237"/>
      <c r="AK3877" s="221"/>
      <c r="AL3877" s="223"/>
      <c r="AM3877" s="221"/>
    </row>
    <row r="3878" spans="26:39" ht="15" customHeight="1">
      <c r="Z3878" s="220"/>
      <c r="AA3878" s="220"/>
      <c r="AB3878" s="237"/>
      <c r="AC3878" s="237"/>
      <c r="AD3878" s="222"/>
      <c r="AE3878" s="221"/>
      <c r="AF3878" s="237"/>
      <c r="AG3878" s="257"/>
      <c r="AH3878" s="237"/>
      <c r="AI3878" s="222"/>
      <c r="AJ3878" s="237"/>
      <c r="AK3878" s="221"/>
      <c r="AL3878" s="223"/>
      <c r="AM3878" s="221"/>
    </row>
    <row r="3879" spans="26:39" ht="15" customHeight="1">
      <c r="Z3879" s="220"/>
      <c r="AA3879" s="220"/>
      <c r="AB3879" s="237"/>
      <c r="AC3879" s="237"/>
      <c r="AD3879" s="222"/>
      <c r="AE3879" s="221"/>
      <c r="AF3879" s="237"/>
      <c r="AG3879" s="257"/>
      <c r="AH3879" s="237"/>
      <c r="AI3879" s="222"/>
      <c r="AJ3879" s="237"/>
      <c r="AK3879" s="221"/>
      <c r="AL3879" s="223"/>
      <c r="AM3879" s="221"/>
    </row>
    <row r="3880" spans="26:39" ht="15" customHeight="1">
      <c r="Z3880" s="220"/>
      <c r="AA3880" s="220"/>
      <c r="AB3880" s="237"/>
      <c r="AC3880" s="237"/>
      <c r="AD3880" s="222"/>
      <c r="AE3880" s="221"/>
      <c r="AF3880" s="237"/>
      <c r="AG3880" s="257"/>
      <c r="AH3880" s="237"/>
      <c r="AI3880" s="222"/>
      <c r="AJ3880" s="237"/>
      <c r="AK3880" s="221"/>
      <c r="AL3880" s="223"/>
      <c r="AM3880" s="221"/>
    </row>
    <row r="3881" spans="26:39" ht="15" customHeight="1">
      <c r="Z3881" s="220"/>
      <c r="AA3881" s="220"/>
      <c r="AB3881" s="237"/>
      <c r="AC3881" s="237"/>
      <c r="AD3881" s="222"/>
      <c r="AE3881" s="221"/>
      <c r="AF3881" s="237"/>
      <c r="AG3881" s="257"/>
      <c r="AH3881" s="237"/>
      <c r="AI3881" s="222"/>
      <c r="AJ3881" s="237"/>
      <c r="AK3881" s="221"/>
      <c r="AL3881" s="223"/>
      <c r="AM3881" s="221"/>
    </row>
    <row r="3882" spans="26:39" ht="15" customHeight="1">
      <c r="Z3882" s="220"/>
      <c r="AA3882" s="220"/>
      <c r="AB3882" s="237"/>
      <c r="AC3882" s="237"/>
      <c r="AD3882" s="222"/>
      <c r="AE3882" s="221"/>
      <c r="AF3882" s="237"/>
      <c r="AG3882" s="257"/>
      <c r="AH3882" s="237"/>
      <c r="AI3882" s="222"/>
      <c r="AJ3882" s="237"/>
      <c r="AK3882" s="221"/>
      <c r="AL3882" s="223"/>
      <c r="AM3882" s="221"/>
    </row>
    <row r="3883" spans="26:39" ht="15" customHeight="1">
      <c r="Z3883" s="220"/>
      <c r="AA3883" s="220"/>
      <c r="AB3883" s="237"/>
      <c r="AC3883" s="237"/>
      <c r="AD3883" s="222"/>
      <c r="AE3883" s="221"/>
      <c r="AF3883" s="237"/>
      <c r="AG3883" s="257"/>
      <c r="AH3883" s="237"/>
      <c r="AI3883" s="222"/>
      <c r="AJ3883" s="237"/>
      <c r="AK3883" s="221"/>
      <c r="AL3883" s="223"/>
      <c r="AM3883" s="221"/>
    </row>
    <row r="3884" spans="26:39" ht="15" customHeight="1">
      <c r="Z3884" s="220"/>
      <c r="AA3884" s="220"/>
      <c r="AB3884" s="237"/>
      <c r="AC3884" s="237"/>
      <c r="AD3884" s="222"/>
      <c r="AE3884" s="221"/>
      <c r="AF3884" s="237"/>
      <c r="AG3884" s="257"/>
      <c r="AH3884" s="237"/>
      <c r="AI3884" s="222"/>
      <c r="AJ3884" s="237"/>
      <c r="AK3884" s="221"/>
      <c r="AL3884" s="223"/>
      <c r="AM3884" s="221"/>
    </row>
    <row r="3885" spans="26:39" ht="15" customHeight="1">
      <c r="Z3885" s="220"/>
      <c r="AA3885" s="220"/>
      <c r="AB3885" s="237"/>
      <c r="AC3885" s="237"/>
      <c r="AD3885" s="222"/>
      <c r="AE3885" s="221"/>
      <c r="AF3885" s="237"/>
      <c r="AG3885" s="257"/>
      <c r="AH3885" s="237"/>
      <c r="AI3885" s="222"/>
      <c r="AJ3885" s="237"/>
      <c r="AK3885" s="221"/>
      <c r="AL3885" s="223"/>
      <c r="AM3885" s="221"/>
    </row>
    <row r="3886" spans="26:39" ht="15" customHeight="1">
      <c r="Z3886" s="220"/>
      <c r="AA3886" s="220"/>
      <c r="AB3886" s="237"/>
      <c r="AC3886" s="237"/>
      <c r="AD3886" s="222"/>
      <c r="AE3886" s="221"/>
      <c r="AF3886" s="237"/>
      <c r="AG3886" s="257"/>
      <c r="AH3886" s="237"/>
      <c r="AI3886" s="222"/>
      <c r="AJ3886" s="237"/>
      <c r="AK3886" s="221"/>
      <c r="AL3886" s="223"/>
      <c r="AM3886" s="221"/>
    </row>
    <row r="3887" spans="26:39" ht="15" customHeight="1">
      <c r="Z3887" s="220"/>
      <c r="AA3887" s="220"/>
      <c r="AB3887" s="237"/>
      <c r="AC3887" s="237"/>
      <c r="AD3887" s="222"/>
      <c r="AE3887" s="221"/>
      <c r="AF3887" s="237"/>
      <c r="AG3887" s="257"/>
      <c r="AH3887" s="237"/>
      <c r="AI3887" s="222"/>
      <c r="AJ3887" s="237"/>
      <c r="AK3887" s="221"/>
      <c r="AL3887" s="223"/>
      <c r="AM3887" s="221"/>
    </row>
    <row r="3888" spans="26:39" ht="15" customHeight="1">
      <c r="Z3888" s="220"/>
      <c r="AA3888" s="220"/>
      <c r="AB3888" s="237"/>
      <c r="AC3888" s="237"/>
      <c r="AD3888" s="222"/>
      <c r="AE3888" s="221"/>
      <c r="AF3888" s="237"/>
      <c r="AG3888" s="257"/>
      <c r="AH3888" s="237"/>
      <c r="AI3888" s="222"/>
      <c r="AJ3888" s="237"/>
      <c r="AK3888" s="221"/>
      <c r="AL3888" s="223"/>
      <c r="AM3888" s="221"/>
    </row>
    <row r="3889" spans="26:39" ht="15" customHeight="1">
      <c r="Z3889" s="220"/>
      <c r="AA3889" s="220"/>
      <c r="AB3889" s="237"/>
      <c r="AC3889" s="237"/>
      <c r="AD3889" s="222"/>
      <c r="AE3889" s="221"/>
      <c r="AF3889" s="237"/>
      <c r="AG3889" s="257"/>
      <c r="AH3889" s="237"/>
      <c r="AI3889" s="222"/>
      <c r="AJ3889" s="237"/>
      <c r="AK3889" s="221"/>
      <c r="AL3889" s="223"/>
      <c r="AM3889" s="221"/>
    </row>
    <row r="3890" spans="26:39" ht="15" customHeight="1">
      <c r="Z3890" s="220"/>
      <c r="AA3890" s="220"/>
      <c r="AB3890" s="237"/>
      <c r="AC3890" s="237"/>
      <c r="AD3890" s="222"/>
      <c r="AE3890" s="221"/>
      <c r="AF3890" s="237"/>
      <c r="AG3890" s="257"/>
      <c r="AH3890" s="237"/>
      <c r="AI3890" s="222"/>
      <c r="AJ3890" s="237"/>
      <c r="AK3890" s="221"/>
      <c r="AL3890" s="223"/>
      <c r="AM3890" s="221"/>
    </row>
    <row r="3891" spans="26:39" ht="15" customHeight="1">
      <c r="Z3891" s="220"/>
      <c r="AA3891" s="220"/>
      <c r="AB3891" s="237"/>
      <c r="AC3891" s="237"/>
      <c r="AD3891" s="222"/>
      <c r="AE3891" s="221"/>
      <c r="AF3891" s="237"/>
      <c r="AG3891" s="257"/>
      <c r="AH3891" s="237"/>
      <c r="AI3891" s="222"/>
      <c r="AJ3891" s="237"/>
      <c r="AK3891" s="221"/>
      <c r="AL3891" s="223"/>
      <c r="AM3891" s="221"/>
    </row>
    <row r="3892" spans="26:39" ht="15" customHeight="1">
      <c r="Z3892" s="220"/>
      <c r="AA3892" s="220"/>
      <c r="AB3892" s="237"/>
      <c r="AC3892" s="237"/>
      <c r="AD3892" s="222"/>
      <c r="AE3892" s="221"/>
      <c r="AF3892" s="237"/>
      <c r="AG3892" s="257"/>
      <c r="AH3892" s="237"/>
      <c r="AI3892" s="222"/>
      <c r="AJ3892" s="237"/>
      <c r="AK3892" s="221"/>
      <c r="AL3892" s="223"/>
      <c r="AM3892" s="221"/>
    </row>
    <row r="3893" spans="26:39" ht="15" customHeight="1">
      <c r="Z3893" s="220"/>
      <c r="AA3893" s="220"/>
      <c r="AB3893" s="237"/>
      <c r="AC3893" s="237"/>
      <c r="AD3893" s="222"/>
      <c r="AE3893" s="221"/>
      <c r="AF3893" s="237"/>
      <c r="AG3893" s="257"/>
      <c r="AH3893" s="237"/>
      <c r="AI3893" s="222"/>
      <c r="AJ3893" s="237"/>
      <c r="AK3893" s="221"/>
      <c r="AL3893" s="223"/>
      <c r="AM3893" s="221"/>
    </row>
    <row r="3894" spans="26:39" ht="15" customHeight="1">
      <c r="Z3894" s="220"/>
      <c r="AA3894" s="220"/>
      <c r="AB3894" s="237"/>
      <c r="AC3894" s="237"/>
      <c r="AD3894" s="222"/>
      <c r="AE3894" s="221"/>
      <c r="AF3894" s="237"/>
      <c r="AG3894" s="257"/>
      <c r="AH3894" s="237"/>
      <c r="AI3894" s="222"/>
      <c r="AJ3894" s="237"/>
      <c r="AK3894" s="221"/>
      <c r="AL3894" s="223"/>
      <c r="AM3894" s="221"/>
    </row>
    <row r="3895" spans="26:39" ht="15" customHeight="1">
      <c r="Z3895" s="220"/>
      <c r="AA3895" s="220"/>
      <c r="AB3895" s="237"/>
      <c r="AC3895" s="237"/>
      <c r="AD3895" s="222"/>
      <c r="AE3895" s="221"/>
      <c r="AF3895" s="237"/>
      <c r="AG3895" s="257"/>
      <c r="AH3895" s="237"/>
      <c r="AI3895" s="222"/>
      <c r="AJ3895" s="237"/>
      <c r="AK3895" s="221"/>
      <c r="AL3895" s="223"/>
      <c r="AM3895" s="221"/>
    </row>
    <row r="3896" spans="26:39" ht="15" customHeight="1">
      <c r="Z3896" s="220"/>
      <c r="AA3896" s="220"/>
      <c r="AB3896" s="237"/>
      <c r="AC3896" s="237"/>
      <c r="AD3896" s="222"/>
      <c r="AE3896" s="221"/>
      <c r="AF3896" s="237"/>
      <c r="AG3896" s="257"/>
      <c r="AH3896" s="237"/>
      <c r="AI3896" s="222"/>
      <c r="AJ3896" s="237"/>
      <c r="AK3896" s="221"/>
      <c r="AL3896" s="223"/>
      <c r="AM3896" s="221"/>
    </row>
    <row r="3897" spans="26:39" ht="15" customHeight="1">
      <c r="Z3897" s="220"/>
      <c r="AA3897" s="220"/>
      <c r="AB3897" s="237"/>
      <c r="AC3897" s="237"/>
      <c r="AD3897" s="222"/>
      <c r="AE3897" s="221"/>
      <c r="AF3897" s="237"/>
      <c r="AG3897" s="257"/>
      <c r="AH3897" s="237"/>
      <c r="AI3897" s="222"/>
      <c r="AJ3897" s="237"/>
      <c r="AK3897" s="221"/>
      <c r="AL3897" s="223"/>
      <c r="AM3897" s="221"/>
    </row>
    <row r="3898" spans="26:39" ht="15" customHeight="1">
      <c r="Z3898" s="220"/>
      <c r="AA3898" s="220"/>
      <c r="AB3898" s="237"/>
      <c r="AC3898" s="237"/>
      <c r="AD3898" s="222"/>
      <c r="AE3898" s="221"/>
      <c r="AF3898" s="237"/>
      <c r="AG3898" s="257"/>
      <c r="AH3898" s="237"/>
      <c r="AI3898" s="222"/>
      <c r="AJ3898" s="237"/>
      <c r="AK3898" s="221"/>
      <c r="AL3898" s="223"/>
      <c r="AM3898" s="221"/>
    </row>
    <row r="3899" spans="26:39" ht="15" customHeight="1">
      <c r="Z3899" s="220"/>
      <c r="AA3899" s="220"/>
      <c r="AB3899" s="237"/>
      <c r="AC3899" s="237"/>
      <c r="AD3899" s="222"/>
      <c r="AE3899" s="221"/>
      <c r="AF3899" s="237"/>
      <c r="AG3899" s="257"/>
      <c r="AH3899" s="237"/>
      <c r="AI3899" s="222"/>
      <c r="AJ3899" s="237"/>
      <c r="AK3899" s="221"/>
      <c r="AL3899" s="223"/>
      <c r="AM3899" s="221"/>
    </row>
    <row r="3900" spans="26:39" ht="15" customHeight="1">
      <c r="Z3900" s="220"/>
      <c r="AA3900" s="220"/>
      <c r="AB3900" s="237"/>
      <c r="AC3900" s="237"/>
      <c r="AD3900" s="222"/>
      <c r="AE3900" s="221"/>
      <c r="AF3900" s="237"/>
      <c r="AG3900" s="257"/>
      <c r="AH3900" s="237"/>
      <c r="AI3900" s="222"/>
      <c r="AJ3900" s="237"/>
      <c r="AK3900" s="221"/>
      <c r="AL3900" s="223"/>
      <c r="AM3900" s="221"/>
    </row>
    <row r="3901" spans="26:39" ht="15" customHeight="1">
      <c r="Z3901" s="220"/>
      <c r="AA3901" s="220"/>
      <c r="AB3901" s="237"/>
      <c r="AC3901" s="237"/>
      <c r="AD3901" s="222"/>
      <c r="AE3901" s="221"/>
      <c r="AF3901" s="237"/>
      <c r="AG3901" s="257"/>
      <c r="AH3901" s="237"/>
      <c r="AI3901" s="222"/>
      <c r="AJ3901" s="237"/>
      <c r="AK3901" s="221"/>
      <c r="AL3901" s="223"/>
      <c r="AM3901" s="221"/>
    </row>
    <row r="3902" spans="26:39" ht="15" customHeight="1">
      <c r="Z3902" s="220"/>
      <c r="AA3902" s="220"/>
      <c r="AB3902" s="237"/>
      <c r="AC3902" s="237"/>
      <c r="AD3902" s="222"/>
      <c r="AE3902" s="221"/>
      <c r="AF3902" s="237"/>
      <c r="AG3902" s="257"/>
      <c r="AH3902" s="237"/>
      <c r="AI3902" s="222"/>
      <c r="AJ3902" s="237"/>
      <c r="AK3902" s="221"/>
      <c r="AL3902" s="223"/>
      <c r="AM3902" s="221"/>
    </row>
    <row r="3903" spans="26:39" ht="15" customHeight="1">
      <c r="Z3903" s="220"/>
      <c r="AA3903" s="220"/>
      <c r="AB3903" s="237"/>
      <c r="AC3903" s="237"/>
      <c r="AD3903" s="222"/>
      <c r="AE3903" s="221"/>
      <c r="AF3903" s="237"/>
      <c r="AG3903" s="257"/>
      <c r="AH3903" s="237"/>
      <c r="AI3903" s="222"/>
      <c r="AJ3903" s="237"/>
      <c r="AK3903" s="221"/>
      <c r="AL3903" s="223"/>
      <c r="AM3903" s="221"/>
    </row>
    <row r="3904" spans="26:39" ht="15" customHeight="1">
      <c r="Z3904" s="220"/>
      <c r="AA3904" s="220"/>
      <c r="AB3904" s="237"/>
      <c r="AC3904" s="237"/>
      <c r="AD3904" s="222"/>
      <c r="AE3904" s="221"/>
      <c r="AF3904" s="237"/>
      <c r="AG3904" s="257"/>
      <c r="AH3904" s="237"/>
      <c r="AI3904" s="222"/>
      <c r="AJ3904" s="237"/>
      <c r="AK3904" s="221"/>
      <c r="AL3904" s="223"/>
      <c r="AM3904" s="221"/>
    </row>
    <row r="3905" spans="26:39" ht="15" customHeight="1">
      <c r="Z3905" s="220"/>
      <c r="AA3905" s="220"/>
      <c r="AB3905" s="237"/>
      <c r="AC3905" s="237"/>
      <c r="AD3905" s="222"/>
      <c r="AE3905" s="221"/>
      <c r="AF3905" s="237"/>
      <c r="AG3905" s="257"/>
      <c r="AH3905" s="237"/>
      <c r="AI3905" s="222"/>
      <c r="AJ3905" s="237"/>
      <c r="AK3905" s="221"/>
      <c r="AL3905" s="223"/>
      <c r="AM3905" s="221"/>
    </row>
    <row r="3906" spans="26:39" ht="15" customHeight="1">
      <c r="Z3906" s="220"/>
      <c r="AA3906" s="220"/>
      <c r="AB3906" s="237"/>
      <c r="AC3906" s="237"/>
      <c r="AD3906" s="222"/>
      <c r="AE3906" s="221"/>
      <c r="AF3906" s="237"/>
      <c r="AG3906" s="257"/>
      <c r="AH3906" s="237"/>
      <c r="AI3906" s="222"/>
      <c r="AJ3906" s="237"/>
      <c r="AK3906" s="221"/>
      <c r="AL3906" s="223"/>
      <c r="AM3906" s="221"/>
    </row>
    <row r="3907" spans="26:39" ht="15" customHeight="1">
      <c r="Z3907" s="220"/>
      <c r="AA3907" s="220"/>
      <c r="AB3907" s="237"/>
      <c r="AC3907" s="237"/>
      <c r="AD3907" s="222"/>
      <c r="AE3907" s="221"/>
      <c r="AF3907" s="237"/>
      <c r="AG3907" s="257"/>
      <c r="AH3907" s="237"/>
      <c r="AI3907" s="222"/>
      <c r="AJ3907" s="237"/>
      <c r="AK3907" s="221"/>
      <c r="AL3907" s="223"/>
      <c r="AM3907" s="221"/>
    </row>
    <row r="3908" spans="26:39" ht="15" customHeight="1">
      <c r="Z3908" s="220"/>
      <c r="AA3908" s="220"/>
      <c r="AB3908" s="237"/>
      <c r="AC3908" s="237"/>
      <c r="AD3908" s="222"/>
      <c r="AE3908" s="221"/>
      <c r="AF3908" s="237"/>
      <c r="AG3908" s="257"/>
      <c r="AH3908" s="237"/>
      <c r="AI3908" s="222"/>
      <c r="AJ3908" s="237"/>
      <c r="AK3908" s="221"/>
      <c r="AL3908" s="223"/>
      <c r="AM3908" s="221"/>
    </row>
    <row r="3909" spans="26:39" ht="15" customHeight="1">
      <c r="Z3909" s="220"/>
      <c r="AA3909" s="220"/>
      <c r="AB3909" s="237"/>
      <c r="AC3909" s="237"/>
      <c r="AD3909" s="222"/>
      <c r="AE3909" s="221"/>
      <c r="AF3909" s="237"/>
      <c r="AG3909" s="257"/>
      <c r="AH3909" s="237"/>
      <c r="AI3909" s="222"/>
      <c r="AJ3909" s="237"/>
      <c r="AK3909" s="221"/>
      <c r="AL3909" s="223"/>
      <c r="AM3909" s="221"/>
    </row>
    <row r="3910" spans="26:39" ht="15" customHeight="1">
      <c r="Z3910" s="220"/>
      <c r="AA3910" s="220"/>
      <c r="AB3910" s="237"/>
      <c r="AC3910" s="237"/>
      <c r="AD3910" s="222"/>
      <c r="AE3910" s="221"/>
      <c r="AF3910" s="237"/>
      <c r="AG3910" s="257"/>
      <c r="AH3910" s="237"/>
      <c r="AI3910" s="222"/>
      <c r="AJ3910" s="237"/>
      <c r="AK3910" s="221"/>
      <c r="AL3910" s="223"/>
      <c r="AM3910" s="221"/>
    </row>
    <row r="3911" spans="26:39" ht="15" customHeight="1">
      <c r="Z3911" s="220"/>
      <c r="AA3911" s="220"/>
      <c r="AB3911" s="237"/>
      <c r="AC3911" s="237"/>
      <c r="AD3911" s="222"/>
      <c r="AE3911" s="221"/>
      <c r="AF3911" s="237"/>
      <c r="AG3911" s="257"/>
      <c r="AH3911" s="237"/>
      <c r="AI3911" s="222"/>
      <c r="AJ3911" s="237"/>
      <c r="AK3911" s="221"/>
      <c r="AL3911" s="223"/>
      <c r="AM3911" s="221"/>
    </row>
    <row r="3912" spans="26:39" ht="15" customHeight="1">
      <c r="Z3912" s="220"/>
      <c r="AA3912" s="220"/>
      <c r="AB3912" s="237"/>
      <c r="AC3912" s="237"/>
      <c r="AD3912" s="222"/>
      <c r="AE3912" s="221"/>
      <c r="AF3912" s="237"/>
      <c r="AG3912" s="257"/>
      <c r="AH3912" s="237"/>
      <c r="AI3912" s="222"/>
      <c r="AJ3912" s="237"/>
      <c r="AK3912" s="221"/>
      <c r="AL3912" s="223"/>
      <c r="AM3912" s="221"/>
    </row>
    <row r="3913" spans="26:39" ht="15" customHeight="1">
      <c r="Z3913" s="220"/>
      <c r="AA3913" s="220"/>
      <c r="AB3913" s="237"/>
      <c r="AC3913" s="237"/>
      <c r="AD3913" s="222"/>
      <c r="AE3913" s="221"/>
      <c r="AF3913" s="237"/>
      <c r="AG3913" s="257"/>
      <c r="AH3913" s="237"/>
      <c r="AI3913" s="222"/>
      <c r="AJ3913" s="237"/>
      <c r="AK3913" s="221"/>
      <c r="AL3913" s="223"/>
      <c r="AM3913" s="221"/>
    </row>
    <row r="3914" spans="26:39" ht="15" customHeight="1">
      <c r="Z3914" s="220"/>
      <c r="AA3914" s="220"/>
      <c r="AB3914" s="237"/>
      <c r="AC3914" s="237"/>
      <c r="AD3914" s="222"/>
      <c r="AE3914" s="221"/>
      <c r="AF3914" s="237"/>
      <c r="AG3914" s="257"/>
      <c r="AH3914" s="237"/>
      <c r="AI3914" s="222"/>
      <c r="AJ3914" s="237"/>
      <c r="AK3914" s="221"/>
      <c r="AL3914" s="223"/>
      <c r="AM3914" s="221"/>
    </row>
    <row r="3915" spans="26:39" ht="15" customHeight="1">
      <c r="Z3915" s="220"/>
      <c r="AA3915" s="220"/>
      <c r="AB3915" s="237"/>
      <c r="AC3915" s="237"/>
      <c r="AD3915" s="222"/>
      <c r="AE3915" s="221"/>
      <c r="AF3915" s="237"/>
      <c r="AG3915" s="257"/>
      <c r="AH3915" s="237"/>
      <c r="AI3915" s="222"/>
      <c r="AJ3915" s="237"/>
      <c r="AK3915" s="221"/>
      <c r="AL3915" s="223"/>
      <c r="AM3915" s="221"/>
    </row>
    <row r="3916" spans="26:39" ht="15" customHeight="1">
      <c r="Z3916" s="220"/>
      <c r="AA3916" s="220"/>
      <c r="AB3916" s="237"/>
      <c r="AC3916" s="237"/>
      <c r="AD3916" s="222"/>
      <c r="AE3916" s="221"/>
      <c r="AF3916" s="237"/>
      <c r="AG3916" s="257"/>
      <c r="AH3916" s="237"/>
      <c r="AI3916" s="222"/>
      <c r="AJ3916" s="237"/>
      <c r="AK3916" s="221"/>
      <c r="AL3916" s="223"/>
      <c r="AM3916" s="221"/>
    </row>
    <row r="3917" spans="26:39" ht="15" customHeight="1">
      <c r="Z3917" s="220"/>
      <c r="AA3917" s="220"/>
      <c r="AB3917" s="237"/>
      <c r="AC3917" s="237"/>
      <c r="AD3917" s="222"/>
      <c r="AE3917" s="221"/>
      <c r="AF3917" s="237"/>
      <c r="AG3917" s="257"/>
      <c r="AH3917" s="237"/>
      <c r="AI3917" s="222"/>
      <c r="AJ3917" s="237"/>
      <c r="AK3917" s="221"/>
      <c r="AL3917" s="223"/>
      <c r="AM3917" s="221"/>
    </row>
    <row r="3918" spans="26:39" ht="15" customHeight="1">
      <c r="Z3918" s="220"/>
      <c r="AA3918" s="220"/>
      <c r="AB3918" s="237"/>
      <c r="AC3918" s="237"/>
      <c r="AD3918" s="222"/>
      <c r="AE3918" s="221"/>
      <c r="AF3918" s="237"/>
      <c r="AG3918" s="257"/>
      <c r="AH3918" s="237"/>
      <c r="AI3918" s="222"/>
      <c r="AJ3918" s="237"/>
      <c r="AK3918" s="221"/>
      <c r="AL3918" s="223"/>
      <c r="AM3918" s="221"/>
    </row>
    <row r="3919" spans="26:39" ht="15" customHeight="1">
      <c r="Z3919" s="220"/>
      <c r="AA3919" s="220"/>
      <c r="AB3919" s="237"/>
      <c r="AC3919" s="237"/>
      <c r="AD3919" s="222"/>
      <c r="AE3919" s="221"/>
      <c r="AF3919" s="237"/>
      <c r="AG3919" s="257"/>
      <c r="AH3919" s="237"/>
      <c r="AI3919" s="222"/>
      <c r="AJ3919" s="237"/>
      <c r="AK3919" s="221"/>
      <c r="AL3919" s="223"/>
      <c r="AM3919" s="221"/>
    </row>
    <row r="3920" spans="26:39" ht="15" customHeight="1">
      <c r="Z3920" s="220"/>
      <c r="AA3920" s="220"/>
      <c r="AB3920" s="237"/>
      <c r="AC3920" s="237"/>
      <c r="AD3920" s="222"/>
      <c r="AE3920" s="221"/>
      <c r="AF3920" s="237"/>
      <c r="AG3920" s="257"/>
      <c r="AH3920" s="237"/>
      <c r="AI3920" s="222"/>
      <c r="AJ3920" s="237"/>
      <c r="AK3920" s="221"/>
      <c r="AL3920" s="223"/>
      <c r="AM3920" s="221"/>
    </row>
    <row r="3921" spans="26:39" ht="15" customHeight="1">
      <c r="Z3921" s="220"/>
      <c r="AA3921" s="220"/>
      <c r="AB3921" s="237"/>
      <c r="AC3921" s="237"/>
      <c r="AD3921" s="222"/>
      <c r="AE3921" s="221"/>
      <c r="AF3921" s="237"/>
      <c r="AG3921" s="257"/>
      <c r="AH3921" s="237"/>
      <c r="AI3921" s="222"/>
      <c r="AJ3921" s="237"/>
      <c r="AK3921" s="221"/>
      <c r="AL3921" s="223"/>
      <c r="AM3921" s="221"/>
    </row>
    <row r="3922" spans="26:39" ht="15" customHeight="1">
      <c r="Z3922" s="220"/>
      <c r="AA3922" s="220"/>
      <c r="AB3922" s="237"/>
      <c r="AC3922" s="237"/>
      <c r="AD3922" s="222"/>
      <c r="AE3922" s="221"/>
      <c r="AF3922" s="237"/>
      <c r="AG3922" s="257"/>
      <c r="AH3922" s="237"/>
      <c r="AI3922" s="222"/>
      <c r="AJ3922" s="237"/>
      <c r="AK3922" s="221"/>
      <c r="AL3922" s="223"/>
      <c r="AM3922" s="221"/>
    </row>
    <row r="3923" spans="26:39" ht="15" customHeight="1">
      <c r="Z3923" s="220"/>
      <c r="AA3923" s="220"/>
      <c r="AB3923" s="237"/>
      <c r="AC3923" s="237"/>
      <c r="AD3923" s="222"/>
      <c r="AE3923" s="221"/>
      <c r="AF3923" s="237"/>
      <c r="AG3923" s="257"/>
      <c r="AH3923" s="237"/>
      <c r="AI3923" s="222"/>
      <c r="AJ3923" s="237"/>
      <c r="AK3923" s="221"/>
      <c r="AL3923" s="223"/>
      <c r="AM3923" s="221"/>
    </row>
    <row r="3924" spans="26:39" ht="15" customHeight="1">
      <c r="Z3924" s="220"/>
      <c r="AA3924" s="220"/>
      <c r="AB3924" s="237"/>
      <c r="AC3924" s="237"/>
      <c r="AD3924" s="222"/>
      <c r="AE3924" s="221"/>
      <c r="AF3924" s="237"/>
      <c r="AG3924" s="257"/>
      <c r="AH3924" s="237"/>
      <c r="AI3924" s="222"/>
      <c r="AJ3924" s="237"/>
      <c r="AK3924" s="221"/>
      <c r="AL3924" s="223"/>
      <c r="AM3924" s="221"/>
    </row>
    <row r="3925" spans="26:39" ht="15" customHeight="1">
      <c r="Z3925" s="220"/>
      <c r="AA3925" s="220"/>
      <c r="AB3925" s="237"/>
      <c r="AC3925" s="237"/>
      <c r="AD3925" s="222"/>
      <c r="AE3925" s="221"/>
      <c r="AF3925" s="237"/>
      <c r="AG3925" s="257"/>
      <c r="AH3925" s="237"/>
      <c r="AI3925" s="222"/>
      <c r="AJ3925" s="237"/>
      <c r="AK3925" s="221"/>
      <c r="AL3925" s="223"/>
      <c r="AM3925" s="221"/>
    </row>
    <row r="3926" spans="26:39" ht="15" customHeight="1">
      <c r="Z3926" s="220"/>
      <c r="AA3926" s="220"/>
      <c r="AB3926" s="237"/>
      <c r="AC3926" s="237"/>
      <c r="AD3926" s="222"/>
      <c r="AE3926" s="221"/>
      <c r="AF3926" s="237"/>
      <c r="AG3926" s="257"/>
      <c r="AH3926" s="237"/>
      <c r="AI3926" s="222"/>
      <c r="AJ3926" s="237"/>
      <c r="AK3926" s="221"/>
      <c r="AL3926" s="223"/>
      <c r="AM3926" s="221"/>
    </row>
    <row r="3927" spans="26:39" ht="15" customHeight="1">
      <c r="Z3927" s="220"/>
      <c r="AA3927" s="220"/>
      <c r="AB3927" s="237"/>
      <c r="AC3927" s="237"/>
      <c r="AD3927" s="222"/>
      <c r="AE3927" s="221"/>
      <c r="AF3927" s="237"/>
      <c r="AG3927" s="257"/>
      <c r="AH3927" s="237"/>
      <c r="AI3927" s="222"/>
      <c r="AJ3927" s="237"/>
      <c r="AK3927" s="221"/>
      <c r="AL3927" s="223"/>
      <c r="AM3927" s="221"/>
    </row>
    <row r="3928" spans="26:39" ht="15" customHeight="1">
      <c r="Z3928" s="220"/>
      <c r="AA3928" s="220"/>
      <c r="AB3928" s="237"/>
      <c r="AC3928" s="237"/>
      <c r="AD3928" s="222"/>
      <c r="AE3928" s="221"/>
      <c r="AF3928" s="237"/>
      <c r="AG3928" s="257"/>
      <c r="AH3928" s="237"/>
      <c r="AI3928" s="222"/>
      <c r="AJ3928" s="237"/>
      <c r="AK3928" s="221"/>
      <c r="AL3928" s="223"/>
      <c r="AM3928" s="221"/>
    </row>
    <row r="3929" spans="26:39" ht="15" customHeight="1">
      <c r="Z3929" s="220"/>
      <c r="AA3929" s="220"/>
      <c r="AB3929" s="237"/>
      <c r="AC3929" s="237"/>
      <c r="AD3929" s="222"/>
      <c r="AE3929" s="221"/>
      <c r="AF3929" s="237"/>
      <c r="AG3929" s="257"/>
      <c r="AH3929" s="237"/>
      <c r="AI3929" s="222"/>
      <c r="AJ3929" s="237"/>
      <c r="AK3929" s="221"/>
      <c r="AL3929" s="223"/>
      <c r="AM3929" s="221"/>
    </row>
    <row r="3930" spans="26:39" ht="15" customHeight="1">
      <c r="Z3930" s="220"/>
      <c r="AA3930" s="220"/>
      <c r="AB3930" s="237"/>
      <c r="AC3930" s="237"/>
      <c r="AD3930" s="222"/>
      <c r="AE3930" s="221"/>
      <c r="AF3930" s="237"/>
      <c r="AG3930" s="257"/>
      <c r="AH3930" s="237"/>
      <c r="AI3930" s="222"/>
      <c r="AJ3930" s="237"/>
      <c r="AK3930" s="221"/>
      <c r="AL3930" s="223"/>
      <c r="AM3930" s="221"/>
    </row>
    <row r="3931" spans="26:39" ht="15" customHeight="1">
      <c r="Z3931" s="220"/>
      <c r="AA3931" s="220"/>
      <c r="AB3931" s="237"/>
      <c r="AC3931" s="237"/>
      <c r="AD3931" s="222"/>
      <c r="AE3931" s="221"/>
      <c r="AF3931" s="237"/>
      <c r="AG3931" s="257"/>
      <c r="AH3931" s="237"/>
      <c r="AI3931" s="222"/>
      <c r="AJ3931" s="237"/>
      <c r="AK3931" s="221"/>
      <c r="AL3931" s="223"/>
      <c r="AM3931" s="221"/>
    </row>
    <row r="3932" spans="26:39" ht="15" customHeight="1">
      <c r="Z3932" s="220"/>
      <c r="AA3932" s="220"/>
      <c r="AB3932" s="237"/>
      <c r="AC3932" s="237"/>
      <c r="AD3932" s="222"/>
      <c r="AE3932" s="221"/>
      <c r="AF3932" s="237"/>
      <c r="AG3932" s="257"/>
      <c r="AH3932" s="237"/>
      <c r="AI3932" s="222"/>
      <c r="AJ3932" s="237"/>
      <c r="AK3932" s="221"/>
      <c r="AL3932" s="223"/>
      <c r="AM3932" s="221"/>
    </row>
    <row r="3933" spans="26:39" ht="15" customHeight="1">
      <c r="Z3933" s="220"/>
      <c r="AA3933" s="220"/>
      <c r="AB3933" s="237"/>
      <c r="AC3933" s="237"/>
      <c r="AD3933" s="222"/>
      <c r="AE3933" s="221"/>
      <c r="AF3933" s="237"/>
      <c r="AG3933" s="257"/>
      <c r="AH3933" s="237"/>
      <c r="AI3933" s="222"/>
      <c r="AJ3933" s="237"/>
      <c r="AK3933" s="221"/>
      <c r="AL3933" s="223"/>
      <c r="AM3933" s="221"/>
    </row>
    <row r="3934" spans="26:39" ht="15" customHeight="1">
      <c r="Z3934" s="220"/>
      <c r="AA3934" s="220"/>
      <c r="AB3934" s="237"/>
      <c r="AC3934" s="237"/>
      <c r="AD3934" s="222"/>
      <c r="AE3934" s="221"/>
      <c r="AF3934" s="237"/>
      <c r="AG3934" s="257"/>
      <c r="AH3934" s="237"/>
      <c r="AI3934" s="222"/>
      <c r="AJ3934" s="237"/>
      <c r="AK3934" s="221"/>
      <c r="AL3934" s="223"/>
      <c r="AM3934" s="221"/>
    </row>
    <row r="3935" spans="26:39" ht="15" customHeight="1">
      <c r="Z3935" s="220"/>
      <c r="AA3935" s="220"/>
      <c r="AB3935" s="237"/>
      <c r="AC3935" s="237"/>
      <c r="AD3935" s="222"/>
      <c r="AE3935" s="221"/>
      <c r="AF3935" s="237"/>
      <c r="AG3935" s="257"/>
      <c r="AH3935" s="237"/>
      <c r="AI3935" s="222"/>
      <c r="AJ3935" s="237"/>
      <c r="AK3935" s="221"/>
      <c r="AL3935" s="223"/>
      <c r="AM3935" s="221"/>
    </row>
    <row r="3936" spans="26:39" ht="15" customHeight="1">
      <c r="Z3936" s="220"/>
      <c r="AA3936" s="220"/>
      <c r="AB3936" s="237"/>
      <c r="AC3936" s="237"/>
      <c r="AD3936" s="222"/>
      <c r="AE3936" s="221"/>
      <c r="AF3936" s="237"/>
      <c r="AG3936" s="257"/>
      <c r="AH3936" s="237"/>
      <c r="AI3936" s="222"/>
      <c r="AJ3936" s="237"/>
      <c r="AK3936" s="221"/>
      <c r="AL3936" s="223"/>
      <c r="AM3936" s="221"/>
    </row>
    <row r="3937" spans="26:39" ht="15" customHeight="1">
      <c r="Z3937" s="220"/>
      <c r="AA3937" s="220"/>
      <c r="AB3937" s="237"/>
      <c r="AC3937" s="237"/>
      <c r="AD3937" s="222"/>
      <c r="AE3937" s="221"/>
      <c r="AF3937" s="237"/>
      <c r="AG3937" s="257"/>
      <c r="AH3937" s="237"/>
      <c r="AI3937" s="222"/>
      <c r="AJ3937" s="237"/>
      <c r="AK3937" s="221"/>
      <c r="AL3937" s="223"/>
      <c r="AM3937" s="221"/>
    </row>
    <row r="3938" spans="26:39" ht="15" customHeight="1">
      <c r="Z3938" s="220"/>
      <c r="AA3938" s="220"/>
      <c r="AB3938" s="237"/>
      <c r="AC3938" s="237"/>
      <c r="AD3938" s="222"/>
      <c r="AE3938" s="221"/>
      <c r="AF3938" s="237"/>
      <c r="AG3938" s="257"/>
      <c r="AH3938" s="237"/>
      <c r="AI3938" s="222"/>
      <c r="AJ3938" s="237"/>
      <c r="AK3938" s="221"/>
      <c r="AL3938" s="223"/>
      <c r="AM3938" s="221"/>
    </row>
    <row r="3939" spans="26:39" ht="15" customHeight="1">
      <c r="Z3939" s="220"/>
      <c r="AA3939" s="220"/>
      <c r="AB3939" s="237"/>
      <c r="AC3939" s="237"/>
      <c r="AD3939" s="222"/>
      <c r="AE3939" s="221"/>
      <c r="AF3939" s="237"/>
      <c r="AG3939" s="257"/>
      <c r="AH3939" s="237"/>
      <c r="AI3939" s="222"/>
      <c r="AJ3939" s="237"/>
      <c r="AK3939" s="221"/>
      <c r="AL3939" s="223"/>
      <c r="AM3939" s="221"/>
    </row>
    <row r="3940" spans="26:39" ht="15" customHeight="1">
      <c r="Z3940" s="220"/>
      <c r="AA3940" s="220"/>
      <c r="AB3940" s="237"/>
      <c r="AC3940" s="237"/>
      <c r="AD3940" s="222"/>
      <c r="AE3940" s="221"/>
      <c r="AF3940" s="237"/>
      <c r="AG3940" s="257"/>
      <c r="AH3940" s="237"/>
      <c r="AI3940" s="222"/>
      <c r="AJ3940" s="237"/>
      <c r="AK3940" s="221"/>
      <c r="AL3940" s="223"/>
      <c r="AM3940" s="221"/>
    </row>
    <row r="3941" spans="26:39" ht="15" customHeight="1">
      <c r="Z3941" s="220"/>
      <c r="AA3941" s="220"/>
      <c r="AB3941" s="237"/>
      <c r="AC3941" s="237"/>
      <c r="AD3941" s="222"/>
      <c r="AE3941" s="221"/>
      <c r="AF3941" s="237"/>
      <c r="AG3941" s="257"/>
      <c r="AH3941" s="237"/>
      <c r="AI3941" s="222"/>
      <c r="AJ3941" s="237"/>
      <c r="AK3941" s="221"/>
      <c r="AL3941" s="223"/>
      <c r="AM3941" s="221"/>
    </row>
    <row r="3942" spans="26:39" ht="15" customHeight="1">
      <c r="Z3942" s="220"/>
      <c r="AA3942" s="220"/>
      <c r="AB3942" s="237"/>
      <c r="AC3942" s="237"/>
      <c r="AD3942" s="222"/>
      <c r="AE3942" s="221"/>
      <c r="AF3942" s="237"/>
      <c r="AG3942" s="257"/>
      <c r="AH3942" s="237"/>
      <c r="AI3942" s="222"/>
      <c r="AJ3942" s="237"/>
      <c r="AK3942" s="221"/>
      <c r="AL3942" s="223"/>
      <c r="AM3942" s="221"/>
    </row>
    <row r="3943" spans="26:39" ht="15" customHeight="1">
      <c r="Z3943" s="220"/>
      <c r="AA3943" s="220"/>
      <c r="AB3943" s="237"/>
      <c r="AC3943" s="237"/>
      <c r="AD3943" s="222"/>
      <c r="AE3943" s="221"/>
      <c r="AF3943" s="237"/>
      <c r="AG3943" s="257"/>
      <c r="AH3943" s="237"/>
      <c r="AI3943" s="222"/>
      <c r="AJ3943" s="237"/>
      <c r="AK3943" s="221"/>
      <c r="AL3943" s="223"/>
      <c r="AM3943" s="221"/>
    </row>
    <row r="3944" spans="26:39" ht="15" customHeight="1">
      <c r="Z3944" s="220"/>
      <c r="AA3944" s="220"/>
      <c r="AB3944" s="237"/>
      <c r="AC3944" s="237"/>
      <c r="AD3944" s="222"/>
      <c r="AE3944" s="221"/>
      <c r="AF3944" s="237"/>
      <c r="AG3944" s="257"/>
      <c r="AH3944" s="237"/>
      <c r="AI3944" s="222"/>
      <c r="AJ3944" s="237"/>
      <c r="AK3944" s="221"/>
      <c r="AL3944" s="223"/>
      <c r="AM3944" s="221"/>
    </row>
    <row r="3945" spans="26:39" ht="15" customHeight="1">
      <c r="Z3945" s="220"/>
      <c r="AA3945" s="220"/>
      <c r="AB3945" s="237"/>
      <c r="AC3945" s="237"/>
      <c r="AD3945" s="222"/>
      <c r="AE3945" s="221"/>
      <c r="AF3945" s="237"/>
      <c r="AG3945" s="257"/>
      <c r="AH3945" s="237"/>
      <c r="AI3945" s="222"/>
      <c r="AJ3945" s="237"/>
      <c r="AK3945" s="221"/>
      <c r="AL3945" s="223"/>
      <c r="AM3945" s="221"/>
    </row>
    <row r="3946" spans="26:39" ht="15" customHeight="1">
      <c r="Z3946" s="220"/>
      <c r="AA3946" s="220"/>
      <c r="AB3946" s="237"/>
      <c r="AC3946" s="237"/>
      <c r="AD3946" s="222"/>
      <c r="AE3946" s="221"/>
      <c r="AF3946" s="237"/>
      <c r="AG3946" s="257"/>
      <c r="AH3946" s="237"/>
      <c r="AI3946" s="222"/>
      <c r="AJ3946" s="237"/>
      <c r="AK3946" s="221"/>
      <c r="AL3946" s="223"/>
      <c r="AM3946" s="221"/>
    </row>
    <row r="3947" spans="26:39" ht="15" customHeight="1">
      <c r="Z3947" s="220"/>
      <c r="AA3947" s="220"/>
      <c r="AB3947" s="237"/>
      <c r="AC3947" s="237"/>
      <c r="AD3947" s="222"/>
      <c r="AE3947" s="221"/>
      <c r="AF3947" s="237"/>
      <c r="AG3947" s="257"/>
      <c r="AH3947" s="237"/>
      <c r="AI3947" s="222"/>
      <c r="AJ3947" s="237"/>
      <c r="AK3947" s="221"/>
      <c r="AL3947" s="223"/>
      <c r="AM3947" s="221"/>
    </row>
    <row r="3948" spans="26:39" ht="15" customHeight="1">
      <c r="Z3948" s="220"/>
      <c r="AA3948" s="220"/>
      <c r="AB3948" s="237"/>
      <c r="AC3948" s="237"/>
      <c r="AD3948" s="222"/>
      <c r="AE3948" s="221"/>
      <c r="AF3948" s="237"/>
      <c r="AG3948" s="257"/>
      <c r="AH3948" s="237"/>
      <c r="AI3948" s="222"/>
      <c r="AJ3948" s="237"/>
      <c r="AK3948" s="221"/>
      <c r="AL3948" s="223"/>
      <c r="AM3948" s="221"/>
    </row>
    <row r="3949" spans="26:39" ht="15" customHeight="1">
      <c r="Z3949" s="220"/>
      <c r="AA3949" s="220"/>
      <c r="AB3949" s="237"/>
      <c r="AC3949" s="237"/>
      <c r="AD3949" s="222"/>
      <c r="AE3949" s="221"/>
      <c r="AF3949" s="237"/>
      <c r="AG3949" s="257"/>
      <c r="AH3949" s="237"/>
      <c r="AI3949" s="222"/>
      <c r="AJ3949" s="237"/>
      <c r="AK3949" s="221"/>
      <c r="AL3949" s="223"/>
      <c r="AM3949" s="221"/>
    </row>
    <row r="3950" spans="26:39" ht="15" customHeight="1">
      <c r="Z3950" s="220"/>
      <c r="AA3950" s="220"/>
      <c r="AB3950" s="237"/>
      <c r="AC3950" s="237"/>
      <c r="AD3950" s="222"/>
      <c r="AE3950" s="221"/>
      <c r="AF3950" s="237"/>
      <c r="AG3950" s="257"/>
      <c r="AH3950" s="237"/>
      <c r="AI3950" s="222"/>
      <c r="AJ3950" s="237"/>
      <c r="AK3950" s="221"/>
      <c r="AL3950" s="223"/>
      <c r="AM3950" s="221"/>
    </row>
    <row r="3951" spans="26:39" ht="15" customHeight="1">
      <c r="Z3951" s="220"/>
      <c r="AA3951" s="220"/>
      <c r="AB3951" s="237"/>
      <c r="AC3951" s="237"/>
      <c r="AD3951" s="222"/>
      <c r="AE3951" s="221"/>
      <c r="AF3951" s="237"/>
      <c r="AG3951" s="257"/>
      <c r="AH3951" s="237"/>
      <c r="AI3951" s="222"/>
      <c r="AJ3951" s="237"/>
      <c r="AK3951" s="221"/>
      <c r="AL3951" s="223"/>
      <c r="AM3951" s="221"/>
    </row>
    <row r="3952" spans="26:39" ht="15" customHeight="1">
      <c r="Z3952" s="220"/>
      <c r="AA3952" s="220"/>
      <c r="AB3952" s="237"/>
      <c r="AC3952" s="237"/>
      <c r="AD3952" s="222"/>
      <c r="AE3952" s="221"/>
      <c r="AF3952" s="237"/>
      <c r="AG3952" s="257"/>
      <c r="AH3952" s="237"/>
      <c r="AI3952" s="222"/>
      <c r="AJ3952" s="237"/>
      <c r="AK3952" s="221"/>
      <c r="AL3952" s="223"/>
      <c r="AM3952" s="221"/>
    </row>
    <row r="3953" spans="26:39" ht="15" customHeight="1">
      <c r="Z3953" s="220"/>
      <c r="AA3953" s="220"/>
      <c r="AB3953" s="237"/>
      <c r="AC3953" s="237"/>
      <c r="AD3953" s="222"/>
      <c r="AE3953" s="221"/>
      <c r="AF3953" s="237"/>
      <c r="AG3953" s="257"/>
      <c r="AH3953" s="237"/>
      <c r="AI3953" s="222"/>
      <c r="AJ3953" s="237"/>
      <c r="AK3953" s="221"/>
      <c r="AL3953" s="223"/>
      <c r="AM3953" s="221"/>
    </row>
    <row r="3954" spans="26:39" ht="15" customHeight="1">
      <c r="Z3954" s="220"/>
      <c r="AA3954" s="220"/>
      <c r="AB3954" s="237"/>
      <c r="AC3954" s="237"/>
      <c r="AD3954" s="222"/>
      <c r="AE3954" s="221"/>
      <c r="AF3954" s="237"/>
      <c r="AG3954" s="257"/>
      <c r="AH3954" s="237"/>
      <c r="AI3954" s="222"/>
      <c r="AJ3954" s="237"/>
      <c r="AK3954" s="221"/>
      <c r="AL3954" s="223"/>
      <c r="AM3954" s="221"/>
    </row>
    <row r="3955" spans="26:39" ht="15" customHeight="1">
      <c r="Z3955" s="220"/>
      <c r="AA3955" s="220"/>
      <c r="AB3955" s="237"/>
      <c r="AC3955" s="237"/>
      <c r="AD3955" s="222"/>
      <c r="AE3955" s="221"/>
      <c r="AF3955" s="237"/>
      <c r="AG3955" s="257"/>
      <c r="AH3955" s="237"/>
      <c r="AI3955" s="222"/>
      <c r="AJ3955" s="237"/>
      <c r="AK3955" s="221"/>
      <c r="AL3955" s="223"/>
      <c r="AM3955" s="221"/>
    </row>
    <row r="3956" spans="26:39" ht="15" customHeight="1">
      <c r="Z3956" s="220"/>
      <c r="AA3956" s="220"/>
      <c r="AB3956" s="237"/>
      <c r="AC3956" s="237"/>
      <c r="AD3956" s="222"/>
      <c r="AE3956" s="221"/>
      <c r="AF3956" s="237"/>
      <c r="AG3956" s="257"/>
      <c r="AH3956" s="237"/>
      <c r="AI3956" s="222"/>
      <c r="AJ3956" s="237"/>
      <c r="AK3956" s="221"/>
      <c r="AL3956" s="223"/>
      <c r="AM3956" s="221"/>
    </row>
    <row r="3957" spans="26:39" ht="15" customHeight="1">
      <c r="Z3957" s="220"/>
      <c r="AA3957" s="220"/>
      <c r="AB3957" s="237"/>
      <c r="AC3957" s="237"/>
      <c r="AD3957" s="222"/>
      <c r="AE3957" s="221"/>
      <c r="AF3957" s="237"/>
      <c r="AG3957" s="257"/>
      <c r="AH3957" s="237"/>
      <c r="AI3957" s="222"/>
      <c r="AJ3957" s="237"/>
      <c r="AK3957" s="221"/>
      <c r="AL3957" s="223"/>
      <c r="AM3957" s="221"/>
    </row>
    <row r="3958" spans="26:39" ht="15" customHeight="1">
      <c r="Z3958" s="220"/>
      <c r="AA3958" s="220"/>
      <c r="AB3958" s="237"/>
      <c r="AC3958" s="237"/>
      <c r="AD3958" s="222"/>
      <c r="AE3958" s="221"/>
      <c r="AF3958" s="237"/>
      <c r="AG3958" s="257"/>
      <c r="AH3958" s="237"/>
      <c r="AI3958" s="222"/>
      <c r="AJ3958" s="237"/>
      <c r="AK3958" s="221"/>
      <c r="AL3958" s="223"/>
      <c r="AM3958" s="221"/>
    </row>
    <row r="3959" spans="26:39" ht="15" customHeight="1">
      <c r="Z3959" s="220"/>
      <c r="AA3959" s="220"/>
      <c r="AB3959" s="237"/>
      <c r="AC3959" s="237"/>
      <c r="AD3959" s="222"/>
      <c r="AE3959" s="221"/>
      <c r="AF3959" s="237"/>
      <c r="AG3959" s="257"/>
      <c r="AH3959" s="237"/>
      <c r="AI3959" s="222"/>
      <c r="AJ3959" s="237"/>
      <c r="AK3959" s="221"/>
      <c r="AL3959" s="223"/>
      <c r="AM3959" s="221"/>
    </row>
    <row r="3960" spans="26:39" ht="15" customHeight="1">
      <c r="Z3960" s="220"/>
      <c r="AA3960" s="220"/>
      <c r="AB3960" s="237"/>
      <c r="AC3960" s="237"/>
      <c r="AD3960" s="222"/>
      <c r="AE3960" s="221"/>
      <c r="AF3960" s="237"/>
      <c r="AG3960" s="257"/>
      <c r="AH3960" s="237"/>
      <c r="AI3960" s="222"/>
      <c r="AJ3960" s="237"/>
      <c r="AK3960" s="221"/>
      <c r="AL3960" s="223"/>
      <c r="AM3960" s="221"/>
    </row>
    <row r="3961" spans="26:39" ht="15" customHeight="1">
      <c r="Z3961" s="220"/>
      <c r="AA3961" s="220"/>
      <c r="AB3961" s="237"/>
      <c r="AC3961" s="237"/>
      <c r="AD3961" s="222"/>
      <c r="AE3961" s="221"/>
      <c r="AF3961" s="237"/>
      <c r="AG3961" s="257"/>
      <c r="AH3961" s="237"/>
      <c r="AI3961" s="222"/>
      <c r="AJ3961" s="237"/>
      <c r="AK3961" s="221"/>
      <c r="AL3961" s="223"/>
      <c r="AM3961" s="221"/>
    </row>
    <row r="3962" spans="26:39" ht="15" customHeight="1">
      <c r="Z3962" s="220"/>
      <c r="AA3962" s="220"/>
      <c r="AB3962" s="237"/>
      <c r="AC3962" s="237"/>
      <c r="AD3962" s="222"/>
      <c r="AE3962" s="221"/>
      <c r="AF3962" s="237"/>
      <c r="AG3962" s="257"/>
      <c r="AH3962" s="237"/>
      <c r="AI3962" s="222"/>
      <c r="AJ3962" s="237"/>
      <c r="AK3962" s="221"/>
      <c r="AL3962" s="223"/>
      <c r="AM3962" s="221"/>
    </row>
    <row r="3963" spans="26:39" ht="15" customHeight="1">
      <c r="Z3963" s="220"/>
      <c r="AA3963" s="220"/>
      <c r="AB3963" s="237"/>
      <c r="AC3963" s="237"/>
      <c r="AD3963" s="222"/>
      <c r="AE3963" s="221"/>
      <c r="AF3963" s="237"/>
      <c r="AG3963" s="257"/>
      <c r="AH3963" s="237"/>
      <c r="AI3963" s="222"/>
      <c r="AJ3963" s="237"/>
      <c r="AK3963" s="221"/>
      <c r="AL3963" s="223"/>
      <c r="AM3963" s="221"/>
    </row>
    <row r="3964" spans="26:39" ht="15" customHeight="1">
      <c r="Z3964" s="220"/>
      <c r="AA3964" s="220"/>
      <c r="AB3964" s="237"/>
      <c r="AC3964" s="237"/>
      <c r="AD3964" s="222"/>
      <c r="AE3964" s="221"/>
      <c r="AF3964" s="237"/>
      <c r="AG3964" s="257"/>
      <c r="AH3964" s="237"/>
      <c r="AI3964" s="222"/>
      <c r="AJ3964" s="237"/>
      <c r="AK3964" s="221"/>
      <c r="AL3964" s="223"/>
      <c r="AM3964" s="221"/>
    </row>
    <row r="3965" spans="26:39" ht="15" customHeight="1">
      <c r="Z3965" s="220"/>
      <c r="AA3965" s="220"/>
      <c r="AB3965" s="237"/>
      <c r="AC3965" s="237"/>
      <c r="AD3965" s="222"/>
      <c r="AE3965" s="221"/>
      <c r="AF3965" s="237"/>
      <c r="AG3965" s="257"/>
      <c r="AH3965" s="237"/>
      <c r="AI3965" s="222"/>
      <c r="AJ3965" s="237"/>
      <c r="AK3965" s="221"/>
      <c r="AL3965" s="223"/>
      <c r="AM3965" s="221"/>
    </row>
    <row r="3966" spans="26:39" ht="15" customHeight="1">
      <c r="Z3966" s="220"/>
      <c r="AA3966" s="220"/>
      <c r="AB3966" s="237"/>
      <c r="AC3966" s="237"/>
      <c r="AD3966" s="222"/>
      <c r="AE3966" s="221"/>
      <c r="AF3966" s="237"/>
      <c r="AG3966" s="257"/>
      <c r="AH3966" s="237"/>
      <c r="AI3966" s="222"/>
      <c r="AJ3966" s="237"/>
      <c r="AK3966" s="221"/>
      <c r="AL3966" s="223"/>
      <c r="AM3966" s="221"/>
    </row>
    <row r="3967" spans="26:39" ht="15" customHeight="1">
      <c r="Z3967" s="220"/>
      <c r="AA3967" s="220"/>
      <c r="AB3967" s="237"/>
      <c r="AC3967" s="237"/>
      <c r="AD3967" s="222"/>
      <c r="AE3967" s="221"/>
      <c r="AF3967" s="237"/>
      <c r="AG3967" s="257"/>
      <c r="AH3967" s="237"/>
      <c r="AI3967" s="222"/>
      <c r="AJ3967" s="237"/>
      <c r="AK3967" s="221"/>
      <c r="AL3967" s="223"/>
      <c r="AM3967" s="221"/>
    </row>
    <row r="3968" spans="26:39" ht="15" customHeight="1">
      <c r="Z3968" s="220"/>
      <c r="AA3968" s="220"/>
      <c r="AB3968" s="237"/>
      <c r="AC3968" s="237"/>
      <c r="AD3968" s="222"/>
      <c r="AE3968" s="221"/>
      <c r="AF3968" s="237"/>
      <c r="AG3968" s="257"/>
      <c r="AH3968" s="237"/>
      <c r="AI3968" s="222"/>
      <c r="AJ3968" s="237"/>
      <c r="AK3968" s="221"/>
      <c r="AL3968" s="223"/>
      <c r="AM3968" s="221"/>
    </row>
    <row r="3969" spans="26:39" ht="15" customHeight="1">
      <c r="Z3969" s="220"/>
      <c r="AA3969" s="220"/>
      <c r="AB3969" s="237"/>
      <c r="AC3969" s="237"/>
      <c r="AD3969" s="222"/>
      <c r="AE3969" s="221"/>
      <c r="AF3969" s="237"/>
      <c r="AG3969" s="257"/>
      <c r="AH3969" s="237"/>
      <c r="AI3969" s="222"/>
      <c r="AJ3969" s="237"/>
      <c r="AK3969" s="221"/>
      <c r="AL3969" s="223"/>
      <c r="AM3969" s="221"/>
    </row>
    <row r="3970" spans="26:39" ht="15" customHeight="1">
      <c r="Z3970" s="220"/>
      <c r="AA3970" s="220"/>
      <c r="AB3970" s="237"/>
      <c r="AC3970" s="237"/>
      <c r="AD3970" s="222"/>
      <c r="AE3970" s="221"/>
      <c r="AF3970" s="237"/>
      <c r="AG3970" s="257"/>
      <c r="AH3970" s="237"/>
      <c r="AI3970" s="222"/>
      <c r="AJ3970" s="237"/>
      <c r="AK3970" s="221"/>
      <c r="AL3970" s="223"/>
      <c r="AM3970" s="221"/>
    </row>
    <row r="3971" spans="26:39" ht="15" customHeight="1">
      <c r="Z3971" s="220"/>
      <c r="AA3971" s="220"/>
      <c r="AB3971" s="237"/>
      <c r="AC3971" s="237"/>
      <c r="AD3971" s="222"/>
      <c r="AE3971" s="221"/>
      <c r="AF3971" s="237"/>
      <c r="AG3971" s="257"/>
      <c r="AH3971" s="237"/>
      <c r="AI3971" s="222"/>
      <c r="AJ3971" s="237"/>
      <c r="AK3971" s="221"/>
      <c r="AL3971" s="223"/>
      <c r="AM3971" s="221"/>
    </row>
    <row r="3972" spans="26:39" ht="15" customHeight="1">
      <c r="Z3972" s="220"/>
      <c r="AA3972" s="220"/>
      <c r="AB3972" s="237"/>
      <c r="AC3972" s="237"/>
      <c r="AD3972" s="222"/>
      <c r="AE3972" s="221"/>
      <c r="AF3972" s="237"/>
      <c r="AG3972" s="257"/>
      <c r="AH3972" s="237"/>
      <c r="AI3972" s="222"/>
      <c r="AJ3972" s="237"/>
      <c r="AK3972" s="221"/>
      <c r="AL3972" s="223"/>
      <c r="AM3972" s="221"/>
    </row>
    <row r="3973" spans="26:39" ht="15" customHeight="1">
      <c r="Z3973" s="220"/>
      <c r="AA3973" s="220"/>
      <c r="AB3973" s="237"/>
      <c r="AC3973" s="237"/>
      <c r="AD3973" s="222"/>
      <c r="AE3973" s="221"/>
      <c r="AF3973" s="237"/>
      <c r="AG3973" s="257"/>
      <c r="AH3973" s="237"/>
      <c r="AI3973" s="222"/>
      <c r="AJ3973" s="237"/>
      <c r="AK3973" s="221"/>
      <c r="AL3973" s="223"/>
      <c r="AM3973" s="221"/>
    </row>
    <row r="3974" spans="26:39" ht="15" customHeight="1">
      <c r="Z3974" s="220"/>
      <c r="AA3974" s="220"/>
      <c r="AB3974" s="237"/>
      <c r="AC3974" s="237"/>
      <c r="AD3974" s="222"/>
      <c r="AE3974" s="221"/>
      <c r="AF3974" s="237"/>
      <c r="AG3974" s="257"/>
      <c r="AH3974" s="237"/>
      <c r="AI3974" s="222"/>
      <c r="AJ3974" s="237"/>
      <c r="AK3974" s="221"/>
      <c r="AL3974" s="223"/>
      <c r="AM3974" s="221"/>
    </row>
    <row r="3975" spans="26:39" ht="15" customHeight="1">
      <c r="Z3975" s="220"/>
      <c r="AA3975" s="220"/>
      <c r="AB3975" s="237"/>
      <c r="AC3975" s="237"/>
      <c r="AD3975" s="222"/>
      <c r="AE3975" s="221"/>
      <c r="AF3975" s="237"/>
      <c r="AG3975" s="257"/>
      <c r="AH3975" s="237"/>
      <c r="AI3975" s="222"/>
      <c r="AJ3975" s="237"/>
      <c r="AK3975" s="221"/>
      <c r="AL3975" s="223"/>
      <c r="AM3975" s="221"/>
    </row>
    <row r="3976" spans="26:39" ht="15" customHeight="1">
      <c r="Z3976" s="220"/>
      <c r="AA3976" s="220"/>
      <c r="AB3976" s="237"/>
      <c r="AC3976" s="237"/>
      <c r="AD3976" s="222"/>
      <c r="AE3976" s="221"/>
      <c r="AF3976" s="237"/>
      <c r="AG3976" s="257"/>
      <c r="AH3976" s="237"/>
      <c r="AI3976" s="222"/>
      <c r="AJ3976" s="237"/>
      <c r="AK3976" s="221"/>
      <c r="AL3976" s="223"/>
      <c r="AM3976" s="221"/>
    </row>
    <row r="3977" spans="26:39" ht="15" customHeight="1">
      <c r="Z3977" s="220"/>
      <c r="AA3977" s="220"/>
      <c r="AB3977" s="237"/>
      <c r="AC3977" s="237"/>
      <c r="AD3977" s="222"/>
      <c r="AE3977" s="221"/>
      <c r="AF3977" s="237"/>
      <c r="AG3977" s="257"/>
      <c r="AH3977" s="237"/>
      <c r="AI3977" s="222"/>
      <c r="AJ3977" s="237"/>
      <c r="AK3977" s="221"/>
      <c r="AL3977" s="223"/>
      <c r="AM3977" s="221"/>
    </row>
    <row r="3978" spans="26:39" ht="15" customHeight="1">
      <c r="Z3978" s="220"/>
      <c r="AA3978" s="220"/>
      <c r="AB3978" s="237"/>
      <c r="AC3978" s="237"/>
      <c r="AD3978" s="222"/>
      <c r="AE3978" s="221"/>
      <c r="AF3978" s="237"/>
      <c r="AG3978" s="257"/>
      <c r="AH3978" s="237"/>
      <c r="AI3978" s="222"/>
      <c r="AJ3978" s="237"/>
      <c r="AK3978" s="221"/>
      <c r="AL3978" s="223"/>
      <c r="AM3978" s="221"/>
    </row>
    <row r="3979" spans="26:39" ht="15" customHeight="1">
      <c r="Z3979" s="220"/>
      <c r="AA3979" s="220"/>
      <c r="AB3979" s="237"/>
      <c r="AC3979" s="237"/>
      <c r="AD3979" s="222"/>
      <c r="AE3979" s="221"/>
      <c r="AF3979" s="237"/>
      <c r="AG3979" s="257"/>
      <c r="AH3979" s="237"/>
      <c r="AI3979" s="222"/>
      <c r="AJ3979" s="237"/>
      <c r="AK3979" s="221"/>
      <c r="AL3979" s="223"/>
      <c r="AM3979" s="221"/>
    </row>
    <row r="3980" spans="26:39" ht="15" customHeight="1">
      <c r="Z3980" s="220"/>
      <c r="AA3980" s="220"/>
      <c r="AB3980" s="237"/>
      <c r="AC3980" s="237"/>
      <c r="AD3980" s="222"/>
      <c r="AE3980" s="221"/>
      <c r="AF3980" s="237"/>
      <c r="AG3980" s="257"/>
      <c r="AH3980" s="237"/>
      <c r="AI3980" s="222"/>
      <c r="AJ3980" s="237"/>
      <c r="AK3980" s="221"/>
      <c r="AL3980" s="223"/>
      <c r="AM3980" s="221"/>
    </row>
    <row r="3981" spans="26:39" ht="15" customHeight="1">
      <c r="Z3981" s="220"/>
      <c r="AA3981" s="220"/>
      <c r="AB3981" s="237"/>
      <c r="AC3981" s="237"/>
      <c r="AD3981" s="222"/>
      <c r="AE3981" s="221"/>
      <c r="AF3981" s="237"/>
      <c r="AG3981" s="257"/>
      <c r="AH3981" s="237"/>
      <c r="AI3981" s="222"/>
      <c r="AJ3981" s="237"/>
      <c r="AK3981" s="221"/>
      <c r="AL3981" s="223"/>
      <c r="AM3981" s="221"/>
    </row>
    <row r="3982" spans="26:39" ht="15" customHeight="1">
      <c r="Z3982" s="220"/>
      <c r="AA3982" s="220"/>
      <c r="AB3982" s="237"/>
      <c r="AC3982" s="237"/>
      <c r="AD3982" s="222"/>
      <c r="AE3982" s="221"/>
      <c r="AF3982" s="237"/>
      <c r="AG3982" s="257"/>
      <c r="AH3982" s="237"/>
      <c r="AI3982" s="222"/>
      <c r="AJ3982" s="237"/>
      <c r="AK3982" s="221"/>
      <c r="AL3982" s="223"/>
      <c r="AM3982" s="221"/>
    </row>
    <row r="3983" spans="26:39" ht="15" customHeight="1">
      <c r="Z3983" s="220"/>
      <c r="AA3983" s="220"/>
      <c r="AB3983" s="237"/>
      <c r="AC3983" s="237"/>
      <c r="AD3983" s="222"/>
      <c r="AE3983" s="221"/>
      <c r="AF3983" s="237"/>
      <c r="AG3983" s="257"/>
      <c r="AH3983" s="237"/>
      <c r="AI3983" s="222"/>
      <c r="AJ3983" s="237"/>
      <c r="AK3983" s="221"/>
      <c r="AL3983" s="223"/>
      <c r="AM3983" s="221"/>
    </row>
    <row r="3984" spans="26:39" ht="15" customHeight="1">
      <c r="Z3984" s="220"/>
      <c r="AA3984" s="220"/>
      <c r="AB3984" s="237"/>
      <c r="AC3984" s="237"/>
      <c r="AD3984" s="222"/>
      <c r="AE3984" s="221"/>
      <c r="AF3984" s="237"/>
      <c r="AG3984" s="257"/>
      <c r="AH3984" s="237"/>
      <c r="AI3984" s="222"/>
      <c r="AJ3984" s="237"/>
      <c r="AK3984" s="221"/>
      <c r="AL3984" s="223"/>
      <c r="AM3984" s="221"/>
    </row>
    <row r="3985" spans="26:39" ht="15" customHeight="1">
      <c r="Z3985" s="220"/>
      <c r="AA3985" s="220"/>
      <c r="AB3985" s="237"/>
      <c r="AC3985" s="237"/>
      <c r="AD3985" s="222"/>
      <c r="AE3985" s="221"/>
      <c r="AF3985" s="237"/>
      <c r="AG3985" s="257"/>
      <c r="AH3985" s="237"/>
      <c r="AI3985" s="222"/>
      <c r="AJ3985" s="237"/>
      <c r="AK3985" s="221"/>
      <c r="AL3985" s="223"/>
      <c r="AM3985" s="221"/>
    </row>
    <row r="3986" spans="26:39" ht="15" customHeight="1">
      <c r="Z3986" s="220"/>
      <c r="AA3986" s="220"/>
      <c r="AB3986" s="237"/>
      <c r="AC3986" s="237"/>
      <c r="AD3986" s="222"/>
      <c r="AE3986" s="221"/>
      <c r="AF3986" s="237"/>
      <c r="AG3986" s="257"/>
      <c r="AH3986" s="237"/>
      <c r="AI3986" s="222"/>
      <c r="AJ3986" s="237"/>
      <c r="AK3986" s="221"/>
      <c r="AL3986" s="223"/>
      <c r="AM3986" s="221"/>
    </row>
    <row r="3987" spans="26:39" ht="15" customHeight="1">
      <c r="Z3987" s="220"/>
      <c r="AA3987" s="220"/>
      <c r="AB3987" s="237"/>
      <c r="AC3987" s="237"/>
      <c r="AD3987" s="222"/>
      <c r="AE3987" s="221"/>
      <c r="AF3987" s="237"/>
      <c r="AG3987" s="257"/>
      <c r="AH3987" s="237"/>
      <c r="AI3987" s="222"/>
      <c r="AJ3987" s="237"/>
      <c r="AK3987" s="221"/>
      <c r="AL3987" s="223"/>
      <c r="AM3987" s="221"/>
    </row>
    <row r="3988" spans="26:39" ht="15" customHeight="1">
      <c r="Z3988" s="220"/>
      <c r="AA3988" s="220"/>
      <c r="AB3988" s="237"/>
      <c r="AC3988" s="237"/>
      <c r="AD3988" s="222"/>
      <c r="AE3988" s="221"/>
      <c r="AF3988" s="237"/>
      <c r="AG3988" s="257"/>
      <c r="AH3988" s="237"/>
      <c r="AI3988" s="222"/>
      <c r="AJ3988" s="237"/>
      <c r="AK3988" s="221"/>
      <c r="AL3988" s="223"/>
      <c r="AM3988" s="221"/>
    </row>
    <row r="3989" spans="26:39" ht="15" customHeight="1">
      <c r="Z3989" s="220"/>
      <c r="AA3989" s="220"/>
      <c r="AB3989" s="237"/>
      <c r="AC3989" s="237"/>
      <c r="AD3989" s="222"/>
      <c r="AE3989" s="221"/>
      <c r="AF3989" s="237"/>
      <c r="AG3989" s="257"/>
      <c r="AH3989" s="237"/>
      <c r="AI3989" s="222"/>
      <c r="AJ3989" s="237"/>
      <c r="AK3989" s="221"/>
      <c r="AL3989" s="223"/>
      <c r="AM3989" s="221"/>
    </row>
    <row r="3990" spans="26:39" ht="15" customHeight="1">
      <c r="Z3990" s="220"/>
      <c r="AA3990" s="220"/>
      <c r="AB3990" s="237"/>
      <c r="AC3990" s="237"/>
      <c r="AD3990" s="222"/>
      <c r="AE3990" s="221"/>
      <c r="AF3990" s="237"/>
      <c r="AG3990" s="257"/>
      <c r="AH3990" s="237"/>
      <c r="AI3990" s="222"/>
      <c r="AJ3990" s="237"/>
      <c r="AK3990" s="221"/>
      <c r="AL3990" s="223"/>
      <c r="AM3990" s="221"/>
    </row>
    <row r="3991" spans="26:39" ht="15" customHeight="1">
      <c r="Z3991" s="220"/>
      <c r="AA3991" s="220"/>
      <c r="AB3991" s="237"/>
      <c r="AC3991" s="237"/>
      <c r="AD3991" s="222"/>
      <c r="AE3991" s="221"/>
      <c r="AF3991" s="237"/>
      <c r="AG3991" s="257"/>
      <c r="AH3991" s="237"/>
      <c r="AI3991" s="222"/>
      <c r="AJ3991" s="237"/>
      <c r="AK3991" s="221"/>
      <c r="AL3991" s="223"/>
      <c r="AM3991" s="221"/>
    </row>
    <row r="3992" spans="26:39" ht="15" customHeight="1">
      <c r="Z3992" s="220"/>
      <c r="AA3992" s="220"/>
      <c r="AB3992" s="237"/>
      <c r="AC3992" s="237"/>
      <c r="AD3992" s="222"/>
      <c r="AE3992" s="221"/>
      <c r="AF3992" s="237"/>
      <c r="AG3992" s="257"/>
      <c r="AH3992" s="237"/>
      <c r="AI3992" s="222"/>
      <c r="AJ3992" s="237"/>
      <c r="AK3992" s="221"/>
      <c r="AL3992" s="223"/>
      <c r="AM3992" s="221"/>
    </row>
    <row r="3993" spans="26:39" ht="15" customHeight="1">
      <c r="Z3993" s="220"/>
      <c r="AA3993" s="220"/>
      <c r="AB3993" s="237"/>
      <c r="AC3993" s="237"/>
      <c r="AD3993" s="222"/>
      <c r="AE3993" s="221"/>
      <c r="AF3993" s="237"/>
      <c r="AG3993" s="257"/>
      <c r="AH3993" s="237"/>
      <c r="AI3993" s="222"/>
      <c r="AJ3993" s="237"/>
      <c r="AK3993" s="221"/>
      <c r="AL3993" s="223"/>
      <c r="AM3993" s="221"/>
    </row>
    <row r="3994" spans="26:39" ht="15" customHeight="1">
      <c r="Z3994" s="220"/>
      <c r="AA3994" s="220"/>
      <c r="AB3994" s="237"/>
      <c r="AC3994" s="237"/>
      <c r="AD3994" s="222"/>
      <c r="AE3994" s="221"/>
      <c r="AF3994" s="237"/>
      <c r="AG3994" s="257"/>
      <c r="AH3994" s="237"/>
      <c r="AI3994" s="222"/>
      <c r="AJ3994" s="237"/>
      <c r="AK3994" s="221"/>
      <c r="AL3994" s="223"/>
      <c r="AM3994" s="221"/>
    </row>
    <row r="3995" spans="26:39" ht="15" customHeight="1">
      <c r="Z3995" s="220"/>
      <c r="AA3995" s="220"/>
      <c r="AB3995" s="237"/>
      <c r="AC3995" s="237"/>
      <c r="AD3995" s="222"/>
      <c r="AE3995" s="221"/>
      <c r="AF3995" s="237"/>
      <c r="AG3995" s="257"/>
      <c r="AH3995" s="237"/>
      <c r="AI3995" s="222"/>
      <c r="AJ3995" s="237"/>
      <c r="AK3995" s="221"/>
      <c r="AL3995" s="223"/>
      <c r="AM3995" s="221"/>
    </row>
    <row r="3996" spans="26:39" ht="15" customHeight="1">
      <c r="Z3996" s="220"/>
      <c r="AA3996" s="220"/>
      <c r="AB3996" s="237"/>
      <c r="AC3996" s="237"/>
      <c r="AD3996" s="222"/>
      <c r="AE3996" s="221"/>
      <c r="AF3996" s="237"/>
      <c r="AG3996" s="257"/>
      <c r="AH3996" s="237"/>
      <c r="AI3996" s="222"/>
      <c r="AJ3996" s="237"/>
      <c r="AK3996" s="221"/>
      <c r="AL3996" s="223"/>
      <c r="AM3996" s="221"/>
    </row>
    <row r="3997" spans="26:39" ht="15" customHeight="1">
      <c r="Z3997" s="220"/>
      <c r="AA3997" s="220"/>
      <c r="AB3997" s="237"/>
      <c r="AC3997" s="237"/>
      <c r="AD3997" s="222"/>
      <c r="AE3997" s="221"/>
      <c r="AF3997" s="237"/>
      <c r="AG3997" s="257"/>
      <c r="AH3997" s="237"/>
      <c r="AI3997" s="222"/>
      <c r="AJ3997" s="237"/>
      <c r="AK3997" s="221"/>
      <c r="AL3997" s="223"/>
      <c r="AM3997" s="221"/>
    </row>
    <row r="3998" spans="26:39" ht="15" customHeight="1">
      <c r="Z3998" s="220"/>
      <c r="AA3998" s="220"/>
      <c r="AB3998" s="237"/>
      <c r="AC3998" s="237"/>
      <c r="AD3998" s="222"/>
      <c r="AE3998" s="221"/>
      <c r="AF3998" s="237"/>
      <c r="AG3998" s="257"/>
      <c r="AH3998" s="237"/>
      <c r="AI3998" s="222"/>
      <c r="AJ3998" s="237"/>
      <c r="AK3998" s="221"/>
      <c r="AL3998" s="223"/>
      <c r="AM3998" s="221"/>
    </row>
    <row r="3999" spans="26:39" ht="15" customHeight="1">
      <c r="Z3999" s="220"/>
      <c r="AA3999" s="220"/>
      <c r="AB3999" s="237"/>
      <c r="AC3999" s="237"/>
      <c r="AD3999" s="222"/>
      <c r="AE3999" s="221"/>
      <c r="AF3999" s="237"/>
      <c r="AG3999" s="257"/>
      <c r="AH3999" s="237"/>
      <c r="AI3999" s="222"/>
      <c r="AJ3999" s="237"/>
      <c r="AK3999" s="221"/>
      <c r="AL3999" s="223"/>
      <c r="AM3999" s="221"/>
    </row>
    <row r="4000" spans="26:39" ht="15" customHeight="1">
      <c r="Z4000" s="220"/>
      <c r="AA4000" s="220"/>
      <c r="AB4000" s="237"/>
      <c r="AC4000" s="237"/>
      <c r="AD4000" s="222"/>
      <c r="AE4000" s="221"/>
      <c r="AF4000" s="237"/>
      <c r="AG4000" s="257"/>
      <c r="AH4000" s="237"/>
      <c r="AI4000" s="222"/>
      <c r="AJ4000" s="237"/>
      <c r="AK4000" s="221"/>
      <c r="AL4000" s="223"/>
      <c r="AM4000" s="221"/>
    </row>
    <row r="4001" spans="26:39" ht="15" customHeight="1">
      <c r="Z4001" s="220"/>
      <c r="AA4001" s="220"/>
      <c r="AB4001" s="237"/>
      <c r="AC4001" s="237"/>
      <c r="AD4001" s="222"/>
      <c r="AE4001" s="221"/>
      <c r="AF4001" s="237"/>
      <c r="AG4001" s="257"/>
      <c r="AH4001" s="237"/>
      <c r="AI4001" s="222"/>
      <c r="AJ4001" s="237"/>
      <c r="AK4001" s="221"/>
      <c r="AL4001" s="223"/>
      <c r="AM4001" s="221"/>
    </row>
    <row r="4002" spans="26:39" ht="15" customHeight="1">
      <c r="Z4002" s="220"/>
      <c r="AA4002" s="220"/>
      <c r="AB4002" s="237"/>
      <c r="AC4002" s="237"/>
      <c r="AD4002" s="222"/>
      <c r="AE4002" s="221"/>
      <c r="AF4002" s="237"/>
      <c r="AG4002" s="257"/>
      <c r="AH4002" s="237"/>
      <c r="AI4002" s="222"/>
      <c r="AJ4002" s="237"/>
      <c r="AK4002" s="221"/>
      <c r="AL4002" s="223"/>
      <c r="AM4002" s="221"/>
    </row>
    <row r="4003" spans="26:39" ht="15" customHeight="1">
      <c r="Z4003" s="220"/>
      <c r="AA4003" s="220"/>
      <c r="AB4003" s="237"/>
      <c r="AC4003" s="237"/>
      <c r="AD4003" s="222"/>
      <c r="AE4003" s="221"/>
      <c r="AF4003" s="237"/>
      <c r="AG4003" s="257"/>
      <c r="AH4003" s="237"/>
      <c r="AI4003" s="222"/>
      <c r="AJ4003" s="237"/>
      <c r="AK4003" s="221"/>
      <c r="AL4003" s="223"/>
      <c r="AM4003" s="221"/>
    </row>
    <row r="4004" spans="26:39" ht="15" customHeight="1">
      <c r="Z4004" s="220"/>
      <c r="AA4004" s="220"/>
      <c r="AB4004" s="237"/>
      <c r="AC4004" s="237"/>
      <c r="AD4004" s="222"/>
      <c r="AE4004" s="221"/>
      <c r="AF4004" s="237"/>
      <c r="AG4004" s="257"/>
      <c r="AH4004" s="237"/>
      <c r="AI4004" s="222"/>
      <c r="AJ4004" s="237"/>
      <c r="AK4004" s="221"/>
      <c r="AL4004" s="223"/>
      <c r="AM4004" s="221"/>
    </row>
    <row r="4005" spans="26:39" ht="15" customHeight="1">
      <c r="Z4005" s="220"/>
      <c r="AA4005" s="220"/>
      <c r="AB4005" s="237"/>
      <c r="AC4005" s="237"/>
      <c r="AD4005" s="222"/>
      <c r="AE4005" s="221"/>
      <c r="AF4005" s="237"/>
      <c r="AG4005" s="257"/>
      <c r="AH4005" s="237"/>
      <c r="AI4005" s="222"/>
      <c r="AJ4005" s="237"/>
      <c r="AK4005" s="221"/>
      <c r="AL4005" s="223"/>
      <c r="AM4005" s="221"/>
    </row>
    <row r="4006" spans="26:39" ht="15" customHeight="1">
      <c r="Z4006" s="220"/>
      <c r="AA4006" s="220"/>
      <c r="AB4006" s="237"/>
      <c r="AC4006" s="237"/>
      <c r="AD4006" s="222"/>
      <c r="AE4006" s="221"/>
      <c r="AF4006" s="237"/>
      <c r="AG4006" s="257"/>
      <c r="AH4006" s="237"/>
      <c r="AI4006" s="222"/>
      <c r="AJ4006" s="237"/>
      <c r="AK4006" s="221"/>
      <c r="AL4006" s="223"/>
      <c r="AM4006" s="221"/>
    </row>
    <row r="4007" spans="26:39" ht="15" customHeight="1">
      <c r="Z4007" s="220"/>
      <c r="AA4007" s="220"/>
      <c r="AB4007" s="237"/>
      <c r="AC4007" s="237"/>
      <c r="AD4007" s="222"/>
      <c r="AE4007" s="221"/>
      <c r="AF4007" s="237"/>
      <c r="AG4007" s="257"/>
      <c r="AH4007" s="237"/>
      <c r="AI4007" s="222"/>
      <c r="AJ4007" s="237"/>
      <c r="AK4007" s="221"/>
      <c r="AL4007" s="223"/>
      <c r="AM4007" s="221"/>
    </row>
    <row r="4008" spans="26:39" ht="15" customHeight="1">
      <c r="Z4008" s="220"/>
      <c r="AA4008" s="220"/>
      <c r="AB4008" s="237"/>
      <c r="AC4008" s="237"/>
      <c r="AD4008" s="222"/>
      <c r="AE4008" s="221"/>
      <c r="AF4008" s="237"/>
      <c r="AG4008" s="257"/>
      <c r="AH4008" s="237"/>
      <c r="AI4008" s="222"/>
      <c r="AJ4008" s="237"/>
      <c r="AK4008" s="221"/>
      <c r="AL4008" s="223"/>
      <c r="AM4008" s="221"/>
    </row>
    <row r="4009" spans="26:39" ht="15" customHeight="1">
      <c r="Z4009" s="220"/>
      <c r="AA4009" s="220"/>
      <c r="AB4009" s="237"/>
      <c r="AC4009" s="237"/>
      <c r="AD4009" s="222"/>
      <c r="AE4009" s="221"/>
      <c r="AF4009" s="237"/>
      <c r="AG4009" s="257"/>
      <c r="AH4009" s="237"/>
      <c r="AI4009" s="222"/>
      <c r="AJ4009" s="237"/>
      <c r="AK4009" s="221"/>
      <c r="AL4009" s="223"/>
      <c r="AM4009" s="221"/>
    </row>
    <row r="4010" spans="26:39" ht="15" customHeight="1">
      <c r="Z4010" s="220"/>
      <c r="AA4010" s="220"/>
      <c r="AB4010" s="237"/>
      <c r="AC4010" s="237"/>
      <c r="AD4010" s="222"/>
      <c r="AE4010" s="221"/>
      <c r="AF4010" s="237"/>
      <c r="AG4010" s="257"/>
      <c r="AH4010" s="237"/>
      <c r="AI4010" s="222"/>
      <c r="AJ4010" s="237"/>
      <c r="AK4010" s="221"/>
      <c r="AL4010" s="223"/>
      <c r="AM4010" s="221"/>
    </row>
    <row r="4011" spans="26:39" ht="15" customHeight="1">
      <c r="Z4011" s="220"/>
      <c r="AA4011" s="220"/>
      <c r="AB4011" s="237"/>
      <c r="AC4011" s="237"/>
      <c r="AD4011" s="222"/>
      <c r="AE4011" s="221"/>
      <c r="AF4011" s="237"/>
      <c r="AG4011" s="257"/>
      <c r="AH4011" s="237"/>
      <c r="AI4011" s="222"/>
      <c r="AJ4011" s="237"/>
      <c r="AK4011" s="221"/>
      <c r="AL4011" s="223"/>
      <c r="AM4011" s="221"/>
    </row>
    <row r="4012" spans="26:39" ht="15" customHeight="1">
      <c r="Z4012" s="220"/>
      <c r="AA4012" s="220"/>
      <c r="AB4012" s="237"/>
      <c r="AC4012" s="237"/>
      <c r="AD4012" s="222"/>
      <c r="AE4012" s="221"/>
      <c r="AF4012" s="237"/>
      <c r="AG4012" s="257"/>
      <c r="AH4012" s="237"/>
      <c r="AI4012" s="222"/>
      <c r="AJ4012" s="237"/>
      <c r="AK4012" s="221"/>
      <c r="AL4012" s="223"/>
      <c r="AM4012" s="221"/>
    </row>
    <row r="4013" spans="26:39" ht="15" customHeight="1">
      <c r="Z4013" s="220"/>
      <c r="AA4013" s="220"/>
      <c r="AB4013" s="237"/>
      <c r="AC4013" s="237"/>
      <c r="AD4013" s="222"/>
      <c r="AE4013" s="221"/>
      <c r="AF4013" s="237"/>
      <c r="AG4013" s="257"/>
      <c r="AH4013" s="237"/>
      <c r="AI4013" s="222"/>
      <c r="AJ4013" s="237"/>
      <c r="AK4013" s="221"/>
      <c r="AL4013" s="223"/>
      <c r="AM4013" s="221"/>
    </row>
    <row r="4014" spans="26:39" ht="15" customHeight="1">
      <c r="Z4014" s="220"/>
      <c r="AA4014" s="220"/>
      <c r="AB4014" s="237"/>
      <c r="AC4014" s="237"/>
      <c r="AD4014" s="222"/>
      <c r="AE4014" s="221"/>
      <c r="AF4014" s="237"/>
      <c r="AG4014" s="257"/>
      <c r="AH4014" s="237"/>
      <c r="AI4014" s="222"/>
      <c r="AJ4014" s="237"/>
      <c r="AK4014" s="221"/>
      <c r="AL4014" s="223"/>
      <c r="AM4014" s="221"/>
    </row>
    <row r="4015" spans="26:39" ht="15" customHeight="1">
      <c r="Z4015" s="220"/>
      <c r="AA4015" s="220"/>
      <c r="AB4015" s="237"/>
      <c r="AC4015" s="237"/>
      <c r="AD4015" s="222"/>
      <c r="AE4015" s="221"/>
      <c r="AF4015" s="237"/>
      <c r="AG4015" s="257"/>
      <c r="AH4015" s="237"/>
      <c r="AI4015" s="222"/>
      <c r="AJ4015" s="237"/>
      <c r="AK4015" s="221"/>
      <c r="AL4015" s="223"/>
      <c r="AM4015" s="221"/>
    </row>
    <row r="4016" spans="26:39" ht="15" customHeight="1">
      <c r="Z4016" s="220"/>
      <c r="AA4016" s="220"/>
      <c r="AB4016" s="237"/>
      <c r="AC4016" s="237"/>
      <c r="AD4016" s="222"/>
      <c r="AE4016" s="221"/>
      <c r="AF4016" s="237"/>
      <c r="AG4016" s="257"/>
      <c r="AH4016" s="237"/>
      <c r="AI4016" s="222"/>
      <c r="AJ4016" s="237"/>
      <c r="AK4016" s="221"/>
      <c r="AL4016" s="223"/>
      <c r="AM4016" s="221"/>
    </row>
    <row r="4017" spans="26:39" ht="15" customHeight="1">
      <c r="Z4017" s="220"/>
      <c r="AA4017" s="220"/>
      <c r="AB4017" s="237"/>
      <c r="AC4017" s="237"/>
      <c r="AD4017" s="222"/>
      <c r="AE4017" s="221"/>
      <c r="AF4017" s="237"/>
      <c r="AG4017" s="257"/>
      <c r="AH4017" s="237"/>
      <c r="AI4017" s="222"/>
      <c r="AJ4017" s="237"/>
      <c r="AK4017" s="221"/>
      <c r="AL4017" s="223"/>
      <c r="AM4017" s="221"/>
    </row>
    <row r="4018" spans="26:39" ht="15" customHeight="1">
      <c r="Z4018" s="220"/>
      <c r="AA4018" s="220"/>
      <c r="AB4018" s="237"/>
      <c r="AC4018" s="237"/>
      <c r="AD4018" s="222"/>
      <c r="AE4018" s="221"/>
      <c r="AF4018" s="237"/>
      <c r="AG4018" s="257"/>
      <c r="AH4018" s="237"/>
      <c r="AI4018" s="222"/>
      <c r="AJ4018" s="237"/>
      <c r="AK4018" s="221"/>
      <c r="AL4018" s="223"/>
      <c r="AM4018" s="221"/>
    </row>
    <row r="4019" spans="26:39" ht="15" customHeight="1">
      <c r="Z4019" s="220"/>
      <c r="AA4019" s="220"/>
      <c r="AB4019" s="237"/>
      <c r="AC4019" s="237"/>
      <c r="AD4019" s="222"/>
      <c r="AE4019" s="221"/>
      <c r="AF4019" s="237"/>
      <c r="AG4019" s="257"/>
      <c r="AH4019" s="237"/>
      <c r="AI4019" s="222"/>
      <c r="AJ4019" s="237"/>
      <c r="AK4019" s="221"/>
      <c r="AL4019" s="223"/>
      <c r="AM4019" s="221"/>
    </row>
    <row r="4020" spans="26:39" ht="15" customHeight="1">
      <c r="Z4020" s="220"/>
      <c r="AA4020" s="220"/>
      <c r="AB4020" s="237"/>
      <c r="AC4020" s="237"/>
      <c r="AD4020" s="222"/>
      <c r="AE4020" s="221"/>
      <c r="AF4020" s="237"/>
      <c r="AG4020" s="257"/>
      <c r="AH4020" s="237"/>
      <c r="AI4020" s="222"/>
      <c r="AJ4020" s="237"/>
      <c r="AK4020" s="221"/>
      <c r="AL4020" s="223"/>
      <c r="AM4020" s="221"/>
    </row>
    <row r="4021" spans="26:39" ht="15" customHeight="1">
      <c r="Z4021" s="220"/>
      <c r="AA4021" s="220"/>
      <c r="AB4021" s="237"/>
      <c r="AC4021" s="237"/>
      <c r="AD4021" s="222"/>
      <c r="AE4021" s="221"/>
      <c r="AF4021" s="237"/>
      <c r="AG4021" s="257"/>
      <c r="AH4021" s="237"/>
      <c r="AI4021" s="222"/>
      <c r="AJ4021" s="237"/>
      <c r="AK4021" s="221"/>
      <c r="AL4021" s="223"/>
      <c r="AM4021" s="221"/>
    </row>
    <row r="4022" spans="26:39" ht="15" customHeight="1">
      <c r="Z4022" s="220"/>
      <c r="AA4022" s="220"/>
      <c r="AB4022" s="237"/>
      <c r="AC4022" s="237"/>
      <c r="AD4022" s="222"/>
      <c r="AE4022" s="221"/>
      <c r="AF4022" s="237"/>
      <c r="AG4022" s="257"/>
      <c r="AH4022" s="237"/>
      <c r="AI4022" s="222"/>
      <c r="AJ4022" s="237"/>
      <c r="AK4022" s="221"/>
      <c r="AL4022" s="223"/>
      <c r="AM4022" s="221"/>
    </row>
    <row r="4023" spans="26:39" ht="15" customHeight="1">
      <c r="Z4023" s="220"/>
      <c r="AA4023" s="220"/>
      <c r="AB4023" s="237"/>
      <c r="AC4023" s="237"/>
      <c r="AD4023" s="222"/>
      <c r="AE4023" s="221"/>
      <c r="AF4023" s="237"/>
      <c r="AG4023" s="257"/>
      <c r="AH4023" s="237"/>
      <c r="AI4023" s="222"/>
      <c r="AJ4023" s="237"/>
      <c r="AK4023" s="221"/>
      <c r="AL4023" s="223"/>
      <c r="AM4023" s="221"/>
    </row>
    <row r="4024" spans="26:39" ht="15" customHeight="1">
      <c r="Z4024" s="220"/>
      <c r="AA4024" s="220"/>
      <c r="AB4024" s="237"/>
      <c r="AC4024" s="237"/>
      <c r="AD4024" s="222"/>
      <c r="AE4024" s="221"/>
      <c r="AF4024" s="237"/>
      <c r="AG4024" s="257"/>
      <c r="AH4024" s="237"/>
      <c r="AI4024" s="222"/>
      <c r="AJ4024" s="237"/>
      <c r="AK4024" s="221"/>
      <c r="AL4024" s="223"/>
      <c r="AM4024" s="221"/>
    </row>
    <row r="4025" spans="26:39" ht="15" customHeight="1">
      <c r="Z4025" s="220"/>
      <c r="AA4025" s="220"/>
      <c r="AB4025" s="237"/>
      <c r="AC4025" s="237"/>
      <c r="AD4025" s="222"/>
      <c r="AE4025" s="221"/>
      <c r="AF4025" s="237"/>
      <c r="AG4025" s="257"/>
      <c r="AH4025" s="237"/>
      <c r="AI4025" s="222"/>
      <c r="AJ4025" s="237"/>
      <c r="AK4025" s="221"/>
      <c r="AL4025" s="223"/>
      <c r="AM4025" s="221"/>
    </row>
    <row r="4026" spans="26:39" ht="15" customHeight="1">
      <c r="Z4026" s="220"/>
      <c r="AA4026" s="220"/>
      <c r="AB4026" s="237"/>
      <c r="AC4026" s="237"/>
      <c r="AD4026" s="222"/>
      <c r="AE4026" s="221"/>
      <c r="AF4026" s="237"/>
      <c r="AG4026" s="257"/>
      <c r="AH4026" s="237"/>
      <c r="AI4026" s="222"/>
      <c r="AJ4026" s="237"/>
      <c r="AK4026" s="221"/>
      <c r="AL4026" s="223"/>
      <c r="AM4026" s="221"/>
    </row>
    <row r="4027" spans="26:39" ht="15" customHeight="1">
      <c r="Z4027" s="220"/>
      <c r="AA4027" s="220"/>
      <c r="AB4027" s="237"/>
      <c r="AC4027" s="237"/>
      <c r="AD4027" s="222"/>
      <c r="AE4027" s="221"/>
      <c r="AF4027" s="237"/>
      <c r="AG4027" s="257"/>
      <c r="AH4027" s="237"/>
      <c r="AI4027" s="222"/>
      <c r="AJ4027" s="237"/>
      <c r="AK4027" s="221"/>
      <c r="AL4027" s="223"/>
      <c r="AM4027" s="221"/>
    </row>
    <row r="4028" spans="26:39" ht="15" customHeight="1">
      <c r="Z4028" s="220"/>
      <c r="AA4028" s="220"/>
      <c r="AB4028" s="237"/>
      <c r="AC4028" s="237"/>
      <c r="AD4028" s="222"/>
      <c r="AE4028" s="221"/>
      <c r="AF4028" s="237"/>
      <c r="AG4028" s="257"/>
      <c r="AH4028" s="237"/>
      <c r="AI4028" s="222"/>
      <c r="AJ4028" s="237"/>
      <c r="AK4028" s="221"/>
      <c r="AL4028" s="223"/>
      <c r="AM4028" s="221"/>
    </row>
    <row r="4029" spans="26:39" ht="15" customHeight="1">
      <c r="Z4029" s="220"/>
      <c r="AA4029" s="220"/>
      <c r="AB4029" s="237"/>
      <c r="AC4029" s="237"/>
      <c r="AD4029" s="222"/>
      <c r="AE4029" s="221"/>
      <c r="AF4029" s="237"/>
      <c r="AG4029" s="257"/>
      <c r="AH4029" s="237"/>
      <c r="AI4029" s="222"/>
      <c r="AJ4029" s="237"/>
      <c r="AK4029" s="221"/>
      <c r="AL4029" s="223"/>
      <c r="AM4029" s="221"/>
    </row>
    <row r="4030" spans="26:39" ht="15" customHeight="1">
      <c r="Z4030" s="220"/>
      <c r="AA4030" s="220"/>
      <c r="AB4030" s="237"/>
      <c r="AC4030" s="237"/>
      <c r="AD4030" s="222"/>
      <c r="AE4030" s="221"/>
      <c r="AF4030" s="237"/>
      <c r="AG4030" s="257"/>
      <c r="AH4030" s="237"/>
      <c r="AI4030" s="222"/>
      <c r="AJ4030" s="237"/>
      <c r="AK4030" s="221"/>
      <c r="AL4030" s="223"/>
      <c r="AM4030" s="221"/>
    </row>
    <row r="4031" spans="26:39" ht="15" customHeight="1">
      <c r="Z4031" s="220"/>
      <c r="AA4031" s="220"/>
      <c r="AB4031" s="237"/>
      <c r="AC4031" s="237"/>
      <c r="AD4031" s="222"/>
      <c r="AE4031" s="221"/>
      <c r="AF4031" s="237"/>
      <c r="AG4031" s="257"/>
      <c r="AH4031" s="237"/>
      <c r="AI4031" s="222"/>
      <c r="AJ4031" s="237"/>
      <c r="AK4031" s="221"/>
      <c r="AL4031" s="223"/>
      <c r="AM4031" s="221"/>
    </row>
    <row r="4032" spans="26:39" ht="15" customHeight="1">
      <c r="Z4032" s="220"/>
      <c r="AA4032" s="220"/>
      <c r="AB4032" s="237"/>
      <c r="AC4032" s="237"/>
      <c r="AD4032" s="222"/>
      <c r="AE4032" s="221"/>
      <c r="AF4032" s="237"/>
      <c r="AG4032" s="257"/>
      <c r="AH4032" s="237"/>
      <c r="AI4032" s="222"/>
      <c r="AJ4032" s="237"/>
      <c r="AK4032" s="221"/>
      <c r="AL4032" s="223"/>
      <c r="AM4032" s="221"/>
    </row>
    <row r="4033" spans="26:39" ht="15" customHeight="1">
      <c r="Z4033" s="220"/>
      <c r="AA4033" s="220"/>
      <c r="AB4033" s="237"/>
      <c r="AC4033" s="237"/>
      <c r="AD4033" s="222"/>
      <c r="AE4033" s="221"/>
      <c r="AF4033" s="237"/>
      <c r="AG4033" s="257"/>
      <c r="AH4033" s="237"/>
      <c r="AI4033" s="222"/>
      <c r="AJ4033" s="237"/>
      <c r="AK4033" s="221"/>
      <c r="AL4033" s="223"/>
      <c r="AM4033" s="221"/>
    </row>
    <row r="4034" spans="26:39" ht="15" customHeight="1">
      <c r="Z4034" s="220"/>
      <c r="AA4034" s="220"/>
      <c r="AB4034" s="237"/>
      <c r="AC4034" s="237"/>
      <c r="AD4034" s="222"/>
      <c r="AE4034" s="221"/>
      <c r="AF4034" s="237"/>
      <c r="AG4034" s="257"/>
      <c r="AH4034" s="237"/>
      <c r="AI4034" s="222"/>
      <c r="AJ4034" s="237"/>
      <c r="AK4034" s="221"/>
      <c r="AL4034" s="223"/>
      <c r="AM4034" s="221"/>
    </row>
    <row r="4035" spans="26:39" ht="15" customHeight="1">
      <c r="Z4035" s="220"/>
      <c r="AA4035" s="220"/>
      <c r="AB4035" s="237"/>
      <c r="AC4035" s="237"/>
      <c r="AD4035" s="222"/>
      <c r="AE4035" s="221"/>
      <c r="AF4035" s="237"/>
      <c r="AG4035" s="257"/>
      <c r="AH4035" s="237"/>
      <c r="AI4035" s="222"/>
      <c r="AJ4035" s="237"/>
      <c r="AK4035" s="221"/>
      <c r="AL4035" s="223"/>
      <c r="AM4035" s="221"/>
    </row>
    <row r="4036" spans="26:39" ht="15" customHeight="1">
      <c r="Z4036" s="220"/>
      <c r="AA4036" s="220"/>
      <c r="AB4036" s="237"/>
      <c r="AC4036" s="237"/>
      <c r="AD4036" s="222"/>
      <c r="AE4036" s="221"/>
      <c r="AF4036" s="237"/>
      <c r="AG4036" s="257"/>
      <c r="AH4036" s="237"/>
      <c r="AI4036" s="222"/>
      <c r="AJ4036" s="237"/>
      <c r="AK4036" s="221"/>
      <c r="AL4036" s="223"/>
      <c r="AM4036" s="221"/>
    </row>
    <row r="4037" spans="26:39" ht="15" customHeight="1">
      <c r="Z4037" s="220"/>
      <c r="AA4037" s="220"/>
      <c r="AB4037" s="237"/>
      <c r="AC4037" s="237"/>
      <c r="AD4037" s="222"/>
      <c r="AE4037" s="221"/>
      <c r="AF4037" s="237"/>
      <c r="AG4037" s="257"/>
      <c r="AH4037" s="237"/>
      <c r="AI4037" s="222"/>
      <c r="AJ4037" s="237"/>
      <c r="AK4037" s="221"/>
      <c r="AL4037" s="223"/>
      <c r="AM4037" s="221"/>
    </row>
    <row r="4038" spans="26:39" ht="15" customHeight="1">
      <c r="Z4038" s="220"/>
      <c r="AA4038" s="220"/>
      <c r="AB4038" s="237"/>
      <c r="AC4038" s="237"/>
      <c r="AD4038" s="222"/>
      <c r="AE4038" s="221"/>
      <c r="AF4038" s="237"/>
      <c r="AG4038" s="257"/>
      <c r="AH4038" s="237"/>
      <c r="AI4038" s="222"/>
      <c r="AJ4038" s="237"/>
      <c r="AK4038" s="221"/>
      <c r="AL4038" s="223"/>
      <c r="AM4038" s="221"/>
    </row>
    <row r="4039" spans="26:39" ht="15" customHeight="1">
      <c r="Z4039" s="220"/>
      <c r="AA4039" s="220"/>
      <c r="AB4039" s="237"/>
      <c r="AC4039" s="237"/>
      <c r="AD4039" s="222"/>
      <c r="AE4039" s="221"/>
      <c r="AF4039" s="237"/>
      <c r="AG4039" s="257"/>
      <c r="AH4039" s="237"/>
      <c r="AI4039" s="222"/>
      <c r="AJ4039" s="237"/>
      <c r="AK4039" s="221"/>
      <c r="AL4039" s="223"/>
      <c r="AM4039" s="221"/>
    </row>
    <row r="4040" spans="26:39" ht="15" customHeight="1">
      <c r="Z4040" s="220"/>
      <c r="AA4040" s="220"/>
      <c r="AB4040" s="237"/>
      <c r="AC4040" s="237"/>
      <c r="AD4040" s="222"/>
      <c r="AE4040" s="221"/>
      <c r="AF4040" s="237"/>
      <c r="AG4040" s="257"/>
      <c r="AH4040" s="237"/>
      <c r="AI4040" s="222"/>
      <c r="AJ4040" s="237"/>
      <c r="AK4040" s="221"/>
      <c r="AL4040" s="223"/>
      <c r="AM4040" s="221"/>
    </row>
    <row r="4041" spans="26:39" ht="15" customHeight="1">
      <c r="Z4041" s="220"/>
      <c r="AA4041" s="220"/>
      <c r="AB4041" s="237"/>
      <c r="AC4041" s="237"/>
      <c r="AD4041" s="222"/>
      <c r="AE4041" s="221"/>
      <c r="AF4041" s="237"/>
      <c r="AG4041" s="257"/>
      <c r="AH4041" s="237"/>
      <c r="AI4041" s="222"/>
      <c r="AJ4041" s="237"/>
      <c r="AK4041" s="221"/>
      <c r="AL4041" s="223"/>
      <c r="AM4041" s="221"/>
    </row>
    <row r="4042" spans="26:39" ht="15" customHeight="1">
      <c r="Z4042" s="220"/>
      <c r="AA4042" s="220"/>
      <c r="AB4042" s="237"/>
      <c r="AC4042" s="237"/>
      <c r="AD4042" s="222"/>
      <c r="AE4042" s="221"/>
      <c r="AF4042" s="237"/>
      <c r="AG4042" s="257"/>
      <c r="AH4042" s="237"/>
      <c r="AI4042" s="222"/>
      <c r="AJ4042" s="237"/>
      <c r="AK4042" s="221"/>
      <c r="AL4042" s="223"/>
      <c r="AM4042" s="221"/>
    </row>
    <row r="4043" spans="26:39" ht="15" customHeight="1">
      <c r="Z4043" s="220"/>
      <c r="AA4043" s="220"/>
      <c r="AB4043" s="237"/>
      <c r="AC4043" s="237"/>
      <c r="AD4043" s="222"/>
      <c r="AE4043" s="221"/>
      <c r="AF4043" s="237"/>
      <c r="AG4043" s="257"/>
      <c r="AH4043" s="237"/>
      <c r="AI4043" s="222"/>
      <c r="AJ4043" s="237"/>
      <c r="AK4043" s="221"/>
      <c r="AL4043" s="223"/>
      <c r="AM4043" s="221"/>
    </row>
    <row r="4044" spans="26:39" ht="15" customHeight="1">
      <c r="Z4044" s="220"/>
      <c r="AA4044" s="220"/>
      <c r="AB4044" s="237"/>
      <c r="AC4044" s="237"/>
      <c r="AD4044" s="222"/>
      <c r="AE4044" s="221"/>
      <c r="AF4044" s="237"/>
      <c r="AG4044" s="257"/>
      <c r="AH4044" s="237"/>
      <c r="AI4044" s="222"/>
      <c r="AJ4044" s="237"/>
      <c r="AK4044" s="221"/>
      <c r="AL4044" s="223"/>
      <c r="AM4044" s="221"/>
    </row>
    <row r="4045" spans="26:39" ht="15" customHeight="1">
      <c r="Z4045" s="220"/>
      <c r="AA4045" s="220"/>
      <c r="AB4045" s="237"/>
      <c r="AC4045" s="237"/>
      <c r="AD4045" s="222"/>
      <c r="AE4045" s="221"/>
      <c r="AF4045" s="237"/>
      <c r="AG4045" s="257"/>
      <c r="AH4045" s="237"/>
      <c r="AI4045" s="222"/>
      <c r="AJ4045" s="237"/>
      <c r="AK4045" s="221"/>
      <c r="AL4045" s="223"/>
      <c r="AM4045" s="221"/>
    </row>
    <row r="4046" spans="26:39" ht="15" customHeight="1">
      <c r="Z4046" s="220"/>
      <c r="AA4046" s="220"/>
      <c r="AB4046" s="237"/>
      <c r="AC4046" s="237"/>
      <c r="AD4046" s="222"/>
      <c r="AE4046" s="221"/>
      <c r="AF4046" s="237"/>
      <c r="AG4046" s="257"/>
      <c r="AH4046" s="237"/>
      <c r="AI4046" s="222"/>
      <c r="AJ4046" s="237"/>
      <c r="AK4046" s="221"/>
      <c r="AL4046" s="223"/>
      <c r="AM4046" s="221"/>
    </row>
    <row r="4047" spans="26:39" ht="15" customHeight="1">
      <c r="Z4047" s="220"/>
      <c r="AA4047" s="220"/>
      <c r="AB4047" s="237"/>
      <c r="AC4047" s="237"/>
      <c r="AD4047" s="222"/>
      <c r="AE4047" s="221"/>
      <c r="AF4047" s="237"/>
      <c r="AG4047" s="257"/>
      <c r="AH4047" s="237"/>
      <c r="AI4047" s="222"/>
      <c r="AJ4047" s="237"/>
      <c r="AK4047" s="221"/>
      <c r="AL4047" s="223"/>
      <c r="AM4047" s="221"/>
    </row>
    <row r="4048" spans="26:39" ht="15" customHeight="1">
      <c r="Z4048" s="220"/>
      <c r="AA4048" s="220"/>
      <c r="AB4048" s="237"/>
      <c r="AC4048" s="237"/>
      <c r="AD4048" s="222"/>
      <c r="AE4048" s="221"/>
      <c r="AF4048" s="237"/>
      <c r="AG4048" s="257"/>
      <c r="AH4048" s="237"/>
      <c r="AI4048" s="222"/>
      <c r="AJ4048" s="237"/>
      <c r="AK4048" s="221"/>
      <c r="AL4048" s="223"/>
      <c r="AM4048" s="221"/>
    </row>
    <row r="4049" spans="26:39" ht="15" customHeight="1">
      <c r="Z4049" s="220"/>
      <c r="AA4049" s="220"/>
      <c r="AB4049" s="237"/>
      <c r="AC4049" s="237"/>
      <c r="AD4049" s="222"/>
      <c r="AE4049" s="221"/>
      <c r="AF4049" s="237"/>
      <c r="AG4049" s="257"/>
      <c r="AH4049" s="237"/>
      <c r="AI4049" s="222"/>
      <c r="AJ4049" s="237"/>
      <c r="AK4049" s="221"/>
      <c r="AL4049" s="223"/>
      <c r="AM4049" s="221"/>
    </row>
    <row r="4050" spans="26:39" ht="15" customHeight="1">
      <c r="Z4050" s="220"/>
      <c r="AA4050" s="220"/>
      <c r="AB4050" s="237"/>
      <c r="AC4050" s="237"/>
      <c r="AD4050" s="222"/>
      <c r="AE4050" s="221"/>
      <c r="AF4050" s="237"/>
      <c r="AG4050" s="257"/>
      <c r="AH4050" s="237"/>
      <c r="AI4050" s="222"/>
      <c r="AJ4050" s="237"/>
      <c r="AK4050" s="221"/>
      <c r="AL4050" s="223"/>
      <c r="AM4050" s="221"/>
    </row>
    <row r="4051" spans="26:39" ht="15" customHeight="1">
      <c r="Z4051" s="220"/>
      <c r="AA4051" s="220"/>
      <c r="AB4051" s="237"/>
      <c r="AC4051" s="237"/>
      <c r="AD4051" s="222"/>
      <c r="AE4051" s="221"/>
      <c r="AF4051" s="237"/>
      <c r="AG4051" s="257"/>
      <c r="AH4051" s="237"/>
      <c r="AI4051" s="222"/>
      <c r="AJ4051" s="237"/>
      <c r="AK4051" s="221"/>
      <c r="AL4051" s="223"/>
      <c r="AM4051" s="221"/>
    </row>
    <row r="4052" spans="26:39" ht="15" customHeight="1">
      <c r="Z4052" s="220"/>
      <c r="AA4052" s="220"/>
      <c r="AB4052" s="237"/>
      <c r="AC4052" s="237"/>
      <c r="AD4052" s="222"/>
      <c r="AE4052" s="221"/>
      <c r="AF4052" s="237"/>
      <c r="AG4052" s="257"/>
      <c r="AH4052" s="237"/>
      <c r="AI4052" s="222"/>
      <c r="AJ4052" s="237"/>
      <c r="AK4052" s="221"/>
      <c r="AL4052" s="223"/>
      <c r="AM4052" s="221"/>
    </row>
    <row r="4053" spans="26:39" ht="15" customHeight="1">
      <c r="Z4053" s="220"/>
      <c r="AA4053" s="220"/>
      <c r="AB4053" s="237"/>
      <c r="AC4053" s="237"/>
      <c r="AD4053" s="222"/>
      <c r="AE4053" s="221"/>
      <c r="AF4053" s="237"/>
      <c r="AG4053" s="257"/>
      <c r="AH4053" s="237"/>
      <c r="AI4053" s="222"/>
      <c r="AJ4053" s="237"/>
      <c r="AK4053" s="221"/>
      <c r="AL4053" s="223"/>
      <c r="AM4053" s="221"/>
    </row>
    <row r="4054" spans="26:39" ht="15" customHeight="1">
      <c r="Z4054" s="220"/>
      <c r="AA4054" s="220"/>
      <c r="AB4054" s="237"/>
      <c r="AC4054" s="237"/>
      <c r="AD4054" s="222"/>
      <c r="AE4054" s="221"/>
      <c r="AF4054" s="237"/>
      <c r="AG4054" s="257"/>
      <c r="AH4054" s="237"/>
      <c r="AI4054" s="222"/>
      <c r="AJ4054" s="237"/>
      <c r="AK4054" s="221"/>
      <c r="AL4054" s="223"/>
      <c r="AM4054" s="221"/>
    </row>
    <row r="4055" spans="26:39" ht="15" customHeight="1">
      <c r="Z4055" s="220"/>
      <c r="AA4055" s="220"/>
      <c r="AB4055" s="237"/>
      <c r="AC4055" s="237"/>
      <c r="AD4055" s="222"/>
      <c r="AE4055" s="221"/>
      <c r="AF4055" s="237"/>
      <c r="AG4055" s="257"/>
      <c r="AH4055" s="237"/>
      <c r="AI4055" s="222"/>
      <c r="AJ4055" s="237"/>
      <c r="AK4055" s="221"/>
      <c r="AL4055" s="223"/>
      <c r="AM4055" s="221"/>
    </row>
    <row r="4056" spans="26:39" ht="15" customHeight="1">
      <c r="Z4056" s="220"/>
      <c r="AA4056" s="220"/>
      <c r="AB4056" s="237"/>
      <c r="AC4056" s="237"/>
      <c r="AD4056" s="222"/>
      <c r="AE4056" s="221"/>
      <c r="AF4056" s="237"/>
      <c r="AG4056" s="257"/>
      <c r="AH4056" s="237"/>
      <c r="AI4056" s="222"/>
      <c r="AJ4056" s="237"/>
      <c r="AK4056" s="221"/>
      <c r="AL4056" s="223"/>
      <c r="AM4056" s="221"/>
    </row>
    <row r="4057" spans="26:39" ht="15" customHeight="1">
      <c r="Z4057" s="220"/>
      <c r="AA4057" s="220"/>
      <c r="AB4057" s="237"/>
      <c r="AC4057" s="237"/>
      <c r="AD4057" s="222"/>
      <c r="AE4057" s="221"/>
      <c r="AF4057" s="237"/>
      <c r="AG4057" s="257"/>
      <c r="AH4057" s="237"/>
      <c r="AI4057" s="222"/>
      <c r="AJ4057" s="237"/>
      <c r="AK4057" s="221"/>
      <c r="AL4057" s="223"/>
      <c r="AM4057" s="221"/>
    </row>
    <row r="4058" spans="26:39" ht="15" customHeight="1">
      <c r="Z4058" s="220"/>
      <c r="AA4058" s="220"/>
      <c r="AB4058" s="237"/>
      <c r="AC4058" s="237"/>
      <c r="AD4058" s="222"/>
      <c r="AE4058" s="221"/>
      <c r="AF4058" s="237"/>
      <c r="AG4058" s="257"/>
      <c r="AH4058" s="237"/>
      <c r="AI4058" s="222"/>
      <c r="AJ4058" s="237"/>
      <c r="AK4058" s="221"/>
      <c r="AL4058" s="223"/>
      <c r="AM4058" s="221"/>
    </row>
    <row r="4059" spans="26:39" ht="15" customHeight="1">
      <c r="Z4059" s="220"/>
      <c r="AA4059" s="220"/>
      <c r="AB4059" s="237"/>
      <c r="AC4059" s="237"/>
      <c r="AD4059" s="222"/>
      <c r="AE4059" s="221"/>
      <c r="AF4059" s="237"/>
      <c r="AG4059" s="257"/>
      <c r="AH4059" s="237"/>
      <c r="AI4059" s="222"/>
      <c r="AJ4059" s="237"/>
      <c r="AK4059" s="221"/>
      <c r="AL4059" s="223"/>
      <c r="AM4059" s="221"/>
    </row>
    <row r="4060" spans="26:39" ht="15" customHeight="1">
      <c r="Z4060" s="220"/>
      <c r="AA4060" s="220"/>
      <c r="AB4060" s="237"/>
      <c r="AC4060" s="237"/>
      <c r="AD4060" s="222"/>
      <c r="AE4060" s="221"/>
      <c r="AF4060" s="237"/>
      <c r="AG4060" s="257"/>
      <c r="AH4060" s="237"/>
      <c r="AI4060" s="222"/>
      <c r="AJ4060" s="237"/>
      <c r="AK4060" s="221"/>
      <c r="AL4060" s="223"/>
      <c r="AM4060" s="221"/>
    </row>
    <row r="4061" spans="26:39" ht="15" customHeight="1">
      <c r="Z4061" s="220"/>
      <c r="AA4061" s="220"/>
      <c r="AB4061" s="237"/>
      <c r="AC4061" s="237"/>
      <c r="AD4061" s="222"/>
      <c r="AE4061" s="221"/>
      <c r="AF4061" s="237"/>
      <c r="AG4061" s="257"/>
      <c r="AH4061" s="237"/>
      <c r="AI4061" s="222"/>
      <c r="AJ4061" s="237"/>
      <c r="AK4061" s="221"/>
      <c r="AL4061" s="223"/>
      <c r="AM4061" s="221"/>
    </row>
    <row r="4062" spans="26:39" ht="15" customHeight="1">
      <c r="Z4062" s="220"/>
      <c r="AA4062" s="220"/>
      <c r="AB4062" s="237"/>
      <c r="AC4062" s="237"/>
      <c r="AD4062" s="222"/>
      <c r="AE4062" s="221"/>
      <c r="AF4062" s="237"/>
      <c r="AG4062" s="257"/>
      <c r="AH4062" s="237"/>
      <c r="AI4062" s="222"/>
      <c r="AJ4062" s="237"/>
      <c r="AK4062" s="221"/>
      <c r="AL4062" s="223"/>
      <c r="AM4062" s="221"/>
    </row>
    <row r="4063" spans="26:39" ht="15" customHeight="1">
      <c r="Z4063" s="220"/>
      <c r="AA4063" s="220"/>
      <c r="AB4063" s="237"/>
      <c r="AC4063" s="237"/>
      <c r="AD4063" s="222"/>
      <c r="AE4063" s="221"/>
      <c r="AF4063" s="237"/>
      <c r="AG4063" s="257"/>
      <c r="AH4063" s="237"/>
      <c r="AI4063" s="222"/>
      <c r="AJ4063" s="237"/>
      <c r="AK4063" s="221"/>
      <c r="AL4063" s="223"/>
      <c r="AM4063" s="221"/>
    </row>
    <row r="4064" spans="26:39" ht="15" customHeight="1">
      <c r="Z4064" s="220"/>
      <c r="AA4064" s="220"/>
      <c r="AB4064" s="237"/>
      <c r="AC4064" s="237"/>
      <c r="AD4064" s="222"/>
      <c r="AE4064" s="221"/>
      <c r="AF4064" s="237"/>
      <c r="AG4064" s="257"/>
      <c r="AH4064" s="237"/>
      <c r="AI4064" s="222"/>
      <c r="AJ4064" s="237"/>
      <c r="AK4064" s="221"/>
      <c r="AL4064" s="223"/>
      <c r="AM4064" s="221"/>
    </row>
    <row r="4065" spans="26:39" ht="15" customHeight="1">
      <c r="Z4065" s="220"/>
      <c r="AA4065" s="220"/>
      <c r="AB4065" s="237"/>
      <c r="AC4065" s="237"/>
      <c r="AD4065" s="222"/>
      <c r="AE4065" s="221"/>
      <c r="AF4065" s="237"/>
      <c r="AG4065" s="257"/>
      <c r="AH4065" s="237"/>
      <c r="AI4065" s="222"/>
      <c r="AJ4065" s="237"/>
      <c r="AK4065" s="221"/>
      <c r="AL4065" s="223"/>
      <c r="AM4065" s="221"/>
    </row>
    <row r="4066" spans="26:39" ht="15" customHeight="1">
      <c r="Z4066" s="220"/>
      <c r="AA4066" s="220"/>
      <c r="AB4066" s="237"/>
      <c r="AC4066" s="237"/>
      <c r="AD4066" s="222"/>
      <c r="AE4066" s="221"/>
      <c r="AF4066" s="237"/>
      <c r="AG4066" s="257"/>
      <c r="AH4066" s="237"/>
      <c r="AI4066" s="222"/>
      <c r="AJ4066" s="237"/>
      <c r="AK4066" s="221"/>
      <c r="AL4066" s="223"/>
      <c r="AM4066" s="221"/>
    </row>
    <row r="4067" spans="26:39" ht="15" customHeight="1">
      <c r="Z4067" s="220"/>
      <c r="AA4067" s="220"/>
      <c r="AB4067" s="237"/>
      <c r="AC4067" s="237"/>
      <c r="AD4067" s="222"/>
      <c r="AE4067" s="221"/>
      <c r="AF4067" s="237"/>
      <c r="AG4067" s="257"/>
      <c r="AH4067" s="237"/>
      <c r="AI4067" s="222"/>
      <c r="AJ4067" s="237"/>
      <c r="AK4067" s="221"/>
      <c r="AL4067" s="223"/>
      <c r="AM4067" s="221"/>
    </row>
    <row r="4068" spans="26:39" ht="15" customHeight="1">
      <c r="Z4068" s="220"/>
      <c r="AA4068" s="220"/>
      <c r="AB4068" s="237"/>
      <c r="AC4068" s="237"/>
      <c r="AD4068" s="222"/>
      <c r="AE4068" s="221"/>
      <c r="AF4068" s="237"/>
      <c r="AG4068" s="257"/>
      <c r="AH4068" s="237"/>
      <c r="AI4068" s="222"/>
      <c r="AJ4068" s="237"/>
      <c r="AK4068" s="221"/>
      <c r="AL4068" s="223"/>
      <c r="AM4068" s="221"/>
    </row>
    <row r="4069" spans="26:39" ht="15" customHeight="1">
      <c r="Z4069" s="220"/>
      <c r="AA4069" s="220"/>
      <c r="AB4069" s="237"/>
      <c r="AC4069" s="237"/>
      <c r="AD4069" s="222"/>
      <c r="AE4069" s="221"/>
      <c r="AF4069" s="237"/>
      <c r="AG4069" s="257"/>
      <c r="AH4069" s="237"/>
      <c r="AI4069" s="222"/>
      <c r="AJ4069" s="237"/>
      <c r="AK4069" s="221"/>
      <c r="AL4069" s="223"/>
      <c r="AM4069" s="221"/>
    </row>
    <row r="4070" spans="26:39" ht="15" customHeight="1">
      <c r="Z4070" s="220"/>
      <c r="AA4070" s="220"/>
      <c r="AB4070" s="237"/>
      <c r="AC4070" s="237"/>
      <c r="AD4070" s="222"/>
      <c r="AE4070" s="221"/>
      <c r="AF4070" s="237"/>
      <c r="AG4070" s="257"/>
      <c r="AH4070" s="237"/>
      <c r="AI4070" s="222"/>
      <c r="AJ4070" s="237"/>
      <c r="AK4070" s="221"/>
      <c r="AL4070" s="223"/>
      <c r="AM4070" s="221"/>
    </row>
    <row r="4071" spans="26:39" ht="15" customHeight="1">
      <c r="Z4071" s="220"/>
      <c r="AA4071" s="220"/>
      <c r="AB4071" s="237"/>
      <c r="AC4071" s="237"/>
      <c r="AD4071" s="222"/>
      <c r="AE4071" s="221"/>
      <c r="AF4071" s="237"/>
      <c r="AG4071" s="257"/>
      <c r="AH4071" s="237"/>
      <c r="AI4071" s="222"/>
      <c r="AJ4071" s="237"/>
      <c r="AK4071" s="221"/>
      <c r="AL4071" s="223"/>
      <c r="AM4071" s="221"/>
    </row>
    <row r="4072" spans="26:39" ht="15" customHeight="1">
      <c r="Z4072" s="220"/>
      <c r="AA4072" s="220"/>
      <c r="AB4072" s="237"/>
      <c r="AC4072" s="237"/>
      <c r="AD4072" s="222"/>
      <c r="AE4072" s="221"/>
      <c r="AF4072" s="237"/>
      <c r="AG4072" s="257"/>
      <c r="AH4072" s="237"/>
      <c r="AI4072" s="222"/>
      <c r="AJ4072" s="237"/>
      <c r="AK4072" s="221"/>
      <c r="AL4072" s="223"/>
      <c r="AM4072" s="221"/>
    </row>
    <row r="4073" spans="26:39" ht="15" customHeight="1">
      <c r="Z4073" s="220"/>
      <c r="AA4073" s="220"/>
      <c r="AB4073" s="237"/>
      <c r="AC4073" s="237"/>
      <c r="AD4073" s="222"/>
      <c r="AE4073" s="221"/>
      <c r="AF4073" s="237"/>
      <c r="AG4073" s="257"/>
      <c r="AH4073" s="237"/>
      <c r="AI4073" s="222"/>
      <c r="AJ4073" s="237"/>
      <c r="AK4073" s="221"/>
      <c r="AL4073" s="223"/>
      <c r="AM4073" s="221"/>
    </row>
    <row r="4074" spans="26:39" ht="15" customHeight="1">
      <c r="Z4074" s="220"/>
      <c r="AA4074" s="220"/>
      <c r="AB4074" s="237"/>
      <c r="AC4074" s="237"/>
      <c r="AD4074" s="222"/>
      <c r="AE4074" s="221"/>
      <c r="AF4074" s="237"/>
      <c r="AG4074" s="257"/>
      <c r="AH4074" s="237"/>
      <c r="AI4074" s="222"/>
      <c r="AJ4074" s="237"/>
      <c r="AK4074" s="221"/>
      <c r="AL4074" s="223"/>
      <c r="AM4074" s="221"/>
    </row>
    <row r="4075" spans="26:39" ht="15" customHeight="1">
      <c r="Z4075" s="220"/>
      <c r="AA4075" s="220"/>
      <c r="AB4075" s="237"/>
      <c r="AC4075" s="237"/>
      <c r="AD4075" s="222"/>
      <c r="AE4075" s="221"/>
      <c r="AF4075" s="237"/>
      <c r="AG4075" s="257"/>
      <c r="AH4075" s="237"/>
      <c r="AI4075" s="222"/>
      <c r="AJ4075" s="237"/>
      <c r="AK4075" s="221"/>
      <c r="AL4075" s="223"/>
      <c r="AM4075" s="221"/>
    </row>
    <row r="4076" spans="26:39" ht="15" customHeight="1">
      <c r="Z4076" s="220"/>
      <c r="AA4076" s="220"/>
      <c r="AB4076" s="237"/>
      <c r="AC4076" s="237"/>
      <c r="AD4076" s="222"/>
      <c r="AE4076" s="221"/>
      <c r="AF4076" s="237"/>
      <c r="AG4076" s="257"/>
      <c r="AH4076" s="237"/>
      <c r="AI4076" s="222"/>
      <c r="AJ4076" s="237"/>
      <c r="AK4076" s="221"/>
      <c r="AL4076" s="223"/>
      <c r="AM4076" s="221"/>
    </row>
    <row r="4077" spans="26:39" ht="15" customHeight="1">
      <c r="Z4077" s="220"/>
      <c r="AA4077" s="220"/>
      <c r="AB4077" s="237"/>
      <c r="AC4077" s="237"/>
      <c r="AD4077" s="222"/>
      <c r="AE4077" s="221"/>
      <c r="AF4077" s="237"/>
      <c r="AG4077" s="257"/>
      <c r="AH4077" s="237"/>
      <c r="AI4077" s="222"/>
      <c r="AJ4077" s="237"/>
      <c r="AK4077" s="221"/>
      <c r="AL4077" s="223"/>
      <c r="AM4077" s="221"/>
    </row>
    <row r="4078" spans="26:39" ht="15" customHeight="1">
      <c r="Z4078" s="220"/>
      <c r="AA4078" s="220"/>
      <c r="AB4078" s="237"/>
      <c r="AC4078" s="237"/>
      <c r="AD4078" s="222"/>
      <c r="AE4078" s="221"/>
      <c r="AF4078" s="237"/>
      <c r="AG4078" s="257"/>
      <c r="AH4078" s="237"/>
      <c r="AI4078" s="222"/>
      <c r="AJ4078" s="237"/>
      <c r="AK4078" s="221"/>
      <c r="AL4078" s="223"/>
      <c r="AM4078" s="221"/>
    </row>
    <row r="4079" spans="26:39" ht="15" customHeight="1">
      <c r="Z4079" s="220"/>
      <c r="AA4079" s="220"/>
      <c r="AB4079" s="237"/>
      <c r="AC4079" s="237"/>
      <c r="AD4079" s="222"/>
      <c r="AE4079" s="221"/>
      <c r="AF4079" s="237"/>
      <c r="AG4079" s="257"/>
      <c r="AH4079" s="237"/>
      <c r="AI4079" s="222"/>
      <c r="AJ4079" s="237"/>
      <c r="AK4079" s="221"/>
      <c r="AL4079" s="223"/>
      <c r="AM4079" s="221"/>
    </row>
    <row r="4080" spans="26:39" ht="15" customHeight="1">
      <c r="Z4080" s="220"/>
      <c r="AA4080" s="220"/>
      <c r="AB4080" s="237"/>
      <c r="AC4080" s="237"/>
      <c r="AD4080" s="222"/>
      <c r="AE4080" s="221"/>
      <c r="AF4080" s="237"/>
      <c r="AG4080" s="257"/>
      <c r="AH4080" s="237"/>
      <c r="AI4080" s="222"/>
      <c r="AJ4080" s="237"/>
      <c r="AK4080" s="221"/>
      <c r="AL4080" s="223"/>
      <c r="AM4080" s="221"/>
    </row>
    <row r="4081" spans="26:39" ht="15" customHeight="1">
      <c r="Z4081" s="220"/>
      <c r="AA4081" s="220"/>
      <c r="AB4081" s="237"/>
      <c r="AC4081" s="237"/>
      <c r="AD4081" s="222"/>
      <c r="AE4081" s="221"/>
      <c r="AF4081" s="237"/>
      <c r="AG4081" s="257"/>
      <c r="AH4081" s="237"/>
      <c r="AI4081" s="222"/>
      <c r="AJ4081" s="237"/>
      <c r="AK4081" s="221"/>
      <c r="AL4081" s="223"/>
      <c r="AM4081" s="221"/>
    </row>
    <row r="4082" spans="26:39" ht="15" customHeight="1">
      <c r="Z4082" s="220"/>
      <c r="AA4082" s="220"/>
      <c r="AB4082" s="237"/>
      <c r="AC4082" s="237"/>
      <c r="AD4082" s="222"/>
      <c r="AE4082" s="221"/>
      <c r="AF4082" s="237"/>
      <c r="AG4082" s="257"/>
      <c r="AH4082" s="237"/>
      <c r="AI4082" s="222"/>
      <c r="AJ4082" s="237"/>
      <c r="AK4082" s="221"/>
      <c r="AL4082" s="223"/>
      <c r="AM4082" s="221"/>
    </row>
    <row r="4083" spans="26:39" ht="15" customHeight="1">
      <c r="Z4083" s="220"/>
      <c r="AA4083" s="220"/>
      <c r="AB4083" s="237"/>
      <c r="AC4083" s="237"/>
      <c r="AD4083" s="222"/>
      <c r="AE4083" s="221"/>
      <c r="AF4083" s="237"/>
      <c r="AG4083" s="257"/>
      <c r="AH4083" s="237"/>
      <c r="AI4083" s="222"/>
      <c r="AJ4083" s="237"/>
      <c r="AK4083" s="221"/>
      <c r="AL4083" s="223"/>
      <c r="AM4083" s="221"/>
    </row>
    <row r="4084" spans="26:39" ht="15" customHeight="1">
      <c r="Z4084" s="220"/>
      <c r="AA4084" s="220"/>
      <c r="AB4084" s="237"/>
      <c r="AC4084" s="237"/>
      <c r="AD4084" s="222"/>
      <c r="AE4084" s="221"/>
      <c r="AF4084" s="237"/>
      <c r="AG4084" s="257"/>
      <c r="AH4084" s="237"/>
      <c r="AI4084" s="222"/>
      <c r="AJ4084" s="237"/>
      <c r="AK4084" s="221"/>
      <c r="AL4084" s="223"/>
      <c r="AM4084" s="221"/>
    </row>
    <row r="4085" spans="26:39" ht="15" customHeight="1">
      <c r="Z4085" s="220"/>
      <c r="AA4085" s="220"/>
      <c r="AB4085" s="237"/>
      <c r="AC4085" s="237"/>
      <c r="AD4085" s="222"/>
      <c r="AE4085" s="221"/>
      <c r="AF4085" s="237"/>
      <c r="AG4085" s="257"/>
      <c r="AH4085" s="237"/>
      <c r="AI4085" s="222"/>
      <c r="AJ4085" s="237"/>
      <c r="AK4085" s="221"/>
      <c r="AL4085" s="223"/>
      <c r="AM4085" s="221"/>
    </row>
    <row r="4086" spans="26:39" ht="15" customHeight="1">
      <c r="Z4086" s="220"/>
      <c r="AA4086" s="220"/>
      <c r="AB4086" s="237"/>
      <c r="AC4086" s="237"/>
      <c r="AD4086" s="222"/>
      <c r="AE4086" s="221"/>
      <c r="AF4086" s="237"/>
      <c r="AG4086" s="257"/>
      <c r="AH4086" s="237"/>
      <c r="AI4086" s="222"/>
      <c r="AJ4086" s="237"/>
      <c r="AK4086" s="221"/>
      <c r="AL4086" s="223"/>
      <c r="AM4086" s="221"/>
    </row>
    <row r="4087" spans="26:39" ht="15" customHeight="1">
      <c r="Z4087" s="220"/>
      <c r="AA4087" s="220"/>
      <c r="AB4087" s="237"/>
      <c r="AC4087" s="237"/>
      <c r="AD4087" s="222"/>
      <c r="AE4087" s="221"/>
      <c r="AF4087" s="237"/>
      <c r="AG4087" s="257"/>
      <c r="AH4087" s="237"/>
      <c r="AI4087" s="222"/>
      <c r="AJ4087" s="237"/>
      <c r="AK4087" s="221"/>
      <c r="AL4087" s="223"/>
      <c r="AM4087" s="221"/>
    </row>
    <row r="4088" spans="26:39" ht="15" customHeight="1">
      <c r="Z4088" s="220"/>
      <c r="AA4088" s="220"/>
      <c r="AB4088" s="237"/>
      <c r="AC4088" s="237"/>
      <c r="AD4088" s="222"/>
      <c r="AE4088" s="221"/>
      <c r="AF4088" s="237"/>
      <c r="AG4088" s="257"/>
      <c r="AH4088" s="237"/>
      <c r="AI4088" s="222"/>
      <c r="AJ4088" s="237"/>
      <c r="AK4088" s="221"/>
      <c r="AL4088" s="223"/>
      <c r="AM4088" s="221"/>
    </row>
    <row r="4089" spans="26:39" ht="15" customHeight="1">
      <c r="Z4089" s="220"/>
      <c r="AA4089" s="220"/>
      <c r="AB4089" s="237"/>
      <c r="AC4089" s="237"/>
      <c r="AD4089" s="222"/>
      <c r="AE4089" s="221"/>
      <c r="AF4089" s="237"/>
      <c r="AG4089" s="257"/>
      <c r="AH4089" s="237"/>
      <c r="AI4089" s="222"/>
      <c r="AJ4089" s="237"/>
      <c r="AK4089" s="221"/>
      <c r="AL4089" s="223"/>
      <c r="AM4089" s="221"/>
    </row>
    <row r="4090" spans="26:39" ht="15" customHeight="1">
      <c r="Z4090" s="220"/>
      <c r="AA4090" s="220"/>
      <c r="AB4090" s="237"/>
      <c r="AC4090" s="237"/>
      <c r="AD4090" s="222"/>
      <c r="AE4090" s="221"/>
      <c r="AF4090" s="237"/>
      <c r="AG4090" s="257"/>
      <c r="AH4090" s="237"/>
      <c r="AI4090" s="222"/>
      <c r="AJ4090" s="237"/>
      <c r="AK4090" s="221"/>
      <c r="AL4090" s="223"/>
      <c r="AM4090" s="221"/>
    </row>
    <row r="4091" spans="26:39" ht="15" customHeight="1">
      <c r="Z4091" s="220"/>
      <c r="AA4091" s="220"/>
      <c r="AB4091" s="237"/>
      <c r="AC4091" s="237"/>
      <c r="AD4091" s="222"/>
      <c r="AE4091" s="221"/>
      <c r="AF4091" s="237"/>
      <c r="AG4091" s="257"/>
      <c r="AH4091" s="237"/>
      <c r="AI4091" s="222"/>
      <c r="AJ4091" s="237"/>
      <c r="AK4091" s="221"/>
      <c r="AL4091" s="223"/>
      <c r="AM4091" s="221"/>
    </row>
    <row r="4092" spans="26:39" ht="15" customHeight="1">
      <c r="Z4092" s="220"/>
      <c r="AA4092" s="220"/>
      <c r="AB4092" s="237"/>
      <c r="AC4092" s="237"/>
      <c r="AD4092" s="222"/>
      <c r="AE4092" s="221"/>
      <c r="AF4092" s="237"/>
      <c r="AG4092" s="257"/>
      <c r="AH4092" s="237"/>
      <c r="AI4092" s="222"/>
      <c r="AJ4092" s="237"/>
      <c r="AK4092" s="221"/>
      <c r="AL4092" s="223"/>
      <c r="AM4092" s="221"/>
    </row>
    <row r="4093" spans="26:39" ht="15" customHeight="1">
      <c r="Z4093" s="220"/>
      <c r="AA4093" s="220"/>
      <c r="AB4093" s="237"/>
      <c r="AC4093" s="237"/>
      <c r="AD4093" s="222"/>
      <c r="AE4093" s="221"/>
      <c r="AF4093" s="237"/>
      <c r="AG4093" s="257"/>
      <c r="AH4093" s="237"/>
      <c r="AI4093" s="222"/>
      <c r="AJ4093" s="237"/>
      <c r="AK4093" s="221"/>
      <c r="AL4093" s="223"/>
      <c r="AM4093" s="221"/>
    </row>
    <row r="4094" spans="26:39" ht="15" customHeight="1">
      <c r="Z4094" s="220"/>
      <c r="AA4094" s="220"/>
      <c r="AB4094" s="237"/>
      <c r="AC4094" s="237"/>
      <c r="AD4094" s="222"/>
      <c r="AE4094" s="221"/>
      <c r="AF4094" s="237"/>
      <c r="AG4094" s="257"/>
      <c r="AH4094" s="237"/>
      <c r="AI4094" s="222"/>
      <c r="AJ4094" s="237"/>
      <c r="AK4094" s="221"/>
      <c r="AL4094" s="223"/>
      <c r="AM4094" s="221"/>
    </row>
    <row r="4095" spans="26:39" ht="15" customHeight="1">
      <c r="Z4095" s="220"/>
      <c r="AA4095" s="220"/>
      <c r="AB4095" s="237"/>
      <c r="AC4095" s="237"/>
      <c r="AD4095" s="222"/>
      <c r="AE4095" s="221"/>
      <c r="AF4095" s="237"/>
      <c r="AG4095" s="257"/>
      <c r="AH4095" s="237"/>
      <c r="AI4095" s="222"/>
      <c r="AJ4095" s="237"/>
      <c r="AK4095" s="221"/>
      <c r="AL4095" s="223"/>
      <c r="AM4095" s="221"/>
    </row>
    <row r="4096" spans="26:39" ht="15" customHeight="1">
      <c r="Z4096" s="220"/>
      <c r="AA4096" s="220"/>
      <c r="AB4096" s="237"/>
      <c r="AC4096" s="237"/>
      <c r="AD4096" s="222"/>
      <c r="AE4096" s="221"/>
      <c r="AF4096" s="237"/>
      <c r="AG4096" s="257"/>
      <c r="AH4096" s="237"/>
      <c r="AI4096" s="222"/>
      <c r="AJ4096" s="237"/>
      <c r="AK4096" s="221"/>
      <c r="AL4096" s="223"/>
      <c r="AM4096" s="221"/>
    </row>
    <row r="4097" spans="26:39" ht="15" customHeight="1">
      <c r="Z4097" s="220"/>
      <c r="AA4097" s="220"/>
      <c r="AB4097" s="237"/>
      <c r="AC4097" s="237"/>
      <c r="AD4097" s="222"/>
      <c r="AE4097" s="221"/>
      <c r="AF4097" s="237"/>
      <c r="AG4097" s="257"/>
      <c r="AH4097" s="237"/>
      <c r="AI4097" s="222"/>
      <c r="AJ4097" s="237"/>
      <c r="AK4097" s="221"/>
      <c r="AL4097" s="223"/>
      <c r="AM4097" s="221"/>
    </row>
    <row r="4098" spans="26:39" ht="15" customHeight="1">
      <c r="Z4098" s="220"/>
      <c r="AA4098" s="220"/>
      <c r="AB4098" s="237"/>
      <c r="AC4098" s="237"/>
      <c r="AD4098" s="222"/>
      <c r="AE4098" s="221"/>
      <c r="AF4098" s="237"/>
      <c r="AG4098" s="257"/>
      <c r="AH4098" s="237"/>
      <c r="AI4098" s="222"/>
      <c r="AJ4098" s="237"/>
      <c r="AK4098" s="221"/>
      <c r="AL4098" s="223"/>
      <c r="AM4098" s="221"/>
    </row>
    <row r="4099" spans="26:39" ht="15" customHeight="1">
      <c r="Z4099" s="220"/>
      <c r="AA4099" s="220"/>
      <c r="AB4099" s="237"/>
      <c r="AC4099" s="237"/>
      <c r="AD4099" s="222"/>
      <c r="AE4099" s="221"/>
      <c r="AF4099" s="237"/>
      <c r="AG4099" s="257"/>
      <c r="AH4099" s="237"/>
      <c r="AI4099" s="222"/>
      <c r="AJ4099" s="237"/>
      <c r="AK4099" s="221"/>
      <c r="AL4099" s="223"/>
      <c r="AM4099" s="221"/>
    </row>
    <row r="4100" spans="26:39" ht="15" customHeight="1">
      <c r="Z4100" s="220"/>
      <c r="AA4100" s="220"/>
      <c r="AB4100" s="237"/>
      <c r="AC4100" s="237"/>
      <c r="AD4100" s="222"/>
      <c r="AE4100" s="221"/>
      <c r="AF4100" s="237"/>
      <c r="AG4100" s="257"/>
      <c r="AH4100" s="237"/>
      <c r="AI4100" s="222"/>
      <c r="AJ4100" s="237"/>
      <c r="AK4100" s="221"/>
      <c r="AL4100" s="223"/>
      <c r="AM4100" s="221"/>
    </row>
    <row r="4101" spans="26:39" ht="15" customHeight="1">
      <c r="Z4101" s="220"/>
      <c r="AA4101" s="220"/>
      <c r="AB4101" s="237"/>
      <c r="AC4101" s="237"/>
      <c r="AD4101" s="222"/>
      <c r="AE4101" s="221"/>
      <c r="AF4101" s="237"/>
      <c r="AG4101" s="257"/>
      <c r="AH4101" s="237"/>
      <c r="AI4101" s="222"/>
      <c r="AJ4101" s="237"/>
      <c r="AK4101" s="221"/>
      <c r="AL4101" s="223"/>
      <c r="AM4101" s="221"/>
    </row>
    <row r="4102" spans="26:39" ht="15" customHeight="1">
      <c r="Z4102" s="220"/>
      <c r="AA4102" s="220"/>
      <c r="AB4102" s="237"/>
      <c r="AC4102" s="237"/>
      <c r="AD4102" s="222"/>
      <c r="AE4102" s="221"/>
      <c r="AF4102" s="237"/>
      <c r="AG4102" s="257"/>
      <c r="AH4102" s="237"/>
      <c r="AI4102" s="222"/>
      <c r="AJ4102" s="237"/>
      <c r="AK4102" s="221"/>
      <c r="AL4102" s="223"/>
      <c r="AM4102" s="221"/>
    </row>
    <row r="4103" spans="26:39" ht="15" customHeight="1">
      <c r="Z4103" s="220"/>
      <c r="AA4103" s="220"/>
      <c r="AB4103" s="237"/>
      <c r="AC4103" s="237"/>
      <c r="AD4103" s="222"/>
      <c r="AE4103" s="221"/>
      <c r="AF4103" s="237"/>
      <c r="AG4103" s="257"/>
      <c r="AH4103" s="237"/>
      <c r="AI4103" s="222"/>
      <c r="AJ4103" s="237"/>
      <c r="AK4103" s="221"/>
      <c r="AL4103" s="223"/>
      <c r="AM4103" s="221"/>
    </row>
    <row r="4104" spans="26:39" ht="15" customHeight="1">
      <c r="Z4104" s="220"/>
      <c r="AA4104" s="220"/>
      <c r="AB4104" s="237"/>
      <c r="AC4104" s="237"/>
      <c r="AD4104" s="222"/>
      <c r="AE4104" s="221"/>
      <c r="AF4104" s="237"/>
      <c r="AG4104" s="257"/>
      <c r="AH4104" s="237"/>
      <c r="AI4104" s="222"/>
      <c r="AJ4104" s="237"/>
      <c r="AK4104" s="221"/>
      <c r="AL4104" s="223"/>
      <c r="AM4104" s="221"/>
    </row>
    <row r="4105" spans="26:39" ht="15" customHeight="1">
      <c r="Z4105" s="220"/>
      <c r="AA4105" s="220"/>
      <c r="AB4105" s="237"/>
      <c r="AC4105" s="237"/>
      <c r="AD4105" s="222"/>
      <c r="AE4105" s="221"/>
      <c r="AF4105" s="237"/>
      <c r="AG4105" s="257"/>
      <c r="AH4105" s="237"/>
      <c r="AI4105" s="222"/>
      <c r="AJ4105" s="237"/>
      <c r="AK4105" s="221"/>
      <c r="AL4105" s="223"/>
      <c r="AM4105" s="221"/>
    </row>
    <row r="4106" spans="26:39" ht="15" customHeight="1">
      <c r="Z4106" s="220"/>
      <c r="AA4106" s="220"/>
      <c r="AB4106" s="237"/>
      <c r="AC4106" s="237"/>
      <c r="AD4106" s="222"/>
      <c r="AE4106" s="221"/>
      <c r="AF4106" s="237"/>
      <c r="AG4106" s="257"/>
      <c r="AH4106" s="237"/>
      <c r="AI4106" s="222"/>
      <c r="AJ4106" s="237"/>
      <c r="AK4106" s="221"/>
      <c r="AL4106" s="223"/>
      <c r="AM4106" s="221"/>
    </row>
    <row r="4107" spans="26:39" ht="15" customHeight="1">
      <c r="Z4107" s="220"/>
      <c r="AA4107" s="220"/>
      <c r="AB4107" s="237"/>
      <c r="AC4107" s="237"/>
      <c r="AD4107" s="222"/>
      <c r="AE4107" s="221"/>
      <c r="AF4107" s="237"/>
      <c r="AG4107" s="257"/>
      <c r="AH4107" s="237"/>
      <c r="AI4107" s="222"/>
      <c r="AJ4107" s="237"/>
      <c r="AK4107" s="221"/>
      <c r="AL4107" s="223"/>
      <c r="AM4107" s="221"/>
    </row>
    <row r="4108" spans="26:39" ht="15" customHeight="1">
      <c r="Z4108" s="220"/>
      <c r="AA4108" s="220"/>
      <c r="AB4108" s="237"/>
      <c r="AC4108" s="237"/>
      <c r="AD4108" s="222"/>
      <c r="AE4108" s="221"/>
      <c r="AF4108" s="237"/>
      <c r="AG4108" s="257"/>
      <c r="AH4108" s="237"/>
      <c r="AI4108" s="222"/>
      <c r="AJ4108" s="237"/>
      <c r="AK4108" s="221"/>
      <c r="AL4108" s="223"/>
      <c r="AM4108" s="221"/>
    </row>
    <row r="4109" spans="26:39" ht="15" customHeight="1">
      <c r="Z4109" s="220"/>
      <c r="AA4109" s="220"/>
      <c r="AB4109" s="237"/>
      <c r="AC4109" s="237"/>
      <c r="AD4109" s="222"/>
      <c r="AE4109" s="221"/>
      <c r="AF4109" s="237"/>
      <c r="AG4109" s="257"/>
      <c r="AH4109" s="237"/>
      <c r="AI4109" s="222"/>
      <c r="AJ4109" s="237"/>
      <c r="AK4109" s="221"/>
      <c r="AL4109" s="223"/>
      <c r="AM4109" s="221"/>
    </row>
    <row r="4110" spans="26:39" ht="15" customHeight="1">
      <c r="Z4110" s="220"/>
      <c r="AA4110" s="220"/>
      <c r="AB4110" s="237"/>
      <c r="AC4110" s="237"/>
      <c r="AD4110" s="222"/>
      <c r="AE4110" s="221"/>
      <c r="AF4110" s="237"/>
      <c r="AG4110" s="257"/>
      <c r="AH4110" s="237"/>
      <c r="AI4110" s="222"/>
      <c r="AJ4110" s="237"/>
      <c r="AK4110" s="221"/>
      <c r="AL4110" s="223"/>
      <c r="AM4110" s="221"/>
    </row>
    <row r="4111" spans="26:39" ht="15" customHeight="1">
      <c r="Z4111" s="220"/>
      <c r="AA4111" s="220"/>
      <c r="AB4111" s="237"/>
      <c r="AC4111" s="237"/>
      <c r="AD4111" s="222"/>
      <c r="AE4111" s="221"/>
      <c r="AF4111" s="237"/>
      <c r="AG4111" s="257"/>
      <c r="AH4111" s="237"/>
      <c r="AI4111" s="222"/>
      <c r="AJ4111" s="237"/>
      <c r="AK4111" s="221"/>
      <c r="AL4111" s="223"/>
      <c r="AM4111" s="221"/>
    </row>
    <row r="4112" spans="26:39" ht="15" customHeight="1">
      <c r="Z4112" s="220"/>
      <c r="AA4112" s="220"/>
      <c r="AB4112" s="237"/>
      <c r="AC4112" s="237"/>
      <c r="AD4112" s="222"/>
      <c r="AE4112" s="221"/>
      <c r="AF4112" s="237"/>
      <c r="AG4112" s="257"/>
      <c r="AH4112" s="237"/>
      <c r="AI4112" s="222"/>
      <c r="AJ4112" s="237"/>
      <c r="AK4112" s="221"/>
      <c r="AL4112" s="223"/>
      <c r="AM4112" s="221"/>
    </row>
    <row r="4113" spans="26:39" ht="15" customHeight="1">
      <c r="Z4113" s="220"/>
      <c r="AA4113" s="220"/>
      <c r="AB4113" s="237"/>
      <c r="AC4113" s="237"/>
      <c r="AD4113" s="222"/>
      <c r="AE4113" s="221"/>
      <c r="AF4113" s="237"/>
      <c r="AG4113" s="257"/>
      <c r="AH4113" s="237"/>
      <c r="AI4113" s="222"/>
      <c r="AJ4113" s="237"/>
      <c r="AK4113" s="221"/>
      <c r="AL4113" s="223"/>
      <c r="AM4113" s="221"/>
    </row>
    <row r="4114" spans="26:39" ht="15" customHeight="1">
      <c r="Z4114" s="220"/>
      <c r="AA4114" s="220"/>
      <c r="AB4114" s="237"/>
      <c r="AC4114" s="237"/>
      <c r="AD4114" s="222"/>
      <c r="AE4114" s="221"/>
      <c r="AF4114" s="237"/>
      <c r="AG4114" s="257"/>
      <c r="AH4114" s="237"/>
      <c r="AI4114" s="222"/>
      <c r="AJ4114" s="237"/>
      <c r="AK4114" s="221"/>
      <c r="AL4114" s="223"/>
      <c r="AM4114" s="221"/>
    </row>
    <row r="4115" spans="26:39" ht="15" customHeight="1">
      <c r="Z4115" s="220"/>
      <c r="AA4115" s="220"/>
      <c r="AB4115" s="237"/>
      <c r="AC4115" s="237"/>
      <c r="AD4115" s="222"/>
      <c r="AE4115" s="221"/>
      <c r="AF4115" s="237"/>
      <c r="AG4115" s="257"/>
      <c r="AH4115" s="237"/>
      <c r="AI4115" s="222"/>
      <c r="AJ4115" s="237"/>
      <c r="AK4115" s="221"/>
      <c r="AL4115" s="223"/>
      <c r="AM4115" s="221"/>
    </row>
    <row r="4116" spans="26:39" ht="15" customHeight="1">
      <c r="Z4116" s="220"/>
      <c r="AA4116" s="220"/>
      <c r="AB4116" s="237"/>
      <c r="AC4116" s="237"/>
      <c r="AD4116" s="222"/>
      <c r="AE4116" s="221"/>
      <c r="AF4116" s="237"/>
      <c r="AG4116" s="257"/>
      <c r="AH4116" s="237"/>
      <c r="AI4116" s="222"/>
      <c r="AJ4116" s="237"/>
      <c r="AK4116" s="221"/>
      <c r="AL4116" s="223"/>
      <c r="AM4116" s="221"/>
    </row>
    <row r="4117" spans="26:39" ht="15" customHeight="1">
      <c r="Z4117" s="220"/>
      <c r="AA4117" s="220"/>
      <c r="AB4117" s="237"/>
      <c r="AC4117" s="237"/>
      <c r="AD4117" s="222"/>
      <c r="AE4117" s="221"/>
      <c r="AF4117" s="237"/>
      <c r="AG4117" s="257"/>
      <c r="AH4117" s="237"/>
      <c r="AI4117" s="222"/>
      <c r="AJ4117" s="237"/>
      <c r="AK4117" s="221"/>
      <c r="AL4117" s="223"/>
      <c r="AM4117" s="221"/>
    </row>
    <row r="4118" spans="26:39" ht="15" customHeight="1">
      <c r="Z4118" s="220"/>
      <c r="AA4118" s="220"/>
      <c r="AB4118" s="237"/>
      <c r="AC4118" s="237"/>
      <c r="AD4118" s="222"/>
      <c r="AE4118" s="221"/>
      <c r="AF4118" s="237"/>
      <c r="AG4118" s="257"/>
      <c r="AH4118" s="237"/>
      <c r="AI4118" s="222"/>
      <c r="AJ4118" s="237"/>
      <c r="AK4118" s="221"/>
      <c r="AL4118" s="223"/>
      <c r="AM4118" s="221"/>
    </row>
    <row r="4119" spans="26:39" ht="15" customHeight="1">
      <c r="Z4119" s="220"/>
      <c r="AA4119" s="220"/>
      <c r="AB4119" s="237"/>
      <c r="AC4119" s="237"/>
      <c r="AD4119" s="222"/>
      <c r="AE4119" s="221"/>
      <c r="AF4119" s="237"/>
      <c r="AG4119" s="257"/>
      <c r="AH4119" s="237"/>
      <c r="AI4119" s="222"/>
      <c r="AJ4119" s="237"/>
      <c r="AK4119" s="221"/>
      <c r="AL4119" s="223"/>
      <c r="AM4119" s="221"/>
    </row>
    <row r="4120" spans="26:39" ht="15" customHeight="1">
      <c r="Z4120" s="220"/>
      <c r="AA4120" s="220"/>
      <c r="AB4120" s="237"/>
      <c r="AC4120" s="237"/>
      <c r="AD4120" s="222"/>
      <c r="AE4120" s="221"/>
      <c r="AF4120" s="237"/>
      <c r="AG4120" s="257"/>
      <c r="AH4120" s="237"/>
      <c r="AI4120" s="222"/>
      <c r="AJ4120" s="237"/>
      <c r="AK4120" s="221"/>
      <c r="AL4120" s="223"/>
      <c r="AM4120" s="221"/>
    </row>
    <row r="4121" spans="26:39" ht="15" customHeight="1">
      <c r="Z4121" s="220"/>
      <c r="AA4121" s="220"/>
      <c r="AB4121" s="237"/>
      <c r="AC4121" s="237"/>
      <c r="AD4121" s="222"/>
      <c r="AE4121" s="221"/>
      <c r="AF4121" s="237"/>
      <c r="AG4121" s="257"/>
      <c r="AH4121" s="237"/>
      <c r="AI4121" s="222"/>
      <c r="AJ4121" s="237"/>
      <c r="AK4121" s="221"/>
      <c r="AL4121" s="223"/>
      <c r="AM4121" s="221"/>
    </row>
    <row r="4122" spans="26:39" ht="15" customHeight="1">
      <c r="Z4122" s="220"/>
      <c r="AA4122" s="220"/>
      <c r="AB4122" s="237"/>
      <c r="AC4122" s="237"/>
      <c r="AD4122" s="222"/>
      <c r="AE4122" s="221"/>
      <c r="AF4122" s="237"/>
      <c r="AG4122" s="257"/>
      <c r="AH4122" s="237"/>
      <c r="AI4122" s="222"/>
      <c r="AJ4122" s="237"/>
      <c r="AK4122" s="221"/>
      <c r="AL4122" s="223"/>
      <c r="AM4122" s="221"/>
    </row>
    <row r="4123" spans="26:39" ht="15" customHeight="1">
      <c r="Z4123" s="220"/>
      <c r="AA4123" s="220"/>
      <c r="AB4123" s="237"/>
      <c r="AC4123" s="237"/>
      <c r="AD4123" s="222"/>
      <c r="AE4123" s="221"/>
      <c r="AF4123" s="237"/>
      <c r="AG4123" s="257"/>
      <c r="AH4123" s="237"/>
      <c r="AI4123" s="222"/>
      <c r="AJ4123" s="237"/>
      <c r="AK4123" s="221"/>
      <c r="AL4123" s="223"/>
      <c r="AM4123" s="221"/>
    </row>
    <row r="4124" spans="26:39" ht="15" customHeight="1">
      <c r="Z4124" s="220"/>
      <c r="AA4124" s="220"/>
      <c r="AB4124" s="237"/>
      <c r="AC4124" s="237"/>
      <c r="AD4124" s="222"/>
      <c r="AE4124" s="221"/>
      <c r="AF4124" s="237"/>
      <c r="AG4124" s="257"/>
      <c r="AH4124" s="237"/>
      <c r="AI4124" s="222"/>
      <c r="AJ4124" s="237"/>
      <c r="AK4124" s="221"/>
      <c r="AL4124" s="223"/>
      <c r="AM4124" s="221"/>
    </row>
    <row r="4125" spans="26:39" ht="15" customHeight="1">
      <c r="Z4125" s="220"/>
      <c r="AA4125" s="220"/>
      <c r="AB4125" s="237"/>
      <c r="AC4125" s="237"/>
      <c r="AD4125" s="222"/>
      <c r="AE4125" s="221"/>
      <c r="AF4125" s="237"/>
      <c r="AG4125" s="257"/>
      <c r="AH4125" s="237"/>
      <c r="AI4125" s="222"/>
      <c r="AJ4125" s="237"/>
      <c r="AK4125" s="221"/>
      <c r="AL4125" s="223"/>
      <c r="AM4125" s="221"/>
    </row>
    <row r="4126" spans="26:39" ht="15" customHeight="1">
      <c r="Z4126" s="220"/>
      <c r="AA4126" s="220"/>
      <c r="AB4126" s="237"/>
      <c r="AC4126" s="237"/>
      <c r="AD4126" s="222"/>
      <c r="AE4126" s="221"/>
      <c r="AF4126" s="237"/>
      <c r="AG4126" s="257"/>
      <c r="AH4126" s="237"/>
      <c r="AI4126" s="222"/>
      <c r="AJ4126" s="237"/>
      <c r="AK4126" s="221"/>
      <c r="AL4126" s="223"/>
      <c r="AM4126" s="221"/>
    </row>
    <row r="4127" spans="26:39" ht="15" customHeight="1">
      <c r="Z4127" s="220"/>
      <c r="AA4127" s="220"/>
      <c r="AB4127" s="237"/>
      <c r="AC4127" s="237"/>
      <c r="AD4127" s="222"/>
      <c r="AE4127" s="221"/>
      <c r="AF4127" s="237"/>
      <c r="AG4127" s="257"/>
      <c r="AH4127" s="237"/>
      <c r="AI4127" s="222"/>
      <c r="AJ4127" s="237"/>
      <c r="AK4127" s="221"/>
      <c r="AL4127" s="223"/>
      <c r="AM4127" s="221"/>
    </row>
    <row r="4128" spans="26:39" ht="15" customHeight="1">
      <c r="Z4128" s="220"/>
      <c r="AA4128" s="220"/>
      <c r="AB4128" s="237"/>
      <c r="AC4128" s="237"/>
      <c r="AD4128" s="222"/>
      <c r="AE4128" s="221"/>
      <c r="AF4128" s="237"/>
      <c r="AG4128" s="257"/>
      <c r="AH4128" s="237"/>
      <c r="AI4128" s="222"/>
      <c r="AJ4128" s="237"/>
      <c r="AK4128" s="221"/>
      <c r="AL4128" s="223"/>
      <c r="AM4128" s="221"/>
    </row>
    <row r="4129" spans="26:39" ht="15" customHeight="1">
      <c r="Z4129" s="220"/>
      <c r="AA4129" s="220"/>
      <c r="AB4129" s="237"/>
      <c r="AC4129" s="237"/>
      <c r="AD4129" s="222"/>
      <c r="AE4129" s="221"/>
      <c r="AF4129" s="237"/>
      <c r="AG4129" s="257"/>
      <c r="AH4129" s="237"/>
      <c r="AI4129" s="222"/>
      <c r="AJ4129" s="237"/>
      <c r="AK4129" s="221"/>
      <c r="AL4129" s="223"/>
      <c r="AM4129" s="221"/>
    </row>
    <row r="4130" spans="26:39" ht="15" customHeight="1">
      <c r="Z4130" s="220"/>
      <c r="AA4130" s="220"/>
      <c r="AB4130" s="237"/>
      <c r="AC4130" s="237"/>
      <c r="AD4130" s="222"/>
      <c r="AE4130" s="221"/>
      <c r="AF4130" s="237"/>
      <c r="AG4130" s="257"/>
      <c r="AH4130" s="237"/>
      <c r="AI4130" s="222"/>
      <c r="AJ4130" s="237"/>
      <c r="AK4130" s="221"/>
      <c r="AL4130" s="223"/>
      <c r="AM4130" s="221"/>
    </row>
    <row r="4131" spans="26:39" ht="15" customHeight="1">
      <c r="Z4131" s="220"/>
      <c r="AA4131" s="220"/>
      <c r="AB4131" s="237"/>
      <c r="AC4131" s="237"/>
      <c r="AD4131" s="222"/>
      <c r="AE4131" s="221"/>
      <c r="AF4131" s="237"/>
      <c r="AG4131" s="257"/>
      <c r="AH4131" s="237"/>
      <c r="AI4131" s="222"/>
      <c r="AJ4131" s="237"/>
      <c r="AK4131" s="221"/>
      <c r="AL4131" s="223"/>
      <c r="AM4131" s="221"/>
    </row>
    <row r="4132" spans="26:39" ht="15" customHeight="1">
      <c r="Z4132" s="220"/>
      <c r="AA4132" s="220"/>
      <c r="AB4132" s="237"/>
      <c r="AC4132" s="237"/>
      <c r="AD4132" s="222"/>
      <c r="AE4132" s="221"/>
      <c r="AF4132" s="237"/>
      <c r="AG4132" s="257"/>
      <c r="AH4132" s="237"/>
      <c r="AI4132" s="222"/>
      <c r="AJ4132" s="237"/>
      <c r="AK4132" s="221"/>
      <c r="AL4132" s="223"/>
      <c r="AM4132" s="221"/>
    </row>
    <row r="4133" spans="26:39" ht="15" customHeight="1">
      <c r="Z4133" s="220"/>
      <c r="AA4133" s="220"/>
      <c r="AB4133" s="237"/>
      <c r="AC4133" s="237"/>
      <c r="AD4133" s="222"/>
      <c r="AE4133" s="221"/>
      <c r="AF4133" s="237"/>
      <c r="AG4133" s="257"/>
      <c r="AH4133" s="237"/>
      <c r="AI4133" s="222"/>
      <c r="AJ4133" s="237"/>
      <c r="AK4133" s="221"/>
      <c r="AL4133" s="223"/>
      <c r="AM4133" s="221"/>
    </row>
    <row r="4134" spans="26:39" ht="15" customHeight="1">
      <c r="Z4134" s="220"/>
      <c r="AA4134" s="220"/>
      <c r="AB4134" s="237"/>
      <c r="AC4134" s="237"/>
      <c r="AD4134" s="222"/>
      <c r="AE4134" s="221"/>
      <c r="AF4134" s="237"/>
      <c r="AG4134" s="257"/>
      <c r="AH4134" s="237"/>
      <c r="AI4134" s="222"/>
      <c r="AJ4134" s="237"/>
      <c r="AK4134" s="221"/>
      <c r="AL4134" s="223"/>
      <c r="AM4134" s="221"/>
    </row>
    <row r="4135" spans="26:39" ht="15" customHeight="1">
      <c r="Z4135" s="220"/>
      <c r="AA4135" s="220"/>
      <c r="AB4135" s="237"/>
      <c r="AC4135" s="237"/>
      <c r="AD4135" s="222"/>
      <c r="AE4135" s="221"/>
      <c r="AF4135" s="237"/>
      <c r="AG4135" s="257"/>
      <c r="AH4135" s="237"/>
      <c r="AI4135" s="222"/>
      <c r="AJ4135" s="237"/>
      <c r="AK4135" s="221"/>
      <c r="AL4135" s="223"/>
      <c r="AM4135" s="221"/>
    </row>
    <row r="4136" spans="26:39" ht="15" customHeight="1">
      <c r="Z4136" s="220"/>
      <c r="AA4136" s="220"/>
      <c r="AB4136" s="237"/>
      <c r="AC4136" s="237"/>
      <c r="AD4136" s="222"/>
      <c r="AE4136" s="221"/>
      <c r="AF4136" s="237"/>
      <c r="AG4136" s="257"/>
      <c r="AH4136" s="237"/>
      <c r="AI4136" s="222"/>
      <c r="AJ4136" s="237"/>
      <c r="AK4136" s="221"/>
      <c r="AL4136" s="223"/>
      <c r="AM4136" s="221"/>
    </row>
    <row r="4137" spans="26:39" ht="15" customHeight="1">
      <c r="Z4137" s="220"/>
      <c r="AA4137" s="220"/>
      <c r="AB4137" s="237"/>
      <c r="AC4137" s="237"/>
      <c r="AD4137" s="222"/>
      <c r="AE4137" s="221"/>
      <c r="AF4137" s="237"/>
      <c r="AG4137" s="257"/>
      <c r="AH4137" s="237"/>
      <c r="AI4137" s="222"/>
      <c r="AJ4137" s="237"/>
      <c r="AK4137" s="221"/>
      <c r="AL4137" s="223"/>
      <c r="AM4137" s="221"/>
    </row>
    <row r="4138" spans="26:39" ht="15" customHeight="1">
      <c r="Z4138" s="220"/>
      <c r="AA4138" s="220"/>
      <c r="AB4138" s="237"/>
      <c r="AC4138" s="237"/>
      <c r="AD4138" s="222"/>
      <c r="AE4138" s="221"/>
      <c r="AF4138" s="237"/>
      <c r="AG4138" s="257"/>
      <c r="AH4138" s="237"/>
      <c r="AI4138" s="222"/>
      <c r="AJ4138" s="237"/>
      <c r="AK4138" s="221"/>
      <c r="AL4138" s="223"/>
      <c r="AM4138" s="221"/>
    </row>
    <row r="4139" spans="26:39" ht="15" customHeight="1">
      <c r="Z4139" s="220"/>
      <c r="AA4139" s="220"/>
      <c r="AB4139" s="237"/>
      <c r="AC4139" s="237"/>
      <c r="AD4139" s="222"/>
      <c r="AE4139" s="221"/>
      <c r="AF4139" s="237"/>
      <c r="AG4139" s="257"/>
      <c r="AH4139" s="237"/>
      <c r="AI4139" s="222"/>
      <c r="AJ4139" s="237"/>
      <c r="AK4139" s="221"/>
      <c r="AL4139" s="223"/>
      <c r="AM4139" s="221"/>
    </row>
    <row r="4140" spans="26:39" ht="15" customHeight="1">
      <c r="Z4140" s="220"/>
      <c r="AA4140" s="220"/>
      <c r="AB4140" s="237"/>
      <c r="AC4140" s="237"/>
      <c r="AD4140" s="222"/>
      <c r="AE4140" s="221"/>
      <c r="AF4140" s="237"/>
      <c r="AG4140" s="257"/>
      <c r="AH4140" s="237"/>
      <c r="AI4140" s="222"/>
      <c r="AJ4140" s="237"/>
      <c r="AK4140" s="221"/>
      <c r="AL4140" s="223"/>
      <c r="AM4140" s="221"/>
    </row>
    <row r="4141" spans="26:39" ht="15" customHeight="1">
      <c r="Z4141" s="220"/>
      <c r="AA4141" s="220"/>
      <c r="AB4141" s="237"/>
      <c r="AC4141" s="237"/>
      <c r="AD4141" s="222"/>
      <c r="AE4141" s="221"/>
      <c r="AF4141" s="237"/>
      <c r="AG4141" s="257"/>
      <c r="AH4141" s="237"/>
      <c r="AI4141" s="222"/>
      <c r="AJ4141" s="237"/>
      <c r="AK4141" s="221"/>
      <c r="AL4141" s="223"/>
      <c r="AM4141" s="221"/>
    </row>
    <row r="4142" spans="26:39" ht="15" customHeight="1">
      <c r="Z4142" s="220"/>
      <c r="AA4142" s="220"/>
      <c r="AB4142" s="237"/>
      <c r="AC4142" s="237"/>
      <c r="AD4142" s="222"/>
      <c r="AE4142" s="221"/>
      <c r="AF4142" s="237"/>
      <c r="AG4142" s="257"/>
      <c r="AH4142" s="237"/>
      <c r="AI4142" s="222"/>
      <c r="AJ4142" s="237"/>
      <c r="AK4142" s="221"/>
      <c r="AL4142" s="223"/>
      <c r="AM4142" s="221"/>
    </row>
    <row r="4143" spans="26:39" ht="15" customHeight="1">
      <c r="Z4143" s="220"/>
      <c r="AA4143" s="220"/>
      <c r="AB4143" s="237"/>
      <c r="AC4143" s="237"/>
      <c r="AD4143" s="222"/>
      <c r="AE4143" s="221"/>
      <c r="AF4143" s="237"/>
      <c r="AG4143" s="257"/>
      <c r="AH4143" s="237"/>
      <c r="AI4143" s="222"/>
      <c r="AJ4143" s="237"/>
      <c r="AK4143" s="221"/>
      <c r="AL4143" s="223"/>
      <c r="AM4143" s="221"/>
    </row>
    <row r="4144" spans="26:39" ht="15" customHeight="1">
      <c r="Z4144" s="220"/>
      <c r="AA4144" s="220"/>
      <c r="AB4144" s="237"/>
      <c r="AC4144" s="237"/>
      <c r="AD4144" s="222"/>
      <c r="AE4144" s="221"/>
      <c r="AF4144" s="237"/>
      <c r="AG4144" s="257"/>
      <c r="AH4144" s="237"/>
      <c r="AI4144" s="222"/>
      <c r="AJ4144" s="237"/>
      <c r="AK4144" s="221"/>
      <c r="AL4144" s="223"/>
      <c r="AM4144" s="221"/>
    </row>
    <row r="4145" spans="26:39" ht="15" customHeight="1">
      <c r="Z4145" s="220"/>
      <c r="AA4145" s="220"/>
      <c r="AB4145" s="237"/>
      <c r="AC4145" s="237"/>
      <c r="AD4145" s="222"/>
      <c r="AE4145" s="221"/>
      <c r="AF4145" s="237"/>
      <c r="AG4145" s="257"/>
      <c r="AH4145" s="237"/>
      <c r="AI4145" s="222"/>
      <c r="AJ4145" s="237"/>
      <c r="AK4145" s="221"/>
      <c r="AL4145" s="223"/>
      <c r="AM4145" s="221"/>
    </row>
    <row r="4146" spans="26:39" ht="15" customHeight="1">
      <c r="Z4146" s="220"/>
      <c r="AA4146" s="220"/>
      <c r="AB4146" s="237"/>
      <c r="AC4146" s="237"/>
      <c r="AD4146" s="222"/>
      <c r="AE4146" s="221"/>
      <c r="AF4146" s="237"/>
      <c r="AG4146" s="257"/>
      <c r="AH4146" s="237"/>
      <c r="AI4146" s="222"/>
      <c r="AJ4146" s="237"/>
      <c r="AK4146" s="221"/>
      <c r="AL4146" s="223"/>
      <c r="AM4146" s="221"/>
    </row>
    <row r="4147" spans="26:39" ht="15" customHeight="1">
      <c r="Z4147" s="220"/>
      <c r="AA4147" s="220"/>
      <c r="AB4147" s="237"/>
      <c r="AC4147" s="237"/>
      <c r="AD4147" s="222"/>
      <c r="AE4147" s="221"/>
      <c r="AF4147" s="237"/>
      <c r="AG4147" s="257"/>
      <c r="AH4147" s="237"/>
      <c r="AI4147" s="222"/>
      <c r="AJ4147" s="237"/>
      <c r="AK4147" s="221"/>
      <c r="AL4147" s="223"/>
      <c r="AM4147" s="221"/>
    </row>
    <row r="4148" spans="26:39" ht="15" customHeight="1">
      <c r="Z4148" s="220"/>
      <c r="AA4148" s="220"/>
      <c r="AB4148" s="237"/>
      <c r="AC4148" s="237"/>
      <c r="AD4148" s="222"/>
      <c r="AE4148" s="221"/>
      <c r="AF4148" s="237"/>
      <c r="AG4148" s="257"/>
      <c r="AH4148" s="237"/>
      <c r="AI4148" s="222"/>
      <c r="AJ4148" s="237"/>
      <c r="AK4148" s="221"/>
      <c r="AL4148" s="223"/>
      <c r="AM4148" s="221"/>
    </row>
    <row r="4149" spans="26:39" ht="15" customHeight="1">
      <c r="Z4149" s="220"/>
      <c r="AA4149" s="220"/>
      <c r="AB4149" s="237"/>
      <c r="AC4149" s="237"/>
      <c r="AD4149" s="222"/>
      <c r="AE4149" s="221"/>
      <c r="AF4149" s="237"/>
      <c r="AG4149" s="257"/>
      <c r="AH4149" s="237"/>
      <c r="AI4149" s="222"/>
      <c r="AJ4149" s="237"/>
      <c r="AK4149" s="221"/>
      <c r="AL4149" s="223"/>
      <c r="AM4149" s="221"/>
    </row>
    <row r="4150" spans="26:39" ht="15" customHeight="1">
      <c r="Z4150" s="220"/>
      <c r="AA4150" s="220"/>
      <c r="AB4150" s="237"/>
      <c r="AC4150" s="237"/>
      <c r="AD4150" s="222"/>
      <c r="AE4150" s="221"/>
      <c r="AF4150" s="237"/>
      <c r="AG4150" s="257"/>
      <c r="AH4150" s="237"/>
      <c r="AI4150" s="222"/>
      <c r="AJ4150" s="237"/>
      <c r="AK4150" s="221"/>
      <c r="AL4150" s="223"/>
      <c r="AM4150" s="221"/>
    </row>
    <row r="4151" spans="26:39" ht="15" customHeight="1">
      <c r="Z4151" s="220"/>
      <c r="AA4151" s="220"/>
      <c r="AB4151" s="237"/>
      <c r="AC4151" s="237"/>
      <c r="AD4151" s="222"/>
      <c r="AE4151" s="221"/>
      <c r="AF4151" s="237"/>
      <c r="AG4151" s="257"/>
      <c r="AH4151" s="237"/>
      <c r="AI4151" s="222"/>
      <c r="AJ4151" s="237"/>
      <c r="AK4151" s="221"/>
      <c r="AL4151" s="223"/>
      <c r="AM4151" s="221"/>
    </row>
    <row r="4152" spans="26:39" ht="15" customHeight="1">
      <c r="Z4152" s="220"/>
      <c r="AA4152" s="220"/>
      <c r="AB4152" s="237"/>
      <c r="AC4152" s="237"/>
      <c r="AD4152" s="222"/>
      <c r="AE4152" s="221"/>
      <c r="AF4152" s="237"/>
      <c r="AG4152" s="257"/>
      <c r="AH4152" s="237"/>
      <c r="AI4152" s="222"/>
      <c r="AJ4152" s="237"/>
      <c r="AK4152" s="221"/>
      <c r="AL4152" s="223"/>
      <c r="AM4152" s="221"/>
    </row>
    <row r="4153" spans="26:39" ht="15" customHeight="1">
      <c r="Z4153" s="220"/>
      <c r="AA4153" s="220"/>
      <c r="AB4153" s="237"/>
      <c r="AC4153" s="237"/>
      <c r="AD4153" s="222"/>
      <c r="AE4153" s="221"/>
      <c r="AF4153" s="237"/>
      <c r="AG4153" s="257"/>
      <c r="AH4153" s="237"/>
      <c r="AI4153" s="222"/>
      <c r="AJ4153" s="237"/>
      <c r="AK4153" s="221"/>
      <c r="AL4153" s="223"/>
      <c r="AM4153" s="221"/>
    </row>
    <row r="4154" spans="26:39" ht="15" customHeight="1">
      <c r="Z4154" s="220"/>
      <c r="AA4154" s="220"/>
      <c r="AB4154" s="237"/>
      <c r="AC4154" s="237"/>
      <c r="AD4154" s="222"/>
      <c r="AE4154" s="221"/>
      <c r="AF4154" s="237"/>
      <c r="AG4154" s="257"/>
      <c r="AH4154" s="237"/>
      <c r="AI4154" s="222"/>
      <c r="AJ4154" s="237"/>
      <c r="AK4154" s="221"/>
      <c r="AL4154" s="223"/>
      <c r="AM4154" s="221"/>
    </row>
    <row r="4155" spans="26:39" ht="15" customHeight="1">
      <c r="Z4155" s="220"/>
      <c r="AA4155" s="220"/>
      <c r="AB4155" s="237"/>
      <c r="AC4155" s="237"/>
      <c r="AD4155" s="222"/>
      <c r="AE4155" s="221"/>
      <c r="AF4155" s="237"/>
      <c r="AG4155" s="257"/>
      <c r="AH4155" s="237"/>
      <c r="AI4155" s="222"/>
      <c r="AJ4155" s="237"/>
      <c r="AK4155" s="221"/>
      <c r="AL4155" s="223"/>
      <c r="AM4155" s="221"/>
    </row>
    <row r="4156" spans="26:39" ht="15" customHeight="1">
      <c r="Z4156" s="220"/>
      <c r="AA4156" s="220"/>
      <c r="AB4156" s="237"/>
      <c r="AC4156" s="237"/>
      <c r="AD4156" s="222"/>
      <c r="AE4156" s="221"/>
      <c r="AF4156" s="237"/>
      <c r="AG4156" s="257"/>
      <c r="AH4156" s="237"/>
      <c r="AI4156" s="222"/>
      <c r="AJ4156" s="237"/>
      <c r="AK4156" s="221"/>
      <c r="AL4156" s="223"/>
      <c r="AM4156" s="221"/>
    </row>
    <row r="4157" spans="26:39" ht="15" customHeight="1">
      <c r="Z4157" s="220"/>
      <c r="AA4157" s="220"/>
      <c r="AB4157" s="237"/>
      <c r="AC4157" s="237"/>
      <c r="AD4157" s="222"/>
      <c r="AE4157" s="221"/>
      <c r="AF4157" s="237"/>
      <c r="AG4157" s="257"/>
      <c r="AH4157" s="237"/>
      <c r="AI4157" s="222"/>
      <c r="AJ4157" s="237"/>
      <c r="AK4157" s="221"/>
      <c r="AL4157" s="223"/>
      <c r="AM4157" s="221"/>
    </row>
    <row r="4158" spans="26:39" ht="15" customHeight="1">
      <c r="Z4158" s="220"/>
      <c r="AA4158" s="220"/>
      <c r="AB4158" s="237"/>
      <c r="AC4158" s="237"/>
      <c r="AD4158" s="222"/>
      <c r="AE4158" s="221"/>
      <c r="AF4158" s="237"/>
      <c r="AG4158" s="257"/>
      <c r="AH4158" s="237"/>
      <c r="AI4158" s="222"/>
      <c r="AJ4158" s="237"/>
      <c r="AK4158" s="221"/>
      <c r="AL4158" s="223"/>
      <c r="AM4158" s="221"/>
    </row>
    <row r="4159" spans="26:39" ht="15" customHeight="1">
      <c r="Z4159" s="220"/>
      <c r="AA4159" s="220"/>
      <c r="AB4159" s="237"/>
      <c r="AC4159" s="237"/>
      <c r="AD4159" s="222"/>
      <c r="AE4159" s="221"/>
      <c r="AF4159" s="237"/>
      <c r="AG4159" s="257"/>
      <c r="AH4159" s="237"/>
      <c r="AI4159" s="222"/>
      <c r="AJ4159" s="237"/>
      <c r="AK4159" s="221"/>
      <c r="AL4159" s="223"/>
      <c r="AM4159" s="221"/>
    </row>
    <row r="4160" spans="26:39" ht="15" customHeight="1">
      <c r="Z4160" s="220"/>
      <c r="AA4160" s="220"/>
      <c r="AB4160" s="237"/>
      <c r="AC4160" s="237"/>
      <c r="AD4160" s="222"/>
      <c r="AE4160" s="221"/>
      <c r="AF4160" s="237"/>
      <c r="AG4160" s="257"/>
      <c r="AH4160" s="237"/>
      <c r="AI4160" s="222"/>
      <c r="AJ4160" s="237"/>
      <c r="AK4160" s="221"/>
      <c r="AL4160" s="223"/>
      <c r="AM4160" s="221"/>
    </row>
    <row r="4161" spans="26:39" ht="15" customHeight="1">
      <c r="Z4161" s="220"/>
      <c r="AA4161" s="220"/>
      <c r="AB4161" s="237"/>
      <c r="AC4161" s="237"/>
      <c r="AD4161" s="222"/>
      <c r="AE4161" s="221"/>
      <c r="AF4161" s="237"/>
      <c r="AG4161" s="257"/>
      <c r="AH4161" s="237"/>
      <c r="AI4161" s="222"/>
      <c r="AJ4161" s="237"/>
      <c r="AK4161" s="221"/>
      <c r="AL4161" s="223"/>
      <c r="AM4161" s="221"/>
    </row>
    <row r="4162" spans="26:39" ht="15" customHeight="1">
      <c r="Z4162" s="220"/>
      <c r="AA4162" s="220"/>
      <c r="AB4162" s="237"/>
      <c r="AC4162" s="237"/>
      <c r="AD4162" s="222"/>
      <c r="AE4162" s="221"/>
      <c r="AF4162" s="237"/>
      <c r="AG4162" s="257"/>
      <c r="AH4162" s="237"/>
      <c r="AI4162" s="222"/>
      <c r="AJ4162" s="237"/>
      <c r="AK4162" s="221"/>
      <c r="AL4162" s="223"/>
      <c r="AM4162" s="221"/>
    </row>
    <row r="4163" spans="26:39" ht="15" customHeight="1">
      <c r="Z4163" s="220"/>
      <c r="AA4163" s="220"/>
      <c r="AB4163" s="237"/>
      <c r="AC4163" s="237"/>
      <c r="AD4163" s="222"/>
      <c r="AE4163" s="221"/>
      <c r="AF4163" s="237"/>
      <c r="AG4163" s="257"/>
      <c r="AH4163" s="237"/>
      <c r="AI4163" s="222"/>
      <c r="AJ4163" s="237"/>
      <c r="AK4163" s="221"/>
      <c r="AL4163" s="223"/>
      <c r="AM4163" s="221"/>
    </row>
    <row r="4164" spans="26:39" ht="15" customHeight="1">
      <c r="Z4164" s="220"/>
      <c r="AA4164" s="220"/>
      <c r="AB4164" s="237"/>
      <c r="AC4164" s="237"/>
      <c r="AD4164" s="222"/>
      <c r="AE4164" s="221"/>
      <c r="AF4164" s="237"/>
      <c r="AG4164" s="257"/>
      <c r="AH4164" s="237"/>
      <c r="AI4164" s="222"/>
      <c r="AJ4164" s="237"/>
      <c r="AK4164" s="221"/>
      <c r="AL4164" s="223"/>
      <c r="AM4164" s="221"/>
    </row>
    <row r="4165" spans="26:39" ht="15" customHeight="1">
      <c r="Z4165" s="220"/>
      <c r="AA4165" s="220"/>
      <c r="AB4165" s="237"/>
      <c r="AC4165" s="237"/>
      <c r="AD4165" s="222"/>
      <c r="AE4165" s="221"/>
      <c r="AF4165" s="237"/>
      <c r="AG4165" s="257"/>
      <c r="AH4165" s="237"/>
      <c r="AI4165" s="222"/>
      <c r="AJ4165" s="237"/>
      <c r="AK4165" s="221"/>
      <c r="AL4165" s="223"/>
      <c r="AM4165" s="221"/>
    </row>
    <row r="4166" spans="26:39" ht="15" customHeight="1">
      <c r="Z4166" s="220"/>
      <c r="AA4166" s="220"/>
      <c r="AB4166" s="237"/>
      <c r="AC4166" s="237"/>
      <c r="AD4166" s="222"/>
      <c r="AE4166" s="221"/>
      <c r="AF4166" s="237"/>
      <c r="AG4166" s="257"/>
      <c r="AH4166" s="237"/>
      <c r="AI4166" s="222"/>
      <c r="AJ4166" s="237"/>
      <c r="AK4166" s="221"/>
      <c r="AL4166" s="223"/>
      <c r="AM4166" s="221"/>
    </row>
    <row r="4167" spans="26:39" ht="15" customHeight="1">
      <c r="Z4167" s="220"/>
      <c r="AA4167" s="220"/>
      <c r="AB4167" s="237"/>
      <c r="AC4167" s="237"/>
      <c r="AD4167" s="222"/>
      <c r="AE4167" s="221"/>
      <c r="AF4167" s="237"/>
      <c r="AG4167" s="257"/>
      <c r="AH4167" s="237"/>
      <c r="AI4167" s="222"/>
      <c r="AJ4167" s="237"/>
      <c r="AK4167" s="221"/>
      <c r="AL4167" s="223"/>
      <c r="AM4167" s="221"/>
    </row>
    <row r="4168" spans="26:39" ht="15" customHeight="1">
      <c r="Z4168" s="220"/>
      <c r="AA4168" s="220"/>
      <c r="AB4168" s="237"/>
      <c r="AC4168" s="237"/>
      <c r="AD4168" s="222"/>
      <c r="AE4168" s="221"/>
      <c r="AF4168" s="237"/>
      <c r="AG4168" s="257"/>
      <c r="AH4168" s="237"/>
      <c r="AI4168" s="222"/>
      <c r="AJ4168" s="237"/>
      <c r="AK4168" s="221"/>
      <c r="AL4168" s="223"/>
      <c r="AM4168" s="221"/>
    </row>
    <row r="4169" spans="26:39" ht="15" customHeight="1">
      <c r="Z4169" s="220"/>
      <c r="AA4169" s="220"/>
      <c r="AB4169" s="237"/>
      <c r="AC4169" s="237"/>
      <c r="AD4169" s="222"/>
      <c r="AE4169" s="221"/>
      <c r="AF4169" s="237"/>
      <c r="AG4169" s="257"/>
      <c r="AH4169" s="237"/>
      <c r="AI4169" s="222"/>
      <c r="AJ4169" s="237"/>
      <c r="AK4169" s="221"/>
      <c r="AL4169" s="223"/>
      <c r="AM4169" s="221"/>
    </row>
    <row r="4170" spans="26:39" ht="15" customHeight="1">
      <c r="Z4170" s="220"/>
      <c r="AA4170" s="220"/>
      <c r="AB4170" s="237"/>
      <c r="AC4170" s="237"/>
      <c r="AD4170" s="222"/>
      <c r="AE4170" s="221"/>
      <c r="AF4170" s="237"/>
      <c r="AG4170" s="257"/>
      <c r="AH4170" s="237"/>
      <c r="AI4170" s="222"/>
      <c r="AJ4170" s="237"/>
      <c r="AK4170" s="221"/>
      <c r="AL4170" s="223"/>
      <c r="AM4170" s="221"/>
    </row>
    <row r="4171" spans="26:39" ht="15" customHeight="1">
      <c r="Z4171" s="220"/>
      <c r="AA4171" s="220"/>
      <c r="AB4171" s="237"/>
      <c r="AC4171" s="237"/>
      <c r="AD4171" s="222"/>
      <c r="AE4171" s="221"/>
      <c r="AF4171" s="237"/>
      <c r="AG4171" s="257"/>
      <c r="AH4171" s="237"/>
      <c r="AI4171" s="222"/>
      <c r="AJ4171" s="237"/>
      <c r="AK4171" s="221"/>
      <c r="AL4171" s="223"/>
      <c r="AM4171" s="221"/>
    </row>
    <row r="4172" spans="26:39" ht="15" customHeight="1">
      <c r="Z4172" s="220"/>
      <c r="AA4172" s="220"/>
      <c r="AB4172" s="237"/>
      <c r="AC4172" s="237"/>
      <c r="AD4172" s="222"/>
      <c r="AE4172" s="221"/>
      <c r="AF4172" s="237"/>
      <c r="AG4172" s="257"/>
      <c r="AH4172" s="237"/>
      <c r="AI4172" s="222"/>
      <c r="AJ4172" s="237"/>
      <c r="AK4172" s="221"/>
      <c r="AL4172" s="223"/>
      <c r="AM4172" s="221"/>
    </row>
    <row r="4173" spans="26:39" ht="15" customHeight="1">
      <c r="Z4173" s="220"/>
      <c r="AA4173" s="220"/>
      <c r="AB4173" s="237"/>
      <c r="AC4173" s="237"/>
      <c r="AD4173" s="222"/>
      <c r="AE4173" s="221"/>
      <c r="AF4173" s="237"/>
      <c r="AG4173" s="257"/>
      <c r="AH4173" s="237"/>
      <c r="AI4173" s="222"/>
      <c r="AJ4173" s="237"/>
      <c r="AK4173" s="221"/>
      <c r="AL4173" s="223"/>
      <c r="AM4173" s="221"/>
    </row>
    <row r="4174" spans="26:39" ht="15" customHeight="1">
      <c r="Z4174" s="220"/>
      <c r="AA4174" s="220"/>
      <c r="AB4174" s="237"/>
      <c r="AC4174" s="237"/>
      <c r="AD4174" s="222"/>
      <c r="AE4174" s="221"/>
      <c r="AF4174" s="237"/>
      <c r="AG4174" s="257"/>
      <c r="AH4174" s="237"/>
      <c r="AI4174" s="222"/>
      <c r="AJ4174" s="237"/>
      <c r="AK4174" s="221"/>
      <c r="AL4174" s="223"/>
      <c r="AM4174" s="221"/>
    </row>
    <row r="4175" spans="26:39" ht="15" customHeight="1">
      <c r="Z4175" s="220"/>
      <c r="AA4175" s="220"/>
      <c r="AB4175" s="237"/>
      <c r="AC4175" s="237"/>
      <c r="AD4175" s="222"/>
      <c r="AE4175" s="221"/>
      <c r="AF4175" s="237"/>
      <c r="AG4175" s="257"/>
      <c r="AH4175" s="237"/>
      <c r="AI4175" s="222"/>
      <c r="AJ4175" s="237"/>
      <c r="AK4175" s="221"/>
      <c r="AL4175" s="223"/>
      <c r="AM4175" s="221"/>
    </row>
    <row r="4176" spans="26:39" ht="15" customHeight="1">
      <c r="Z4176" s="220"/>
      <c r="AA4176" s="220"/>
      <c r="AB4176" s="237"/>
      <c r="AC4176" s="237"/>
      <c r="AD4176" s="222"/>
      <c r="AE4176" s="221"/>
      <c r="AF4176" s="237"/>
      <c r="AG4176" s="257"/>
      <c r="AH4176" s="237"/>
      <c r="AI4176" s="222"/>
      <c r="AJ4176" s="237"/>
      <c r="AK4176" s="221"/>
      <c r="AL4176" s="223"/>
      <c r="AM4176" s="221"/>
    </row>
    <row r="4177" spans="26:39" ht="15" customHeight="1">
      <c r="Z4177" s="220"/>
      <c r="AA4177" s="220"/>
      <c r="AB4177" s="237"/>
      <c r="AC4177" s="237"/>
      <c r="AD4177" s="222"/>
      <c r="AE4177" s="221"/>
      <c r="AF4177" s="237"/>
      <c r="AG4177" s="257"/>
      <c r="AH4177" s="237"/>
      <c r="AI4177" s="222"/>
      <c r="AJ4177" s="237"/>
      <c r="AK4177" s="221"/>
      <c r="AL4177" s="223"/>
      <c r="AM4177" s="221"/>
    </row>
    <row r="4178" spans="26:39" ht="15" customHeight="1">
      <c r="Z4178" s="220"/>
      <c r="AA4178" s="220"/>
      <c r="AB4178" s="237"/>
      <c r="AC4178" s="237"/>
      <c r="AD4178" s="222"/>
      <c r="AE4178" s="221"/>
      <c r="AF4178" s="237"/>
      <c r="AG4178" s="257"/>
      <c r="AH4178" s="237"/>
      <c r="AI4178" s="222"/>
      <c r="AJ4178" s="237"/>
      <c r="AK4178" s="221"/>
      <c r="AL4178" s="223"/>
      <c r="AM4178" s="221"/>
    </row>
    <row r="4179" spans="26:39" ht="15" customHeight="1">
      <c r="Z4179" s="220"/>
      <c r="AA4179" s="220"/>
      <c r="AB4179" s="237"/>
      <c r="AC4179" s="237"/>
      <c r="AD4179" s="222"/>
      <c r="AE4179" s="221"/>
      <c r="AF4179" s="237"/>
      <c r="AG4179" s="257"/>
      <c r="AH4179" s="237"/>
      <c r="AI4179" s="222"/>
      <c r="AJ4179" s="237"/>
      <c r="AK4179" s="221"/>
      <c r="AL4179" s="223"/>
      <c r="AM4179" s="221"/>
    </row>
    <row r="4180" spans="26:39" ht="15" customHeight="1">
      <c r="Z4180" s="220"/>
      <c r="AA4180" s="220"/>
      <c r="AB4180" s="237"/>
      <c r="AC4180" s="237"/>
      <c r="AD4180" s="222"/>
      <c r="AE4180" s="221"/>
      <c r="AF4180" s="237"/>
      <c r="AG4180" s="257"/>
      <c r="AH4180" s="237"/>
      <c r="AI4180" s="222"/>
      <c r="AJ4180" s="237"/>
      <c r="AK4180" s="221"/>
      <c r="AL4180" s="223"/>
      <c r="AM4180" s="221"/>
    </row>
    <row r="4181" spans="26:39" ht="15" customHeight="1">
      <c r="Z4181" s="220"/>
      <c r="AA4181" s="220"/>
      <c r="AB4181" s="237"/>
      <c r="AC4181" s="237"/>
      <c r="AD4181" s="222"/>
      <c r="AE4181" s="221"/>
      <c r="AF4181" s="237"/>
      <c r="AG4181" s="257"/>
      <c r="AH4181" s="237"/>
      <c r="AI4181" s="222"/>
      <c r="AJ4181" s="237"/>
      <c r="AK4181" s="221"/>
      <c r="AL4181" s="223"/>
      <c r="AM4181" s="221"/>
    </row>
    <row r="4182" spans="26:39" ht="15" customHeight="1">
      <c r="Z4182" s="220"/>
      <c r="AA4182" s="220"/>
      <c r="AB4182" s="237"/>
      <c r="AC4182" s="237"/>
      <c r="AD4182" s="222"/>
      <c r="AE4182" s="221"/>
      <c r="AF4182" s="237"/>
      <c r="AG4182" s="257"/>
      <c r="AH4182" s="237"/>
      <c r="AI4182" s="222"/>
      <c r="AJ4182" s="237"/>
      <c r="AK4182" s="221"/>
      <c r="AL4182" s="223"/>
      <c r="AM4182" s="221"/>
    </row>
    <row r="4183" spans="26:39" ht="15" customHeight="1">
      <c r="Z4183" s="220"/>
      <c r="AA4183" s="220"/>
      <c r="AB4183" s="237"/>
      <c r="AC4183" s="237"/>
      <c r="AD4183" s="222"/>
      <c r="AE4183" s="221"/>
      <c r="AF4183" s="237"/>
      <c r="AG4183" s="257"/>
      <c r="AH4183" s="237"/>
      <c r="AI4183" s="222"/>
      <c r="AJ4183" s="237"/>
      <c r="AK4183" s="221"/>
      <c r="AL4183" s="223"/>
      <c r="AM4183" s="221"/>
    </row>
    <row r="4184" spans="26:39" ht="15" customHeight="1">
      <c r="Z4184" s="220"/>
      <c r="AA4184" s="220"/>
      <c r="AB4184" s="237"/>
      <c r="AC4184" s="237"/>
      <c r="AD4184" s="222"/>
      <c r="AE4184" s="221"/>
      <c r="AF4184" s="237"/>
      <c r="AG4184" s="257"/>
      <c r="AH4184" s="237"/>
      <c r="AI4184" s="222"/>
      <c r="AJ4184" s="237"/>
      <c r="AK4184" s="221"/>
      <c r="AL4184" s="223"/>
      <c r="AM4184" s="221"/>
    </row>
    <row r="4185" spans="26:39" ht="15" customHeight="1">
      <c r="Z4185" s="220"/>
      <c r="AA4185" s="220"/>
      <c r="AB4185" s="237"/>
      <c r="AC4185" s="237"/>
      <c r="AD4185" s="222"/>
      <c r="AE4185" s="221"/>
      <c r="AF4185" s="237"/>
      <c r="AG4185" s="257"/>
      <c r="AH4185" s="237"/>
      <c r="AI4185" s="222"/>
      <c r="AJ4185" s="237"/>
      <c r="AK4185" s="221"/>
      <c r="AL4185" s="223"/>
      <c r="AM4185" s="221"/>
    </row>
    <row r="4186" spans="26:39" ht="15" customHeight="1">
      <c r="Z4186" s="220"/>
      <c r="AA4186" s="220"/>
      <c r="AB4186" s="237"/>
      <c r="AC4186" s="237"/>
      <c r="AD4186" s="222"/>
      <c r="AE4186" s="221"/>
      <c r="AF4186" s="237"/>
      <c r="AG4186" s="257"/>
      <c r="AH4186" s="237"/>
      <c r="AI4186" s="222"/>
      <c r="AJ4186" s="237"/>
      <c r="AK4186" s="221"/>
      <c r="AL4186" s="223"/>
      <c r="AM4186" s="221"/>
    </row>
    <row r="4187" spans="26:39" ht="15" customHeight="1">
      <c r="Z4187" s="220"/>
      <c r="AA4187" s="220"/>
      <c r="AB4187" s="237"/>
      <c r="AC4187" s="237"/>
      <c r="AD4187" s="222"/>
      <c r="AE4187" s="221"/>
      <c r="AF4187" s="237"/>
      <c r="AG4187" s="257"/>
      <c r="AH4187" s="237"/>
      <c r="AI4187" s="222"/>
      <c r="AJ4187" s="237"/>
      <c r="AK4187" s="221"/>
      <c r="AL4187" s="223"/>
      <c r="AM4187" s="221"/>
    </row>
    <row r="4188" spans="26:39" ht="15" customHeight="1">
      <c r="Z4188" s="220"/>
      <c r="AA4188" s="220"/>
      <c r="AB4188" s="237"/>
      <c r="AC4188" s="237"/>
      <c r="AD4188" s="222"/>
      <c r="AE4188" s="221"/>
      <c r="AF4188" s="237"/>
      <c r="AG4188" s="257"/>
      <c r="AH4188" s="237"/>
      <c r="AI4188" s="222"/>
      <c r="AJ4188" s="237"/>
      <c r="AK4188" s="221"/>
      <c r="AL4188" s="223"/>
      <c r="AM4188" s="221"/>
    </row>
    <row r="4189" spans="26:39" ht="15" customHeight="1">
      <c r="Z4189" s="220"/>
      <c r="AA4189" s="220"/>
      <c r="AB4189" s="237"/>
      <c r="AC4189" s="237"/>
      <c r="AD4189" s="222"/>
      <c r="AE4189" s="221"/>
      <c r="AF4189" s="237"/>
      <c r="AG4189" s="257"/>
      <c r="AH4189" s="237"/>
      <c r="AI4189" s="222"/>
      <c r="AJ4189" s="237"/>
      <c r="AK4189" s="221"/>
      <c r="AL4189" s="223"/>
      <c r="AM4189" s="221"/>
    </row>
    <row r="4190" spans="26:39" ht="15" customHeight="1">
      <c r="Z4190" s="220"/>
      <c r="AA4190" s="220"/>
      <c r="AB4190" s="237"/>
      <c r="AC4190" s="237"/>
      <c r="AD4190" s="222"/>
      <c r="AE4190" s="221"/>
      <c r="AF4190" s="237"/>
      <c r="AG4190" s="257"/>
      <c r="AH4190" s="237"/>
      <c r="AI4190" s="222"/>
      <c r="AJ4190" s="237"/>
      <c r="AK4190" s="221"/>
      <c r="AL4190" s="223"/>
      <c r="AM4190" s="221"/>
    </row>
    <row r="4191" spans="26:39" ht="15" customHeight="1">
      <c r="Z4191" s="220"/>
      <c r="AA4191" s="220"/>
      <c r="AB4191" s="237"/>
      <c r="AC4191" s="237"/>
      <c r="AD4191" s="222"/>
      <c r="AE4191" s="221"/>
      <c r="AF4191" s="237"/>
      <c r="AG4191" s="257"/>
      <c r="AH4191" s="237"/>
      <c r="AI4191" s="222"/>
      <c r="AJ4191" s="237"/>
      <c r="AK4191" s="221"/>
      <c r="AL4191" s="223"/>
      <c r="AM4191" s="221"/>
    </row>
    <row r="4192" spans="26:39" ht="15" customHeight="1">
      <c r="Z4192" s="220"/>
      <c r="AA4192" s="220"/>
      <c r="AB4192" s="237"/>
      <c r="AC4192" s="237"/>
      <c r="AD4192" s="222"/>
      <c r="AE4192" s="221"/>
      <c r="AF4192" s="237"/>
      <c r="AG4192" s="257"/>
      <c r="AH4192" s="237"/>
      <c r="AI4192" s="222"/>
      <c r="AJ4192" s="237"/>
      <c r="AK4192" s="221"/>
      <c r="AL4192" s="223"/>
      <c r="AM4192" s="221"/>
    </row>
    <row r="4193" spans="26:39" ht="15" customHeight="1">
      <c r="Z4193" s="220"/>
      <c r="AA4193" s="220"/>
      <c r="AB4193" s="237"/>
      <c r="AC4193" s="237"/>
      <c r="AD4193" s="222"/>
      <c r="AE4193" s="221"/>
      <c r="AF4193" s="237"/>
      <c r="AG4193" s="257"/>
      <c r="AH4193" s="237"/>
      <c r="AI4193" s="222"/>
      <c r="AJ4193" s="237"/>
      <c r="AK4193" s="221"/>
      <c r="AL4193" s="223"/>
      <c r="AM4193" s="221"/>
    </row>
    <row r="4194" spans="26:39" ht="15" customHeight="1">
      <c r="Z4194" s="220"/>
      <c r="AA4194" s="220"/>
      <c r="AB4194" s="237"/>
      <c r="AC4194" s="237"/>
      <c r="AD4194" s="222"/>
      <c r="AE4194" s="221"/>
      <c r="AF4194" s="237"/>
      <c r="AG4194" s="257"/>
      <c r="AH4194" s="237"/>
      <c r="AI4194" s="222"/>
      <c r="AJ4194" s="237"/>
      <c r="AK4194" s="221"/>
      <c r="AL4194" s="223"/>
      <c r="AM4194" s="221"/>
    </row>
    <row r="4195" spans="26:39" ht="15" customHeight="1">
      <c r="Z4195" s="220"/>
      <c r="AA4195" s="220"/>
      <c r="AB4195" s="237"/>
      <c r="AC4195" s="237"/>
      <c r="AD4195" s="222"/>
      <c r="AE4195" s="221"/>
      <c r="AF4195" s="237"/>
      <c r="AG4195" s="257"/>
      <c r="AH4195" s="237"/>
      <c r="AI4195" s="222"/>
      <c r="AJ4195" s="237"/>
      <c r="AK4195" s="221"/>
      <c r="AL4195" s="223"/>
      <c r="AM4195" s="221"/>
    </row>
    <row r="4196" spans="26:39" ht="15" customHeight="1">
      <c r="Z4196" s="220"/>
      <c r="AA4196" s="220"/>
      <c r="AB4196" s="237"/>
      <c r="AC4196" s="237"/>
      <c r="AD4196" s="222"/>
      <c r="AE4196" s="221"/>
      <c r="AF4196" s="237"/>
      <c r="AG4196" s="257"/>
      <c r="AH4196" s="237"/>
      <c r="AI4196" s="222"/>
      <c r="AJ4196" s="237"/>
      <c r="AK4196" s="221"/>
      <c r="AL4196" s="223"/>
      <c r="AM4196" s="221"/>
    </row>
    <row r="4197" spans="26:39" ht="15" customHeight="1">
      <c r="Z4197" s="220"/>
      <c r="AA4197" s="220"/>
      <c r="AB4197" s="237"/>
      <c r="AC4197" s="237"/>
      <c r="AD4197" s="222"/>
      <c r="AE4197" s="221"/>
      <c r="AF4197" s="237"/>
      <c r="AG4197" s="257"/>
      <c r="AH4197" s="237"/>
      <c r="AI4197" s="222"/>
      <c r="AJ4197" s="237"/>
      <c r="AK4197" s="221"/>
      <c r="AL4197" s="223"/>
      <c r="AM4197" s="221"/>
    </row>
    <row r="4198" spans="26:39" ht="15" customHeight="1">
      <c r="Z4198" s="220"/>
      <c r="AA4198" s="220"/>
      <c r="AB4198" s="237"/>
      <c r="AC4198" s="237"/>
      <c r="AD4198" s="222"/>
      <c r="AE4198" s="221"/>
      <c r="AF4198" s="237"/>
      <c r="AG4198" s="257"/>
      <c r="AH4198" s="237"/>
      <c r="AI4198" s="222"/>
      <c r="AJ4198" s="237"/>
      <c r="AK4198" s="221"/>
      <c r="AL4198" s="223"/>
      <c r="AM4198" s="221"/>
    </row>
    <row r="4199" spans="26:39" ht="15" customHeight="1">
      <c r="Z4199" s="220"/>
      <c r="AA4199" s="220"/>
      <c r="AB4199" s="237"/>
      <c r="AC4199" s="237"/>
      <c r="AD4199" s="222"/>
      <c r="AE4199" s="221"/>
      <c r="AF4199" s="237"/>
      <c r="AG4199" s="257"/>
      <c r="AH4199" s="237"/>
      <c r="AI4199" s="222"/>
      <c r="AJ4199" s="237"/>
      <c r="AK4199" s="221"/>
      <c r="AL4199" s="223"/>
      <c r="AM4199" s="221"/>
    </row>
    <row r="4200" spans="26:39" ht="15" customHeight="1">
      <c r="Z4200" s="220"/>
      <c r="AA4200" s="220"/>
      <c r="AB4200" s="237"/>
      <c r="AC4200" s="237"/>
      <c r="AD4200" s="222"/>
      <c r="AE4200" s="221"/>
      <c r="AF4200" s="237"/>
      <c r="AG4200" s="257"/>
      <c r="AH4200" s="237"/>
      <c r="AI4200" s="222"/>
      <c r="AJ4200" s="237"/>
      <c r="AK4200" s="221"/>
      <c r="AL4200" s="223"/>
      <c r="AM4200" s="221"/>
    </row>
    <row r="4201" spans="26:39" ht="15" customHeight="1">
      <c r="Z4201" s="220"/>
      <c r="AA4201" s="220"/>
      <c r="AB4201" s="237"/>
      <c r="AC4201" s="237"/>
      <c r="AD4201" s="222"/>
      <c r="AE4201" s="221"/>
      <c r="AF4201" s="237"/>
      <c r="AG4201" s="257"/>
      <c r="AH4201" s="237"/>
      <c r="AI4201" s="222"/>
      <c r="AJ4201" s="237"/>
      <c r="AK4201" s="221"/>
      <c r="AL4201" s="223"/>
      <c r="AM4201" s="221"/>
    </row>
    <row r="4202" spans="26:39" ht="15" customHeight="1">
      <c r="Z4202" s="220"/>
      <c r="AA4202" s="220"/>
      <c r="AB4202" s="237"/>
      <c r="AC4202" s="237"/>
      <c r="AD4202" s="222"/>
      <c r="AE4202" s="221"/>
      <c r="AF4202" s="237"/>
      <c r="AG4202" s="257"/>
      <c r="AH4202" s="237"/>
      <c r="AI4202" s="222"/>
      <c r="AJ4202" s="237"/>
      <c r="AK4202" s="221"/>
      <c r="AL4202" s="223"/>
      <c r="AM4202" s="221"/>
    </row>
    <row r="4203" spans="26:39" ht="15" customHeight="1">
      <c r="Z4203" s="220"/>
      <c r="AA4203" s="220"/>
      <c r="AB4203" s="237"/>
      <c r="AC4203" s="237"/>
      <c r="AD4203" s="222"/>
      <c r="AE4203" s="221"/>
      <c r="AF4203" s="237"/>
      <c r="AG4203" s="257"/>
      <c r="AH4203" s="237"/>
      <c r="AI4203" s="222"/>
      <c r="AJ4203" s="237"/>
      <c r="AK4203" s="221"/>
      <c r="AL4203" s="223"/>
      <c r="AM4203" s="221"/>
    </row>
    <row r="4204" spans="26:39" ht="15" customHeight="1">
      <c r="Z4204" s="220"/>
      <c r="AA4204" s="220"/>
      <c r="AB4204" s="237"/>
      <c r="AC4204" s="237"/>
      <c r="AD4204" s="222"/>
      <c r="AE4204" s="221"/>
      <c r="AF4204" s="237"/>
      <c r="AG4204" s="257"/>
      <c r="AH4204" s="237"/>
      <c r="AI4204" s="222"/>
      <c r="AJ4204" s="237"/>
      <c r="AK4204" s="221"/>
      <c r="AL4204" s="223"/>
      <c r="AM4204" s="221"/>
    </row>
    <row r="4205" spans="26:39" ht="15" customHeight="1">
      <c r="Z4205" s="220"/>
      <c r="AA4205" s="220"/>
      <c r="AB4205" s="237"/>
      <c r="AC4205" s="237"/>
      <c r="AD4205" s="222"/>
      <c r="AE4205" s="221"/>
      <c r="AF4205" s="237"/>
      <c r="AG4205" s="257"/>
      <c r="AH4205" s="237"/>
      <c r="AI4205" s="222"/>
      <c r="AJ4205" s="237"/>
      <c r="AK4205" s="221"/>
      <c r="AL4205" s="223"/>
      <c r="AM4205" s="221"/>
    </row>
    <row r="4206" spans="26:39" ht="15" customHeight="1">
      <c r="Z4206" s="220"/>
      <c r="AA4206" s="220"/>
      <c r="AB4206" s="237"/>
      <c r="AC4206" s="237"/>
      <c r="AD4206" s="222"/>
      <c r="AE4206" s="221"/>
      <c r="AF4206" s="237"/>
      <c r="AG4206" s="257"/>
      <c r="AH4206" s="237"/>
      <c r="AI4206" s="222"/>
      <c r="AJ4206" s="237"/>
      <c r="AK4206" s="221"/>
      <c r="AL4206" s="223"/>
      <c r="AM4206" s="221"/>
    </row>
    <row r="4207" spans="26:39" ht="15" customHeight="1">
      <c r="Z4207" s="220"/>
      <c r="AA4207" s="220"/>
      <c r="AB4207" s="237"/>
      <c r="AC4207" s="237"/>
      <c r="AD4207" s="222"/>
      <c r="AE4207" s="221"/>
      <c r="AF4207" s="237"/>
      <c r="AG4207" s="257"/>
      <c r="AH4207" s="237"/>
      <c r="AI4207" s="222"/>
      <c r="AJ4207" s="237"/>
      <c r="AK4207" s="221"/>
      <c r="AL4207" s="223"/>
      <c r="AM4207" s="221"/>
    </row>
    <row r="4208" spans="26:39" ht="15" customHeight="1">
      <c r="Z4208" s="220"/>
      <c r="AA4208" s="220"/>
      <c r="AB4208" s="237"/>
      <c r="AC4208" s="237"/>
      <c r="AD4208" s="222"/>
      <c r="AE4208" s="221"/>
      <c r="AF4208" s="237"/>
      <c r="AG4208" s="257"/>
      <c r="AH4208" s="237"/>
      <c r="AI4208" s="222"/>
      <c r="AJ4208" s="237"/>
      <c r="AK4208" s="221"/>
      <c r="AL4208" s="223"/>
      <c r="AM4208" s="221"/>
    </row>
    <row r="4209" spans="26:39" ht="15" customHeight="1">
      <c r="Z4209" s="220"/>
      <c r="AA4209" s="220"/>
      <c r="AB4209" s="237"/>
      <c r="AC4209" s="237"/>
      <c r="AD4209" s="222"/>
      <c r="AE4209" s="221"/>
      <c r="AF4209" s="237"/>
      <c r="AG4209" s="257"/>
      <c r="AH4209" s="237"/>
      <c r="AI4209" s="222"/>
      <c r="AJ4209" s="237"/>
      <c r="AK4209" s="221"/>
      <c r="AL4209" s="223"/>
      <c r="AM4209" s="221"/>
    </row>
    <row r="4210" spans="26:39" ht="15" customHeight="1">
      <c r="Z4210" s="220"/>
      <c r="AA4210" s="220"/>
      <c r="AB4210" s="237"/>
      <c r="AC4210" s="237"/>
      <c r="AD4210" s="222"/>
      <c r="AE4210" s="221"/>
      <c r="AF4210" s="237"/>
      <c r="AG4210" s="257"/>
      <c r="AH4210" s="237"/>
      <c r="AI4210" s="222"/>
      <c r="AJ4210" s="237"/>
      <c r="AK4210" s="221"/>
      <c r="AL4210" s="223"/>
      <c r="AM4210" s="221"/>
    </row>
    <row r="4211" spans="26:39" ht="15" customHeight="1">
      <c r="Z4211" s="220"/>
      <c r="AA4211" s="220"/>
      <c r="AB4211" s="237"/>
      <c r="AC4211" s="237"/>
      <c r="AD4211" s="222"/>
      <c r="AE4211" s="221"/>
      <c r="AF4211" s="237"/>
      <c r="AG4211" s="257"/>
      <c r="AH4211" s="237"/>
      <c r="AI4211" s="222"/>
      <c r="AJ4211" s="237"/>
      <c r="AK4211" s="221"/>
      <c r="AL4211" s="223"/>
      <c r="AM4211" s="221"/>
    </row>
    <row r="4212" spans="26:39" ht="15" customHeight="1">
      <c r="Z4212" s="220"/>
      <c r="AA4212" s="220"/>
      <c r="AB4212" s="237"/>
      <c r="AC4212" s="237"/>
      <c r="AD4212" s="222"/>
      <c r="AE4212" s="221"/>
      <c r="AF4212" s="237"/>
      <c r="AG4212" s="257"/>
      <c r="AH4212" s="237"/>
      <c r="AI4212" s="222"/>
      <c r="AJ4212" s="237"/>
      <c r="AK4212" s="221"/>
      <c r="AL4212" s="223"/>
      <c r="AM4212" s="221"/>
    </row>
    <row r="4213" spans="26:39" ht="15" customHeight="1">
      <c r="Z4213" s="220"/>
      <c r="AA4213" s="220"/>
      <c r="AB4213" s="237"/>
      <c r="AC4213" s="237"/>
      <c r="AD4213" s="222"/>
      <c r="AE4213" s="221"/>
      <c r="AF4213" s="237"/>
      <c r="AG4213" s="257"/>
      <c r="AH4213" s="237"/>
      <c r="AI4213" s="222"/>
      <c r="AJ4213" s="237"/>
      <c r="AK4213" s="221"/>
      <c r="AL4213" s="223"/>
      <c r="AM4213" s="221"/>
    </row>
    <row r="4214" spans="26:39" ht="15" customHeight="1">
      <c r="Z4214" s="220"/>
      <c r="AA4214" s="220"/>
      <c r="AB4214" s="237"/>
      <c r="AC4214" s="237"/>
      <c r="AD4214" s="222"/>
      <c r="AE4214" s="221"/>
      <c r="AF4214" s="237"/>
      <c r="AG4214" s="257"/>
      <c r="AH4214" s="237"/>
      <c r="AI4214" s="222"/>
      <c r="AJ4214" s="237"/>
      <c r="AK4214" s="221"/>
      <c r="AL4214" s="223"/>
      <c r="AM4214" s="221"/>
    </row>
    <row r="4215" spans="26:39" ht="15" customHeight="1">
      <c r="Z4215" s="220"/>
      <c r="AA4215" s="220"/>
      <c r="AB4215" s="237"/>
      <c r="AC4215" s="237"/>
      <c r="AD4215" s="222"/>
      <c r="AE4215" s="221"/>
      <c r="AF4215" s="237"/>
      <c r="AG4215" s="257"/>
      <c r="AH4215" s="237"/>
      <c r="AI4215" s="222"/>
      <c r="AJ4215" s="237"/>
      <c r="AK4215" s="221"/>
      <c r="AL4215" s="223"/>
      <c r="AM4215" s="221"/>
    </row>
    <row r="4216" spans="26:39" ht="15" customHeight="1">
      <c r="Z4216" s="220"/>
      <c r="AA4216" s="220"/>
      <c r="AB4216" s="237"/>
      <c r="AC4216" s="237"/>
      <c r="AD4216" s="222"/>
      <c r="AE4216" s="221"/>
      <c r="AF4216" s="237"/>
      <c r="AG4216" s="257"/>
      <c r="AH4216" s="237"/>
      <c r="AI4216" s="222"/>
      <c r="AJ4216" s="237"/>
      <c r="AK4216" s="221"/>
      <c r="AL4216" s="223"/>
      <c r="AM4216" s="221"/>
    </row>
    <row r="4217" spans="26:39" ht="15" customHeight="1">
      <c r="Z4217" s="220"/>
      <c r="AA4217" s="220"/>
      <c r="AB4217" s="237"/>
      <c r="AC4217" s="237"/>
      <c r="AD4217" s="222"/>
      <c r="AE4217" s="221"/>
      <c r="AF4217" s="237"/>
      <c r="AG4217" s="257"/>
      <c r="AH4217" s="237"/>
      <c r="AI4217" s="222"/>
      <c r="AJ4217" s="237"/>
      <c r="AK4217" s="221"/>
      <c r="AL4217" s="223"/>
      <c r="AM4217" s="221"/>
    </row>
    <row r="4218" spans="26:39" ht="15" customHeight="1">
      <c r="Z4218" s="220"/>
      <c r="AA4218" s="220"/>
      <c r="AB4218" s="237"/>
      <c r="AC4218" s="237"/>
      <c r="AD4218" s="222"/>
      <c r="AE4218" s="221"/>
      <c r="AF4218" s="237"/>
      <c r="AG4218" s="257"/>
      <c r="AH4218" s="237"/>
      <c r="AI4218" s="222"/>
      <c r="AJ4218" s="237"/>
      <c r="AK4218" s="221"/>
      <c r="AL4218" s="223"/>
      <c r="AM4218" s="221"/>
    </row>
    <row r="4219" spans="26:39" ht="15" customHeight="1">
      <c r="Z4219" s="220"/>
      <c r="AA4219" s="220"/>
      <c r="AB4219" s="237"/>
      <c r="AC4219" s="237"/>
      <c r="AD4219" s="222"/>
      <c r="AE4219" s="221"/>
      <c r="AF4219" s="237"/>
      <c r="AG4219" s="257"/>
      <c r="AH4219" s="237"/>
      <c r="AI4219" s="222"/>
      <c r="AJ4219" s="237"/>
      <c r="AK4219" s="221"/>
      <c r="AL4219" s="223"/>
      <c r="AM4219" s="221"/>
    </row>
    <row r="4220" spans="26:39" ht="15" customHeight="1">
      <c r="Z4220" s="220"/>
      <c r="AA4220" s="220"/>
      <c r="AB4220" s="237"/>
      <c r="AC4220" s="237"/>
      <c r="AD4220" s="222"/>
      <c r="AE4220" s="221"/>
      <c r="AF4220" s="237"/>
      <c r="AG4220" s="257"/>
      <c r="AH4220" s="237"/>
      <c r="AI4220" s="222"/>
      <c r="AJ4220" s="237"/>
      <c r="AK4220" s="221"/>
      <c r="AL4220" s="223"/>
      <c r="AM4220" s="221"/>
    </row>
    <row r="4221" spans="26:39" ht="15" customHeight="1">
      <c r="Z4221" s="220"/>
      <c r="AA4221" s="220"/>
      <c r="AB4221" s="237"/>
      <c r="AC4221" s="237"/>
      <c r="AD4221" s="222"/>
      <c r="AE4221" s="221"/>
      <c r="AF4221" s="237"/>
      <c r="AG4221" s="257"/>
      <c r="AH4221" s="237"/>
      <c r="AI4221" s="222"/>
      <c r="AJ4221" s="237"/>
      <c r="AK4221" s="221"/>
      <c r="AL4221" s="223"/>
      <c r="AM4221" s="221"/>
    </row>
    <row r="4222" spans="26:39" ht="15" customHeight="1">
      <c r="Z4222" s="220"/>
      <c r="AA4222" s="220"/>
      <c r="AB4222" s="237"/>
      <c r="AC4222" s="237"/>
      <c r="AD4222" s="222"/>
      <c r="AE4222" s="221"/>
      <c r="AF4222" s="237"/>
      <c r="AG4222" s="257"/>
      <c r="AH4222" s="237"/>
      <c r="AI4222" s="222"/>
      <c r="AJ4222" s="237"/>
      <c r="AK4222" s="221"/>
      <c r="AL4222" s="223"/>
      <c r="AM4222" s="221"/>
    </row>
    <row r="4223" spans="26:39" ht="15" customHeight="1">
      <c r="Z4223" s="220"/>
      <c r="AA4223" s="220"/>
      <c r="AB4223" s="237"/>
      <c r="AC4223" s="237"/>
      <c r="AD4223" s="222"/>
      <c r="AE4223" s="221"/>
      <c r="AF4223" s="237"/>
      <c r="AG4223" s="257"/>
      <c r="AH4223" s="237"/>
      <c r="AI4223" s="222"/>
      <c r="AJ4223" s="237"/>
      <c r="AK4223" s="221"/>
      <c r="AL4223" s="223"/>
      <c r="AM4223" s="221"/>
    </row>
    <row r="4224" spans="26:39" ht="15" customHeight="1">
      <c r="Z4224" s="220"/>
      <c r="AA4224" s="220"/>
      <c r="AB4224" s="237"/>
      <c r="AC4224" s="237"/>
      <c r="AD4224" s="222"/>
      <c r="AE4224" s="221"/>
      <c r="AF4224" s="237"/>
      <c r="AG4224" s="257"/>
      <c r="AH4224" s="237"/>
      <c r="AI4224" s="222"/>
      <c r="AJ4224" s="237"/>
      <c r="AK4224" s="221"/>
      <c r="AL4224" s="223"/>
      <c r="AM4224" s="221"/>
    </row>
    <row r="4225" spans="26:39" ht="15" customHeight="1">
      <c r="Z4225" s="220"/>
      <c r="AA4225" s="220"/>
      <c r="AB4225" s="237"/>
      <c r="AC4225" s="237"/>
      <c r="AD4225" s="222"/>
      <c r="AE4225" s="221"/>
      <c r="AF4225" s="237"/>
      <c r="AG4225" s="257"/>
      <c r="AH4225" s="237"/>
      <c r="AI4225" s="222"/>
      <c r="AJ4225" s="237"/>
      <c r="AK4225" s="221"/>
      <c r="AL4225" s="223"/>
      <c r="AM4225" s="221"/>
    </row>
    <row r="4226" spans="26:39" ht="15" customHeight="1">
      <c r="Z4226" s="220"/>
      <c r="AA4226" s="220"/>
      <c r="AB4226" s="237"/>
      <c r="AC4226" s="237"/>
      <c r="AD4226" s="222"/>
      <c r="AE4226" s="221"/>
      <c r="AF4226" s="237"/>
      <c r="AG4226" s="257"/>
      <c r="AH4226" s="237"/>
      <c r="AI4226" s="222"/>
      <c r="AJ4226" s="237"/>
      <c r="AK4226" s="221"/>
      <c r="AL4226" s="223"/>
      <c r="AM4226" s="221"/>
    </row>
    <row r="4227" spans="26:39" ht="15" customHeight="1">
      <c r="Z4227" s="220"/>
      <c r="AA4227" s="220"/>
      <c r="AB4227" s="237"/>
      <c r="AC4227" s="237"/>
      <c r="AD4227" s="222"/>
      <c r="AE4227" s="221"/>
      <c r="AF4227" s="237"/>
      <c r="AG4227" s="257"/>
      <c r="AH4227" s="237"/>
      <c r="AI4227" s="222"/>
      <c r="AJ4227" s="237"/>
      <c r="AK4227" s="221"/>
      <c r="AL4227" s="223"/>
      <c r="AM4227" s="221"/>
    </row>
    <row r="4228" spans="26:39" ht="15" customHeight="1">
      <c r="Z4228" s="220"/>
      <c r="AA4228" s="220"/>
      <c r="AB4228" s="237"/>
      <c r="AC4228" s="237"/>
      <c r="AD4228" s="222"/>
      <c r="AE4228" s="221"/>
      <c r="AF4228" s="237"/>
      <c r="AG4228" s="257"/>
      <c r="AH4228" s="237"/>
      <c r="AI4228" s="222"/>
      <c r="AJ4228" s="237"/>
      <c r="AK4228" s="221"/>
      <c r="AL4228" s="223"/>
      <c r="AM4228" s="221"/>
    </row>
    <row r="4229" spans="26:39" ht="15" customHeight="1">
      <c r="Z4229" s="220"/>
      <c r="AA4229" s="220"/>
      <c r="AB4229" s="237"/>
      <c r="AC4229" s="237"/>
      <c r="AD4229" s="222"/>
      <c r="AE4229" s="221"/>
      <c r="AF4229" s="237"/>
      <c r="AG4229" s="257"/>
      <c r="AH4229" s="237"/>
      <c r="AI4229" s="222"/>
      <c r="AJ4229" s="237"/>
      <c r="AK4229" s="221"/>
      <c r="AL4229" s="223"/>
      <c r="AM4229" s="221"/>
    </row>
    <row r="4230" spans="26:39" ht="15" customHeight="1">
      <c r="Z4230" s="220"/>
      <c r="AA4230" s="220"/>
      <c r="AB4230" s="237"/>
      <c r="AC4230" s="237"/>
      <c r="AD4230" s="222"/>
      <c r="AE4230" s="221"/>
      <c r="AF4230" s="237"/>
      <c r="AG4230" s="257"/>
      <c r="AH4230" s="237"/>
      <c r="AI4230" s="222"/>
      <c r="AJ4230" s="237"/>
      <c r="AK4230" s="221"/>
      <c r="AL4230" s="223"/>
      <c r="AM4230" s="221"/>
    </row>
    <row r="4231" spans="26:39" ht="15" customHeight="1">
      <c r="Z4231" s="220"/>
      <c r="AA4231" s="220"/>
      <c r="AB4231" s="237"/>
      <c r="AC4231" s="237"/>
      <c r="AD4231" s="222"/>
      <c r="AE4231" s="221"/>
      <c r="AF4231" s="237"/>
      <c r="AG4231" s="257"/>
      <c r="AH4231" s="237"/>
      <c r="AI4231" s="222"/>
      <c r="AJ4231" s="237"/>
      <c r="AK4231" s="221"/>
      <c r="AL4231" s="223"/>
      <c r="AM4231" s="221"/>
    </row>
    <row r="4232" spans="26:39" ht="15" customHeight="1">
      <c r="Z4232" s="220"/>
      <c r="AA4232" s="220"/>
      <c r="AB4232" s="237"/>
      <c r="AC4232" s="237"/>
      <c r="AD4232" s="222"/>
      <c r="AE4232" s="221"/>
      <c r="AF4232" s="237"/>
      <c r="AG4232" s="257"/>
      <c r="AH4232" s="237"/>
      <c r="AI4232" s="222"/>
      <c r="AJ4232" s="237"/>
      <c r="AK4232" s="221"/>
      <c r="AL4232" s="223"/>
      <c r="AM4232" s="221"/>
    </row>
    <row r="4233" spans="26:39" ht="15" customHeight="1">
      <c r="Z4233" s="220"/>
      <c r="AA4233" s="220"/>
      <c r="AB4233" s="237"/>
      <c r="AC4233" s="237"/>
      <c r="AD4233" s="222"/>
      <c r="AE4233" s="221"/>
      <c r="AF4233" s="237"/>
      <c r="AG4233" s="257"/>
      <c r="AH4233" s="237"/>
      <c r="AI4233" s="222"/>
      <c r="AJ4233" s="237"/>
      <c r="AK4233" s="221"/>
      <c r="AL4233" s="223"/>
      <c r="AM4233" s="221"/>
    </row>
    <row r="4234" spans="26:39" ht="15" customHeight="1">
      <c r="Z4234" s="220"/>
      <c r="AA4234" s="220"/>
      <c r="AB4234" s="237"/>
      <c r="AC4234" s="237"/>
      <c r="AD4234" s="222"/>
      <c r="AE4234" s="221"/>
      <c r="AF4234" s="237"/>
      <c r="AG4234" s="257"/>
      <c r="AH4234" s="237"/>
      <c r="AI4234" s="222"/>
      <c r="AJ4234" s="237"/>
      <c r="AK4234" s="221"/>
      <c r="AL4234" s="223"/>
      <c r="AM4234" s="221"/>
    </row>
    <row r="4235" spans="26:39" ht="15" customHeight="1">
      <c r="Z4235" s="220"/>
      <c r="AA4235" s="220"/>
      <c r="AB4235" s="237"/>
      <c r="AC4235" s="237"/>
      <c r="AD4235" s="222"/>
      <c r="AE4235" s="221"/>
      <c r="AF4235" s="237"/>
      <c r="AG4235" s="257"/>
      <c r="AH4235" s="237"/>
      <c r="AI4235" s="222"/>
      <c r="AJ4235" s="237"/>
      <c r="AK4235" s="221"/>
      <c r="AL4235" s="223"/>
      <c r="AM4235" s="221"/>
    </row>
    <row r="4236" spans="26:39" ht="15" customHeight="1">
      <c r="Z4236" s="220"/>
      <c r="AA4236" s="220"/>
      <c r="AB4236" s="237"/>
      <c r="AC4236" s="237"/>
      <c r="AD4236" s="222"/>
      <c r="AE4236" s="221"/>
      <c r="AF4236" s="237"/>
      <c r="AG4236" s="257"/>
      <c r="AH4236" s="237"/>
      <c r="AI4236" s="222"/>
      <c r="AJ4236" s="237"/>
      <c r="AK4236" s="221"/>
      <c r="AL4236" s="223"/>
      <c r="AM4236" s="221"/>
    </row>
    <row r="4237" spans="26:39" ht="15" customHeight="1">
      <c r="Z4237" s="220"/>
      <c r="AA4237" s="220"/>
      <c r="AB4237" s="237"/>
      <c r="AC4237" s="237"/>
      <c r="AD4237" s="222"/>
      <c r="AE4237" s="221"/>
      <c r="AF4237" s="237"/>
      <c r="AG4237" s="257"/>
      <c r="AH4237" s="237"/>
      <c r="AI4237" s="222"/>
      <c r="AJ4237" s="237"/>
      <c r="AK4237" s="221"/>
      <c r="AL4237" s="223"/>
      <c r="AM4237" s="221"/>
    </row>
    <row r="4238" spans="26:39" ht="15" customHeight="1">
      <c r="Z4238" s="220"/>
      <c r="AA4238" s="220"/>
      <c r="AB4238" s="237"/>
      <c r="AC4238" s="237"/>
      <c r="AD4238" s="222"/>
      <c r="AE4238" s="221"/>
      <c r="AF4238" s="237"/>
      <c r="AG4238" s="257"/>
      <c r="AH4238" s="237"/>
      <c r="AI4238" s="222"/>
      <c r="AJ4238" s="237"/>
      <c r="AK4238" s="221"/>
      <c r="AL4238" s="223"/>
      <c r="AM4238" s="221"/>
    </row>
    <row r="4239" spans="26:39" ht="15" customHeight="1">
      <c r="Z4239" s="220"/>
      <c r="AA4239" s="220"/>
      <c r="AB4239" s="237"/>
      <c r="AC4239" s="237"/>
      <c r="AD4239" s="222"/>
      <c r="AE4239" s="221"/>
      <c r="AF4239" s="237"/>
      <c r="AG4239" s="257"/>
      <c r="AH4239" s="237"/>
      <c r="AI4239" s="222"/>
      <c r="AJ4239" s="237"/>
      <c r="AK4239" s="221"/>
      <c r="AL4239" s="223"/>
      <c r="AM4239" s="221"/>
    </row>
    <row r="4240" spans="26:39" ht="15" customHeight="1">
      <c r="Z4240" s="220"/>
      <c r="AA4240" s="220"/>
      <c r="AB4240" s="237"/>
      <c r="AC4240" s="237"/>
      <c r="AD4240" s="222"/>
      <c r="AE4240" s="221"/>
      <c r="AF4240" s="237"/>
      <c r="AG4240" s="257"/>
      <c r="AH4240" s="237"/>
      <c r="AI4240" s="222"/>
      <c r="AJ4240" s="237"/>
      <c r="AK4240" s="221"/>
      <c r="AL4240" s="223"/>
      <c r="AM4240" s="221"/>
    </row>
    <row r="4241" spans="26:39" ht="15" customHeight="1">
      <c r="Z4241" s="220"/>
      <c r="AA4241" s="220"/>
      <c r="AB4241" s="237"/>
      <c r="AC4241" s="237"/>
      <c r="AD4241" s="222"/>
      <c r="AE4241" s="221"/>
      <c r="AF4241" s="237"/>
      <c r="AG4241" s="257"/>
      <c r="AH4241" s="237"/>
      <c r="AI4241" s="222"/>
      <c r="AJ4241" s="237"/>
      <c r="AK4241" s="221"/>
      <c r="AL4241" s="223"/>
      <c r="AM4241" s="221"/>
    </row>
    <row r="4242" spans="26:39" ht="15" customHeight="1">
      <c r="Z4242" s="220"/>
      <c r="AA4242" s="220"/>
      <c r="AB4242" s="237"/>
      <c r="AC4242" s="237"/>
      <c r="AD4242" s="222"/>
      <c r="AE4242" s="221"/>
      <c r="AF4242" s="237"/>
      <c r="AG4242" s="257"/>
      <c r="AH4242" s="237"/>
      <c r="AI4242" s="222"/>
      <c r="AJ4242" s="237"/>
      <c r="AK4242" s="221"/>
      <c r="AL4242" s="223"/>
      <c r="AM4242" s="221"/>
    </row>
    <row r="4243" spans="26:39" ht="15" customHeight="1">
      <c r="Z4243" s="220"/>
      <c r="AA4243" s="220"/>
      <c r="AB4243" s="237"/>
      <c r="AC4243" s="237"/>
      <c r="AD4243" s="222"/>
      <c r="AE4243" s="221"/>
      <c r="AF4243" s="237"/>
      <c r="AG4243" s="257"/>
      <c r="AH4243" s="237"/>
      <c r="AI4243" s="222"/>
      <c r="AJ4243" s="237"/>
      <c r="AK4243" s="221"/>
      <c r="AL4243" s="223"/>
      <c r="AM4243" s="221"/>
    </row>
    <row r="4244" spans="26:39" ht="15" customHeight="1">
      <c r="Z4244" s="220"/>
      <c r="AA4244" s="220"/>
      <c r="AB4244" s="237"/>
      <c r="AC4244" s="237"/>
      <c r="AD4244" s="222"/>
      <c r="AE4244" s="221"/>
      <c r="AF4244" s="237"/>
      <c r="AG4244" s="257"/>
      <c r="AH4244" s="237"/>
      <c r="AI4244" s="222"/>
      <c r="AJ4244" s="237"/>
      <c r="AK4244" s="221"/>
      <c r="AL4244" s="223"/>
      <c r="AM4244" s="221"/>
    </row>
    <row r="4245" spans="26:39" ht="15" customHeight="1">
      <c r="Z4245" s="220"/>
      <c r="AA4245" s="220"/>
      <c r="AB4245" s="237"/>
      <c r="AC4245" s="237"/>
      <c r="AD4245" s="222"/>
      <c r="AE4245" s="221"/>
      <c r="AF4245" s="237"/>
      <c r="AG4245" s="257"/>
      <c r="AH4245" s="237"/>
      <c r="AI4245" s="222"/>
      <c r="AJ4245" s="237"/>
      <c r="AK4245" s="221"/>
      <c r="AL4245" s="223"/>
      <c r="AM4245" s="221"/>
    </row>
    <row r="4246" spans="26:39" ht="15" customHeight="1">
      <c r="Z4246" s="220"/>
      <c r="AA4246" s="220"/>
      <c r="AB4246" s="237"/>
      <c r="AC4246" s="237"/>
      <c r="AD4246" s="222"/>
      <c r="AE4246" s="221"/>
      <c r="AF4246" s="237"/>
      <c r="AG4246" s="257"/>
      <c r="AH4246" s="237"/>
      <c r="AI4246" s="222"/>
      <c r="AJ4246" s="237"/>
      <c r="AK4246" s="221"/>
      <c r="AL4246" s="223"/>
      <c r="AM4246" s="221"/>
    </row>
    <row r="4247" spans="26:39" ht="15" customHeight="1">
      <c r="Z4247" s="220"/>
      <c r="AA4247" s="220"/>
      <c r="AB4247" s="237"/>
      <c r="AC4247" s="237"/>
      <c r="AD4247" s="222"/>
      <c r="AE4247" s="221"/>
      <c r="AF4247" s="237"/>
      <c r="AG4247" s="257"/>
      <c r="AH4247" s="237"/>
      <c r="AI4247" s="222"/>
      <c r="AJ4247" s="237"/>
      <c r="AK4247" s="221"/>
      <c r="AL4247" s="223"/>
      <c r="AM4247" s="221"/>
    </row>
    <row r="4248" spans="26:39" ht="15" customHeight="1">
      <c r="Z4248" s="220"/>
      <c r="AA4248" s="220"/>
      <c r="AB4248" s="237"/>
      <c r="AC4248" s="237"/>
      <c r="AD4248" s="222"/>
      <c r="AE4248" s="221"/>
      <c r="AF4248" s="237"/>
      <c r="AG4248" s="257"/>
      <c r="AH4248" s="237"/>
      <c r="AI4248" s="222"/>
      <c r="AJ4248" s="237"/>
      <c r="AK4248" s="221"/>
      <c r="AL4248" s="223"/>
      <c r="AM4248" s="221"/>
    </row>
    <row r="4249" spans="26:39" ht="15" customHeight="1">
      <c r="Z4249" s="220"/>
      <c r="AA4249" s="220"/>
      <c r="AB4249" s="237"/>
      <c r="AC4249" s="237"/>
      <c r="AD4249" s="222"/>
      <c r="AE4249" s="221"/>
      <c r="AF4249" s="237"/>
      <c r="AG4249" s="257"/>
      <c r="AH4249" s="237"/>
      <c r="AI4249" s="222"/>
      <c r="AJ4249" s="237"/>
      <c r="AK4249" s="221"/>
      <c r="AL4249" s="223"/>
      <c r="AM4249" s="221"/>
    </row>
    <row r="4250" spans="26:39" ht="15" customHeight="1">
      <c r="Z4250" s="220"/>
      <c r="AA4250" s="220"/>
      <c r="AB4250" s="237"/>
      <c r="AC4250" s="237"/>
      <c r="AD4250" s="222"/>
      <c r="AE4250" s="221"/>
      <c r="AF4250" s="237"/>
      <c r="AG4250" s="257"/>
      <c r="AH4250" s="237"/>
      <c r="AI4250" s="222"/>
      <c r="AJ4250" s="237"/>
      <c r="AK4250" s="221"/>
      <c r="AL4250" s="223"/>
      <c r="AM4250" s="221"/>
    </row>
    <row r="4251" spans="26:39" ht="15" customHeight="1">
      <c r="Z4251" s="220"/>
      <c r="AA4251" s="220"/>
      <c r="AB4251" s="237"/>
      <c r="AC4251" s="237"/>
      <c r="AD4251" s="222"/>
      <c r="AE4251" s="221"/>
      <c r="AF4251" s="237"/>
      <c r="AG4251" s="257"/>
      <c r="AH4251" s="237"/>
      <c r="AI4251" s="222"/>
      <c r="AJ4251" s="237"/>
      <c r="AK4251" s="221"/>
      <c r="AL4251" s="223"/>
      <c r="AM4251" s="221"/>
    </row>
    <row r="4252" spans="26:39" ht="15" customHeight="1">
      <c r="Z4252" s="220"/>
      <c r="AA4252" s="220"/>
      <c r="AB4252" s="237"/>
      <c r="AC4252" s="237"/>
      <c r="AD4252" s="222"/>
      <c r="AE4252" s="221"/>
      <c r="AF4252" s="237"/>
      <c r="AG4252" s="257"/>
      <c r="AH4252" s="237"/>
      <c r="AI4252" s="222"/>
      <c r="AJ4252" s="237"/>
      <c r="AK4252" s="221"/>
      <c r="AL4252" s="223"/>
      <c r="AM4252" s="221"/>
    </row>
    <row r="4253" spans="26:39" ht="15" customHeight="1">
      <c r="Z4253" s="220"/>
      <c r="AA4253" s="220"/>
      <c r="AB4253" s="237"/>
      <c r="AC4253" s="237"/>
      <c r="AD4253" s="222"/>
      <c r="AE4253" s="221"/>
      <c r="AF4253" s="237"/>
      <c r="AG4253" s="257"/>
      <c r="AH4253" s="237"/>
      <c r="AI4253" s="222"/>
      <c r="AJ4253" s="237"/>
      <c r="AK4253" s="221"/>
      <c r="AL4253" s="223"/>
      <c r="AM4253" s="221"/>
    </row>
    <row r="4254" spans="26:39" ht="15" customHeight="1">
      <c r="Z4254" s="220"/>
      <c r="AA4254" s="220"/>
      <c r="AB4254" s="237"/>
      <c r="AC4254" s="237"/>
      <c r="AD4254" s="222"/>
      <c r="AE4254" s="221"/>
      <c r="AF4254" s="237"/>
      <c r="AG4254" s="257"/>
      <c r="AH4254" s="237"/>
      <c r="AI4254" s="222"/>
      <c r="AJ4254" s="237"/>
      <c r="AK4254" s="221"/>
      <c r="AL4254" s="223"/>
      <c r="AM4254" s="221"/>
    </row>
    <row r="4255" spans="26:39" ht="15" customHeight="1">
      <c r="Z4255" s="220"/>
      <c r="AA4255" s="220"/>
      <c r="AB4255" s="237"/>
      <c r="AC4255" s="237"/>
      <c r="AD4255" s="222"/>
      <c r="AE4255" s="221"/>
      <c r="AF4255" s="237"/>
      <c r="AG4255" s="257"/>
      <c r="AH4255" s="237"/>
      <c r="AI4255" s="222"/>
      <c r="AJ4255" s="237"/>
      <c r="AK4255" s="221"/>
      <c r="AL4255" s="223"/>
      <c r="AM4255" s="221"/>
    </row>
    <row r="4256" spans="26:39" ht="15" customHeight="1">
      <c r="Z4256" s="220"/>
      <c r="AA4256" s="220"/>
      <c r="AB4256" s="237"/>
      <c r="AC4256" s="237"/>
      <c r="AD4256" s="222"/>
      <c r="AE4256" s="221"/>
      <c r="AF4256" s="237"/>
      <c r="AG4256" s="257"/>
      <c r="AH4256" s="237"/>
      <c r="AI4256" s="222"/>
      <c r="AJ4256" s="237"/>
      <c r="AK4256" s="221"/>
      <c r="AL4256" s="223"/>
      <c r="AM4256" s="221"/>
    </row>
    <row r="4257" spans="26:39" ht="15" customHeight="1">
      <c r="Z4257" s="220"/>
      <c r="AA4257" s="220"/>
      <c r="AB4257" s="237"/>
      <c r="AC4257" s="237"/>
      <c r="AD4257" s="222"/>
      <c r="AE4257" s="221"/>
      <c r="AF4257" s="237"/>
      <c r="AG4257" s="257"/>
      <c r="AH4257" s="237"/>
      <c r="AI4257" s="222"/>
      <c r="AJ4257" s="237"/>
      <c r="AK4257" s="221"/>
      <c r="AL4257" s="223"/>
      <c r="AM4257" s="221"/>
    </row>
    <row r="4258" spans="26:39" ht="15" customHeight="1">
      <c r="Z4258" s="220"/>
      <c r="AA4258" s="220"/>
      <c r="AB4258" s="237"/>
      <c r="AC4258" s="237"/>
      <c r="AD4258" s="222"/>
      <c r="AE4258" s="221"/>
      <c r="AF4258" s="237"/>
      <c r="AG4258" s="257"/>
      <c r="AH4258" s="237"/>
      <c r="AI4258" s="222"/>
      <c r="AJ4258" s="237"/>
      <c r="AK4258" s="221"/>
      <c r="AL4258" s="223"/>
      <c r="AM4258" s="221"/>
    </row>
    <row r="4259" spans="26:39" ht="15" customHeight="1">
      <c r="Z4259" s="220"/>
      <c r="AA4259" s="220"/>
      <c r="AB4259" s="237"/>
      <c r="AC4259" s="237"/>
      <c r="AD4259" s="222"/>
      <c r="AE4259" s="221"/>
      <c r="AF4259" s="237"/>
      <c r="AG4259" s="257"/>
      <c r="AH4259" s="237"/>
      <c r="AI4259" s="222"/>
      <c r="AJ4259" s="237"/>
      <c r="AK4259" s="221"/>
      <c r="AL4259" s="223"/>
      <c r="AM4259" s="221"/>
    </row>
    <row r="4260" spans="26:39" ht="15" customHeight="1">
      <c r="Z4260" s="220"/>
      <c r="AA4260" s="220"/>
      <c r="AB4260" s="237"/>
      <c r="AC4260" s="237"/>
      <c r="AD4260" s="222"/>
      <c r="AE4260" s="221"/>
      <c r="AF4260" s="237"/>
      <c r="AG4260" s="257"/>
      <c r="AH4260" s="237"/>
      <c r="AI4260" s="222"/>
      <c r="AJ4260" s="237"/>
      <c r="AK4260" s="221"/>
      <c r="AL4260" s="223"/>
      <c r="AM4260" s="221"/>
    </row>
    <row r="4261" spans="26:39" ht="15" customHeight="1">
      <c r="Z4261" s="220"/>
      <c r="AA4261" s="220"/>
      <c r="AB4261" s="237"/>
      <c r="AC4261" s="237"/>
      <c r="AD4261" s="222"/>
      <c r="AE4261" s="221"/>
      <c r="AF4261" s="237"/>
      <c r="AG4261" s="257"/>
      <c r="AH4261" s="237"/>
      <c r="AI4261" s="222"/>
      <c r="AJ4261" s="237"/>
      <c r="AK4261" s="221"/>
      <c r="AL4261" s="223"/>
      <c r="AM4261" s="221"/>
    </row>
    <row r="4262" spans="26:39" ht="15" customHeight="1">
      <c r="Z4262" s="220"/>
      <c r="AA4262" s="220"/>
      <c r="AB4262" s="237"/>
      <c r="AC4262" s="237"/>
      <c r="AD4262" s="222"/>
      <c r="AE4262" s="221"/>
      <c r="AF4262" s="237"/>
      <c r="AG4262" s="257"/>
      <c r="AH4262" s="237"/>
      <c r="AI4262" s="222"/>
      <c r="AJ4262" s="237"/>
      <c r="AK4262" s="221"/>
      <c r="AL4262" s="223"/>
      <c r="AM4262" s="221"/>
    </row>
    <row r="4263" spans="26:39" ht="15" customHeight="1">
      <c r="Z4263" s="220"/>
      <c r="AA4263" s="220"/>
      <c r="AB4263" s="237"/>
      <c r="AC4263" s="237"/>
      <c r="AD4263" s="222"/>
      <c r="AE4263" s="221"/>
      <c r="AF4263" s="237"/>
      <c r="AG4263" s="257"/>
      <c r="AH4263" s="237"/>
      <c r="AI4263" s="222"/>
      <c r="AJ4263" s="237"/>
      <c r="AK4263" s="221"/>
      <c r="AL4263" s="223"/>
      <c r="AM4263" s="221"/>
    </row>
    <row r="4264" spans="26:39" ht="15" customHeight="1">
      <c r="Z4264" s="220"/>
      <c r="AA4264" s="220"/>
      <c r="AB4264" s="237"/>
      <c r="AC4264" s="237"/>
      <c r="AD4264" s="222"/>
      <c r="AE4264" s="221"/>
      <c r="AF4264" s="237"/>
      <c r="AG4264" s="257"/>
      <c r="AH4264" s="237"/>
      <c r="AI4264" s="222"/>
      <c r="AJ4264" s="237"/>
      <c r="AK4264" s="221"/>
      <c r="AL4264" s="223"/>
      <c r="AM4264" s="221"/>
    </row>
    <row r="4265" spans="26:39" ht="15" customHeight="1">
      <c r="Z4265" s="220"/>
      <c r="AA4265" s="220"/>
      <c r="AB4265" s="237"/>
      <c r="AC4265" s="237"/>
      <c r="AD4265" s="222"/>
      <c r="AE4265" s="221"/>
      <c r="AF4265" s="237"/>
      <c r="AG4265" s="257"/>
      <c r="AH4265" s="237"/>
      <c r="AI4265" s="222"/>
      <c r="AJ4265" s="237"/>
      <c r="AK4265" s="221"/>
      <c r="AL4265" s="223"/>
      <c r="AM4265" s="221"/>
    </row>
    <row r="4266" spans="26:39" ht="15" customHeight="1">
      <c r="Z4266" s="220"/>
      <c r="AA4266" s="220"/>
      <c r="AB4266" s="237"/>
      <c r="AC4266" s="237"/>
      <c r="AD4266" s="222"/>
      <c r="AE4266" s="221"/>
      <c r="AF4266" s="237"/>
      <c r="AG4266" s="257"/>
      <c r="AH4266" s="237"/>
      <c r="AI4266" s="222"/>
      <c r="AJ4266" s="237"/>
      <c r="AK4266" s="221"/>
      <c r="AL4266" s="223"/>
      <c r="AM4266" s="221"/>
    </row>
    <row r="4267" spans="26:39" ht="15" customHeight="1">
      <c r="Z4267" s="220"/>
      <c r="AA4267" s="220"/>
      <c r="AB4267" s="237"/>
      <c r="AC4267" s="237"/>
      <c r="AD4267" s="222"/>
      <c r="AE4267" s="221"/>
      <c r="AF4267" s="237"/>
      <c r="AG4267" s="257"/>
      <c r="AH4267" s="237"/>
      <c r="AI4267" s="222"/>
      <c r="AJ4267" s="237"/>
      <c r="AK4267" s="221"/>
      <c r="AL4267" s="223"/>
      <c r="AM4267" s="221"/>
    </row>
    <row r="4268" spans="26:39" ht="15" customHeight="1">
      <c r="Z4268" s="220"/>
      <c r="AA4268" s="220"/>
      <c r="AB4268" s="237"/>
      <c r="AC4268" s="237"/>
      <c r="AD4268" s="222"/>
      <c r="AE4268" s="221"/>
      <c r="AF4268" s="237"/>
      <c r="AG4268" s="257"/>
      <c r="AH4268" s="237"/>
      <c r="AI4268" s="222"/>
      <c r="AJ4268" s="237"/>
      <c r="AK4268" s="221"/>
      <c r="AL4268" s="223"/>
      <c r="AM4268" s="221"/>
    </row>
    <row r="4269" spans="26:39" ht="15" customHeight="1">
      <c r="Z4269" s="220"/>
      <c r="AA4269" s="220"/>
      <c r="AB4269" s="237"/>
      <c r="AC4269" s="237"/>
      <c r="AD4269" s="222"/>
      <c r="AE4269" s="221"/>
      <c r="AF4269" s="237"/>
      <c r="AG4269" s="257"/>
      <c r="AH4269" s="237"/>
      <c r="AI4269" s="222"/>
      <c r="AJ4269" s="237"/>
      <c r="AK4269" s="221"/>
      <c r="AL4269" s="223"/>
      <c r="AM4269" s="221"/>
    </row>
    <row r="4270" spans="26:39" ht="15" customHeight="1">
      <c r="Z4270" s="220"/>
      <c r="AA4270" s="220"/>
      <c r="AB4270" s="237"/>
      <c r="AC4270" s="237"/>
      <c r="AD4270" s="222"/>
      <c r="AE4270" s="221"/>
      <c r="AF4270" s="237"/>
      <c r="AG4270" s="257"/>
      <c r="AH4270" s="237"/>
      <c r="AI4270" s="222"/>
      <c r="AJ4270" s="237"/>
      <c r="AK4270" s="221"/>
      <c r="AL4270" s="223"/>
      <c r="AM4270" s="221"/>
    </row>
    <row r="4271" spans="26:39" ht="15" customHeight="1">
      <c r="Z4271" s="220"/>
      <c r="AA4271" s="220"/>
      <c r="AB4271" s="237"/>
      <c r="AC4271" s="237"/>
      <c r="AD4271" s="222"/>
      <c r="AE4271" s="221"/>
      <c r="AF4271" s="237"/>
      <c r="AG4271" s="257"/>
      <c r="AH4271" s="237"/>
      <c r="AI4271" s="222"/>
      <c r="AJ4271" s="237"/>
      <c r="AK4271" s="221"/>
      <c r="AL4271" s="223"/>
      <c r="AM4271" s="221"/>
    </row>
    <row r="4272" spans="26:39" ht="15" customHeight="1">
      <c r="Z4272" s="220"/>
      <c r="AA4272" s="220"/>
      <c r="AB4272" s="237"/>
      <c r="AC4272" s="237"/>
      <c r="AD4272" s="222"/>
      <c r="AE4272" s="221"/>
      <c r="AF4272" s="237"/>
      <c r="AG4272" s="257"/>
      <c r="AH4272" s="237"/>
      <c r="AI4272" s="222"/>
      <c r="AJ4272" s="237"/>
      <c r="AK4272" s="221"/>
      <c r="AL4272" s="223"/>
      <c r="AM4272" s="221"/>
    </row>
    <row r="4273" spans="26:39" ht="15" customHeight="1">
      <c r="Z4273" s="220"/>
      <c r="AA4273" s="220"/>
      <c r="AB4273" s="237"/>
      <c r="AC4273" s="237"/>
      <c r="AD4273" s="222"/>
      <c r="AE4273" s="221"/>
      <c r="AF4273" s="237"/>
      <c r="AG4273" s="257"/>
      <c r="AH4273" s="237"/>
      <c r="AI4273" s="222"/>
      <c r="AJ4273" s="237"/>
      <c r="AK4273" s="221"/>
      <c r="AL4273" s="223"/>
      <c r="AM4273" s="221"/>
    </row>
    <row r="4274" spans="26:39" ht="15" customHeight="1">
      <c r="Z4274" s="220"/>
      <c r="AA4274" s="220"/>
      <c r="AB4274" s="237"/>
      <c r="AC4274" s="237"/>
      <c r="AD4274" s="222"/>
      <c r="AE4274" s="221"/>
      <c r="AF4274" s="237"/>
      <c r="AG4274" s="257"/>
      <c r="AH4274" s="237"/>
      <c r="AI4274" s="222"/>
      <c r="AJ4274" s="237"/>
      <c r="AK4274" s="221"/>
      <c r="AL4274" s="223"/>
      <c r="AM4274" s="221"/>
    </row>
    <row r="4275" spans="26:39" ht="15" customHeight="1">
      <c r="Z4275" s="220"/>
      <c r="AA4275" s="220"/>
      <c r="AB4275" s="237"/>
      <c r="AC4275" s="237"/>
      <c r="AD4275" s="222"/>
      <c r="AE4275" s="221"/>
      <c r="AF4275" s="237"/>
      <c r="AG4275" s="257"/>
      <c r="AH4275" s="237"/>
      <c r="AI4275" s="222"/>
      <c r="AJ4275" s="237"/>
      <c r="AK4275" s="221"/>
      <c r="AL4275" s="223"/>
      <c r="AM4275" s="221"/>
    </row>
    <row r="4276" spans="26:39" ht="15" customHeight="1">
      <c r="Z4276" s="220"/>
      <c r="AA4276" s="220"/>
      <c r="AB4276" s="237"/>
      <c r="AC4276" s="237"/>
      <c r="AD4276" s="222"/>
      <c r="AE4276" s="221"/>
      <c r="AF4276" s="237"/>
      <c r="AG4276" s="257"/>
      <c r="AH4276" s="237"/>
      <c r="AI4276" s="222"/>
      <c r="AJ4276" s="237"/>
      <c r="AK4276" s="221"/>
      <c r="AL4276" s="223"/>
      <c r="AM4276" s="221"/>
    </row>
    <row r="4277" spans="26:39" ht="15" customHeight="1">
      <c r="Z4277" s="220"/>
      <c r="AA4277" s="220"/>
      <c r="AB4277" s="237"/>
      <c r="AC4277" s="237"/>
      <c r="AD4277" s="222"/>
      <c r="AE4277" s="221"/>
      <c r="AF4277" s="237"/>
      <c r="AG4277" s="257"/>
      <c r="AH4277" s="237"/>
      <c r="AI4277" s="222"/>
      <c r="AJ4277" s="237"/>
      <c r="AK4277" s="221"/>
      <c r="AL4277" s="223"/>
      <c r="AM4277" s="221"/>
    </row>
    <row r="4278" spans="26:39" ht="15" customHeight="1">
      <c r="Z4278" s="220"/>
      <c r="AA4278" s="220"/>
      <c r="AB4278" s="237"/>
      <c r="AC4278" s="237"/>
      <c r="AD4278" s="222"/>
      <c r="AE4278" s="221"/>
      <c r="AF4278" s="237"/>
      <c r="AG4278" s="257"/>
      <c r="AH4278" s="237"/>
      <c r="AI4278" s="222"/>
      <c r="AJ4278" s="237"/>
      <c r="AK4278" s="221"/>
      <c r="AL4278" s="223"/>
      <c r="AM4278" s="221"/>
    </row>
    <row r="4279" spans="26:39" ht="15" customHeight="1">
      <c r="Z4279" s="220"/>
      <c r="AA4279" s="220"/>
      <c r="AB4279" s="237"/>
      <c r="AC4279" s="237"/>
      <c r="AD4279" s="222"/>
      <c r="AE4279" s="221"/>
      <c r="AF4279" s="237"/>
      <c r="AG4279" s="257"/>
      <c r="AH4279" s="237"/>
      <c r="AI4279" s="222"/>
      <c r="AJ4279" s="237"/>
      <c r="AK4279" s="221"/>
      <c r="AL4279" s="223"/>
      <c r="AM4279" s="221"/>
    </row>
    <row r="4280" spans="26:39" ht="15" customHeight="1">
      <c r="Z4280" s="220"/>
      <c r="AA4280" s="220"/>
      <c r="AB4280" s="237"/>
      <c r="AC4280" s="237"/>
      <c r="AD4280" s="222"/>
      <c r="AE4280" s="221"/>
      <c r="AF4280" s="237"/>
      <c r="AG4280" s="257"/>
      <c r="AH4280" s="237"/>
      <c r="AI4280" s="222"/>
      <c r="AJ4280" s="237"/>
      <c r="AK4280" s="221"/>
      <c r="AL4280" s="223"/>
      <c r="AM4280" s="221"/>
    </row>
    <row r="4281" spans="26:39" ht="15" customHeight="1">
      <c r="Z4281" s="220"/>
      <c r="AA4281" s="220"/>
      <c r="AB4281" s="237"/>
      <c r="AC4281" s="237"/>
      <c r="AD4281" s="222"/>
      <c r="AE4281" s="221"/>
      <c r="AF4281" s="237"/>
      <c r="AG4281" s="257"/>
      <c r="AH4281" s="237"/>
      <c r="AI4281" s="222"/>
      <c r="AJ4281" s="237"/>
      <c r="AK4281" s="221"/>
      <c r="AL4281" s="223"/>
      <c r="AM4281" s="221"/>
    </row>
    <row r="4282" spans="26:39" ht="15" customHeight="1">
      <c r="Z4282" s="220"/>
      <c r="AA4282" s="220"/>
      <c r="AB4282" s="237"/>
      <c r="AC4282" s="237"/>
      <c r="AD4282" s="222"/>
      <c r="AE4282" s="221"/>
      <c r="AF4282" s="237"/>
      <c r="AG4282" s="257"/>
      <c r="AH4282" s="237"/>
      <c r="AI4282" s="222"/>
      <c r="AJ4282" s="237"/>
      <c r="AK4282" s="221"/>
      <c r="AL4282" s="223"/>
      <c r="AM4282" s="221"/>
    </row>
    <row r="4283" spans="26:39" ht="15" customHeight="1">
      <c r="Z4283" s="220"/>
      <c r="AA4283" s="220"/>
      <c r="AB4283" s="237"/>
      <c r="AC4283" s="237"/>
      <c r="AD4283" s="222"/>
      <c r="AE4283" s="221"/>
      <c r="AF4283" s="237"/>
      <c r="AG4283" s="257"/>
      <c r="AH4283" s="237"/>
      <c r="AI4283" s="222"/>
      <c r="AJ4283" s="237"/>
      <c r="AK4283" s="221"/>
      <c r="AL4283" s="223"/>
      <c r="AM4283" s="221"/>
    </row>
    <row r="4284" spans="26:39" ht="15" customHeight="1">
      <c r="Z4284" s="220"/>
      <c r="AA4284" s="220"/>
      <c r="AB4284" s="237"/>
      <c r="AC4284" s="237"/>
      <c r="AD4284" s="222"/>
      <c r="AE4284" s="221"/>
      <c r="AF4284" s="237"/>
      <c r="AG4284" s="257"/>
      <c r="AH4284" s="237"/>
      <c r="AI4284" s="222"/>
      <c r="AJ4284" s="237"/>
      <c r="AK4284" s="221"/>
      <c r="AL4284" s="223"/>
      <c r="AM4284" s="221"/>
    </row>
    <row r="4285" spans="26:39" ht="15" customHeight="1">
      <c r="Z4285" s="220"/>
      <c r="AA4285" s="220"/>
      <c r="AB4285" s="237"/>
      <c r="AC4285" s="237"/>
      <c r="AD4285" s="222"/>
      <c r="AE4285" s="221"/>
      <c r="AF4285" s="237"/>
      <c r="AG4285" s="257"/>
      <c r="AH4285" s="237"/>
      <c r="AI4285" s="222"/>
      <c r="AJ4285" s="237"/>
      <c r="AK4285" s="221"/>
      <c r="AL4285" s="223"/>
      <c r="AM4285" s="221"/>
    </row>
    <row r="4286" spans="26:39" ht="15" customHeight="1">
      <c r="Z4286" s="220"/>
      <c r="AA4286" s="220"/>
      <c r="AB4286" s="237"/>
      <c r="AC4286" s="237"/>
      <c r="AD4286" s="222"/>
      <c r="AE4286" s="221"/>
      <c r="AF4286" s="237"/>
      <c r="AG4286" s="257"/>
      <c r="AH4286" s="237"/>
      <c r="AI4286" s="222"/>
      <c r="AJ4286" s="237"/>
      <c r="AK4286" s="221"/>
      <c r="AL4286" s="223"/>
      <c r="AM4286" s="221"/>
    </row>
    <row r="4287" spans="26:39" ht="15" customHeight="1">
      <c r="Z4287" s="220"/>
      <c r="AA4287" s="220"/>
      <c r="AB4287" s="237"/>
      <c r="AC4287" s="237"/>
      <c r="AD4287" s="222"/>
      <c r="AE4287" s="221"/>
      <c r="AF4287" s="237"/>
      <c r="AG4287" s="257"/>
      <c r="AH4287" s="237"/>
      <c r="AI4287" s="222"/>
      <c r="AJ4287" s="237"/>
      <c r="AK4287" s="221"/>
      <c r="AL4287" s="223"/>
      <c r="AM4287" s="221"/>
    </row>
    <row r="4288" spans="26:39" ht="15" customHeight="1">
      <c r="Z4288" s="220"/>
      <c r="AA4288" s="220"/>
      <c r="AB4288" s="237"/>
      <c r="AC4288" s="237"/>
      <c r="AD4288" s="222"/>
      <c r="AE4288" s="221"/>
      <c r="AF4288" s="237"/>
      <c r="AG4288" s="257"/>
      <c r="AH4288" s="237"/>
      <c r="AI4288" s="222"/>
      <c r="AJ4288" s="237"/>
      <c r="AK4288" s="221"/>
      <c r="AL4288" s="223"/>
      <c r="AM4288" s="221"/>
    </row>
    <row r="4289" spans="26:39" ht="15" customHeight="1">
      <c r="Z4289" s="220"/>
      <c r="AA4289" s="220"/>
      <c r="AB4289" s="237"/>
      <c r="AC4289" s="237"/>
      <c r="AD4289" s="222"/>
      <c r="AE4289" s="221"/>
      <c r="AF4289" s="237"/>
      <c r="AG4289" s="257"/>
      <c r="AH4289" s="237"/>
      <c r="AI4289" s="222"/>
      <c r="AJ4289" s="237"/>
      <c r="AK4289" s="221"/>
      <c r="AL4289" s="223"/>
      <c r="AM4289" s="221"/>
    </row>
    <row r="4290" spans="26:39" ht="15" customHeight="1">
      <c r="Z4290" s="220"/>
      <c r="AA4290" s="220"/>
      <c r="AB4290" s="237"/>
      <c r="AC4290" s="237"/>
      <c r="AD4290" s="222"/>
      <c r="AE4290" s="221"/>
      <c r="AF4290" s="237"/>
      <c r="AG4290" s="257"/>
      <c r="AH4290" s="237"/>
      <c r="AI4290" s="222"/>
      <c r="AJ4290" s="237"/>
      <c r="AK4290" s="221"/>
      <c r="AL4290" s="223"/>
      <c r="AM4290" s="221"/>
    </row>
    <row r="4291" spans="26:39" ht="15" customHeight="1">
      <c r="Z4291" s="220"/>
      <c r="AA4291" s="220"/>
      <c r="AB4291" s="237"/>
      <c r="AC4291" s="237"/>
      <c r="AD4291" s="222"/>
      <c r="AE4291" s="221"/>
      <c r="AF4291" s="237"/>
      <c r="AG4291" s="257"/>
      <c r="AH4291" s="237"/>
      <c r="AI4291" s="222"/>
      <c r="AJ4291" s="237"/>
      <c r="AK4291" s="221"/>
      <c r="AL4291" s="223"/>
      <c r="AM4291" s="221"/>
    </row>
    <row r="4292" spans="26:39" ht="15" customHeight="1">
      <c r="Z4292" s="220"/>
      <c r="AA4292" s="220"/>
      <c r="AB4292" s="237"/>
      <c r="AC4292" s="237"/>
      <c r="AD4292" s="222"/>
      <c r="AE4292" s="221"/>
      <c r="AF4292" s="237"/>
      <c r="AG4292" s="257"/>
      <c r="AH4292" s="237"/>
      <c r="AI4292" s="222"/>
      <c r="AJ4292" s="237"/>
      <c r="AK4292" s="221"/>
      <c r="AL4292" s="223"/>
      <c r="AM4292" s="221"/>
    </row>
    <row r="4293" spans="26:39" ht="15" customHeight="1">
      <c r="Z4293" s="220"/>
      <c r="AA4293" s="220"/>
      <c r="AB4293" s="237"/>
      <c r="AC4293" s="237"/>
      <c r="AD4293" s="222"/>
      <c r="AE4293" s="221"/>
      <c r="AF4293" s="237"/>
      <c r="AG4293" s="257"/>
      <c r="AH4293" s="237"/>
      <c r="AI4293" s="222"/>
      <c r="AJ4293" s="237"/>
      <c r="AK4293" s="221"/>
      <c r="AL4293" s="223"/>
      <c r="AM4293" s="221"/>
    </row>
    <row r="4294" spans="26:39" ht="15" customHeight="1">
      <c r="Z4294" s="220"/>
      <c r="AA4294" s="220"/>
      <c r="AB4294" s="237"/>
      <c r="AC4294" s="237"/>
      <c r="AD4294" s="222"/>
      <c r="AE4294" s="221"/>
      <c r="AF4294" s="237"/>
      <c r="AG4294" s="257"/>
      <c r="AH4294" s="237"/>
      <c r="AI4294" s="222"/>
      <c r="AJ4294" s="237"/>
      <c r="AK4294" s="221"/>
      <c r="AL4294" s="223"/>
      <c r="AM4294" s="221"/>
    </row>
    <row r="4295" spans="26:39" ht="15" customHeight="1">
      <c r="Z4295" s="220"/>
      <c r="AA4295" s="220"/>
      <c r="AB4295" s="237"/>
      <c r="AC4295" s="237"/>
      <c r="AD4295" s="222"/>
      <c r="AE4295" s="221"/>
      <c r="AF4295" s="237"/>
      <c r="AG4295" s="257"/>
      <c r="AH4295" s="237"/>
      <c r="AI4295" s="222"/>
      <c r="AJ4295" s="237"/>
      <c r="AK4295" s="221"/>
      <c r="AL4295" s="223"/>
      <c r="AM4295" s="221"/>
    </row>
    <row r="4296" spans="26:39" ht="15" customHeight="1">
      <c r="Z4296" s="220"/>
      <c r="AA4296" s="220"/>
      <c r="AB4296" s="237"/>
      <c r="AC4296" s="237"/>
      <c r="AD4296" s="222"/>
      <c r="AE4296" s="221"/>
      <c r="AF4296" s="237"/>
      <c r="AG4296" s="257"/>
      <c r="AH4296" s="237"/>
      <c r="AI4296" s="222"/>
      <c r="AJ4296" s="237"/>
      <c r="AK4296" s="221"/>
      <c r="AL4296" s="223"/>
      <c r="AM4296" s="221"/>
    </row>
    <row r="4297" spans="26:39" ht="15" customHeight="1">
      <c r="Z4297" s="220"/>
      <c r="AA4297" s="220"/>
      <c r="AB4297" s="237"/>
      <c r="AC4297" s="237"/>
      <c r="AD4297" s="222"/>
      <c r="AE4297" s="221"/>
      <c r="AF4297" s="237"/>
      <c r="AG4297" s="257"/>
      <c r="AH4297" s="237"/>
      <c r="AI4297" s="222"/>
      <c r="AJ4297" s="237"/>
      <c r="AK4297" s="221"/>
      <c r="AL4297" s="223"/>
      <c r="AM4297" s="221"/>
    </row>
    <row r="4298" spans="26:39" ht="15" customHeight="1">
      <c r="Z4298" s="220"/>
      <c r="AA4298" s="220"/>
      <c r="AB4298" s="237"/>
      <c r="AC4298" s="237"/>
      <c r="AD4298" s="222"/>
      <c r="AE4298" s="221"/>
      <c r="AF4298" s="237"/>
      <c r="AG4298" s="257"/>
      <c r="AH4298" s="237"/>
      <c r="AI4298" s="222"/>
      <c r="AJ4298" s="237"/>
      <c r="AK4298" s="221"/>
      <c r="AL4298" s="223"/>
      <c r="AM4298" s="221"/>
    </row>
    <row r="4299" spans="26:39" ht="15" customHeight="1">
      <c r="Z4299" s="220"/>
      <c r="AA4299" s="220"/>
      <c r="AB4299" s="237"/>
      <c r="AC4299" s="237"/>
      <c r="AD4299" s="222"/>
      <c r="AE4299" s="221"/>
      <c r="AF4299" s="237"/>
      <c r="AG4299" s="257"/>
      <c r="AH4299" s="237"/>
      <c r="AI4299" s="222"/>
      <c r="AJ4299" s="237"/>
      <c r="AK4299" s="221"/>
      <c r="AL4299" s="223"/>
      <c r="AM4299" s="221"/>
    </row>
    <row r="4300" spans="26:39" ht="15" customHeight="1">
      <c r="Z4300" s="220"/>
      <c r="AA4300" s="220"/>
      <c r="AB4300" s="237"/>
      <c r="AC4300" s="237"/>
      <c r="AD4300" s="222"/>
      <c r="AE4300" s="221"/>
      <c r="AF4300" s="237"/>
      <c r="AG4300" s="257"/>
      <c r="AH4300" s="237"/>
      <c r="AI4300" s="222"/>
      <c r="AJ4300" s="237"/>
      <c r="AK4300" s="221"/>
      <c r="AL4300" s="223"/>
      <c r="AM4300" s="221"/>
    </row>
    <row r="4301" spans="26:39" ht="15" customHeight="1">
      <c r="Z4301" s="220"/>
      <c r="AA4301" s="220"/>
      <c r="AB4301" s="237"/>
      <c r="AC4301" s="237"/>
      <c r="AD4301" s="222"/>
      <c r="AE4301" s="221"/>
      <c r="AF4301" s="237"/>
      <c r="AG4301" s="257"/>
      <c r="AH4301" s="237"/>
      <c r="AI4301" s="222"/>
      <c r="AJ4301" s="237"/>
      <c r="AK4301" s="221"/>
      <c r="AL4301" s="223"/>
      <c r="AM4301" s="221"/>
    </row>
    <row r="4302" spans="26:39" ht="15" customHeight="1">
      <c r="Z4302" s="220"/>
      <c r="AA4302" s="220"/>
      <c r="AB4302" s="237"/>
      <c r="AC4302" s="237"/>
      <c r="AD4302" s="222"/>
      <c r="AE4302" s="221"/>
      <c r="AF4302" s="237"/>
      <c r="AG4302" s="257"/>
      <c r="AH4302" s="237"/>
      <c r="AI4302" s="222"/>
      <c r="AJ4302" s="237"/>
      <c r="AK4302" s="221"/>
      <c r="AL4302" s="223"/>
      <c r="AM4302" s="221"/>
    </row>
    <row r="4303" spans="26:39" ht="15" customHeight="1">
      <c r="Z4303" s="220"/>
      <c r="AA4303" s="220"/>
      <c r="AB4303" s="237"/>
      <c r="AC4303" s="237"/>
      <c r="AD4303" s="222"/>
      <c r="AE4303" s="221"/>
      <c r="AF4303" s="237"/>
      <c r="AG4303" s="257"/>
      <c r="AH4303" s="237"/>
      <c r="AI4303" s="222"/>
      <c r="AJ4303" s="237"/>
      <c r="AK4303" s="221"/>
      <c r="AL4303" s="223"/>
      <c r="AM4303" s="221"/>
    </row>
    <row r="4304" spans="26:39" ht="15" customHeight="1">
      <c r="Z4304" s="220"/>
      <c r="AA4304" s="220"/>
      <c r="AB4304" s="237"/>
      <c r="AC4304" s="237"/>
      <c r="AD4304" s="222"/>
      <c r="AE4304" s="221"/>
      <c r="AF4304" s="237"/>
      <c r="AG4304" s="257"/>
      <c r="AH4304" s="237"/>
      <c r="AI4304" s="222"/>
      <c r="AJ4304" s="237"/>
      <c r="AK4304" s="221"/>
      <c r="AL4304" s="223"/>
      <c r="AM4304" s="221"/>
    </row>
    <row r="4305" spans="26:39" ht="15" customHeight="1">
      <c r="Z4305" s="220"/>
      <c r="AA4305" s="220"/>
      <c r="AB4305" s="237"/>
      <c r="AC4305" s="237"/>
      <c r="AD4305" s="222"/>
      <c r="AE4305" s="221"/>
      <c r="AF4305" s="237"/>
      <c r="AG4305" s="257"/>
      <c r="AH4305" s="237"/>
      <c r="AI4305" s="222"/>
      <c r="AJ4305" s="237"/>
      <c r="AK4305" s="221"/>
      <c r="AL4305" s="223"/>
      <c r="AM4305" s="221"/>
    </row>
    <row r="4306" spans="26:39" ht="15" customHeight="1">
      <c r="Z4306" s="220"/>
      <c r="AA4306" s="220"/>
      <c r="AB4306" s="237"/>
      <c r="AC4306" s="237"/>
      <c r="AD4306" s="222"/>
      <c r="AE4306" s="221"/>
      <c r="AF4306" s="237"/>
      <c r="AG4306" s="257"/>
      <c r="AH4306" s="237"/>
      <c r="AI4306" s="222"/>
      <c r="AJ4306" s="237"/>
      <c r="AK4306" s="221"/>
      <c r="AL4306" s="223"/>
      <c r="AM4306" s="221"/>
    </row>
    <row r="4307" spans="26:39" ht="15" customHeight="1">
      <c r="Z4307" s="220"/>
      <c r="AA4307" s="220"/>
      <c r="AB4307" s="237"/>
      <c r="AC4307" s="237"/>
      <c r="AD4307" s="222"/>
      <c r="AE4307" s="221"/>
      <c r="AF4307" s="237"/>
      <c r="AG4307" s="257"/>
      <c r="AH4307" s="237"/>
      <c r="AI4307" s="222"/>
      <c r="AJ4307" s="237"/>
      <c r="AK4307" s="221"/>
      <c r="AL4307" s="223"/>
      <c r="AM4307" s="221"/>
    </row>
    <row r="4308" spans="26:39" ht="15" customHeight="1">
      <c r="Z4308" s="220"/>
      <c r="AA4308" s="220"/>
      <c r="AB4308" s="237"/>
      <c r="AC4308" s="237"/>
      <c r="AD4308" s="222"/>
      <c r="AE4308" s="221"/>
      <c r="AF4308" s="237"/>
      <c r="AG4308" s="257"/>
      <c r="AH4308" s="237"/>
      <c r="AI4308" s="222"/>
      <c r="AJ4308" s="237"/>
      <c r="AK4308" s="221"/>
      <c r="AL4308" s="223"/>
      <c r="AM4308" s="221"/>
    </row>
    <row r="4309" spans="26:39" ht="15" customHeight="1">
      <c r="Z4309" s="220"/>
      <c r="AA4309" s="220"/>
      <c r="AB4309" s="237"/>
      <c r="AC4309" s="237"/>
      <c r="AD4309" s="222"/>
      <c r="AE4309" s="221"/>
      <c r="AF4309" s="237"/>
      <c r="AG4309" s="257"/>
      <c r="AH4309" s="237"/>
      <c r="AI4309" s="222"/>
      <c r="AJ4309" s="237"/>
      <c r="AK4309" s="221"/>
      <c r="AL4309" s="223"/>
      <c r="AM4309" s="221"/>
    </row>
    <row r="4310" spans="26:39" ht="15" customHeight="1">
      <c r="Z4310" s="220"/>
      <c r="AA4310" s="220"/>
      <c r="AB4310" s="237"/>
      <c r="AC4310" s="237"/>
      <c r="AD4310" s="222"/>
      <c r="AE4310" s="221"/>
      <c r="AF4310" s="237"/>
      <c r="AG4310" s="257"/>
      <c r="AH4310" s="237"/>
      <c r="AI4310" s="222"/>
      <c r="AJ4310" s="237"/>
      <c r="AK4310" s="221"/>
      <c r="AL4310" s="223"/>
      <c r="AM4310" s="221"/>
    </row>
    <row r="4311" spans="26:39" ht="15" customHeight="1">
      <c r="Z4311" s="220"/>
      <c r="AA4311" s="220"/>
      <c r="AB4311" s="237"/>
      <c r="AC4311" s="237"/>
      <c r="AD4311" s="222"/>
      <c r="AE4311" s="221"/>
      <c r="AF4311" s="237"/>
      <c r="AG4311" s="257"/>
      <c r="AH4311" s="237"/>
      <c r="AI4311" s="222"/>
      <c r="AJ4311" s="237"/>
      <c r="AK4311" s="221"/>
      <c r="AL4311" s="223"/>
      <c r="AM4311" s="221"/>
    </row>
    <row r="4312" spans="26:39" ht="15" customHeight="1">
      <c r="Z4312" s="220"/>
      <c r="AA4312" s="220"/>
      <c r="AB4312" s="237"/>
      <c r="AC4312" s="237"/>
      <c r="AD4312" s="222"/>
      <c r="AE4312" s="221"/>
      <c r="AF4312" s="237"/>
      <c r="AG4312" s="257"/>
      <c r="AH4312" s="237"/>
      <c r="AI4312" s="222"/>
      <c r="AJ4312" s="237"/>
      <c r="AK4312" s="221"/>
      <c r="AL4312" s="223"/>
      <c r="AM4312" s="221"/>
    </row>
    <row r="4313" spans="26:39" ht="15" customHeight="1">
      <c r="Z4313" s="220"/>
      <c r="AA4313" s="220"/>
      <c r="AB4313" s="237"/>
      <c r="AC4313" s="237"/>
      <c r="AD4313" s="222"/>
      <c r="AE4313" s="221"/>
      <c r="AF4313" s="237"/>
      <c r="AG4313" s="257"/>
      <c r="AH4313" s="237"/>
      <c r="AI4313" s="222"/>
      <c r="AJ4313" s="237"/>
      <c r="AK4313" s="221"/>
      <c r="AL4313" s="223"/>
      <c r="AM4313" s="221"/>
    </row>
    <row r="4314" spans="26:39" ht="15" customHeight="1">
      <c r="Z4314" s="220"/>
      <c r="AA4314" s="220"/>
      <c r="AB4314" s="237"/>
      <c r="AC4314" s="237"/>
      <c r="AD4314" s="222"/>
      <c r="AE4314" s="221"/>
      <c r="AF4314" s="237"/>
      <c r="AG4314" s="257"/>
      <c r="AH4314" s="237"/>
      <c r="AI4314" s="222"/>
      <c r="AJ4314" s="237"/>
      <c r="AK4314" s="221"/>
      <c r="AL4314" s="223"/>
      <c r="AM4314" s="221"/>
    </row>
    <row r="4315" spans="26:39" ht="15" customHeight="1">
      <c r="Z4315" s="220"/>
      <c r="AA4315" s="220"/>
      <c r="AB4315" s="237"/>
      <c r="AC4315" s="237"/>
      <c r="AD4315" s="222"/>
      <c r="AE4315" s="221"/>
      <c r="AF4315" s="237"/>
      <c r="AG4315" s="257"/>
      <c r="AH4315" s="237"/>
      <c r="AI4315" s="222"/>
      <c r="AJ4315" s="237"/>
      <c r="AK4315" s="221"/>
      <c r="AL4315" s="223"/>
      <c r="AM4315" s="221"/>
    </row>
    <row r="4316" spans="26:39" ht="15" customHeight="1">
      <c r="Z4316" s="220"/>
      <c r="AA4316" s="220"/>
      <c r="AB4316" s="237"/>
      <c r="AC4316" s="237"/>
      <c r="AD4316" s="222"/>
      <c r="AE4316" s="221"/>
      <c r="AF4316" s="237"/>
      <c r="AG4316" s="257"/>
      <c r="AH4316" s="237"/>
      <c r="AI4316" s="222"/>
      <c r="AJ4316" s="237"/>
      <c r="AK4316" s="221"/>
      <c r="AL4316" s="223"/>
      <c r="AM4316" s="221"/>
    </row>
    <row r="4317" spans="26:39" ht="15" customHeight="1">
      <c r="Z4317" s="220"/>
      <c r="AA4317" s="220"/>
      <c r="AB4317" s="237"/>
      <c r="AC4317" s="237"/>
      <c r="AD4317" s="222"/>
      <c r="AE4317" s="221"/>
      <c r="AF4317" s="237"/>
      <c r="AG4317" s="257"/>
      <c r="AH4317" s="237"/>
      <c r="AI4317" s="222"/>
      <c r="AJ4317" s="237"/>
      <c r="AK4317" s="221"/>
      <c r="AL4317" s="223"/>
      <c r="AM4317" s="221"/>
    </row>
    <row r="4318" spans="26:39" ht="15" customHeight="1">
      <c r="Z4318" s="220"/>
      <c r="AA4318" s="220"/>
      <c r="AB4318" s="237"/>
      <c r="AC4318" s="237"/>
      <c r="AD4318" s="222"/>
      <c r="AE4318" s="221"/>
      <c r="AF4318" s="237"/>
      <c r="AG4318" s="257"/>
      <c r="AH4318" s="237"/>
      <c r="AI4318" s="222"/>
      <c r="AJ4318" s="237"/>
      <c r="AK4318" s="221"/>
      <c r="AL4318" s="223"/>
      <c r="AM4318" s="221"/>
    </row>
    <row r="4319" spans="26:39" ht="15" customHeight="1">
      <c r="Z4319" s="220"/>
      <c r="AA4319" s="220"/>
      <c r="AB4319" s="237"/>
      <c r="AC4319" s="237"/>
      <c r="AD4319" s="222"/>
      <c r="AE4319" s="221"/>
      <c r="AF4319" s="237"/>
      <c r="AG4319" s="257"/>
      <c r="AH4319" s="237"/>
      <c r="AI4319" s="222"/>
      <c r="AJ4319" s="237"/>
      <c r="AK4319" s="221"/>
      <c r="AL4319" s="223"/>
      <c r="AM4319" s="221"/>
    </row>
    <row r="4320" spans="26:39" ht="15" customHeight="1">
      <c r="Z4320" s="220"/>
      <c r="AA4320" s="220"/>
      <c r="AB4320" s="237"/>
      <c r="AC4320" s="237"/>
      <c r="AD4320" s="222"/>
      <c r="AE4320" s="221"/>
      <c r="AF4320" s="237"/>
      <c r="AG4320" s="257"/>
      <c r="AH4320" s="237"/>
      <c r="AI4320" s="222"/>
      <c r="AJ4320" s="237"/>
      <c r="AK4320" s="221"/>
      <c r="AL4320" s="223"/>
      <c r="AM4320" s="221"/>
    </row>
    <row r="4321" spans="26:39" ht="15" customHeight="1">
      <c r="Z4321" s="220"/>
      <c r="AA4321" s="220"/>
      <c r="AB4321" s="237"/>
      <c r="AC4321" s="237"/>
      <c r="AD4321" s="222"/>
      <c r="AE4321" s="221"/>
      <c r="AF4321" s="237"/>
      <c r="AG4321" s="257"/>
      <c r="AH4321" s="237"/>
      <c r="AI4321" s="222"/>
      <c r="AJ4321" s="237"/>
      <c r="AK4321" s="221"/>
      <c r="AL4321" s="223"/>
      <c r="AM4321" s="221"/>
    </row>
    <row r="4322" spans="26:39" ht="15" customHeight="1">
      <c r="Z4322" s="220"/>
      <c r="AA4322" s="220"/>
      <c r="AB4322" s="237"/>
      <c r="AC4322" s="237"/>
      <c r="AD4322" s="222"/>
      <c r="AE4322" s="221"/>
      <c r="AF4322" s="237"/>
      <c r="AG4322" s="257"/>
      <c r="AH4322" s="237"/>
      <c r="AI4322" s="222"/>
      <c r="AJ4322" s="237"/>
      <c r="AK4322" s="221"/>
      <c r="AL4322" s="223"/>
      <c r="AM4322" s="221"/>
    </row>
    <row r="4323" spans="26:39" ht="15" customHeight="1">
      <c r="Z4323" s="220"/>
      <c r="AA4323" s="220"/>
      <c r="AB4323" s="237"/>
      <c r="AC4323" s="237"/>
      <c r="AD4323" s="222"/>
      <c r="AE4323" s="221"/>
      <c r="AF4323" s="237"/>
      <c r="AG4323" s="257"/>
      <c r="AH4323" s="237"/>
      <c r="AI4323" s="222"/>
      <c r="AJ4323" s="237"/>
      <c r="AK4323" s="221"/>
      <c r="AL4323" s="223"/>
      <c r="AM4323" s="221"/>
    </row>
    <row r="4324" spans="26:39" ht="15" customHeight="1">
      <c r="Z4324" s="220"/>
      <c r="AA4324" s="220"/>
      <c r="AB4324" s="237"/>
      <c r="AC4324" s="237"/>
      <c r="AD4324" s="222"/>
      <c r="AE4324" s="221"/>
      <c r="AF4324" s="237"/>
      <c r="AG4324" s="257"/>
      <c r="AH4324" s="237"/>
      <c r="AI4324" s="222"/>
      <c r="AJ4324" s="237"/>
      <c r="AK4324" s="221"/>
      <c r="AL4324" s="223"/>
      <c r="AM4324" s="221"/>
    </row>
    <row r="4325" spans="26:39" ht="15" customHeight="1">
      <c r="Z4325" s="220"/>
      <c r="AA4325" s="220"/>
      <c r="AB4325" s="237"/>
      <c r="AC4325" s="237"/>
      <c r="AD4325" s="222"/>
      <c r="AE4325" s="221"/>
      <c r="AF4325" s="237"/>
      <c r="AG4325" s="257"/>
      <c r="AH4325" s="237"/>
      <c r="AI4325" s="222"/>
      <c r="AJ4325" s="237"/>
      <c r="AK4325" s="221"/>
      <c r="AL4325" s="223"/>
      <c r="AM4325" s="221"/>
    </row>
    <row r="4326" spans="26:39" ht="15" customHeight="1">
      <c r="Z4326" s="220"/>
      <c r="AA4326" s="220"/>
      <c r="AB4326" s="237"/>
      <c r="AC4326" s="237"/>
      <c r="AD4326" s="222"/>
      <c r="AE4326" s="221"/>
      <c r="AF4326" s="237"/>
      <c r="AG4326" s="257"/>
      <c r="AH4326" s="237"/>
      <c r="AI4326" s="222"/>
      <c r="AJ4326" s="237"/>
      <c r="AK4326" s="221"/>
      <c r="AL4326" s="223"/>
      <c r="AM4326" s="221"/>
    </row>
    <row r="4327" spans="26:39" ht="15" customHeight="1">
      <c r="Z4327" s="220"/>
      <c r="AA4327" s="220"/>
      <c r="AB4327" s="237"/>
      <c r="AC4327" s="237"/>
      <c r="AD4327" s="222"/>
      <c r="AE4327" s="221"/>
      <c r="AF4327" s="237"/>
      <c r="AG4327" s="257"/>
      <c r="AH4327" s="237"/>
      <c r="AI4327" s="222"/>
      <c r="AJ4327" s="237"/>
      <c r="AK4327" s="221"/>
      <c r="AL4327" s="223"/>
      <c r="AM4327" s="221"/>
    </row>
    <row r="4328" spans="26:39" ht="15" customHeight="1">
      <c r="Z4328" s="220"/>
      <c r="AA4328" s="220"/>
      <c r="AB4328" s="237"/>
      <c r="AC4328" s="237"/>
      <c r="AD4328" s="222"/>
      <c r="AE4328" s="221"/>
      <c r="AF4328" s="237"/>
      <c r="AG4328" s="257"/>
      <c r="AH4328" s="237"/>
      <c r="AI4328" s="222"/>
      <c r="AJ4328" s="237"/>
      <c r="AK4328" s="221"/>
      <c r="AL4328" s="223"/>
      <c r="AM4328" s="221"/>
    </row>
    <row r="4329" spans="26:39" ht="15" customHeight="1">
      <c r="Z4329" s="220"/>
      <c r="AA4329" s="220"/>
      <c r="AB4329" s="237"/>
      <c r="AC4329" s="237"/>
      <c r="AD4329" s="222"/>
      <c r="AE4329" s="221"/>
      <c r="AF4329" s="237"/>
      <c r="AG4329" s="257"/>
      <c r="AH4329" s="237"/>
      <c r="AI4329" s="222"/>
      <c r="AJ4329" s="237"/>
      <c r="AK4329" s="221"/>
      <c r="AL4329" s="223"/>
      <c r="AM4329" s="221"/>
    </row>
    <row r="4330" spans="26:39" ht="15" customHeight="1">
      <c r="Z4330" s="220"/>
      <c r="AA4330" s="220"/>
      <c r="AB4330" s="237"/>
      <c r="AC4330" s="237"/>
      <c r="AD4330" s="222"/>
      <c r="AE4330" s="221"/>
      <c r="AF4330" s="237"/>
      <c r="AG4330" s="257"/>
      <c r="AH4330" s="237"/>
      <c r="AI4330" s="222"/>
      <c r="AJ4330" s="237"/>
      <c r="AK4330" s="221"/>
      <c r="AL4330" s="223"/>
      <c r="AM4330" s="221"/>
    </row>
    <row r="4331" spans="26:39" ht="15" customHeight="1">
      <c r="Z4331" s="220"/>
      <c r="AA4331" s="220"/>
      <c r="AB4331" s="237"/>
      <c r="AC4331" s="237"/>
      <c r="AD4331" s="222"/>
      <c r="AE4331" s="221"/>
      <c r="AF4331" s="237"/>
      <c r="AG4331" s="257"/>
      <c r="AH4331" s="237"/>
      <c r="AI4331" s="222"/>
      <c r="AJ4331" s="237"/>
      <c r="AK4331" s="221"/>
      <c r="AL4331" s="223"/>
      <c r="AM4331" s="221"/>
    </row>
    <row r="4332" spans="26:39" ht="15" customHeight="1">
      <c r="Z4332" s="220"/>
      <c r="AA4332" s="220"/>
      <c r="AB4332" s="237"/>
      <c r="AC4332" s="237"/>
      <c r="AD4332" s="222"/>
      <c r="AE4332" s="221"/>
      <c r="AF4332" s="237"/>
      <c r="AG4332" s="257"/>
      <c r="AH4332" s="237"/>
      <c r="AI4332" s="222"/>
      <c r="AJ4332" s="237"/>
      <c r="AK4332" s="221"/>
      <c r="AL4332" s="223"/>
      <c r="AM4332" s="221"/>
    </row>
    <row r="4333" spans="26:39" ht="15" customHeight="1">
      <c r="Z4333" s="220"/>
      <c r="AA4333" s="220"/>
      <c r="AB4333" s="237"/>
      <c r="AC4333" s="237"/>
      <c r="AD4333" s="222"/>
      <c r="AE4333" s="221"/>
      <c r="AF4333" s="237"/>
      <c r="AG4333" s="257"/>
      <c r="AH4333" s="237"/>
      <c r="AI4333" s="222"/>
      <c r="AJ4333" s="237"/>
      <c r="AK4333" s="221"/>
      <c r="AL4333" s="223"/>
      <c r="AM4333" s="221"/>
    </row>
    <row r="4334" spans="26:39" ht="15" customHeight="1">
      <c r="Z4334" s="220"/>
      <c r="AA4334" s="220"/>
      <c r="AB4334" s="237"/>
      <c r="AC4334" s="237"/>
      <c r="AD4334" s="222"/>
      <c r="AE4334" s="221"/>
      <c r="AF4334" s="237"/>
      <c r="AG4334" s="257"/>
      <c r="AH4334" s="237"/>
      <c r="AI4334" s="222"/>
      <c r="AJ4334" s="237"/>
      <c r="AK4334" s="221"/>
      <c r="AL4334" s="223"/>
      <c r="AM4334" s="221"/>
    </row>
    <row r="4335" spans="26:39" ht="15" customHeight="1">
      <c r="Z4335" s="220"/>
      <c r="AA4335" s="220"/>
      <c r="AB4335" s="237"/>
      <c r="AC4335" s="237"/>
      <c r="AD4335" s="222"/>
      <c r="AE4335" s="221"/>
      <c r="AF4335" s="237"/>
      <c r="AG4335" s="257"/>
      <c r="AH4335" s="237"/>
      <c r="AI4335" s="222"/>
      <c r="AJ4335" s="237"/>
      <c r="AK4335" s="221"/>
      <c r="AL4335" s="223"/>
      <c r="AM4335" s="221"/>
    </row>
    <row r="4336" spans="26:39" ht="15" customHeight="1">
      <c r="Z4336" s="220"/>
      <c r="AA4336" s="220"/>
      <c r="AB4336" s="237"/>
      <c r="AC4336" s="237"/>
      <c r="AD4336" s="222"/>
      <c r="AE4336" s="221"/>
      <c r="AF4336" s="237"/>
      <c r="AG4336" s="257"/>
      <c r="AH4336" s="237"/>
      <c r="AI4336" s="222"/>
      <c r="AJ4336" s="237"/>
      <c r="AK4336" s="221"/>
      <c r="AL4336" s="223"/>
      <c r="AM4336" s="221"/>
    </row>
    <row r="4337" spans="26:39" ht="15" customHeight="1">
      <c r="Z4337" s="220"/>
      <c r="AA4337" s="220"/>
      <c r="AB4337" s="237"/>
      <c r="AC4337" s="237"/>
      <c r="AD4337" s="222"/>
      <c r="AE4337" s="221"/>
      <c r="AF4337" s="237"/>
      <c r="AG4337" s="257"/>
      <c r="AH4337" s="237"/>
      <c r="AI4337" s="222"/>
      <c r="AJ4337" s="237"/>
      <c r="AK4337" s="221"/>
      <c r="AL4337" s="223"/>
      <c r="AM4337" s="221"/>
    </row>
    <row r="4338" spans="26:39" ht="15" customHeight="1">
      <c r="Z4338" s="220"/>
      <c r="AA4338" s="220"/>
      <c r="AB4338" s="237"/>
      <c r="AC4338" s="237"/>
      <c r="AD4338" s="222"/>
      <c r="AE4338" s="221"/>
      <c r="AF4338" s="237"/>
      <c r="AG4338" s="257"/>
      <c r="AH4338" s="237"/>
      <c r="AI4338" s="222"/>
      <c r="AJ4338" s="237"/>
      <c r="AK4338" s="221"/>
      <c r="AL4338" s="223"/>
      <c r="AM4338" s="221"/>
    </row>
    <row r="4339" spans="26:39" ht="15" customHeight="1">
      <c r="Z4339" s="220"/>
      <c r="AA4339" s="220"/>
      <c r="AB4339" s="237"/>
      <c r="AC4339" s="237"/>
      <c r="AD4339" s="222"/>
      <c r="AE4339" s="221"/>
      <c r="AF4339" s="237"/>
      <c r="AG4339" s="257"/>
      <c r="AH4339" s="237"/>
      <c r="AI4339" s="222"/>
      <c r="AJ4339" s="237"/>
      <c r="AK4339" s="221"/>
      <c r="AL4339" s="223"/>
      <c r="AM4339" s="221"/>
    </row>
    <row r="4340" spans="26:39" ht="15" customHeight="1">
      <c r="Z4340" s="220"/>
      <c r="AA4340" s="220"/>
      <c r="AB4340" s="237"/>
      <c r="AC4340" s="237"/>
      <c r="AD4340" s="222"/>
      <c r="AE4340" s="221"/>
      <c r="AF4340" s="237"/>
      <c r="AG4340" s="257"/>
      <c r="AH4340" s="237"/>
      <c r="AI4340" s="222"/>
      <c r="AJ4340" s="237"/>
      <c r="AK4340" s="221"/>
      <c r="AL4340" s="223"/>
      <c r="AM4340" s="221"/>
    </row>
    <row r="4341" spans="26:39" ht="15" customHeight="1">
      <c r="Z4341" s="220"/>
      <c r="AA4341" s="220"/>
      <c r="AB4341" s="237"/>
      <c r="AC4341" s="237"/>
      <c r="AD4341" s="222"/>
      <c r="AE4341" s="221"/>
      <c r="AF4341" s="237"/>
      <c r="AG4341" s="257"/>
      <c r="AH4341" s="237"/>
      <c r="AI4341" s="222"/>
      <c r="AJ4341" s="237"/>
      <c r="AK4341" s="221"/>
      <c r="AL4341" s="223"/>
      <c r="AM4341" s="221"/>
    </row>
    <row r="4342" spans="26:39" ht="15" customHeight="1">
      <c r="Z4342" s="220"/>
      <c r="AA4342" s="220"/>
      <c r="AB4342" s="237"/>
      <c r="AC4342" s="237"/>
      <c r="AD4342" s="222"/>
      <c r="AE4342" s="221"/>
      <c r="AF4342" s="237"/>
      <c r="AG4342" s="257"/>
      <c r="AH4342" s="237"/>
      <c r="AI4342" s="222"/>
      <c r="AJ4342" s="237"/>
      <c r="AK4342" s="221"/>
      <c r="AL4342" s="223"/>
      <c r="AM4342" s="221"/>
    </row>
    <row r="4343" spans="26:39" ht="15" customHeight="1">
      <c r="Z4343" s="220"/>
      <c r="AA4343" s="220"/>
      <c r="AB4343" s="237"/>
      <c r="AC4343" s="237"/>
      <c r="AD4343" s="222"/>
      <c r="AE4343" s="221"/>
      <c r="AF4343" s="237"/>
      <c r="AG4343" s="257"/>
      <c r="AH4343" s="237"/>
      <c r="AI4343" s="222"/>
      <c r="AJ4343" s="237"/>
      <c r="AK4343" s="221"/>
      <c r="AL4343" s="223"/>
      <c r="AM4343" s="221"/>
    </row>
    <row r="4344" spans="26:39" ht="15" customHeight="1">
      <c r="Z4344" s="220"/>
      <c r="AA4344" s="220"/>
      <c r="AB4344" s="237"/>
      <c r="AC4344" s="237"/>
      <c r="AD4344" s="222"/>
      <c r="AE4344" s="221"/>
      <c r="AF4344" s="237"/>
      <c r="AG4344" s="257"/>
      <c r="AH4344" s="237"/>
      <c r="AI4344" s="222"/>
      <c r="AJ4344" s="237"/>
      <c r="AK4344" s="221"/>
      <c r="AL4344" s="223"/>
      <c r="AM4344" s="221"/>
    </row>
    <row r="4345" spans="26:39" ht="15" customHeight="1">
      <c r="Z4345" s="220"/>
      <c r="AA4345" s="220"/>
      <c r="AB4345" s="237"/>
      <c r="AC4345" s="237"/>
      <c r="AD4345" s="222"/>
      <c r="AE4345" s="221"/>
      <c r="AF4345" s="237"/>
      <c r="AG4345" s="257"/>
      <c r="AH4345" s="237"/>
      <c r="AI4345" s="222"/>
      <c r="AJ4345" s="237"/>
      <c r="AK4345" s="221"/>
      <c r="AL4345" s="223"/>
      <c r="AM4345" s="221"/>
    </row>
    <row r="4346" spans="26:39" ht="15" customHeight="1">
      <c r="Z4346" s="220"/>
      <c r="AA4346" s="220"/>
      <c r="AB4346" s="237"/>
      <c r="AC4346" s="237"/>
      <c r="AD4346" s="222"/>
      <c r="AE4346" s="221"/>
      <c r="AF4346" s="237"/>
      <c r="AG4346" s="257"/>
      <c r="AH4346" s="237"/>
      <c r="AI4346" s="222"/>
      <c r="AJ4346" s="237"/>
      <c r="AK4346" s="221"/>
      <c r="AL4346" s="223"/>
      <c r="AM4346" s="221"/>
    </row>
    <row r="4347" spans="26:39" ht="15" customHeight="1">
      <c r="Z4347" s="220"/>
      <c r="AA4347" s="220"/>
      <c r="AB4347" s="237"/>
      <c r="AC4347" s="237"/>
      <c r="AD4347" s="222"/>
      <c r="AE4347" s="221"/>
      <c r="AF4347" s="237"/>
      <c r="AG4347" s="257"/>
      <c r="AH4347" s="237"/>
      <c r="AI4347" s="222"/>
      <c r="AJ4347" s="237"/>
      <c r="AK4347" s="221"/>
      <c r="AL4347" s="223"/>
      <c r="AM4347" s="221"/>
    </row>
    <row r="4348" spans="26:39" ht="15" customHeight="1">
      <c r="Z4348" s="220"/>
      <c r="AA4348" s="220"/>
      <c r="AB4348" s="237"/>
      <c r="AC4348" s="237"/>
      <c r="AD4348" s="222"/>
      <c r="AE4348" s="221"/>
      <c r="AF4348" s="237"/>
      <c r="AG4348" s="257"/>
      <c r="AH4348" s="237"/>
      <c r="AI4348" s="222"/>
      <c r="AJ4348" s="237"/>
      <c r="AK4348" s="221"/>
      <c r="AL4348" s="223"/>
      <c r="AM4348" s="221"/>
    </row>
    <row r="4349" spans="26:39" ht="15" customHeight="1">
      <c r="Z4349" s="220"/>
      <c r="AA4349" s="220"/>
      <c r="AB4349" s="237"/>
      <c r="AC4349" s="237"/>
      <c r="AD4349" s="222"/>
      <c r="AE4349" s="221"/>
      <c r="AF4349" s="237"/>
      <c r="AG4349" s="257"/>
      <c r="AH4349" s="237"/>
      <c r="AI4349" s="222"/>
      <c r="AJ4349" s="237"/>
      <c r="AK4349" s="221"/>
      <c r="AL4349" s="223"/>
      <c r="AM4349" s="221"/>
    </row>
    <row r="4350" spans="26:39" ht="15" customHeight="1">
      <c r="Z4350" s="220"/>
      <c r="AA4350" s="220"/>
      <c r="AB4350" s="237"/>
      <c r="AC4350" s="237"/>
      <c r="AD4350" s="222"/>
      <c r="AE4350" s="221"/>
      <c r="AF4350" s="237"/>
      <c r="AG4350" s="257"/>
      <c r="AH4350" s="237"/>
      <c r="AI4350" s="222"/>
      <c r="AJ4350" s="237"/>
      <c r="AK4350" s="221"/>
      <c r="AL4350" s="223"/>
      <c r="AM4350" s="221"/>
    </row>
    <row r="4351" spans="26:39" ht="15" customHeight="1">
      <c r="Z4351" s="220"/>
      <c r="AA4351" s="220"/>
      <c r="AB4351" s="237"/>
      <c r="AC4351" s="237"/>
      <c r="AD4351" s="222"/>
      <c r="AE4351" s="221"/>
      <c r="AF4351" s="237"/>
      <c r="AG4351" s="257"/>
      <c r="AH4351" s="237"/>
      <c r="AI4351" s="222"/>
      <c r="AJ4351" s="237"/>
      <c r="AK4351" s="221"/>
      <c r="AL4351" s="223"/>
      <c r="AM4351" s="221"/>
    </row>
    <row r="4352" spans="26:39" ht="15" customHeight="1">
      <c r="Z4352" s="220"/>
      <c r="AA4352" s="220"/>
      <c r="AB4352" s="237"/>
      <c r="AC4352" s="237"/>
      <c r="AD4352" s="222"/>
      <c r="AE4352" s="221"/>
      <c r="AF4352" s="237"/>
      <c r="AG4352" s="257"/>
      <c r="AH4352" s="237"/>
      <c r="AI4352" s="222"/>
      <c r="AJ4352" s="237"/>
      <c r="AK4352" s="221"/>
      <c r="AL4352" s="223"/>
      <c r="AM4352" s="221"/>
    </row>
    <row r="4353" spans="26:39" ht="15" customHeight="1">
      <c r="Z4353" s="220"/>
      <c r="AA4353" s="220"/>
      <c r="AB4353" s="237"/>
      <c r="AC4353" s="237"/>
      <c r="AD4353" s="222"/>
      <c r="AE4353" s="221"/>
      <c r="AF4353" s="237"/>
      <c r="AG4353" s="257"/>
      <c r="AH4353" s="237"/>
      <c r="AI4353" s="222"/>
      <c r="AJ4353" s="237"/>
      <c r="AK4353" s="221"/>
      <c r="AL4353" s="223"/>
      <c r="AM4353" s="221"/>
    </row>
    <row r="4354" spans="26:39" ht="15" customHeight="1">
      <c r="Z4354" s="220"/>
      <c r="AA4354" s="220"/>
      <c r="AB4354" s="237"/>
      <c r="AC4354" s="237"/>
      <c r="AD4354" s="222"/>
      <c r="AE4354" s="221"/>
      <c r="AF4354" s="237"/>
      <c r="AG4354" s="257"/>
      <c r="AH4354" s="237"/>
      <c r="AI4354" s="222"/>
      <c r="AJ4354" s="237"/>
      <c r="AK4354" s="221"/>
      <c r="AL4354" s="223"/>
      <c r="AM4354" s="221"/>
    </row>
    <row r="4355" spans="26:39" ht="15" customHeight="1">
      <c r="Z4355" s="220"/>
      <c r="AA4355" s="220"/>
      <c r="AB4355" s="237"/>
      <c r="AC4355" s="237"/>
      <c r="AD4355" s="222"/>
      <c r="AE4355" s="221"/>
      <c r="AF4355" s="237"/>
      <c r="AG4355" s="257"/>
      <c r="AH4355" s="237"/>
      <c r="AI4355" s="222"/>
      <c r="AJ4355" s="237"/>
      <c r="AK4355" s="221"/>
      <c r="AL4355" s="223"/>
      <c r="AM4355" s="221"/>
    </row>
    <row r="4356" spans="26:39" ht="15" customHeight="1">
      <c r="Z4356" s="220"/>
      <c r="AA4356" s="220"/>
      <c r="AB4356" s="237"/>
      <c r="AC4356" s="237"/>
      <c r="AD4356" s="222"/>
      <c r="AE4356" s="221"/>
      <c r="AF4356" s="237"/>
      <c r="AG4356" s="257"/>
      <c r="AH4356" s="237"/>
      <c r="AI4356" s="222"/>
      <c r="AJ4356" s="237"/>
      <c r="AK4356" s="221"/>
      <c r="AL4356" s="223"/>
      <c r="AM4356" s="221"/>
    </row>
    <row r="4357" spans="26:39" ht="15" customHeight="1">
      <c r="Z4357" s="220"/>
      <c r="AA4357" s="220"/>
      <c r="AB4357" s="237"/>
      <c r="AC4357" s="237"/>
      <c r="AD4357" s="222"/>
      <c r="AE4357" s="221"/>
      <c r="AF4357" s="237"/>
      <c r="AG4357" s="257"/>
      <c r="AH4357" s="237"/>
      <c r="AI4357" s="222"/>
      <c r="AJ4357" s="237"/>
      <c r="AK4357" s="221"/>
      <c r="AL4357" s="223"/>
      <c r="AM4357" s="221"/>
    </row>
    <row r="4358" spans="26:39" ht="15" customHeight="1">
      <c r="Z4358" s="220"/>
      <c r="AA4358" s="220"/>
      <c r="AB4358" s="237"/>
      <c r="AC4358" s="237"/>
      <c r="AD4358" s="222"/>
      <c r="AE4358" s="221"/>
      <c r="AF4358" s="237"/>
      <c r="AG4358" s="257"/>
      <c r="AH4358" s="237"/>
      <c r="AI4358" s="222"/>
      <c r="AJ4358" s="237"/>
      <c r="AK4358" s="221"/>
      <c r="AL4358" s="223"/>
      <c r="AM4358" s="221"/>
    </row>
    <row r="4359" spans="26:39" ht="15" customHeight="1">
      <c r="Z4359" s="220"/>
      <c r="AA4359" s="220"/>
      <c r="AB4359" s="237"/>
      <c r="AC4359" s="237"/>
      <c r="AD4359" s="222"/>
      <c r="AE4359" s="221"/>
      <c r="AF4359" s="237"/>
      <c r="AG4359" s="257"/>
      <c r="AH4359" s="237"/>
      <c r="AI4359" s="222"/>
      <c r="AJ4359" s="237"/>
      <c r="AK4359" s="221"/>
      <c r="AL4359" s="223"/>
      <c r="AM4359" s="221"/>
    </row>
    <row r="4360" spans="26:39" ht="15" customHeight="1">
      <c r="Z4360" s="220"/>
      <c r="AA4360" s="220"/>
      <c r="AB4360" s="237"/>
      <c r="AC4360" s="237"/>
      <c r="AD4360" s="222"/>
      <c r="AE4360" s="221"/>
      <c r="AF4360" s="237"/>
      <c r="AG4360" s="257"/>
      <c r="AH4360" s="237"/>
      <c r="AI4360" s="222"/>
      <c r="AJ4360" s="237"/>
      <c r="AK4360" s="221"/>
      <c r="AL4360" s="223"/>
      <c r="AM4360" s="221"/>
    </row>
    <row r="4361" spans="26:39" ht="15" customHeight="1">
      <c r="Z4361" s="220"/>
      <c r="AA4361" s="220"/>
      <c r="AB4361" s="237"/>
      <c r="AC4361" s="237"/>
      <c r="AD4361" s="222"/>
      <c r="AE4361" s="221"/>
      <c r="AF4361" s="237"/>
      <c r="AG4361" s="257"/>
      <c r="AH4361" s="237"/>
      <c r="AI4361" s="222"/>
      <c r="AJ4361" s="237"/>
      <c r="AK4361" s="221"/>
      <c r="AL4361" s="223"/>
      <c r="AM4361" s="221"/>
    </row>
    <row r="4362" spans="26:39" ht="15" customHeight="1">
      <c r="Z4362" s="220"/>
      <c r="AA4362" s="220"/>
      <c r="AB4362" s="237"/>
      <c r="AC4362" s="237"/>
      <c r="AD4362" s="222"/>
      <c r="AE4362" s="221"/>
      <c r="AF4362" s="237"/>
      <c r="AG4362" s="257"/>
      <c r="AH4362" s="237"/>
      <c r="AI4362" s="222"/>
      <c r="AJ4362" s="237"/>
      <c r="AK4362" s="221"/>
      <c r="AL4362" s="223"/>
      <c r="AM4362" s="221"/>
    </row>
    <row r="4363" spans="26:39" ht="15" customHeight="1">
      <c r="Z4363" s="220"/>
      <c r="AA4363" s="220"/>
      <c r="AB4363" s="237"/>
      <c r="AC4363" s="237"/>
      <c r="AD4363" s="222"/>
      <c r="AE4363" s="221"/>
      <c r="AF4363" s="237"/>
      <c r="AG4363" s="257"/>
      <c r="AH4363" s="237"/>
      <c r="AI4363" s="222"/>
      <c r="AJ4363" s="237"/>
      <c r="AK4363" s="221"/>
      <c r="AL4363" s="223"/>
      <c r="AM4363" s="221"/>
    </row>
    <row r="4364" spans="26:39" ht="15" customHeight="1">
      <c r="Z4364" s="220"/>
      <c r="AA4364" s="220"/>
      <c r="AB4364" s="237"/>
      <c r="AC4364" s="237"/>
      <c r="AD4364" s="222"/>
      <c r="AE4364" s="221"/>
      <c r="AF4364" s="237"/>
      <c r="AG4364" s="257"/>
      <c r="AH4364" s="237"/>
      <c r="AI4364" s="222"/>
      <c r="AJ4364" s="237"/>
      <c r="AK4364" s="221"/>
      <c r="AL4364" s="223"/>
      <c r="AM4364" s="221"/>
    </row>
    <row r="4365" spans="26:39" ht="15" customHeight="1">
      <c r="Z4365" s="220"/>
      <c r="AA4365" s="220"/>
      <c r="AB4365" s="237"/>
      <c r="AC4365" s="237"/>
      <c r="AD4365" s="222"/>
      <c r="AE4365" s="221"/>
      <c r="AF4365" s="237"/>
      <c r="AG4365" s="257"/>
      <c r="AH4365" s="237"/>
      <c r="AI4365" s="222"/>
      <c r="AJ4365" s="237"/>
      <c r="AK4365" s="221"/>
      <c r="AL4365" s="223"/>
      <c r="AM4365" s="221"/>
    </row>
    <row r="4366" spans="26:39" ht="15" customHeight="1">
      <c r="Z4366" s="220"/>
      <c r="AA4366" s="220"/>
      <c r="AB4366" s="237"/>
      <c r="AC4366" s="237"/>
      <c r="AD4366" s="222"/>
      <c r="AE4366" s="221"/>
      <c r="AF4366" s="237"/>
      <c r="AG4366" s="257"/>
      <c r="AH4366" s="237"/>
      <c r="AI4366" s="222"/>
      <c r="AJ4366" s="237"/>
      <c r="AK4366" s="221"/>
      <c r="AL4366" s="223"/>
      <c r="AM4366" s="221"/>
    </row>
    <row r="4367" spans="26:39" ht="15" customHeight="1">
      <c r="Z4367" s="220"/>
      <c r="AA4367" s="220"/>
      <c r="AB4367" s="237"/>
      <c r="AC4367" s="237"/>
      <c r="AD4367" s="222"/>
      <c r="AE4367" s="221"/>
      <c r="AF4367" s="237"/>
      <c r="AG4367" s="257"/>
      <c r="AH4367" s="237"/>
      <c r="AI4367" s="222"/>
      <c r="AJ4367" s="237"/>
      <c r="AK4367" s="221"/>
      <c r="AL4367" s="223"/>
      <c r="AM4367" s="221"/>
    </row>
    <row r="4368" spans="26:39" ht="15" customHeight="1">
      <c r="Z4368" s="220"/>
      <c r="AA4368" s="220"/>
      <c r="AB4368" s="237"/>
      <c r="AC4368" s="237"/>
      <c r="AD4368" s="222"/>
      <c r="AE4368" s="221"/>
      <c r="AF4368" s="237"/>
      <c r="AG4368" s="257"/>
      <c r="AH4368" s="237"/>
      <c r="AI4368" s="222"/>
      <c r="AJ4368" s="237"/>
      <c r="AK4368" s="221"/>
      <c r="AL4368" s="223"/>
      <c r="AM4368" s="221"/>
    </row>
    <row r="4369" spans="26:39" ht="15" customHeight="1">
      <c r="Z4369" s="220"/>
      <c r="AA4369" s="220"/>
      <c r="AB4369" s="237"/>
      <c r="AC4369" s="237"/>
      <c r="AD4369" s="222"/>
      <c r="AE4369" s="221"/>
      <c r="AF4369" s="237"/>
      <c r="AG4369" s="257"/>
      <c r="AH4369" s="237"/>
      <c r="AI4369" s="222"/>
      <c r="AJ4369" s="237"/>
      <c r="AK4369" s="221"/>
      <c r="AL4369" s="223"/>
      <c r="AM4369" s="221"/>
    </row>
    <row r="4370" spans="26:39" ht="15" customHeight="1">
      <c r="Z4370" s="220"/>
      <c r="AA4370" s="220"/>
      <c r="AB4370" s="237"/>
      <c r="AC4370" s="237"/>
      <c r="AD4370" s="222"/>
      <c r="AE4370" s="221"/>
      <c r="AF4370" s="237"/>
      <c r="AG4370" s="257"/>
      <c r="AH4370" s="237"/>
      <c r="AI4370" s="222"/>
      <c r="AJ4370" s="237"/>
      <c r="AK4370" s="221"/>
      <c r="AL4370" s="223"/>
      <c r="AM4370" s="221"/>
    </row>
    <row r="4371" spans="26:39" ht="15" customHeight="1">
      <c r="Z4371" s="220"/>
      <c r="AA4371" s="220"/>
      <c r="AB4371" s="237"/>
      <c r="AC4371" s="237"/>
      <c r="AD4371" s="222"/>
      <c r="AE4371" s="221"/>
      <c r="AF4371" s="237"/>
      <c r="AG4371" s="257"/>
      <c r="AH4371" s="237"/>
      <c r="AI4371" s="222"/>
      <c r="AJ4371" s="237"/>
      <c r="AK4371" s="221"/>
      <c r="AL4371" s="223"/>
      <c r="AM4371" s="221"/>
    </row>
    <row r="4372" spans="26:39" ht="15" customHeight="1">
      <c r="Z4372" s="220"/>
      <c r="AA4372" s="220"/>
      <c r="AB4372" s="237"/>
      <c r="AC4372" s="237"/>
      <c r="AD4372" s="222"/>
      <c r="AE4372" s="221"/>
      <c r="AF4372" s="237"/>
      <c r="AG4372" s="257"/>
      <c r="AH4372" s="237"/>
      <c r="AI4372" s="222"/>
      <c r="AJ4372" s="237"/>
      <c r="AK4372" s="221"/>
      <c r="AL4372" s="223"/>
      <c r="AM4372" s="221"/>
    </row>
    <row r="4373" spans="26:39" ht="15" customHeight="1">
      <c r="Z4373" s="220"/>
      <c r="AA4373" s="220"/>
      <c r="AB4373" s="237"/>
      <c r="AC4373" s="237"/>
      <c r="AD4373" s="222"/>
      <c r="AE4373" s="221"/>
      <c r="AF4373" s="237"/>
      <c r="AG4373" s="257"/>
      <c r="AH4373" s="237"/>
      <c r="AI4373" s="222"/>
      <c r="AJ4373" s="237"/>
      <c r="AK4373" s="221"/>
      <c r="AL4373" s="223"/>
      <c r="AM4373" s="221"/>
    </row>
    <row r="4374" spans="26:39" ht="15" customHeight="1">
      <c r="Z4374" s="220"/>
      <c r="AA4374" s="220"/>
      <c r="AB4374" s="237"/>
      <c r="AC4374" s="237"/>
      <c r="AD4374" s="222"/>
      <c r="AE4374" s="221"/>
      <c r="AF4374" s="237"/>
      <c r="AG4374" s="257"/>
      <c r="AH4374" s="237"/>
      <c r="AI4374" s="222"/>
      <c r="AJ4374" s="237"/>
      <c r="AK4374" s="221"/>
      <c r="AL4374" s="223"/>
      <c r="AM4374" s="221"/>
    </row>
    <row r="4375" spans="26:39" ht="15" customHeight="1">
      <c r="Z4375" s="220"/>
      <c r="AA4375" s="220"/>
      <c r="AB4375" s="237"/>
      <c r="AC4375" s="237"/>
      <c r="AD4375" s="222"/>
      <c r="AE4375" s="221"/>
      <c r="AF4375" s="237"/>
      <c r="AG4375" s="257"/>
      <c r="AH4375" s="237"/>
      <c r="AI4375" s="222"/>
      <c r="AJ4375" s="237"/>
      <c r="AK4375" s="221"/>
      <c r="AL4375" s="223"/>
      <c r="AM4375" s="221"/>
    </row>
    <row r="4376" spans="26:39" ht="15" customHeight="1">
      <c r="Z4376" s="220"/>
      <c r="AA4376" s="220"/>
      <c r="AB4376" s="237"/>
      <c r="AC4376" s="237"/>
      <c r="AD4376" s="222"/>
      <c r="AE4376" s="221"/>
      <c r="AF4376" s="237"/>
      <c r="AG4376" s="257"/>
      <c r="AH4376" s="237"/>
      <c r="AI4376" s="222"/>
      <c r="AJ4376" s="237"/>
      <c r="AK4376" s="221"/>
      <c r="AL4376" s="223"/>
      <c r="AM4376" s="221"/>
    </row>
    <row r="4377" spans="26:39" ht="15" customHeight="1">
      <c r="Z4377" s="220"/>
      <c r="AA4377" s="220"/>
      <c r="AB4377" s="237"/>
      <c r="AC4377" s="237"/>
      <c r="AD4377" s="222"/>
      <c r="AE4377" s="221"/>
      <c r="AF4377" s="237"/>
      <c r="AG4377" s="257"/>
      <c r="AH4377" s="237"/>
      <c r="AI4377" s="222"/>
      <c r="AJ4377" s="237"/>
      <c r="AK4377" s="221"/>
      <c r="AL4377" s="223"/>
      <c r="AM4377" s="221"/>
    </row>
    <row r="4378" spans="26:39" ht="15" customHeight="1">
      <c r="Z4378" s="220"/>
      <c r="AA4378" s="220"/>
      <c r="AB4378" s="237"/>
      <c r="AC4378" s="237"/>
      <c r="AD4378" s="222"/>
      <c r="AE4378" s="221"/>
      <c r="AF4378" s="237"/>
      <c r="AG4378" s="257"/>
      <c r="AH4378" s="237"/>
      <c r="AI4378" s="222"/>
      <c r="AJ4378" s="237"/>
      <c r="AK4378" s="221"/>
      <c r="AL4378" s="223"/>
      <c r="AM4378" s="221"/>
    </row>
    <row r="4379" spans="26:39" ht="15" customHeight="1">
      <c r="Z4379" s="220"/>
      <c r="AA4379" s="220"/>
      <c r="AB4379" s="237"/>
      <c r="AC4379" s="237"/>
      <c r="AD4379" s="222"/>
      <c r="AE4379" s="221"/>
      <c r="AF4379" s="237"/>
      <c r="AG4379" s="257"/>
      <c r="AH4379" s="237"/>
      <c r="AI4379" s="222"/>
      <c r="AJ4379" s="237"/>
      <c r="AK4379" s="221"/>
      <c r="AL4379" s="223"/>
      <c r="AM4379" s="221"/>
    </row>
    <row r="4380" spans="26:39" ht="15" customHeight="1">
      <c r="Z4380" s="220"/>
      <c r="AA4380" s="220"/>
      <c r="AB4380" s="237"/>
      <c r="AC4380" s="237"/>
      <c r="AD4380" s="222"/>
      <c r="AE4380" s="221"/>
      <c r="AF4380" s="237"/>
      <c r="AG4380" s="257"/>
      <c r="AH4380" s="237"/>
      <c r="AI4380" s="222"/>
      <c r="AJ4380" s="237"/>
      <c r="AK4380" s="221"/>
      <c r="AL4380" s="223"/>
      <c r="AM4380" s="221"/>
    </row>
    <row r="4381" spans="26:39" ht="15" customHeight="1">
      <c r="Z4381" s="220"/>
      <c r="AA4381" s="220"/>
      <c r="AB4381" s="237"/>
      <c r="AC4381" s="237"/>
      <c r="AD4381" s="222"/>
      <c r="AE4381" s="221"/>
      <c r="AF4381" s="237"/>
      <c r="AG4381" s="257"/>
      <c r="AH4381" s="237"/>
      <c r="AI4381" s="222"/>
      <c r="AJ4381" s="237"/>
      <c r="AK4381" s="221"/>
      <c r="AL4381" s="223"/>
      <c r="AM4381" s="221"/>
    </row>
    <row r="4382" spans="26:39" ht="15" customHeight="1">
      <c r="Z4382" s="220"/>
      <c r="AA4382" s="220"/>
      <c r="AB4382" s="237"/>
      <c r="AC4382" s="237"/>
      <c r="AD4382" s="222"/>
      <c r="AE4382" s="221"/>
      <c r="AF4382" s="237"/>
      <c r="AG4382" s="257"/>
      <c r="AH4382" s="237"/>
      <c r="AI4382" s="222"/>
      <c r="AJ4382" s="237"/>
      <c r="AK4382" s="221"/>
      <c r="AL4382" s="223"/>
      <c r="AM4382" s="221"/>
    </row>
    <row r="4383" spans="26:39" ht="15" customHeight="1">
      <c r="Z4383" s="220"/>
      <c r="AA4383" s="220"/>
      <c r="AB4383" s="237"/>
      <c r="AC4383" s="237"/>
      <c r="AD4383" s="222"/>
      <c r="AE4383" s="221"/>
      <c r="AF4383" s="237"/>
      <c r="AG4383" s="257"/>
      <c r="AH4383" s="237"/>
      <c r="AI4383" s="222"/>
      <c r="AJ4383" s="237"/>
      <c r="AK4383" s="221"/>
      <c r="AL4383" s="223"/>
      <c r="AM4383" s="221"/>
    </row>
    <row r="4384" spans="26:39" ht="15" customHeight="1">
      <c r="Z4384" s="220"/>
      <c r="AA4384" s="220"/>
      <c r="AB4384" s="237"/>
      <c r="AC4384" s="237"/>
      <c r="AD4384" s="222"/>
      <c r="AE4384" s="221"/>
      <c r="AF4384" s="237"/>
      <c r="AG4384" s="257"/>
      <c r="AH4384" s="237"/>
      <c r="AI4384" s="222"/>
      <c r="AJ4384" s="237"/>
      <c r="AK4384" s="221"/>
      <c r="AL4384" s="223"/>
      <c r="AM4384" s="221"/>
    </row>
    <row r="4385" spans="26:39" ht="15" customHeight="1">
      <c r="Z4385" s="220"/>
      <c r="AA4385" s="220"/>
      <c r="AB4385" s="237"/>
      <c r="AC4385" s="237"/>
      <c r="AD4385" s="222"/>
      <c r="AE4385" s="221"/>
      <c r="AF4385" s="237"/>
      <c r="AG4385" s="257"/>
      <c r="AH4385" s="237"/>
      <c r="AI4385" s="222"/>
      <c r="AJ4385" s="237"/>
      <c r="AK4385" s="221"/>
      <c r="AL4385" s="223"/>
      <c r="AM4385" s="221"/>
    </row>
    <row r="4386" spans="26:39" ht="15" customHeight="1">
      <c r="Z4386" s="220"/>
      <c r="AA4386" s="220"/>
      <c r="AB4386" s="237"/>
      <c r="AC4386" s="237"/>
      <c r="AD4386" s="222"/>
      <c r="AE4386" s="221"/>
      <c r="AF4386" s="237"/>
      <c r="AG4386" s="257"/>
      <c r="AH4386" s="237"/>
      <c r="AI4386" s="222"/>
      <c r="AJ4386" s="237"/>
      <c r="AK4386" s="221"/>
      <c r="AL4386" s="223"/>
      <c r="AM4386" s="221"/>
    </row>
    <row r="4387" spans="26:39" ht="15" customHeight="1">
      <c r="Z4387" s="220"/>
      <c r="AA4387" s="220"/>
      <c r="AB4387" s="237"/>
      <c r="AC4387" s="237"/>
      <c r="AD4387" s="222"/>
      <c r="AE4387" s="221"/>
      <c r="AF4387" s="237"/>
      <c r="AG4387" s="257"/>
      <c r="AH4387" s="237"/>
      <c r="AI4387" s="222"/>
      <c r="AJ4387" s="237"/>
      <c r="AK4387" s="221"/>
      <c r="AL4387" s="223"/>
      <c r="AM4387" s="221"/>
    </row>
    <row r="4388" spans="26:39" ht="15" customHeight="1">
      <c r="Z4388" s="220"/>
      <c r="AA4388" s="220"/>
      <c r="AB4388" s="237"/>
      <c r="AC4388" s="237"/>
      <c r="AD4388" s="222"/>
      <c r="AE4388" s="221"/>
      <c r="AF4388" s="237"/>
      <c r="AG4388" s="257"/>
      <c r="AH4388" s="237"/>
      <c r="AI4388" s="222"/>
      <c r="AJ4388" s="237"/>
      <c r="AK4388" s="221"/>
      <c r="AL4388" s="223"/>
      <c r="AM4388" s="221"/>
    </row>
    <row r="4389" spans="26:39" ht="15" customHeight="1">
      <c r="Z4389" s="220"/>
      <c r="AA4389" s="220"/>
      <c r="AB4389" s="237"/>
      <c r="AC4389" s="237"/>
      <c r="AD4389" s="222"/>
      <c r="AE4389" s="221"/>
      <c r="AF4389" s="237"/>
      <c r="AG4389" s="257"/>
      <c r="AH4389" s="237"/>
      <c r="AI4389" s="222"/>
      <c r="AJ4389" s="237"/>
      <c r="AK4389" s="221"/>
      <c r="AL4389" s="223"/>
      <c r="AM4389" s="221"/>
    </row>
    <row r="4390" spans="26:39" ht="15" customHeight="1">
      <c r="Z4390" s="220"/>
      <c r="AA4390" s="220"/>
      <c r="AB4390" s="237"/>
      <c r="AC4390" s="237"/>
      <c r="AD4390" s="222"/>
      <c r="AE4390" s="221"/>
      <c r="AF4390" s="237"/>
      <c r="AG4390" s="257"/>
      <c r="AH4390" s="237"/>
      <c r="AI4390" s="222"/>
      <c r="AJ4390" s="237"/>
      <c r="AK4390" s="221"/>
      <c r="AL4390" s="223"/>
      <c r="AM4390" s="221"/>
    </row>
    <row r="4391" spans="26:39" ht="15" customHeight="1">
      <c r="Z4391" s="220"/>
      <c r="AA4391" s="220"/>
      <c r="AB4391" s="237"/>
      <c r="AC4391" s="237"/>
      <c r="AD4391" s="222"/>
      <c r="AE4391" s="221"/>
      <c r="AF4391" s="237"/>
      <c r="AG4391" s="257"/>
      <c r="AH4391" s="237"/>
      <c r="AI4391" s="222"/>
      <c r="AJ4391" s="237"/>
      <c r="AK4391" s="221"/>
      <c r="AL4391" s="223"/>
      <c r="AM4391" s="221"/>
    </row>
    <row r="4392" spans="26:39" ht="15" customHeight="1">
      <c r="Z4392" s="220"/>
      <c r="AA4392" s="220"/>
      <c r="AB4392" s="237"/>
      <c r="AC4392" s="237"/>
      <c r="AD4392" s="222"/>
      <c r="AE4392" s="221"/>
      <c r="AF4392" s="237"/>
      <c r="AG4392" s="257"/>
      <c r="AH4392" s="237"/>
      <c r="AI4392" s="222"/>
      <c r="AJ4392" s="237"/>
      <c r="AK4392" s="221"/>
      <c r="AL4392" s="223"/>
      <c r="AM4392" s="221"/>
    </row>
    <row r="4393" spans="26:39" ht="15" customHeight="1">
      <c r="Z4393" s="220"/>
      <c r="AA4393" s="220"/>
      <c r="AB4393" s="237"/>
      <c r="AC4393" s="237"/>
      <c r="AD4393" s="222"/>
      <c r="AE4393" s="221"/>
      <c r="AF4393" s="237"/>
      <c r="AG4393" s="257"/>
      <c r="AH4393" s="237"/>
      <c r="AI4393" s="222"/>
      <c r="AJ4393" s="237"/>
      <c r="AK4393" s="221"/>
      <c r="AL4393" s="223"/>
      <c r="AM4393" s="221"/>
    </row>
    <row r="4394" spans="26:39" ht="15" customHeight="1">
      <c r="Z4394" s="220"/>
      <c r="AA4394" s="220"/>
      <c r="AB4394" s="237"/>
      <c r="AC4394" s="237"/>
      <c r="AD4394" s="222"/>
      <c r="AE4394" s="221"/>
      <c r="AF4394" s="237"/>
      <c r="AG4394" s="257"/>
      <c r="AH4394" s="237"/>
      <c r="AI4394" s="222"/>
      <c r="AJ4394" s="237"/>
      <c r="AK4394" s="221"/>
      <c r="AL4394" s="223"/>
      <c r="AM4394" s="221"/>
    </row>
    <row r="4395" spans="26:39" ht="15" customHeight="1">
      <c r="Z4395" s="220"/>
      <c r="AA4395" s="220"/>
      <c r="AB4395" s="237"/>
      <c r="AC4395" s="237"/>
      <c r="AD4395" s="222"/>
      <c r="AE4395" s="221"/>
      <c r="AF4395" s="237"/>
      <c r="AG4395" s="257"/>
      <c r="AH4395" s="237"/>
      <c r="AI4395" s="222"/>
      <c r="AJ4395" s="237"/>
      <c r="AK4395" s="221"/>
      <c r="AL4395" s="223"/>
      <c r="AM4395" s="221"/>
    </row>
    <row r="4396" spans="26:39" ht="15" customHeight="1">
      <c r="Z4396" s="220"/>
      <c r="AA4396" s="220"/>
      <c r="AB4396" s="237"/>
      <c r="AC4396" s="237"/>
      <c r="AD4396" s="222"/>
      <c r="AE4396" s="221"/>
      <c r="AF4396" s="237"/>
      <c r="AG4396" s="257"/>
      <c r="AH4396" s="237"/>
      <c r="AI4396" s="222"/>
      <c r="AJ4396" s="237"/>
      <c r="AK4396" s="221"/>
      <c r="AL4396" s="223"/>
      <c r="AM4396" s="221"/>
    </row>
    <row r="4397" spans="26:39" ht="15" customHeight="1">
      <c r="Z4397" s="220"/>
      <c r="AA4397" s="220"/>
      <c r="AB4397" s="237"/>
      <c r="AC4397" s="237"/>
      <c r="AD4397" s="222"/>
      <c r="AE4397" s="221"/>
      <c r="AF4397" s="237"/>
      <c r="AG4397" s="257"/>
      <c r="AH4397" s="237"/>
      <c r="AI4397" s="222"/>
      <c r="AJ4397" s="237"/>
      <c r="AK4397" s="221"/>
      <c r="AL4397" s="223"/>
      <c r="AM4397" s="221"/>
    </row>
    <row r="4398" spans="26:39" ht="15" customHeight="1">
      <c r="Z4398" s="220"/>
      <c r="AA4398" s="220"/>
      <c r="AB4398" s="237"/>
      <c r="AC4398" s="237"/>
      <c r="AD4398" s="222"/>
      <c r="AE4398" s="221"/>
      <c r="AF4398" s="237"/>
      <c r="AG4398" s="257"/>
      <c r="AH4398" s="237"/>
      <c r="AI4398" s="222"/>
      <c r="AJ4398" s="237"/>
      <c r="AK4398" s="221"/>
      <c r="AL4398" s="223"/>
      <c r="AM4398" s="221"/>
    </row>
    <row r="4399" spans="26:39" ht="15" customHeight="1">
      <c r="Z4399" s="220"/>
      <c r="AA4399" s="220"/>
      <c r="AB4399" s="237"/>
      <c r="AC4399" s="237"/>
      <c r="AD4399" s="222"/>
      <c r="AE4399" s="221"/>
      <c r="AF4399" s="237"/>
      <c r="AG4399" s="257"/>
      <c r="AH4399" s="237"/>
      <c r="AI4399" s="222"/>
      <c r="AJ4399" s="237"/>
      <c r="AK4399" s="221"/>
      <c r="AL4399" s="223"/>
      <c r="AM4399" s="221"/>
    </row>
    <row r="4400" spans="26:39" ht="15" customHeight="1">
      <c r="Z4400" s="220"/>
      <c r="AA4400" s="220"/>
      <c r="AB4400" s="237"/>
      <c r="AC4400" s="237"/>
      <c r="AD4400" s="222"/>
      <c r="AE4400" s="221"/>
      <c r="AF4400" s="237"/>
      <c r="AG4400" s="257"/>
      <c r="AH4400" s="237"/>
      <c r="AI4400" s="222"/>
      <c r="AJ4400" s="237"/>
      <c r="AK4400" s="221"/>
      <c r="AL4400" s="223"/>
      <c r="AM4400" s="221"/>
    </row>
    <row r="4401" spans="26:39" ht="15" customHeight="1">
      <c r="Z4401" s="220"/>
      <c r="AA4401" s="220"/>
      <c r="AB4401" s="237"/>
      <c r="AC4401" s="237"/>
      <c r="AD4401" s="222"/>
      <c r="AE4401" s="221"/>
      <c r="AF4401" s="237"/>
      <c r="AG4401" s="257"/>
      <c r="AH4401" s="237"/>
      <c r="AI4401" s="222"/>
      <c r="AJ4401" s="237"/>
      <c r="AK4401" s="221"/>
      <c r="AL4401" s="223"/>
      <c r="AM4401" s="221"/>
    </row>
    <row r="4402" spans="26:39" ht="15" customHeight="1">
      <c r="Z4402" s="220"/>
      <c r="AA4402" s="220"/>
      <c r="AB4402" s="237"/>
      <c r="AC4402" s="237"/>
      <c r="AD4402" s="222"/>
      <c r="AE4402" s="221"/>
      <c r="AF4402" s="237"/>
      <c r="AG4402" s="257"/>
      <c r="AH4402" s="237"/>
      <c r="AI4402" s="222"/>
      <c r="AJ4402" s="237"/>
      <c r="AK4402" s="221"/>
      <c r="AL4402" s="223"/>
      <c r="AM4402" s="221"/>
    </row>
    <row r="4403" spans="26:39" ht="15" customHeight="1">
      <c r="Z4403" s="220"/>
      <c r="AA4403" s="220"/>
      <c r="AB4403" s="237"/>
      <c r="AC4403" s="237"/>
      <c r="AD4403" s="222"/>
      <c r="AE4403" s="221"/>
      <c r="AF4403" s="237"/>
      <c r="AG4403" s="257"/>
      <c r="AH4403" s="237"/>
      <c r="AI4403" s="222"/>
      <c r="AJ4403" s="237"/>
      <c r="AK4403" s="221"/>
      <c r="AL4403" s="223"/>
      <c r="AM4403" s="221"/>
    </row>
    <row r="4404" spans="26:39" ht="15" customHeight="1">
      <c r="Z4404" s="220"/>
      <c r="AA4404" s="220"/>
      <c r="AB4404" s="237"/>
      <c r="AC4404" s="237"/>
      <c r="AD4404" s="222"/>
      <c r="AE4404" s="221"/>
      <c r="AF4404" s="237"/>
      <c r="AG4404" s="257"/>
      <c r="AH4404" s="237"/>
      <c r="AI4404" s="222"/>
      <c r="AJ4404" s="237"/>
      <c r="AK4404" s="221"/>
      <c r="AL4404" s="223"/>
      <c r="AM4404" s="221"/>
    </row>
    <row r="4405" spans="26:39" ht="15" customHeight="1">
      <c r="Z4405" s="220"/>
      <c r="AA4405" s="220"/>
      <c r="AB4405" s="237"/>
      <c r="AC4405" s="237"/>
      <c r="AD4405" s="222"/>
      <c r="AE4405" s="221"/>
      <c r="AF4405" s="237"/>
      <c r="AG4405" s="257"/>
      <c r="AH4405" s="237"/>
      <c r="AI4405" s="222"/>
      <c r="AJ4405" s="237"/>
      <c r="AK4405" s="221"/>
      <c r="AL4405" s="223"/>
      <c r="AM4405" s="221"/>
    </row>
    <row r="4406" spans="26:39" ht="15" customHeight="1">
      <c r="Z4406" s="220"/>
      <c r="AA4406" s="220"/>
      <c r="AB4406" s="237"/>
      <c r="AC4406" s="237"/>
      <c r="AD4406" s="222"/>
      <c r="AE4406" s="221"/>
      <c r="AF4406" s="237"/>
      <c r="AG4406" s="257"/>
      <c r="AH4406" s="237"/>
      <c r="AI4406" s="222"/>
      <c r="AJ4406" s="237"/>
      <c r="AK4406" s="221"/>
      <c r="AL4406" s="223"/>
      <c r="AM4406" s="221"/>
    </row>
    <row r="4407" spans="26:39" ht="15" customHeight="1">
      <c r="Z4407" s="220"/>
      <c r="AA4407" s="220"/>
      <c r="AB4407" s="237"/>
      <c r="AC4407" s="237"/>
      <c r="AD4407" s="222"/>
      <c r="AE4407" s="221"/>
      <c r="AF4407" s="237"/>
      <c r="AG4407" s="257"/>
      <c r="AH4407" s="237"/>
      <c r="AI4407" s="222"/>
      <c r="AJ4407" s="237"/>
      <c r="AK4407" s="221"/>
      <c r="AL4407" s="223"/>
      <c r="AM4407" s="221"/>
    </row>
    <row r="4408" spans="26:39" ht="15" customHeight="1">
      <c r="Z4408" s="220"/>
      <c r="AA4408" s="220"/>
      <c r="AB4408" s="237"/>
      <c r="AC4408" s="237"/>
      <c r="AD4408" s="222"/>
      <c r="AE4408" s="221"/>
      <c r="AF4408" s="237"/>
      <c r="AG4408" s="257"/>
      <c r="AH4408" s="237"/>
      <c r="AI4408" s="222"/>
      <c r="AJ4408" s="237"/>
      <c r="AK4408" s="221"/>
      <c r="AL4408" s="223"/>
      <c r="AM4408" s="221"/>
    </row>
    <row r="4409" spans="26:39" ht="15" customHeight="1">
      <c r="Z4409" s="220"/>
      <c r="AA4409" s="220"/>
      <c r="AB4409" s="237"/>
      <c r="AC4409" s="237"/>
      <c r="AD4409" s="222"/>
      <c r="AE4409" s="221"/>
      <c r="AF4409" s="237"/>
      <c r="AG4409" s="257"/>
      <c r="AH4409" s="237"/>
      <c r="AI4409" s="222"/>
      <c r="AJ4409" s="237"/>
      <c r="AK4409" s="221"/>
      <c r="AL4409" s="223"/>
      <c r="AM4409" s="221"/>
    </row>
    <row r="4410" spans="26:39" ht="15" customHeight="1">
      <c r="Z4410" s="220"/>
      <c r="AA4410" s="220"/>
      <c r="AB4410" s="237"/>
      <c r="AC4410" s="237"/>
      <c r="AD4410" s="222"/>
      <c r="AE4410" s="221"/>
      <c r="AF4410" s="237"/>
      <c r="AG4410" s="257"/>
      <c r="AH4410" s="237"/>
      <c r="AI4410" s="222"/>
      <c r="AJ4410" s="237"/>
      <c r="AK4410" s="221"/>
      <c r="AL4410" s="223"/>
      <c r="AM4410" s="221"/>
    </row>
    <row r="4411" spans="26:39" ht="15" customHeight="1">
      <c r="Z4411" s="220"/>
      <c r="AA4411" s="220"/>
      <c r="AB4411" s="237"/>
      <c r="AC4411" s="237"/>
      <c r="AD4411" s="222"/>
      <c r="AE4411" s="221"/>
      <c r="AF4411" s="237"/>
      <c r="AG4411" s="257"/>
      <c r="AH4411" s="237"/>
      <c r="AI4411" s="222"/>
      <c r="AJ4411" s="237"/>
      <c r="AK4411" s="221"/>
      <c r="AL4411" s="223"/>
      <c r="AM4411" s="221"/>
    </row>
    <row r="4412" spans="26:39" ht="15" customHeight="1">
      <c r="Z4412" s="220"/>
      <c r="AA4412" s="220"/>
      <c r="AB4412" s="237"/>
      <c r="AC4412" s="237"/>
      <c r="AD4412" s="222"/>
      <c r="AE4412" s="221"/>
      <c r="AF4412" s="237"/>
      <c r="AG4412" s="257"/>
      <c r="AH4412" s="237"/>
      <c r="AI4412" s="222"/>
      <c r="AJ4412" s="237"/>
      <c r="AK4412" s="221"/>
      <c r="AL4412" s="223"/>
      <c r="AM4412" s="221"/>
    </row>
    <row r="4413" spans="26:39" ht="15" customHeight="1">
      <c r="Z4413" s="220"/>
      <c r="AA4413" s="220"/>
      <c r="AB4413" s="237"/>
      <c r="AC4413" s="237"/>
      <c r="AD4413" s="222"/>
      <c r="AE4413" s="221"/>
      <c r="AF4413" s="237"/>
      <c r="AG4413" s="257"/>
      <c r="AH4413" s="237"/>
      <c r="AI4413" s="222"/>
      <c r="AJ4413" s="237"/>
      <c r="AK4413" s="221"/>
      <c r="AL4413" s="223"/>
      <c r="AM4413" s="221"/>
    </row>
    <row r="4414" spans="26:39" ht="15" customHeight="1">
      <c r="Z4414" s="220"/>
      <c r="AA4414" s="220"/>
      <c r="AB4414" s="237"/>
      <c r="AC4414" s="237"/>
      <c r="AD4414" s="222"/>
      <c r="AE4414" s="221"/>
      <c r="AF4414" s="237"/>
      <c r="AG4414" s="257"/>
      <c r="AH4414" s="237"/>
      <c r="AI4414" s="222"/>
      <c r="AJ4414" s="237"/>
      <c r="AK4414" s="221"/>
      <c r="AL4414" s="223"/>
      <c r="AM4414" s="221"/>
    </row>
    <row r="4415" spans="26:39" ht="15" customHeight="1">
      <c r="Z4415" s="220"/>
      <c r="AA4415" s="220"/>
      <c r="AB4415" s="237"/>
      <c r="AC4415" s="237"/>
      <c r="AD4415" s="222"/>
      <c r="AE4415" s="221"/>
      <c r="AF4415" s="237"/>
      <c r="AG4415" s="257"/>
      <c r="AH4415" s="237"/>
      <c r="AI4415" s="222"/>
      <c r="AJ4415" s="237"/>
      <c r="AK4415" s="221"/>
      <c r="AL4415" s="223"/>
      <c r="AM4415" s="221"/>
    </row>
    <row r="4416" spans="26:39" ht="15" customHeight="1">
      <c r="Z4416" s="220"/>
      <c r="AA4416" s="220"/>
      <c r="AB4416" s="237"/>
      <c r="AC4416" s="237"/>
      <c r="AD4416" s="222"/>
      <c r="AE4416" s="221"/>
      <c r="AF4416" s="237"/>
      <c r="AG4416" s="257"/>
      <c r="AH4416" s="237"/>
      <c r="AI4416" s="222"/>
      <c r="AJ4416" s="237"/>
      <c r="AK4416" s="221"/>
      <c r="AL4416" s="223"/>
      <c r="AM4416" s="221"/>
    </row>
    <row r="4417" spans="26:39" ht="15" customHeight="1">
      <c r="Z4417" s="220"/>
      <c r="AA4417" s="220"/>
      <c r="AB4417" s="237"/>
      <c r="AC4417" s="237"/>
      <c r="AD4417" s="222"/>
      <c r="AE4417" s="221"/>
      <c r="AF4417" s="237"/>
      <c r="AG4417" s="257"/>
      <c r="AH4417" s="237"/>
      <c r="AI4417" s="222"/>
      <c r="AJ4417" s="237"/>
      <c r="AK4417" s="221"/>
      <c r="AL4417" s="223"/>
      <c r="AM4417" s="221"/>
    </row>
    <row r="4418" spans="26:39" ht="15" customHeight="1">
      <c r="Z4418" s="220"/>
      <c r="AA4418" s="220"/>
      <c r="AB4418" s="237"/>
      <c r="AC4418" s="237"/>
      <c r="AD4418" s="222"/>
      <c r="AE4418" s="221"/>
      <c r="AF4418" s="237"/>
      <c r="AG4418" s="257"/>
      <c r="AH4418" s="237"/>
      <c r="AI4418" s="222"/>
      <c r="AJ4418" s="237"/>
      <c r="AK4418" s="221"/>
      <c r="AL4418" s="223"/>
      <c r="AM4418" s="221"/>
    </row>
    <row r="4419" spans="26:39" ht="15" customHeight="1">
      <c r="Z4419" s="220"/>
      <c r="AA4419" s="220"/>
      <c r="AB4419" s="237"/>
      <c r="AC4419" s="237"/>
      <c r="AD4419" s="222"/>
      <c r="AE4419" s="221"/>
      <c r="AF4419" s="237"/>
      <c r="AG4419" s="257"/>
      <c r="AH4419" s="237"/>
      <c r="AI4419" s="222"/>
      <c r="AJ4419" s="237"/>
      <c r="AK4419" s="221"/>
      <c r="AL4419" s="223"/>
      <c r="AM4419" s="221"/>
    </row>
    <row r="4420" spans="26:39" ht="15" customHeight="1">
      <c r="Z4420" s="220"/>
      <c r="AA4420" s="220"/>
      <c r="AB4420" s="237"/>
      <c r="AC4420" s="237"/>
      <c r="AD4420" s="222"/>
      <c r="AE4420" s="221"/>
      <c r="AF4420" s="237"/>
      <c r="AG4420" s="257"/>
      <c r="AH4420" s="237"/>
      <c r="AI4420" s="222"/>
      <c r="AJ4420" s="237"/>
      <c r="AK4420" s="221"/>
      <c r="AL4420" s="223"/>
      <c r="AM4420" s="221"/>
    </row>
    <row r="4421" spans="26:39" ht="15" customHeight="1">
      <c r="Z4421" s="220"/>
      <c r="AA4421" s="220"/>
      <c r="AB4421" s="237"/>
      <c r="AC4421" s="237"/>
      <c r="AD4421" s="222"/>
      <c r="AE4421" s="221"/>
      <c r="AF4421" s="237"/>
      <c r="AG4421" s="257"/>
      <c r="AH4421" s="237"/>
      <c r="AI4421" s="222"/>
      <c r="AJ4421" s="237"/>
      <c r="AK4421" s="221"/>
      <c r="AL4421" s="223"/>
      <c r="AM4421" s="221"/>
    </row>
    <row r="4422" spans="26:39" ht="15" customHeight="1">
      <c r="Z4422" s="220"/>
      <c r="AA4422" s="220"/>
      <c r="AB4422" s="237"/>
      <c r="AC4422" s="237"/>
      <c r="AD4422" s="222"/>
      <c r="AE4422" s="221"/>
      <c r="AF4422" s="237"/>
      <c r="AG4422" s="257"/>
      <c r="AH4422" s="237"/>
      <c r="AI4422" s="222"/>
      <c r="AJ4422" s="237"/>
      <c r="AK4422" s="221"/>
      <c r="AL4422" s="223"/>
      <c r="AM4422" s="221"/>
    </row>
    <row r="4423" spans="26:39" ht="15" customHeight="1">
      <c r="Z4423" s="220"/>
      <c r="AA4423" s="220"/>
      <c r="AB4423" s="237"/>
      <c r="AC4423" s="237"/>
      <c r="AD4423" s="222"/>
      <c r="AE4423" s="221"/>
      <c r="AF4423" s="237"/>
      <c r="AG4423" s="257"/>
      <c r="AH4423" s="237"/>
      <c r="AI4423" s="222"/>
      <c r="AJ4423" s="237"/>
      <c r="AK4423" s="221"/>
      <c r="AL4423" s="223"/>
      <c r="AM4423" s="221"/>
    </row>
    <row r="4424" spans="26:39" ht="15" customHeight="1">
      <c r="Z4424" s="220"/>
      <c r="AA4424" s="220"/>
      <c r="AB4424" s="237"/>
      <c r="AC4424" s="237"/>
      <c r="AD4424" s="222"/>
      <c r="AE4424" s="221"/>
      <c r="AF4424" s="237"/>
      <c r="AG4424" s="257"/>
      <c r="AH4424" s="237"/>
      <c r="AI4424" s="222"/>
      <c r="AJ4424" s="237"/>
      <c r="AK4424" s="221"/>
      <c r="AL4424" s="223"/>
      <c r="AM4424" s="221"/>
    </row>
    <row r="4425" spans="26:39" ht="15" customHeight="1">
      <c r="Z4425" s="220"/>
      <c r="AA4425" s="220"/>
      <c r="AB4425" s="237"/>
      <c r="AC4425" s="237"/>
      <c r="AD4425" s="222"/>
      <c r="AE4425" s="221"/>
      <c r="AF4425" s="237"/>
      <c r="AG4425" s="257"/>
      <c r="AH4425" s="237"/>
      <c r="AI4425" s="222"/>
      <c r="AJ4425" s="237"/>
      <c r="AK4425" s="221"/>
      <c r="AL4425" s="223"/>
      <c r="AM4425" s="221"/>
    </row>
    <row r="4426" spans="26:39" ht="15" customHeight="1">
      <c r="Z4426" s="220"/>
      <c r="AA4426" s="220"/>
      <c r="AB4426" s="237"/>
      <c r="AC4426" s="237"/>
      <c r="AD4426" s="222"/>
      <c r="AE4426" s="221"/>
      <c r="AF4426" s="237"/>
      <c r="AG4426" s="257"/>
      <c r="AH4426" s="237"/>
      <c r="AI4426" s="222"/>
      <c r="AJ4426" s="237"/>
      <c r="AK4426" s="221"/>
      <c r="AL4426" s="223"/>
      <c r="AM4426" s="221"/>
    </row>
    <row r="4427" spans="26:39" ht="15" customHeight="1">
      <c r="Z4427" s="220"/>
      <c r="AA4427" s="220"/>
      <c r="AB4427" s="237"/>
      <c r="AC4427" s="237"/>
      <c r="AD4427" s="222"/>
      <c r="AE4427" s="221"/>
      <c r="AF4427" s="237"/>
      <c r="AG4427" s="257"/>
      <c r="AH4427" s="237"/>
      <c r="AI4427" s="222"/>
      <c r="AJ4427" s="237"/>
      <c r="AK4427" s="221"/>
      <c r="AL4427" s="223"/>
      <c r="AM4427" s="221"/>
    </row>
    <row r="4428" spans="26:39" ht="15" customHeight="1">
      <c r="Z4428" s="220"/>
      <c r="AA4428" s="220"/>
      <c r="AB4428" s="237"/>
      <c r="AC4428" s="237"/>
      <c r="AD4428" s="222"/>
      <c r="AE4428" s="221"/>
      <c r="AF4428" s="237"/>
      <c r="AG4428" s="257"/>
      <c r="AH4428" s="237"/>
      <c r="AI4428" s="222"/>
      <c r="AJ4428" s="237"/>
      <c r="AK4428" s="221"/>
      <c r="AL4428" s="223"/>
      <c r="AM4428" s="221"/>
    </row>
    <row r="4429" spans="26:39" ht="15" customHeight="1">
      <c r="Z4429" s="220"/>
      <c r="AA4429" s="220"/>
      <c r="AB4429" s="237"/>
      <c r="AC4429" s="237"/>
      <c r="AD4429" s="222"/>
      <c r="AE4429" s="221"/>
      <c r="AF4429" s="237"/>
      <c r="AG4429" s="257"/>
      <c r="AH4429" s="237"/>
      <c r="AI4429" s="222"/>
      <c r="AJ4429" s="237"/>
      <c r="AK4429" s="221"/>
      <c r="AL4429" s="223"/>
      <c r="AM4429" s="221"/>
    </row>
    <row r="4430" spans="26:39" ht="15" customHeight="1">
      <c r="Z4430" s="220"/>
      <c r="AA4430" s="220"/>
      <c r="AB4430" s="237"/>
      <c r="AC4430" s="237"/>
      <c r="AD4430" s="222"/>
      <c r="AE4430" s="221"/>
      <c r="AF4430" s="237"/>
      <c r="AG4430" s="257"/>
      <c r="AH4430" s="237"/>
      <c r="AI4430" s="222"/>
      <c r="AJ4430" s="237"/>
      <c r="AK4430" s="221"/>
      <c r="AL4430" s="223"/>
      <c r="AM4430" s="221"/>
    </row>
    <row r="4431" spans="26:39" ht="15" customHeight="1">
      <c r="Z4431" s="220"/>
      <c r="AA4431" s="220"/>
      <c r="AB4431" s="237"/>
      <c r="AC4431" s="237"/>
      <c r="AD4431" s="222"/>
      <c r="AE4431" s="221"/>
      <c r="AF4431" s="237"/>
      <c r="AG4431" s="257"/>
      <c r="AH4431" s="237"/>
      <c r="AI4431" s="222"/>
      <c r="AJ4431" s="237"/>
      <c r="AK4431" s="221"/>
      <c r="AL4431" s="223"/>
      <c r="AM4431" s="221"/>
    </row>
    <row r="4432" spans="26:39" ht="15" customHeight="1">
      <c r="Z4432" s="220"/>
      <c r="AA4432" s="220"/>
      <c r="AB4432" s="237"/>
      <c r="AC4432" s="237"/>
      <c r="AD4432" s="222"/>
      <c r="AE4432" s="221"/>
      <c r="AF4432" s="237"/>
      <c r="AG4432" s="257"/>
      <c r="AH4432" s="237"/>
      <c r="AI4432" s="222"/>
      <c r="AJ4432" s="237"/>
      <c r="AK4432" s="221"/>
      <c r="AL4432" s="223"/>
      <c r="AM4432" s="221"/>
    </row>
    <row r="4433" spans="26:39" ht="15" customHeight="1">
      <c r="Z4433" s="220"/>
      <c r="AA4433" s="220"/>
      <c r="AB4433" s="237"/>
      <c r="AC4433" s="237"/>
      <c r="AD4433" s="222"/>
      <c r="AE4433" s="221"/>
      <c r="AF4433" s="237"/>
      <c r="AG4433" s="257"/>
      <c r="AH4433" s="237"/>
      <c r="AI4433" s="222"/>
      <c r="AJ4433" s="237"/>
      <c r="AK4433" s="221"/>
      <c r="AL4433" s="223"/>
      <c r="AM4433" s="221"/>
    </row>
    <row r="4434" spans="26:39" ht="15" customHeight="1">
      <c r="Z4434" s="220"/>
      <c r="AA4434" s="220"/>
      <c r="AB4434" s="237"/>
      <c r="AC4434" s="237"/>
      <c r="AD4434" s="222"/>
      <c r="AE4434" s="221"/>
      <c r="AF4434" s="237"/>
      <c r="AG4434" s="257"/>
      <c r="AH4434" s="237"/>
      <c r="AI4434" s="222"/>
      <c r="AJ4434" s="237"/>
      <c r="AK4434" s="221"/>
      <c r="AL4434" s="223"/>
      <c r="AM4434" s="221"/>
    </row>
    <row r="4435" spans="26:39" ht="15" customHeight="1">
      <c r="Z4435" s="220"/>
      <c r="AA4435" s="220"/>
      <c r="AB4435" s="237"/>
      <c r="AC4435" s="237"/>
      <c r="AD4435" s="222"/>
      <c r="AE4435" s="221"/>
      <c r="AF4435" s="237"/>
      <c r="AG4435" s="257"/>
      <c r="AH4435" s="237"/>
      <c r="AI4435" s="222"/>
      <c r="AJ4435" s="237"/>
      <c r="AK4435" s="221"/>
      <c r="AL4435" s="223"/>
      <c r="AM4435" s="221"/>
    </row>
    <row r="4436" spans="26:39" ht="15" customHeight="1">
      <c r="Z4436" s="220"/>
      <c r="AA4436" s="220"/>
      <c r="AB4436" s="237"/>
      <c r="AC4436" s="237"/>
      <c r="AD4436" s="222"/>
      <c r="AE4436" s="221"/>
      <c r="AF4436" s="237"/>
      <c r="AG4436" s="257"/>
      <c r="AH4436" s="237"/>
      <c r="AI4436" s="222"/>
      <c r="AJ4436" s="237"/>
      <c r="AK4436" s="221"/>
      <c r="AL4436" s="223"/>
      <c r="AM4436" s="221"/>
    </row>
    <row r="4437" spans="26:39" ht="15" customHeight="1">
      <c r="Z4437" s="220"/>
      <c r="AA4437" s="220"/>
      <c r="AB4437" s="237"/>
      <c r="AC4437" s="237"/>
      <c r="AD4437" s="222"/>
      <c r="AE4437" s="221"/>
      <c r="AF4437" s="237"/>
      <c r="AG4437" s="257"/>
      <c r="AH4437" s="237"/>
      <c r="AI4437" s="222"/>
      <c r="AJ4437" s="237"/>
      <c r="AK4437" s="221"/>
      <c r="AL4437" s="223"/>
      <c r="AM4437" s="221"/>
    </row>
    <row r="4438" spans="26:39" ht="15" customHeight="1">
      <c r="Z4438" s="220"/>
      <c r="AA4438" s="220"/>
      <c r="AB4438" s="237"/>
      <c r="AC4438" s="237"/>
      <c r="AD4438" s="222"/>
      <c r="AE4438" s="221"/>
      <c r="AF4438" s="237"/>
      <c r="AG4438" s="257"/>
      <c r="AH4438" s="237"/>
      <c r="AI4438" s="222"/>
      <c r="AJ4438" s="237"/>
      <c r="AK4438" s="221"/>
      <c r="AL4438" s="223"/>
      <c r="AM4438" s="221"/>
    </row>
    <row r="4439" spans="26:39" ht="15" customHeight="1">
      <c r="Z4439" s="220"/>
      <c r="AA4439" s="220"/>
      <c r="AB4439" s="237"/>
      <c r="AC4439" s="237"/>
      <c r="AD4439" s="222"/>
      <c r="AE4439" s="221"/>
      <c r="AF4439" s="237"/>
      <c r="AG4439" s="257"/>
      <c r="AH4439" s="237"/>
      <c r="AI4439" s="222"/>
      <c r="AJ4439" s="237"/>
      <c r="AK4439" s="221"/>
      <c r="AL4439" s="223"/>
      <c r="AM4439" s="221"/>
    </row>
    <row r="4440" spans="26:39" ht="15" customHeight="1">
      <c r="Z4440" s="220"/>
      <c r="AA4440" s="220"/>
      <c r="AB4440" s="237"/>
      <c r="AC4440" s="237"/>
      <c r="AD4440" s="222"/>
      <c r="AE4440" s="221"/>
      <c r="AF4440" s="237"/>
      <c r="AG4440" s="257"/>
      <c r="AH4440" s="237"/>
      <c r="AI4440" s="222"/>
      <c r="AJ4440" s="237"/>
      <c r="AK4440" s="221"/>
      <c r="AL4440" s="223"/>
      <c r="AM4440" s="221"/>
    </row>
    <row r="4441" spans="26:39" ht="15" customHeight="1">
      <c r="Z4441" s="220"/>
      <c r="AA4441" s="220"/>
      <c r="AB4441" s="237"/>
      <c r="AC4441" s="237"/>
      <c r="AD4441" s="222"/>
      <c r="AE4441" s="221"/>
      <c r="AF4441" s="237"/>
      <c r="AG4441" s="257"/>
      <c r="AH4441" s="237"/>
      <c r="AI4441" s="222"/>
      <c r="AJ4441" s="237"/>
      <c r="AK4441" s="221"/>
      <c r="AL4441" s="223"/>
      <c r="AM4441" s="221"/>
    </row>
    <row r="4442" spans="26:39" ht="15" customHeight="1">
      <c r="Z4442" s="220"/>
      <c r="AA4442" s="220"/>
      <c r="AB4442" s="237"/>
      <c r="AC4442" s="237"/>
      <c r="AD4442" s="222"/>
      <c r="AE4442" s="221"/>
      <c r="AF4442" s="237"/>
      <c r="AG4442" s="257"/>
      <c r="AH4442" s="237"/>
      <c r="AI4442" s="222"/>
      <c r="AJ4442" s="237"/>
      <c r="AK4442" s="221"/>
      <c r="AL4442" s="223"/>
      <c r="AM4442" s="221"/>
    </row>
    <row r="4443" spans="26:39" ht="15" customHeight="1">
      <c r="Z4443" s="220"/>
      <c r="AA4443" s="220"/>
      <c r="AB4443" s="237"/>
      <c r="AC4443" s="237"/>
      <c r="AD4443" s="222"/>
      <c r="AE4443" s="221"/>
      <c r="AF4443" s="237"/>
      <c r="AG4443" s="257"/>
      <c r="AH4443" s="237"/>
      <c r="AI4443" s="222"/>
      <c r="AJ4443" s="237"/>
      <c r="AK4443" s="221"/>
      <c r="AL4443" s="223"/>
      <c r="AM4443" s="221"/>
    </row>
    <row r="4444" spans="26:39" ht="15" customHeight="1">
      <c r="Z4444" s="220"/>
      <c r="AA4444" s="220"/>
      <c r="AB4444" s="237"/>
      <c r="AC4444" s="237"/>
      <c r="AD4444" s="222"/>
      <c r="AE4444" s="221"/>
      <c r="AF4444" s="237"/>
      <c r="AG4444" s="257"/>
      <c r="AH4444" s="237"/>
      <c r="AI4444" s="222"/>
      <c r="AJ4444" s="237"/>
      <c r="AK4444" s="221"/>
      <c r="AL4444" s="223"/>
      <c r="AM4444" s="221"/>
    </row>
    <row r="4445" spans="26:39" ht="15" customHeight="1">
      <c r="Z4445" s="220"/>
      <c r="AA4445" s="220"/>
      <c r="AB4445" s="237"/>
      <c r="AC4445" s="237"/>
      <c r="AD4445" s="222"/>
      <c r="AE4445" s="221"/>
      <c r="AF4445" s="237"/>
      <c r="AG4445" s="257"/>
      <c r="AH4445" s="237"/>
      <c r="AI4445" s="222"/>
      <c r="AJ4445" s="237"/>
      <c r="AK4445" s="221"/>
      <c r="AL4445" s="223"/>
      <c r="AM4445" s="221"/>
    </row>
    <row r="4446" spans="26:39" ht="15" customHeight="1">
      <c r="Z4446" s="220"/>
      <c r="AA4446" s="220"/>
      <c r="AB4446" s="237"/>
      <c r="AC4446" s="237"/>
      <c r="AD4446" s="222"/>
      <c r="AE4446" s="221"/>
      <c r="AF4446" s="237"/>
      <c r="AG4446" s="257"/>
      <c r="AH4446" s="237"/>
      <c r="AI4446" s="222"/>
      <c r="AJ4446" s="237"/>
      <c r="AK4446" s="221"/>
      <c r="AL4446" s="223"/>
      <c r="AM4446" s="221"/>
    </row>
    <row r="4447" spans="26:39" ht="15" customHeight="1">
      <c r="Z4447" s="220"/>
      <c r="AA4447" s="220"/>
      <c r="AB4447" s="237"/>
      <c r="AC4447" s="237"/>
      <c r="AD4447" s="222"/>
      <c r="AE4447" s="221"/>
      <c r="AF4447" s="237"/>
      <c r="AG4447" s="257"/>
      <c r="AH4447" s="237"/>
      <c r="AI4447" s="222"/>
      <c r="AJ4447" s="237"/>
      <c r="AK4447" s="221"/>
      <c r="AL4447" s="223"/>
      <c r="AM4447" s="221"/>
    </row>
    <row r="4448" spans="26:39" ht="15" customHeight="1">
      <c r="Z4448" s="220"/>
      <c r="AA4448" s="220"/>
      <c r="AB4448" s="237"/>
      <c r="AC4448" s="237"/>
      <c r="AD4448" s="222"/>
      <c r="AE4448" s="221"/>
      <c r="AF4448" s="237"/>
      <c r="AG4448" s="257"/>
      <c r="AH4448" s="237"/>
      <c r="AI4448" s="222"/>
      <c r="AJ4448" s="237"/>
      <c r="AK4448" s="221"/>
      <c r="AL4448" s="223"/>
      <c r="AM4448" s="221"/>
    </row>
    <row r="4449" spans="26:39" ht="15" customHeight="1">
      <c r="Z4449" s="220"/>
      <c r="AA4449" s="220"/>
      <c r="AB4449" s="237"/>
      <c r="AC4449" s="237"/>
      <c r="AD4449" s="222"/>
      <c r="AE4449" s="221"/>
      <c r="AF4449" s="237"/>
      <c r="AG4449" s="257"/>
      <c r="AH4449" s="237"/>
      <c r="AI4449" s="222"/>
      <c r="AJ4449" s="237"/>
      <c r="AK4449" s="221"/>
      <c r="AL4449" s="223"/>
      <c r="AM4449" s="221"/>
    </row>
    <row r="4450" spans="26:39" ht="15" customHeight="1">
      <c r="Z4450" s="220"/>
      <c r="AA4450" s="220"/>
      <c r="AB4450" s="237"/>
      <c r="AC4450" s="237"/>
      <c r="AD4450" s="222"/>
      <c r="AE4450" s="221"/>
      <c r="AF4450" s="237"/>
      <c r="AG4450" s="257"/>
      <c r="AH4450" s="237"/>
      <c r="AI4450" s="222"/>
      <c r="AJ4450" s="237"/>
      <c r="AK4450" s="221"/>
      <c r="AL4450" s="223"/>
      <c r="AM4450" s="221"/>
    </row>
    <row r="4451" spans="26:39" ht="15" customHeight="1">
      <c r="Z4451" s="220"/>
      <c r="AA4451" s="220"/>
      <c r="AB4451" s="237"/>
      <c r="AC4451" s="237"/>
      <c r="AD4451" s="222"/>
      <c r="AE4451" s="221"/>
      <c r="AF4451" s="237"/>
      <c r="AG4451" s="257"/>
      <c r="AH4451" s="237"/>
      <c r="AI4451" s="222"/>
      <c r="AJ4451" s="237"/>
      <c r="AK4451" s="221"/>
      <c r="AL4451" s="223"/>
      <c r="AM4451" s="221"/>
    </row>
    <row r="4452" spans="26:39" ht="15" customHeight="1">
      <c r="Z4452" s="220"/>
      <c r="AA4452" s="220"/>
      <c r="AB4452" s="237"/>
      <c r="AC4452" s="237"/>
      <c r="AD4452" s="222"/>
      <c r="AE4452" s="221"/>
      <c r="AF4452" s="237"/>
      <c r="AG4452" s="257"/>
      <c r="AH4452" s="237"/>
      <c r="AI4452" s="222"/>
      <c r="AJ4452" s="237"/>
      <c r="AK4452" s="221"/>
      <c r="AL4452" s="223"/>
      <c r="AM4452" s="221"/>
    </row>
    <row r="4453" spans="26:39" ht="15" customHeight="1">
      <c r="Z4453" s="220"/>
      <c r="AA4453" s="220"/>
      <c r="AB4453" s="237"/>
      <c r="AC4453" s="237"/>
      <c r="AD4453" s="222"/>
      <c r="AE4453" s="221"/>
      <c r="AF4453" s="237"/>
      <c r="AG4453" s="257"/>
      <c r="AH4453" s="237"/>
      <c r="AI4453" s="222"/>
      <c r="AJ4453" s="237"/>
      <c r="AK4453" s="221"/>
      <c r="AL4453" s="223"/>
      <c r="AM4453" s="221"/>
    </row>
    <row r="4454" spans="26:39" ht="15" customHeight="1">
      <c r="Z4454" s="220"/>
      <c r="AA4454" s="220"/>
      <c r="AB4454" s="237"/>
      <c r="AC4454" s="237"/>
      <c r="AD4454" s="222"/>
      <c r="AE4454" s="221"/>
      <c r="AF4454" s="237"/>
      <c r="AG4454" s="257"/>
      <c r="AH4454" s="237"/>
      <c r="AI4454" s="222"/>
      <c r="AJ4454" s="237"/>
      <c r="AK4454" s="221"/>
      <c r="AL4454" s="223"/>
      <c r="AM4454" s="221"/>
    </row>
    <row r="4455" spans="26:39" ht="15" customHeight="1">
      <c r="Z4455" s="220"/>
      <c r="AA4455" s="220"/>
      <c r="AB4455" s="237"/>
      <c r="AC4455" s="237"/>
      <c r="AD4455" s="222"/>
      <c r="AE4455" s="221"/>
      <c r="AF4455" s="237"/>
      <c r="AG4455" s="257"/>
      <c r="AH4455" s="237"/>
      <c r="AI4455" s="222"/>
      <c r="AJ4455" s="237"/>
      <c r="AK4455" s="221"/>
      <c r="AL4455" s="223"/>
      <c r="AM4455" s="221"/>
    </row>
    <row r="4456" spans="26:39" ht="15" customHeight="1">
      <c r="Z4456" s="220"/>
      <c r="AA4456" s="220"/>
      <c r="AB4456" s="237"/>
      <c r="AC4456" s="237"/>
      <c r="AD4456" s="222"/>
      <c r="AE4456" s="221"/>
      <c r="AF4456" s="237"/>
      <c r="AG4456" s="257"/>
      <c r="AH4456" s="237"/>
      <c r="AI4456" s="222"/>
      <c r="AJ4456" s="237"/>
      <c r="AK4456" s="221"/>
      <c r="AL4456" s="223"/>
      <c r="AM4456" s="221"/>
    </row>
    <row r="4457" spans="26:39" ht="15" customHeight="1">
      <c r="Z4457" s="220"/>
      <c r="AA4457" s="220"/>
      <c r="AB4457" s="237"/>
      <c r="AC4457" s="237"/>
      <c r="AD4457" s="222"/>
      <c r="AE4457" s="221"/>
      <c r="AF4457" s="237"/>
      <c r="AG4457" s="257"/>
      <c r="AH4457" s="237"/>
      <c r="AI4457" s="222"/>
      <c r="AJ4457" s="237"/>
      <c r="AK4457" s="221"/>
      <c r="AL4457" s="223"/>
      <c r="AM4457" s="221"/>
    </row>
    <row r="4458" spans="26:39" ht="15" customHeight="1">
      <c r="Z4458" s="220"/>
      <c r="AA4458" s="220"/>
      <c r="AB4458" s="237"/>
      <c r="AC4458" s="237"/>
      <c r="AD4458" s="222"/>
      <c r="AE4458" s="221"/>
      <c r="AF4458" s="237"/>
      <c r="AG4458" s="257"/>
      <c r="AH4458" s="237"/>
      <c r="AI4458" s="222"/>
      <c r="AJ4458" s="237"/>
      <c r="AK4458" s="221"/>
      <c r="AL4458" s="223"/>
      <c r="AM4458" s="221"/>
    </row>
    <row r="4459" spans="26:39" ht="15" customHeight="1">
      <c r="Z4459" s="220"/>
      <c r="AA4459" s="220"/>
      <c r="AB4459" s="237"/>
      <c r="AC4459" s="237"/>
      <c r="AD4459" s="222"/>
      <c r="AE4459" s="221"/>
      <c r="AF4459" s="237"/>
      <c r="AG4459" s="257"/>
      <c r="AH4459" s="237"/>
      <c r="AI4459" s="222"/>
      <c r="AJ4459" s="237"/>
      <c r="AK4459" s="221"/>
      <c r="AL4459" s="223"/>
      <c r="AM4459" s="221"/>
    </row>
    <row r="4460" spans="26:39" ht="15" customHeight="1">
      <c r="Z4460" s="220"/>
      <c r="AA4460" s="220"/>
      <c r="AB4460" s="237"/>
      <c r="AC4460" s="237"/>
      <c r="AD4460" s="222"/>
      <c r="AE4460" s="221"/>
      <c r="AF4460" s="237"/>
      <c r="AG4460" s="257"/>
      <c r="AH4460" s="237"/>
      <c r="AI4460" s="222"/>
      <c r="AJ4460" s="237"/>
      <c r="AK4460" s="221"/>
      <c r="AL4460" s="223"/>
      <c r="AM4460" s="221"/>
    </row>
    <row r="4461" spans="26:39" ht="15" customHeight="1">
      <c r="Z4461" s="220"/>
      <c r="AA4461" s="220"/>
      <c r="AB4461" s="237"/>
      <c r="AC4461" s="237"/>
      <c r="AD4461" s="222"/>
      <c r="AE4461" s="221"/>
      <c r="AF4461" s="237"/>
      <c r="AG4461" s="257"/>
      <c r="AH4461" s="237"/>
      <c r="AI4461" s="222"/>
      <c r="AJ4461" s="237"/>
      <c r="AK4461" s="221"/>
      <c r="AL4461" s="223"/>
      <c r="AM4461" s="221"/>
    </row>
    <row r="4462" spans="26:39" ht="15" customHeight="1">
      <c r="Z4462" s="220"/>
      <c r="AA4462" s="220"/>
      <c r="AB4462" s="237"/>
      <c r="AC4462" s="237"/>
      <c r="AD4462" s="222"/>
      <c r="AE4462" s="221"/>
      <c r="AF4462" s="237"/>
      <c r="AG4462" s="257"/>
      <c r="AH4462" s="237"/>
      <c r="AI4462" s="222"/>
      <c r="AJ4462" s="237"/>
      <c r="AK4462" s="221"/>
      <c r="AL4462" s="223"/>
      <c r="AM4462" s="221"/>
    </row>
    <row r="4463" spans="26:39" ht="15" customHeight="1">
      <c r="Z4463" s="220"/>
      <c r="AA4463" s="220"/>
      <c r="AB4463" s="237"/>
      <c r="AC4463" s="237"/>
      <c r="AD4463" s="222"/>
      <c r="AE4463" s="221"/>
      <c r="AF4463" s="237"/>
      <c r="AG4463" s="257"/>
      <c r="AH4463" s="237"/>
      <c r="AI4463" s="222"/>
      <c r="AJ4463" s="237"/>
      <c r="AK4463" s="221"/>
      <c r="AL4463" s="223"/>
      <c r="AM4463" s="221"/>
    </row>
    <row r="4464" spans="26:39" ht="15" customHeight="1">
      <c r="Z4464" s="220"/>
      <c r="AA4464" s="220"/>
      <c r="AB4464" s="237"/>
      <c r="AC4464" s="237"/>
      <c r="AD4464" s="222"/>
      <c r="AE4464" s="221"/>
      <c r="AF4464" s="237"/>
      <c r="AG4464" s="257"/>
      <c r="AH4464" s="237"/>
      <c r="AI4464" s="222"/>
      <c r="AJ4464" s="237"/>
      <c r="AK4464" s="221"/>
      <c r="AL4464" s="223"/>
      <c r="AM4464" s="221"/>
    </row>
    <row r="4465" spans="26:39" ht="15" customHeight="1">
      <c r="Z4465" s="220"/>
      <c r="AA4465" s="220"/>
      <c r="AB4465" s="237"/>
      <c r="AC4465" s="237"/>
      <c r="AD4465" s="222"/>
      <c r="AE4465" s="221"/>
      <c r="AF4465" s="237"/>
      <c r="AG4465" s="257"/>
      <c r="AH4465" s="237"/>
      <c r="AI4465" s="222"/>
      <c r="AJ4465" s="237"/>
      <c r="AK4465" s="221"/>
      <c r="AL4465" s="223"/>
      <c r="AM4465" s="221"/>
    </row>
    <row r="4466" spans="26:39" ht="15" customHeight="1">
      <c r="Z4466" s="220"/>
      <c r="AA4466" s="220"/>
      <c r="AB4466" s="237"/>
      <c r="AC4466" s="237"/>
      <c r="AD4466" s="222"/>
      <c r="AE4466" s="221"/>
      <c r="AF4466" s="237"/>
      <c r="AG4466" s="257"/>
      <c r="AH4466" s="237"/>
      <c r="AI4466" s="222"/>
      <c r="AJ4466" s="237"/>
      <c r="AK4466" s="221"/>
      <c r="AL4466" s="223"/>
      <c r="AM4466" s="221"/>
    </row>
    <row r="4467" spans="26:39" ht="15" customHeight="1">
      <c r="Z4467" s="220"/>
      <c r="AA4467" s="220"/>
      <c r="AB4467" s="237"/>
      <c r="AC4467" s="237"/>
      <c r="AD4467" s="222"/>
      <c r="AE4467" s="221"/>
      <c r="AF4467" s="237"/>
      <c r="AG4467" s="257"/>
      <c r="AH4467" s="237"/>
      <c r="AI4467" s="222"/>
      <c r="AJ4467" s="237"/>
      <c r="AK4467" s="221"/>
      <c r="AL4467" s="223"/>
      <c r="AM4467" s="221"/>
    </row>
    <row r="4468" spans="26:39" ht="15" customHeight="1">
      <c r="Z4468" s="220"/>
      <c r="AA4468" s="220"/>
      <c r="AB4468" s="237"/>
      <c r="AC4468" s="237"/>
      <c r="AD4468" s="222"/>
      <c r="AE4468" s="221"/>
      <c r="AF4468" s="237"/>
      <c r="AG4468" s="257"/>
      <c r="AH4468" s="237"/>
      <c r="AI4468" s="222"/>
      <c r="AJ4468" s="237"/>
      <c r="AK4468" s="221"/>
      <c r="AL4468" s="223"/>
      <c r="AM4468" s="221"/>
    </row>
    <row r="4469" spans="26:39" ht="15" customHeight="1">
      <c r="Z4469" s="220"/>
      <c r="AA4469" s="220"/>
      <c r="AB4469" s="237"/>
      <c r="AC4469" s="237"/>
      <c r="AD4469" s="222"/>
      <c r="AE4469" s="221"/>
      <c r="AF4469" s="237"/>
      <c r="AG4469" s="257"/>
      <c r="AH4469" s="237"/>
      <c r="AI4469" s="222"/>
      <c r="AJ4469" s="237"/>
      <c r="AK4469" s="221"/>
      <c r="AL4469" s="223"/>
      <c r="AM4469" s="221"/>
    </row>
    <row r="4470" spans="26:39" ht="15" customHeight="1">
      <c r="Z4470" s="220"/>
      <c r="AA4470" s="220"/>
      <c r="AB4470" s="237"/>
      <c r="AC4470" s="237"/>
      <c r="AD4470" s="222"/>
      <c r="AE4470" s="221"/>
      <c r="AF4470" s="237"/>
      <c r="AG4470" s="257"/>
      <c r="AH4470" s="237"/>
      <c r="AI4470" s="222"/>
      <c r="AJ4470" s="237"/>
      <c r="AK4470" s="221"/>
      <c r="AL4470" s="223"/>
      <c r="AM4470" s="221"/>
    </row>
    <row r="4471" spans="26:39" ht="15" customHeight="1">
      <c r="Z4471" s="220"/>
      <c r="AA4471" s="220"/>
      <c r="AB4471" s="237"/>
      <c r="AC4471" s="237"/>
      <c r="AD4471" s="222"/>
      <c r="AE4471" s="221"/>
      <c r="AF4471" s="237"/>
      <c r="AG4471" s="257"/>
      <c r="AH4471" s="237"/>
      <c r="AI4471" s="222"/>
      <c r="AJ4471" s="237"/>
      <c r="AK4471" s="221"/>
      <c r="AL4471" s="223"/>
      <c r="AM4471" s="221"/>
    </row>
    <row r="4472" spans="26:39" ht="15" customHeight="1">
      <c r="Z4472" s="220"/>
      <c r="AA4472" s="220"/>
      <c r="AB4472" s="237"/>
      <c r="AC4472" s="237"/>
      <c r="AD4472" s="222"/>
      <c r="AE4472" s="221"/>
      <c r="AF4472" s="237"/>
      <c r="AG4472" s="257"/>
      <c r="AH4472" s="237"/>
      <c r="AI4472" s="222"/>
      <c r="AJ4472" s="237"/>
      <c r="AK4472" s="221"/>
      <c r="AL4472" s="223"/>
      <c r="AM4472" s="221"/>
    </row>
    <row r="4473" spans="26:39" ht="15" customHeight="1">
      <c r="Z4473" s="220"/>
      <c r="AA4473" s="220"/>
      <c r="AB4473" s="237"/>
      <c r="AC4473" s="237"/>
      <c r="AD4473" s="222"/>
      <c r="AE4473" s="221"/>
      <c r="AF4473" s="237"/>
      <c r="AG4473" s="257"/>
      <c r="AH4473" s="237"/>
      <c r="AI4473" s="222"/>
      <c r="AJ4473" s="237"/>
      <c r="AK4473" s="221"/>
      <c r="AL4473" s="223"/>
      <c r="AM4473" s="221"/>
    </row>
    <row r="4474" spans="26:39" ht="15" customHeight="1">
      <c r="Z4474" s="220"/>
      <c r="AA4474" s="220"/>
      <c r="AB4474" s="237"/>
      <c r="AC4474" s="237"/>
      <c r="AD4474" s="222"/>
      <c r="AE4474" s="221"/>
      <c r="AF4474" s="237"/>
      <c r="AG4474" s="257"/>
      <c r="AH4474" s="237"/>
      <c r="AI4474" s="222"/>
      <c r="AJ4474" s="237"/>
      <c r="AK4474" s="221"/>
      <c r="AL4474" s="223"/>
      <c r="AM4474" s="221"/>
    </row>
    <row r="4475" spans="26:39" ht="15" customHeight="1">
      <c r="Z4475" s="220"/>
      <c r="AA4475" s="220"/>
      <c r="AB4475" s="237"/>
      <c r="AC4475" s="237"/>
      <c r="AD4475" s="222"/>
      <c r="AE4475" s="221"/>
      <c r="AF4475" s="237"/>
      <c r="AG4475" s="257"/>
      <c r="AH4475" s="237"/>
      <c r="AI4475" s="222"/>
      <c r="AJ4475" s="237"/>
      <c r="AK4475" s="221"/>
      <c r="AL4475" s="223"/>
      <c r="AM4475" s="221"/>
    </row>
    <row r="4476" spans="26:39" ht="15" customHeight="1">
      <c r="Z4476" s="220"/>
      <c r="AA4476" s="220"/>
      <c r="AB4476" s="237"/>
      <c r="AC4476" s="237"/>
      <c r="AD4476" s="222"/>
      <c r="AE4476" s="221"/>
      <c r="AF4476" s="237"/>
      <c r="AG4476" s="257"/>
      <c r="AH4476" s="237"/>
      <c r="AI4476" s="222"/>
      <c r="AJ4476" s="237"/>
      <c r="AK4476" s="221"/>
      <c r="AL4476" s="223"/>
      <c r="AM4476" s="221"/>
    </row>
    <row r="4477" spans="26:39" ht="15" customHeight="1">
      <c r="Z4477" s="220"/>
      <c r="AA4477" s="220"/>
      <c r="AB4477" s="237"/>
      <c r="AC4477" s="237"/>
      <c r="AD4477" s="222"/>
      <c r="AE4477" s="221"/>
      <c r="AF4477" s="237"/>
      <c r="AG4477" s="257"/>
      <c r="AH4477" s="237"/>
      <c r="AI4477" s="222"/>
      <c r="AJ4477" s="237"/>
      <c r="AK4477" s="221"/>
      <c r="AL4477" s="223"/>
      <c r="AM4477" s="221"/>
    </row>
    <row r="4478" spans="26:39" ht="15" customHeight="1">
      <c r="Z4478" s="220"/>
      <c r="AA4478" s="220"/>
      <c r="AB4478" s="237"/>
      <c r="AC4478" s="237"/>
      <c r="AD4478" s="222"/>
      <c r="AE4478" s="221"/>
      <c r="AF4478" s="237"/>
      <c r="AG4478" s="257"/>
      <c r="AH4478" s="237"/>
      <c r="AI4478" s="222"/>
      <c r="AJ4478" s="237"/>
      <c r="AK4478" s="221"/>
      <c r="AL4478" s="223"/>
      <c r="AM4478" s="221"/>
    </row>
    <row r="4479" spans="26:39" ht="15" customHeight="1">
      <c r="Z4479" s="220"/>
      <c r="AA4479" s="220"/>
      <c r="AB4479" s="237"/>
      <c r="AC4479" s="237"/>
      <c r="AD4479" s="222"/>
      <c r="AE4479" s="221"/>
      <c r="AF4479" s="237"/>
      <c r="AG4479" s="257"/>
      <c r="AH4479" s="237"/>
      <c r="AI4479" s="222"/>
      <c r="AJ4479" s="237"/>
      <c r="AK4479" s="221"/>
      <c r="AL4479" s="223"/>
      <c r="AM4479" s="221"/>
    </row>
    <row r="4480" spans="26:39" ht="15" customHeight="1">
      <c r="Z4480" s="220"/>
      <c r="AA4480" s="220"/>
      <c r="AB4480" s="237"/>
      <c r="AC4480" s="237"/>
      <c r="AD4480" s="222"/>
      <c r="AE4480" s="221"/>
      <c r="AF4480" s="237"/>
      <c r="AG4480" s="257"/>
      <c r="AH4480" s="237"/>
      <c r="AI4480" s="222"/>
      <c r="AJ4480" s="237"/>
      <c r="AK4480" s="221"/>
      <c r="AL4480" s="223"/>
      <c r="AM4480" s="221"/>
    </row>
    <row r="4481" spans="26:39" ht="15" customHeight="1">
      <c r="Z4481" s="220"/>
      <c r="AA4481" s="220"/>
      <c r="AB4481" s="237"/>
      <c r="AC4481" s="237"/>
      <c r="AD4481" s="222"/>
      <c r="AE4481" s="221"/>
      <c r="AF4481" s="237"/>
      <c r="AG4481" s="257"/>
      <c r="AH4481" s="237"/>
      <c r="AI4481" s="222"/>
      <c r="AJ4481" s="237"/>
      <c r="AK4481" s="221"/>
      <c r="AL4481" s="223"/>
      <c r="AM4481" s="221"/>
    </row>
    <row r="4482" spans="26:39" ht="15" customHeight="1">
      <c r="Z4482" s="220"/>
      <c r="AA4482" s="220"/>
      <c r="AB4482" s="237"/>
      <c r="AC4482" s="237"/>
      <c r="AD4482" s="222"/>
      <c r="AE4482" s="221"/>
      <c r="AF4482" s="237"/>
      <c r="AG4482" s="257"/>
      <c r="AH4482" s="237"/>
      <c r="AI4482" s="222"/>
      <c r="AJ4482" s="237"/>
      <c r="AK4482" s="221"/>
      <c r="AL4482" s="223"/>
      <c r="AM4482" s="221"/>
    </row>
    <row r="4483" spans="26:39" ht="15" customHeight="1">
      <c r="Z4483" s="220"/>
      <c r="AA4483" s="220"/>
      <c r="AB4483" s="237"/>
      <c r="AC4483" s="237"/>
      <c r="AD4483" s="222"/>
      <c r="AE4483" s="221"/>
      <c r="AF4483" s="237"/>
      <c r="AG4483" s="257"/>
      <c r="AH4483" s="237"/>
      <c r="AI4483" s="222"/>
      <c r="AJ4483" s="237"/>
      <c r="AK4483" s="221"/>
      <c r="AL4483" s="223"/>
      <c r="AM4483" s="221"/>
    </row>
    <row r="4484" spans="26:39" ht="15" customHeight="1">
      <c r="Z4484" s="220"/>
      <c r="AA4484" s="220"/>
      <c r="AB4484" s="237"/>
      <c r="AC4484" s="237"/>
      <c r="AD4484" s="222"/>
      <c r="AE4484" s="221"/>
      <c r="AF4484" s="237"/>
      <c r="AG4484" s="257"/>
      <c r="AH4484" s="237"/>
      <c r="AI4484" s="222"/>
      <c r="AJ4484" s="237"/>
      <c r="AK4484" s="221"/>
      <c r="AL4484" s="223"/>
      <c r="AM4484" s="221"/>
    </row>
    <row r="4485" spans="26:39" ht="15" customHeight="1">
      <c r="Z4485" s="220"/>
      <c r="AA4485" s="220"/>
      <c r="AB4485" s="237"/>
      <c r="AC4485" s="237"/>
      <c r="AD4485" s="222"/>
      <c r="AE4485" s="221"/>
      <c r="AF4485" s="237"/>
      <c r="AG4485" s="257"/>
      <c r="AH4485" s="237"/>
      <c r="AI4485" s="222"/>
      <c r="AJ4485" s="237"/>
      <c r="AK4485" s="221"/>
      <c r="AL4485" s="223"/>
      <c r="AM4485" s="221"/>
    </row>
    <row r="4486" spans="26:39" ht="15" customHeight="1">
      <c r="Z4486" s="220"/>
      <c r="AA4486" s="220"/>
      <c r="AB4486" s="237"/>
      <c r="AC4486" s="237"/>
      <c r="AD4486" s="222"/>
      <c r="AE4486" s="221"/>
      <c r="AF4486" s="237"/>
      <c r="AG4486" s="257"/>
      <c r="AH4486" s="237"/>
      <c r="AI4486" s="222"/>
      <c r="AJ4486" s="237"/>
      <c r="AK4486" s="221"/>
      <c r="AL4486" s="223"/>
      <c r="AM4486" s="221"/>
    </row>
    <row r="4487" spans="26:39" ht="15" customHeight="1">
      <c r="Z4487" s="220"/>
      <c r="AA4487" s="220"/>
      <c r="AB4487" s="237"/>
      <c r="AC4487" s="237"/>
      <c r="AD4487" s="222"/>
      <c r="AE4487" s="221"/>
      <c r="AF4487" s="237"/>
      <c r="AG4487" s="257"/>
      <c r="AH4487" s="237"/>
      <c r="AI4487" s="222"/>
      <c r="AJ4487" s="237"/>
      <c r="AK4487" s="221"/>
      <c r="AL4487" s="223"/>
      <c r="AM4487" s="221"/>
    </row>
    <row r="4488" spans="26:39" ht="15" customHeight="1">
      <c r="Z4488" s="220"/>
      <c r="AA4488" s="220"/>
      <c r="AB4488" s="237"/>
      <c r="AC4488" s="237"/>
      <c r="AD4488" s="222"/>
      <c r="AE4488" s="221"/>
      <c r="AF4488" s="237"/>
      <c r="AG4488" s="257"/>
      <c r="AH4488" s="237"/>
      <c r="AI4488" s="222"/>
      <c r="AJ4488" s="237"/>
      <c r="AK4488" s="221"/>
      <c r="AL4488" s="223"/>
      <c r="AM4488" s="221"/>
    </row>
    <row r="4489" spans="26:39" ht="15" customHeight="1">
      <c r="Z4489" s="220"/>
      <c r="AA4489" s="220"/>
      <c r="AB4489" s="237"/>
      <c r="AC4489" s="237"/>
      <c r="AD4489" s="222"/>
      <c r="AE4489" s="221"/>
      <c r="AF4489" s="237"/>
      <c r="AG4489" s="257"/>
      <c r="AH4489" s="237"/>
      <c r="AI4489" s="222"/>
      <c r="AJ4489" s="237"/>
      <c r="AK4489" s="221"/>
      <c r="AL4489" s="223"/>
      <c r="AM4489" s="221"/>
    </row>
    <row r="4490" spans="26:39" ht="15" customHeight="1">
      <c r="Z4490" s="220"/>
      <c r="AA4490" s="220"/>
      <c r="AB4490" s="237"/>
      <c r="AC4490" s="237"/>
      <c r="AD4490" s="222"/>
      <c r="AE4490" s="221"/>
      <c r="AF4490" s="237"/>
      <c r="AG4490" s="257"/>
      <c r="AH4490" s="237"/>
      <c r="AI4490" s="222"/>
      <c r="AJ4490" s="237"/>
      <c r="AK4490" s="221"/>
      <c r="AL4490" s="223"/>
      <c r="AM4490" s="221"/>
    </row>
    <row r="4491" spans="26:39" ht="15" customHeight="1">
      <c r="Z4491" s="220"/>
      <c r="AA4491" s="220"/>
      <c r="AB4491" s="237"/>
      <c r="AC4491" s="237"/>
      <c r="AD4491" s="222"/>
      <c r="AE4491" s="221"/>
      <c r="AF4491" s="237"/>
      <c r="AG4491" s="257"/>
      <c r="AH4491" s="237"/>
      <c r="AI4491" s="222"/>
      <c r="AJ4491" s="237"/>
      <c r="AK4491" s="221"/>
      <c r="AL4491" s="223"/>
      <c r="AM4491" s="221"/>
    </row>
    <row r="4492" spans="26:39" ht="15" customHeight="1">
      <c r="Z4492" s="220"/>
      <c r="AA4492" s="220"/>
      <c r="AB4492" s="237"/>
      <c r="AC4492" s="237"/>
      <c r="AD4492" s="222"/>
      <c r="AE4492" s="221"/>
      <c r="AF4492" s="237"/>
      <c r="AG4492" s="257"/>
      <c r="AH4492" s="237"/>
      <c r="AI4492" s="222"/>
      <c r="AJ4492" s="237"/>
      <c r="AK4492" s="221"/>
      <c r="AL4492" s="223"/>
      <c r="AM4492" s="221"/>
    </row>
    <row r="4493" spans="26:39" ht="15" customHeight="1">
      <c r="Z4493" s="220"/>
      <c r="AA4493" s="220"/>
      <c r="AB4493" s="237"/>
      <c r="AC4493" s="237"/>
      <c r="AD4493" s="222"/>
      <c r="AE4493" s="221"/>
      <c r="AF4493" s="237"/>
      <c r="AG4493" s="257"/>
      <c r="AH4493" s="237"/>
      <c r="AI4493" s="222"/>
      <c r="AJ4493" s="237"/>
      <c r="AK4493" s="221"/>
      <c r="AL4493" s="223"/>
      <c r="AM4493" s="221"/>
    </row>
    <row r="4494" spans="26:39" ht="15" customHeight="1">
      <c r="Z4494" s="220"/>
      <c r="AA4494" s="220"/>
      <c r="AB4494" s="237"/>
      <c r="AC4494" s="237"/>
      <c r="AD4494" s="222"/>
      <c r="AE4494" s="221"/>
      <c r="AF4494" s="237"/>
      <c r="AG4494" s="257"/>
      <c r="AH4494" s="237"/>
      <c r="AI4494" s="222"/>
      <c r="AJ4494" s="237"/>
      <c r="AK4494" s="221"/>
      <c r="AL4494" s="223"/>
      <c r="AM4494" s="221"/>
    </row>
    <row r="4495" spans="26:39" ht="15" customHeight="1">
      <c r="Z4495" s="220"/>
      <c r="AA4495" s="220"/>
      <c r="AB4495" s="237"/>
      <c r="AC4495" s="237"/>
      <c r="AD4495" s="222"/>
      <c r="AE4495" s="221"/>
      <c r="AF4495" s="237"/>
      <c r="AG4495" s="257"/>
      <c r="AH4495" s="237"/>
      <c r="AI4495" s="222"/>
      <c r="AJ4495" s="237"/>
      <c r="AK4495" s="221"/>
      <c r="AL4495" s="223"/>
      <c r="AM4495" s="221"/>
    </row>
    <row r="4496" spans="26:39" ht="15" customHeight="1">
      <c r="Z4496" s="220"/>
      <c r="AA4496" s="220"/>
      <c r="AB4496" s="237"/>
      <c r="AC4496" s="237"/>
      <c r="AD4496" s="222"/>
      <c r="AE4496" s="221"/>
      <c r="AF4496" s="237"/>
      <c r="AG4496" s="257"/>
      <c r="AH4496" s="237"/>
      <c r="AI4496" s="222"/>
      <c r="AJ4496" s="237"/>
      <c r="AK4496" s="221"/>
      <c r="AL4496" s="223"/>
      <c r="AM4496" s="221"/>
    </row>
    <row r="4497" spans="26:39" ht="15" customHeight="1">
      <c r="Z4497" s="220"/>
      <c r="AA4497" s="220"/>
      <c r="AB4497" s="237"/>
      <c r="AC4497" s="237"/>
      <c r="AD4497" s="222"/>
      <c r="AE4497" s="221"/>
      <c r="AF4497" s="237"/>
      <c r="AG4497" s="257"/>
      <c r="AH4497" s="237"/>
      <c r="AI4497" s="222"/>
      <c r="AJ4497" s="237"/>
      <c r="AK4497" s="221"/>
      <c r="AL4497" s="223"/>
      <c r="AM4497" s="221"/>
    </row>
    <row r="4498" spans="26:39" ht="15" customHeight="1">
      <c r="Z4498" s="220"/>
      <c r="AA4498" s="220"/>
      <c r="AB4498" s="237"/>
      <c r="AC4498" s="237"/>
      <c r="AD4498" s="222"/>
      <c r="AE4498" s="221"/>
      <c r="AF4498" s="237"/>
      <c r="AG4498" s="257"/>
      <c r="AH4498" s="237"/>
      <c r="AI4498" s="222"/>
      <c r="AJ4498" s="237"/>
      <c r="AK4498" s="221"/>
      <c r="AL4498" s="223"/>
      <c r="AM4498" s="221"/>
    </row>
    <row r="4499" spans="26:39" ht="15" customHeight="1">
      <c r="Z4499" s="220"/>
      <c r="AA4499" s="220"/>
      <c r="AB4499" s="237"/>
      <c r="AC4499" s="237"/>
      <c r="AD4499" s="222"/>
      <c r="AE4499" s="221"/>
      <c r="AF4499" s="237"/>
      <c r="AG4499" s="257"/>
      <c r="AH4499" s="237"/>
      <c r="AI4499" s="222"/>
      <c r="AJ4499" s="237"/>
      <c r="AK4499" s="221"/>
      <c r="AL4499" s="223"/>
      <c r="AM4499" s="221"/>
    </row>
    <row r="4500" spans="26:39" ht="15" customHeight="1">
      <c r="Z4500" s="220"/>
      <c r="AA4500" s="220"/>
      <c r="AB4500" s="237"/>
      <c r="AC4500" s="237"/>
      <c r="AD4500" s="222"/>
      <c r="AE4500" s="221"/>
      <c r="AF4500" s="237"/>
      <c r="AG4500" s="257"/>
      <c r="AH4500" s="237"/>
      <c r="AI4500" s="222"/>
      <c r="AJ4500" s="237"/>
      <c r="AK4500" s="221"/>
      <c r="AL4500" s="223"/>
      <c r="AM4500" s="221"/>
    </row>
    <row r="4501" spans="26:39" ht="15" customHeight="1">
      <c r="Z4501" s="220"/>
      <c r="AA4501" s="220"/>
      <c r="AB4501" s="237"/>
      <c r="AC4501" s="237"/>
      <c r="AD4501" s="222"/>
      <c r="AE4501" s="221"/>
      <c r="AF4501" s="237"/>
      <c r="AG4501" s="257"/>
      <c r="AH4501" s="237"/>
      <c r="AI4501" s="222"/>
      <c r="AJ4501" s="237"/>
      <c r="AK4501" s="221"/>
      <c r="AL4501" s="223"/>
      <c r="AM4501" s="221"/>
    </row>
    <row r="4502" spans="26:39" ht="15" customHeight="1">
      <c r="Z4502" s="220"/>
      <c r="AA4502" s="220"/>
      <c r="AB4502" s="237"/>
      <c r="AC4502" s="237"/>
      <c r="AD4502" s="222"/>
      <c r="AE4502" s="221"/>
      <c r="AF4502" s="237"/>
      <c r="AG4502" s="257"/>
      <c r="AH4502" s="237"/>
      <c r="AI4502" s="222"/>
      <c r="AJ4502" s="237"/>
      <c r="AK4502" s="221"/>
      <c r="AL4502" s="223"/>
      <c r="AM4502" s="221"/>
    </row>
    <row r="4503" spans="26:39" ht="15" customHeight="1">
      <c r="Z4503" s="220"/>
      <c r="AA4503" s="220"/>
      <c r="AB4503" s="237"/>
      <c r="AC4503" s="237"/>
      <c r="AD4503" s="222"/>
      <c r="AE4503" s="221"/>
      <c r="AF4503" s="237"/>
      <c r="AG4503" s="257"/>
      <c r="AH4503" s="237"/>
      <c r="AI4503" s="222"/>
      <c r="AJ4503" s="237"/>
      <c r="AK4503" s="221"/>
      <c r="AL4503" s="223"/>
      <c r="AM4503" s="221"/>
    </row>
    <row r="4504" spans="26:39" ht="15" customHeight="1">
      <c r="Z4504" s="220"/>
      <c r="AA4504" s="220"/>
      <c r="AB4504" s="237"/>
      <c r="AC4504" s="237"/>
      <c r="AD4504" s="222"/>
      <c r="AE4504" s="221"/>
      <c r="AF4504" s="237"/>
      <c r="AG4504" s="257"/>
      <c r="AH4504" s="237"/>
      <c r="AI4504" s="222"/>
      <c r="AJ4504" s="237"/>
      <c r="AK4504" s="221"/>
      <c r="AL4504" s="223"/>
      <c r="AM4504" s="221"/>
    </row>
    <row r="4505" spans="26:39" ht="15" customHeight="1">
      <c r="Z4505" s="220"/>
      <c r="AA4505" s="220"/>
      <c r="AB4505" s="237"/>
      <c r="AC4505" s="237"/>
      <c r="AD4505" s="222"/>
      <c r="AE4505" s="221"/>
      <c r="AF4505" s="237"/>
      <c r="AG4505" s="257"/>
      <c r="AH4505" s="237"/>
      <c r="AI4505" s="222"/>
      <c r="AJ4505" s="237"/>
      <c r="AK4505" s="221"/>
      <c r="AL4505" s="223"/>
      <c r="AM4505" s="221"/>
    </row>
    <row r="4506" spans="26:39" ht="15" customHeight="1">
      <c r="Z4506" s="220"/>
      <c r="AA4506" s="220"/>
      <c r="AB4506" s="237"/>
      <c r="AC4506" s="237"/>
      <c r="AD4506" s="222"/>
      <c r="AE4506" s="221"/>
      <c r="AF4506" s="237"/>
      <c r="AG4506" s="257"/>
      <c r="AH4506" s="237"/>
      <c r="AI4506" s="222"/>
      <c r="AJ4506" s="237"/>
      <c r="AK4506" s="221"/>
      <c r="AL4506" s="223"/>
      <c r="AM4506" s="221"/>
    </row>
    <row r="4507" spans="26:39" ht="15" customHeight="1">
      <c r="Z4507" s="220"/>
      <c r="AA4507" s="220"/>
      <c r="AB4507" s="237"/>
      <c r="AC4507" s="237"/>
      <c r="AD4507" s="222"/>
      <c r="AE4507" s="221"/>
      <c r="AF4507" s="237"/>
      <c r="AG4507" s="257"/>
      <c r="AH4507" s="237"/>
      <c r="AI4507" s="222"/>
      <c r="AJ4507" s="237"/>
      <c r="AK4507" s="221"/>
      <c r="AL4507" s="223"/>
      <c r="AM4507" s="221"/>
    </row>
    <row r="4508" spans="26:39" ht="15" customHeight="1">
      <c r="Z4508" s="220"/>
      <c r="AA4508" s="220"/>
      <c r="AB4508" s="237"/>
      <c r="AC4508" s="237"/>
      <c r="AD4508" s="222"/>
      <c r="AE4508" s="221"/>
      <c r="AF4508" s="237"/>
      <c r="AG4508" s="257"/>
      <c r="AH4508" s="237"/>
      <c r="AI4508" s="222"/>
      <c r="AJ4508" s="237"/>
      <c r="AK4508" s="221"/>
      <c r="AL4508" s="223"/>
      <c r="AM4508" s="221"/>
    </row>
    <row r="4509" spans="26:39" ht="15" customHeight="1">
      <c r="Z4509" s="220"/>
      <c r="AA4509" s="220"/>
      <c r="AB4509" s="237"/>
      <c r="AC4509" s="237"/>
      <c r="AD4509" s="222"/>
      <c r="AE4509" s="221"/>
      <c r="AF4509" s="237"/>
      <c r="AG4509" s="257"/>
      <c r="AH4509" s="237"/>
      <c r="AI4509" s="222"/>
      <c r="AJ4509" s="237"/>
      <c r="AK4509" s="221"/>
      <c r="AL4509" s="223"/>
      <c r="AM4509" s="221"/>
    </row>
    <row r="4510" spans="26:39" ht="15" customHeight="1">
      <c r="Z4510" s="220"/>
      <c r="AA4510" s="220"/>
      <c r="AB4510" s="237"/>
      <c r="AC4510" s="237"/>
      <c r="AD4510" s="222"/>
      <c r="AE4510" s="221"/>
      <c r="AF4510" s="237"/>
      <c r="AG4510" s="257"/>
      <c r="AH4510" s="237"/>
      <c r="AI4510" s="222"/>
      <c r="AJ4510" s="237"/>
      <c r="AK4510" s="221"/>
      <c r="AL4510" s="223"/>
      <c r="AM4510" s="221"/>
    </row>
    <row r="4511" spans="26:39" ht="15" customHeight="1">
      <c r="Z4511" s="220"/>
      <c r="AA4511" s="220"/>
      <c r="AB4511" s="237"/>
      <c r="AC4511" s="237"/>
      <c r="AD4511" s="222"/>
      <c r="AE4511" s="221"/>
      <c r="AF4511" s="237"/>
      <c r="AG4511" s="257"/>
      <c r="AH4511" s="237"/>
      <c r="AI4511" s="222"/>
      <c r="AJ4511" s="237"/>
      <c r="AK4511" s="221"/>
      <c r="AL4511" s="223"/>
      <c r="AM4511" s="221"/>
    </row>
    <row r="4512" spans="26:39" ht="15" customHeight="1">
      <c r="Z4512" s="220"/>
      <c r="AA4512" s="220"/>
      <c r="AB4512" s="237"/>
      <c r="AC4512" s="237"/>
      <c r="AD4512" s="222"/>
      <c r="AE4512" s="221"/>
      <c r="AF4512" s="237"/>
      <c r="AG4512" s="257"/>
      <c r="AH4512" s="237"/>
      <c r="AI4512" s="222"/>
      <c r="AJ4512" s="237"/>
      <c r="AK4512" s="221"/>
      <c r="AL4512" s="223"/>
      <c r="AM4512" s="221"/>
    </row>
    <row r="4513" spans="26:39" ht="15" customHeight="1">
      <c r="Z4513" s="220"/>
      <c r="AA4513" s="220"/>
      <c r="AB4513" s="237"/>
      <c r="AC4513" s="237"/>
      <c r="AD4513" s="222"/>
      <c r="AE4513" s="221"/>
      <c r="AF4513" s="237"/>
      <c r="AG4513" s="257"/>
      <c r="AH4513" s="237"/>
      <c r="AI4513" s="222"/>
      <c r="AJ4513" s="237"/>
      <c r="AK4513" s="221"/>
      <c r="AL4513" s="223"/>
      <c r="AM4513" s="221"/>
    </row>
    <row r="4514" spans="26:39" ht="15" customHeight="1">
      <c r="Z4514" s="220"/>
      <c r="AA4514" s="220"/>
      <c r="AB4514" s="237"/>
      <c r="AC4514" s="237"/>
      <c r="AD4514" s="222"/>
      <c r="AE4514" s="221"/>
      <c r="AF4514" s="237"/>
      <c r="AG4514" s="257"/>
      <c r="AH4514" s="237"/>
      <c r="AI4514" s="222"/>
      <c r="AJ4514" s="237"/>
      <c r="AK4514" s="221"/>
      <c r="AL4514" s="223"/>
      <c r="AM4514" s="221"/>
    </row>
    <row r="4515" spans="26:39" ht="15" customHeight="1">
      <c r="Z4515" s="220"/>
      <c r="AA4515" s="220"/>
      <c r="AB4515" s="237"/>
      <c r="AC4515" s="237"/>
      <c r="AD4515" s="222"/>
      <c r="AE4515" s="221"/>
      <c r="AF4515" s="237"/>
      <c r="AG4515" s="257"/>
      <c r="AH4515" s="237"/>
      <c r="AI4515" s="222"/>
      <c r="AJ4515" s="237"/>
      <c r="AK4515" s="221"/>
      <c r="AL4515" s="223"/>
      <c r="AM4515" s="221"/>
    </row>
    <row r="4516" spans="26:39" ht="15" customHeight="1">
      <c r="Z4516" s="220"/>
      <c r="AA4516" s="220"/>
      <c r="AB4516" s="237"/>
      <c r="AC4516" s="237"/>
      <c r="AD4516" s="222"/>
      <c r="AE4516" s="221"/>
      <c r="AF4516" s="237"/>
      <c r="AG4516" s="257"/>
      <c r="AH4516" s="237"/>
      <c r="AI4516" s="222"/>
      <c r="AJ4516" s="237"/>
      <c r="AK4516" s="221"/>
      <c r="AL4516" s="223"/>
      <c r="AM4516" s="221"/>
    </row>
    <row r="4517" spans="26:39" ht="15" customHeight="1">
      <c r="Z4517" s="220"/>
      <c r="AA4517" s="220"/>
      <c r="AB4517" s="237"/>
      <c r="AC4517" s="237"/>
      <c r="AD4517" s="222"/>
      <c r="AE4517" s="221"/>
      <c r="AF4517" s="237"/>
      <c r="AG4517" s="257"/>
      <c r="AH4517" s="237"/>
      <c r="AI4517" s="222"/>
      <c r="AJ4517" s="237"/>
      <c r="AK4517" s="221"/>
      <c r="AL4517" s="223"/>
      <c r="AM4517" s="221"/>
    </row>
    <row r="4518" spans="26:39" ht="15" customHeight="1">
      <c r="Z4518" s="220"/>
      <c r="AA4518" s="220"/>
      <c r="AB4518" s="237"/>
      <c r="AC4518" s="237"/>
      <c r="AD4518" s="222"/>
      <c r="AE4518" s="221"/>
      <c r="AF4518" s="237"/>
      <c r="AG4518" s="257"/>
      <c r="AH4518" s="237"/>
      <c r="AI4518" s="222"/>
      <c r="AJ4518" s="237"/>
      <c r="AK4518" s="221"/>
      <c r="AL4518" s="223"/>
      <c r="AM4518" s="221"/>
    </row>
    <row r="4519" spans="26:39" ht="15" customHeight="1">
      <c r="Z4519" s="220"/>
      <c r="AA4519" s="220"/>
      <c r="AB4519" s="237"/>
      <c r="AC4519" s="237"/>
      <c r="AD4519" s="222"/>
      <c r="AE4519" s="221"/>
      <c r="AF4519" s="237"/>
      <c r="AG4519" s="257"/>
      <c r="AH4519" s="237"/>
      <c r="AI4519" s="222"/>
      <c r="AJ4519" s="237"/>
      <c r="AK4519" s="221"/>
      <c r="AL4519" s="223"/>
      <c r="AM4519" s="221"/>
    </row>
    <row r="4520" spans="26:39" ht="15" customHeight="1">
      <c r="Z4520" s="220"/>
      <c r="AA4520" s="220"/>
      <c r="AB4520" s="237"/>
      <c r="AC4520" s="237"/>
      <c r="AD4520" s="222"/>
      <c r="AE4520" s="221"/>
      <c r="AF4520" s="237"/>
      <c r="AG4520" s="257"/>
      <c r="AH4520" s="237"/>
      <c r="AI4520" s="222"/>
      <c r="AJ4520" s="237"/>
      <c r="AK4520" s="221"/>
      <c r="AL4520" s="223"/>
      <c r="AM4520" s="221"/>
    </row>
    <row r="4521" spans="26:39" ht="15" customHeight="1">
      <c r="Z4521" s="220"/>
      <c r="AA4521" s="220"/>
      <c r="AB4521" s="237"/>
      <c r="AC4521" s="237"/>
      <c r="AD4521" s="222"/>
      <c r="AE4521" s="221"/>
      <c r="AF4521" s="237"/>
      <c r="AG4521" s="257"/>
      <c r="AH4521" s="237"/>
      <c r="AI4521" s="222"/>
      <c r="AJ4521" s="237"/>
      <c r="AK4521" s="221"/>
      <c r="AL4521" s="223"/>
      <c r="AM4521" s="221"/>
    </row>
    <row r="4522" spans="26:39" ht="15" customHeight="1">
      <c r="Z4522" s="220"/>
      <c r="AA4522" s="220"/>
      <c r="AB4522" s="237"/>
      <c r="AC4522" s="237"/>
      <c r="AD4522" s="222"/>
      <c r="AE4522" s="221"/>
      <c r="AF4522" s="237"/>
      <c r="AG4522" s="257"/>
      <c r="AH4522" s="237"/>
      <c r="AI4522" s="222"/>
      <c r="AJ4522" s="237"/>
      <c r="AK4522" s="221"/>
      <c r="AL4522" s="223"/>
      <c r="AM4522" s="221"/>
    </row>
    <row r="4523" spans="26:39" ht="15" customHeight="1">
      <c r="Z4523" s="220"/>
      <c r="AA4523" s="220"/>
      <c r="AB4523" s="237"/>
      <c r="AC4523" s="237"/>
      <c r="AD4523" s="222"/>
      <c r="AE4523" s="221"/>
      <c r="AF4523" s="237"/>
      <c r="AG4523" s="257"/>
      <c r="AH4523" s="237"/>
      <c r="AI4523" s="222"/>
      <c r="AJ4523" s="237"/>
      <c r="AK4523" s="221"/>
      <c r="AL4523" s="223"/>
      <c r="AM4523" s="221"/>
    </row>
    <row r="4524" spans="26:39" ht="15" customHeight="1">
      <c r="Z4524" s="220"/>
      <c r="AA4524" s="220"/>
      <c r="AB4524" s="237"/>
      <c r="AC4524" s="237"/>
      <c r="AD4524" s="222"/>
      <c r="AE4524" s="221"/>
      <c r="AF4524" s="237"/>
      <c r="AG4524" s="257"/>
      <c r="AH4524" s="237"/>
      <c r="AI4524" s="222"/>
      <c r="AJ4524" s="237"/>
      <c r="AK4524" s="221"/>
      <c r="AL4524" s="223"/>
      <c r="AM4524" s="221"/>
    </row>
    <row r="4525" spans="26:39" ht="15" customHeight="1">
      <c r="Z4525" s="220"/>
      <c r="AA4525" s="220"/>
      <c r="AB4525" s="237"/>
      <c r="AC4525" s="237"/>
      <c r="AD4525" s="222"/>
      <c r="AE4525" s="221"/>
      <c r="AF4525" s="237"/>
      <c r="AG4525" s="257"/>
      <c r="AH4525" s="237"/>
      <c r="AI4525" s="222"/>
      <c r="AJ4525" s="237"/>
      <c r="AK4525" s="221"/>
      <c r="AL4525" s="223"/>
      <c r="AM4525" s="221"/>
    </row>
    <row r="4526" spans="26:39" ht="15" customHeight="1">
      <c r="Z4526" s="220"/>
      <c r="AA4526" s="220"/>
      <c r="AB4526" s="237"/>
      <c r="AC4526" s="237"/>
      <c r="AD4526" s="222"/>
      <c r="AE4526" s="221"/>
      <c r="AF4526" s="237"/>
      <c r="AG4526" s="257"/>
      <c r="AH4526" s="237"/>
      <c r="AI4526" s="222"/>
      <c r="AJ4526" s="237"/>
      <c r="AK4526" s="221"/>
      <c r="AL4526" s="223"/>
      <c r="AM4526" s="221"/>
    </row>
    <row r="4527" spans="26:39" ht="15" customHeight="1">
      <c r="Z4527" s="220"/>
      <c r="AA4527" s="220"/>
      <c r="AB4527" s="237"/>
      <c r="AC4527" s="237"/>
      <c r="AD4527" s="222"/>
      <c r="AE4527" s="221"/>
      <c r="AF4527" s="237"/>
      <c r="AG4527" s="257"/>
      <c r="AH4527" s="237"/>
      <c r="AI4527" s="222"/>
      <c r="AJ4527" s="237"/>
      <c r="AK4527" s="221"/>
      <c r="AL4527" s="223"/>
      <c r="AM4527" s="221"/>
    </row>
    <row r="4528" spans="26:39" ht="15" customHeight="1">
      <c r="Z4528" s="220"/>
      <c r="AA4528" s="220"/>
      <c r="AB4528" s="237"/>
      <c r="AC4528" s="237"/>
      <c r="AD4528" s="222"/>
      <c r="AE4528" s="221"/>
      <c r="AF4528" s="237"/>
      <c r="AG4528" s="257"/>
      <c r="AH4528" s="237"/>
      <c r="AI4528" s="222"/>
      <c r="AJ4528" s="237"/>
      <c r="AK4528" s="221"/>
      <c r="AL4528" s="223"/>
      <c r="AM4528" s="221"/>
    </row>
    <row r="4529" spans="26:39" ht="15" customHeight="1">
      <c r="Z4529" s="220"/>
      <c r="AA4529" s="220"/>
      <c r="AB4529" s="237"/>
      <c r="AC4529" s="237"/>
      <c r="AD4529" s="222"/>
      <c r="AE4529" s="221"/>
      <c r="AF4529" s="237"/>
      <c r="AG4529" s="257"/>
      <c r="AH4529" s="237"/>
      <c r="AI4529" s="222"/>
      <c r="AJ4529" s="237"/>
      <c r="AK4529" s="221"/>
      <c r="AL4529" s="223"/>
      <c r="AM4529" s="221"/>
    </row>
    <row r="4530" spans="26:39" ht="15" customHeight="1">
      <c r="Z4530" s="220"/>
      <c r="AA4530" s="220"/>
      <c r="AB4530" s="237"/>
      <c r="AC4530" s="237"/>
      <c r="AD4530" s="222"/>
      <c r="AE4530" s="221"/>
      <c r="AF4530" s="237"/>
      <c r="AG4530" s="257"/>
      <c r="AH4530" s="237"/>
      <c r="AI4530" s="222"/>
      <c r="AJ4530" s="237"/>
      <c r="AK4530" s="221"/>
      <c r="AL4530" s="223"/>
      <c r="AM4530" s="221"/>
    </row>
    <row r="4531" spans="26:39" ht="15" customHeight="1">
      <c r="Z4531" s="220"/>
      <c r="AA4531" s="220"/>
      <c r="AB4531" s="237"/>
      <c r="AC4531" s="237"/>
      <c r="AD4531" s="222"/>
      <c r="AE4531" s="221"/>
      <c r="AF4531" s="237"/>
      <c r="AG4531" s="257"/>
      <c r="AH4531" s="237"/>
      <c r="AI4531" s="222"/>
      <c r="AJ4531" s="237"/>
      <c r="AK4531" s="221"/>
      <c r="AL4531" s="223"/>
      <c r="AM4531" s="221"/>
    </row>
    <row r="4532" spans="26:39" ht="15" customHeight="1">
      <c r="Z4532" s="220"/>
      <c r="AA4532" s="220"/>
      <c r="AB4532" s="237"/>
      <c r="AC4532" s="237"/>
      <c r="AD4532" s="222"/>
      <c r="AE4532" s="221"/>
      <c r="AF4532" s="237"/>
      <c r="AG4532" s="257"/>
      <c r="AH4532" s="237"/>
      <c r="AI4532" s="222"/>
      <c r="AJ4532" s="237"/>
      <c r="AK4532" s="221"/>
      <c r="AL4532" s="223"/>
      <c r="AM4532" s="221"/>
    </row>
    <row r="4533" spans="26:39" ht="15" customHeight="1">
      <c r="Z4533" s="220"/>
      <c r="AA4533" s="220"/>
      <c r="AB4533" s="237"/>
      <c r="AC4533" s="237"/>
      <c r="AD4533" s="222"/>
      <c r="AE4533" s="221"/>
      <c r="AF4533" s="237"/>
      <c r="AG4533" s="257"/>
      <c r="AH4533" s="237"/>
      <c r="AI4533" s="222"/>
      <c r="AJ4533" s="237"/>
      <c r="AK4533" s="221"/>
      <c r="AL4533" s="223"/>
      <c r="AM4533" s="221"/>
    </row>
    <row r="4534" spans="26:39" ht="15" customHeight="1">
      <c r="Z4534" s="220"/>
      <c r="AA4534" s="220"/>
      <c r="AB4534" s="237"/>
      <c r="AC4534" s="237"/>
      <c r="AD4534" s="222"/>
      <c r="AE4534" s="221"/>
      <c r="AF4534" s="237"/>
      <c r="AG4534" s="257"/>
      <c r="AH4534" s="237"/>
      <c r="AI4534" s="222"/>
      <c r="AJ4534" s="237"/>
      <c r="AK4534" s="221"/>
      <c r="AL4534" s="223"/>
      <c r="AM4534" s="221"/>
    </row>
    <row r="4535" spans="26:39" ht="15" customHeight="1">
      <c r="Z4535" s="220"/>
      <c r="AA4535" s="220"/>
      <c r="AB4535" s="237"/>
      <c r="AC4535" s="237"/>
      <c r="AD4535" s="222"/>
      <c r="AE4535" s="221"/>
      <c r="AF4535" s="237"/>
      <c r="AG4535" s="257"/>
      <c r="AH4535" s="237"/>
      <c r="AI4535" s="222"/>
      <c r="AJ4535" s="237"/>
      <c r="AK4535" s="221"/>
      <c r="AL4535" s="223"/>
      <c r="AM4535" s="221"/>
    </row>
    <row r="4536" spans="26:39" ht="15" customHeight="1">
      <c r="Z4536" s="220"/>
      <c r="AA4536" s="220"/>
      <c r="AB4536" s="237"/>
      <c r="AC4536" s="237"/>
      <c r="AD4536" s="222"/>
      <c r="AE4536" s="221"/>
      <c r="AF4536" s="237"/>
      <c r="AG4536" s="257"/>
      <c r="AH4536" s="237"/>
      <c r="AI4536" s="222"/>
      <c r="AJ4536" s="237"/>
      <c r="AK4536" s="221"/>
      <c r="AL4536" s="223"/>
      <c r="AM4536" s="221"/>
    </row>
    <row r="4537" spans="26:39" ht="15" customHeight="1">
      <c r="Z4537" s="220"/>
      <c r="AA4537" s="220"/>
      <c r="AB4537" s="237"/>
      <c r="AC4537" s="237"/>
      <c r="AD4537" s="222"/>
      <c r="AE4537" s="221"/>
      <c r="AF4537" s="237"/>
      <c r="AG4537" s="257"/>
      <c r="AH4537" s="237"/>
      <c r="AI4537" s="222"/>
      <c r="AJ4537" s="237"/>
      <c r="AK4537" s="221"/>
      <c r="AL4537" s="223"/>
      <c r="AM4537" s="221"/>
    </row>
    <row r="4538" spans="26:39" ht="15" customHeight="1">
      <c r="Z4538" s="220"/>
      <c r="AA4538" s="220"/>
      <c r="AB4538" s="237"/>
      <c r="AC4538" s="237"/>
      <c r="AD4538" s="222"/>
      <c r="AE4538" s="221"/>
      <c r="AF4538" s="237"/>
      <c r="AG4538" s="257"/>
      <c r="AH4538" s="237"/>
      <c r="AI4538" s="222"/>
      <c r="AJ4538" s="237"/>
      <c r="AK4538" s="221"/>
      <c r="AL4538" s="223"/>
      <c r="AM4538" s="221"/>
    </row>
    <row r="4539" spans="26:39" ht="15" customHeight="1">
      <c r="Z4539" s="220"/>
      <c r="AA4539" s="220"/>
      <c r="AB4539" s="237"/>
      <c r="AC4539" s="237"/>
      <c r="AD4539" s="222"/>
      <c r="AE4539" s="221"/>
      <c r="AF4539" s="237"/>
      <c r="AG4539" s="257"/>
      <c r="AH4539" s="237"/>
      <c r="AI4539" s="222"/>
      <c r="AJ4539" s="237"/>
      <c r="AK4539" s="221"/>
      <c r="AL4539" s="223"/>
      <c r="AM4539" s="221"/>
    </row>
    <row r="4540" spans="26:39" ht="15" customHeight="1">
      <c r="Z4540" s="220"/>
      <c r="AA4540" s="220"/>
      <c r="AB4540" s="237"/>
      <c r="AC4540" s="237"/>
      <c r="AD4540" s="222"/>
      <c r="AE4540" s="221"/>
      <c r="AF4540" s="237"/>
      <c r="AG4540" s="257"/>
      <c r="AH4540" s="237"/>
      <c r="AI4540" s="222"/>
      <c r="AJ4540" s="237"/>
      <c r="AK4540" s="221"/>
      <c r="AL4540" s="223"/>
      <c r="AM4540" s="221"/>
    </row>
    <row r="4541" spans="26:39" ht="15" customHeight="1">
      <c r="Z4541" s="220"/>
      <c r="AA4541" s="220"/>
      <c r="AB4541" s="237"/>
      <c r="AC4541" s="237"/>
      <c r="AD4541" s="222"/>
      <c r="AE4541" s="221"/>
      <c r="AF4541" s="237"/>
      <c r="AG4541" s="257"/>
      <c r="AH4541" s="237"/>
      <c r="AI4541" s="222"/>
      <c r="AJ4541" s="237"/>
      <c r="AK4541" s="221"/>
      <c r="AL4541" s="223"/>
      <c r="AM4541" s="221"/>
    </row>
    <row r="4542" spans="26:39" ht="15" customHeight="1">
      <c r="Z4542" s="220"/>
      <c r="AA4542" s="220"/>
      <c r="AB4542" s="237"/>
      <c r="AC4542" s="237"/>
      <c r="AD4542" s="222"/>
      <c r="AE4542" s="221"/>
      <c r="AF4542" s="237"/>
      <c r="AG4542" s="257"/>
      <c r="AH4542" s="237"/>
      <c r="AI4542" s="222"/>
      <c r="AJ4542" s="237"/>
      <c r="AK4542" s="221"/>
      <c r="AL4542" s="223"/>
      <c r="AM4542" s="221"/>
    </row>
    <row r="4543" spans="26:39" ht="15" customHeight="1">
      <c r="Z4543" s="220"/>
      <c r="AA4543" s="220"/>
      <c r="AB4543" s="237"/>
      <c r="AC4543" s="237"/>
      <c r="AD4543" s="222"/>
      <c r="AE4543" s="221"/>
      <c r="AF4543" s="237"/>
      <c r="AG4543" s="257"/>
      <c r="AH4543" s="237"/>
      <c r="AI4543" s="222"/>
      <c r="AJ4543" s="237"/>
      <c r="AK4543" s="221"/>
      <c r="AL4543" s="223"/>
      <c r="AM4543" s="221"/>
    </row>
    <row r="4544" spans="26:39" ht="15" customHeight="1">
      <c r="Z4544" s="220"/>
      <c r="AA4544" s="220"/>
      <c r="AB4544" s="237"/>
      <c r="AC4544" s="237"/>
      <c r="AD4544" s="222"/>
      <c r="AE4544" s="221"/>
      <c r="AF4544" s="237"/>
      <c r="AG4544" s="257"/>
      <c r="AH4544" s="237"/>
      <c r="AI4544" s="222"/>
      <c r="AJ4544" s="237"/>
      <c r="AK4544" s="221"/>
      <c r="AL4544" s="223"/>
      <c r="AM4544" s="221"/>
    </row>
    <row r="4545" spans="26:39" ht="15" customHeight="1">
      <c r="Z4545" s="220"/>
      <c r="AA4545" s="220"/>
      <c r="AB4545" s="237"/>
      <c r="AC4545" s="237"/>
      <c r="AD4545" s="222"/>
      <c r="AE4545" s="221"/>
      <c r="AF4545" s="237"/>
      <c r="AG4545" s="257"/>
      <c r="AH4545" s="237"/>
      <c r="AI4545" s="222"/>
      <c r="AJ4545" s="237"/>
      <c r="AK4545" s="221"/>
      <c r="AL4545" s="223"/>
      <c r="AM4545" s="221"/>
    </row>
    <row r="4546" spans="26:39" ht="15" customHeight="1">
      <c r="Z4546" s="220"/>
      <c r="AA4546" s="220"/>
      <c r="AB4546" s="237"/>
      <c r="AC4546" s="237"/>
      <c r="AD4546" s="222"/>
      <c r="AE4546" s="221"/>
      <c r="AF4546" s="237"/>
      <c r="AG4546" s="257"/>
      <c r="AH4546" s="237"/>
      <c r="AI4546" s="222"/>
      <c r="AJ4546" s="237"/>
      <c r="AK4546" s="221"/>
      <c r="AL4546" s="223"/>
      <c r="AM4546" s="221"/>
    </row>
    <row r="4547" spans="26:39" ht="15" customHeight="1">
      <c r="Z4547" s="220"/>
      <c r="AA4547" s="220"/>
      <c r="AB4547" s="237"/>
      <c r="AC4547" s="237"/>
      <c r="AD4547" s="222"/>
      <c r="AE4547" s="221"/>
      <c r="AF4547" s="237"/>
      <c r="AG4547" s="257"/>
      <c r="AH4547" s="237"/>
      <c r="AI4547" s="222"/>
      <c r="AJ4547" s="237"/>
      <c r="AK4547" s="221"/>
      <c r="AL4547" s="223"/>
      <c r="AM4547" s="221"/>
    </row>
    <row r="4548" spans="26:39" ht="15" customHeight="1">
      <c r="Z4548" s="220"/>
      <c r="AA4548" s="220"/>
      <c r="AB4548" s="237"/>
      <c r="AC4548" s="237"/>
      <c r="AD4548" s="222"/>
      <c r="AE4548" s="221"/>
      <c r="AF4548" s="237"/>
      <c r="AG4548" s="257"/>
      <c r="AH4548" s="237"/>
      <c r="AI4548" s="222"/>
      <c r="AJ4548" s="237"/>
      <c r="AK4548" s="221"/>
      <c r="AL4548" s="223"/>
      <c r="AM4548" s="221"/>
    </row>
    <row r="4549" spans="26:39" ht="15" customHeight="1">
      <c r="Z4549" s="220"/>
      <c r="AA4549" s="220"/>
      <c r="AB4549" s="237"/>
      <c r="AC4549" s="237"/>
      <c r="AD4549" s="222"/>
      <c r="AE4549" s="221"/>
      <c r="AF4549" s="237"/>
      <c r="AG4549" s="257"/>
      <c r="AH4549" s="237"/>
      <c r="AI4549" s="222"/>
      <c r="AJ4549" s="237"/>
      <c r="AK4549" s="221"/>
      <c r="AL4549" s="223"/>
      <c r="AM4549" s="221"/>
    </row>
    <row r="4550" spans="26:39" ht="15" customHeight="1">
      <c r="Z4550" s="220"/>
      <c r="AA4550" s="220"/>
      <c r="AB4550" s="237"/>
      <c r="AC4550" s="237"/>
      <c r="AD4550" s="222"/>
      <c r="AE4550" s="221"/>
      <c r="AF4550" s="237"/>
      <c r="AG4550" s="257"/>
      <c r="AH4550" s="237"/>
      <c r="AI4550" s="222"/>
      <c r="AJ4550" s="237"/>
      <c r="AK4550" s="221"/>
      <c r="AL4550" s="223"/>
      <c r="AM4550" s="221"/>
    </row>
    <row r="4551" spans="26:39" ht="15" customHeight="1">
      <c r="Z4551" s="220"/>
      <c r="AA4551" s="220"/>
      <c r="AB4551" s="237"/>
      <c r="AC4551" s="237"/>
      <c r="AD4551" s="222"/>
      <c r="AE4551" s="221"/>
      <c r="AF4551" s="237"/>
      <c r="AG4551" s="257"/>
      <c r="AH4551" s="237"/>
      <c r="AI4551" s="222"/>
      <c r="AJ4551" s="237"/>
      <c r="AK4551" s="221"/>
      <c r="AL4551" s="223"/>
      <c r="AM4551" s="221"/>
    </row>
    <row r="4552" spans="26:39" ht="15" customHeight="1">
      <c r="Z4552" s="220"/>
      <c r="AA4552" s="220"/>
      <c r="AB4552" s="237"/>
      <c r="AC4552" s="237"/>
      <c r="AD4552" s="222"/>
      <c r="AE4552" s="221"/>
      <c r="AF4552" s="237"/>
      <c r="AG4552" s="257"/>
      <c r="AH4552" s="237"/>
      <c r="AI4552" s="222"/>
      <c r="AJ4552" s="237"/>
      <c r="AK4552" s="221"/>
      <c r="AL4552" s="223"/>
      <c r="AM4552" s="221"/>
    </row>
    <row r="4553" spans="26:39" ht="15" customHeight="1">
      <c r="Z4553" s="220"/>
      <c r="AA4553" s="220"/>
      <c r="AB4553" s="237"/>
      <c r="AC4553" s="237"/>
      <c r="AD4553" s="222"/>
      <c r="AE4553" s="221"/>
      <c r="AF4553" s="237"/>
      <c r="AG4553" s="257"/>
      <c r="AH4553" s="237"/>
      <c r="AI4553" s="222"/>
      <c r="AJ4553" s="237"/>
      <c r="AK4553" s="221"/>
      <c r="AL4553" s="223"/>
      <c r="AM4553" s="221"/>
    </row>
    <row r="4554" spans="26:39" ht="15" customHeight="1">
      <c r="Z4554" s="220"/>
      <c r="AA4554" s="220"/>
      <c r="AB4554" s="237"/>
      <c r="AC4554" s="237"/>
      <c r="AD4554" s="222"/>
      <c r="AE4554" s="221"/>
      <c r="AF4554" s="237"/>
      <c r="AG4554" s="257"/>
      <c r="AH4554" s="237"/>
      <c r="AI4554" s="222"/>
      <c r="AJ4554" s="237"/>
      <c r="AK4554" s="221"/>
      <c r="AL4554" s="223"/>
      <c r="AM4554" s="221"/>
    </row>
    <row r="4555" spans="26:39" ht="15" customHeight="1">
      <c r="Z4555" s="220"/>
      <c r="AA4555" s="220"/>
      <c r="AB4555" s="237"/>
      <c r="AC4555" s="237"/>
      <c r="AD4555" s="222"/>
      <c r="AE4555" s="221"/>
      <c r="AF4555" s="237"/>
      <c r="AG4555" s="257"/>
      <c r="AH4555" s="237"/>
      <c r="AI4555" s="222"/>
      <c r="AJ4555" s="237"/>
      <c r="AK4555" s="221"/>
      <c r="AL4555" s="223"/>
      <c r="AM4555" s="221"/>
    </row>
    <row r="4556" spans="26:39" ht="15" customHeight="1">
      <c r="Z4556" s="220"/>
      <c r="AA4556" s="220"/>
      <c r="AB4556" s="237"/>
      <c r="AC4556" s="237"/>
      <c r="AD4556" s="222"/>
      <c r="AE4556" s="221"/>
      <c r="AF4556" s="237"/>
      <c r="AG4556" s="257"/>
      <c r="AH4556" s="237"/>
      <c r="AI4556" s="222"/>
      <c r="AJ4556" s="237"/>
      <c r="AK4556" s="221"/>
      <c r="AL4556" s="223"/>
      <c r="AM4556" s="221"/>
    </row>
    <row r="4557" spans="26:39" ht="15" customHeight="1">
      <c r="Z4557" s="220"/>
      <c r="AA4557" s="220"/>
      <c r="AB4557" s="237"/>
      <c r="AC4557" s="237"/>
      <c r="AD4557" s="222"/>
      <c r="AE4557" s="221"/>
      <c r="AF4557" s="237"/>
      <c r="AG4557" s="257"/>
      <c r="AH4557" s="237"/>
      <c r="AI4557" s="222"/>
      <c r="AJ4557" s="237"/>
      <c r="AK4557" s="221"/>
      <c r="AL4557" s="223"/>
      <c r="AM4557" s="221"/>
    </row>
    <row r="4558" spans="26:39" ht="15" customHeight="1">
      <c r="Z4558" s="220"/>
      <c r="AA4558" s="220"/>
      <c r="AB4558" s="237"/>
      <c r="AC4558" s="237"/>
      <c r="AD4558" s="222"/>
      <c r="AE4558" s="221"/>
      <c r="AF4558" s="237"/>
      <c r="AG4558" s="257"/>
      <c r="AH4558" s="237"/>
      <c r="AI4558" s="222"/>
      <c r="AJ4558" s="237"/>
      <c r="AK4558" s="221"/>
      <c r="AL4558" s="223"/>
      <c r="AM4558" s="221"/>
    </row>
    <row r="4559" spans="26:39" ht="15" customHeight="1">
      <c r="Z4559" s="220"/>
      <c r="AA4559" s="220"/>
      <c r="AB4559" s="237"/>
      <c r="AC4559" s="237"/>
      <c r="AD4559" s="222"/>
      <c r="AE4559" s="221"/>
      <c r="AF4559" s="237"/>
      <c r="AG4559" s="257"/>
      <c r="AH4559" s="237"/>
      <c r="AI4559" s="222"/>
      <c r="AJ4559" s="237"/>
      <c r="AK4559" s="221"/>
      <c r="AL4559" s="223"/>
      <c r="AM4559" s="221"/>
    </row>
    <row r="4560" spans="26:39" ht="15" customHeight="1">
      <c r="Z4560" s="220"/>
      <c r="AA4560" s="220"/>
      <c r="AB4560" s="237"/>
      <c r="AC4560" s="237"/>
      <c r="AD4560" s="222"/>
      <c r="AE4560" s="221"/>
      <c r="AF4560" s="237"/>
      <c r="AG4560" s="257"/>
      <c r="AH4560" s="237"/>
      <c r="AI4560" s="222"/>
      <c r="AJ4560" s="237"/>
      <c r="AK4560" s="221"/>
      <c r="AL4560" s="223"/>
      <c r="AM4560" s="221"/>
    </row>
    <row r="4561" spans="26:39" ht="15" customHeight="1">
      <c r="Z4561" s="220"/>
      <c r="AA4561" s="220"/>
      <c r="AB4561" s="237"/>
      <c r="AC4561" s="237"/>
      <c r="AD4561" s="222"/>
      <c r="AE4561" s="221"/>
      <c r="AF4561" s="237"/>
      <c r="AG4561" s="257"/>
      <c r="AH4561" s="237"/>
      <c r="AI4561" s="222"/>
      <c r="AJ4561" s="237"/>
      <c r="AK4561" s="221"/>
      <c r="AL4561" s="223"/>
      <c r="AM4561" s="221"/>
    </row>
    <row r="4562" spans="26:39" ht="15" customHeight="1">
      <c r="Z4562" s="220"/>
      <c r="AA4562" s="220"/>
      <c r="AB4562" s="237"/>
      <c r="AC4562" s="237"/>
      <c r="AD4562" s="222"/>
      <c r="AE4562" s="221"/>
      <c r="AF4562" s="237"/>
      <c r="AG4562" s="257"/>
      <c r="AH4562" s="237"/>
      <c r="AI4562" s="222"/>
      <c r="AJ4562" s="237"/>
      <c r="AK4562" s="221"/>
      <c r="AL4562" s="223"/>
      <c r="AM4562" s="221"/>
    </row>
    <row r="4563" spans="26:39" ht="15" customHeight="1">
      <c r="Z4563" s="220"/>
      <c r="AA4563" s="220"/>
      <c r="AB4563" s="237"/>
      <c r="AC4563" s="237"/>
      <c r="AD4563" s="222"/>
      <c r="AE4563" s="221"/>
      <c r="AF4563" s="237"/>
      <c r="AG4563" s="257"/>
      <c r="AH4563" s="237"/>
      <c r="AI4563" s="222"/>
      <c r="AJ4563" s="237"/>
      <c r="AK4563" s="221"/>
      <c r="AL4563" s="223"/>
      <c r="AM4563" s="221"/>
    </row>
    <row r="4564" spans="26:39" ht="15" customHeight="1">
      <c r="Z4564" s="220"/>
      <c r="AA4564" s="220"/>
      <c r="AB4564" s="237"/>
      <c r="AC4564" s="237"/>
      <c r="AD4564" s="222"/>
      <c r="AE4564" s="221"/>
      <c r="AF4564" s="237"/>
      <c r="AG4564" s="257"/>
      <c r="AH4564" s="237"/>
      <c r="AI4564" s="222"/>
      <c r="AJ4564" s="237"/>
      <c r="AK4564" s="221"/>
      <c r="AL4564" s="223"/>
      <c r="AM4564" s="221"/>
    </row>
    <row r="4565" spans="26:39" ht="15" customHeight="1">
      <c r="Z4565" s="220"/>
      <c r="AA4565" s="220"/>
      <c r="AB4565" s="237"/>
      <c r="AC4565" s="237"/>
      <c r="AD4565" s="222"/>
      <c r="AE4565" s="221"/>
      <c r="AF4565" s="237"/>
      <c r="AG4565" s="257"/>
      <c r="AH4565" s="237"/>
      <c r="AI4565" s="222"/>
      <c r="AJ4565" s="237"/>
      <c r="AK4565" s="221"/>
      <c r="AL4565" s="223"/>
      <c r="AM4565" s="221"/>
    </row>
    <row r="4566" spans="26:39" ht="15" customHeight="1">
      <c r="Z4566" s="220"/>
      <c r="AA4566" s="220"/>
      <c r="AB4566" s="237"/>
      <c r="AC4566" s="237"/>
      <c r="AD4566" s="222"/>
      <c r="AE4566" s="221"/>
      <c r="AF4566" s="237"/>
      <c r="AG4566" s="257"/>
      <c r="AH4566" s="237"/>
      <c r="AI4566" s="222"/>
      <c r="AJ4566" s="237"/>
      <c r="AK4566" s="221"/>
      <c r="AL4566" s="223"/>
      <c r="AM4566" s="221"/>
    </row>
    <row r="4567" spans="26:39" ht="15" customHeight="1">
      <c r="Z4567" s="220"/>
      <c r="AA4567" s="220"/>
      <c r="AB4567" s="237"/>
      <c r="AC4567" s="237"/>
      <c r="AD4567" s="222"/>
      <c r="AE4567" s="221"/>
      <c r="AF4567" s="237"/>
      <c r="AG4567" s="257"/>
      <c r="AH4567" s="237"/>
      <c r="AI4567" s="222"/>
      <c r="AJ4567" s="237"/>
      <c r="AK4567" s="221"/>
      <c r="AL4567" s="223"/>
      <c r="AM4567" s="221"/>
    </row>
    <row r="4568" spans="26:39" ht="15" customHeight="1">
      <c r="Z4568" s="220"/>
      <c r="AA4568" s="220"/>
      <c r="AB4568" s="237"/>
      <c r="AC4568" s="237"/>
      <c r="AD4568" s="222"/>
      <c r="AE4568" s="221"/>
      <c r="AF4568" s="237"/>
      <c r="AG4568" s="257"/>
      <c r="AH4568" s="237"/>
      <c r="AI4568" s="222"/>
      <c r="AJ4568" s="237"/>
      <c r="AK4568" s="221"/>
      <c r="AL4568" s="223"/>
      <c r="AM4568" s="221"/>
    </row>
    <row r="4569" spans="26:39" ht="15" customHeight="1">
      <c r="Z4569" s="220"/>
      <c r="AA4569" s="220"/>
      <c r="AB4569" s="237"/>
      <c r="AC4569" s="237"/>
      <c r="AD4569" s="222"/>
      <c r="AE4569" s="221"/>
      <c r="AF4569" s="237"/>
      <c r="AG4569" s="257"/>
      <c r="AH4569" s="237"/>
      <c r="AI4569" s="222"/>
      <c r="AJ4569" s="237"/>
      <c r="AK4569" s="221"/>
      <c r="AL4569" s="223"/>
      <c r="AM4569" s="221"/>
    </row>
    <row r="4570" spans="26:39" ht="15" customHeight="1">
      <c r="Z4570" s="220"/>
      <c r="AA4570" s="220"/>
      <c r="AB4570" s="237"/>
      <c r="AC4570" s="237"/>
      <c r="AD4570" s="222"/>
      <c r="AE4570" s="221"/>
      <c r="AF4570" s="237"/>
      <c r="AG4570" s="257"/>
      <c r="AH4570" s="237"/>
      <c r="AI4570" s="222"/>
      <c r="AJ4570" s="237"/>
      <c r="AK4570" s="221"/>
      <c r="AL4570" s="223"/>
      <c r="AM4570" s="221"/>
    </row>
    <row r="4571" spans="26:39" ht="15" customHeight="1">
      <c r="Z4571" s="220"/>
      <c r="AA4571" s="220"/>
      <c r="AB4571" s="237"/>
      <c r="AC4571" s="237"/>
      <c r="AD4571" s="222"/>
      <c r="AE4571" s="221"/>
      <c r="AF4571" s="237"/>
      <c r="AG4571" s="257"/>
      <c r="AH4571" s="237"/>
      <c r="AI4571" s="222"/>
      <c r="AJ4571" s="237"/>
      <c r="AK4571" s="221"/>
      <c r="AL4571" s="223"/>
      <c r="AM4571" s="221"/>
    </row>
    <row r="4572" spans="26:39" ht="15" customHeight="1">
      <c r="Z4572" s="220"/>
      <c r="AA4572" s="220"/>
      <c r="AB4572" s="237"/>
      <c r="AC4572" s="237"/>
      <c r="AD4572" s="222"/>
      <c r="AE4572" s="221"/>
      <c r="AF4572" s="237"/>
      <c r="AG4572" s="257"/>
      <c r="AH4572" s="237"/>
      <c r="AI4572" s="222"/>
      <c r="AJ4572" s="237"/>
      <c r="AK4572" s="221"/>
      <c r="AL4572" s="223"/>
      <c r="AM4572" s="221"/>
    </row>
    <row r="4573" spans="26:39" ht="15" customHeight="1">
      <c r="Z4573" s="220"/>
      <c r="AA4573" s="220"/>
      <c r="AB4573" s="237"/>
      <c r="AC4573" s="237"/>
      <c r="AD4573" s="222"/>
      <c r="AE4573" s="221"/>
      <c r="AF4573" s="237"/>
      <c r="AG4573" s="257"/>
      <c r="AH4573" s="237"/>
      <c r="AI4573" s="222"/>
      <c r="AJ4573" s="237"/>
      <c r="AK4573" s="221"/>
      <c r="AL4573" s="223"/>
      <c r="AM4573" s="221"/>
    </row>
    <row r="4574" spans="26:39" ht="15" customHeight="1">
      <c r="Z4574" s="220"/>
      <c r="AA4574" s="220"/>
      <c r="AB4574" s="237"/>
      <c r="AC4574" s="237"/>
      <c r="AD4574" s="222"/>
      <c r="AE4574" s="221"/>
      <c r="AF4574" s="237"/>
      <c r="AG4574" s="257"/>
      <c r="AH4574" s="237"/>
      <c r="AI4574" s="222"/>
      <c r="AJ4574" s="237"/>
      <c r="AK4574" s="221"/>
      <c r="AL4574" s="223"/>
      <c r="AM4574" s="221"/>
    </row>
    <row r="4575" spans="26:39" ht="15" customHeight="1">
      <c r="Z4575" s="220"/>
      <c r="AA4575" s="220"/>
      <c r="AB4575" s="237"/>
      <c r="AC4575" s="237"/>
      <c r="AD4575" s="222"/>
      <c r="AE4575" s="221"/>
      <c r="AF4575" s="237"/>
      <c r="AG4575" s="257"/>
      <c r="AH4575" s="237"/>
      <c r="AI4575" s="222"/>
      <c r="AJ4575" s="237"/>
      <c r="AK4575" s="221"/>
      <c r="AL4575" s="223"/>
      <c r="AM4575" s="221"/>
    </row>
    <row r="4576" spans="26:39" ht="15" customHeight="1">
      <c r="Z4576" s="220"/>
      <c r="AA4576" s="220"/>
      <c r="AB4576" s="237"/>
      <c r="AC4576" s="237"/>
      <c r="AD4576" s="222"/>
      <c r="AE4576" s="221"/>
      <c r="AF4576" s="237"/>
      <c r="AG4576" s="257"/>
      <c r="AH4576" s="237"/>
      <c r="AI4576" s="222"/>
      <c r="AJ4576" s="237"/>
      <c r="AK4576" s="221"/>
      <c r="AL4576" s="223"/>
      <c r="AM4576" s="221"/>
    </row>
    <row r="4577" spans="26:39" ht="15" customHeight="1">
      <c r="Z4577" s="220"/>
      <c r="AA4577" s="220"/>
      <c r="AB4577" s="237"/>
      <c r="AC4577" s="237"/>
      <c r="AD4577" s="222"/>
      <c r="AE4577" s="221"/>
      <c r="AF4577" s="237"/>
      <c r="AG4577" s="257"/>
      <c r="AH4577" s="237"/>
      <c r="AI4577" s="222"/>
      <c r="AJ4577" s="237"/>
      <c r="AK4577" s="221"/>
      <c r="AL4577" s="223"/>
      <c r="AM4577" s="221"/>
    </row>
    <row r="4578" spans="26:39" ht="15" customHeight="1">
      <c r="Z4578" s="220"/>
      <c r="AA4578" s="220"/>
      <c r="AB4578" s="237"/>
      <c r="AC4578" s="237"/>
      <c r="AD4578" s="222"/>
      <c r="AE4578" s="221"/>
      <c r="AF4578" s="237"/>
      <c r="AG4578" s="257"/>
      <c r="AH4578" s="237"/>
      <c r="AI4578" s="222"/>
      <c r="AJ4578" s="237"/>
      <c r="AK4578" s="221"/>
      <c r="AL4578" s="223"/>
      <c r="AM4578" s="221"/>
    </row>
    <row r="4579" spans="26:39" ht="15" customHeight="1">
      <c r="Z4579" s="220"/>
      <c r="AA4579" s="220"/>
      <c r="AB4579" s="237"/>
      <c r="AC4579" s="237"/>
      <c r="AD4579" s="222"/>
      <c r="AE4579" s="221"/>
      <c r="AF4579" s="237"/>
      <c r="AG4579" s="257"/>
      <c r="AH4579" s="237"/>
      <c r="AI4579" s="222"/>
      <c r="AJ4579" s="237"/>
      <c r="AK4579" s="221"/>
      <c r="AL4579" s="223"/>
      <c r="AM4579" s="221"/>
    </row>
    <row r="4580" spans="26:39" ht="15" customHeight="1">
      <c r="Z4580" s="220"/>
      <c r="AA4580" s="220"/>
      <c r="AB4580" s="237"/>
      <c r="AC4580" s="237"/>
      <c r="AD4580" s="222"/>
      <c r="AE4580" s="221"/>
      <c r="AF4580" s="237"/>
      <c r="AG4580" s="257"/>
      <c r="AH4580" s="237"/>
      <c r="AI4580" s="222"/>
      <c r="AJ4580" s="237"/>
      <c r="AK4580" s="221"/>
      <c r="AL4580" s="223"/>
      <c r="AM4580" s="221"/>
    </row>
    <row r="4581" spans="26:39" ht="15" customHeight="1">
      <c r="Z4581" s="220"/>
      <c r="AA4581" s="220"/>
      <c r="AB4581" s="237"/>
      <c r="AC4581" s="237"/>
      <c r="AD4581" s="222"/>
      <c r="AE4581" s="221"/>
      <c r="AF4581" s="237"/>
      <c r="AG4581" s="257"/>
      <c r="AH4581" s="237"/>
      <c r="AI4581" s="222"/>
      <c r="AJ4581" s="237"/>
      <c r="AK4581" s="221"/>
      <c r="AL4581" s="223"/>
      <c r="AM4581" s="221"/>
    </row>
    <row r="4582" spans="26:39" ht="15" customHeight="1">
      <c r="Z4582" s="220"/>
      <c r="AA4582" s="220"/>
      <c r="AB4582" s="237"/>
      <c r="AC4582" s="237"/>
      <c r="AD4582" s="222"/>
      <c r="AE4582" s="221"/>
      <c r="AF4582" s="237"/>
      <c r="AG4582" s="257"/>
      <c r="AH4582" s="237"/>
      <c r="AI4582" s="222"/>
      <c r="AJ4582" s="237"/>
      <c r="AK4582" s="221"/>
      <c r="AL4582" s="223"/>
      <c r="AM4582" s="221"/>
    </row>
    <row r="4583" spans="26:39" ht="15" customHeight="1">
      <c r="Z4583" s="220"/>
      <c r="AA4583" s="220"/>
      <c r="AB4583" s="237"/>
      <c r="AC4583" s="237"/>
      <c r="AD4583" s="222"/>
      <c r="AE4583" s="221"/>
      <c r="AF4583" s="237"/>
      <c r="AG4583" s="257"/>
      <c r="AH4583" s="237"/>
      <c r="AI4583" s="222"/>
      <c r="AJ4583" s="237"/>
      <c r="AK4583" s="221"/>
      <c r="AL4583" s="223"/>
      <c r="AM4583" s="221"/>
    </row>
    <row r="4584" spans="26:39" ht="15" customHeight="1">
      <c r="Z4584" s="220"/>
      <c r="AA4584" s="220"/>
      <c r="AB4584" s="237"/>
      <c r="AC4584" s="237"/>
      <c r="AD4584" s="222"/>
      <c r="AE4584" s="221"/>
      <c r="AF4584" s="237"/>
      <c r="AG4584" s="257"/>
      <c r="AH4584" s="237"/>
      <c r="AI4584" s="222"/>
      <c r="AJ4584" s="237"/>
      <c r="AK4584" s="221"/>
      <c r="AL4584" s="223"/>
      <c r="AM4584" s="221"/>
    </row>
    <row r="4585" spans="26:39" ht="15" customHeight="1">
      <c r="Z4585" s="220"/>
      <c r="AA4585" s="220"/>
      <c r="AB4585" s="237"/>
      <c r="AC4585" s="237"/>
      <c r="AD4585" s="222"/>
      <c r="AE4585" s="221"/>
      <c r="AF4585" s="237"/>
      <c r="AG4585" s="257"/>
      <c r="AH4585" s="237"/>
      <c r="AI4585" s="222"/>
      <c r="AJ4585" s="237"/>
      <c r="AK4585" s="221"/>
      <c r="AL4585" s="223"/>
      <c r="AM4585" s="221"/>
    </row>
    <row r="4586" spans="26:39" ht="15" customHeight="1">
      <c r="Z4586" s="220"/>
      <c r="AA4586" s="220"/>
      <c r="AB4586" s="237"/>
      <c r="AC4586" s="237"/>
      <c r="AD4586" s="222"/>
      <c r="AE4586" s="221"/>
      <c r="AF4586" s="237"/>
      <c r="AG4586" s="257"/>
      <c r="AH4586" s="237"/>
      <c r="AI4586" s="222"/>
      <c r="AJ4586" s="237"/>
      <c r="AK4586" s="221"/>
      <c r="AL4586" s="223"/>
      <c r="AM4586" s="221"/>
    </row>
    <row r="4587" spans="26:39" ht="15" customHeight="1">
      <c r="Z4587" s="220"/>
      <c r="AA4587" s="220"/>
      <c r="AB4587" s="237"/>
      <c r="AC4587" s="237"/>
      <c r="AD4587" s="222"/>
      <c r="AE4587" s="221"/>
      <c r="AF4587" s="237"/>
      <c r="AG4587" s="257"/>
      <c r="AH4587" s="237"/>
      <c r="AI4587" s="222"/>
      <c r="AJ4587" s="237"/>
      <c r="AK4587" s="221"/>
      <c r="AL4587" s="223"/>
      <c r="AM4587" s="221"/>
    </row>
    <row r="4588" spans="26:39" ht="15" customHeight="1">
      <c r="Z4588" s="220"/>
      <c r="AA4588" s="220"/>
      <c r="AB4588" s="237"/>
      <c r="AC4588" s="237"/>
      <c r="AD4588" s="222"/>
      <c r="AE4588" s="221"/>
      <c r="AF4588" s="237"/>
      <c r="AG4588" s="257"/>
      <c r="AH4588" s="237"/>
      <c r="AI4588" s="222"/>
      <c r="AJ4588" s="237"/>
      <c r="AK4588" s="221"/>
      <c r="AL4588" s="223"/>
      <c r="AM4588" s="221"/>
    </row>
    <row r="4589" spans="26:39" ht="15" customHeight="1">
      <c r="Z4589" s="220"/>
      <c r="AA4589" s="220"/>
      <c r="AB4589" s="237"/>
      <c r="AC4589" s="237"/>
      <c r="AD4589" s="222"/>
      <c r="AE4589" s="221"/>
      <c r="AF4589" s="237"/>
      <c r="AG4589" s="257"/>
      <c r="AH4589" s="237"/>
      <c r="AI4589" s="222"/>
      <c r="AJ4589" s="237"/>
      <c r="AK4589" s="221"/>
      <c r="AL4589" s="223"/>
      <c r="AM4589" s="221"/>
    </row>
    <row r="4590" spans="26:39" ht="15" customHeight="1">
      <c r="Z4590" s="220"/>
      <c r="AA4590" s="220"/>
      <c r="AB4590" s="237"/>
      <c r="AC4590" s="237"/>
      <c r="AD4590" s="222"/>
      <c r="AE4590" s="221"/>
      <c r="AF4590" s="237"/>
      <c r="AG4590" s="257"/>
      <c r="AH4590" s="237"/>
      <c r="AI4590" s="222"/>
      <c r="AJ4590" s="237"/>
      <c r="AK4590" s="221"/>
      <c r="AL4590" s="223"/>
      <c r="AM4590" s="221"/>
    </row>
    <row r="4591" spans="26:39" ht="15" customHeight="1">
      <c r="Z4591" s="220"/>
      <c r="AA4591" s="220"/>
      <c r="AB4591" s="237"/>
      <c r="AC4591" s="237"/>
      <c r="AD4591" s="222"/>
      <c r="AE4591" s="221"/>
      <c r="AF4591" s="237"/>
      <c r="AG4591" s="257"/>
      <c r="AH4591" s="237"/>
      <c r="AI4591" s="222"/>
      <c r="AJ4591" s="237"/>
      <c r="AK4591" s="221"/>
      <c r="AL4591" s="223"/>
      <c r="AM4591" s="221"/>
    </row>
    <row r="4592" spans="26:39" ht="15" customHeight="1">
      <c r="Z4592" s="220"/>
      <c r="AA4592" s="220"/>
      <c r="AB4592" s="237"/>
      <c r="AC4592" s="237"/>
      <c r="AD4592" s="222"/>
      <c r="AE4592" s="221"/>
      <c r="AF4592" s="237"/>
      <c r="AG4592" s="257"/>
      <c r="AH4592" s="237"/>
      <c r="AI4592" s="222"/>
      <c r="AJ4592" s="237"/>
      <c r="AK4592" s="221"/>
      <c r="AL4592" s="223"/>
      <c r="AM4592" s="221"/>
    </row>
    <row r="4593" spans="26:39" ht="15" customHeight="1">
      <c r="Z4593" s="220"/>
      <c r="AA4593" s="220"/>
      <c r="AB4593" s="237"/>
      <c r="AC4593" s="237"/>
      <c r="AD4593" s="222"/>
      <c r="AE4593" s="221"/>
      <c r="AF4593" s="237"/>
      <c r="AG4593" s="257"/>
      <c r="AH4593" s="237"/>
      <c r="AI4593" s="222"/>
      <c r="AJ4593" s="237"/>
      <c r="AK4593" s="221"/>
      <c r="AL4593" s="223"/>
      <c r="AM4593" s="221"/>
    </row>
    <row r="4594" spans="26:39" ht="15" customHeight="1">
      <c r="Z4594" s="220"/>
      <c r="AA4594" s="220"/>
      <c r="AB4594" s="237"/>
      <c r="AC4594" s="237"/>
      <c r="AD4594" s="222"/>
      <c r="AE4594" s="221"/>
      <c r="AF4594" s="237"/>
      <c r="AG4594" s="257"/>
      <c r="AH4594" s="237"/>
      <c r="AI4594" s="222"/>
      <c r="AJ4594" s="237"/>
      <c r="AK4594" s="221"/>
      <c r="AL4594" s="223"/>
      <c r="AM4594" s="221"/>
    </row>
    <row r="4595" spans="26:39" ht="15" customHeight="1">
      <c r="Z4595" s="220"/>
      <c r="AA4595" s="220"/>
      <c r="AB4595" s="237"/>
      <c r="AC4595" s="237"/>
      <c r="AD4595" s="222"/>
      <c r="AE4595" s="221"/>
      <c r="AF4595" s="237"/>
      <c r="AG4595" s="257"/>
      <c r="AH4595" s="237"/>
      <c r="AI4595" s="222"/>
      <c r="AJ4595" s="237"/>
      <c r="AK4595" s="221"/>
      <c r="AL4595" s="223"/>
      <c r="AM4595" s="221"/>
    </row>
    <row r="4596" spans="26:39" ht="15" customHeight="1">
      <c r="Z4596" s="220"/>
      <c r="AA4596" s="220"/>
      <c r="AB4596" s="237"/>
      <c r="AC4596" s="237"/>
      <c r="AD4596" s="222"/>
      <c r="AE4596" s="221"/>
      <c r="AF4596" s="237"/>
      <c r="AG4596" s="257"/>
      <c r="AH4596" s="237"/>
      <c r="AI4596" s="222"/>
      <c r="AJ4596" s="237"/>
      <c r="AK4596" s="221"/>
      <c r="AL4596" s="223"/>
      <c r="AM4596" s="221"/>
    </row>
    <row r="4597" spans="26:39" ht="15" customHeight="1">
      <c r="Z4597" s="220"/>
      <c r="AA4597" s="220"/>
      <c r="AB4597" s="237"/>
      <c r="AC4597" s="237"/>
      <c r="AD4597" s="222"/>
      <c r="AE4597" s="221"/>
      <c r="AF4597" s="237"/>
      <c r="AG4597" s="257"/>
      <c r="AH4597" s="237"/>
      <c r="AI4597" s="222"/>
      <c r="AJ4597" s="237"/>
      <c r="AK4597" s="221"/>
      <c r="AL4597" s="223"/>
      <c r="AM4597" s="221"/>
    </row>
    <row r="4598" spans="26:39" ht="15" customHeight="1">
      <c r="Z4598" s="220"/>
      <c r="AA4598" s="220"/>
      <c r="AB4598" s="237"/>
      <c r="AC4598" s="237"/>
      <c r="AD4598" s="222"/>
      <c r="AE4598" s="221"/>
      <c r="AF4598" s="237"/>
      <c r="AG4598" s="257"/>
      <c r="AH4598" s="237"/>
      <c r="AI4598" s="222"/>
      <c r="AJ4598" s="237"/>
      <c r="AK4598" s="221"/>
      <c r="AL4598" s="223"/>
      <c r="AM4598" s="221"/>
    </row>
    <row r="4599" spans="26:39" ht="15" customHeight="1">
      <c r="Z4599" s="220"/>
      <c r="AA4599" s="220"/>
      <c r="AB4599" s="237"/>
      <c r="AC4599" s="237"/>
      <c r="AD4599" s="222"/>
      <c r="AE4599" s="221"/>
      <c r="AF4599" s="237"/>
      <c r="AG4599" s="257"/>
      <c r="AH4599" s="237"/>
      <c r="AI4599" s="222"/>
      <c r="AJ4599" s="237"/>
      <c r="AK4599" s="221"/>
      <c r="AL4599" s="223"/>
      <c r="AM4599" s="221"/>
    </row>
    <row r="4600" spans="26:39" ht="15" customHeight="1">
      <c r="Z4600" s="220"/>
      <c r="AA4600" s="220"/>
      <c r="AB4600" s="237"/>
      <c r="AC4600" s="237"/>
      <c r="AD4600" s="222"/>
      <c r="AE4600" s="221"/>
      <c r="AF4600" s="237"/>
      <c r="AG4600" s="257"/>
      <c r="AH4600" s="237"/>
      <c r="AI4600" s="222"/>
      <c r="AJ4600" s="237"/>
      <c r="AK4600" s="221"/>
      <c r="AL4600" s="223"/>
      <c r="AM4600" s="221"/>
    </row>
    <row r="4601" spans="26:39" ht="15" customHeight="1">
      <c r="Z4601" s="220"/>
      <c r="AA4601" s="220"/>
      <c r="AB4601" s="237"/>
      <c r="AC4601" s="237"/>
      <c r="AD4601" s="222"/>
      <c r="AE4601" s="221"/>
      <c r="AF4601" s="237"/>
      <c r="AG4601" s="257"/>
      <c r="AH4601" s="237"/>
      <c r="AI4601" s="222"/>
      <c r="AJ4601" s="237"/>
      <c r="AK4601" s="221"/>
      <c r="AL4601" s="223"/>
      <c r="AM4601" s="221"/>
    </row>
    <row r="4602" spans="26:39" ht="15" customHeight="1">
      <c r="Z4602" s="220"/>
      <c r="AA4602" s="220"/>
      <c r="AB4602" s="237"/>
      <c r="AC4602" s="237"/>
      <c r="AD4602" s="222"/>
      <c r="AE4602" s="221"/>
      <c r="AF4602" s="237"/>
      <c r="AG4602" s="257"/>
      <c r="AH4602" s="237"/>
      <c r="AI4602" s="222"/>
      <c r="AJ4602" s="237"/>
      <c r="AK4602" s="221"/>
      <c r="AL4602" s="223"/>
      <c r="AM4602" s="221"/>
    </row>
    <row r="4603" spans="26:39" ht="15" customHeight="1">
      <c r="Z4603" s="220"/>
      <c r="AA4603" s="220"/>
      <c r="AB4603" s="237"/>
      <c r="AC4603" s="237"/>
      <c r="AD4603" s="222"/>
      <c r="AE4603" s="221"/>
      <c r="AF4603" s="237"/>
      <c r="AG4603" s="257"/>
      <c r="AH4603" s="237"/>
      <c r="AI4603" s="222"/>
      <c r="AJ4603" s="237"/>
      <c r="AK4603" s="221"/>
      <c r="AL4603" s="223"/>
      <c r="AM4603" s="221"/>
    </row>
    <row r="4604" spans="26:39" ht="15" customHeight="1">
      <c r="Z4604" s="220"/>
      <c r="AA4604" s="220"/>
      <c r="AB4604" s="237"/>
      <c r="AC4604" s="237"/>
      <c r="AD4604" s="222"/>
      <c r="AE4604" s="221"/>
      <c r="AF4604" s="237"/>
      <c r="AG4604" s="257"/>
      <c r="AH4604" s="237"/>
      <c r="AI4604" s="222"/>
      <c r="AJ4604" s="237"/>
      <c r="AK4604" s="221"/>
      <c r="AL4604" s="223"/>
      <c r="AM4604" s="221"/>
    </row>
    <row r="4605" spans="26:39" ht="15" customHeight="1">
      <c r="Z4605" s="220"/>
      <c r="AA4605" s="220"/>
      <c r="AB4605" s="237"/>
      <c r="AC4605" s="237"/>
      <c r="AD4605" s="222"/>
      <c r="AE4605" s="221"/>
      <c r="AF4605" s="237"/>
      <c r="AG4605" s="257"/>
      <c r="AH4605" s="237"/>
      <c r="AI4605" s="222"/>
      <c r="AJ4605" s="237"/>
      <c r="AK4605" s="221"/>
      <c r="AL4605" s="223"/>
      <c r="AM4605" s="221"/>
    </row>
    <row r="4606" spans="26:39" ht="15" customHeight="1">
      <c r="Z4606" s="220"/>
      <c r="AA4606" s="220"/>
      <c r="AB4606" s="237"/>
      <c r="AC4606" s="237"/>
      <c r="AD4606" s="222"/>
      <c r="AE4606" s="221"/>
      <c r="AF4606" s="237"/>
      <c r="AG4606" s="257"/>
      <c r="AH4606" s="237"/>
      <c r="AI4606" s="222"/>
      <c r="AJ4606" s="237"/>
      <c r="AK4606" s="221"/>
      <c r="AL4606" s="223"/>
      <c r="AM4606" s="221"/>
    </row>
    <row r="4607" spans="26:39" ht="15" customHeight="1">
      <c r="Z4607" s="220"/>
      <c r="AA4607" s="220"/>
      <c r="AB4607" s="237"/>
      <c r="AC4607" s="237"/>
      <c r="AD4607" s="222"/>
      <c r="AE4607" s="221"/>
      <c r="AF4607" s="237"/>
      <c r="AG4607" s="257"/>
      <c r="AH4607" s="237"/>
      <c r="AI4607" s="222"/>
      <c r="AJ4607" s="237"/>
      <c r="AK4607" s="221"/>
      <c r="AL4607" s="223"/>
      <c r="AM4607" s="221"/>
    </row>
    <row r="4608" spans="26:39" ht="15" customHeight="1">
      <c r="Z4608" s="220"/>
      <c r="AA4608" s="220"/>
      <c r="AB4608" s="237"/>
      <c r="AC4608" s="237"/>
      <c r="AD4608" s="222"/>
      <c r="AE4608" s="221"/>
      <c r="AF4608" s="237"/>
      <c r="AG4608" s="257"/>
      <c r="AH4608" s="237"/>
      <c r="AI4608" s="222"/>
      <c r="AJ4608" s="237"/>
      <c r="AK4608" s="221"/>
      <c r="AL4608" s="223"/>
      <c r="AM4608" s="221"/>
    </row>
    <row r="4609" spans="26:39" ht="15" customHeight="1">
      <c r="Z4609" s="220"/>
      <c r="AA4609" s="220"/>
      <c r="AB4609" s="237"/>
      <c r="AC4609" s="237"/>
      <c r="AD4609" s="222"/>
      <c r="AE4609" s="221"/>
      <c r="AF4609" s="237"/>
      <c r="AG4609" s="257"/>
      <c r="AH4609" s="237"/>
      <c r="AI4609" s="222"/>
      <c r="AJ4609" s="237"/>
      <c r="AK4609" s="221"/>
      <c r="AL4609" s="223"/>
      <c r="AM4609" s="221"/>
    </row>
    <row r="4610" spans="26:39" ht="15" customHeight="1">
      <c r="Z4610" s="220"/>
      <c r="AA4610" s="220"/>
      <c r="AB4610" s="237"/>
      <c r="AC4610" s="237"/>
      <c r="AD4610" s="222"/>
      <c r="AE4610" s="221"/>
      <c r="AF4610" s="237"/>
      <c r="AG4610" s="257"/>
      <c r="AH4610" s="237"/>
      <c r="AI4610" s="222"/>
      <c r="AJ4610" s="237"/>
      <c r="AK4610" s="221"/>
      <c r="AL4610" s="223"/>
      <c r="AM4610" s="221"/>
    </row>
    <row r="4611" spans="26:39" ht="15" customHeight="1">
      <c r="Z4611" s="220"/>
      <c r="AA4611" s="220"/>
      <c r="AB4611" s="237"/>
      <c r="AC4611" s="237"/>
      <c r="AD4611" s="222"/>
      <c r="AE4611" s="221"/>
      <c r="AF4611" s="237"/>
      <c r="AG4611" s="257"/>
      <c r="AH4611" s="237"/>
      <c r="AI4611" s="222"/>
      <c r="AJ4611" s="237"/>
      <c r="AK4611" s="221"/>
      <c r="AL4611" s="223"/>
      <c r="AM4611" s="221"/>
    </row>
    <row r="4612" spans="26:39" ht="15" customHeight="1">
      <c r="Z4612" s="220"/>
      <c r="AA4612" s="220"/>
      <c r="AB4612" s="237"/>
      <c r="AC4612" s="237"/>
      <c r="AD4612" s="222"/>
      <c r="AE4612" s="221"/>
      <c r="AF4612" s="237"/>
      <c r="AG4612" s="257"/>
      <c r="AH4612" s="237"/>
      <c r="AI4612" s="222"/>
      <c r="AJ4612" s="237"/>
      <c r="AK4612" s="221"/>
      <c r="AL4612" s="223"/>
      <c r="AM4612" s="221"/>
    </row>
    <row r="4613" spans="26:39" ht="15" customHeight="1">
      <c r="Z4613" s="220"/>
      <c r="AA4613" s="220"/>
      <c r="AB4613" s="237"/>
      <c r="AC4613" s="237"/>
      <c r="AD4613" s="222"/>
      <c r="AE4613" s="221"/>
      <c r="AF4613" s="237"/>
      <c r="AG4613" s="257"/>
      <c r="AH4613" s="237"/>
      <c r="AI4613" s="222"/>
      <c r="AJ4613" s="237"/>
      <c r="AK4613" s="221"/>
      <c r="AL4613" s="223"/>
      <c r="AM4613" s="221"/>
    </row>
    <row r="4614" spans="26:39" ht="15" customHeight="1">
      <c r="Z4614" s="220"/>
      <c r="AA4614" s="220"/>
      <c r="AB4614" s="237"/>
      <c r="AC4614" s="237"/>
      <c r="AD4614" s="222"/>
      <c r="AE4614" s="221"/>
      <c r="AF4614" s="237"/>
      <c r="AG4614" s="257"/>
      <c r="AH4614" s="237"/>
      <c r="AI4614" s="222"/>
      <c r="AJ4614" s="237"/>
      <c r="AK4614" s="221"/>
      <c r="AL4614" s="223"/>
      <c r="AM4614" s="221"/>
    </row>
    <row r="4615" spans="26:39" ht="15" customHeight="1">
      <c r="Z4615" s="220"/>
      <c r="AA4615" s="220"/>
      <c r="AB4615" s="237"/>
      <c r="AC4615" s="237"/>
      <c r="AD4615" s="222"/>
      <c r="AE4615" s="221"/>
      <c r="AF4615" s="237"/>
      <c r="AG4615" s="257"/>
      <c r="AH4615" s="237"/>
      <c r="AI4615" s="222"/>
      <c r="AJ4615" s="237"/>
      <c r="AK4615" s="221"/>
      <c r="AL4615" s="223"/>
      <c r="AM4615" s="221"/>
    </row>
    <row r="4616" spans="26:39" ht="15" customHeight="1">
      <c r="Z4616" s="220"/>
      <c r="AA4616" s="220"/>
      <c r="AB4616" s="237"/>
      <c r="AC4616" s="237"/>
      <c r="AD4616" s="222"/>
      <c r="AE4616" s="221"/>
      <c r="AF4616" s="237"/>
      <c r="AG4616" s="257"/>
      <c r="AH4616" s="237"/>
      <c r="AI4616" s="222"/>
      <c r="AJ4616" s="237"/>
      <c r="AK4616" s="221"/>
      <c r="AL4616" s="223"/>
      <c r="AM4616" s="221"/>
    </row>
    <row r="4617" spans="26:39" ht="15" customHeight="1">
      <c r="Z4617" s="220"/>
      <c r="AA4617" s="220"/>
      <c r="AB4617" s="237"/>
      <c r="AC4617" s="237"/>
      <c r="AD4617" s="222"/>
      <c r="AE4617" s="221"/>
      <c r="AF4617" s="237"/>
      <c r="AG4617" s="257"/>
      <c r="AH4617" s="237"/>
      <c r="AI4617" s="222"/>
      <c r="AJ4617" s="237"/>
      <c r="AK4617" s="221"/>
      <c r="AL4617" s="223"/>
      <c r="AM4617" s="221"/>
    </row>
    <row r="4618" spans="26:39" ht="15" customHeight="1">
      <c r="Z4618" s="220"/>
      <c r="AA4618" s="220"/>
      <c r="AB4618" s="237"/>
      <c r="AC4618" s="237"/>
      <c r="AD4618" s="222"/>
      <c r="AE4618" s="221"/>
      <c r="AF4618" s="237"/>
      <c r="AG4618" s="257"/>
      <c r="AH4618" s="237"/>
      <c r="AI4618" s="222"/>
      <c r="AJ4618" s="237"/>
      <c r="AK4618" s="221"/>
      <c r="AL4618" s="223"/>
      <c r="AM4618" s="221"/>
    </row>
    <row r="4619" spans="26:39" ht="15" customHeight="1">
      <c r="Z4619" s="220"/>
      <c r="AA4619" s="220"/>
      <c r="AB4619" s="237"/>
      <c r="AC4619" s="237"/>
      <c r="AD4619" s="222"/>
      <c r="AE4619" s="221"/>
      <c r="AF4619" s="237"/>
      <c r="AG4619" s="257"/>
      <c r="AH4619" s="237"/>
      <c r="AI4619" s="222"/>
      <c r="AJ4619" s="237"/>
      <c r="AK4619" s="221"/>
      <c r="AL4619" s="223"/>
      <c r="AM4619" s="221"/>
    </row>
    <row r="4620" spans="26:39" ht="15" customHeight="1">
      <c r="Z4620" s="220"/>
      <c r="AA4620" s="220"/>
      <c r="AB4620" s="237"/>
      <c r="AC4620" s="237"/>
      <c r="AD4620" s="222"/>
      <c r="AE4620" s="221"/>
      <c r="AF4620" s="237"/>
      <c r="AG4620" s="257"/>
      <c r="AH4620" s="237"/>
      <c r="AI4620" s="222"/>
      <c r="AJ4620" s="237"/>
      <c r="AK4620" s="221"/>
      <c r="AL4620" s="223"/>
      <c r="AM4620" s="221"/>
    </row>
    <row r="4621" spans="26:39" ht="15" customHeight="1">
      <c r="Z4621" s="220"/>
      <c r="AA4621" s="220"/>
      <c r="AB4621" s="237"/>
      <c r="AC4621" s="237"/>
      <c r="AD4621" s="222"/>
      <c r="AE4621" s="221"/>
      <c r="AF4621" s="237"/>
      <c r="AG4621" s="257"/>
      <c r="AH4621" s="237"/>
      <c r="AI4621" s="222"/>
      <c r="AJ4621" s="237"/>
      <c r="AK4621" s="221"/>
      <c r="AL4621" s="223"/>
      <c r="AM4621" s="221"/>
    </row>
    <row r="4622" spans="26:39" ht="15" customHeight="1">
      <c r="Z4622" s="220"/>
      <c r="AA4622" s="220"/>
      <c r="AB4622" s="237"/>
      <c r="AC4622" s="237"/>
      <c r="AD4622" s="222"/>
      <c r="AE4622" s="221"/>
      <c r="AF4622" s="237"/>
      <c r="AG4622" s="257"/>
      <c r="AH4622" s="237"/>
      <c r="AI4622" s="222"/>
      <c r="AJ4622" s="237"/>
      <c r="AK4622" s="221"/>
      <c r="AL4622" s="223"/>
      <c r="AM4622" s="221"/>
    </row>
    <row r="4623" spans="26:39" ht="15" customHeight="1">
      <c r="Z4623" s="220"/>
      <c r="AA4623" s="220"/>
      <c r="AB4623" s="237"/>
      <c r="AC4623" s="237"/>
      <c r="AD4623" s="222"/>
      <c r="AE4623" s="221"/>
      <c r="AF4623" s="237"/>
      <c r="AG4623" s="257"/>
      <c r="AH4623" s="237"/>
      <c r="AI4623" s="222"/>
      <c r="AJ4623" s="237"/>
      <c r="AK4623" s="221"/>
      <c r="AL4623" s="223"/>
      <c r="AM4623" s="221"/>
    </row>
    <row r="4624" spans="26:39" ht="15" customHeight="1">
      <c r="Z4624" s="220"/>
      <c r="AA4624" s="220"/>
      <c r="AB4624" s="237"/>
      <c r="AC4624" s="237"/>
      <c r="AD4624" s="222"/>
      <c r="AE4624" s="221"/>
      <c r="AF4624" s="237"/>
      <c r="AG4624" s="257"/>
      <c r="AH4624" s="237"/>
      <c r="AI4624" s="222"/>
      <c r="AJ4624" s="237"/>
      <c r="AK4624" s="221"/>
      <c r="AL4624" s="223"/>
      <c r="AM4624" s="221"/>
    </row>
    <row r="4625" spans="26:39" ht="15" customHeight="1">
      <c r="Z4625" s="220"/>
      <c r="AA4625" s="220"/>
      <c r="AB4625" s="237"/>
      <c r="AC4625" s="237"/>
      <c r="AD4625" s="222"/>
      <c r="AE4625" s="221"/>
      <c r="AF4625" s="237"/>
      <c r="AG4625" s="257"/>
      <c r="AH4625" s="237"/>
      <c r="AI4625" s="222"/>
      <c r="AJ4625" s="237"/>
      <c r="AK4625" s="221"/>
      <c r="AL4625" s="223"/>
      <c r="AM4625" s="221"/>
    </row>
    <row r="4626" spans="26:39" ht="15" customHeight="1">
      <c r="Z4626" s="220"/>
      <c r="AA4626" s="220"/>
      <c r="AB4626" s="237"/>
      <c r="AC4626" s="237"/>
      <c r="AD4626" s="222"/>
      <c r="AE4626" s="221"/>
      <c r="AF4626" s="237"/>
      <c r="AG4626" s="257"/>
      <c r="AH4626" s="237"/>
      <c r="AI4626" s="222"/>
      <c r="AJ4626" s="237"/>
      <c r="AK4626" s="221"/>
      <c r="AL4626" s="223"/>
      <c r="AM4626" s="221"/>
    </row>
    <row r="4627" spans="26:39" ht="15" customHeight="1">
      <c r="Z4627" s="220"/>
      <c r="AA4627" s="220"/>
      <c r="AB4627" s="237"/>
      <c r="AC4627" s="237"/>
      <c r="AD4627" s="222"/>
      <c r="AE4627" s="221"/>
      <c r="AF4627" s="237"/>
      <c r="AG4627" s="257"/>
      <c r="AH4627" s="237"/>
      <c r="AI4627" s="222"/>
      <c r="AJ4627" s="237"/>
      <c r="AK4627" s="221"/>
      <c r="AL4627" s="223"/>
      <c r="AM4627" s="221"/>
    </row>
    <row r="4628" spans="26:39" ht="15" customHeight="1">
      <c r="Z4628" s="220"/>
      <c r="AA4628" s="220"/>
      <c r="AB4628" s="237"/>
      <c r="AC4628" s="237"/>
      <c r="AD4628" s="222"/>
      <c r="AE4628" s="221"/>
      <c r="AF4628" s="237"/>
      <c r="AG4628" s="257"/>
      <c r="AH4628" s="237"/>
      <c r="AI4628" s="222"/>
      <c r="AJ4628" s="237"/>
      <c r="AK4628" s="221"/>
      <c r="AL4628" s="223"/>
      <c r="AM4628" s="221"/>
    </row>
    <row r="4629" spans="26:39" ht="15" customHeight="1">
      <c r="Z4629" s="220"/>
      <c r="AA4629" s="220"/>
      <c r="AB4629" s="237"/>
      <c r="AC4629" s="237"/>
      <c r="AD4629" s="222"/>
      <c r="AE4629" s="221"/>
      <c r="AF4629" s="237"/>
      <c r="AG4629" s="257"/>
      <c r="AH4629" s="237"/>
      <c r="AI4629" s="222"/>
      <c r="AJ4629" s="237"/>
      <c r="AK4629" s="221"/>
      <c r="AL4629" s="223"/>
      <c r="AM4629" s="221"/>
    </row>
    <row r="4630" spans="26:39" ht="15" customHeight="1">
      <c r="Z4630" s="220"/>
      <c r="AA4630" s="220"/>
      <c r="AB4630" s="237"/>
      <c r="AC4630" s="237"/>
      <c r="AD4630" s="222"/>
      <c r="AE4630" s="221"/>
      <c r="AF4630" s="237"/>
      <c r="AG4630" s="257"/>
      <c r="AH4630" s="237"/>
      <c r="AI4630" s="222"/>
      <c r="AJ4630" s="237"/>
      <c r="AK4630" s="221"/>
      <c r="AL4630" s="223"/>
      <c r="AM4630" s="221"/>
    </row>
    <row r="4631" spans="26:39" ht="15" customHeight="1">
      <c r="Z4631" s="220"/>
      <c r="AA4631" s="220"/>
      <c r="AB4631" s="237"/>
      <c r="AC4631" s="237"/>
      <c r="AD4631" s="222"/>
      <c r="AE4631" s="221"/>
      <c r="AF4631" s="237"/>
      <c r="AG4631" s="257"/>
      <c r="AH4631" s="237"/>
      <c r="AI4631" s="222"/>
      <c r="AJ4631" s="237"/>
      <c r="AK4631" s="221"/>
      <c r="AL4631" s="223"/>
      <c r="AM4631" s="221"/>
    </row>
    <row r="4632" spans="26:39" ht="15" customHeight="1">
      <c r="Z4632" s="220"/>
      <c r="AA4632" s="220"/>
      <c r="AB4632" s="237"/>
      <c r="AC4632" s="237"/>
      <c r="AD4632" s="222"/>
      <c r="AE4632" s="221"/>
      <c r="AF4632" s="237"/>
      <c r="AG4632" s="257"/>
      <c r="AH4632" s="237"/>
      <c r="AI4632" s="222"/>
      <c r="AJ4632" s="237"/>
      <c r="AK4632" s="221"/>
      <c r="AL4632" s="223"/>
      <c r="AM4632" s="221"/>
    </row>
    <row r="4633" spans="26:39" ht="15" customHeight="1">
      <c r="Z4633" s="220"/>
      <c r="AA4633" s="220"/>
      <c r="AB4633" s="237"/>
      <c r="AC4633" s="237"/>
      <c r="AD4633" s="222"/>
      <c r="AE4633" s="221"/>
      <c r="AF4633" s="237"/>
      <c r="AG4633" s="257"/>
      <c r="AH4633" s="237"/>
      <c r="AI4633" s="222"/>
      <c r="AJ4633" s="237"/>
      <c r="AK4633" s="221"/>
      <c r="AL4633" s="223"/>
      <c r="AM4633" s="221"/>
    </row>
    <row r="4634" spans="26:39" ht="15" customHeight="1">
      <c r="Z4634" s="220"/>
      <c r="AA4634" s="220"/>
      <c r="AB4634" s="237"/>
      <c r="AC4634" s="237"/>
      <c r="AD4634" s="222"/>
      <c r="AE4634" s="221"/>
      <c r="AF4634" s="237"/>
      <c r="AG4634" s="257"/>
      <c r="AH4634" s="237"/>
      <c r="AI4634" s="222"/>
      <c r="AJ4634" s="237"/>
      <c r="AK4634" s="221"/>
      <c r="AL4634" s="223"/>
      <c r="AM4634" s="221"/>
    </row>
    <row r="4635" spans="26:39" ht="15" customHeight="1">
      <c r="Z4635" s="220"/>
      <c r="AA4635" s="220"/>
      <c r="AB4635" s="237"/>
      <c r="AC4635" s="237"/>
      <c r="AD4635" s="222"/>
      <c r="AE4635" s="221"/>
      <c r="AF4635" s="237"/>
      <c r="AG4635" s="257"/>
      <c r="AH4635" s="237"/>
      <c r="AI4635" s="222"/>
      <c r="AJ4635" s="237"/>
      <c r="AK4635" s="221"/>
      <c r="AL4635" s="223"/>
      <c r="AM4635" s="221"/>
    </row>
    <row r="4636" spans="26:39" ht="15" customHeight="1">
      <c r="Z4636" s="220"/>
      <c r="AA4636" s="220"/>
      <c r="AB4636" s="237"/>
      <c r="AC4636" s="237"/>
      <c r="AD4636" s="222"/>
      <c r="AE4636" s="221"/>
      <c r="AF4636" s="237"/>
      <c r="AG4636" s="257"/>
      <c r="AH4636" s="237"/>
      <c r="AI4636" s="222"/>
      <c r="AJ4636" s="237"/>
      <c r="AK4636" s="221"/>
      <c r="AL4636" s="223"/>
      <c r="AM4636" s="221"/>
    </row>
    <row r="4637" spans="26:39" ht="15" customHeight="1">
      <c r="Z4637" s="220"/>
      <c r="AA4637" s="220"/>
      <c r="AB4637" s="237"/>
      <c r="AC4637" s="237"/>
      <c r="AD4637" s="222"/>
      <c r="AE4637" s="221"/>
      <c r="AF4637" s="237"/>
      <c r="AG4637" s="257"/>
      <c r="AH4637" s="237"/>
      <c r="AI4637" s="222"/>
      <c r="AJ4637" s="237"/>
      <c r="AK4637" s="221"/>
      <c r="AL4637" s="223"/>
      <c r="AM4637" s="221"/>
    </row>
    <row r="4638" spans="26:39" ht="15" customHeight="1">
      <c r="Z4638" s="220"/>
      <c r="AA4638" s="220"/>
      <c r="AB4638" s="237"/>
      <c r="AC4638" s="237"/>
      <c r="AD4638" s="222"/>
      <c r="AE4638" s="221"/>
      <c r="AF4638" s="237"/>
      <c r="AG4638" s="257"/>
      <c r="AH4638" s="237"/>
      <c r="AI4638" s="222"/>
      <c r="AJ4638" s="237"/>
      <c r="AK4638" s="221"/>
      <c r="AL4638" s="223"/>
      <c r="AM4638" s="221"/>
    </row>
    <row r="4639" spans="26:39" ht="15" customHeight="1">
      <c r="Z4639" s="220"/>
      <c r="AA4639" s="220"/>
      <c r="AB4639" s="237"/>
      <c r="AC4639" s="237"/>
      <c r="AD4639" s="222"/>
      <c r="AE4639" s="221"/>
      <c r="AF4639" s="237"/>
      <c r="AG4639" s="257"/>
      <c r="AH4639" s="237"/>
      <c r="AI4639" s="222"/>
      <c r="AJ4639" s="237"/>
      <c r="AK4639" s="221"/>
      <c r="AL4639" s="223"/>
      <c r="AM4639" s="221"/>
    </row>
    <row r="4640" spans="26:39" ht="15" customHeight="1">
      <c r="Z4640" s="220"/>
      <c r="AA4640" s="220"/>
      <c r="AB4640" s="237"/>
      <c r="AC4640" s="237"/>
      <c r="AD4640" s="222"/>
      <c r="AE4640" s="221"/>
      <c r="AF4640" s="237"/>
      <c r="AG4640" s="257"/>
      <c r="AH4640" s="237"/>
      <c r="AI4640" s="222"/>
      <c r="AJ4640" s="237"/>
      <c r="AK4640" s="221"/>
      <c r="AL4640" s="223"/>
      <c r="AM4640" s="221"/>
    </row>
    <row r="4641" spans="26:39" ht="15" customHeight="1">
      <c r="Z4641" s="220"/>
      <c r="AA4641" s="220"/>
      <c r="AB4641" s="237"/>
      <c r="AC4641" s="237"/>
      <c r="AD4641" s="222"/>
      <c r="AE4641" s="221"/>
      <c r="AF4641" s="237"/>
      <c r="AG4641" s="257"/>
      <c r="AH4641" s="237"/>
      <c r="AI4641" s="222"/>
      <c r="AJ4641" s="237"/>
      <c r="AK4641" s="221"/>
      <c r="AL4641" s="223"/>
      <c r="AM4641" s="221"/>
    </row>
    <row r="4642" spans="26:39" ht="15" customHeight="1">
      <c r="Z4642" s="220"/>
      <c r="AA4642" s="220"/>
      <c r="AB4642" s="237"/>
      <c r="AC4642" s="237"/>
      <c r="AD4642" s="222"/>
      <c r="AE4642" s="221"/>
      <c r="AF4642" s="237"/>
      <c r="AG4642" s="257"/>
      <c r="AH4642" s="237"/>
      <c r="AI4642" s="222"/>
      <c r="AJ4642" s="237"/>
      <c r="AK4642" s="221"/>
      <c r="AL4642" s="223"/>
      <c r="AM4642" s="221"/>
    </row>
    <row r="4643" spans="26:39" ht="15" customHeight="1">
      <c r="Z4643" s="220"/>
      <c r="AA4643" s="220"/>
      <c r="AB4643" s="237"/>
      <c r="AC4643" s="237"/>
      <c r="AD4643" s="222"/>
      <c r="AE4643" s="221"/>
      <c r="AF4643" s="237"/>
      <c r="AG4643" s="257"/>
      <c r="AH4643" s="237"/>
      <c r="AI4643" s="222"/>
      <c r="AJ4643" s="237"/>
      <c r="AK4643" s="221"/>
      <c r="AL4643" s="223"/>
      <c r="AM4643" s="221"/>
    </row>
    <row r="4644" spans="26:39" ht="15" customHeight="1">
      <c r="Z4644" s="220"/>
      <c r="AA4644" s="220"/>
      <c r="AB4644" s="237"/>
      <c r="AC4644" s="237"/>
      <c r="AD4644" s="222"/>
      <c r="AE4644" s="221"/>
      <c r="AF4644" s="237"/>
      <c r="AG4644" s="257"/>
      <c r="AH4644" s="237"/>
      <c r="AI4644" s="222"/>
      <c r="AJ4644" s="237"/>
      <c r="AK4644" s="221"/>
      <c r="AL4644" s="223"/>
      <c r="AM4644" s="221"/>
    </row>
    <row r="4645" spans="26:39" ht="15" customHeight="1">
      <c r="Z4645" s="220"/>
      <c r="AA4645" s="220"/>
      <c r="AB4645" s="237"/>
      <c r="AC4645" s="237"/>
      <c r="AD4645" s="222"/>
      <c r="AE4645" s="221"/>
      <c r="AF4645" s="237"/>
      <c r="AG4645" s="257"/>
      <c r="AH4645" s="237"/>
      <c r="AI4645" s="222"/>
      <c r="AJ4645" s="237"/>
      <c r="AK4645" s="221"/>
      <c r="AL4645" s="223"/>
      <c r="AM4645" s="221"/>
    </row>
    <row r="4646" spans="26:39" ht="15" customHeight="1">
      <c r="Z4646" s="220"/>
      <c r="AA4646" s="220"/>
      <c r="AB4646" s="237"/>
      <c r="AC4646" s="237"/>
      <c r="AD4646" s="222"/>
      <c r="AE4646" s="221"/>
      <c r="AF4646" s="237"/>
      <c r="AG4646" s="257"/>
      <c r="AH4646" s="237"/>
      <c r="AI4646" s="222"/>
      <c r="AJ4646" s="237"/>
      <c r="AK4646" s="221"/>
      <c r="AL4646" s="223"/>
      <c r="AM4646" s="221"/>
    </row>
    <row r="4647" spans="26:39" ht="15" customHeight="1">
      <c r="Z4647" s="220"/>
      <c r="AA4647" s="220"/>
      <c r="AB4647" s="237"/>
      <c r="AC4647" s="237"/>
      <c r="AD4647" s="222"/>
      <c r="AE4647" s="221"/>
      <c r="AF4647" s="237"/>
      <c r="AG4647" s="257"/>
      <c r="AH4647" s="237"/>
      <c r="AI4647" s="222"/>
      <c r="AJ4647" s="237"/>
      <c r="AK4647" s="221"/>
      <c r="AL4647" s="223"/>
      <c r="AM4647" s="221"/>
    </row>
    <row r="4648" spans="26:39" ht="15" customHeight="1">
      <c r="Z4648" s="220"/>
      <c r="AA4648" s="220"/>
      <c r="AB4648" s="237"/>
      <c r="AC4648" s="237"/>
      <c r="AD4648" s="222"/>
      <c r="AE4648" s="221"/>
      <c r="AF4648" s="237"/>
      <c r="AG4648" s="257"/>
      <c r="AH4648" s="237"/>
      <c r="AI4648" s="222"/>
      <c r="AJ4648" s="237"/>
      <c r="AK4648" s="221"/>
      <c r="AL4648" s="223"/>
      <c r="AM4648" s="221"/>
    </row>
    <row r="4649" spans="26:39" ht="15" customHeight="1">
      <c r="Z4649" s="220"/>
      <c r="AA4649" s="220"/>
      <c r="AB4649" s="237"/>
      <c r="AC4649" s="237"/>
      <c r="AD4649" s="222"/>
      <c r="AE4649" s="221"/>
      <c r="AF4649" s="237"/>
      <c r="AG4649" s="257"/>
      <c r="AH4649" s="237"/>
      <c r="AI4649" s="222"/>
      <c r="AJ4649" s="237"/>
      <c r="AK4649" s="221"/>
      <c r="AL4649" s="223"/>
      <c r="AM4649" s="221"/>
    </row>
    <row r="4650" spans="26:39" ht="15" customHeight="1">
      <c r="Z4650" s="220"/>
      <c r="AA4650" s="220"/>
      <c r="AB4650" s="237"/>
      <c r="AC4650" s="237"/>
      <c r="AD4650" s="222"/>
      <c r="AE4650" s="221"/>
      <c r="AF4650" s="237"/>
      <c r="AG4650" s="257"/>
      <c r="AH4650" s="237"/>
      <c r="AI4650" s="222"/>
      <c r="AJ4650" s="237"/>
      <c r="AK4650" s="221"/>
      <c r="AL4650" s="223"/>
      <c r="AM4650" s="221"/>
    </row>
    <row r="4651" spans="26:39" ht="15" customHeight="1">
      <c r="Z4651" s="220"/>
      <c r="AA4651" s="220"/>
      <c r="AB4651" s="237"/>
      <c r="AC4651" s="237"/>
      <c r="AD4651" s="222"/>
      <c r="AE4651" s="221"/>
      <c r="AF4651" s="237"/>
      <c r="AG4651" s="257"/>
      <c r="AH4651" s="237"/>
      <c r="AI4651" s="222"/>
      <c r="AJ4651" s="237"/>
      <c r="AK4651" s="221"/>
      <c r="AL4651" s="223"/>
      <c r="AM4651" s="221"/>
    </row>
    <row r="4652" spans="26:39" ht="15" customHeight="1">
      <c r="Z4652" s="220"/>
      <c r="AA4652" s="220"/>
      <c r="AB4652" s="237"/>
      <c r="AC4652" s="237"/>
      <c r="AD4652" s="222"/>
      <c r="AE4652" s="221"/>
      <c r="AF4652" s="237"/>
      <c r="AG4652" s="257"/>
      <c r="AH4652" s="237"/>
      <c r="AI4652" s="222"/>
      <c r="AJ4652" s="237"/>
      <c r="AK4652" s="221"/>
      <c r="AL4652" s="223"/>
      <c r="AM4652" s="221"/>
    </row>
    <row r="4653" spans="26:39" ht="15" customHeight="1">
      <c r="Z4653" s="220"/>
      <c r="AA4653" s="220"/>
      <c r="AB4653" s="237"/>
      <c r="AC4653" s="237"/>
      <c r="AD4653" s="222"/>
      <c r="AE4653" s="221"/>
      <c r="AF4653" s="237"/>
      <c r="AG4653" s="257"/>
      <c r="AH4653" s="237"/>
      <c r="AI4653" s="222"/>
      <c r="AJ4653" s="237"/>
      <c r="AK4653" s="221"/>
      <c r="AL4653" s="223"/>
      <c r="AM4653" s="221"/>
    </row>
    <row r="4654" spans="26:39" ht="15" customHeight="1">
      <c r="Z4654" s="220"/>
      <c r="AA4654" s="220"/>
      <c r="AB4654" s="237"/>
      <c r="AC4654" s="237"/>
      <c r="AD4654" s="222"/>
      <c r="AE4654" s="221"/>
      <c r="AF4654" s="237"/>
      <c r="AG4654" s="257"/>
      <c r="AH4654" s="237"/>
      <c r="AI4654" s="222"/>
      <c r="AJ4654" s="237"/>
      <c r="AK4654" s="221"/>
      <c r="AL4654" s="223"/>
      <c r="AM4654" s="221"/>
    </row>
    <row r="4655" spans="26:39" ht="15" customHeight="1">
      <c r="Z4655" s="220"/>
      <c r="AA4655" s="220"/>
      <c r="AB4655" s="237"/>
      <c r="AC4655" s="237"/>
      <c r="AD4655" s="222"/>
      <c r="AE4655" s="221"/>
      <c r="AF4655" s="237"/>
      <c r="AG4655" s="257"/>
      <c r="AH4655" s="237"/>
      <c r="AI4655" s="222"/>
      <c r="AJ4655" s="237"/>
      <c r="AK4655" s="221"/>
      <c r="AL4655" s="223"/>
      <c r="AM4655" s="221"/>
    </row>
    <row r="4656" spans="26:39" ht="15" customHeight="1">
      <c r="Z4656" s="220"/>
      <c r="AA4656" s="220"/>
      <c r="AB4656" s="237"/>
      <c r="AC4656" s="237"/>
      <c r="AD4656" s="222"/>
      <c r="AE4656" s="221"/>
      <c r="AF4656" s="237"/>
      <c r="AG4656" s="257"/>
      <c r="AH4656" s="237"/>
      <c r="AI4656" s="222"/>
      <c r="AJ4656" s="237"/>
      <c r="AK4656" s="221"/>
      <c r="AL4656" s="223"/>
      <c r="AM4656" s="221"/>
    </row>
    <row r="4657" spans="26:39" ht="15" customHeight="1">
      <c r="Z4657" s="220"/>
      <c r="AA4657" s="220"/>
      <c r="AB4657" s="237"/>
      <c r="AC4657" s="237"/>
      <c r="AD4657" s="222"/>
      <c r="AE4657" s="221"/>
      <c r="AF4657" s="237"/>
      <c r="AG4657" s="257"/>
      <c r="AH4657" s="237"/>
      <c r="AI4657" s="222"/>
      <c r="AJ4657" s="237"/>
      <c r="AK4657" s="221"/>
      <c r="AL4657" s="223"/>
      <c r="AM4657" s="221"/>
    </row>
    <row r="4658" spans="26:39" ht="15" customHeight="1">
      <c r="Z4658" s="220"/>
      <c r="AA4658" s="220"/>
      <c r="AB4658" s="237"/>
      <c r="AC4658" s="237"/>
      <c r="AD4658" s="222"/>
      <c r="AE4658" s="221"/>
      <c r="AF4658" s="237"/>
      <c r="AG4658" s="257"/>
      <c r="AH4658" s="237"/>
      <c r="AI4658" s="222"/>
      <c r="AJ4658" s="237"/>
      <c r="AK4658" s="221"/>
      <c r="AL4658" s="223"/>
      <c r="AM4658" s="221"/>
    </row>
    <row r="4659" spans="26:39" ht="15" customHeight="1">
      <c r="Z4659" s="220"/>
      <c r="AA4659" s="220"/>
      <c r="AB4659" s="237"/>
      <c r="AC4659" s="237"/>
      <c r="AD4659" s="222"/>
      <c r="AE4659" s="221"/>
      <c r="AF4659" s="237"/>
      <c r="AG4659" s="257"/>
      <c r="AH4659" s="237"/>
      <c r="AI4659" s="222"/>
      <c r="AJ4659" s="237"/>
      <c r="AK4659" s="221"/>
      <c r="AL4659" s="223"/>
      <c r="AM4659" s="221"/>
    </row>
    <row r="4660" spans="26:39" ht="15" customHeight="1">
      <c r="Z4660" s="220"/>
      <c r="AA4660" s="220"/>
      <c r="AB4660" s="237"/>
      <c r="AC4660" s="237"/>
      <c r="AD4660" s="222"/>
      <c r="AE4660" s="221"/>
      <c r="AF4660" s="237"/>
      <c r="AG4660" s="257"/>
      <c r="AH4660" s="237"/>
      <c r="AI4660" s="222"/>
      <c r="AJ4660" s="237"/>
      <c r="AK4660" s="221"/>
      <c r="AL4660" s="223"/>
      <c r="AM4660" s="221"/>
    </row>
    <row r="4661" spans="26:39" ht="15" customHeight="1">
      <c r="Z4661" s="220"/>
      <c r="AA4661" s="220"/>
      <c r="AB4661" s="237"/>
      <c r="AC4661" s="237"/>
      <c r="AD4661" s="222"/>
      <c r="AE4661" s="221"/>
      <c r="AF4661" s="237"/>
      <c r="AG4661" s="257"/>
      <c r="AH4661" s="237"/>
      <c r="AI4661" s="222"/>
      <c r="AJ4661" s="237"/>
      <c r="AK4661" s="221"/>
      <c r="AL4661" s="223"/>
      <c r="AM4661" s="221"/>
    </row>
    <row r="4662" spans="26:39" ht="15" customHeight="1">
      <c r="Z4662" s="220"/>
      <c r="AA4662" s="220"/>
      <c r="AB4662" s="237"/>
      <c r="AC4662" s="237"/>
      <c r="AD4662" s="222"/>
      <c r="AE4662" s="221"/>
      <c r="AF4662" s="237"/>
      <c r="AG4662" s="257"/>
      <c r="AH4662" s="237"/>
      <c r="AI4662" s="222"/>
      <c r="AJ4662" s="237"/>
      <c r="AK4662" s="221"/>
      <c r="AL4662" s="223"/>
      <c r="AM4662" s="221"/>
    </row>
    <row r="4663" spans="26:39" ht="15" customHeight="1">
      <c r="Z4663" s="220"/>
      <c r="AA4663" s="220"/>
      <c r="AB4663" s="237"/>
      <c r="AC4663" s="237"/>
      <c r="AD4663" s="222"/>
      <c r="AE4663" s="221"/>
      <c r="AF4663" s="237"/>
      <c r="AG4663" s="257"/>
      <c r="AH4663" s="237"/>
      <c r="AI4663" s="222"/>
      <c r="AJ4663" s="237"/>
      <c r="AK4663" s="221"/>
      <c r="AL4663" s="223"/>
      <c r="AM4663" s="221"/>
    </row>
    <row r="4664" spans="26:39" ht="15" customHeight="1">
      <c r="Z4664" s="220"/>
      <c r="AA4664" s="220"/>
      <c r="AB4664" s="237"/>
      <c r="AC4664" s="237"/>
      <c r="AD4664" s="222"/>
      <c r="AE4664" s="221"/>
      <c r="AF4664" s="237"/>
      <c r="AG4664" s="257"/>
      <c r="AH4664" s="237"/>
      <c r="AI4664" s="222"/>
      <c r="AJ4664" s="237"/>
      <c r="AK4664" s="221"/>
      <c r="AL4664" s="223"/>
      <c r="AM4664" s="221"/>
    </row>
    <row r="4665" spans="26:39" ht="15" customHeight="1">
      <c r="Z4665" s="220"/>
      <c r="AA4665" s="220"/>
      <c r="AB4665" s="237"/>
      <c r="AC4665" s="237"/>
      <c r="AD4665" s="222"/>
      <c r="AE4665" s="221"/>
      <c r="AF4665" s="237"/>
      <c r="AG4665" s="257"/>
      <c r="AH4665" s="237"/>
      <c r="AI4665" s="222"/>
      <c r="AJ4665" s="237"/>
      <c r="AK4665" s="221"/>
      <c r="AL4665" s="223"/>
      <c r="AM4665" s="221"/>
    </row>
    <row r="4666" spans="26:39" ht="15" customHeight="1">
      <c r="Z4666" s="220"/>
      <c r="AA4666" s="220"/>
      <c r="AB4666" s="237"/>
      <c r="AC4666" s="237"/>
      <c r="AD4666" s="222"/>
      <c r="AE4666" s="221"/>
      <c r="AF4666" s="237"/>
      <c r="AG4666" s="257"/>
      <c r="AH4666" s="237"/>
      <c r="AI4666" s="222"/>
      <c r="AJ4666" s="237"/>
      <c r="AK4666" s="221"/>
      <c r="AL4666" s="223"/>
      <c r="AM4666" s="221"/>
    </row>
    <row r="4667" spans="26:39" ht="15" customHeight="1">
      <c r="Z4667" s="220"/>
      <c r="AA4667" s="220"/>
      <c r="AB4667" s="237"/>
      <c r="AC4667" s="237"/>
      <c r="AD4667" s="222"/>
      <c r="AE4667" s="221"/>
      <c r="AF4667" s="237"/>
      <c r="AG4667" s="257"/>
      <c r="AH4667" s="237"/>
      <c r="AI4667" s="222"/>
      <c r="AJ4667" s="237"/>
      <c r="AK4667" s="221"/>
      <c r="AL4667" s="223"/>
      <c r="AM4667" s="221"/>
    </row>
    <row r="4668" spans="26:39" ht="15" customHeight="1">
      <c r="Z4668" s="220"/>
      <c r="AA4668" s="220"/>
      <c r="AB4668" s="237"/>
      <c r="AC4668" s="237"/>
      <c r="AD4668" s="222"/>
      <c r="AE4668" s="221"/>
      <c r="AF4668" s="237"/>
      <c r="AG4668" s="257"/>
      <c r="AH4668" s="237"/>
      <c r="AI4668" s="222"/>
      <c r="AJ4668" s="237"/>
      <c r="AK4668" s="221"/>
      <c r="AL4668" s="223"/>
      <c r="AM4668" s="221"/>
    </row>
    <row r="4669" spans="26:39" ht="15" customHeight="1">
      <c r="Z4669" s="220"/>
      <c r="AA4669" s="220"/>
      <c r="AB4669" s="237"/>
      <c r="AC4669" s="237"/>
      <c r="AD4669" s="222"/>
      <c r="AE4669" s="221"/>
      <c r="AF4669" s="237"/>
      <c r="AG4669" s="257"/>
      <c r="AH4669" s="237"/>
      <c r="AI4669" s="222"/>
      <c r="AJ4669" s="237"/>
      <c r="AK4669" s="221"/>
      <c r="AL4669" s="223"/>
      <c r="AM4669" s="221"/>
    </row>
    <row r="4670" spans="26:39" ht="15" customHeight="1">
      <c r="Z4670" s="220"/>
      <c r="AA4670" s="220"/>
      <c r="AB4670" s="237"/>
      <c r="AC4670" s="237"/>
      <c r="AD4670" s="222"/>
      <c r="AE4670" s="221"/>
      <c r="AF4670" s="237"/>
      <c r="AG4670" s="257"/>
      <c r="AH4670" s="237"/>
      <c r="AI4670" s="222"/>
      <c r="AJ4670" s="237"/>
      <c r="AK4670" s="221"/>
      <c r="AL4670" s="223"/>
      <c r="AM4670" s="221"/>
    </row>
    <row r="4671" spans="26:39" ht="15" customHeight="1">
      <c r="Z4671" s="220"/>
      <c r="AA4671" s="220"/>
      <c r="AB4671" s="237"/>
      <c r="AC4671" s="237"/>
      <c r="AD4671" s="222"/>
      <c r="AE4671" s="221"/>
      <c r="AF4671" s="237"/>
      <c r="AG4671" s="257"/>
      <c r="AH4671" s="237"/>
      <c r="AI4671" s="222"/>
      <c r="AJ4671" s="237"/>
      <c r="AK4671" s="221"/>
      <c r="AL4671" s="223"/>
      <c r="AM4671" s="221"/>
    </row>
    <row r="4672" spans="26:39" ht="15" customHeight="1">
      <c r="Z4672" s="220"/>
      <c r="AA4672" s="220"/>
      <c r="AB4672" s="237"/>
      <c r="AC4672" s="237"/>
      <c r="AD4672" s="222"/>
      <c r="AE4672" s="221"/>
      <c r="AF4672" s="237"/>
      <c r="AG4672" s="257"/>
      <c r="AH4672" s="237"/>
      <c r="AI4672" s="222"/>
      <c r="AJ4672" s="237"/>
      <c r="AK4672" s="221"/>
      <c r="AL4672" s="223"/>
      <c r="AM4672" s="221"/>
    </row>
    <row r="4673" spans="26:39" ht="15" customHeight="1">
      <c r="Z4673" s="220"/>
      <c r="AA4673" s="220"/>
      <c r="AB4673" s="237"/>
      <c r="AC4673" s="237"/>
      <c r="AD4673" s="222"/>
      <c r="AE4673" s="221"/>
      <c r="AF4673" s="237"/>
      <c r="AG4673" s="257"/>
      <c r="AH4673" s="237"/>
      <c r="AI4673" s="222"/>
      <c r="AJ4673" s="237"/>
      <c r="AK4673" s="221"/>
      <c r="AL4673" s="223"/>
      <c r="AM4673" s="221"/>
    </row>
    <row r="4674" spans="26:39" ht="15" customHeight="1">
      <c r="Z4674" s="220"/>
      <c r="AA4674" s="220"/>
      <c r="AB4674" s="237"/>
      <c r="AC4674" s="237"/>
      <c r="AD4674" s="222"/>
      <c r="AE4674" s="221"/>
      <c r="AF4674" s="237"/>
      <c r="AG4674" s="257"/>
      <c r="AH4674" s="237"/>
      <c r="AI4674" s="222"/>
      <c r="AJ4674" s="237"/>
      <c r="AK4674" s="221"/>
      <c r="AL4674" s="223"/>
      <c r="AM4674" s="221"/>
    </row>
    <row r="4675" spans="26:39" ht="15" customHeight="1">
      <c r="Z4675" s="220"/>
      <c r="AA4675" s="220"/>
      <c r="AB4675" s="237"/>
      <c r="AC4675" s="237"/>
      <c r="AD4675" s="222"/>
      <c r="AE4675" s="221"/>
      <c r="AF4675" s="237"/>
      <c r="AG4675" s="257"/>
      <c r="AH4675" s="237"/>
      <c r="AI4675" s="222"/>
      <c r="AJ4675" s="237"/>
      <c r="AK4675" s="221"/>
      <c r="AL4675" s="223"/>
      <c r="AM4675" s="221"/>
    </row>
    <row r="4676" spans="26:39" ht="15" customHeight="1">
      <c r="Z4676" s="220"/>
      <c r="AA4676" s="220"/>
      <c r="AB4676" s="237"/>
      <c r="AC4676" s="237"/>
      <c r="AD4676" s="222"/>
      <c r="AE4676" s="221"/>
      <c r="AF4676" s="237"/>
      <c r="AG4676" s="257"/>
      <c r="AH4676" s="237"/>
      <c r="AI4676" s="222"/>
      <c r="AJ4676" s="237"/>
      <c r="AK4676" s="221"/>
      <c r="AL4676" s="223"/>
      <c r="AM4676" s="221"/>
    </row>
    <row r="4677" spans="26:39" ht="15" customHeight="1">
      <c r="Z4677" s="220"/>
      <c r="AA4677" s="220"/>
      <c r="AB4677" s="237"/>
      <c r="AC4677" s="237"/>
      <c r="AD4677" s="222"/>
      <c r="AE4677" s="221"/>
      <c r="AF4677" s="237"/>
      <c r="AG4677" s="257"/>
      <c r="AH4677" s="237"/>
      <c r="AI4677" s="222"/>
      <c r="AJ4677" s="237"/>
      <c r="AK4677" s="221"/>
      <c r="AL4677" s="223"/>
      <c r="AM4677" s="221"/>
    </row>
    <row r="4678" spans="26:39" ht="15" customHeight="1">
      <c r="Z4678" s="220"/>
      <c r="AA4678" s="220"/>
      <c r="AB4678" s="237"/>
      <c r="AC4678" s="237"/>
      <c r="AD4678" s="222"/>
      <c r="AE4678" s="221"/>
      <c r="AF4678" s="237"/>
      <c r="AG4678" s="257"/>
      <c r="AH4678" s="237"/>
      <c r="AI4678" s="222"/>
      <c r="AJ4678" s="237"/>
      <c r="AK4678" s="221"/>
      <c r="AL4678" s="223"/>
      <c r="AM4678" s="221"/>
    </row>
    <row r="4679" spans="26:39" ht="15" customHeight="1">
      <c r="Z4679" s="220"/>
      <c r="AA4679" s="220"/>
      <c r="AB4679" s="237"/>
      <c r="AC4679" s="237"/>
      <c r="AD4679" s="222"/>
      <c r="AE4679" s="221"/>
      <c r="AF4679" s="237"/>
      <c r="AG4679" s="257"/>
      <c r="AH4679" s="237"/>
      <c r="AI4679" s="222"/>
      <c r="AJ4679" s="237"/>
      <c r="AK4679" s="221"/>
      <c r="AL4679" s="223"/>
      <c r="AM4679" s="221"/>
    </row>
    <row r="4680" spans="26:39" ht="15" customHeight="1">
      <c r="Z4680" s="220"/>
      <c r="AA4680" s="220"/>
      <c r="AB4680" s="237"/>
      <c r="AC4680" s="237"/>
      <c r="AD4680" s="222"/>
      <c r="AE4680" s="221"/>
      <c r="AF4680" s="237"/>
      <c r="AG4680" s="257"/>
      <c r="AH4680" s="237"/>
      <c r="AI4680" s="222"/>
      <c r="AJ4680" s="237"/>
      <c r="AK4680" s="221"/>
      <c r="AL4680" s="223"/>
      <c r="AM4680" s="221"/>
    </row>
    <row r="4681" spans="26:39" ht="15" customHeight="1">
      <c r="Z4681" s="220"/>
      <c r="AA4681" s="220"/>
      <c r="AB4681" s="237"/>
      <c r="AC4681" s="237"/>
      <c r="AD4681" s="222"/>
      <c r="AE4681" s="221"/>
      <c r="AF4681" s="237"/>
      <c r="AG4681" s="257"/>
      <c r="AH4681" s="237"/>
      <c r="AI4681" s="222"/>
      <c r="AJ4681" s="237"/>
      <c r="AK4681" s="221"/>
      <c r="AL4681" s="223"/>
      <c r="AM4681" s="221"/>
    </row>
    <row r="4682" spans="26:39" ht="15" customHeight="1">
      <c r="Z4682" s="220"/>
      <c r="AA4682" s="220"/>
      <c r="AB4682" s="237"/>
      <c r="AC4682" s="237"/>
      <c r="AD4682" s="222"/>
      <c r="AE4682" s="221"/>
      <c r="AF4682" s="237"/>
      <c r="AG4682" s="257"/>
      <c r="AH4682" s="237"/>
      <c r="AI4682" s="222"/>
      <c r="AJ4682" s="237"/>
      <c r="AK4682" s="221"/>
      <c r="AL4682" s="223"/>
      <c r="AM4682" s="221"/>
    </row>
    <row r="4683" spans="26:39" ht="15" customHeight="1">
      <c r="Z4683" s="220"/>
      <c r="AA4683" s="220"/>
      <c r="AB4683" s="237"/>
      <c r="AC4683" s="237"/>
      <c r="AD4683" s="222"/>
      <c r="AE4683" s="221"/>
      <c r="AF4683" s="237"/>
      <c r="AG4683" s="257"/>
      <c r="AH4683" s="237"/>
      <c r="AI4683" s="222"/>
      <c r="AJ4683" s="237"/>
      <c r="AK4683" s="221"/>
      <c r="AL4683" s="223"/>
      <c r="AM4683" s="221"/>
    </row>
    <row r="4684" spans="26:39" ht="15" customHeight="1">
      <c r="Z4684" s="220"/>
      <c r="AA4684" s="220"/>
      <c r="AB4684" s="237"/>
      <c r="AC4684" s="237"/>
      <c r="AD4684" s="222"/>
      <c r="AE4684" s="221"/>
      <c r="AF4684" s="237"/>
      <c r="AG4684" s="257"/>
      <c r="AH4684" s="237"/>
      <c r="AI4684" s="222"/>
      <c r="AJ4684" s="237"/>
      <c r="AK4684" s="221"/>
      <c r="AL4684" s="223"/>
      <c r="AM4684" s="221"/>
    </row>
    <row r="4685" spans="26:39" ht="15" customHeight="1">
      <c r="Z4685" s="220"/>
      <c r="AA4685" s="220"/>
      <c r="AB4685" s="237"/>
      <c r="AC4685" s="237"/>
      <c r="AD4685" s="222"/>
      <c r="AE4685" s="221"/>
      <c r="AF4685" s="237"/>
      <c r="AG4685" s="257"/>
      <c r="AH4685" s="237"/>
      <c r="AI4685" s="222"/>
      <c r="AJ4685" s="237"/>
      <c r="AK4685" s="221"/>
      <c r="AL4685" s="223"/>
      <c r="AM4685" s="221"/>
    </row>
    <row r="4686" spans="26:39" ht="15" customHeight="1">
      <c r="Z4686" s="220"/>
      <c r="AA4686" s="220"/>
      <c r="AB4686" s="237"/>
      <c r="AC4686" s="237"/>
      <c r="AD4686" s="222"/>
      <c r="AE4686" s="221"/>
      <c r="AF4686" s="237"/>
      <c r="AG4686" s="257"/>
      <c r="AH4686" s="237"/>
      <c r="AI4686" s="222"/>
      <c r="AJ4686" s="237"/>
      <c r="AK4686" s="221"/>
      <c r="AL4686" s="223"/>
      <c r="AM4686" s="221"/>
    </row>
    <row r="4687" spans="26:39" ht="15" customHeight="1">
      <c r="Z4687" s="220"/>
      <c r="AA4687" s="220"/>
      <c r="AB4687" s="237"/>
      <c r="AC4687" s="237"/>
      <c r="AD4687" s="222"/>
      <c r="AE4687" s="221"/>
      <c r="AF4687" s="237"/>
      <c r="AG4687" s="257"/>
      <c r="AH4687" s="237"/>
      <c r="AI4687" s="222"/>
      <c r="AJ4687" s="237"/>
      <c r="AK4687" s="221"/>
      <c r="AL4687" s="223"/>
      <c r="AM4687" s="221"/>
    </row>
    <row r="4688" spans="26:39" ht="15" customHeight="1">
      <c r="Z4688" s="220"/>
      <c r="AA4688" s="220"/>
      <c r="AB4688" s="237"/>
      <c r="AC4688" s="237"/>
      <c r="AD4688" s="222"/>
      <c r="AE4688" s="221"/>
      <c r="AF4688" s="237"/>
      <c r="AG4688" s="257"/>
      <c r="AH4688" s="237"/>
      <c r="AI4688" s="222"/>
      <c r="AJ4688" s="237"/>
      <c r="AK4688" s="221"/>
      <c r="AL4688" s="223"/>
      <c r="AM4688" s="221"/>
    </row>
    <row r="4689" spans="26:39" ht="15" customHeight="1">
      <c r="Z4689" s="220"/>
      <c r="AA4689" s="220"/>
      <c r="AB4689" s="237"/>
      <c r="AC4689" s="237"/>
      <c r="AD4689" s="222"/>
      <c r="AE4689" s="221"/>
      <c r="AF4689" s="237"/>
      <c r="AG4689" s="257"/>
      <c r="AH4689" s="237"/>
      <c r="AI4689" s="222"/>
      <c r="AJ4689" s="237"/>
      <c r="AK4689" s="221"/>
      <c r="AL4689" s="223"/>
      <c r="AM4689" s="221"/>
    </row>
    <row r="4690" spans="26:39" ht="15" customHeight="1">
      <c r="Z4690" s="220"/>
      <c r="AA4690" s="220"/>
      <c r="AB4690" s="237"/>
      <c r="AC4690" s="237"/>
      <c r="AD4690" s="222"/>
      <c r="AE4690" s="221"/>
      <c r="AF4690" s="237"/>
      <c r="AG4690" s="257"/>
      <c r="AH4690" s="237"/>
      <c r="AI4690" s="222"/>
      <c r="AJ4690" s="237"/>
      <c r="AK4690" s="221"/>
      <c r="AL4690" s="223"/>
      <c r="AM4690" s="221"/>
    </row>
    <row r="4691" spans="26:39" ht="15" customHeight="1">
      <c r="Z4691" s="220"/>
      <c r="AA4691" s="220"/>
      <c r="AB4691" s="237"/>
      <c r="AC4691" s="237"/>
      <c r="AD4691" s="222"/>
      <c r="AE4691" s="221"/>
      <c r="AF4691" s="237"/>
      <c r="AG4691" s="257"/>
      <c r="AH4691" s="237"/>
      <c r="AI4691" s="222"/>
      <c r="AJ4691" s="237"/>
      <c r="AK4691" s="221"/>
      <c r="AL4691" s="223"/>
      <c r="AM4691" s="221"/>
    </row>
    <row r="4692" spans="26:39" ht="15" customHeight="1">
      <c r="Z4692" s="220"/>
      <c r="AA4692" s="220"/>
      <c r="AB4692" s="237"/>
      <c r="AC4692" s="237"/>
      <c r="AD4692" s="222"/>
      <c r="AE4692" s="221"/>
      <c r="AF4692" s="237"/>
      <c r="AG4692" s="257"/>
      <c r="AH4692" s="237"/>
      <c r="AI4692" s="222"/>
      <c r="AJ4692" s="237"/>
      <c r="AK4692" s="221"/>
      <c r="AL4692" s="223"/>
      <c r="AM4692" s="221"/>
    </row>
    <row r="4693" spans="26:39" ht="15" customHeight="1">
      <c r="Z4693" s="220"/>
      <c r="AA4693" s="220"/>
      <c r="AB4693" s="237"/>
      <c r="AC4693" s="237"/>
      <c r="AD4693" s="222"/>
      <c r="AE4693" s="221"/>
      <c r="AF4693" s="237"/>
      <c r="AG4693" s="257"/>
      <c r="AH4693" s="237"/>
      <c r="AI4693" s="222"/>
      <c r="AJ4693" s="237"/>
      <c r="AK4693" s="221"/>
      <c r="AL4693" s="223"/>
      <c r="AM4693" s="221"/>
    </row>
    <row r="4694" spans="26:39" ht="15" customHeight="1">
      <c r="Z4694" s="220"/>
      <c r="AA4694" s="220"/>
      <c r="AB4694" s="237"/>
      <c r="AC4694" s="237"/>
      <c r="AD4694" s="222"/>
      <c r="AE4694" s="221"/>
      <c r="AF4694" s="237"/>
      <c r="AG4694" s="257"/>
      <c r="AH4694" s="237"/>
      <c r="AI4694" s="222"/>
      <c r="AJ4694" s="237"/>
      <c r="AK4694" s="221"/>
      <c r="AL4694" s="223"/>
      <c r="AM4694" s="221"/>
    </row>
    <row r="4695" spans="26:39" ht="15" customHeight="1">
      <c r="Z4695" s="220"/>
      <c r="AA4695" s="220"/>
      <c r="AB4695" s="237"/>
      <c r="AC4695" s="237"/>
      <c r="AD4695" s="222"/>
      <c r="AE4695" s="221"/>
      <c r="AF4695" s="237"/>
      <c r="AG4695" s="257"/>
      <c r="AH4695" s="237"/>
      <c r="AI4695" s="222"/>
      <c r="AJ4695" s="237"/>
      <c r="AK4695" s="221"/>
      <c r="AL4695" s="223"/>
      <c r="AM4695" s="221"/>
    </row>
    <row r="4696" spans="26:39" ht="15" customHeight="1">
      <c r="Z4696" s="220"/>
      <c r="AA4696" s="220"/>
      <c r="AB4696" s="237"/>
      <c r="AC4696" s="237"/>
      <c r="AD4696" s="222"/>
      <c r="AE4696" s="221"/>
      <c r="AF4696" s="237"/>
      <c r="AG4696" s="257"/>
      <c r="AH4696" s="237"/>
      <c r="AI4696" s="222"/>
      <c r="AJ4696" s="237"/>
      <c r="AK4696" s="221"/>
      <c r="AL4696" s="223"/>
      <c r="AM4696" s="221"/>
    </row>
    <row r="4697" spans="26:39" ht="15" customHeight="1">
      <c r="Z4697" s="220"/>
      <c r="AA4697" s="220"/>
      <c r="AB4697" s="237"/>
      <c r="AC4697" s="237"/>
      <c r="AD4697" s="222"/>
      <c r="AE4697" s="221"/>
      <c r="AF4697" s="237"/>
      <c r="AG4697" s="257"/>
      <c r="AH4697" s="237"/>
      <c r="AI4697" s="222"/>
      <c r="AJ4697" s="237"/>
      <c r="AK4697" s="221"/>
      <c r="AL4697" s="223"/>
      <c r="AM4697" s="221"/>
    </row>
    <row r="4698" spans="26:39" ht="15" customHeight="1">
      <c r="Z4698" s="220"/>
      <c r="AA4698" s="220"/>
      <c r="AB4698" s="237"/>
      <c r="AC4698" s="237"/>
      <c r="AD4698" s="222"/>
      <c r="AE4698" s="221"/>
      <c r="AF4698" s="237"/>
      <c r="AG4698" s="257"/>
      <c r="AH4698" s="237"/>
      <c r="AI4698" s="222"/>
      <c r="AJ4698" s="237"/>
      <c r="AK4698" s="221"/>
      <c r="AL4698" s="223"/>
      <c r="AM4698" s="221"/>
    </row>
    <row r="4699" spans="26:39" ht="15" customHeight="1">
      <c r="Z4699" s="220"/>
      <c r="AA4699" s="220"/>
      <c r="AB4699" s="237"/>
      <c r="AC4699" s="237"/>
      <c r="AD4699" s="222"/>
      <c r="AE4699" s="221"/>
      <c r="AF4699" s="237"/>
      <c r="AG4699" s="257"/>
      <c r="AH4699" s="237"/>
      <c r="AI4699" s="222"/>
      <c r="AJ4699" s="237"/>
      <c r="AK4699" s="221"/>
      <c r="AL4699" s="223"/>
      <c r="AM4699" s="221"/>
    </row>
    <row r="4700" spans="26:39" ht="15" customHeight="1">
      <c r="Z4700" s="220"/>
      <c r="AA4700" s="220"/>
      <c r="AB4700" s="237"/>
      <c r="AC4700" s="237"/>
      <c r="AD4700" s="222"/>
      <c r="AE4700" s="221"/>
      <c r="AF4700" s="237"/>
      <c r="AG4700" s="257"/>
      <c r="AH4700" s="237"/>
      <c r="AI4700" s="222"/>
      <c r="AJ4700" s="237"/>
      <c r="AK4700" s="221"/>
      <c r="AL4700" s="223"/>
      <c r="AM4700" s="221"/>
    </row>
    <row r="4701" spans="26:39" ht="15" customHeight="1">
      <c r="Z4701" s="220"/>
      <c r="AA4701" s="220"/>
      <c r="AB4701" s="237"/>
      <c r="AC4701" s="237"/>
      <c r="AD4701" s="222"/>
      <c r="AE4701" s="221"/>
      <c r="AF4701" s="237"/>
      <c r="AG4701" s="257"/>
      <c r="AH4701" s="237"/>
      <c r="AI4701" s="222"/>
      <c r="AJ4701" s="237"/>
      <c r="AK4701" s="221"/>
      <c r="AL4701" s="223"/>
      <c r="AM4701" s="221"/>
    </row>
    <row r="4702" spans="26:39" ht="15" customHeight="1">
      <c r="Z4702" s="220"/>
      <c r="AA4702" s="220"/>
      <c r="AB4702" s="237"/>
      <c r="AC4702" s="237"/>
      <c r="AD4702" s="222"/>
      <c r="AE4702" s="221"/>
      <c r="AF4702" s="237"/>
      <c r="AG4702" s="257"/>
      <c r="AH4702" s="237"/>
      <c r="AI4702" s="222"/>
      <c r="AJ4702" s="237"/>
      <c r="AK4702" s="221"/>
      <c r="AL4702" s="223"/>
      <c r="AM4702" s="221"/>
    </row>
    <row r="4703" spans="26:39" ht="15" customHeight="1">
      <c r="Z4703" s="220"/>
      <c r="AA4703" s="220"/>
      <c r="AB4703" s="237"/>
      <c r="AC4703" s="237"/>
      <c r="AD4703" s="222"/>
      <c r="AE4703" s="221"/>
      <c r="AF4703" s="237"/>
      <c r="AG4703" s="257"/>
      <c r="AH4703" s="237"/>
      <c r="AI4703" s="222"/>
      <c r="AJ4703" s="237"/>
      <c r="AK4703" s="221"/>
      <c r="AL4703" s="223"/>
      <c r="AM4703" s="221"/>
    </row>
    <row r="4704" spans="26:39" ht="15" customHeight="1">
      <c r="Z4704" s="220"/>
      <c r="AA4704" s="220"/>
      <c r="AB4704" s="237"/>
      <c r="AC4704" s="237"/>
      <c r="AD4704" s="222"/>
      <c r="AE4704" s="221"/>
      <c r="AF4704" s="237"/>
      <c r="AG4704" s="257"/>
      <c r="AH4704" s="237"/>
      <c r="AI4704" s="222"/>
      <c r="AJ4704" s="237"/>
      <c r="AK4704" s="221"/>
      <c r="AL4704" s="223"/>
      <c r="AM4704" s="221"/>
    </row>
    <row r="4705" spans="26:39" ht="15" customHeight="1">
      <c r="Z4705" s="220"/>
      <c r="AA4705" s="220"/>
      <c r="AB4705" s="237"/>
      <c r="AC4705" s="237"/>
      <c r="AD4705" s="222"/>
      <c r="AE4705" s="221"/>
      <c r="AF4705" s="237"/>
      <c r="AG4705" s="257"/>
      <c r="AH4705" s="237"/>
      <c r="AI4705" s="222"/>
      <c r="AJ4705" s="237"/>
      <c r="AK4705" s="221"/>
      <c r="AL4705" s="223"/>
      <c r="AM4705" s="221"/>
    </row>
    <row r="4706" spans="26:39" ht="15" customHeight="1">
      <c r="Z4706" s="220"/>
      <c r="AA4706" s="220"/>
      <c r="AB4706" s="237"/>
      <c r="AC4706" s="237"/>
      <c r="AD4706" s="222"/>
      <c r="AE4706" s="221"/>
      <c r="AF4706" s="237"/>
      <c r="AG4706" s="257"/>
      <c r="AH4706" s="237"/>
      <c r="AI4706" s="222"/>
      <c r="AJ4706" s="237"/>
      <c r="AK4706" s="221"/>
      <c r="AL4706" s="223"/>
      <c r="AM4706" s="221"/>
    </row>
    <row r="4707" spans="26:39" ht="15" customHeight="1">
      <c r="Z4707" s="220"/>
      <c r="AA4707" s="220"/>
      <c r="AB4707" s="237"/>
      <c r="AC4707" s="237"/>
      <c r="AD4707" s="222"/>
      <c r="AE4707" s="221"/>
      <c r="AF4707" s="237"/>
      <c r="AG4707" s="257"/>
      <c r="AH4707" s="237"/>
      <c r="AI4707" s="222"/>
      <c r="AJ4707" s="237"/>
      <c r="AK4707" s="221"/>
      <c r="AL4707" s="223"/>
      <c r="AM4707" s="221"/>
    </row>
    <row r="4708" spans="26:39" ht="15" customHeight="1">
      <c r="Z4708" s="220"/>
      <c r="AA4708" s="220"/>
      <c r="AB4708" s="237"/>
      <c r="AC4708" s="237"/>
      <c r="AD4708" s="222"/>
      <c r="AE4708" s="221"/>
      <c r="AF4708" s="237"/>
      <c r="AG4708" s="257"/>
      <c r="AH4708" s="237"/>
      <c r="AI4708" s="222"/>
      <c r="AJ4708" s="237"/>
      <c r="AK4708" s="221"/>
      <c r="AL4708" s="223"/>
      <c r="AM4708" s="221"/>
    </row>
    <row r="4709" spans="26:39" ht="15" customHeight="1">
      <c r="Z4709" s="220"/>
      <c r="AA4709" s="220"/>
      <c r="AB4709" s="237"/>
      <c r="AC4709" s="237"/>
      <c r="AD4709" s="222"/>
      <c r="AE4709" s="221"/>
      <c r="AF4709" s="237"/>
      <c r="AG4709" s="257"/>
      <c r="AH4709" s="237"/>
      <c r="AI4709" s="222"/>
      <c r="AJ4709" s="237"/>
      <c r="AK4709" s="221"/>
      <c r="AL4709" s="223"/>
      <c r="AM4709" s="221"/>
    </row>
    <row r="4710" spans="26:39" ht="15" customHeight="1">
      <c r="Z4710" s="220"/>
      <c r="AA4710" s="220"/>
      <c r="AB4710" s="237"/>
      <c r="AC4710" s="237"/>
      <c r="AD4710" s="222"/>
      <c r="AE4710" s="221"/>
      <c r="AF4710" s="237"/>
      <c r="AG4710" s="257"/>
      <c r="AH4710" s="237"/>
      <c r="AI4710" s="222"/>
      <c r="AJ4710" s="237"/>
      <c r="AK4710" s="221"/>
      <c r="AL4710" s="223"/>
      <c r="AM4710" s="221"/>
    </row>
    <row r="4711" spans="26:39" ht="15" customHeight="1">
      <c r="Z4711" s="220"/>
      <c r="AA4711" s="220"/>
      <c r="AB4711" s="237"/>
      <c r="AC4711" s="237"/>
      <c r="AD4711" s="222"/>
      <c r="AE4711" s="221"/>
      <c r="AF4711" s="237"/>
      <c r="AG4711" s="257"/>
      <c r="AH4711" s="237"/>
      <c r="AI4711" s="222"/>
      <c r="AJ4711" s="237"/>
      <c r="AK4711" s="221"/>
      <c r="AL4711" s="223"/>
      <c r="AM4711" s="221"/>
    </row>
    <row r="4712" spans="26:39" ht="15" customHeight="1">
      <c r="Z4712" s="220"/>
      <c r="AA4712" s="220"/>
      <c r="AB4712" s="237"/>
      <c r="AC4712" s="237"/>
      <c r="AD4712" s="222"/>
      <c r="AE4712" s="221"/>
      <c r="AF4712" s="237"/>
      <c r="AG4712" s="257"/>
      <c r="AH4712" s="237"/>
      <c r="AI4712" s="222"/>
      <c r="AJ4712" s="237"/>
      <c r="AK4712" s="221"/>
      <c r="AL4712" s="223"/>
      <c r="AM4712" s="221"/>
    </row>
    <row r="4713" spans="26:39" ht="15" customHeight="1">
      <c r="Z4713" s="220"/>
      <c r="AA4713" s="220"/>
      <c r="AB4713" s="237"/>
      <c r="AC4713" s="237"/>
      <c r="AD4713" s="222"/>
      <c r="AE4713" s="221"/>
      <c r="AF4713" s="237"/>
      <c r="AG4713" s="257"/>
      <c r="AH4713" s="237"/>
      <c r="AI4713" s="222"/>
      <c r="AJ4713" s="237"/>
      <c r="AK4713" s="221"/>
      <c r="AL4713" s="223"/>
      <c r="AM4713" s="221"/>
    </row>
    <row r="4714" spans="26:39" ht="15" customHeight="1">
      <c r="Z4714" s="220"/>
      <c r="AA4714" s="220"/>
      <c r="AB4714" s="237"/>
      <c r="AC4714" s="237"/>
      <c r="AD4714" s="222"/>
      <c r="AE4714" s="221"/>
      <c r="AF4714" s="237"/>
      <c r="AG4714" s="257"/>
      <c r="AH4714" s="237"/>
      <c r="AI4714" s="222"/>
      <c r="AJ4714" s="237"/>
      <c r="AK4714" s="221"/>
      <c r="AL4714" s="223"/>
      <c r="AM4714" s="221"/>
    </row>
    <row r="4715" spans="26:39" ht="15" customHeight="1">
      <c r="Z4715" s="220"/>
      <c r="AA4715" s="220"/>
      <c r="AB4715" s="237"/>
      <c r="AC4715" s="237"/>
      <c r="AD4715" s="222"/>
      <c r="AE4715" s="221"/>
      <c r="AF4715" s="237"/>
      <c r="AG4715" s="257"/>
      <c r="AH4715" s="237"/>
      <c r="AI4715" s="222"/>
      <c r="AJ4715" s="237"/>
      <c r="AK4715" s="221"/>
      <c r="AL4715" s="223"/>
      <c r="AM4715" s="221"/>
    </row>
    <row r="4716" spans="26:39" ht="15" customHeight="1">
      <c r="Z4716" s="220"/>
      <c r="AA4716" s="220"/>
      <c r="AB4716" s="237"/>
      <c r="AC4716" s="237"/>
      <c r="AD4716" s="222"/>
      <c r="AE4716" s="221"/>
      <c r="AF4716" s="237"/>
      <c r="AG4716" s="257"/>
      <c r="AH4716" s="237"/>
      <c r="AI4716" s="222"/>
      <c r="AJ4716" s="237"/>
      <c r="AK4716" s="221"/>
      <c r="AL4716" s="223"/>
      <c r="AM4716" s="221"/>
    </row>
    <row r="4717" spans="26:39" ht="15" customHeight="1">
      <c r="Z4717" s="220"/>
      <c r="AA4717" s="220"/>
      <c r="AB4717" s="237"/>
      <c r="AC4717" s="237"/>
      <c r="AD4717" s="222"/>
      <c r="AE4717" s="221"/>
      <c r="AF4717" s="237"/>
      <c r="AG4717" s="257"/>
      <c r="AH4717" s="237"/>
      <c r="AI4717" s="222"/>
      <c r="AJ4717" s="237"/>
      <c r="AK4717" s="221"/>
      <c r="AL4717" s="223"/>
      <c r="AM4717" s="221"/>
    </row>
    <row r="4718" spans="26:39" ht="15" customHeight="1">
      <c r="Z4718" s="220"/>
      <c r="AA4718" s="220"/>
      <c r="AB4718" s="237"/>
      <c r="AC4718" s="237"/>
      <c r="AD4718" s="222"/>
      <c r="AE4718" s="221"/>
      <c r="AF4718" s="237"/>
      <c r="AG4718" s="257"/>
      <c r="AH4718" s="237"/>
      <c r="AI4718" s="222"/>
      <c r="AJ4718" s="237"/>
      <c r="AK4718" s="221"/>
      <c r="AL4718" s="223"/>
      <c r="AM4718" s="221"/>
    </row>
    <row r="4719" spans="26:39" ht="15" customHeight="1">
      <c r="Z4719" s="220"/>
      <c r="AA4719" s="220"/>
      <c r="AB4719" s="237"/>
      <c r="AC4719" s="237"/>
      <c r="AD4719" s="222"/>
      <c r="AE4719" s="221"/>
      <c r="AF4719" s="237"/>
      <c r="AG4719" s="257"/>
      <c r="AH4719" s="237"/>
      <c r="AI4719" s="222"/>
      <c r="AJ4719" s="237"/>
      <c r="AK4719" s="221"/>
      <c r="AL4719" s="223"/>
      <c r="AM4719" s="221"/>
    </row>
    <row r="4720" spans="26:39" ht="15" customHeight="1">
      <c r="Z4720" s="220"/>
      <c r="AA4720" s="220"/>
      <c r="AB4720" s="237"/>
      <c r="AC4720" s="237"/>
      <c r="AD4720" s="222"/>
      <c r="AE4720" s="221"/>
      <c r="AF4720" s="237"/>
      <c r="AG4720" s="257"/>
      <c r="AH4720" s="237"/>
      <c r="AI4720" s="222"/>
      <c r="AJ4720" s="237"/>
      <c r="AK4720" s="221"/>
      <c r="AL4720" s="223"/>
      <c r="AM4720" s="221"/>
    </row>
    <row r="4721" spans="26:39" ht="15" customHeight="1">
      <c r="Z4721" s="220"/>
      <c r="AA4721" s="220"/>
      <c r="AB4721" s="237"/>
      <c r="AC4721" s="237"/>
      <c r="AD4721" s="222"/>
      <c r="AE4721" s="221"/>
      <c r="AF4721" s="237"/>
      <c r="AG4721" s="257"/>
      <c r="AH4721" s="237"/>
      <c r="AI4721" s="222"/>
      <c r="AJ4721" s="237"/>
      <c r="AK4721" s="221"/>
      <c r="AL4721" s="223"/>
      <c r="AM4721" s="221"/>
    </row>
    <row r="4722" spans="26:39" ht="15" customHeight="1">
      <c r="Z4722" s="220"/>
      <c r="AA4722" s="220"/>
      <c r="AB4722" s="237"/>
      <c r="AC4722" s="237"/>
      <c r="AD4722" s="222"/>
      <c r="AE4722" s="221"/>
      <c r="AF4722" s="237"/>
      <c r="AG4722" s="257"/>
      <c r="AH4722" s="237"/>
      <c r="AI4722" s="222"/>
      <c r="AJ4722" s="237"/>
      <c r="AK4722" s="221"/>
      <c r="AL4722" s="223"/>
      <c r="AM4722" s="221"/>
    </row>
    <row r="4723" spans="26:39" ht="15" customHeight="1">
      <c r="Z4723" s="220"/>
      <c r="AA4723" s="220"/>
      <c r="AB4723" s="237"/>
      <c r="AC4723" s="237"/>
      <c r="AD4723" s="222"/>
      <c r="AE4723" s="221"/>
      <c r="AF4723" s="237"/>
      <c r="AG4723" s="257"/>
      <c r="AH4723" s="237"/>
      <c r="AI4723" s="222"/>
      <c r="AJ4723" s="237"/>
      <c r="AK4723" s="221"/>
      <c r="AL4723" s="223"/>
      <c r="AM4723" s="221"/>
    </row>
    <row r="4724" spans="26:39" ht="15" customHeight="1">
      <c r="Z4724" s="220"/>
      <c r="AA4724" s="220"/>
      <c r="AB4724" s="237"/>
      <c r="AC4724" s="237"/>
      <c r="AD4724" s="222"/>
      <c r="AE4724" s="221"/>
      <c r="AF4724" s="237"/>
      <c r="AG4724" s="257"/>
      <c r="AH4724" s="237"/>
      <c r="AI4724" s="222"/>
      <c r="AJ4724" s="237"/>
      <c r="AK4724" s="221"/>
      <c r="AL4724" s="223"/>
      <c r="AM4724" s="221"/>
    </row>
    <row r="4725" spans="26:39" ht="15" customHeight="1">
      <c r="Z4725" s="220"/>
      <c r="AA4725" s="220"/>
      <c r="AB4725" s="237"/>
      <c r="AC4725" s="237"/>
      <c r="AD4725" s="222"/>
      <c r="AE4725" s="221"/>
      <c r="AF4725" s="237"/>
      <c r="AG4725" s="257"/>
      <c r="AH4725" s="237"/>
      <c r="AI4725" s="222"/>
      <c r="AJ4725" s="237"/>
      <c r="AK4725" s="221"/>
      <c r="AL4725" s="223"/>
      <c r="AM4725" s="221"/>
    </row>
    <row r="4726" spans="26:39" ht="15" customHeight="1">
      <c r="Z4726" s="220"/>
      <c r="AA4726" s="220"/>
      <c r="AB4726" s="237"/>
      <c r="AC4726" s="237"/>
      <c r="AD4726" s="222"/>
      <c r="AE4726" s="221"/>
      <c r="AF4726" s="237"/>
      <c r="AG4726" s="257"/>
      <c r="AH4726" s="237"/>
      <c r="AI4726" s="222"/>
      <c r="AJ4726" s="237"/>
      <c r="AK4726" s="221"/>
      <c r="AL4726" s="223"/>
      <c r="AM4726" s="221"/>
    </row>
    <row r="4727" spans="26:39" ht="15" customHeight="1">
      <c r="Z4727" s="220"/>
      <c r="AA4727" s="220"/>
      <c r="AB4727" s="237"/>
      <c r="AC4727" s="237"/>
      <c r="AD4727" s="222"/>
      <c r="AE4727" s="221"/>
      <c r="AF4727" s="237"/>
      <c r="AG4727" s="257"/>
      <c r="AH4727" s="237"/>
      <c r="AI4727" s="222"/>
      <c r="AJ4727" s="237"/>
      <c r="AK4727" s="221"/>
      <c r="AL4727" s="223"/>
      <c r="AM4727" s="221"/>
    </row>
    <row r="4728" spans="26:39" ht="15" customHeight="1">
      <c r="Z4728" s="220"/>
      <c r="AA4728" s="220"/>
      <c r="AB4728" s="237"/>
      <c r="AC4728" s="237"/>
      <c r="AD4728" s="222"/>
      <c r="AE4728" s="221"/>
      <c r="AF4728" s="237"/>
      <c r="AG4728" s="257"/>
      <c r="AH4728" s="237"/>
      <c r="AI4728" s="222"/>
      <c r="AJ4728" s="237"/>
      <c r="AK4728" s="221"/>
      <c r="AL4728" s="223"/>
      <c r="AM4728" s="221"/>
    </row>
    <row r="4729" spans="26:39" ht="15" customHeight="1">
      <c r="Z4729" s="220"/>
      <c r="AA4729" s="220"/>
      <c r="AB4729" s="237"/>
      <c r="AC4729" s="237"/>
      <c r="AD4729" s="222"/>
      <c r="AE4729" s="221"/>
      <c r="AF4729" s="237"/>
      <c r="AG4729" s="257"/>
      <c r="AH4729" s="237"/>
      <c r="AI4729" s="222"/>
      <c r="AJ4729" s="237"/>
      <c r="AK4729" s="221"/>
      <c r="AL4729" s="223"/>
      <c r="AM4729" s="221"/>
    </row>
    <row r="4730" spans="26:39" ht="15" customHeight="1">
      <c r="Z4730" s="220"/>
      <c r="AA4730" s="220"/>
      <c r="AB4730" s="237"/>
      <c r="AC4730" s="237"/>
      <c r="AD4730" s="222"/>
      <c r="AE4730" s="221"/>
      <c r="AF4730" s="237"/>
      <c r="AG4730" s="257"/>
      <c r="AH4730" s="237"/>
      <c r="AI4730" s="222"/>
      <c r="AJ4730" s="237"/>
      <c r="AK4730" s="221"/>
      <c r="AL4730" s="223"/>
      <c r="AM4730" s="221"/>
    </row>
    <row r="4731" spans="26:39" ht="15" customHeight="1">
      <c r="Z4731" s="220"/>
      <c r="AA4731" s="220"/>
      <c r="AB4731" s="237"/>
      <c r="AC4731" s="237"/>
      <c r="AD4731" s="222"/>
      <c r="AE4731" s="221"/>
      <c r="AF4731" s="237"/>
      <c r="AG4731" s="257"/>
      <c r="AH4731" s="237"/>
      <c r="AI4731" s="222"/>
      <c r="AJ4731" s="237"/>
      <c r="AK4731" s="221"/>
      <c r="AL4731" s="223"/>
      <c r="AM4731" s="221"/>
    </row>
    <row r="4732" spans="26:39" ht="15" customHeight="1">
      <c r="Z4732" s="220"/>
      <c r="AA4732" s="220"/>
      <c r="AB4732" s="237"/>
      <c r="AC4732" s="237"/>
      <c r="AD4732" s="222"/>
      <c r="AE4732" s="221"/>
      <c r="AF4732" s="237"/>
      <c r="AG4732" s="257"/>
      <c r="AH4732" s="237"/>
      <c r="AI4732" s="222"/>
      <c r="AJ4732" s="237"/>
      <c r="AK4732" s="221"/>
      <c r="AL4732" s="223"/>
      <c r="AM4732" s="221"/>
    </row>
    <row r="4733" spans="26:39" ht="15" customHeight="1">
      <c r="Z4733" s="220"/>
      <c r="AA4733" s="220"/>
      <c r="AB4733" s="237"/>
      <c r="AC4733" s="237"/>
      <c r="AD4733" s="222"/>
      <c r="AE4733" s="221"/>
      <c r="AF4733" s="237"/>
      <c r="AG4733" s="257"/>
      <c r="AH4733" s="237"/>
      <c r="AI4733" s="222"/>
      <c r="AJ4733" s="237"/>
      <c r="AK4733" s="221"/>
      <c r="AL4733" s="223"/>
      <c r="AM4733" s="221"/>
    </row>
    <row r="4734" spans="26:39" ht="15" customHeight="1">
      <c r="Z4734" s="220"/>
      <c r="AA4734" s="220"/>
      <c r="AB4734" s="237"/>
      <c r="AC4734" s="237"/>
      <c r="AD4734" s="222"/>
      <c r="AE4734" s="221"/>
      <c r="AF4734" s="237"/>
      <c r="AG4734" s="257"/>
      <c r="AH4734" s="237"/>
      <c r="AI4734" s="222"/>
      <c r="AJ4734" s="237"/>
      <c r="AK4734" s="221"/>
      <c r="AL4734" s="223"/>
      <c r="AM4734" s="221"/>
    </row>
    <row r="4735" spans="26:39" ht="15" customHeight="1">
      <c r="Z4735" s="220"/>
      <c r="AA4735" s="220"/>
      <c r="AB4735" s="237"/>
      <c r="AC4735" s="237"/>
      <c r="AD4735" s="222"/>
      <c r="AE4735" s="221"/>
      <c r="AF4735" s="237"/>
      <c r="AG4735" s="257"/>
      <c r="AH4735" s="237"/>
      <c r="AI4735" s="222"/>
      <c r="AJ4735" s="237"/>
      <c r="AK4735" s="221"/>
      <c r="AL4735" s="223"/>
      <c r="AM4735" s="221"/>
    </row>
    <row r="4736" spans="26:39" ht="15" customHeight="1">
      <c r="Z4736" s="220"/>
      <c r="AA4736" s="220"/>
      <c r="AB4736" s="237"/>
      <c r="AC4736" s="237"/>
      <c r="AD4736" s="222"/>
      <c r="AE4736" s="221"/>
      <c r="AF4736" s="237"/>
      <c r="AG4736" s="257"/>
      <c r="AH4736" s="237"/>
      <c r="AI4736" s="222"/>
      <c r="AJ4736" s="237"/>
      <c r="AK4736" s="221"/>
      <c r="AL4736" s="223"/>
      <c r="AM4736" s="221"/>
    </row>
    <row r="4737" spans="26:39" ht="15" customHeight="1">
      <c r="Z4737" s="220"/>
      <c r="AA4737" s="220"/>
      <c r="AB4737" s="237"/>
      <c r="AC4737" s="237"/>
      <c r="AD4737" s="222"/>
      <c r="AE4737" s="221"/>
      <c r="AF4737" s="237"/>
      <c r="AG4737" s="257"/>
      <c r="AH4737" s="237"/>
      <c r="AI4737" s="222"/>
      <c r="AJ4737" s="237"/>
      <c r="AK4737" s="221"/>
      <c r="AL4737" s="223"/>
      <c r="AM4737" s="221"/>
    </row>
    <row r="4738" spans="26:39" ht="15" customHeight="1">
      <c r="Z4738" s="220"/>
      <c r="AA4738" s="220"/>
      <c r="AB4738" s="237"/>
      <c r="AC4738" s="237"/>
      <c r="AD4738" s="222"/>
      <c r="AE4738" s="221"/>
      <c r="AF4738" s="237"/>
      <c r="AG4738" s="257"/>
      <c r="AH4738" s="237"/>
      <c r="AI4738" s="222"/>
      <c r="AJ4738" s="237"/>
      <c r="AK4738" s="221"/>
      <c r="AL4738" s="223"/>
      <c r="AM4738" s="221"/>
    </row>
    <row r="4739" spans="26:39" ht="15" customHeight="1">
      <c r="Z4739" s="220"/>
      <c r="AA4739" s="220"/>
      <c r="AB4739" s="237"/>
      <c r="AC4739" s="237"/>
      <c r="AD4739" s="222"/>
      <c r="AE4739" s="221"/>
      <c r="AF4739" s="237"/>
      <c r="AG4739" s="257"/>
      <c r="AH4739" s="237"/>
      <c r="AI4739" s="222"/>
      <c r="AJ4739" s="237"/>
      <c r="AK4739" s="221"/>
      <c r="AL4739" s="223"/>
      <c r="AM4739" s="221"/>
    </row>
    <row r="4740" spans="26:39" ht="15" customHeight="1">
      <c r="Z4740" s="220"/>
      <c r="AA4740" s="220"/>
      <c r="AB4740" s="237"/>
      <c r="AC4740" s="237"/>
      <c r="AD4740" s="222"/>
      <c r="AE4740" s="221"/>
      <c r="AF4740" s="237"/>
      <c r="AG4740" s="257"/>
      <c r="AH4740" s="237"/>
      <c r="AI4740" s="222"/>
      <c r="AJ4740" s="237"/>
      <c r="AK4740" s="221"/>
      <c r="AL4740" s="223"/>
      <c r="AM4740" s="221"/>
    </row>
    <row r="4741" spans="26:39" ht="15" customHeight="1">
      <c r="Z4741" s="220"/>
      <c r="AA4741" s="220"/>
      <c r="AB4741" s="237"/>
      <c r="AC4741" s="237"/>
      <c r="AD4741" s="222"/>
      <c r="AE4741" s="221"/>
      <c r="AF4741" s="237"/>
      <c r="AG4741" s="257"/>
      <c r="AH4741" s="237"/>
      <c r="AI4741" s="222"/>
      <c r="AJ4741" s="237"/>
      <c r="AK4741" s="221"/>
      <c r="AL4741" s="223"/>
      <c r="AM4741" s="221"/>
    </row>
    <row r="4742" spans="26:39" ht="15" customHeight="1">
      <c r="Z4742" s="220"/>
      <c r="AA4742" s="220"/>
      <c r="AB4742" s="237"/>
      <c r="AC4742" s="237"/>
      <c r="AD4742" s="222"/>
      <c r="AE4742" s="221"/>
      <c r="AF4742" s="237"/>
      <c r="AG4742" s="257"/>
      <c r="AH4742" s="237"/>
      <c r="AI4742" s="222"/>
      <c r="AJ4742" s="237"/>
      <c r="AK4742" s="221"/>
      <c r="AL4742" s="223"/>
      <c r="AM4742" s="221"/>
    </row>
    <row r="4743" spans="26:39" ht="15" customHeight="1">
      <c r="Z4743" s="220"/>
      <c r="AA4743" s="220"/>
      <c r="AB4743" s="237"/>
      <c r="AC4743" s="237"/>
      <c r="AD4743" s="222"/>
      <c r="AE4743" s="221"/>
      <c r="AF4743" s="237"/>
      <c r="AG4743" s="257"/>
      <c r="AH4743" s="237"/>
      <c r="AI4743" s="222"/>
      <c r="AJ4743" s="237"/>
      <c r="AK4743" s="221"/>
      <c r="AL4743" s="223"/>
      <c r="AM4743" s="221"/>
    </row>
    <row r="4744" spans="26:39" ht="15" customHeight="1">
      <c r="Z4744" s="220"/>
      <c r="AA4744" s="220"/>
      <c r="AB4744" s="237"/>
      <c r="AC4744" s="237"/>
      <c r="AD4744" s="222"/>
      <c r="AE4744" s="221"/>
      <c r="AF4744" s="237"/>
      <c r="AG4744" s="257"/>
      <c r="AH4744" s="237"/>
      <c r="AI4744" s="222"/>
      <c r="AJ4744" s="237"/>
      <c r="AK4744" s="221"/>
      <c r="AL4744" s="223"/>
      <c r="AM4744" s="221"/>
    </row>
    <row r="4745" spans="26:39" ht="15" customHeight="1">
      <c r="Z4745" s="220"/>
      <c r="AA4745" s="220"/>
      <c r="AB4745" s="237"/>
      <c r="AC4745" s="237"/>
      <c r="AD4745" s="222"/>
      <c r="AE4745" s="221"/>
      <c r="AF4745" s="237"/>
      <c r="AG4745" s="257"/>
      <c r="AH4745" s="237"/>
      <c r="AI4745" s="222"/>
      <c r="AJ4745" s="237"/>
      <c r="AK4745" s="221"/>
      <c r="AL4745" s="223"/>
      <c r="AM4745" s="221"/>
    </row>
    <row r="4746" spans="26:39" ht="15" customHeight="1">
      <c r="Z4746" s="220"/>
      <c r="AA4746" s="220"/>
      <c r="AB4746" s="237"/>
      <c r="AC4746" s="237"/>
      <c r="AD4746" s="222"/>
      <c r="AE4746" s="221"/>
      <c r="AF4746" s="237"/>
      <c r="AG4746" s="257"/>
      <c r="AH4746" s="237"/>
      <c r="AI4746" s="222"/>
      <c r="AJ4746" s="237"/>
      <c r="AK4746" s="221"/>
      <c r="AL4746" s="223"/>
      <c r="AM4746" s="221"/>
    </row>
    <row r="4747" spans="26:39" ht="15" customHeight="1">
      <c r="Z4747" s="220"/>
      <c r="AA4747" s="220"/>
      <c r="AB4747" s="237"/>
      <c r="AC4747" s="237"/>
      <c r="AD4747" s="222"/>
      <c r="AE4747" s="221"/>
      <c r="AF4747" s="237"/>
      <c r="AG4747" s="257"/>
      <c r="AH4747" s="237"/>
      <c r="AI4747" s="222"/>
      <c r="AJ4747" s="237"/>
      <c r="AK4747" s="221"/>
      <c r="AL4747" s="223"/>
      <c r="AM4747" s="221"/>
    </row>
    <row r="4748" spans="26:39" ht="15" customHeight="1">
      <c r="Z4748" s="220"/>
      <c r="AA4748" s="220"/>
      <c r="AB4748" s="237"/>
      <c r="AC4748" s="237"/>
      <c r="AD4748" s="222"/>
      <c r="AE4748" s="221"/>
      <c r="AF4748" s="237"/>
      <c r="AG4748" s="257"/>
      <c r="AH4748" s="237"/>
      <c r="AI4748" s="222"/>
      <c r="AJ4748" s="237"/>
      <c r="AK4748" s="221"/>
      <c r="AL4748" s="223"/>
      <c r="AM4748" s="221"/>
    </row>
    <row r="4749" spans="26:39" ht="15" customHeight="1">
      <c r="Z4749" s="220"/>
      <c r="AA4749" s="220"/>
      <c r="AB4749" s="237"/>
      <c r="AC4749" s="237"/>
      <c r="AD4749" s="222"/>
      <c r="AE4749" s="221"/>
      <c r="AF4749" s="237"/>
      <c r="AG4749" s="257"/>
      <c r="AH4749" s="237"/>
      <c r="AI4749" s="222"/>
      <c r="AJ4749" s="237"/>
      <c r="AK4749" s="221"/>
      <c r="AL4749" s="223"/>
      <c r="AM4749" s="221"/>
    </row>
    <row r="4750" spans="26:39" ht="15" customHeight="1">
      <c r="Z4750" s="220"/>
      <c r="AA4750" s="220"/>
      <c r="AB4750" s="237"/>
      <c r="AC4750" s="237"/>
      <c r="AD4750" s="222"/>
      <c r="AE4750" s="221"/>
      <c r="AF4750" s="237"/>
      <c r="AG4750" s="257"/>
      <c r="AH4750" s="237"/>
      <c r="AI4750" s="222"/>
      <c r="AJ4750" s="237"/>
      <c r="AK4750" s="221"/>
      <c r="AL4750" s="223"/>
      <c r="AM4750" s="221"/>
    </row>
    <row r="4751" spans="26:39" ht="15" customHeight="1">
      <c r="Z4751" s="220"/>
      <c r="AA4751" s="220"/>
      <c r="AB4751" s="237"/>
      <c r="AC4751" s="237"/>
      <c r="AD4751" s="222"/>
      <c r="AE4751" s="221"/>
      <c r="AF4751" s="237"/>
      <c r="AG4751" s="257"/>
      <c r="AH4751" s="237"/>
      <c r="AI4751" s="222"/>
      <c r="AJ4751" s="237"/>
      <c r="AK4751" s="221"/>
      <c r="AL4751" s="223"/>
      <c r="AM4751" s="221"/>
    </row>
    <row r="4752" spans="26:39" ht="15" customHeight="1">
      <c r="Z4752" s="220"/>
      <c r="AA4752" s="220"/>
      <c r="AB4752" s="237"/>
      <c r="AC4752" s="237"/>
      <c r="AD4752" s="222"/>
      <c r="AE4752" s="221"/>
      <c r="AF4752" s="237"/>
      <c r="AG4752" s="257"/>
      <c r="AH4752" s="237"/>
      <c r="AI4752" s="222"/>
      <c r="AJ4752" s="237"/>
      <c r="AK4752" s="221"/>
      <c r="AL4752" s="223"/>
      <c r="AM4752" s="221"/>
    </row>
    <row r="4753" spans="26:39" ht="15" customHeight="1">
      <c r="Z4753" s="220"/>
      <c r="AA4753" s="220"/>
      <c r="AB4753" s="237"/>
      <c r="AC4753" s="237"/>
      <c r="AD4753" s="222"/>
      <c r="AE4753" s="221"/>
      <c r="AF4753" s="237"/>
      <c r="AG4753" s="257"/>
      <c r="AH4753" s="237"/>
      <c r="AI4753" s="222"/>
      <c r="AJ4753" s="237"/>
      <c r="AK4753" s="221"/>
      <c r="AL4753" s="223"/>
      <c r="AM4753" s="221"/>
    </row>
    <row r="4754" spans="26:39" ht="15" customHeight="1">
      <c r="Z4754" s="220"/>
      <c r="AA4754" s="220"/>
      <c r="AB4754" s="237"/>
      <c r="AC4754" s="237"/>
      <c r="AD4754" s="222"/>
      <c r="AE4754" s="221"/>
      <c r="AF4754" s="237"/>
      <c r="AG4754" s="257"/>
      <c r="AH4754" s="237"/>
      <c r="AI4754" s="222"/>
      <c r="AJ4754" s="237"/>
      <c r="AK4754" s="221"/>
      <c r="AL4754" s="223"/>
      <c r="AM4754" s="221"/>
    </row>
    <row r="4755" spans="26:39" ht="15" customHeight="1">
      <c r="Z4755" s="220"/>
      <c r="AA4755" s="220"/>
      <c r="AB4755" s="237"/>
      <c r="AC4755" s="237"/>
      <c r="AD4755" s="222"/>
      <c r="AE4755" s="221"/>
      <c r="AF4755" s="237"/>
      <c r="AG4755" s="257"/>
      <c r="AH4755" s="237"/>
      <c r="AI4755" s="222"/>
      <c r="AJ4755" s="237"/>
      <c r="AK4755" s="221"/>
      <c r="AL4755" s="223"/>
      <c r="AM4755" s="221"/>
    </row>
    <row r="4756" spans="26:39" ht="15" customHeight="1">
      <c r="Z4756" s="220"/>
      <c r="AA4756" s="220"/>
      <c r="AB4756" s="237"/>
      <c r="AC4756" s="237"/>
      <c r="AD4756" s="222"/>
      <c r="AE4756" s="221"/>
      <c r="AF4756" s="237"/>
      <c r="AG4756" s="257"/>
      <c r="AH4756" s="237"/>
      <c r="AI4756" s="222"/>
      <c r="AJ4756" s="237"/>
      <c r="AK4756" s="221"/>
      <c r="AL4756" s="223"/>
      <c r="AM4756" s="221"/>
    </row>
    <row r="4757" spans="26:39" ht="15" customHeight="1">
      <c r="Z4757" s="220"/>
      <c r="AA4757" s="220"/>
      <c r="AB4757" s="237"/>
      <c r="AC4757" s="237"/>
      <c r="AD4757" s="222"/>
      <c r="AE4757" s="221"/>
      <c r="AF4757" s="237"/>
      <c r="AG4757" s="257"/>
      <c r="AH4757" s="237"/>
      <c r="AI4757" s="222"/>
      <c r="AJ4757" s="237"/>
      <c r="AK4757" s="221"/>
      <c r="AL4757" s="223"/>
      <c r="AM4757" s="221"/>
    </row>
    <row r="4758" spans="26:39" ht="15" customHeight="1">
      <c r="Z4758" s="220"/>
      <c r="AA4758" s="220"/>
      <c r="AB4758" s="237"/>
      <c r="AC4758" s="237"/>
      <c r="AD4758" s="222"/>
      <c r="AE4758" s="221"/>
      <c r="AF4758" s="237"/>
      <c r="AG4758" s="257"/>
      <c r="AH4758" s="237"/>
      <c r="AI4758" s="222"/>
      <c r="AJ4758" s="237"/>
      <c r="AK4758" s="221"/>
      <c r="AL4758" s="223"/>
      <c r="AM4758" s="221"/>
    </row>
    <row r="4759" spans="26:39" ht="15" customHeight="1">
      <c r="Z4759" s="220"/>
      <c r="AA4759" s="220"/>
      <c r="AB4759" s="237"/>
      <c r="AC4759" s="237"/>
      <c r="AD4759" s="222"/>
      <c r="AE4759" s="221"/>
      <c r="AF4759" s="237"/>
      <c r="AG4759" s="257"/>
      <c r="AH4759" s="237"/>
      <c r="AI4759" s="222"/>
      <c r="AJ4759" s="237"/>
      <c r="AK4759" s="221"/>
      <c r="AL4759" s="223"/>
      <c r="AM4759" s="221"/>
    </row>
    <row r="4760" spans="26:39" ht="15" customHeight="1">
      <c r="Z4760" s="220"/>
      <c r="AA4760" s="220"/>
      <c r="AB4760" s="237"/>
      <c r="AC4760" s="237"/>
      <c r="AD4760" s="222"/>
      <c r="AE4760" s="221"/>
      <c r="AF4760" s="237"/>
      <c r="AG4760" s="257"/>
      <c r="AH4760" s="237"/>
      <c r="AI4760" s="222"/>
      <c r="AJ4760" s="237"/>
      <c r="AK4760" s="221"/>
      <c r="AL4760" s="223"/>
      <c r="AM4760" s="221"/>
    </row>
    <row r="4761" spans="26:39" ht="15" customHeight="1">
      <c r="Z4761" s="220"/>
      <c r="AA4761" s="220"/>
      <c r="AB4761" s="237"/>
      <c r="AC4761" s="237"/>
      <c r="AD4761" s="222"/>
      <c r="AE4761" s="221"/>
      <c r="AF4761" s="237"/>
      <c r="AG4761" s="257"/>
      <c r="AH4761" s="237"/>
      <c r="AI4761" s="222"/>
      <c r="AJ4761" s="237"/>
      <c r="AK4761" s="221"/>
      <c r="AL4761" s="223"/>
      <c r="AM4761" s="221"/>
    </row>
    <row r="4762" spans="26:39" ht="15" customHeight="1">
      <c r="Z4762" s="220"/>
      <c r="AA4762" s="220"/>
      <c r="AB4762" s="237"/>
      <c r="AC4762" s="237"/>
      <c r="AD4762" s="222"/>
      <c r="AE4762" s="221"/>
      <c r="AF4762" s="237"/>
      <c r="AG4762" s="257"/>
      <c r="AH4762" s="237"/>
      <c r="AI4762" s="222"/>
      <c r="AJ4762" s="237"/>
      <c r="AK4762" s="221"/>
      <c r="AL4762" s="223"/>
      <c r="AM4762" s="221"/>
    </row>
    <row r="4763" spans="26:39" ht="15" customHeight="1">
      <c r="Z4763" s="220"/>
      <c r="AA4763" s="220"/>
      <c r="AB4763" s="237"/>
      <c r="AC4763" s="237"/>
      <c r="AD4763" s="222"/>
      <c r="AE4763" s="221"/>
      <c r="AF4763" s="237"/>
      <c r="AG4763" s="257"/>
      <c r="AH4763" s="237"/>
      <c r="AI4763" s="222"/>
      <c r="AJ4763" s="237"/>
      <c r="AK4763" s="221"/>
      <c r="AL4763" s="223"/>
      <c r="AM4763" s="221"/>
    </row>
    <row r="4764" spans="26:39" ht="15" customHeight="1">
      <c r="Z4764" s="220"/>
      <c r="AA4764" s="220"/>
      <c r="AB4764" s="237"/>
      <c r="AC4764" s="237"/>
      <c r="AD4764" s="222"/>
      <c r="AE4764" s="221"/>
      <c r="AF4764" s="237"/>
      <c r="AG4764" s="257"/>
      <c r="AH4764" s="237"/>
      <c r="AI4764" s="222"/>
      <c r="AJ4764" s="237"/>
      <c r="AK4764" s="221"/>
      <c r="AL4764" s="223"/>
      <c r="AM4764" s="221"/>
    </row>
    <row r="4765" spans="26:39" ht="15" customHeight="1">
      <c r="Z4765" s="220"/>
      <c r="AA4765" s="220"/>
      <c r="AB4765" s="237"/>
      <c r="AC4765" s="237"/>
      <c r="AD4765" s="222"/>
      <c r="AE4765" s="221"/>
      <c r="AF4765" s="237"/>
      <c r="AG4765" s="257"/>
      <c r="AH4765" s="237"/>
      <c r="AI4765" s="222"/>
      <c r="AJ4765" s="237"/>
      <c r="AK4765" s="221"/>
      <c r="AL4765" s="223"/>
      <c r="AM4765" s="221"/>
    </row>
    <row r="4766" spans="26:39" ht="15" customHeight="1">
      <c r="Z4766" s="220"/>
      <c r="AA4766" s="220"/>
      <c r="AB4766" s="237"/>
      <c r="AC4766" s="237"/>
      <c r="AD4766" s="222"/>
      <c r="AE4766" s="221"/>
      <c r="AF4766" s="237"/>
      <c r="AG4766" s="257"/>
      <c r="AH4766" s="237"/>
      <c r="AI4766" s="222"/>
      <c r="AJ4766" s="237"/>
      <c r="AK4766" s="221"/>
      <c r="AL4766" s="223"/>
      <c r="AM4766" s="221"/>
    </row>
    <row r="4767" spans="26:39" ht="15" customHeight="1">
      <c r="Z4767" s="220"/>
      <c r="AA4767" s="220"/>
      <c r="AB4767" s="237"/>
      <c r="AC4767" s="237"/>
      <c r="AD4767" s="222"/>
      <c r="AE4767" s="221"/>
      <c r="AF4767" s="237"/>
      <c r="AG4767" s="257"/>
      <c r="AH4767" s="237"/>
      <c r="AI4767" s="222"/>
      <c r="AJ4767" s="237"/>
      <c r="AK4767" s="221"/>
      <c r="AL4767" s="223"/>
      <c r="AM4767" s="221"/>
    </row>
    <row r="4768" spans="26:39" ht="15" customHeight="1">
      <c r="Z4768" s="220"/>
      <c r="AA4768" s="220"/>
      <c r="AB4768" s="237"/>
      <c r="AC4768" s="237"/>
      <c r="AD4768" s="222"/>
      <c r="AE4768" s="221"/>
      <c r="AF4768" s="237"/>
      <c r="AG4768" s="257"/>
      <c r="AH4768" s="237"/>
      <c r="AI4768" s="222"/>
      <c r="AJ4768" s="237"/>
      <c r="AK4768" s="221"/>
      <c r="AL4768" s="223"/>
      <c r="AM4768" s="221"/>
    </row>
    <row r="4769" spans="26:39" ht="15" customHeight="1">
      <c r="Z4769" s="220"/>
      <c r="AA4769" s="220"/>
      <c r="AB4769" s="237"/>
      <c r="AC4769" s="237"/>
      <c r="AD4769" s="222"/>
      <c r="AE4769" s="221"/>
      <c r="AF4769" s="237"/>
      <c r="AG4769" s="257"/>
      <c r="AH4769" s="237"/>
      <c r="AI4769" s="222"/>
      <c r="AJ4769" s="237"/>
      <c r="AK4769" s="221"/>
      <c r="AL4769" s="223"/>
      <c r="AM4769" s="221"/>
    </row>
    <row r="4770" spans="26:39" ht="15" customHeight="1">
      <c r="Z4770" s="220"/>
      <c r="AA4770" s="220"/>
      <c r="AB4770" s="237"/>
      <c r="AC4770" s="237"/>
      <c r="AD4770" s="222"/>
      <c r="AE4770" s="221"/>
      <c r="AF4770" s="237"/>
      <c r="AG4770" s="257"/>
      <c r="AH4770" s="237"/>
      <c r="AI4770" s="222"/>
      <c r="AJ4770" s="237"/>
      <c r="AK4770" s="221"/>
      <c r="AL4770" s="223"/>
      <c r="AM4770" s="221"/>
    </row>
    <row r="4771" spans="26:39" ht="15" customHeight="1">
      <c r="Z4771" s="220"/>
      <c r="AA4771" s="220"/>
      <c r="AB4771" s="237"/>
      <c r="AC4771" s="237"/>
      <c r="AD4771" s="222"/>
      <c r="AE4771" s="221"/>
      <c r="AF4771" s="237"/>
      <c r="AG4771" s="257"/>
      <c r="AH4771" s="237"/>
      <c r="AI4771" s="222"/>
      <c r="AJ4771" s="237"/>
      <c r="AK4771" s="221"/>
      <c r="AL4771" s="223"/>
      <c r="AM4771" s="221"/>
    </row>
    <row r="4772" spans="26:39" ht="15" customHeight="1">
      <c r="Z4772" s="220"/>
      <c r="AA4772" s="220"/>
      <c r="AB4772" s="237"/>
      <c r="AC4772" s="237"/>
      <c r="AD4772" s="222"/>
      <c r="AE4772" s="221"/>
      <c r="AF4772" s="237"/>
      <c r="AG4772" s="257"/>
      <c r="AH4772" s="237"/>
      <c r="AI4772" s="222"/>
      <c r="AJ4772" s="237"/>
      <c r="AK4772" s="221"/>
      <c r="AL4772" s="223"/>
      <c r="AM4772" s="221"/>
    </row>
    <row r="4773" spans="26:39" ht="15" customHeight="1">
      <c r="Z4773" s="220"/>
      <c r="AA4773" s="220"/>
      <c r="AB4773" s="237"/>
      <c r="AC4773" s="237"/>
      <c r="AD4773" s="222"/>
      <c r="AE4773" s="221"/>
      <c r="AF4773" s="237"/>
      <c r="AG4773" s="257"/>
      <c r="AH4773" s="237"/>
      <c r="AI4773" s="222"/>
      <c r="AJ4773" s="237"/>
      <c r="AK4773" s="221"/>
      <c r="AL4773" s="223"/>
      <c r="AM4773" s="221"/>
    </row>
    <row r="4774" spans="26:39" ht="15" customHeight="1">
      <c r="Z4774" s="220"/>
      <c r="AA4774" s="220"/>
      <c r="AB4774" s="237"/>
      <c r="AC4774" s="237"/>
      <c r="AD4774" s="222"/>
      <c r="AE4774" s="221"/>
      <c r="AF4774" s="237"/>
      <c r="AG4774" s="257"/>
      <c r="AH4774" s="237"/>
      <c r="AI4774" s="222"/>
      <c r="AJ4774" s="237"/>
      <c r="AK4774" s="221"/>
      <c r="AL4774" s="223"/>
      <c r="AM4774" s="221"/>
    </row>
    <row r="4775" spans="26:39" ht="15" customHeight="1">
      <c r="Z4775" s="220"/>
      <c r="AA4775" s="220"/>
      <c r="AB4775" s="237"/>
      <c r="AC4775" s="237"/>
      <c r="AD4775" s="222"/>
      <c r="AE4775" s="221"/>
      <c r="AF4775" s="237"/>
      <c r="AG4775" s="257"/>
      <c r="AH4775" s="237"/>
      <c r="AI4775" s="222"/>
      <c r="AJ4775" s="237"/>
      <c r="AK4775" s="221"/>
      <c r="AL4775" s="223"/>
      <c r="AM4775" s="221"/>
    </row>
    <row r="4776" spans="26:39" ht="15" customHeight="1">
      <c r="Z4776" s="220"/>
      <c r="AA4776" s="220"/>
      <c r="AB4776" s="237"/>
      <c r="AC4776" s="237"/>
      <c r="AD4776" s="222"/>
      <c r="AE4776" s="221"/>
      <c r="AF4776" s="237"/>
      <c r="AG4776" s="257"/>
      <c r="AH4776" s="237"/>
      <c r="AI4776" s="222"/>
      <c r="AJ4776" s="237"/>
      <c r="AK4776" s="221"/>
      <c r="AL4776" s="223"/>
      <c r="AM4776" s="221"/>
    </row>
    <row r="4777" spans="26:39" ht="15" customHeight="1">
      <c r="Z4777" s="220"/>
      <c r="AA4777" s="220"/>
      <c r="AB4777" s="237"/>
      <c r="AC4777" s="237"/>
      <c r="AD4777" s="222"/>
      <c r="AE4777" s="221"/>
      <c r="AF4777" s="237"/>
      <c r="AG4777" s="257"/>
      <c r="AH4777" s="237"/>
      <c r="AI4777" s="222"/>
      <c r="AJ4777" s="237"/>
      <c r="AK4777" s="221"/>
      <c r="AL4777" s="223"/>
      <c r="AM4777" s="221"/>
    </row>
    <row r="4778" spans="26:39" ht="15" customHeight="1">
      <c r="Z4778" s="220"/>
      <c r="AA4778" s="220"/>
      <c r="AB4778" s="237"/>
      <c r="AC4778" s="237"/>
      <c r="AD4778" s="222"/>
      <c r="AE4778" s="221"/>
      <c r="AF4778" s="237"/>
      <c r="AG4778" s="257"/>
      <c r="AH4778" s="237"/>
      <c r="AI4778" s="222"/>
      <c r="AJ4778" s="237"/>
      <c r="AK4778" s="221"/>
      <c r="AL4778" s="223"/>
      <c r="AM4778" s="221"/>
    </row>
    <row r="4779" spans="26:39" ht="15" customHeight="1">
      <c r="Z4779" s="220"/>
      <c r="AA4779" s="220"/>
      <c r="AB4779" s="237"/>
      <c r="AC4779" s="237"/>
      <c r="AD4779" s="222"/>
      <c r="AE4779" s="221"/>
      <c r="AF4779" s="237"/>
      <c r="AG4779" s="257"/>
      <c r="AH4779" s="237"/>
      <c r="AI4779" s="222"/>
      <c r="AJ4779" s="237"/>
      <c r="AK4779" s="221"/>
      <c r="AL4779" s="223"/>
      <c r="AM4779" s="221"/>
    </row>
    <row r="4780" spans="26:39" ht="15" customHeight="1">
      <c r="Z4780" s="220"/>
      <c r="AA4780" s="220"/>
      <c r="AB4780" s="237"/>
      <c r="AC4780" s="237"/>
      <c r="AD4780" s="222"/>
      <c r="AE4780" s="221"/>
      <c r="AF4780" s="237"/>
      <c r="AG4780" s="257"/>
      <c r="AH4780" s="237"/>
      <c r="AI4780" s="222"/>
      <c r="AJ4780" s="237"/>
      <c r="AK4780" s="221"/>
      <c r="AL4780" s="223"/>
      <c r="AM4780" s="221"/>
    </row>
    <row r="4781" spans="26:39" ht="15" customHeight="1">
      <c r="Z4781" s="220"/>
      <c r="AA4781" s="220"/>
      <c r="AB4781" s="237"/>
      <c r="AC4781" s="237"/>
      <c r="AD4781" s="222"/>
      <c r="AE4781" s="221"/>
      <c r="AF4781" s="237"/>
      <c r="AG4781" s="257"/>
      <c r="AH4781" s="237"/>
      <c r="AI4781" s="222"/>
      <c r="AJ4781" s="237"/>
      <c r="AK4781" s="221"/>
      <c r="AL4781" s="223"/>
      <c r="AM4781" s="221"/>
    </row>
    <row r="4782" spans="26:39" ht="15" customHeight="1">
      <c r="Z4782" s="220"/>
      <c r="AA4782" s="220"/>
      <c r="AB4782" s="237"/>
      <c r="AC4782" s="237"/>
      <c r="AD4782" s="222"/>
      <c r="AE4782" s="221"/>
      <c r="AF4782" s="237"/>
      <c r="AG4782" s="257"/>
      <c r="AH4782" s="237"/>
      <c r="AI4782" s="222"/>
      <c r="AJ4782" s="237"/>
      <c r="AK4782" s="221"/>
      <c r="AL4782" s="223"/>
      <c r="AM4782" s="221"/>
    </row>
    <row r="4783" spans="26:39" ht="15" customHeight="1">
      <c r="Z4783" s="220"/>
      <c r="AA4783" s="220"/>
      <c r="AB4783" s="237"/>
      <c r="AC4783" s="237"/>
      <c r="AD4783" s="222"/>
      <c r="AE4783" s="221"/>
      <c r="AF4783" s="237"/>
      <c r="AG4783" s="257"/>
      <c r="AH4783" s="237"/>
      <c r="AI4783" s="222"/>
      <c r="AJ4783" s="237"/>
      <c r="AK4783" s="221"/>
      <c r="AL4783" s="223"/>
      <c r="AM4783" s="221"/>
    </row>
    <row r="4784" spans="26:39" ht="15" customHeight="1">
      <c r="Z4784" s="220"/>
      <c r="AA4784" s="220"/>
      <c r="AB4784" s="237"/>
      <c r="AC4784" s="237"/>
      <c r="AD4784" s="222"/>
      <c r="AE4784" s="221"/>
      <c r="AF4784" s="237"/>
      <c r="AG4784" s="257"/>
      <c r="AH4784" s="237"/>
      <c r="AI4784" s="222"/>
      <c r="AJ4784" s="237"/>
      <c r="AK4784" s="221"/>
      <c r="AL4784" s="223"/>
      <c r="AM4784" s="221"/>
    </row>
    <row r="4785" spans="26:39" ht="15" customHeight="1">
      <c r="Z4785" s="220"/>
      <c r="AA4785" s="220"/>
      <c r="AB4785" s="237"/>
      <c r="AC4785" s="237"/>
      <c r="AD4785" s="222"/>
      <c r="AE4785" s="221"/>
      <c r="AF4785" s="237"/>
      <c r="AG4785" s="257"/>
      <c r="AH4785" s="237"/>
      <c r="AI4785" s="222"/>
      <c r="AJ4785" s="237"/>
      <c r="AK4785" s="221"/>
      <c r="AL4785" s="223"/>
      <c r="AM4785" s="221"/>
    </row>
    <row r="4786" spans="26:39" ht="15" customHeight="1">
      <c r="Z4786" s="220"/>
      <c r="AA4786" s="220"/>
      <c r="AB4786" s="237"/>
      <c r="AC4786" s="237"/>
      <c r="AD4786" s="222"/>
      <c r="AE4786" s="221"/>
      <c r="AF4786" s="237"/>
      <c r="AG4786" s="257"/>
      <c r="AH4786" s="237"/>
      <c r="AI4786" s="222"/>
      <c r="AJ4786" s="237"/>
      <c r="AK4786" s="221"/>
      <c r="AL4786" s="223"/>
      <c r="AM4786" s="221"/>
    </row>
    <row r="4787" spans="26:39" ht="15" customHeight="1">
      <c r="Z4787" s="220"/>
      <c r="AA4787" s="220"/>
      <c r="AB4787" s="237"/>
      <c r="AC4787" s="237"/>
      <c r="AD4787" s="222"/>
      <c r="AE4787" s="221"/>
      <c r="AF4787" s="237"/>
      <c r="AG4787" s="257"/>
      <c r="AH4787" s="237"/>
      <c r="AI4787" s="222"/>
      <c r="AJ4787" s="237"/>
      <c r="AK4787" s="221"/>
      <c r="AL4787" s="223"/>
      <c r="AM4787" s="221"/>
    </row>
    <row r="4788" spans="26:39" ht="15" customHeight="1">
      <c r="Z4788" s="220"/>
      <c r="AA4788" s="220"/>
      <c r="AB4788" s="237"/>
      <c r="AC4788" s="237"/>
      <c r="AD4788" s="222"/>
      <c r="AE4788" s="221"/>
      <c r="AF4788" s="237"/>
      <c r="AG4788" s="257"/>
      <c r="AH4788" s="237"/>
      <c r="AI4788" s="222"/>
      <c r="AJ4788" s="237"/>
      <c r="AK4788" s="221"/>
      <c r="AL4788" s="223"/>
      <c r="AM4788" s="221"/>
    </row>
    <row r="4789" spans="26:39" ht="15" customHeight="1">
      <c r="Z4789" s="220"/>
      <c r="AA4789" s="220"/>
      <c r="AB4789" s="237"/>
      <c r="AC4789" s="237"/>
      <c r="AD4789" s="222"/>
      <c r="AE4789" s="221"/>
      <c r="AF4789" s="237"/>
      <c r="AG4789" s="257"/>
      <c r="AH4789" s="237"/>
      <c r="AI4789" s="222"/>
      <c r="AJ4789" s="237"/>
      <c r="AK4789" s="221"/>
      <c r="AL4789" s="223"/>
      <c r="AM4789" s="221"/>
    </row>
    <row r="4790" spans="26:39" ht="15" customHeight="1">
      <c r="Z4790" s="220"/>
      <c r="AA4790" s="220"/>
      <c r="AB4790" s="237"/>
      <c r="AC4790" s="237"/>
      <c r="AD4790" s="222"/>
      <c r="AE4790" s="221"/>
      <c r="AF4790" s="237"/>
      <c r="AG4790" s="257"/>
      <c r="AH4790" s="237"/>
      <c r="AI4790" s="222"/>
      <c r="AJ4790" s="237"/>
      <c r="AK4790" s="221"/>
      <c r="AL4790" s="223"/>
      <c r="AM4790" s="221"/>
    </row>
    <row r="4791" spans="26:39" ht="15" customHeight="1">
      <c r="Z4791" s="220"/>
      <c r="AA4791" s="220"/>
      <c r="AB4791" s="237"/>
      <c r="AC4791" s="237"/>
      <c r="AD4791" s="222"/>
      <c r="AE4791" s="221"/>
      <c r="AF4791" s="237"/>
      <c r="AG4791" s="257"/>
      <c r="AH4791" s="237"/>
      <c r="AI4791" s="222"/>
      <c r="AJ4791" s="237"/>
      <c r="AK4791" s="221"/>
      <c r="AL4791" s="223"/>
      <c r="AM4791" s="221"/>
    </row>
    <row r="4792" spans="26:39" ht="15" customHeight="1">
      <c r="Z4792" s="220"/>
      <c r="AA4792" s="220"/>
      <c r="AB4792" s="237"/>
      <c r="AC4792" s="237"/>
      <c r="AD4792" s="222"/>
      <c r="AE4792" s="221"/>
      <c r="AF4792" s="237"/>
      <c r="AG4792" s="257"/>
      <c r="AH4792" s="237"/>
      <c r="AI4792" s="222"/>
      <c r="AJ4792" s="237"/>
      <c r="AK4792" s="221"/>
      <c r="AL4792" s="223"/>
      <c r="AM4792" s="221"/>
    </row>
    <row r="4793" spans="26:39" ht="15" customHeight="1">
      <c r="Z4793" s="220"/>
      <c r="AA4793" s="220"/>
      <c r="AB4793" s="237"/>
      <c r="AC4793" s="237"/>
      <c r="AD4793" s="222"/>
      <c r="AE4793" s="221"/>
      <c r="AF4793" s="237"/>
      <c r="AG4793" s="257"/>
      <c r="AH4793" s="237"/>
      <c r="AI4793" s="222"/>
      <c r="AJ4793" s="237"/>
      <c r="AK4793" s="221"/>
      <c r="AL4793" s="223"/>
      <c r="AM4793" s="221"/>
    </row>
    <row r="4794" spans="26:39" ht="15" customHeight="1">
      <c r="Z4794" s="220"/>
      <c r="AA4794" s="220"/>
      <c r="AB4794" s="237"/>
      <c r="AC4794" s="237"/>
      <c r="AD4794" s="222"/>
      <c r="AE4794" s="221"/>
      <c r="AF4794" s="237"/>
      <c r="AG4794" s="257"/>
      <c r="AH4794" s="237"/>
      <c r="AI4794" s="222"/>
      <c r="AJ4794" s="237"/>
      <c r="AK4794" s="221"/>
      <c r="AL4794" s="223"/>
      <c r="AM4794" s="221"/>
    </row>
    <row r="4795" spans="26:39" ht="15" customHeight="1">
      <c r="Z4795" s="220"/>
      <c r="AA4795" s="220"/>
      <c r="AB4795" s="237"/>
      <c r="AC4795" s="237"/>
      <c r="AD4795" s="222"/>
      <c r="AE4795" s="221"/>
      <c r="AF4795" s="237"/>
      <c r="AG4795" s="257"/>
      <c r="AH4795" s="237"/>
      <c r="AI4795" s="222"/>
      <c r="AJ4795" s="237"/>
      <c r="AK4795" s="221"/>
      <c r="AL4795" s="223"/>
      <c r="AM4795" s="221"/>
    </row>
    <row r="4796" spans="26:39" ht="15" customHeight="1">
      <c r="Z4796" s="220"/>
      <c r="AA4796" s="220"/>
      <c r="AB4796" s="237"/>
      <c r="AC4796" s="237"/>
      <c r="AD4796" s="222"/>
      <c r="AE4796" s="221"/>
      <c r="AF4796" s="237"/>
      <c r="AG4796" s="257"/>
      <c r="AH4796" s="237"/>
      <c r="AI4796" s="222"/>
      <c r="AJ4796" s="237"/>
      <c r="AK4796" s="221"/>
      <c r="AL4796" s="223"/>
      <c r="AM4796" s="221"/>
    </row>
    <row r="4797" spans="26:39" ht="15" customHeight="1">
      <c r="Z4797" s="220"/>
      <c r="AA4797" s="220"/>
      <c r="AB4797" s="237"/>
      <c r="AC4797" s="237"/>
      <c r="AD4797" s="222"/>
      <c r="AE4797" s="221"/>
      <c r="AF4797" s="237"/>
      <c r="AG4797" s="257"/>
      <c r="AH4797" s="237"/>
      <c r="AI4797" s="222"/>
      <c r="AJ4797" s="237"/>
      <c r="AK4797" s="221"/>
      <c r="AL4797" s="223"/>
      <c r="AM4797" s="221"/>
    </row>
    <row r="4798" spans="26:39" ht="15" customHeight="1">
      <c r="Z4798" s="220"/>
      <c r="AA4798" s="220"/>
      <c r="AB4798" s="237"/>
      <c r="AC4798" s="237"/>
      <c r="AD4798" s="222"/>
      <c r="AE4798" s="221"/>
      <c r="AF4798" s="237"/>
      <c r="AG4798" s="257"/>
      <c r="AH4798" s="237"/>
      <c r="AI4798" s="222"/>
      <c r="AJ4798" s="237"/>
      <c r="AK4798" s="221"/>
      <c r="AL4798" s="223"/>
      <c r="AM4798" s="221"/>
    </row>
    <row r="4799" spans="26:39" ht="15" customHeight="1">
      <c r="Z4799" s="220"/>
      <c r="AA4799" s="220"/>
      <c r="AB4799" s="237"/>
      <c r="AC4799" s="237"/>
      <c r="AD4799" s="222"/>
      <c r="AE4799" s="221"/>
      <c r="AF4799" s="237"/>
      <c r="AG4799" s="257"/>
      <c r="AH4799" s="237"/>
      <c r="AI4799" s="222"/>
      <c r="AJ4799" s="237"/>
      <c r="AK4799" s="221"/>
      <c r="AL4799" s="223"/>
      <c r="AM4799" s="221"/>
    </row>
    <row r="4800" spans="26:39" ht="15" customHeight="1">
      <c r="Z4800" s="220"/>
      <c r="AA4800" s="220"/>
      <c r="AB4800" s="237"/>
      <c r="AC4800" s="237"/>
      <c r="AD4800" s="222"/>
      <c r="AE4800" s="221"/>
      <c r="AF4800" s="237"/>
      <c r="AG4800" s="257"/>
      <c r="AH4800" s="237"/>
      <c r="AI4800" s="222"/>
      <c r="AJ4800" s="237"/>
      <c r="AK4800" s="221"/>
      <c r="AL4800" s="223"/>
      <c r="AM4800" s="221"/>
    </row>
    <row r="4801" spans="26:39" ht="15" customHeight="1">
      <c r="Z4801" s="220"/>
      <c r="AA4801" s="220"/>
      <c r="AB4801" s="237"/>
      <c r="AC4801" s="237"/>
      <c r="AD4801" s="222"/>
      <c r="AE4801" s="221"/>
      <c r="AF4801" s="237"/>
      <c r="AG4801" s="257"/>
      <c r="AH4801" s="237"/>
      <c r="AI4801" s="222"/>
      <c r="AJ4801" s="237"/>
      <c r="AK4801" s="221"/>
      <c r="AL4801" s="223"/>
      <c r="AM4801" s="221"/>
    </row>
    <row r="4802" spans="26:39" ht="15" customHeight="1">
      <c r="Z4802" s="220"/>
      <c r="AA4802" s="220"/>
      <c r="AB4802" s="237"/>
      <c r="AC4802" s="237"/>
      <c r="AD4802" s="222"/>
      <c r="AE4802" s="221"/>
      <c r="AF4802" s="237"/>
      <c r="AG4802" s="257"/>
      <c r="AH4802" s="237"/>
      <c r="AI4802" s="222"/>
      <c r="AJ4802" s="237"/>
      <c r="AK4802" s="221"/>
      <c r="AL4802" s="223"/>
      <c r="AM4802" s="221"/>
    </row>
    <row r="4803" spans="26:39" ht="15" customHeight="1">
      <c r="Z4803" s="220"/>
      <c r="AA4803" s="220"/>
      <c r="AB4803" s="237"/>
      <c r="AC4803" s="237"/>
      <c r="AD4803" s="222"/>
      <c r="AE4803" s="221"/>
      <c r="AF4803" s="237"/>
      <c r="AG4803" s="257"/>
      <c r="AH4803" s="237"/>
      <c r="AI4803" s="222"/>
      <c r="AJ4803" s="237"/>
      <c r="AK4803" s="221"/>
      <c r="AL4803" s="223"/>
      <c r="AM4803" s="221"/>
    </row>
    <row r="4804" spans="26:39" ht="15" customHeight="1">
      <c r="Z4804" s="220"/>
      <c r="AA4804" s="220"/>
      <c r="AB4804" s="237"/>
      <c r="AC4804" s="237"/>
      <c r="AD4804" s="222"/>
      <c r="AE4804" s="221"/>
      <c r="AF4804" s="237"/>
      <c r="AG4804" s="257"/>
      <c r="AH4804" s="237"/>
      <c r="AI4804" s="222"/>
      <c r="AJ4804" s="237"/>
      <c r="AK4804" s="221"/>
      <c r="AL4804" s="223"/>
      <c r="AM4804" s="221"/>
    </row>
    <row r="4805" spans="26:39" ht="15" customHeight="1">
      <c r="Z4805" s="220"/>
      <c r="AA4805" s="220"/>
      <c r="AB4805" s="237"/>
      <c r="AC4805" s="237"/>
      <c r="AD4805" s="222"/>
      <c r="AE4805" s="221"/>
      <c r="AF4805" s="237"/>
      <c r="AG4805" s="257"/>
      <c r="AH4805" s="237"/>
      <c r="AI4805" s="222"/>
      <c r="AJ4805" s="237"/>
      <c r="AK4805" s="221"/>
      <c r="AL4805" s="223"/>
      <c r="AM4805" s="221"/>
    </row>
    <row r="4806" spans="26:39" ht="15" customHeight="1">
      <c r="Z4806" s="220"/>
      <c r="AA4806" s="220"/>
      <c r="AB4806" s="237"/>
      <c r="AC4806" s="237"/>
      <c r="AD4806" s="222"/>
      <c r="AE4806" s="221"/>
      <c r="AF4806" s="237"/>
      <c r="AG4806" s="257"/>
      <c r="AH4806" s="237"/>
      <c r="AI4806" s="222"/>
      <c r="AJ4806" s="237"/>
      <c r="AK4806" s="221"/>
      <c r="AL4806" s="223"/>
      <c r="AM4806" s="221"/>
    </row>
    <row r="4807" spans="26:39" ht="15" customHeight="1">
      <c r="Z4807" s="220"/>
      <c r="AA4807" s="220"/>
      <c r="AB4807" s="237"/>
      <c r="AC4807" s="237"/>
      <c r="AD4807" s="222"/>
      <c r="AE4807" s="221"/>
      <c r="AF4807" s="237"/>
      <c r="AG4807" s="257"/>
      <c r="AH4807" s="237"/>
      <c r="AI4807" s="222"/>
      <c r="AJ4807" s="237"/>
      <c r="AK4807" s="221"/>
      <c r="AL4807" s="223"/>
      <c r="AM4807" s="221"/>
    </row>
    <row r="4808" spans="26:39" ht="15" customHeight="1">
      <c r="Z4808" s="220"/>
      <c r="AA4808" s="220"/>
      <c r="AB4808" s="237"/>
      <c r="AC4808" s="237"/>
      <c r="AD4808" s="222"/>
      <c r="AE4808" s="221"/>
      <c r="AF4808" s="237"/>
      <c r="AG4808" s="257"/>
      <c r="AH4808" s="237"/>
      <c r="AI4808" s="222"/>
      <c r="AJ4808" s="237"/>
      <c r="AK4808" s="221"/>
      <c r="AL4808" s="223"/>
      <c r="AM4808" s="221"/>
    </row>
    <row r="4809" spans="26:39" ht="15" customHeight="1">
      <c r="Z4809" s="220"/>
      <c r="AA4809" s="220"/>
      <c r="AB4809" s="237"/>
      <c r="AC4809" s="237"/>
      <c r="AD4809" s="222"/>
      <c r="AE4809" s="221"/>
      <c r="AF4809" s="237"/>
      <c r="AG4809" s="257"/>
      <c r="AH4809" s="237"/>
      <c r="AI4809" s="222"/>
      <c r="AJ4809" s="237"/>
      <c r="AK4809" s="221"/>
      <c r="AL4809" s="223"/>
      <c r="AM4809" s="221"/>
    </row>
    <row r="4810" spans="26:39" ht="15" customHeight="1">
      <c r="Z4810" s="220"/>
      <c r="AA4810" s="220"/>
      <c r="AB4810" s="237"/>
      <c r="AC4810" s="237"/>
      <c r="AD4810" s="222"/>
      <c r="AE4810" s="221"/>
      <c r="AF4810" s="237"/>
      <c r="AG4810" s="257"/>
      <c r="AH4810" s="237"/>
      <c r="AI4810" s="222"/>
      <c r="AJ4810" s="237"/>
      <c r="AK4810" s="221"/>
      <c r="AL4810" s="223"/>
      <c r="AM4810" s="221"/>
    </row>
    <row r="4811" spans="26:39" ht="15" customHeight="1">
      <c r="Z4811" s="220"/>
      <c r="AA4811" s="220"/>
      <c r="AB4811" s="237"/>
      <c r="AC4811" s="237"/>
      <c r="AD4811" s="222"/>
      <c r="AE4811" s="221"/>
      <c r="AF4811" s="237"/>
      <c r="AG4811" s="257"/>
      <c r="AH4811" s="237"/>
      <c r="AI4811" s="222"/>
      <c r="AJ4811" s="237"/>
      <c r="AK4811" s="221"/>
      <c r="AL4811" s="223"/>
      <c r="AM4811" s="221"/>
    </row>
    <row r="4812" spans="26:39" ht="15" customHeight="1">
      <c r="Z4812" s="220"/>
      <c r="AA4812" s="220"/>
      <c r="AB4812" s="237"/>
      <c r="AC4812" s="237"/>
      <c r="AD4812" s="222"/>
      <c r="AE4812" s="221"/>
      <c r="AF4812" s="237"/>
      <c r="AG4812" s="257"/>
      <c r="AH4812" s="237"/>
      <c r="AI4812" s="222"/>
      <c r="AJ4812" s="237"/>
      <c r="AK4812" s="221"/>
      <c r="AL4812" s="223"/>
      <c r="AM4812" s="221"/>
    </row>
    <row r="4813" spans="26:39" ht="15" customHeight="1">
      <c r="Z4813" s="220"/>
      <c r="AA4813" s="220"/>
      <c r="AB4813" s="237"/>
      <c r="AC4813" s="237"/>
      <c r="AD4813" s="222"/>
      <c r="AE4813" s="221"/>
      <c r="AF4813" s="237"/>
      <c r="AG4813" s="257"/>
      <c r="AH4813" s="237"/>
      <c r="AI4813" s="222"/>
      <c r="AJ4813" s="237"/>
      <c r="AK4813" s="221"/>
      <c r="AL4813" s="223"/>
      <c r="AM4813" s="221"/>
    </row>
    <row r="4814" spans="26:39" ht="15" customHeight="1">
      <c r="Z4814" s="220"/>
      <c r="AA4814" s="220"/>
      <c r="AB4814" s="237"/>
      <c r="AC4814" s="237"/>
      <c r="AD4814" s="222"/>
      <c r="AE4814" s="221"/>
      <c r="AF4814" s="237"/>
      <c r="AG4814" s="257"/>
      <c r="AH4814" s="237"/>
      <c r="AI4814" s="222"/>
      <c r="AJ4814" s="237"/>
      <c r="AK4814" s="221"/>
      <c r="AL4814" s="223"/>
      <c r="AM4814" s="221"/>
    </row>
    <row r="4815" spans="26:39" ht="15" customHeight="1">
      <c r="Z4815" s="220"/>
      <c r="AA4815" s="220"/>
      <c r="AB4815" s="237"/>
      <c r="AC4815" s="237"/>
      <c r="AD4815" s="222"/>
      <c r="AE4815" s="221"/>
      <c r="AF4815" s="237"/>
      <c r="AG4815" s="257"/>
      <c r="AH4815" s="237"/>
      <c r="AI4815" s="222"/>
      <c r="AJ4815" s="237"/>
      <c r="AK4815" s="221"/>
      <c r="AL4815" s="223"/>
      <c r="AM4815" s="221"/>
    </row>
    <row r="4816" spans="26:39" ht="15" customHeight="1">
      <c r="Z4816" s="220"/>
      <c r="AA4816" s="220"/>
      <c r="AB4816" s="237"/>
      <c r="AC4816" s="237"/>
      <c r="AD4816" s="222"/>
      <c r="AE4816" s="221"/>
      <c r="AF4816" s="237"/>
      <c r="AG4816" s="257"/>
      <c r="AH4816" s="237"/>
      <c r="AI4816" s="222"/>
      <c r="AJ4816" s="237"/>
      <c r="AK4816" s="221"/>
      <c r="AL4816" s="223"/>
      <c r="AM4816" s="221"/>
    </row>
    <row r="4817" spans="26:39" ht="15" customHeight="1">
      <c r="Z4817" s="220"/>
      <c r="AA4817" s="220"/>
      <c r="AB4817" s="237"/>
      <c r="AC4817" s="237"/>
      <c r="AD4817" s="222"/>
      <c r="AE4817" s="221"/>
      <c r="AF4817" s="237"/>
      <c r="AG4817" s="257"/>
      <c r="AH4817" s="237"/>
      <c r="AI4817" s="222"/>
      <c r="AJ4817" s="237"/>
      <c r="AK4817" s="221"/>
      <c r="AL4817" s="223"/>
      <c r="AM4817" s="221"/>
    </row>
    <row r="4818" spans="26:39" ht="15" customHeight="1">
      <c r="Z4818" s="220"/>
      <c r="AA4818" s="220"/>
      <c r="AB4818" s="237"/>
      <c r="AC4818" s="237"/>
      <c r="AD4818" s="222"/>
      <c r="AE4818" s="221"/>
      <c r="AF4818" s="237"/>
      <c r="AG4818" s="257"/>
      <c r="AH4818" s="237"/>
      <c r="AI4818" s="222"/>
      <c r="AJ4818" s="237"/>
      <c r="AK4818" s="221"/>
      <c r="AL4818" s="223"/>
      <c r="AM4818" s="221"/>
    </row>
    <row r="4819" spans="26:39" ht="15" customHeight="1">
      <c r="Z4819" s="220"/>
      <c r="AA4819" s="220"/>
      <c r="AB4819" s="237"/>
      <c r="AC4819" s="237"/>
      <c r="AD4819" s="222"/>
      <c r="AE4819" s="221"/>
      <c r="AF4819" s="237"/>
      <c r="AG4819" s="257"/>
      <c r="AH4819" s="237"/>
      <c r="AI4819" s="222"/>
      <c r="AJ4819" s="237"/>
      <c r="AK4819" s="221"/>
      <c r="AL4819" s="223"/>
      <c r="AM4819" s="221"/>
    </row>
    <row r="4820" spans="26:39" ht="15" customHeight="1">
      <c r="Z4820" s="220"/>
      <c r="AA4820" s="220"/>
      <c r="AB4820" s="237"/>
      <c r="AC4820" s="237"/>
      <c r="AD4820" s="222"/>
      <c r="AE4820" s="221"/>
      <c r="AF4820" s="237"/>
      <c r="AG4820" s="257"/>
      <c r="AH4820" s="237"/>
      <c r="AI4820" s="222"/>
      <c r="AJ4820" s="237"/>
      <c r="AK4820" s="221"/>
      <c r="AL4820" s="223"/>
      <c r="AM4820" s="221"/>
    </row>
    <row r="4821" spans="26:39" ht="15" customHeight="1">
      <c r="Z4821" s="220"/>
      <c r="AA4821" s="220"/>
      <c r="AB4821" s="237"/>
      <c r="AC4821" s="237"/>
      <c r="AD4821" s="222"/>
      <c r="AE4821" s="221"/>
      <c r="AF4821" s="237"/>
      <c r="AG4821" s="257"/>
      <c r="AH4821" s="237"/>
      <c r="AI4821" s="222"/>
      <c r="AJ4821" s="237"/>
      <c r="AK4821" s="221"/>
      <c r="AL4821" s="223"/>
      <c r="AM4821" s="221"/>
    </row>
    <row r="4822" spans="26:39" ht="15" customHeight="1">
      <c r="Z4822" s="220"/>
      <c r="AA4822" s="220"/>
      <c r="AB4822" s="237"/>
      <c r="AC4822" s="237"/>
      <c r="AD4822" s="222"/>
      <c r="AE4822" s="221"/>
      <c r="AF4822" s="237"/>
      <c r="AG4822" s="257"/>
      <c r="AH4822" s="237"/>
      <c r="AI4822" s="222"/>
      <c r="AJ4822" s="237"/>
      <c r="AK4822" s="221"/>
      <c r="AL4822" s="223"/>
      <c r="AM4822" s="221"/>
    </row>
    <row r="4823" spans="26:39" ht="15" customHeight="1">
      <c r="Z4823" s="220"/>
      <c r="AA4823" s="220"/>
      <c r="AB4823" s="237"/>
      <c r="AC4823" s="237"/>
      <c r="AD4823" s="222"/>
      <c r="AE4823" s="221"/>
      <c r="AF4823" s="237"/>
      <c r="AG4823" s="257"/>
      <c r="AH4823" s="237"/>
      <c r="AI4823" s="222"/>
      <c r="AJ4823" s="237"/>
      <c r="AK4823" s="221"/>
      <c r="AL4823" s="223"/>
      <c r="AM4823" s="221"/>
    </row>
    <row r="4824" spans="26:39" ht="15" customHeight="1">
      <c r="Z4824" s="220"/>
      <c r="AA4824" s="220"/>
      <c r="AB4824" s="237"/>
      <c r="AC4824" s="237"/>
      <c r="AD4824" s="222"/>
      <c r="AE4824" s="221"/>
      <c r="AF4824" s="237"/>
      <c r="AG4824" s="257"/>
      <c r="AH4824" s="237"/>
      <c r="AI4824" s="222"/>
      <c r="AJ4824" s="237"/>
      <c r="AK4824" s="221"/>
      <c r="AL4824" s="223"/>
      <c r="AM4824" s="221"/>
    </row>
    <row r="4825" spans="26:39" ht="15" customHeight="1">
      <c r="Z4825" s="220"/>
      <c r="AA4825" s="220"/>
      <c r="AB4825" s="237"/>
      <c r="AC4825" s="237"/>
      <c r="AD4825" s="222"/>
      <c r="AE4825" s="221"/>
      <c r="AF4825" s="237"/>
      <c r="AG4825" s="257"/>
      <c r="AH4825" s="237"/>
      <c r="AI4825" s="222"/>
      <c r="AJ4825" s="237"/>
      <c r="AK4825" s="221"/>
      <c r="AL4825" s="223"/>
      <c r="AM4825" s="221"/>
    </row>
    <row r="4826" spans="26:39" ht="15" customHeight="1">
      <c r="Z4826" s="220"/>
      <c r="AA4826" s="220"/>
      <c r="AB4826" s="237"/>
      <c r="AC4826" s="237"/>
      <c r="AD4826" s="222"/>
      <c r="AE4826" s="221"/>
      <c r="AF4826" s="237"/>
      <c r="AG4826" s="257"/>
      <c r="AH4826" s="237"/>
      <c r="AI4826" s="222"/>
      <c r="AJ4826" s="237"/>
      <c r="AK4826" s="221"/>
      <c r="AL4826" s="223"/>
      <c r="AM4826" s="221"/>
    </row>
    <row r="4827" spans="26:39" ht="15" customHeight="1">
      <c r="Z4827" s="220"/>
      <c r="AA4827" s="220"/>
      <c r="AB4827" s="237"/>
      <c r="AC4827" s="237"/>
      <c r="AD4827" s="222"/>
      <c r="AE4827" s="221"/>
      <c r="AF4827" s="237"/>
      <c r="AG4827" s="257"/>
      <c r="AH4827" s="237"/>
      <c r="AI4827" s="222"/>
      <c r="AJ4827" s="237"/>
      <c r="AK4827" s="221"/>
      <c r="AL4827" s="223"/>
      <c r="AM4827" s="221"/>
    </row>
    <row r="4828" spans="26:39" ht="15" customHeight="1">
      <c r="Z4828" s="220"/>
      <c r="AA4828" s="220"/>
      <c r="AB4828" s="237"/>
      <c r="AC4828" s="237"/>
      <c r="AD4828" s="222"/>
      <c r="AE4828" s="221"/>
      <c r="AF4828" s="237"/>
      <c r="AG4828" s="257"/>
      <c r="AH4828" s="237"/>
      <c r="AI4828" s="222"/>
      <c r="AJ4828" s="237"/>
      <c r="AK4828" s="221"/>
      <c r="AL4828" s="223"/>
      <c r="AM4828" s="221"/>
    </row>
    <row r="4829" spans="26:39" ht="15" customHeight="1">
      <c r="Z4829" s="220"/>
      <c r="AA4829" s="220"/>
      <c r="AB4829" s="237"/>
      <c r="AC4829" s="237"/>
      <c r="AD4829" s="222"/>
      <c r="AE4829" s="221"/>
      <c r="AF4829" s="237"/>
      <c r="AG4829" s="257"/>
      <c r="AH4829" s="237"/>
      <c r="AI4829" s="222"/>
      <c r="AJ4829" s="237"/>
      <c r="AK4829" s="221"/>
      <c r="AL4829" s="223"/>
      <c r="AM4829" s="221"/>
    </row>
    <row r="4830" spans="26:39" ht="15" customHeight="1">
      <c r="Z4830" s="220"/>
      <c r="AA4830" s="220"/>
      <c r="AB4830" s="237"/>
      <c r="AC4830" s="237"/>
      <c r="AD4830" s="222"/>
      <c r="AE4830" s="221"/>
      <c r="AF4830" s="237"/>
      <c r="AG4830" s="257"/>
      <c r="AH4830" s="237"/>
      <c r="AI4830" s="222"/>
      <c r="AJ4830" s="237"/>
      <c r="AK4830" s="221"/>
      <c r="AL4830" s="223"/>
      <c r="AM4830" s="221"/>
    </row>
    <row r="4831" spans="26:39" ht="15" customHeight="1">
      <c r="Z4831" s="220"/>
      <c r="AA4831" s="220"/>
      <c r="AB4831" s="237"/>
      <c r="AC4831" s="237"/>
      <c r="AD4831" s="222"/>
      <c r="AE4831" s="221"/>
      <c r="AF4831" s="237"/>
      <c r="AG4831" s="257"/>
      <c r="AH4831" s="237"/>
      <c r="AI4831" s="222"/>
      <c r="AJ4831" s="237"/>
      <c r="AK4831" s="221"/>
      <c r="AL4831" s="223"/>
      <c r="AM4831" s="221"/>
    </row>
    <row r="4832" spans="26:39" ht="15" customHeight="1">
      <c r="Z4832" s="220"/>
      <c r="AA4832" s="220"/>
      <c r="AB4832" s="237"/>
      <c r="AC4832" s="237"/>
      <c r="AD4832" s="222"/>
      <c r="AE4832" s="221"/>
      <c r="AF4832" s="237"/>
      <c r="AG4832" s="257"/>
      <c r="AH4832" s="237"/>
      <c r="AI4832" s="222"/>
      <c r="AJ4832" s="237"/>
      <c r="AK4832" s="221"/>
      <c r="AL4832" s="223"/>
      <c r="AM4832" s="221"/>
    </row>
    <row r="4833" spans="26:39" ht="15" customHeight="1">
      <c r="Z4833" s="220"/>
      <c r="AA4833" s="220"/>
      <c r="AB4833" s="237"/>
      <c r="AC4833" s="237"/>
      <c r="AD4833" s="222"/>
      <c r="AE4833" s="221"/>
      <c r="AF4833" s="237"/>
      <c r="AG4833" s="257"/>
      <c r="AH4833" s="237"/>
      <c r="AI4833" s="222"/>
      <c r="AJ4833" s="237"/>
      <c r="AK4833" s="221"/>
      <c r="AL4833" s="223"/>
      <c r="AM4833" s="221"/>
    </row>
    <row r="4834" spans="26:39" ht="15" customHeight="1">
      <c r="Z4834" s="220"/>
      <c r="AA4834" s="220"/>
      <c r="AB4834" s="237"/>
      <c r="AC4834" s="237"/>
      <c r="AD4834" s="222"/>
      <c r="AE4834" s="221"/>
      <c r="AF4834" s="237"/>
      <c r="AG4834" s="257"/>
      <c r="AH4834" s="237"/>
      <c r="AI4834" s="222"/>
      <c r="AJ4834" s="237"/>
      <c r="AK4834" s="221"/>
      <c r="AL4834" s="223"/>
      <c r="AM4834" s="221"/>
    </row>
    <row r="4835" spans="26:39" ht="15" customHeight="1">
      <c r="Z4835" s="220"/>
      <c r="AA4835" s="220"/>
      <c r="AB4835" s="237"/>
      <c r="AC4835" s="237"/>
      <c r="AD4835" s="222"/>
      <c r="AE4835" s="221"/>
      <c r="AF4835" s="237"/>
      <c r="AG4835" s="257"/>
      <c r="AH4835" s="237"/>
      <c r="AI4835" s="222"/>
      <c r="AJ4835" s="237"/>
      <c r="AK4835" s="221"/>
      <c r="AL4835" s="223"/>
      <c r="AM4835" s="221"/>
    </row>
    <row r="4836" spans="26:39" ht="15" customHeight="1">
      <c r="Z4836" s="220"/>
      <c r="AA4836" s="220"/>
      <c r="AB4836" s="237"/>
      <c r="AC4836" s="237"/>
      <c r="AD4836" s="222"/>
      <c r="AE4836" s="221"/>
      <c r="AF4836" s="237"/>
      <c r="AG4836" s="257"/>
      <c r="AH4836" s="237"/>
      <c r="AI4836" s="222"/>
      <c r="AJ4836" s="237"/>
      <c r="AK4836" s="221"/>
      <c r="AL4836" s="223"/>
      <c r="AM4836" s="221"/>
    </row>
    <row r="4837" spans="26:39" ht="15" customHeight="1">
      <c r="Z4837" s="220"/>
      <c r="AA4837" s="220"/>
      <c r="AB4837" s="237"/>
      <c r="AC4837" s="237"/>
      <c r="AD4837" s="222"/>
      <c r="AE4837" s="221"/>
      <c r="AF4837" s="237"/>
      <c r="AG4837" s="257"/>
      <c r="AH4837" s="237"/>
      <c r="AI4837" s="222"/>
      <c r="AJ4837" s="237"/>
      <c r="AK4837" s="221"/>
      <c r="AL4837" s="223"/>
      <c r="AM4837" s="221"/>
    </row>
    <row r="4838" spans="26:39" ht="15" customHeight="1">
      <c r="Z4838" s="220"/>
      <c r="AA4838" s="220"/>
      <c r="AB4838" s="237"/>
      <c r="AC4838" s="237"/>
      <c r="AD4838" s="222"/>
      <c r="AE4838" s="221"/>
      <c r="AF4838" s="237"/>
      <c r="AG4838" s="257"/>
      <c r="AH4838" s="237"/>
      <c r="AI4838" s="222"/>
      <c r="AJ4838" s="237"/>
      <c r="AK4838" s="221"/>
      <c r="AL4838" s="223"/>
      <c r="AM4838" s="221"/>
    </row>
    <row r="4839" spans="26:39" ht="15" customHeight="1">
      <c r="Z4839" s="220"/>
      <c r="AA4839" s="220"/>
      <c r="AB4839" s="237"/>
      <c r="AC4839" s="237"/>
      <c r="AD4839" s="222"/>
      <c r="AE4839" s="221"/>
      <c r="AF4839" s="237"/>
      <c r="AG4839" s="257"/>
      <c r="AH4839" s="237"/>
      <c r="AI4839" s="222"/>
      <c r="AJ4839" s="237"/>
      <c r="AK4839" s="221"/>
      <c r="AL4839" s="223"/>
      <c r="AM4839" s="221"/>
    </row>
    <row r="4840" spans="26:39" ht="15" customHeight="1">
      <c r="Z4840" s="220"/>
      <c r="AA4840" s="220"/>
      <c r="AB4840" s="237"/>
      <c r="AC4840" s="237"/>
      <c r="AD4840" s="222"/>
      <c r="AE4840" s="221"/>
      <c r="AF4840" s="237"/>
      <c r="AG4840" s="257"/>
      <c r="AH4840" s="237"/>
      <c r="AI4840" s="222"/>
      <c r="AJ4840" s="237"/>
      <c r="AK4840" s="221"/>
      <c r="AL4840" s="223"/>
      <c r="AM4840" s="221"/>
    </row>
    <row r="4841" spans="26:39" ht="15" customHeight="1">
      <c r="Z4841" s="220"/>
      <c r="AA4841" s="220"/>
      <c r="AB4841" s="237"/>
      <c r="AC4841" s="237"/>
      <c r="AD4841" s="222"/>
      <c r="AE4841" s="221"/>
      <c r="AF4841" s="237"/>
      <c r="AG4841" s="257"/>
      <c r="AH4841" s="237"/>
      <c r="AI4841" s="222"/>
      <c r="AJ4841" s="237"/>
      <c r="AK4841" s="221"/>
      <c r="AL4841" s="223"/>
      <c r="AM4841" s="221"/>
    </row>
    <row r="4842" spans="26:39" ht="15" customHeight="1">
      <c r="Z4842" s="220"/>
      <c r="AA4842" s="220"/>
      <c r="AB4842" s="237"/>
      <c r="AC4842" s="237"/>
      <c r="AD4842" s="222"/>
      <c r="AE4842" s="221"/>
      <c r="AF4842" s="237"/>
      <c r="AG4842" s="257"/>
      <c r="AH4842" s="237"/>
      <c r="AI4842" s="222"/>
      <c r="AJ4842" s="237"/>
      <c r="AK4842" s="221"/>
      <c r="AL4842" s="223"/>
      <c r="AM4842" s="221"/>
    </row>
    <row r="4843" spans="26:39" ht="15" customHeight="1">
      <c r="Z4843" s="220"/>
      <c r="AA4843" s="220"/>
      <c r="AB4843" s="237"/>
      <c r="AC4843" s="237"/>
      <c r="AD4843" s="222"/>
      <c r="AE4843" s="221"/>
      <c r="AF4843" s="237"/>
      <c r="AG4843" s="257"/>
      <c r="AH4843" s="237"/>
      <c r="AI4843" s="222"/>
      <c r="AJ4843" s="237"/>
      <c r="AK4843" s="221"/>
      <c r="AL4843" s="223"/>
      <c r="AM4843" s="221"/>
    </row>
    <row r="4844" spans="26:39" ht="15" customHeight="1">
      <c r="Z4844" s="220"/>
      <c r="AA4844" s="220"/>
      <c r="AB4844" s="237"/>
      <c r="AC4844" s="237"/>
      <c r="AD4844" s="222"/>
      <c r="AE4844" s="221"/>
      <c r="AF4844" s="237"/>
      <c r="AG4844" s="257"/>
      <c r="AH4844" s="237"/>
      <c r="AI4844" s="222"/>
      <c r="AJ4844" s="237"/>
      <c r="AK4844" s="221"/>
      <c r="AL4844" s="223"/>
      <c r="AM4844" s="221"/>
    </row>
    <row r="4845" spans="26:39" ht="15" customHeight="1">
      <c r="Z4845" s="220"/>
      <c r="AA4845" s="220"/>
      <c r="AB4845" s="237"/>
      <c r="AC4845" s="237"/>
      <c r="AD4845" s="222"/>
      <c r="AE4845" s="221"/>
      <c r="AF4845" s="237"/>
      <c r="AG4845" s="257"/>
      <c r="AH4845" s="237"/>
      <c r="AI4845" s="222"/>
      <c r="AJ4845" s="237"/>
      <c r="AK4845" s="221"/>
      <c r="AL4845" s="223"/>
      <c r="AM4845" s="221"/>
    </row>
    <row r="4846" spans="26:39" ht="15" customHeight="1">
      <c r="Z4846" s="220"/>
      <c r="AA4846" s="220"/>
      <c r="AB4846" s="237"/>
      <c r="AC4846" s="237"/>
      <c r="AD4846" s="222"/>
      <c r="AE4846" s="221"/>
      <c r="AF4846" s="237"/>
      <c r="AG4846" s="257"/>
      <c r="AH4846" s="237"/>
      <c r="AI4846" s="222"/>
      <c r="AJ4846" s="237"/>
      <c r="AK4846" s="221"/>
      <c r="AL4846" s="223"/>
      <c r="AM4846" s="221"/>
    </row>
    <row r="4847" spans="26:39" ht="15" customHeight="1">
      <c r="Z4847" s="220"/>
      <c r="AA4847" s="220"/>
      <c r="AB4847" s="237"/>
      <c r="AC4847" s="237"/>
      <c r="AD4847" s="222"/>
      <c r="AE4847" s="221"/>
      <c r="AF4847" s="237"/>
      <c r="AG4847" s="257"/>
      <c r="AH4847" s="237"/>
      <c r="AI4847" s="222"/>
      <c r="AJ4847" s="237"/>
      <c r="AK4847" s="221"/>
      <c r="AL4847" s="223"/>
      <c r="AM4847" s="221"/>
    </row>
    <row r="4848" spans="26:39" ht="15" customHeight="1">
      <c r="Z4848" s="220"/>
      <c r="AA4848" s="220"/>
      <c r="AB4848" s="237"/>
      <c r="AC4848" s="237"/>
      <c r="AD4848" s="222"/>
      <c r="AE4848" s="221"/>
      <c r="AF4848" s="237"/>
      <c r="AG4848" s="257"/>
      <c r="AH4848" s="237"/>
      <c r="AI4848" s="222"/>
      <c r="AJ4848" s="237"/>
      <c r="AK4848" s="221"/>
      <c r="AL4848" s="223"/>
      <c r="AM4848" s="221"/>
    </row>
    <row r="4849" spans="26:39" ht="15" customHeight="1">
      <c r="Z4849" s="220"/>
      <c r="AA4849" s="220"/>
      <c r="AB4849" s="237"/>
      <c r="AC4849" s="237"/>
      <c r="AD4849" s="222"/>
      <c r="AE4849" s="221"/>
      <c r="AF4849" s="237"/>
      <c r="AG4849" s="257"/>
      <c r="AH4849" s="237"/>
      <c r="AI4849" s="222"/>
      <c r="AJ4849" s="237"/>
      <c r="AK4849" s="221"/>
      <c r="AL4849" s="223"/>
      <c r="AM4849" s="221"/>
    </row>
    <row r="4850" spans="26:39" ht="15" customHeight="1">
      <c r="Z4850" s="220"/>
      <c r="AA4850" s="220"/>
      <c r="AB4850" s="237"/>
      <c r="AC4850" s="237"/>
      <c r="AD4850" s="222"/>
      <c r="AE4850" s="221"/>
      <c r="AF4850" s="237"/>
      <c r="AG4850" s="257"/>
      <c r="AH4850" s="237"/>
      <c r="AI4850" s="222"/>
      <c r="AJ4850" s="237"/>
      <c r="AK4850" s="221"/>
      <c r="AL4850" s="223"/>
      <c r="AM4850" s="221"/>
    </row>
    <row r="4851" spans="26:39" ht="15" customHeight="1">
      <c r="Z4851" s="220"/>
      <c r="AA4851" s="220"/>
      <c r="AB4851" s="237"/>
      <c r="AC4851" s="237"/>
      <c r="AD4851" s="222"/>
      <c r="AE4851" s="221"/>
      <c r="AF4851" s="237"/>
      <c r="AG4851" s="257"/>
      <c r="AH4851" s="237"/>
      <c r="AI4851" s="222"/>
      <c r="AJ4851" s="237"/>
      <c r="AK4851" s="221"/>
      <c r="AL4851" s="223"/>
      <c r="AM4851" s="221"/>
    </row>
    <row r="4852" spans="26:39" ht="15" customHeight="1">
      <c r="Z4852" s="220"/>
      <c r="AA4852" s="220"/>
      <c r="AB4852" s="237"/>
      <c r="AC4852" s="237"/>
      <c r="AD4852" s="222"/>
      <c r="AE4852" s="221"/>
      <c r="AF4852" s="237"/>
      <c r="AG4852" s="257"/>
      <c r="AH4852" s="237"/>
      <c r="AI4852" s="222"/>
      <c r="AJ4852" s="237"/>
      <c r="AK4852" s="221"/>
      <c r="AL4852" s="223"/>
      <c r="AM4852" s="221"/>
    </row>
    <row r="4853" spans="26:39" ht="15" customHeight="1">
      <c r="Z4853" s="220"/>
      <c r="AA4853" s="220"/>
      <c r="AB4853" s="237"/>
      <c r="AC4853" s="237"/>
      <c r="AD4853" s="222"/>
      <c r="AE4853" s="221"/>
      <c r="AF4853" s="237"/>
      <c r="AG4853" s="257"/>
      <c r="AH4853" s="237"/>
      <c r="AI4853" s="222"/>
      <c r="AJ4853" s="237"/>
      <c r="AK4853" s="221"/>
      <c r="AL4853" s="223"/>
      <c r="AM4853" s="221"/>
    </row>
    <row r="4854" spans="26:39" ht="15" customHeight="1">
      <c r="Z4854" s="220"/>
      <c r="AA4854" s="220"/>
      <c r="AB4854" s="237"/>
      <c r="AC4854" s="237"/>
      <c r="AD4854" s="222"/>
      <c r="AE4854" s="221"/>
      <c r="AF4854" s="237"/>
      <c r="AG4854" s="257"/>
      <c r="AH4854" s="237"/>
      <c r="AI4854" s="222"/>
      <c r="AJ4854" s="237"/>
      <c r="AK4854" s="221"/>
      <c r="AL4854" s="223"/>
      <c r="AM4854" s="221"/>
    </row>
    <row r="4855" spans="26:39" ht="15" customHeight="1">
      <c r="Z4855" s="220"/>
      <c r="AA4855" s="220"/>
      <c r="AB4855" s="237"/>
      <c r="AC4855" s="237"/>
      <c r="AD4855" s="222"/>
      <c r="AE4855" s="221"/>
      <c r="AF4855" s="237"/>
      <c r="AG4855" s="257"/>
      <c r="AH4855" s="237"/>
      <c r="AI4855" s="222"/>
      <c r="AJ4855" s="237"/>
      <c r="AK4855" s="221"/>
      <c r="AL4855" s="223"/>
      <c r="AM4855" s="221"/>
    </row>
    <row r="4856" spans="26:39" ht="15" customHeight="1">
      <c r="Z4856" s="220"/>
      <c r="AA4856" s="220"/>
      <c r="AB4856" s="237"/>
      <c r="AC4856" s="237"/>
      <c r="AD4856" s="222"/>
      <c r="AE4856" s="221"/>
      <c r="AF4856" s="237"/>
      <c r="AG4856" s="257"/>
      <c r="AH4856" s="237"/>
      <c r="AI4856" s="222"/>
      <c r="AJ4856" s="237"/>
      <c r="AK4856" s="221"/>
      <c r="AL4856" s="223"/>
      <c r="AM4856" s="221"/>
    </row>
    <row r="4857" spans="26:39" ht="15" customHeight="1">
      <c r="Z4857" s="220"/>
      <c r="AA4857" s="220"/>
      <c r="AB4857" s="237"/>
      <c r="AC4857" s="237"/>
      <c r="AD4857" s="222"/>
      <c r="AE4857" s="221"/>
      <c r="AF4857" s="237"/>
      <c r="AG4857" s="257"/>
      <c r="AH4857" s="237"/>
      <c r="AI4857" s="222"/>
      <c r="AJ4857" s="237"/>
      <c r="AK4857" s="221"/>
      <c r="AL4857" s="223"/>
      <c r="AM4857" s="221"/>
    </row>
    <row r="4858" spans="26:39" ht="15" customHeight="1">
      <c r="Z4858" s="220"/>
      <c r="AA4858" s="220"/>
      <c r="AB4858" s="237"/>
      <c r="AC4858" s="237"/>
      <c r="AD4858" s="222"/>
      <c r="AE4858" s="221"/>
      <c r="AF4858" s="237"/>
      <c r="AG4858" s="257"/>
      <c r="AH4858" s="237"/>
      <c r="AI4858" s="222"/>
      <c r="AJ4858" s="237"/>
      <c r="AK4858" s="221"/>
      <c r="AL4858" s="223"/>
      <c r="AM4858" s="221"/>
    </row>
    <row r="4859" spans="26:39" ht="15" customHeight="1">
      <c r="Z4859" s="220"/>
      <c r="AA4859" s="220"/>
      <c r="AB4859" s="237"/>
      <c r="AC4859" s="237"/>
      <c r="AD4859" s="222"/>
      <c r="AE4859" s="221"/>
      <c r="AF4859" s="237"/>
      <c r="AG4859" s="257"/>
      <c r="AH4859" s="237"/>
      <c r="AI4859" s="222"/>
      <c r="AJ4859" s="237"/>
      <c r="AK4859" s="221"/>
      <c r="AL4859" s="223"/>
      <c r="AM4859" s="221"/>
    </row>
    <row r="4860" spans="26:39" ht="15" customHeight="1">
      <c r="Z4860" s="220"/>
      <c r="AA4860" s="220"/>
      <c r="AB4860" s="237"/>
      <c r="AC4860" s="237"/>
      <c r="AD4860" s="222"/>
      <c r="AE4860" s="221"/>
      <c r="AF4860" s="237"/>
      <c r="AG4860" s="257"/>
      <c r="AH4860" s="237"/>
      <c r="AI4860" s="222"/>
      <c r="AJ4860" s="237"/>
      <c r="AK4860" s="221"/>
      <c r="AL4860" s="223"/>
      <c r="AM4860" s="221"/>
    </row>
    <row r="4861" spans="26:39" ht="15" customHeight="1">
      <c r="Z4861" s="220"/>
      <c r="AA4861" s="220"/>
      <c r="AB4861" s="237"/>
      <c r="AC4861" s="237"/>
      <c r="AD4861" s="222"/>
      <c r="AE4861" s="221"/>
      <c r="AF4861" s="237"/>
      <c r="AG4861" s="257"/>
      <c r="AH4861" s="237"/>
      <c r="AI4861" s="222"/>
      <c r="AJ4861" s="237"/>
      <c r="AK4861" s="221"/>
      <c r="AL4861" s="223"/>
      <c r="AM4861" s="221"/>
    </row>
    <row r="4862" spans="26:39" ht="15" customHeight="1">
      <c r="Z4862" s="220"/>
      <c r="AA4862" s="220"/>
      <c r="AB4862" s="237"/>
      <c r="AC4862" s="237"/>
      <c r="AD4862" s="222"/>
      <c r="AE4862" s="221"/>
      <c r="AF4862" s="237"/>
      <c r="AG4862" s="257"/>
      <c r="AH4862" s="237"/>
      <c r="AI4862" s="222"/>
      <c r="AJ4862" s="237"/>
      <c r="AK4862" s="221"/>
      <c r="AL4862" s="223"/>
      <c r="AM4862" s="221"/>
    </row>
    <row r="4863" spans="26:39" ht="15" customHeight="1">
      <c r="Z4863" s="220"/>
      <c r="AA4863" s="220"/>
      <c r="AB4863" s="237"/>
      <c r="AC4863" s="237"/>
      <c r="AD4863" s="222"/>
      <c r="AE4863" s="221"/>
      <c r="AF4863" s="237"/>
      <c r="AG4863" s="257"/>
      <c r="AH4863" s="237"/>
      <c r="AI4863" s="222"/>
      <c r="AJ4863" s="237"/>
      <c r="AK4863" s="221"/>
      <c r="AL4863" s="223"/>
      <c r="AM4863" s="221"/>
    </row>
    <row r="4864" spans="26:39" ht="15" customHeight="1">
      <c r="Z4864" s="220"/>
      <c r="AA4864" s="220"/>
      <c r="AB4864" s="237"/>
      <c r="AC4864" s="237"/>
      <c r="AD4864" s="222"/>
      <c r="AE4864" s="221"/>
      <c r="AF4864" s="237"/>
      <c r="AG4864" s="257"/>
      <c r="AH4864" s="237"/>
      <c r="AI4864" s="222"/>
      <c r="AJ4864" s="237"/>
      <c r="AK4864" s="221"/>
      <c r="AL4864" s="223"/>
      <c r="AM4864" s="221"/>
    </row>
    <row r="4865" spans="26:39" ht="15" customHeight="1">
      <c r="Z4865" s="220"/>
      <c r="AA4865" s="220"/>
      <c r="AB4865" s="237"/>
      <c r="AC4865" s="237"/>
      <c r="AD4865" s="222"/>
      <c r="AE4865" s="221"/>
      <c r="AF4865" s="237"/>
      <c r="AG4865" s="257"/>
      <c r="AH4865" s="237"/>
      <c r="AI4865" s="222"/>
      <c r="AJ4865" s="237"/>
      <c r="AK4865" s="221"/>
      <c r="AL4865" s="223"/>
      <c r="AM4865" s="221"/>
    </row>
    <row r="4866" spans="26:39" ht="15" customHeight="1">
      <c r="Z4866" s="220"/>
      <c r="AA4866" s="220"/>
      <c r="AB4866" s="237"/>
      <c r="AC4866" s="237"/>
      <c r="AD4866" s="222"/>
      <c r="AE4866" s="221"/>
      <c r="AF4866" s="237"/>
      <c r="AG4866" s="257"/>
      <c r="AH4866" s="237"/>
      <c r="AI4866" s="222"/>
      <c r="AJ4866" s="237"/>
      <c r="AK4866" s="221"/>
      <c r="AL4866" s="223"/>
      <c r="AM4866" s="221"/>
    </row>
    <row r="4867" spans="26:39" ht="15" customHeight="1">
      <c r="Z4867" s="220"/>
      <c r="AA4867" s="220"/>
      <c r="AB4867" s="237"/>
      <c r="AC4867" s="237"/>
      <c r="AD4867" s="222"/>
      <c r="AE4867" s="221"/>
      <c r="AF4867" s="237"/>
      <c r="AG4867" s="257"/>
      <c r="AH4867" s="237"/>
      <c r="AI4867" s="222"/>
      <c r="AJ4867" s="237"/>
      <c r="AK4867" s="221"/>
      <c r="AL4867" s="223"/>
      <c r="AM4867" s="221"/>
    </row>
    <row r="4868" spans="26:39" ht="15" customHeight="1">
      <c r="Z4868" s="220"/>
      <c r="AA4868" s="220"/>
      <c r="AB4868" s="237"/>
      <c r="AC4868" s="237"/>
      <c r="AD4868" s="222"/>
      <c r="AE4868" s="221"/>
      <c r="AF4868" s="237"/>
      <c r="AG4868" s="257"/>
      <c r="AH4868" s="237"/>
      <c r="AI4868" s="222"/>
      <c r="AJ4868" s="237"/>
      <c r="AK4868" s="221"/>
      <c r="AL4868" s="223"/>
      <c r="AM4868" s="221"/>
    </row>
    <row r="4869" spans="26:39" ht="15" customHeight="1">
      <c r="Z4869" s="220"/>
      <c r="AA4869" s="220"/>
      <c r="AB4869" s="237"/>
      <c r="AC4869" s="237"/>
      <c r="AD4869" s="222"/>
      <c r="AE4869" s="221"/>
      <c r="AF4869" s="237"/>
      <c r="AG4869" s="257"/>
      <c r="AH4869" s="237"/>
      <c r="AI4869" s="222"/>
      <c r="AJ4869" s="237"/>
      <c r="AK4869" s="221"/>
      <c r="AL4869" s="223"/>
      <c r="AM4869" s="221"/>
    </row>
    <row r="4870" spans="26:39" ht="15" customHeight="1">
      <c r="Z4870" s="220"/>
      <c r="AA4870" s="220"/>
      <c r="AB4870" s="237"/>
      <c r="AC4870" s="237"/>
      <c r="AD4870" s="222"/>
      <c r="AE4870" s="221"/>
      <c r="AF4870" s="237"/>
      <c r="AG4870" s="257"/>
      <c r="AH4870" s="237"/>
      <c r="AI4870" s="222"/>
      <c r="AJ4870" s="237"/>
      <c r="AK4870" s="221"/>
      <c r="AL4870" s="223"/>
      <c r="AM4870" s="221"/>
    </row>
    <row r="4871" spans="26:39" ht="15" customHeight="1">
      <c r="Z4871" s="220"/>
      <c r="AA4871" s="220"/>
      <c r="AB4871" s="237"/>
      <c r="AC4871" s="237"/>
      <c r="AD4871" s="222"/>
      <c r="AE4871" s="221"/>
      <c r="AF4871" s="237"/>
      <c r="AG4871" s="257"/>
      <c r="AH4871" s="237"/>
      <c r="AI4871" s="222"/>
      <c r="AJ4871" s="237"/>
      <c r="AK4871" s="221"/>
      <c r="AL4871" s="223"/>
      <c r="AM4871" s="221"/>
    </row>
    <row r="4872" spans="26:39" ht="15" customHeight="1">
      <c r="Z4872" s="220"/>
      <c r="AA4872" s="220"/>
      <c r="AB4872" s="237"/>
      <c r="AC4872" s="237"/>
      <c r="AD4872" s="222"/>
      <c r="AE4872" s="221"/>
      <c r="AF4872" s="237"/>
      <c r="AG4872" s="257"/>
      <c r="AH4872" s="237"/>
      <c r="AI4872" s="222"/>
      <c r="AJ4872" s="237"/>
      <c r="AK4872" s="221"/>
      <c r="AL4872" s="223"/>
      <c r="AM4872" s="221"/>
    </row>
    <row r="4873" spans="26:39" ht="15" customHeight="1">
      <c r="Z4873" s="220"/>
      <c r="AA4873" s="220"/>
      <c r="AB4873" s="237"/>
      <c r="AC4873" s="237"/>
      <c r="AD4873" s="222"/>
      <c r="AE4873" s="221"/>
      <c r="AF4873" s="237"/>
      <c r="AG4873" s="257"/>
      <c r="AH4873" s="237"/>
      <c r="AI4873" s="222"/>
      <c r="AJ4873" s="237"/>
      <c r="AK4873" s="221"/>
      <c r="AL4873" s="223"/>
      <c r="AM4873" s="221"/>
    </row>
    <row r="4874" spans="26:39" ht="15" customHeight="1">
      <c r="Z4874" s="220"/>
      <c r="AA4874" s="220"/>
      <c r="AB4874" s="237"/>
      <c r="AC4874" s="237"/>
      <c r="AD4874" s="222"/>
      <c r="AE4874" s="221"/>
      <c r="AF4874" s="237"/>
      <c r="AG4874" s="257"/>
      <c r="AH4874" s="237"/>
      <c r="AI4874" s="222"/>
      <c r="AJ4874" s="237"/>
      <c r="AK4874" s="221"/>
      <c r="AL4874" s="223"/>
      <c r="AM4874" s="221"/>
    </row>
    <row r="4875" spans="26:39" ht="15" customHeight="1">
      <c r="Z4875" s="220"/>
      <c r="AA4875" s="220"/>
      <c r="AB4875" s="237"/>
      <c r="AC4875" s="237"/>
      <c r="AD4875" s="222"/>
      <c r="AE4875" s="221"/>
      <c r="AF4875" s="237"/>
      <c r="AG4875" s="257"/>
      <c r="AH4875" s="237"/>
      <c r="AI4875" s="222"/>
      <c r="AJ4875" s="237"/>
      <c r="AK4875" s="221"/>
      <c r="AL4875" s="223"/>
      <c r="AM4875" s="221"/>
    </row>
    <row r="4876" spans="26:39" ht="15" customHeight="1">
      <c r="Z4876" s="220"/>
      <c r="AA4876" s="220"/>
      <c r="AB4876" s="237"/>
      <c r="AC4876" s="237"/>
      <c r="AD4876" s="222"/>
      <c r="AE4876" s="221"/>
      <c r="AF4876" s="237"/>
      <c r="AG4876" s="257"/>
      <c r="AH4876" s="237"/>
      <c r="AI4876" s="222"/>
      <c r="AJ4876" s="237"/>
      <c r="AK4876" s="221"/>
      <c r="AL4876" s="223"/>
      <c r="AM4876" s="221"/>
    </row>
    <row r="4877" spans="26:39" ht="15" customHeight="1">
      <c r="Z4877" s="220"/>
      <c r="AA4877" s="220"/>
      <c r="AB4877" s="237"/>
      <c r="AC4877" s="237"/>
      <c r="AD4877" s="222"/>
      <c r="AE4877" s="221"/>
      <c r="AF4877" s="237"/>
      <c r="AG4877" s="257"/>
      <c r="AH4877" s="237"/>
      <c r="AI4877" s="222"/>
      <c r="AJ4877" s="237"/>
      <c r="AK4877" s="221"/>
      <c r="AL4877" s="223"/>
      <c r="AM4877" s="221"/>
    </row>
    <row r="4878" spans="26:39" ht="15" customHeight="1">
      <c r="Z4878" s="220"/>
      <c r="AA4878" s="220"/>
      <c r="AB4878" s="237"/>
      <c r="AC4878" s="237"/>
      <c r="AD4878" s="222"/>
      <c r="AE4878" s="221"/>
      <c r="AF4878" s="237"/>
      <c r="AG4878" s="257"/>
      <c r="AH4878" s="237"/>
      <c r="AI4878" s="222"/>
      <c r="AJ4878" s="237"/>
      <c r="AK4878" s="221"/>
      <c r="AL4878" s="223"/>
      <c r="AM4878" s="221"/>
    </row>
    <row r="4879" spans="26:39" ht="15" customHeight="1">
      <c r="Z4879" s="220"/>
      <c r="AA4879" s="220"/>
      <c r="AB4879" s="237"/>
      <c r="AC4879" s="237"/>
      <c r="AD4879" s="222"/>
      <c r="AE4879" s="221"/>
      <c r="AF4879" s="237"/>
      <c r="AG4879" s="257"/>
      <c r="AH4879" s="237"/>
      <c r="AI4879" s="222"/>
      <c r="AJ4879" s="237"/>
      <c r="AK4879" s="221"/>
      <c r="AL4879" s="223"/>
      <c r="AM4879" s="221"/>
    </row>
    <row r="4880" spans="26:39" ht="15" customHeight="1">
      <c r="Z4880" s="220"/>
      <c r="AA4880" s="220"/>
      <c r="AB4880" s="237"/>
      <c r="AC4880" s="237"/>
      <c r="AD4880" s="222"/>
      <c r="AE4880" s="221"/>
      <c r="AF4880" s="237"/>
      <c r="AG4880" s="257"/>
      <c r="AH4880" s="237"/>
      <c r="AI4880" s="222"/>
      <c r="AJ4880" s="237"/>
      <c r="AK4880" s="221"/>
      <c r="AL4880" s="223"/>
      <c r="AM4880" s="221"/>
    </row>
    <row r="4881" spans="26:39" ht="15" customHeight="1">
      <c r="Z4881" s="220"/>
      <c r="AA4881" s="220"/>
      <c r="AB4881" s="237"/>
      <c r="AC4881" s="237"/>
      <c r="AD4881" s="222"/>
      <c r="AE4881" s="221"/>
      <c r="AF4881" s="237"/>
      <c r="AG4881" s="257"/>
      <c r="AH4881" s="237"/>
      <c r="AI4881" s="222"/>
      <c r="AJ4881" s="237"/>
      <c r="AK4881" s="221"/>
      <c r="AL4881" s="223"/>
      <c r="AM4881" s="221"/>
    </row>
    <row r="4882" spans="26:39" ht="15" customHeight="1">
      <c r="Z4882" s="220"/>
      <c r="AA4882" s="220"/>
      <c r="AB4882" s="237"/>
      <c r="AC4882" s="237"/>
      <c r="AD4882" s="222"/>
      <c r="AE4882" s="221"/>
      <c r="AF4882" s="237"/>
      <c r="AG4882" s="257"/>
      <c r="AH4882" s="237"/>
      <c r="AI4882" s="222"/>
      <c r="AJ4882" s="237"/>
      <c r="AK4882" s="221"/>
      <c r="AL4882" s="223"/>
      <c r="AM4882" s="221"/>
    </row>
    <row r="4883" spans="26:39" ht="15" customHeight="1">
      <c r="Z4883" s="220"/>
      <c r="AA4883" s="220"/>
      <c r="AB4883" s="237"/>
      <c r="AC4883" s="237"/>
      <c r="AD4883" s="222"/>
      <c r="AE4883" s="221"/>
      <c r="AF4883" s="237"/>
      <c r="AG4883" s="257"/>
      <c r="AH4883" s="237"/>
      <c r="AI4883" s="222"/>
      <c r="AJ4883" s="237"/>
      <c r="AK4883" s="221"/>
      <c r="AL4883" s="223"/>
      <c r="AM4883" s="221"/>
    </row>
    <row r="4884" spans="26:39" ht="15" customHeight="1">
      <c r="Z4884" s="220"/>
      <c r="AA4884" s="220"/>
      <c r="AB4884" s="237"/>
      <c r="AC4884" s="237"/>
      <c r="AD4884" s="222"/>
      <c r="AE4884" s="221"/>
      <c r="AF4884" s="237"/>
      <c r="AG4884" s="257"/>
      <c r="AH4884" s="237"/>
      <c r="AI4884" s="222"/>
      <c r="AJ4884" s="237"/>
      <c r="AK4884" s="221"/>
      <c r="AL4884" s="223"/>
      <c r="AM4884" s="221"/>
    </row>
    <row r="4885" spans="26:39" ht="15" customHeight="1">
      <c r="Z4885" s="220"/>
      <c r="AA4885" s="220"/>
      <c r="AB4885" s="237"/>
      <c r="AC4885" s="237"/>
      <c r="AD4885" s="222"/>
      <c r="AE4885" s="221"/>
      <c r="AF4885" s="237"/>
      <c r="AG4885" s="257"/>
      <c r="AH4885" s="237"/>
      <c r="AI4885" s="222"/>
      <c r="AJ4885" s="237"/>
      <c r="AK4885" s="221"/>
      <c r="AL4885" s="223"/>
      <c r="AM4885" s="221"/>
    </row>
    <row r="4886" spans="26:39" ht="15" customHeight="1">
      <c r="Z4886" s="220"/>
      <c r="AA4886" s="220"/>
      <c r="AB4886" s="237"/>
      <c r="AC4886" s="237"/>
      <c r="AD4886" s="222"/>
      <c r="AE4886" s="221"/>
      <c r="AF4886" s="237"/>
      <c r="AG4886" s="257"/>
      <c r="AH4886" s="237"/>
      <c r="AI4886" s="222"/>
      <c r="AJ4886" s="237"/>
      <c r="AK4886" s="221"/>
      <c r="AL4886" s="223"/>
      <c r="AM4886" s="221"/>
    </row>
    <row r="4887" spans="26:39" ht="15" customHeight="1">
      <c r="Z4887" s="220"/>
      <c r="AA4887" s="220"/>
      <c r="AB4887" s="237"/>
      <c r="AC4887" s="237"/>
      <c r="AD4887" s="222"/>
      <c r="AE4887" s="221"/>
      <c r="AF4887" s="237"/>
      <c r="AG4887" s="257"/>
      <c r="AH4887" s="237"/>
      <c r="AI4887" s="222"/>
      <c r="AJ4887" s="237"/>
      <c r="AK4887" s="221"/>
      <c r="AL4887" s="223"/>
      <c r="AM4887" s="221"/>
    </row>
    <row r="4888" spans="26:39" ht="15" customHeight="1">
      <c r="Z4888" s="220"/>
      <c r="AA4888" s="220"/>
      <c r="AB4888" s="237"/>
      <c r="AC4888" s="237"/>
      <c r="AD4888" s="222"/>
      <c r="AE4888" s="221"/>
      <c r="AF4888" s="237"/>
      <c r="AG4888" s="257"/>
      <c r="AH4888" s="237"/>
      <c r="AI4888" s="222"/>
      <c r="AJ4888" s="237"/>
      <c r="AK4888" s="221"/>
      <c r="AL4888" s="223"/>
      <c r="AM4888" s="221"/>
    </row>
    <row r="4889" spans="26:39" ht="15" customHeight="1">
      <c r="Z4889" s="220"/>
      <c r="AA4889" s="220"/>
      <c r="AB4889" s="237"/>
      <c r="AC4889" s="237"/>
      <c r="AD4889" s="222"/>
      <c r="AE4889" s="221"/>
      <c r="AF4889" s="237"/>
      <c r="AG4889" s="257"/>
      <c r="AH4889" s="237"/>
      <c r="AI4889" s="222"/>
      <c r="AJ4889" s="237"/>
      <c r="AK4889" s="221"/>
      <c r="AL4889" s="223"/>
      <c r="AM4889" s="221"/>
    </row>
    <row r="4890" spans="26:39" ht="15" customHeight="1">
      <c r="Z4890" s="220"/>
      <c r="AA4890" s="220"/>
      <c r="AB4890" s="237"/>
      <c r="AC4890" s="237"/>
      <c r="AD4890" s="222"/>
      <c r="AE4890" s="221"/>
      <c r="AF4890" s="237"/>
      <c r="AG4890" s="257"/>
      <c r="AH4890" s="237"/>
      <c r="AI4890" s="222"/>
      <c r="AJ4890" s="237"/>
      <c r="AK4890" s="221"/>
      <c r="AL4890" s="223"/>
      <c r="AM4890" s="221"/>
    </row>
    <row r="4891" spans="26:39" ht="15" customHeight="1">
      <c r="Z4891" s="220"/>
      <c r="AA4891" s="220"/>
      <c r="AB4891" s="237"/>
      <c r="AC4891" s="237"/>
      <c r="AD4891" s="222"/>
      <c r="AE4891" s="221"/>
      <c r="AF4891" s="237"/>
      <c r="AG4891" s="257"/>
      <c r="AH4891" s="237"/>
      <c r="AI4891" s="222"/>
      <c r="AJ4891" s="237"/>
      <c r="AK4891" s="221"/>
      <c r="AL4891" s="223"/>
      <c r="AM4891" s="221"/>
    </row>
    <row r="4892" spans="26:39" ht="15" customHeight="1">
      <c r="Z4892" s="220"/>
      <c r="AA4892" s="220"/>
      <c r="AB4892" s="237"/>
      <c r="AC4892" s="237"/>
      <c r="AD4892" s="222"/>
      <c r="AE4892" s="221"/>
      <c r="AF4892" s="237"/>
      <c r="AG4892" s="257"/>
      <c r="AH4892" s="237"/>
      <c r="AI4892" s="222"/>
      <c r="AJ4892" s="237"/>
      <c r="AK4892" s="221"/>
      <c r="AL4892" s="223"/>
      <c r="AM4892" s="221"/>
    </row>
    <row r="4893" spans="26:39" ht="15" customHeight="1">
      <c r="Z4893" s="220"/>
      <c r="AA4893" s="220"/>
      <c r="AB4893" s="237"/>
      <c r="AC4893" s="237"/>
      <c r="AD4893" s="222"/>
      <c r="AE4893" s="221"/>
      <c r="AF4893" s="237"/>
      <c r="AG4893" s="257"/>
      <c r="AH4893" s="237"/>
      <c r="AI4893" s="222"/>
      <c r="AJ4893" s="237"/>
      <c r="AK4893" s="221"/>
      <c r="AL4893" s="223"/>
      <c r="AM4893" s="221"/>
    </row>
    <row r="4894" spans="26:39" ht="15" customHeight="1">
      <c r="Z4894" s="220"/>
      <c r="AA4894" s="220"/>
      <c r="AB4894" s="237"/>
      <c r="AC4894" s="237"/>
      <c r="AD4894" s="222"/>
      <c r="AE4894" s="221"/>
      <c r="AF4894" s="237"/>
      <c r="AG4894" s="257"/>
      <c r="AH4894" s="237"/>
      <c r="AI4894" s="222"/>
      <c r="AJ4894" s="237"/>
      <c r="AK4894" s="221"/>
      <c r="AL4894" s="223"/>
      <c r="AM4894" s="221"/>
    </row>
    <row r="4895" spans="26:39" ht="15" customHeight="1">
      <c r="Z4895" s="220"/>
      <c r="AA4895" s="220"/>
      <c r="AB4895" s="237"/>
      <c r="AC4895" s="237"/>
      <c r="AD4895" s="222"/>
      <c r="AE4895" s="221"/>
      <c r="AF4895" s="237"/>
      <c r="AG4895" s="257"/>
      <c r="AH4895" s="237"/>
      <c r="AI4895" s="222"/>
      <c r="AJ4895" s="237"/>
      <c r="AK4895" s="221"/>
      <c r="AL4895" s="223"/>
      <c r="AM4895" s="221"/>
    </row>
    <row r="4896" spans="26:39" ht="15" customHeight="1">
      <c r="Z4896" s="220"/>
      <c r="AA4896" s="220"/>
      <c r="AB4896" s="237"/>
      <c r="AC4896" s="237"/>
      <c r="AD4896" s="222"/>
      <c r="AE4896" s="221"/>
      <c r="AF4896" s="237"/>
      <c r="AG4896" s="257"/>
      <c r="AH4896" s="237"/>
      <c r="AI4896" s="222"/>
      <c r="AJ4896" s="237"/>
      <c r="AK4896" s="221"/>
      <c r="AL4896" s="223"/>
      <c r="AM4896" s="221"/>
    </row>
    <row r="4897" spans="26:39" ht="15" customHeight="1">
      <c r="Z4897" s="220"/>
      <c r="AA4897" s="220"/>
      <c r="AB4897" s="237"/>
      <c r="AC4897" s="237"/>
      <c r="AD4897" s="222"/>
      <c r="AE4897" s="221"/>
      <c r="AF4897" s="237"/>
      <c r="AG4897" s="257"/>
      <c r="AH4897" s="237"/>
      <c r="AI4897" s="222"/>
      <c r="AJ4897" s="237"/>
      <c r="AK4897" s="221"/>
      <c r="AL4897" s="223"/>
      <c r="AM4897" s="221"/>
    </row>
    <row r="4898" spans="26:39" ht="15" customHeight="1">
      <c r="Z4898" s="220"/>
      <c r="AA4898" s="220"/>
      <c r="AB4898" s="237"/>
      <c r="AC4898" s="237"/>
      <c r="AD4898" s="222"/>
      <c r="AE4898" s="221"/>
      <c r="AF4898" s="237"/>
      <c r="AG4898" s="257"/>
      <c r="AH4898" s="237"/>
      <c r="AI4898" s="222"/>
      <c r="AJ4898" s="237"/>
      <c r="AK4898" s="221"/>
      <c r="AL4898" s="223"/>
      <c r="AM4898" s="221"/>
    </row>
    <row r="4899" spans="26:39" ht="15" customHeight="1">
      <c r="Z4899" s="220"/>
      <c r="AA4899" s="220"/>
      <c r="AB4899" s="237"/>
      <c r="AC4899" s="237"/>
      <c r="AD4899" s="222"/>
      <c r="AE4899" s="221"/>
      <c r="AF4899" s="237"/>
      <c r="AG4899" s="257"/>
      <c r="AH4899" s="237"/>
      <c r="AI4899" s="222"/>
      <c r="AJ4899" s="237"/>
      <c r="AK4899" s="221"/>
      <c r="AL4899" s="223"/>
      <c r="AM4899" s="221"/>
    </row>
    <row r="4900" spans="26:39" ht="15" customHeight="1">
      <c r="Z4900" s="220"/>
      <c r="AA4900" s="220"/>
      <c r="AB4900" s="237"/>
      <c r="AC4900" s="237"/>
      <c r="AD4900" s="222"/>
      <c r="AE4900" s="221"/>
      <c r="AF4900" s="237"/>
      <c r="AG4900" s="257"/>
      <c r="AH4900" s="237"/>
      <c r="AI4900" s="222"/>
      <c r="AJ4900" s="237"/>
      <c r="AK4900" s="221"/>
      <c r="AL4900" s="223"/>
      <c r="AM4900" s="221"/>
    </row>
    <row r="4901" spans="26:39" ht="15" customHeight="1">
      <c r="Z4901" s="220"/>
      <c r="AA4901" s="220"/>
      <c r="AB4901" s="237"/>
      <c r="AC4901" s="237"/>
      <c r="AD4901" s="222"/>
      <c r="AE4901" s="221"/>
      <c r="AF4901" s="237"/>
      <c r="AG4901" s="257"/>
      <c r="AH4901" s="237"/>
      <c r="AI4901" s="222"/>
      <c r="AJ4901" s="237"/>
      <c r="AK4901" s="221"/>
      <c r="AL4901" s="223"/>
      <c r="AM4901" s="221"/>
    </row>
    <row r="4902" spans="26:39" ht="15" customHeight="1">
      <c r="Z4902" s="220"/>
      <c r="AA4902" s="220"/>
      <c r="AB4902" s="237"/>
      <c r="AC4902" s="237"/>
      <c r="AD4902" s="222"/>
      <c r="AE4902" s="221"/>
      <c r="AF4902" s="237"/>
      <c r="AG4902" s="257"/>
      <c r="AH4902" s="237"/>
      <c r="AI4902" s="222"/>
      <c r="AJ4902" s="237"/>
      <c r="AK4902" s="221"/>
      <c r="AL4902" s="223"/>
      <c r="AM4902" s="221"/>
    </row>
    <row r="4903" spans="26:39" ht="15" customHeight="1">
      <c r="Z4903" s="220"/>
      <c r="AA4903" s="220"/>
      <c r="AB4903" s="237"/>
      <c r="AC4903" s="237"/>
      <c r="AD4903" s="222"/>
      <c r="AE4903" s="221"/>
      <c r="AF4903" s="237"/>
      <c r="AG4903" s="257"/>
      <c r="AH4903" s="237"/>
      <c r="AI4903" s="222"/>
      <c r="AJ4903" s="237"/>
      <c r="AK4903" s="221"/>
      <c r="AL4903" s="223"/>
      <c r="AM4903" s="221"/>
    </row>
    <row r="4904" spans="26:39" ht="15" customHeight="1">
      <c r="Z4904" s="220"/>
      <c r="AA4904" s="220"/>
      <c r="AB4904" s="237"/>
      <c r="AC4904" s="237"/>
      <c r="AD4904" s="222"/>
      <c r="AE4904" s="221"/>
      <c r="AF4904" s="237"/>
      <c r="AG4904" s="257"/>
      <c r="AH4904" s="237"/>
      <c r="AI4904" s="222"/>
      <c r="AJ4904" s="237"/>
      <c r="AK4904" s="221"/>
      <c r="AL4904" s="223"/>
      <c r="AM4904" s="221"/>
    </row>
    <row r="4905" spans="26:39" ht="15" customHeight="1">
      <c r="Z4905" s="220"/>
      <c r="AA4905" s="220"/>
      <c r="AB4905" s="237"/>
      <c r="AC4905" s="237"/>
      <c r="AD4905" s="222"/>
      <c r="AE4905" s="221"/>
      <c r="AF4905" s="237"/>
      <c r="AG4905" s="257"/>
      <c r="AH4905" s="237"/>
      <c r="AI4905" s="222"/>
      <c r="AJ4905" s="237"/>
      <c r="AK4905" s="221"/>
      <c r="AL4905" s="223"/>
      <c r="AM4905" s="221"/>
    </row>
    <row r="4906" spans="26:39" ht="15" customHeight="1">
      <c r="Z4906" s="220"/>
      <c r="AA4906" s="220"/>
      <c r="AB4906" s="237"/>
      <c r="AC4906" s="237"/>
      <c r="AD4906" s="222"/>
      <c r="AE4906" s="221"/>
      <c r="AF4906" s="237"/>
      <c r="AG4906" s="257"/>
      <c r="AH4906" s="237"/>
      <c r="AI4906" s="222"/>
      <c r="AJ4906" s="237"/>
      <c r="AK4906" s="221"/>
      <c r="AL4906" s="223"/>
      <c r="AM4906" s="221"/>
    </row>
    <row r="4907" spans="26:39" ht="15" customHeight="1">
      <c r="Z4907" s="220"/>
      <c r="AA4907" s="220"/>
      <c r="AB4907" s="237"/>
      <c r="AC4907" s="237"/>
      <c r="AD4907" s="222"/>
      <c r="AE4907" s="221"/>
      <c r="AF4907" s="237"/>
      <c r="AG4907" s="257"/>
      <c r="AH4907" s="237"/>
      <c r="AI4907" s="222"/>
      <c r="AJ4907" s="237"/>
      <c r="AK4907" s="221"/>
      <c r="AL4907" s="223"/>
      <c r="AM4907" s="221"/>
    </row>
    <row r="4908" spans="26:39" ht="15" customHeight="1">
      <c r="Z4908" s="220"/>
      <c r="AA4908" s="220"/>
      <c r="AB4908" s="237"/>
      <c r="AC4908" s="237"/>
      <c r="AD4908" s="222"/>
      <c r="AE4908" s="221"/>
      <c r="AF4908" s="237"/>
      <c r="AG4908" s="257"/>
      <c r="AH4908" s="237"/>
      <c r="AI4908" s="222"/>
      <c r="AJ4908" s="237"/>
      <c r="AK4908" s="221"/>
      <c r="AL4908" s="223"/>
      <c r="AM4908" s="221"/>
    </row>
    <row r="4909" spans="26:39" ht="15" customHeight="1">
      <c r="Z4909" s="220"/>
      <c r="AA4909" s="220"/>
      <c r="AB4909" s="237"/>
      <c r="AC4909" s="237"/>
      <c r="AD4909" s="222"/>
      <c r="AE4909" s="221"/>
      <c r="AF4909" s="237"/>
      <c r="AG4909" s="257"/>
      <c r="AH4909" s="237"/>
      <c r="AI4909" s="222"/>
      <c r="AJ4909" s="237"/>
      <c r="AK4909" s="221"/>
      <c r="AL4909" s="223"/>
      <c r="AM4909" s="221"/>
    </row>
    <row r="4910" spans="26:39" ht="15" customHeight="1">
      <c r="Z4910" s="220"/>
      <c r="AA4910" s="220"/>
      <c r="AB4910" s="237"/>
      <c r="AC4910" s="237"/>
      <c r="AD4910" s="222"/>
      <c r="AE4910" s="221"/>
      <c r="AF4910" s="237"/>
      <c r="AG4910" s="257"/>
      <c r="AH4910" s="237"/>
      <c r="AI4910" s="222"/>
      <c r="AJ4910" s="237"/>
      <c r="AK4910" s="221"/>
      <c r="AL4910" s="223"/>
      <c r="AM4910" s="221"/>
    </row>
    <row r="4911" spans="26:39" ht="15" customHeight="1">
      <c r="Z4911" s="220"/>
      <c r="AA4911" s="220"/>
      <c r="AB4911" s="237"/>
      <c r="AC4911" s="237"/>
      <c r="AD4911" s="222"/>
      <c r="AE4911" s="221"/>
      <c r="AF4911" s="237"/>
      <c r="AG4911" s="257"/>
      <c r="AH4911" s="237"/>
      <c r="AI4911" s="222"/>
      <c r="AJ4911" s="237"/>
      <c r="AK4911" s="221"/>
      <c r="AL4911" s="223"/>
      <c r="AM4911" s="221"/>
    </row>
    <row r="4912" spans="26:39" ht="15" customHeight="1">
      <c r="Z4912" s="220"/>
      <c r="AA4912" s="220"/>
      <c r="AB4912" s="237"/>
      <c r="AC4912" s="237"/>
      <c r="AD4912" s="222"/>
      <c r="AE4912" s="221"/>
      <c r="AF4912" s="237"/>
      <c r="AG4912" s="257"/>
      <c r="AH4912" s="237"/>
      <c r="AI4912" s="222"/>
      <c r="AJ4912" s="237"/>
      <c r="AK4912" s="221"/>
      <c r="AL4912" s="223"/>
      <c r="AM4912" s="221"/>
    </row>
    <row r="4913" spans="26:39" ht="15" customHeight="1">
      <c r="Z4913" s="220"/>
      <c r="AA4913" s="220"/>
      <c r="AB4913" s="237"/>
      <c r="AC4913" s="237"/>
      <c r="AD4913" s="222"/>
      <c r="AE4913" s="221"/>
      <c r="AF4913" s="237"/>
      <c r="AG4913" s="257"/>
      <c r="AH4913" s="237"/>
      <c r="AI4913" s="222"/>
      <c r="AJ4913" s="237"/>
      <c r="AK4913" s="221"/>
      <c r="AL4913" s="223"/>
      <c r="AM4913" s="221"/>
    </row>
    <row r="4914" spans="26:39" ht="15" customHeight="1">
      <c r="Z4914" s="220"/>
      <c r="AA4914" s="220"/>
      <c r="AB4914" s="237"/>
      <c r="AC4914" s="237"/>
      <c r="AD4914" s="222"/>
      <c r="AE4914" s="221"/>
      <c r="AF4914" s="237"/>
      <c r="AG4914" s="257"/>
      <c r="AH4914" s="237"/>
      <c r="AI4914" s="222"/>
      <c r="AJ4914" s="237"/>
      <c r="AK4914" s="221"/>
      <c r="AL4914" s="223"/>
      <c r="AM4914" s="221"/>
    </row>
    <row r="4915" spans="26:39" ht="15" customHeight="1">
      <c r="Z4915" s="220"/>
      <c r="AA4915" s="220"/>
      <c r="AB4915" s="237"/>
      <c r="AC4915" s="237"/>
      <c r="AD4915" s="222"/>
      <c r="AE4915" s="221"/>
      <c r="AF4915" s="237"/>
      <c r="AG4915" s="257"/>
      <c r="AH4915" s="237"/>
      <c r="AI4915" s="222"/>
      <c r="AJ4915" s="237"/>
      <c r="AK4915" s="221"/>
      <c r="AL4915" s="223"/>
      <c r="AM4915" s="221"/>
    </row>
    <row r="4916" spans="26:39" ht="15" customHeight="1">
      <c r="Z4916" s="220"/>
      <c r="AA4916" s="220"/>
      <c r="AB4916" s="237"/>
      <c r="AC4916" s="237"/>
      <c r="AD4916" s="222"/>
      <c r="AE4916" s="221"/>
      <c r="AF4916" s="237"/>
      <c r="AG4916" s="257"/>
      <c r="AH4916" s="237"/>
      <c r="AI4916" s="222"/>
      <c r="AJ4916" s="237"/>
      <c r="AK4916" s="221"/>
      <c r="AL4916" s="223"/>
      <c r="AM4916" s="221"/>
    </row>
    <row r="4917" spans="26:39" ht="15" customHeight="1">
      <c r="Z4917" s="220"/>
      <c r="AA4917" s="220"/>
      <c r="AB4917" s="237"/>
      <c r="AC4917" s="237"/>
      <c r="AD4917" s="222"/>
      <c r="AE4917" s="221"/>
      <c r="AF4917" s="237"/>
      <c r="AG4917" s="257"/>
      <c r="AH4917" s="237"/>
      <c r="AI4917" s="222"/>
      <c r="AJ4917" s="237"/>
      <c r="AK4917" s="221"/>
      <c r="AL4917" s="223"/>
      <c r="AM4917" s="221"/>
    </row>
    <row r="4918" spans="26:39" ht="15" customHeight="1">
      <c r="Z4918" s="220"/>
      <c r="AA4918" s="220"/>
      <c r="AB4918" s="237"/>
      <c r="AC4918" s="237"/>
      <c r="AD4918" s="222"/>
      <c r="AE4918" s="221"/>
      <c r="AF4918" s="237"/>
      <c r="AG4918" s="257"/>
      <c r="AH4918" s="237"/>
      <c r="AI4918" s="222"/>
      <c r="AJ4918" s="237"/>
      <c r="AK4918" s="221"/>
      <c r="AL4918" s="223"/>
      <c r="AM4918" s="221"/>
    </row>
    <row r="4919" spans="26:39" ht="15" customHeight="1">
      <c r="Z4919" s="220"/>
      <c r="AA4919" s="220"/>
      <c r="AB4919" s="237"/>
      <c r="AC4919" s="237"/>
      <c r="AD4919" s="222"/>
      <c r="AE4919" s="221"/>
      <c r="AF4919" s="237"/>
      <c r="AG4919" s="257"/>
      <c r="AH4919" s="237"/>
      <c r="AI4919" s="222"/>
      <c r="AJ4919" s="237"/>
      <c r="AK4919" s="221"/>
      <c r="AL4919" s="223"/>
      <c r="AM4919" s="221"/>
    </row>
    <row r="4920" spans="26:39" ht="15" customHeight="1">
      <c r="Z4920" s="220"/>
      <c r="AA4920" s="220"/>
      <c r="AB4920" s="237"/>
      <c r="AC4920" s="237"/>
      <c r="AD4920" s="222"/>
      <c r="AE4920" s="221"/>
      <c r="AF4920" s="237"/>
      <c r="AG4920" s="257"/>
      <c r="AH4920" s="237"/>
      <c r="AI4920" s="222"/>
      <c r="AJ4920" s="237"/>
      <c r="AK4920" s="221"/>
      <c r="AL4920" s="223"/>
      <c r="AM4920" s="221"/>
    </row>
    <row r="4921" spans="26:39" ht="15" customHeight="1">
      <c r="Z4921" s="220"/>
      <c r="AA4921" s="220"/>
      <c r="AB4921" s="237"/>
      <c r="AC4921" s="237"/>
      <c r="AD4921" s="222"/>
      <c r="AE4921" s="221"/>
      <c r="AF4921" s="237"/>
      <c r="AG4921" s="257"/>
      <c r="AH4921" s="237"/>
      <c r="AI4921" s="222"/>
      <c r="AJ4921" s="237"/>
      <c r="AK4921" s="221"/>
      <c r="AL4921" s="223"/>
      <c r="AM4921" s="221"/>
    </row>
    <row r="4922" spans="26:39" ht="15" customHeight="1">
      <c r="Z4922" s="220"/>
      <c r="AA4922" s="220"/>
      <c r="AB4922" s="237"/>
      <c r="AC4922" s="237"/>
      <c r="AD4922" s="222"/>
      <c r="AE4922" s="221"/>
      <c r="AF4922" s="237"/>
      <c r="AG4922" s="257"/>
      <c r="AH4922" s="237"/>
      <c r="AI4922" s="222"/>
      <c r="AJ4922" s="237"/>
      <c r="AK4922" s="221"/>
      <c r="AL4922" s="223"/>
      <c r="AM4922" s="221"/>
    </row>
    <row r="4923" spans="26:39" ht="15" customHeight="1">
      <c r="Z4923" s="220"/>
      <c r="AA4923" s="220"/>
      <c r="AB4923" s="237"/>
      <c r="AC4923" s="237"/>
      <c r="AD4923" s="222"/>
      <c r="AE4923" s="221"/>
      <c r="AF4923" s="237"/>
      <c r="AG4923" s="257"/>
      <c r="AH4923" s="237"/>
      <c r="AI4923" s="222"/>
      <c r="AJ4923" s="237"/>
      <c r="AK4923" s="221"/>
      <c r="AL4923" s="223"/>
      <c r="AM4923" s="221"/>
    </row>
    <row r="4924" spans="26:39" ht="15" customHeight="1">
      <c r="Z4924" s="220"/>
      <c r="AA4924" s="220"/>
      <c r="AB4924" s="237"/>
      <c r="AC4924" s="237"/>
      <c r="AD4924" s="222"/>
      <c r="AE4924" s="221"/>
      <c r="AF4924" s="237"/>
      <c r="AG4924" s="257"/>
      <c r="AH4924" s="237"/>
      <c r="AI4924" s="222"/>
      <c r="AJ4924" s="237"/>
      <c r="AK4924" s="221"/>
      <c r="AL4924" s="223"/>
      <c r="AM4924" s="221"/>
    </row>
    <row r="4925" spans="26:39" ht="15" customHeight="1">
      <c r="Z4925" s="220"/>
      <c r="AA4925" s="220"/>
      <c r="AB4925" s="237"/>
      <c r="AC4925" s="237"/>
      <c r="AD4925" s="222"/>
      <c r="AE4925" s="221"/>
      <c r="AF4925" s="237"/>
      <c r="AG4925" s="257"/>
      <c r="AH4925" s="237"/>
      <c r="AI4925" s="222"/>
      <c r="AJ4925" s="237"/>
      <c r="AK4925" s="221"/>
      <c r="AL4925" s="223"/>
      <c r="AM4925" s="221"/>
    </row>
    <row r="4926" spans="26:39" ht="15" customHeight="1">
      <c r="Z4926" s="220"/>
      <c r="AA4926" s="220"/>
      <c r="AB4926" s="237"/>
      <c r="AC4926" s="237"/>
      <c r="AD4926" s="222"/>
      <c r="AE4926" s="221"/>
      <c r="AF4926" s="237"/>
      <c r="AG4926" s="257"/>
      <c r="AH4926" s="237"/>
      <c r="AI4926" s="222"/>
      <c r="AJ4926" s="237"/>
      <c r="AK4926" s="221"/>
      <c r="AL4926" s="223"/>
      <c r="AM4926" s="221"/>
    </row>
    <row r="4927" spans="26:39" ht="15" customHeight="1">
      <c r="Z4927" s="220"/>
      <c r="AA4927" s="220"/>
      <c r="AB4927" s="237"/>
      <c r="AC4927" s="237"/>
      <c r="AD4927" s="222"/>
      <c r="AE4927" s="221"/>
      <c r="AF4927" s="237"/>
      <c r="AG4927" s="257"/>
      <c r="AH4927" s="237"/>
      <c r="AI4927" s="222"/>
      <c r="AJ4927" s="237"/>
      <c r="AK4927" s="221"/>
      <c r="AL4927" s="223"/>
      <c r="AM4927" s="221"/>
    </row>
    <row r="4928" spans="26:39" ht="15" customHeight="1">
      <c r="Z4928" s="220"/>
      <c r="AA4928" s="220"/>
      <c r="AB4928" s="237"/>
      <c r="AC4928" s="237"/>
      <c r="AD4928" s="222"/>
      <c r="AE4928" s="221"/>
      <c r="AF4928" s="237"/>
      <c r="AG4928" s="257"/>
      <c r="AH4928" s="237"/>
      <c r="AI4928" s="222"/>
      <c r="AJ4928" s="237"/>
      <c r="AK4928" s="221"/>
      <c r="AL4928" s="223"/>
      <c r="AM4928" s="221"/>
    </row>
    <row r="4929" spans="26:39" ht="15" customHeight="1">
      <c r="Z4929" s="220"/>
      <c r="AA4929" s="220"/>
      <c r="AB4929" s="237"/>
      <c r="AC4929" s="237"/>
      <c r="AD4929" s="222"/>
      <c r="AE4929" s="221"/>
      <c r="AF4929" s="237"/>
      <c r="AG4929" s="257"/>
      <c r="AH4929" s="237"/>
      <c r="AI4929" s="222"/>
      <c r="AJ4929" s="237"/>
      <c r="AK4929" s="221"/>
      <c r="AL4929" s="223"/>
      <c r="AM4929" s="221"/>
    </row>
    <row r="4930" spans="26:39" ht="15" customHeight="1">
      <c r="Z4930" s="220"/>
      <c r="AA4930" s="220"/>
      <c r="AB4930" s="237"/>
      <c r="AC4930" s="237"/>
      <c r="AD4930" s="222"/>
      <c r="AE4930" s="221"/>
      <c r="AF4930" s="237"/>
      <c r="AG4930" s="257"/>
      <c r="AH4930" s="237"/>
      <c r="AI4930" s="222"/>
      <c r="AJ4930" s="237"/>
      <c r="AK4930" s="221"/>
      <c r="AL4930" s="223"/>
      <c r="AM4930" s="221"/>
    </row>
    <row r="4931" spans="26:39" ht="15" customHeight="1">
      <c r="Z4931" s="220"/>
      <c r="AA4931" s="220"/>
      <c r="AB4931" s="237"/>
      <c r="AC4931" s="237"/>
      <c r="AD4931" s="222"/>
      <c r="AE4931" s="221"/>
      <c r="AF4931" s="237"/>
      <c r="AG4931" s="257"/>
      <c r="AH4931" s="237"/>
      <c r="AI4931" s="222"/>
      <c r="AJ4931" s="237"/>
      <c r="AK4931" s="221"/>
      <c r="AL4931" s="223"/>
      <c r="AM4931" s="221"/>
    </row>
    <row r="4932" spans="26:39" ht="15" customHeight="1">
      <c r="Z4932" s="220"/>
      <c r="AA4932" s="220"/>
      <c r="AB4932" s="237"/>
      <c r="AC4932" s="237"/>
      <c r="AD4932" s="222"/>
      <c r="AE4932" s="221"/>
      <c r="AF4932" s="237"/>
      <c r="AG4932" s="257"/>
      <c r="AH4932" s="237"/>
      <c r="AI4932" s="222"/>
      <c r="AJ4932" s="237"/>
      <c r="AK4932" s="221"/>
      <c r="AL4932" s="223"/>
      <c r="AM4932" s="221"/>
    </row>
    <row r="4933" spans="26:39" ht="15" customHeight="1">
      <c r="Z4933" s="220"/>
      <c r="AA4933" s="220"/>
      <c r="AB4933" s="237"/>
      <c r="AC4933" s="237"/>
      <c r="AD4933" s="222"/>
      <c r="AE4933" s="221"/>
      <c r="AF4933" s="237"/>
      <c r="AG4933" s="257"/>
      <c r="AH4933" s="237"/>
      <c r="AI4933" s="222"/>
      <c r="AJ4933" s="237"/>
      <c r="AK4933" s="221"/>
      <c r="AL4933" s="223"/>
      <c r="AM4933" s="221"/>
    </row>
    <row r="4934" spans="26:39" ht="15" customHeight="1">
      <c r="Z4934" s="220"/>
      <c r="AA4934" s="220"/>
      <c r="AB4934" s="237"/>
      <c r="AC4934" s="237"/>
      <c r="AD4934" s="222"/>
      <c r="AE4934" s="221"/>
      <c r="AF4934" s="237"/>
      <c r="AG4934" s="257"/>
      <c r="AH4934" s="237"/>
      <c r="AI4934" s="222"/>
      <c r="AJ4934" s="237"/>
      <c r="AK4934" s="221"/>
      <c r="AL4934" s="223"/>
      <c r="AM4934" s="221"/>
    </row>
    <row r="4935" spans="26:39" ht="15" customHeight="1">
      <c r="Z4935" s="220"/>
      <c r="AA4935" s="220"/>
      <c r="AB4935" s="237"/>
      <c r="AC4935" s="237"/>
      <c r="AD4935" s="222"/>
      <c r="AE4935" s="221"/>
      <c r="AF4935" s="237"/>
      <c r="AG4935" s="257"/>
      <c r="AH4935" s="237"/>
      <c r="AI4935" s="222"/>
      <c r="AJ4935" s="237"/>
      <c r="AK4935" s="221"/>
      <c r="AL4935" s="223"/>
      <c r="AM4935" s="221"/>
    </row>
    <row r="4936" spans="26:39" ht="15" customHeight="1">
      <c r="Z4936" s="220"/>
      <c r="AA4936" s="220"/>
      <c r="AB4936" s="237"/>
      <c r="AC4936" s="237"/>
      <c r="AD4936" s="222"/>
      <c r="AE4936" s="221"/>
      <c r="AF4936" s="237"/>
      <c r="AG4936" s="257"/>
      <c r="AH4936" s="237"/>
      <c r="AI4936" s="222"/>
      <c r="AJ4936" s="237"/>
      <c r="AK4936" s="221"/>
      <c r="AL4936" s="223"/>
      <c r="AM4936" s="221"/>
    </row>
    <row r="4937" spans="26:39" ht="15" customHeight="1">
      <c r="Z4937" s="220"/>
      <c r="AA4937" s="220"/>
      <c r="AB4937" s="237"/>
      <c r="AC4937" s="237"/>
      <c r="AD4937" s="222"/>
      <c r="AE4937" s="221"/>
      <c r="AF4937" s="237"/>
      <c r="AG4937" s="257"/>
      <c r="AH4937" s="237"/>
      <c r="AI4937" s="222"/>
      <c r="AJ4937" s="237"/>
      <c r="AK4937" s="221"/>
      <c r="AL4937" s="223"/>
      <c r="AM4937" s="221"/>
    </row>
    <row r="4938" spans="26:39" ht="15" customHeight="1">
      <c r="Z4938" s="220"/>
      <c r="AA4938" s="220"/>
      <c r="AB4938" s="237"/>
      <c r="AC4938" s="237"/>
      <c r="AD4938" s="222"/>
      <c r="AE4938" s="221"/>
      <c r="AF4938" s="237"/>
      <c r="AG4938" s="257"/>
      <c r="AH4938" s="237"/>
      <c r="AI4938" s="222"/>
      <c r="AJ4938" s="237"/>
      <c r="AK4938" s="221"/>
      <c r="AL4938" s="223"/>
      <c r="AM4938" s="221"/>
    </row>
    <row r="4939" spans="26:39" ht="15" customHeight="1">
      <c r="Z4939" s="220"/>
      <c r="AA4939" s="220"/>
      <c r="AB4939" s="237"/>
      <c r="AC4939" s="237"/>
      <c r="AD4939" s="222"/>
      <c r="AE4939" s="221"/>
      <c r="AF4939" s="237"/>
      <c r="AG4939" s="257"/>
      <c r="AH4939" s="237"/>
      <c r="AI4939" s="222"/>
      <c r="AJ4939" s="237"/>
      <c r="AK4939" s="221"/>
      <c r="AL4939" s="223"/>
      <c r="AM4939" s="221"/>
    </row>
    <row r="4940" spans="26:39" ht="15" customHeight="1">
      <c r="Z4940" s="220"/>
      <c r="AA4940" s="220"/>
      <c r="AB4940" s="237"/>
      <c r="AC4940" s="237"/>
      <c r="AD4940" s="222"/>
      <c r="AE4940" s="221"/>
      <c r="AF4940" s="237"/>
      <c r="AG4940" s="257"/>
      <c r="AH4940" s="237"/>
      <c r="AI4940" s="222"/>
      <c r="AJ4940" s="237"/>
      <c r="AK4940" s="221"/>
      <c r="AL4940" s="223"/>
      <c r="AM4940" s="221"/>
    </row>
    <row r="4941" spans="26:39" ht="15" customHeight="1">
      <c r="Z4941" s="220"/>
      <c r="AA4941" s="220"/>
      <c r="AB4941" s="237"/>
      <c r="AC4941" s="237"/>
      <c r="AD4941" s="222"/>
      <c r="AE4941" s="221"/>
      <c r="AF4941" s="237"/>
      <c r="AG4941" s="257"/>
      <c r="AH4941" s="237"/>
      <c r="AI4941" s="222"/>
      <c r="AJ4941" s="237"/>
      <c r="AK4941" s="221"/>
      <c r="AL4941" s="223"/>
      <c r="AM4941" s="221"/>
    </row>
    <row r="4942" spans="26:39" ht="15" customHeight="1">
      <c r="Z4942" s="220"/>
      <c r="AA4942" s="220"/>
      <c r="AB4942" s="237"/>
      <c r="AC4942" s="237"/>
      <c r="AD4942" s="222"/>
      <c r="AE4942" s="221"/>
      <c r="AF4942" s="237"/>
      <c r="AG4942" s="257"/>
      <c r="AH4942" s="237"/>
      <c r="AI4942" s="222"/>
      <c r="AJ4942" s="237"/>
      <c r="AK4942" s="221"/>
      <c r="AL4942" s="223"/>
      <c r="AM4942" s="221"/>
    </row>
    <row r="4943" spans="26:39" ht="15" customHeight="1">
      <c r="Z4943" s="220"/>
      <c r="AA4943" s="220"/>
      <c r="AB4943" s="237"/>
      <c r="AC4943" s="237"/>
      <c r="AD4943" s="222"/>
      <c r="AE4943" s="221"/>
      <c r="AF4943" s="237"/>
      <c r="AG4943" s="257"/>
      <c r="AH4943" s="237"/>
      <c r="AI4943" s="222"/>
      <c r="AJ4943" s="237"/>
      <c r="AK4943" s="221"/>
      <c r="AL4943" s="223"/>
      <c r="AM4943" s="221"/>
    </row>
    <row r="4944" spans="26:39" ht="15" customHeight="1">
      <c r="Z4944" s="220"/>
      <c r="AA4944" s="220"/>
      <c r="AB4944" s="237"/>
      <c r="AC4944" s="237"/>
      <c r="AD4944" s="222"/>
      <c r="AE4944" s="221"/>
      <c r="AF4944" s="237"/>
      <c r="AG4944" s="257"/>
      <c r="AH4944" s="237"/>
      <c r="AI4944" s="222"/>
      <c r="AJ4944" s="237"/>
      <c r="AK4944" s="221"/>
      <c r="AL4944" s="223"/>
      <c r="AM4944" s="221"/>
    </row>
    <row r="4945" spans="26:39" ht="15" customHeight="1">
      <c r="Z4945" s="220"/>
      <c r="AA4945" s="220"/>
      <c r="AB4945" s="237"/>
      <c r="AC4945" s="237"/>
      <c r="AD4945" s="222"/>
      <c r="AE4945" s="221"/>
      <c r="AF4945" s="237"/>
      <c r="AG4945" s="257"/>
      <c r="AH4945" s="237"/>
      <c r="AI4945" s="222"/>
      <c r="AJ4945" s="237"/>
      <c r="AK4945" s="221"/>
      <c r="AL4945" s="223"/>
      <c r="AM4945" s="221"/>
    </row>
    <row r="4946" spans="26:39" ht="15" customHeight="1">
      <c r="Z4946" s="220"/>
      <c r="AA4946" s="220"/>
      <c r="AB4946" s="237"/>
      <c r="AC4946" s="237"/>
      <c r="AD4946" s="222"/>
      <c r="AE4946" s="221"/>
      <c r="AF4946" s="237"/>
      <c r="AG4946" s="257"/>
      <c r="AH4946" s="237"/>
      <c r="AI4946" s="222"/>
      <c r="AJ4946" s="237"/>
      <c r="AK4946" s="221"/>
      <c r="AL4946" s="223"/>
      <c r="AM4946" s="221"/>
    </row>
    <row r="4947" spans="26:39" ht="15" customHeight="1">
      <c r="Z4947" s="220"/>
      <c r="AA4947" s="220"/>
      <c r="AB4947" s="237"/>
      <c r="AC4947" s="237"/>
      <c r="AD4947" s="222"/>
      <c r="AE4947" s="221"/>
      <c r="AF4947" s="237"/>
      <c r="AG4947" s="257"/>
      <c r="AH4947" s="237"/>
      <c r="AI4947" s="222"/>
      <c r="AJ4947" s="237"/>
      <c r="AK4947" s="221"/>
      <c r="AL4947" s="223"/>
      <c r="AM4947" s="221"/>
    </row>
    <row r="4948" spans="26:39" ht="15" customHeight="1">
      <c r="Z4948" s="220"/>
      <c r="AA4948" s="220"/>
      <c r="AB4948" s="237"/>
      <c r="AC4948" s="237"/>
      <c r="AD4948" s="222"/>
      <c r="AE4948" s="221"/>
      <c r="AF4948" s="237"/>
      <c r="AG4948" s="257"/>
      <c r="AH4948" s="237"/>
      <c r="AI4948" s="222"/>
      <c r="AJ4948" s="237"/>
      <c r="AK4948" s="221"/>
      <c r="AL4948" s="223"/>
      <c r="AM4948" s="221"/>
    </row>
    <row r="4949" spans="26:39" ht="15" customHeight="1">
      <c r="Z4949" s="220"/>
      <c r="AA4949" s="220"/>
      <c r="AB4949" s="237"/>
      <c r="AC4949" s="237"/>
      <c r="AD4949" s="222"/>
      <c r="AE4949" s="221"/>
      <c r="AF4949" s="237"/>
      <c r="AG4949" s="257"/>
      <c r="AH4949" s="237"/>
      <c r="AI4949" s="222"/>
      <c r="AJ4949" s="237"/>
      <c r="AK4949" s="221"/>
      <c r="AL4949" s="223"/>
      <c r="AM4949" s="221"/>
    </row>
    <row r="4950" spans="26:39" ht="15" customHeight="1">
      <c r="Z4950" s="220"/>
      <c r="AA4950" s="220"/>
      <c r="AB4950" s="237"/>
      <c r="AC4950" s="237"/>
      <c r="AD4950" s="222"/>
      <c r="AE4950" s="221"/>
      <c r="AF4950" s="237"/>
      <c r="AG4950" s="257"/>
      <c r="AH4950" s="237"/>
      <c r="AI4950" s="222"/>
      <c r="AJ4950" s="237"/>
      <c r="AK4950" s="221"/>
      <c r="AL4950" s="223"/>
      <c r="AM4950" s="221"/>
    </row>
    <row r="4951" spans="26:39" ht="15" customHeight="1">
      <c r="Z4951" s="220"/>
      <c r="AA4951" s="220"/>
      <c r="AB4951" s="237"/>
      <c r="AC4951" s="237"/>
      <c r="AD4951" s="222"/>
      <c r="AE4951" s="221"/>
      <c r="AF4951" s="237"/>
      <c r="AG4951" s="257"/>
      <c r="AH4951" s="237"/>
      <c r="AI4951" s="222"/>
      <c r="AJ4951" s="237"/>
      <c r="AK4951" s="221"/>
      <c r="AL4951" s="223"/>
      <c r="AM4951" s="221"/>
    </row>
    <row r="4952" spans="26:39" ht="15" customHeight="1">
      <c r="Z4952" s="220"/>
      <c r="AA4952" s="220"/>
      <c r="AB4952" s="237"/>
      <c r="AC4952" s="237"/>
      <c r="AD4952" s="222"/>
      <c r="AE4952" s="221"/>
      <c r="AF4952" s="237"/>
      <c r="AG4952" s="257"/>
      <c r="AH4952" s="237"/>
      <c r="AI4952" s="222"/>
      <c r="AJ4952" s="237"/>
      <c r="AK4952" s="221"/>
      <c r="AL4952" s="223"/>
      <c r="AM4952" s="221"/>
    </row>
    <row r="4953" spans="26:39" ht="15" customHeight="1">
      <c r="Z4953" s="220"/>
      <c r="AA4953" s="220"/>
      <c r="AB4953" s="237"/>
      <c r="AC4953" s="237"/>
      <c r="AD4953" s="222"/>
      <c r="AE4953" s="221"/>
      <c r="AF4953" s="237"/>
      <c r="AG4953" s="257"/>
      <c r="AH4953" s="237"/>
      <c r="AI4953" s="222"/>
      <c r="AJ4953" s="237"/>
      <c r="AK4953" s="221"/>
      <c r="AL4953" s="223"/>
      <c r="AM4953" s="221"/>
    </row>
    <row r="4954" spans="26:39" ht="15" customHeight="1">
      <c r="Z4954" s="220"/>
      <c r="AA4954" s="220"/>
      <c r="AB4954" s="237"/>
      <c r="AC4954" s="237"/>
      <c r="AD4954" s="222"/>
      <c r="AE4954" s="221"/>
      <c r="AF4954" s="237"/>
      <c r="AG4954" s="257"/>
      <c r="AH4954" s="237"/>
      <c r="AI4954" s="222"/>
      <c r="AJ4954" s="237"/>
      <c r="AK4954" s="221"/>
      <c r="AL4954" s="223"/>
      <c r="AM4954" s="221"/>
    </row>
    <row r="4955" spans="26:39" ht="15" customHeight="1">
      <c r="Z4955" s="220"/>
      <c r="AA4955" s="220"/>
      <c r="AB4955" s="237"/>
      <c r="AC4955" s="237"/>
      <c r="AD4955" s="222"/>
      <c r="AE4955" s="221"/>
      <c r="AF4955" s="237"/>
      <c r="AG4955" s="257"/>
      <c r="AH4955" s="237"/>
      <c r="AI4955" s="222"/>
      <c r="AJ4955" s="237"/>
      <c r="AK4955" s="221"/>
      <c r="AL4955" s="223"/>
      <c r="AM4955" s="221"/>
    </row>
    <row r="4956" spans="26:39" ht="15" customHeight="1">
      <c r="Z4956" s="220"/>
      <c r="AA4956" s="220"/>
      <c r="AB4956" s="237"/>
      <c r="AC4956" s="237"/>
      <c r="AD4956" s="222"/>
      <c r="AE4956" s="221"/>
      <c r="AF4956" s="237"/>
      <c r="AG4956" s="257"/>
      <c r="AH4956" s="237"/>
      <c r="AI4956" s="222"/>
      <c r="AJ4956" s="237"/>
      <c r="AK4956" s="221"/>
      <c r="AL4956" s="223"/>
      <c r="AM4956" s="221"/>
    </row>
    <row r="4957" spans="26:39" ht="15" customHeight="1">
      <c r="Z4957" s="220"/>
      <c r="AA4957" s="220"/>
      <c r="AB4957" s="237"/>
      <c r="AC4957" s="237"/>
      <c r="AD4957" s="222"/>
      <c r="AE4957" s="221"/>
      <c r="AF4957" s="237"/>
      <c r="AG4957" s="257"/>
      <c r="AH4957" s="237"/>
      <c r="AI4957" s="222"/>
      <c r="AJ4957" s="237"/>
      <c r="AK4957" s="221"/>
      <c r="AL4957" s="223"/>
      <c r="AM4957" s="221"/>
    </row>
    <row r="4958" spans="26:39" ht="15" customHeight="1">
      <c r="Z4958" s="220"/>
      <c r="AA4958" s="220"/>
      <c r="AB4958" s="237"/>
      <c r="AC4958" s="237"/>
      <c r="AD4958" s="222"/>
      <c r="AE4958" s="221"/>
      <c r="AF4958" s="237"/>
      <c r="AG4958" s="257"/>
      <c r="AH4958" s="237"/>
      <c r="AI4958" s="222"/>
      <c r="AJ4958" s="237"/>
      <c r="AK4958" s="221"/>
      <c r="AL4958" s="223"/>
      <c r="AM4958" s="221"/>
    </row>
    <row r="4959" spans="26:39" ht="15" customHeight="1">
      <c r="Z4959" s="220"/>
      <c r="AA4959" s="220"/>
      <c r="AB4959" s="237"/>
      <c r="AC4959" s="237"/>
      <c r="AD4959" s="222"/>
      <c r="AE4959" s="221"/>
      <c r="AF4959" s="237"/>
      <c r="AG4959" s="257"/>
      <c r="AH4959" s="237"/>
      <c r="AI4959" s="222"/>
      <c r="AJ4959" s="237"/>
      <c r="AK4959" s="221"/>
      <c r="AL4959" s="223"/>
      <c r="AM4959" s="221"/>
    </row>
    <row r="4960" spans="26:39" ht="15" customHeight="1">
      <c r="Z4960" s="220"/>
      <c r="AA4960" s="220"/>
      <c r="AB4960" s="237"/>
      <c r="AC4960" s="237"/>
      <c r="AD4960" s="222"/>
      <c r="AE4960" s="221"/>
      <c r="AF4960" s="237"/>
      <c r="AG4960" s="257"/>
      <c r="AH4960" s="237"/>
      <c r="AI4960" s="222"/>
      <c r="AJ4960" s="237"/>
      <c r="AK4960" s="221"/>
      <c r="AL4960" s="223"/>
      <c r="AM4960" s="221"/>
    </row>
    <row r="4961" spans="26:39" ht="15" customHeight="1">
      <c r="Z4961" s="220"/>
      <c r="AA4961" s="220"/>
      <c r="AB4961" s="237"/>
      <c r="AC4961" s="237"/>
      <c r="AD4961" s="222"/>
      <c r="AE4961" s="221"/>
      <c r="AF4961" s="237"/>
      <c r="AG4961" s="257"/>
      <c r="AH4961" s="237"/>
      <c r="AI4961" s="222"/>
      <c r="AJ4961" s="237"/>
      <c r="AK4961" s="221"/>
      <c r="AL4961" s="223"/>
      <c r="AM4961" s="221"/>
    </row>
    <row r="4962" spans="26:39" ht="15" customHeight="1">
      <c r="Z4962" s="220"/>
      <c r="AA4962" s="220"/>
      <c r="AB4962" s="237"/>
      <c r="AC4962" s="237"/>
      <c r="AD4962" s="222"/>
      <c r="AE4962" s="221"/>
      <c r="AF4962" s="237"/>
      <c r="AG4962" s="257"/>
      <c r="AH4962" s="237"/>
      <c r="AI4962" s="222"/>
      <c r="AJ4962" s="237"/>
      <c r="AK4962" s="221"/>
      <c r="AL4962" s="223"/>
      <c r="AM4962" s="221"/>
    </row>
    <row r="4963" spans="26:39" ht="15" customHeight="1">
      <c r="Z4963" s="220"/>
      <c r="AA4963" s="220"/>
      <c r="AB4963" s="237"/>
      <c r="AC4963" s="237"/>
      <c r="AD4963" s="222"/>
      <c r="AE4963" s="221"/>
      <c r="AF4963" s="237"/>
      <c r="AG4963" s="257"/>
      <c r="AH4963" s="237"/>
      <c r="AI4963" s="222"/>
      <c r="AJ4963" s="237"/>
      <c r="AK4963" s="221"/>
      <c r="AL4963" s="223"/>
      <c r="AM4963" s="221"/>
    </row>
    <row r="4964" spans="26:39" ht="15" customHeight="1">
      <c r="Z4964" s="220"/>
      <c r="AA4964" s="220"/>
      <c r="AB4964" s="237"/>
      <c r="AC4964" s="237"/>
      <c r="AD4964" s="222"/>
      <c r="AE4964" s="221"/>
      <c r="AF4964" s="237"/>
      <c r="AG4964" s="257"/>
      <c r="AH4964" s="237"/>
      <c r="AI4964" s="222"/>
      <c r="AJ4964" s="237"/>
      <c r="AK4964" s="221"/>
      <c r="AL4964" s="223"/>
      <c r="AM4964" s="221"/>
    </row>
    <row r="4965" spans="26:39" ht="15" customHeight="1">
      <c r="Z4965" s="220"/>
      <c r="AA4965" s="220"/>
      <c r="AB4965" s="237"/>
      <c r="AC4965" s="237"/>
      <c r="AD4965" s="222"/>
      <c r="AE4965" s="221"/>
      <c r="AF4965" s="237"/>
      <c r="AG4965" s="257"/>
      <c r="AH4965" s="237"/>
      <c r="AI4965" s="222"/>
      <c r="AJ4965" s="237"/>
      <c r="AK4965" s="221"/>
      <c r="AL4965" s="223"/>
      <c r="AM4965" s="221"/>
    </row>
    <row r="4966" spans="26:39" ht="15" customHeight="1">
      <c r="Z4966" s="220"/>
      <c r="AA4966" s="220"/>
      <c r="AB4966" s="237"/>
      <c r="AC4966" s="237"/>
      <c r="AD4966" s="222"/>
      <c r="AE4966" s="221"/>
      <c r="AF4966" s="237"/>
      <c r="AG4966" s="257"/>
      <c r="AH4966" s="237"/>
      <c r="AI4966" s="222"/>
      <c r="AJ4966" s="237"/>
      <c r="AK4966" s="221"/>
      <c r="AL4966" s="223"/>
      <c r="AM4966" s="221"/>
    </row>
    <row r="4967" spans="26:39" ht="15" customHeight="1">
      <c r="Z4967" s="220"/>
      <c r="AA4967" s="220"/>
      <c r="AB4967" s="237"/>
      <c r="AC4967" s="237"/>
      <c r="AD4967" s="222"/>
      <c r="AE4967" s="221"/>
      <c r="AF4967" s="237"/>
      <c r="AG4967" s="257"/>
      <c r="AH4967" s="237"/>
      <c r="AI4967" s="222"/>
      <c r="AJ4967" s="237"/>
      <c r="AK4967" s="221"/>
      <c r="AL4967" s="223"/>
      <c r="AM4967" s="221"/>
    </row>
    <row r="4968" spans="26:39" ht="15" customHeight="1">
      <c r="Z4968" s="220"/>
      <c r="AA4968" s="220"/>
      <c r="AB4968" s="237"/>
      <c r="AC4968" s="237"/>
      <c r="AD4968" s="222"/>
      <c r="AE4968" s="221"/>
      <c r="AF4968" s="237"/>
      <c r="AG4968" s="257"/>
      <c r="AH4968" s="237"/>
      <c r="AI4968" s="222"/>
      <c r="AJ4968" s="237"/>
      <c r="AK4968" s="221"/>
      <c r="AL4968" s="223"/>
      <c r="AM4968" s="221"/>
    </row>
    <row r="4969" spans="26:39" ht="15" customHeight="1">
      <c r="Z4969" s="220"/>
      <c r="AA4969" s="220"/>
      <c r="AB4969" s="237"/>
      <c r="AC4969" s="237"/>
      <c r="AD4969" s="222"/>
      <c r="AE4969" s="221"/>
      <c r="AF4969" s="237"/>
      <c r="AG4969" s="257"/>
      <c r="AH4969" s="237"/>
      <c r="AI4969" s="222"/>
      <c r="AJ4969" s="237"/>
      <c r="AK4969" s="221"/>
      <c r="AL4969" s="223"/>
      <c r="AM4969" s="221"/>
    </row>
    <row r="4970" spans="26:39" ht="15" customHeight="1">
      <c r="Z4970" s="220"/>
      <c r="AA4970" s="220"/>
      <c r="AB4970" s="237"/>
      <c r="AC4970" s="237"/>
      <c r="AD4970" s="222"/>
      <c r="AE4970" s="221"/>
      <c r="AF4970" s="237"/>
      <c r="AG4970" s="257"/>
      <c r="AH4970" s="237"/>
      <c r="AI4970" s="222"/>
      <c r="AJ4970" s="237"/>
      <c r="AK4970" s="221"/>
      <c r="AL4970" s="223"/>
      <c r="AM4970" s="221"/>
    </row>
    <row r="4971" spans="26:39" ht="15" customHeight="1">
      <c r="Z4971" s="220"/>
      <c r="AA4971" s="220"/>
      <c r="AB4971" s="237"/>
      <c r="AC4971" s="237"/>
      <c r="AD4971" s="222"/>
      <c r="AE4971" s="221"/>
      <c r="AF4971" s="237"/>
      <c r="AG4971" s="257"/>
      <c r="AH4971" s="237"/>
      <c r="AI4971" s="222"/>
      <c r="AJ4971" s="237"/>
      <c r="AK4971" s="221"/>
      <c r="AL4971" s="223"/>
      <c r="AM4971" s="221"/>
    </row>
    <row r="4972" spans="26:39" ht="15" customHeight="1">
      <c r="Z4972" s="220"/>
      <c r="AA4972" s="220"/>
      <c r="AB4972" s="237"/>
      <c r="AC4972" s="237"/>
      <c r="AD4972" s="222"/>
      <c r="AE4972" s="221"/>
      <c r="AF4972" s="237"/>
      <c r="AG4972" s="257"/>
      <c r="AH4972" s="237"/>
      <c r="AI4972" s="222"/>
      <c r="AJ4972" s="237"/>
      <c r="AK4972" s="221"/>
      <c r="AL4972" s="223"/>
      <c r="AM4972" s="221"/>
    </row>
    <row r="4973" spans="26:39" ht="15" customHeight="1">
      <c r="Z4973" s="220"/>
      <c r="AA4973" s="220"/>
      <c r="AB4973" s="237"/>
      <c r="AC4973" s="237"/>
      <c r="AD4973" s="222"/>
      <c r="AE4973" s="221"/>
      <c r="AF4973" s="237"/>
      <c r="AG4973" s="257"/>
      <c r="AH4973" s="237"/>
      <c r="AI4973" s="222"/>
      <c r="AJ4973" s="237"/>
      <c r="AK4973" s="221"/>
      <c r="AL4973" s="223"/>
      <c r="AM4973" s="221"/>
    </row>
    <row r="4974" spans="26:39" ht="15" customHeight="1">
      <c r="Z4974" s="220"/>
      <c r="AA4974" s="220"/>
      <c r="AB4974" s="237"/>
      <c r="AC4974" s="237"/>
      <c r="AD4974" s="222"/>
      <c r="AE4974" s="221"/>
      <c r="AF4974" s="237"/>
      <c r="AG4974" s="257"/>
      <c r="AH4974" s="237"/>
      <c r="AI4974" s="222"/>
      <c r="AJ4974" s="237"/>
      <c r="AK4974" s="221"/>
      <c r="AL4974" s="223"/>
      <c r="AM4974" s="221"/>
    </row>
    <row r="4975" spans="26:39" ht="15" customHeight="1">
      <c r="Z4975" s="220"/>
      <c r="AA4975" s="220"/>
      <c r="AB4975" s="237"/>
      <c r="AC4975" s="237"/>
      <c r="AD4975" s="222"/>
      <c r="AE4975" s="221"/>
      <c r="AF4975" s="237"/>
      <c r="AG4975" s="257"/>
      <c r="AH4975" s="237"/>
      <c r="AI4975" s="222"/>
      <c r="AJ4975" s="237"/>
      <c r="AK4975" s="221"/>
      <c r="AL4975" s="223"/>
      <c r="AM4975" s="221"/>
    </row>
    <row r="4976" spans="26:39" ht="15" customHeight="1">
      <c r="Z4976" s="220"/>
      <c r="AA4976" s="220"/>
      <c r="AB4976" s="237"/>
      <c r="AC4976" s="237"/>
      <c r="AD4976" s="222"/>
      <c r="AE4976" s="221"/>
      <c r="AF4976" s="237"/>
      <c r="AG4976" s="257"/>
      <c r="AH4976" s="237"/>
      <c r="AI4976" s="222"/>
      <c r="AJ4976" s="237"/>
      <c r="AK4976" s="221"/>
      <c r="AL4976" s="223"/>
      <c r="AM4976" s="221"/>
    </row>
    <row r="4977" spans="26:39" ht="15" customHeight="1">
      <c r="Z4977" s="220"/>
      <c r="AA4977" s="220"/>
      <c r="AB4977" s="237"/>
      <c r="AC4977" s="237"/>
      <c r="AD4977" s="222"/>
      <c r="AE4977" s="221"/>
      <c r="AF4977" s="237"/>
      <c r="AG4977" s="257"/>
      <c r="AH4977" s="237"/>
      <c r="AI4977" s="222"/>
      <c r="AJ4977" s="237"/>
      <c r="AK4977" s="221"/>
      <c r="AL4977" s="223"/>
      <c r="AM4977" s="221"/>
    </row>
    <row r="4978" spans="26:39" ht="15" customHeight="1">
      <c r="Z4978" s="220"/>
      <c r="AA4978" s="220"/>
      <c r="AB4978" s="237"/>
      <c r="AC4978" s="237"/>
      <c r="AD4978" s="222"/>
      <c r="AE4978" s="221"/>
      <c r="AF4978" s="237"/>
      <c r="AG4978" s="257"/>
      <c r="AH4978" s="237"/>
      <c r="AI4978" s="222"/>
      <c r="AJ4978" s="237"/>
      <c r="AK4978" s="221"/>
      <c r="AL4978" s="223"/>
      <c r="AM4978" s="221"/>
    </row>
    <row r="4979" spans="26:39" ht="15" customHeight="1">
      <c r="Z4979" s="220"/>
      <c r="AA4979" s="220"/>
      <c r="AB4979" s="237"/>
      <c r="AC4979" s="237"/>
      <c r="AD4979" s="222"/>
      <c r="AE4979" s="221"/>
      <c r="AF4979" s="237"/>
      <c r="AG4979" s="257"/>
      <c r="AH4979" s="237"/>
      <c r="AI4979" s="222"/>
      <c r="AJ4979" s="237"/>
      <c r="AK4979" s="221"/>
      <c r="AL4979" s="223"/>
      <c r="AM4979" s="221"/>
    </row>
    <row r="4980" spans="26:39" ht="15" customHeight="1">
      <c r="Z4980" s="220"/>
      <c r="AA4980" s="220"/>
      <c r="AB4980" s="237"/>
      <c r="AC4980" s="237"/>
      <c r="AD4980" s="222"/>
      <c r="AE4980" s="221"/>
      <c r="AF4980" s="237"/>
      <c r="AG4980" s="257"/>
      <c r="AH4980" s="237"/>
      <c r="AI4980" s="222"/>
      <c r="AJ4980" s="237"/>
      <c r="AK4980" s="221"/>
      <c r="AL4980" s="223"/>
      <c r="AM4980" s="221"/>
    </row>
    <row r="4981" spans="26:39" ht="15" customHeight="1">
      <c r="Z4981" s="220"/>
      <c r="AA4981" s="220"/>
      <c r="AB4981" s="237"/>
      <c r="AC4981" s="237"/>
      <c r="AD4981" s="222"/>
      <c r="AE4981" s="221"/>
      <c r="AF4981" s="237"/>
      <c r="AG4981" s="257"/>
      <c r="AH4981" s="237"/>
      <c r="AI4981" s="222"/>
      <c r="AJ4981" s="237"/>
      <c r="AK4981" s="221"/>
      <c r="AL4981" s="223"/>
      <c r="AM4981" s="221"/>
    </row>
    <row r="4982" spans="26:39" ht="15" customHeight="1">
      <c r="Z4982" s="220"/>
      <c r="AA4982" s="220"/>
      <c r="AB4982" s="237"/>
      <c r="AC4982" s="237"/>
      <c r="AD4982" s="222"/>
      <c r="AE4982" s="221"/>
      <c r="AF4982" s="237"/>
      <c r="AG4982" s="257"/>
      <c r="AH4982" s="237"/>
      <c r="AI4982" s="222"/>
      <c r="AJ4982" s="237"/>
      <c r="AK4982" s="221"/>
      <c r="AL4982" s="223"/>
      <c r="AM4982" s="221"/>
    </row>
    <row r="4983" spans="26:39" ht="15" customHeight="1">
      <c r="Z4983" s="220"/>
      <c r="AA4983" s="220"/>
      <c r="AB4983" s="237"/>
      <c r="AC4983" s="237"/>
      <c r="AD4983" s="222"/>
      <c r="AE4983" s="221"/>
      <c r="AF4983" s="237"/>
      <c r="AG4983" s="257"/>
      <c r="AH4983" s="237"/>
      <c r="AI4983" s="222"/>
      <c r="AJ4983" s="237"/>
      <c r="AK4983" s="221"/>
      <c r="AL4983" s="223"/>
      <c r="AM4983" s="221"/>
    </row>
    <row r="4984" spans="26:39" ht="15" customHeight="1">
      <c r="Z4984" s="220"/>
      <c r="AA4984" s="220"/>
      <c r="AB4984" s="237"/>
      <c r="AC4984" s="237"/>
      <c r="AD4984" s="222"/>
      <c r="AE4984" s="221"/>
      <c r="AF4984" s="237"/>
      <c r="AG4984" s="257"/>
      <c r="AH4984" s="237"/>
      <c r="AI4984" s="222"/>
      <c r="AJ4984" s="237"/>
      <c r="AK4984" s="221"/>
      <c r="AL4984" s="223"/>
      <c r="AM4984" s="221"/>
    </row>
    <row r="4985" spans="26:39" ht="15" customHeight="1">
      <c r="Z4985" s="220"/>
      <c r="AA4985" s="220"/>
      <c r="AB4985" s="237"/>
      <c r="AC4985" s="237"/>
      <c r="AD4985" s="222"/>
      <c r="AE4985" s="221"/>
      <c r="AF4985" s="237"/>
      <c r="AG4985" s="257"/>
      <c r="AH4985" s="237"/>
      <c r="AI4985" s="222"/>
      <c r="AJ4985" s="237"/>
      <c r="AK4985" s="221"/>
      <c r="AL4985" s="223"/>
      <c r="AM4985" s="221"/>
    </row>
    <row r="4986" spans="26:39" ht="15" customHeight="1">
      <c r="Z4986" s="220"/>
      <c r="AA4986" s="220"/>
      <c r="AB4986" s="237"/>
      <c r="AC4986" s="237"/>
      <c r="AD4986" s="222"/>
      <c r="AE4986" s="221"/>
      <c r="AF4986" s="237"/>
      <c r="AG4986" s="257"/>
      <c r="AH4986" s="237"/>
      <c r="AI4986" s="222"/>
      <c r="AJ4986" s="237"/>
      <c r="AK4986" s="221"/>
      <c r="AL4986" s="223"/>
      <c r="AM4986" s="221"/>
    </row>
    <row r="4987" spans="26:39" ht="15" customHeight="1">
      <c r="Z4987" s="220"/>
      <c r="AA4987" s="220"/>
      <c r="AB4987" s="237"/>
      <c r="AC4987" s="237"/>
      <c r="AD4987" s="222"/>
      <c r="AE4987" s="221"/>
      <c r="AF4987" s="237"/>
      <c r="AG4987" s="257"/>
      <c r="AH4987" s="237"/>
      <c r="AI4987" s="222"/>
      <c r="AJ4987" s="237"/>
      <c r="AK4987" s="221"/>
      <c r="AL4987" s="223"/>
      <c r="AM4987" s="221"/>
    </row>
    <row r="4988" spans="26:39" ht="15" customHeight="1">
      <c r="Z4988" s="220"/>
      <c r="AA4988" s="220"/>
      <c r="AB4988" s="237"/>
      <c r="AC4988" s="237"/>
      <c r="AD4988" s="222"/>
      <c r="AE4988" s="221"/>
      <c r="AF4988" s="237"/>
      <c r="AG4988" s="257"/>
      <c r="AH4988" s="237"/>
      <c r="AI4988" s="222"/>
      <c r="AJ4988" s="237"/>
      <c r="AK4988" s="221"/>
      <c r="AL4988" s="223"/>
      <c r="AM4988" s="221"/>
    </row>
    <row r="4989" spans="26:39" ht="15" customHeight="1">
      <c r="Z4989" s="220"/>
      <c r="AA4989" s="220"/>
      <c r="AB4989" s="237"/>
      <c r="AC4989" s="237"/>
      <c r="AD4989" s="222"/>
      <c r="AE4989" s="221"/>
      <c r="AF4989" s="237"/>
      <c r="AG4989" s="257"/>
      <c r="AH4989" s="237"/>
      <c r="AI4989" s="222"/>
      <c r="AJ4989" s="237"/>
      <c r="AK4989" s="221"/>
      <c r="AL4989" s="223"/>
      <c r="AM4989" s="221"/>
    </row>
    <row r="4990" spans="26:39" ht="15" customHeight="1">
      <c r="Z4990" s="220"/>
      <c r="AA4990" s="220"/>
      <c r="AB4990" s="237"/>
      <c r="AC4990" s="237"/>
      <c r="AD4990" s="222"/>
      <c r="AE4990" s="221"/>
      <c r="AF4990" s="237"/>
      <c r="AG4990" s="257"/>
      <c r="AH4990" s="237"/>
      <c r="AI4990" s="222"/>
      <c r="AJ4990" s="237"/>
      <c r="AK4990" s="221"/>
      <c r="AL4990" s="223"/>
      <c r="AM4990" s="221"/>
    </row>
    <row r="4991" spans="26:39" ht="15" customHeight="1">
      <c r="Z4991" s="220"/>
      <c r="AA4991" s="220"/>
      <c r="AB4991" s="237"/>
      <c r="AC4991" s="237"/>
      <c r="AD4991" s="222"/>
      <c r="AE4991" s="221"/>
      <c r="AF4991" s="237"/>
      <c r="AG4991" s="257"/>
      <c r="AH4991" s="237"/>
      <c r="AI4991" s="222"/>
      <c r="AJ4991" s="237"/>
      <c r="AK4991" s="221"/>
      <c r="AL4991" s="223"/>
      <c r="AM4991" s="221"/>
    </row>
    <row r="4992" spans="26:39" ht="15" customHeight="1">
      <c r="Z4992" s="220"/>
      <c r="AA4992" s="220"/>
      <c r="AB4992" s="237"/>
      <c r="AC4992" s="237"/>
      <c r="AD4992" s="222"/>
      <c r="AE4992" s="221"/>
      <c r="AF4992" s="237"/>
      <c r="AG4992" s="257"/>
      <c r="AH4992" s="237"/>
      <c r="AI4992" s="222"/>
      <c r="AJ4992" s="237"/>
      <c r="AK4992" s="221"/>
      <c r="AL4992" s="223"/>
      <c r="AM4992" s="221"/>
    </row>
    <row r="4993" spans="26:39" ht="15" customHeight="1">
      <c r="Z4993" s="220"/>
      <c r="AA4993" s="220"/>
      <c r="AB4993" s="237"/>
      <c r="AC4993" s="237"/>
      <c r="AD4993" s="222"/>
      <c r="AE4993" s="221"/>
      <c r="AF4993" s="237"/>
      <c r="AG4993" s="257"/>
      <c r="AH4993" s="237"/>
      <c r="AI4993" s="222"/>
      <c r="AJ4993" s="237"/>
      <c r="AK4993" s="221"/>
      <c r="AL4993" s="223"/>
      <c r="AM4993" s="221"/>
    </row>
    <row r="4994" spans="26:39" ht="15" customHeight="1">
      <c r="Z4994" s="220"/>
      <c r="AA4994" s="220"/>
      <c r="AB4994" s="237"/>
      <c r="AC4994" s="237"/>
      <c r="AD4994" s="222"/>
      <c r="AE4994" s="221"/>
      <c r="AF4994" s="237"/>
      <c r="AG4994" s="257"/>
      <c r="AH4994" s="237"/>
      <c r="AI4994" s="222"/>
      <c r="AJ4994" s="237"/>
      <c r="AK4994" s="221"/>
      <c r="AL4994" s="223"/>
      <c r="AM4994" s="221"/>
    </row>
    <row r="4995" spans="26:39" ht="15" customHeight="1">
      <c r="Z4995" s="220"/>
      <c r="AA4995" s="220"/>
      <c r="AB4995" s="237"/>
      <c r="AC4995" s="237"/>
      <c r="AD4995" s="222"/>
      <c r="AE4995" s="221"/>
      <c r="AF4995" s="237"/>
      <c r="AG4995" s="257"/>
      <c r="AH4995" s="237"/>
      <c r="AI4995" s="222"/>
      <c r="AJ4995" s="237"/>
      <c r="AK4995" s="221"/>
      <c r="AL4995" s="223"/>
      <c r="AM4995" s="221"/>
    </row>
    <row r="4996" spans="26:39" ht="15" customHeight="1">
      <c r="Z4996" s="220"/>
      <c r="AA4996" s="220"/>
      <c r="AB4996" s="237"/>
      <c r="AC4996" s="237"/>
      <c r="AD4996" s="222"/>
      <c r="AE4996" s="221"/>
      <c r="AF4996" s="237"/>
      <c r="AG4996" s="257"/>
      <c r="AH4996" s="237"/>
      <c r="AI4996" s="222"/>
      <c r="AJ4996" s="237"/>
      <c r="AK4996" s="221"/>
      <c r="AL4996" s="223"/>
      <c r="AM4996" s="221"/>
    </row>
    <row r="4997" spans="26:39" ht="15" customHeight="1">
      <c r="Z4997" s="220"/>
      <c r="AA4997" s="220"/>
      <c r="AB4997" s="237"/>
      <c r="AC4997" s="237"/>
      <c r="AD4997" s="222"/>
      <c r="AE4997" s="221"/>
      <c r="AF4997" s="237"/>
      <c r="AG4997" s="257"/>
      <c r="AH4997" s="237"/>
      <c r="AI4997" s="222"/>
      <c r="AJ4997" s="237"/>
      <c r="AK4997" s="221"/>
      <c r="AL4997" s="223"/>
      <c r="AM4997" s="221"/>
    </row>
    <row r="4998" spans="26:39" ht="15" customHeight="1">
      <c r="Z4998" s="220"/>
      <c r="AA4998" s="220"/>
      <c r="AB4998" s="237"/>
      <c r="AC4998" s="237"/>
      <c r="AD4998" s="222"/>
      <c r="AE4998" s="221"/>
      <c r="AF4998" s="237"/>
      <c r="AG4998" s="257"/>
      <c r="AH4998" s="237"/>
      <c r="AI4998" s="222"/>
      <c r="AJ4998" s="237"/>
      <c r="AK4998" s="221"/>
      <c r="AL4998" s="223"/>
      <c r="AM4998" s="221"/>
    </row>
    <row r="4999" spans="26:39" ht="15" customHeight="1">
      <c r="Z4999" s="220"/>
      <c r="AA4999" s="220"/>
      <c r="AB4999" s="237"/>
      <c r="AC4999" s="237"/>
      <c r="AD4999" s="222"/>
      <c r="AE4999" s="221"/>
      <c r="AF4999" s="237"/>
      <c r="AG4999" s="257"/>
      <c r="AH4999" s="237"/>
      <c r="AI4999" s="222"/>
      <c r="AJ4999" s="237"/>
      <c r="AK4999" s="221"/>
      <c r="AL4999" s="223"/>
      <c r="AM4999" s="221"/>
    </row>
    <row r="5000" spans="26:39" ht="15" customHeight="1">
      <c r="Z5000" s="220"/>
      <c r="AA5000" s="220"/>
      <c r="AB5000" s="237"/>
      <c r="AC5000" s="237"/>
      <c r="AD5000" s="222"/>
      <c r="AE5000" s="221"/>
      <c r="AF5000" s="237"/>
      <c r="AG5000" s="257"/>
      <c r="AH5000" s="237"/>
      <c r="AI5000" s="222"/>
      <c r="AJ5000" s="237"/>
      <c r="AK5000" s="221"/>
      <c r="AL5000" s="223"/>
      <c r="AM5000" s="221"/>
    </row>
    <row r="5001" spans="26:39" ht="15" customHeight="1">
      <c r="Z5001" s="220"/>
      <c r="AA5001" s="220"/>
      <c r="AB5001" s="237"/>
      <c r="AC5001" s="237"/>
      <c r="AD5001" s="222"/>
      <c r="AE5001" s="221"/>
      <c r="AF5001" s="237"/>
      <c r="AG5001" s="257"/>
      <c r="AH5001" s="237"/>
      <c r="AI5001" s="222"/>
      <c r="AJ5001" s="237"/>
      <c r="AK5001" s="221"/>
      <c r="AL5001" s="223"/>
      <c r="AM5001" s="221"/>
    </row>
    <row r="5002" spans="26:39" ht="15" customHeight="1">
      <c r="Z5002" s="220"/>
      <c r="AA5002" s="220"/>
      <c r="AB5002" s="237"/>
      <c r="AC5002" s="237"/>
      <c r="AD5002" s="222"/>
      <c r="AE5002" s="221"/>
      <c r="AF5002" s="237"/>
      <c r="AG5002" s="257"/>
      <c r="AH5002" s="237"/>
      <c r="AI5002" s="222"/>
      <c r="AJ5002" s="237"/>
      <c r="AK5002" s="221"/>
      <c r="AL5002" s="223"/>
      <c r="AM5002" s="221"/>
    </row>
    <row r="5003" spans="26:39" ht="15" customHeight="1">
      <c r="Z5003" s="220"/>
      <c r="AA5003" s="220"/>
      <c r="AB5003" s="237"/>
      <c r="AC5003" s="237"/>
      <c r="AD5003" s="222"/>
      <c r="AE5003" s="221"/>
      <c r="AF5003" s="237"/>
      <c r="AG5003" s="257"/>
      <c r="AH5003" s="237"/>
      <c r="AI5003" s="222"/>
      <c r="AJ5003" s="237"/>
      <c r="AK5003" s="221"/>
      <c r="AL5003" s="223"/>
      <c r="AM5003" s="221"/>
    </row>
    <row r="5004" spans="26:39" ht="15" customHeight="1">
      <c r="Z5004" s="220"/>
      <c r="AA5004" s="220"/>
      <c r="AB5004" s="237"/>
      <c r="AC5004" s="237"/>
      <c r="AD5004" s="222"/>
      <c r="AE5004" s="221"/>
      <c r="AF5004" s="237"/>
      <c r="AG5004" s="257"/>
      <c r="AH5004" s="237"/>
      <c r="AI5004" s="222"/>
      <c r="AJ5004" s="237"/>
      <c r="AK5004" s="221"/>
      <c r="AL5004" s="223"/>
      <c r="AM5004" s="221"/>
    </row>
    <row r="5005" spans="26:39" ht="15" customHeight="1">
      <c r="Z5005" s="220"/>
      <c r="AA5005" s="220"/>
      <c r="AB5005" s="237"/>
      <c r="AC5005" s="237"/>
      <c r="AD5005" s="222"/>
      <c r="AE5005" s="221"/>
      <c r="AF5005" s="237"/>
      <c r="AG5005" s="257"/>
      <c r="AH5005" s="237"/>
      <c r="AI5005" s="222"/>
      <c r="AJ5005" s="237"/>
      <c r="AK5005" s="221"/>
      <c r="AL5005" s="223"/>
      <c r="AM5005" s="221"/>
    </row>
    <row r="5006" spans="26:39" ht="15" customHeight="1">
      <c r="Z5006" s="220"/>
      <c r="AA5006" s="220"/>
      <c r="AB5006" s="237"/>
      <c r="AC5006" s="237"/>
      <c r="AD5006" s="222"/>
      <c r="AE5006" s="221"/>
      <c r="AF5006" s="237"/>
      <c r="AG5006" s="257"/>
      <c r="AH5006" s="237"/>
      <c r="AI5006" s="222"/>
      <c r="AJ5006" s="237"/>
      <c r="AK5006" s="221"/>
      <c r="AL5006" s="223"/>
      <c r="AM5006" s="221"/>
    </row>
    <row r="5007" spans="26:39" ht="15" customHeight="1">
      <c r="Z5007" s="220"/>
      <c r="AA5007" s="220"/>
      <c r="AB5007" s="237"/>
      <c r="AC5007" s="237"/>
      <c r="AD5007" s="222"/>
      <c r="AE5007" s="221"/>
      <c r="AF5007" s="237"/>
      <c r="AG5007" s="257"/>
      <c r="AH5007" s="237"/>
      <c r="AI5007" s="222"/>
      <c r="AJ5007" s="237"/>
      <c r="AK5007" s="221"/>
      <c r="AL5007" s="223"/>
      <c r="AM5007" s="221"/>
    </row>
    <row r="5008" spans="26:39" ht="15" customHeight="1">
      <c r="Z5008" s="220"/>
      <c r="AA5008" s="220"/>
      <c r="AB5008" s="237"/>
      <c r="AC5008" s="237"/>
      <c r="AD5008" s="222"/>
      <c r="AE5008" s="221"/>
      <c r="AF5008" s="237"/>
      <c r="AG5008" s="257"/>
      <c r="AH5008" s="237"/>
      <c r="AI5008" s="222"/>
      <c r="AJ5008" s="237"/>
      <c r="AK5008" s="221"/>
      <c r="AL5008" s="223"/>
      <c r="AM5008" s="221"/>
    </row>
    <row r="5009" spans="26:39" ht="15" customHeight="1">
      <c r="Z5009" s="220"/>
      <c r="AA5009" s="220"/>
      <c r="AB5009" s="237"/>
      <c r="AC5009" s="237"/>
      <c r="AD5009" s="222"/>
      <c r="AE5009" s="221"/>
      <c r="AF5009" s="237"/>
      <c r="AG5009" s="257"/>
      <c r="AH5009" s="237"/>
      <c r="AI5009" s="222"/>
      <c r="AJ5009" s="237"/>
      <c r="AK5009" s="221"/>
      <c r="AL5009" s="223"/>
      <c r="AM5009" s="221"/>
    </row>
    <row r="5010" spans="26:39" ht="15" customHeight="1">
      <c r="Z5010" s="220"/>
      <c r="AA5010" s="220"/>
      <c r="AB5010" s="237"/>
      <c r="AC5010" s="237"/>
      <c r="AD5010" s="222"/>
      <c r="AE5010" s="221"/>
      <c r="AF5010" s="237"/>
      <c r="AG5010" s="257"/>
      <c r="AH5010" s="237"/>
      <c r="AI5010" s="222"/>
      <c r="AJ5010" s="237"/>
      <c r="AK5010" s="221"/>
      <c r="AL5010" s="223"/>
      <c r="AM5010" s="221"/>
    </row>
    <row r="5011" spans="26:39" ht="15" customHeight="1">
      <c r="Z5011" s="220"/>
      <c r="AA5011" s="220"/>
      <c r="AB5011" s="237"/>
      <c r="AC5011" s="237"/>
      <c r="AD5011" s="222"/>
      <c r="AE5011" s="221"/>
      <c r="AF5011" s="237"/>
      <c r="AG5011" s="257"/>
      <c r="AH5011" s="237"/>
      <c r="AI5011" s="222"/>
      <c r="AJ5011" s="237"/>
      <c r="AK5011" s="221"/>
      <c r="AL5011" s="223"/>
      <c r="AM5011" s="221"/>
    </row>
    <row r="5012" spans="26:39" ht="15" customHeight="1">
      <c r="Z5012" s="220"/>
      <c r="AA5012" s="220"/>
      <c r="AB5012" s="237"/>
      <c r="AC5012" s="237"/>
      <c r="AD5012" s="222"/>
      <c r="AE5012" s="221"/>
      <c r="AF5012" s="237"/>
      <c r="AG5012" s="257"/>
      <c r="AH5012" s="237"/>
      <c r="AI5012" s="222"/>
      <c r="AJ5012" s="237"/>
      <c r="AK5012" s="221"/>
      <c r="AL5012" s="223"/>
      <c r="AM5012" s="221"/>
    </row>
    <row r="5013" spans="26:39" ht="15" customHeight="1">
      <c r="Z5013" s="220"/>
      <c r="AA5013" s="220"/>
      <c r="AB5013" s="237"/>
      <c r="AC5013" s="237"/>
      <c r="AD5013" s="222"/>
      <c r="AE5013" s="221"/>
      <c r="AF5013" s="237"/>
      <c r="AG5013" s="257"/>
      <c r="AH5013" s="237"/>
      <c r="AI5013" s="222"/>
      <c r="AJ5013" s="237"/>
      <c r="AK5013" s="221"/>
      <c r="AL5013" s="223"/>
      <c r="AM5013" s="221"/>
    </row>
    <row r="5014" spans="26:39" ht="15" customHeight="1">
      <c r="Z5014" s="220"/>
      <c r="AA5014" s="220"/>
      <c r="AB5014" s="237"/>
      <c r="AC5014" s="237"/>
      <c r="AD5014" s="222"/>
      <c r="AE5014" s="221"/>
      <c r="AF5014" s="237"/>
      <c r="AG5014" s="257"/>
      <c r="AH5014" s="237"/>
      <c r="AI5014" s="222"/>
      <c r="AJ5014" s="237"/>
      <c r="AK5014" s="221"/>
      <c r="AL5014" s="223"/>
      <c r="AM5014" s="221"/>
    </row>
    <row r="5015" spans="26:39" ht="15" customHeight="1">
      <c r="Z5015" s="220"/>
      <c r="AA5015" s="220"/>
      <c r="AB5015" s="237"/>
      <c r="AC5015" s="237"/>
      <c r="AD5015" s="222"/>
      <c r="AE5015" s="221"/>
      <c r="AF5015" s="237"/>
      <c r="AG5015" s="257"/>
      <c r="AH5015" s="237"/>
      <c r="AI5015" s="222"/>
      <c r="AJ5015" s="237"/>
      <c r="AK5015" s="221"/>
      <c r="AL5015" s="223"/>
      <c r="AM5015" s="221"/>
    </row>
    <row r="5016" spans="26:39" ht="15" customHeight="1">
      <c r="Z5016" s="220"/>
      <c r="AA5016" s="220"/>
      <c r="AB5016" s="237"/>
      <c r="AC5016" s="237"/>
      <c r="AD5016" s="222"/>
      <c r="AE5016" s="221"/>
      <c r="AF5016" s="237"/>
      <c r="AG5016" s="257"/>
      <c r="AH5016" s="237"/>
      <c r="AI5016" s="222"/>
      <c r="AJ5016" s="237"/>
      <c r="AK5016" s="221"/>
      <c r="AL5016" s="223"/>
      <c r="AM5016" s="221"/>
    </row>
    <row r="5017" spans="26:39" ht="15" customHeight="1">
      <c r="Z5017" s="220"/>
      <c r="AA5017" s="220"/>
      <c r="AB5017" s="237"/>
      <c r="AC5017" s="237"/>
      <c r="AD5017" s="222"/>
      <c r="AE5017" s="221"/>
      <c r="AF5017" s="237"/>
      <c r="AG5017" s="257"/>
      <c r="AH5017" s="237"/>
      <c r="AI5017" s="222"/>
      <c r="AJ5017" s="237"/>
      <c r="AK5017" s="221"/>
      <c r="AL5017" s="223"/>
      <c r="AM5017" s="221"/>
    </row>
    <row r="5018" spans="26:39" ht="15" customHeight="1">
      <c r="Z5018" s="220"/>
      <c r="AA5018" s="220"/>
      <c r="AB5018" s="237"/>
      <c r="AC5018" s="237"/>
      <c r="AD5018" s="222"/>
      <c r="AE5018" s="221"/>
      <c r="AF5018" s="237"/>
      <c r="AG5018" s="257"/>
      <c r="AH5018" s="237"/>
      <c r="AI5018" s="222"/>
      <c r="AJ5018" s="237"/>
      <c r="AK5018" s="221"/>
      <c r="AL5018" s="223"/>
      <c r="AM5018" s="221"/>
    </row>
    <row r="5019" spans="26:39" ht="15" customHeight="1">
      <c r="Z5019" s="220"/>
      <c r="AA5019" s="220"/>
      <c r="AB5019" s="237"/>
      <c r="AC5019" s="237"/>
      <c r="AD5019" s="222"/>
      <c r="AE5019" s="221"/>
      <c r="AF5019" s="237"/>
      <c r="AG5019" s="257"/>
      <c r="AH5019" s="237"/>
      <c r="AI5019" s="222"/>
      <c r="AJ5019" s="237"/>
      <c r="AK5019" s="221"/>
      <c r="AL5019" s="223"/>
      <c r="AM5019" s="221"/>
    </row>
    <row r="5020" spans="26:39" ht="15" customHeight="1">
      <c r="Z5020" s="220"/>
      <c r="AA5020" s="220"/>
      <c r="AB5020" s="237"/>
      <c r="AC5020" s="237"/>
      <c r="AD5020" s="222"/>
      <c r="AE5020" s="221"/>
      <c r="AF5020" s="237"/>
      <c r="AG5020" s="257"/>
      <c r="AH5020" s="237"/>
      <c r="AI5020" s="222"/>
      <c r="AJ5020" s="237"/>
      <c r="AK5020" s="221"/>
      <c r="AL5020" s="223"/>
      <c r="AM5020" s="221"/>
    </row>
    <row r="5021" spans="26:39" ht="15" customHeight="1">
      <c r="Z5021" s="220"/>
      <c r="AA5021" s="220"/>
      <c r="AB5021" s="237"/>
      <c r="AC5021" s="237"/>
      <c r="AD5021" s="222"/>
      <c r="AE5021" s="221"/>
      <c r="AF5021" s="237"/>
      <c r="AG5021" s="257"/>
      <c r="AH5021" s="237"/>
      <c r="AI5021" s="222"/>
      <c r="AJ5021" s="237"/>
      <c r="AK5021" s="221"/>
      <c r="AL5021" s="223"/>
      <c r="AM5021" s="221"/>
    </row>
    <row r="5022" spans="26:39" ht="15" customHeight="1">
      <c r="Z5022" s="220"/>
      <c r="AA5022" s="220"/>
      <c r="AB5022" s="237"/>
      <c r="AC5022" s="237"/>
      <c r="AD5022" s="222"/>
      <c r="AE5022" s="221"/>
      <c r="AF5022" s="237"/>
      <c r="AG5022" s="257"/>
      <c r="AH5022" s="237"/>
      <c r="AI5022" s="222"/>
      <c r="AJ5022" s="237"/>
      <c r="AK5022" s="221"/>
      <c r="AL5022" s="223"/>
      <c r="AM5022" s="221"/>
    </row>
    <row r="5023" spans="26:39" ht="15" customHeight="1">
      <c r="Z5023" s="220"/>
      <c r="AA5023" s="220"/>
      <c r="AB5023" s="237"/>
      <c r="AC5023" s="237"/>
      <c r="AD5023" s="222"/>
      <c r="AE5023" s="221"/>
      <c r="AF5023" s="237"/>
      <c r="AG5023" s="257"/>
      <c r="AH5023" s="237"/>
      <c r="AI5023" s="222"/>
      <c r="AJ5023" s="237"/>
      <c r="AK5023" s="221"/>
      <c r="AL5023" s="223"/>
      <c r="AM5023" s="221"/>
    </row>
    <row r="5024" spans="26:39" ht="15" customHeight="1">
      <c r="Z5024" s="220"/>
      <c r="AA5024" s="220"/>
      <c r="AB5024" s="237"/>
      <c r="AC5024" s="237"/>
      <c r="AD5024" s="222"/>
      <c r="AE5024" s="221"/>
      <c r="AF5024" s="237"/>
      <c r="AG5024" s="257"/>
      <c r="AH5024" s="237"/>
      <c r="AI5024" s="222"/>
      <c r="AJ5024" s="237"/>
      <c r="AK5024" s="221"/>
      <c r="AL5024" s="223"/>
      <c r="AM5024" s="221"/>
    </row>
    <row r="5025" spans="26:39" ht="15" customHeight="1">
      <c r="Z5025" s="220"/>
      <c r="AA5025" s="220"/>
      <c r="AB5025" s="237"/>
      <c r="AC5025" s="237"/>
      <c r="AD5025" s="222"/>
      <c r="AE5025" s="221"/>
      <c r="AF5025" s="237"/>
      <c r="AG5025" s="257"/>
      <c r="AH5025" s="237"/>
      <c r="AI5025" s="222"/>
      <c r="AJ5025" s="237"/>
      <c r="AK5025" s="221"/>
      <c r="AL5025" s="223"/>
      <c r="AM5025" s="221"/>
    </row>
    <row r="5026" spans="26:39" ht="15" customHeight="1">
      <c r="Z5026" s="220"/>
      <c r="AA5026" s="220"/>
      <c r="AB5026" s="237"/>
      <c r="AC5026" s="237"/>
      <c r="AD5026" s="222"/>
      <c r="AE5026" s="221"/>
      <c r="AF5026" s="237"/>
      <c r="AG5026" s="257"/>
      <c r="AH5026" s="237"/>
      <c r="AI5026" s="222"/>
      <c r="AJ5026" s="237"/>
      <c r="AK5026" s="221"/>
      <c r="AL5026" s="223"/>
      <c r="AM5026" s="221"/>
    </row>
    <row r="5027" spans="26:39" ht="15" customHeight="1">
      <c r="Z5027" s="220"/>
      <c r="AA5027" s="220"/>
      <c r="AB5027" s="237"/>
      <c r="AC5027" s="237"/>
      <c r="AD5027" s="222"/>
      <c r="AE5027" s="221"/>
      <c r="AF5027" s="237"/>
      <c r="AG5027" s="257"/>
      <c r="AH5027" s="237"/>
      <c r="AI5027" s="222"/>
      <c r="AJ5027" s="237"/>
      <c r="AK5027" s="221"/>
      <c r="AL5027" s="223"/>
      <c r="AM5027" s="221"/>
    </row>
    <row r="5028" spans="26:39" ht="15" customHeight="1">
      <c r="Z5028" s="220"/>
      <c r="AA5028" s="220"/>
      <c r="AB5028" s="237"/>
      <c r="AC5028" s="237"/>
      <c r="AD5028" s="222"/>
      <c r="AE5028" s="221"/>
      <c r="AF5028" s="237"/>
      <c r="AG5028" s="257"/>
      <c r="AH5028" s="237"/>
      <c r="AI5028" s="222"/>
      <c r="AJ5028" s="237"/>
      <c r="AK5028" s="221"/>
      <c r="AL5028" s="223"/>
      <c r="AM5028" s="221"/>
    </row>
    <row r="5029" spans="26:39" ht="15" customHeight="1">
      <c r="Z5029" s="220"/>
      <c r="AA5029" s="220"/>
      <c r="AB5029" s="237"/>
      <c r="AC5029" s="237"/>
      <c r="AD5029" s="222"/>
      <c r="AE5029" s="221"/>
      <c r="AF5029" s="237"/>
      <c r="AG5029" s="257"/>
      <c r="AH5029" s="237"/>
      <c r="AI5029" s="222"/>
      <c r="AJ5029" s="237"/>
      <c r="AK5029" s="221"/>
      <c r="AL5029" s="223"/>
      <c r="AM5029" s="221"/>
    </row>
    <row r="5030" spans="26:39" ht="15" customHeight="1">
      <c r="Z5030" s="220"/>
      <c r="AA5030" s="220"/>
      <c r="AB5030" s="237"/>
      <c r="AC5030" s="237"/>
      <c r="AD5030" s="222"/>
      <c r="AE5030" s="221"/>
      <c r="AF5030" s="237"/>
      <c r="AG5030" s="257"/>
      <c r="AH5030" s="237"/>
      <c r="AI5030" s="222"/>
      <c r="AJ5030" s="237"/>
      <c r="AK5030" s="221"/>
      <c r="AL5030" s="223"/>
      <c r="AM5030" s="221"/>
    </row>
    <row r="5031" spans="26:39" ht="15" customHeight="1">
      <c r="Z5031" s="220"/>
      <c r="AA5031" s="220"/>
      <c r="AB5031" s="237"/>
      <c r="AC5031" s="237"/>
      <c r="AD5031" s="222"/>
      <c r="AE5031" s="221"/>
      <c r="AF5031" s="237"/>
      <c r="AG5031" s="257"/>
      <c r="AH5031" s="237"/>
      <c r="AI5031" s="222"/>
      <c r="AJ5031" s="237"/>
      <c r="AK5031" s="221"/>
      <c r="AL5031" s="223"/>
      <c r="AM5031" s="221"/>
    </row>
    <row r="5032" spans="26:39" ht="15" customHeight="1">
      <c r="Z5032" s="220"/>
      <c r="AA5032" s="220"/>
      <c r="AB5032" s="237"/>
      <c r="AC5032" s="237"/>
      <c r="AD5032" s="222"/>
      <c r="AE5032" s="221"/>
      <c r="AF5032" s="237"/>
      <c r="AG5032" s="257"/>
      <c r="AH5032" s="237"/>
      <c r="AI5032" s="222"/>
      <c r="AJ5032" s="237"/>
      <c r="AK5032" s="221"/>
      <c r="AL5032" s="223"/>
      <c r="AM5032" s="221"/>
    </row>
    <row r="5033" spans="26:39" ht="15" customHeight="1">
      <c r="Z5033" s="220"/>
      <c r="AA5033" s="220"/>
      <c r="AB5033" s="237"/>
      <c r="AC5033" s="237"/>
      <c r="AD5033" s="222"/>
      <c r="AE5033" s="221"/>
      <c r="AF5033" s="237"/>
      <c r="AG5033" s="257"/>
      <c r="AH5033" s="237"/>
      <c r="AI5033" s="222"/>
      <c r="AJ5033" s="237"/>
      <c r="AK5033" s="221"/>
      <c r="AL5033" s="223"/>
      <c r="AM5033" s="221"/>
    </row>
    <row r="5034" spans="26:39" ht="15" customHeight="1">
      <c r="Z5034" s="220"/>
      <c r="AA5034" s="220"/>
      <c r="AB5034" s="237"/>
      <c r="AC5034" s="237"/>
      <c r="AD5034" s="222"/>
      <c r="AE5034" s="221"/>
      <c r="AF5034" s="237"/>
      <c r="AG5034" s="257"/>
      <c r="AH5034" s="237"/>
      <c r="AI5034" s="222"/>
      <c r="AJ5034" s="237"/>
      <c r="AK5034" s="221"/>
      <c r="AL5034" s="223"/>
      <c r="AM5034" s="221"/>
    </row>
    <row r="5035" spans="26:39" ht="15" customHeight="1">
      <c r="Z5035" s="220"/>
      <c r="AA5035" s="220"/>
      <c r="AB5035" s="237"/>
      <c r="AC5035" s="237"/>
      <c r="AD5035" s="222"/>
      <c r="AE5035" s="221"/>
      <c r="AF5035" s="237"/>
      <c r="AG5035" s="257"/>
      <c r="AH5035" s="237"/>
      <c r="AI5035" s="222"/>
      <c r="AJ5035" s="237"/>
      <c r="AK5035" s="221"/>
      <c r="AL5035" s="223"/>
      <c r="AM5035" s="221"/>
    </row>
    <row r="5036" spans="26:39" ht="15" customHeight="1">
      <c r="Z5036" s="220"/>
      <c r="AA5036" s="220"/>
      <c r="AB5036" s="237"/>
      <c r="AC5036" s="237"/>
      <c r="AD5036" s="222"/>
      <c r="AE5036" s="221"/>
      <c r="AF5036" s="237"/>
      <c r="AG5036" s="257"/>
      <c r="AH5036" s="237"/>
      <c r="AI5036" s="222"/>
      <c r="AJ5036" s="237"/>
      <c r="AK5036" s="221"/>
      <c r="AL5036" s="223"/>
      <c r="AM5036" s="221"/>
    </row>
    <row r="5037" spans="26:39" ht="15" customHeight="1">
      <c r="Z5037" s="220"/>
      <c r="AA5037" s="220"/>
      <c r="AB5037" s="237"/>
      <c r="AC5037" s="237"/>
      <c r="AD5037" s="222"/>
      <c r="AE5037" s="221"/>
      <c r="AF5037" s="237"/>
      <c r="AG5037" s="257"/>
      <c r="AH5037" s="237"/>
      <c r="AI5037" s="222"/>
      <c r="AJ5037" s="237"/>
      <c r="AK5037" s="221"/>
      <c r="AL5037" s="223"/>
      <c r="AM5037" s="221"/>
    </row>
    <row r="5038" spans="26:39" ht="15" customHeight="1">
      <c r="Z5038" s="220"/>
      <c r="AA5038" s="220"/>
      <c r="AB5038" s="237"/>
      <c r="AC5038" s="237"/>
      <c r="AD5038" s="222"/>
      <c r="AE5038" s="221"/>
      <c r="AF5038" s="237"/>
      <c r="AG5038" s="257"/>
      <c r="AH5038" s="237"/>
      <c r="AI5038" s="222"/>
      <c r="AJ5038" s="237"/>
      <c r="AK5038" s="221"/>
      <c r="AL5038" s="223"/>
      <c r="AM5038" s="221"/>
    </row>
    <row r="5039" spans="26:39" ht="15" customHeight="1">
      <c r="Z5039" s="220"/>
      <c r="AA5039" s="220"/>
      <c r="AB5039" s="237"/>
      <c r="AC5039" s="237"/>
      <c r="AD5039" s="222"/>
      <c r="AE5039" s="221"/>
      <c r="AF5039" s="237"/>
      <c r="AG5039" s="257"/>
      <c r="AH5039" s="237"/>
      <c r="AI5039" s="222"/>
      <c r="AJ5039" s="237"/>
      <c r="AK5039" s="221"/>
      <c r="AL5039" s="223"/>
      <c r="AM5039" s="221"/>
    </row>
    <row r="5040" spans="26:39" ht="15" customHeight="1">
      <c r="Z5040" s="220"/>
      <c r="AA5040" s="220"/>
      <c r="AB5040" s="237"/>
      <c r="AC5040" s="237"/>
      <c r="AD5040" s="222"/>
      <c r="AE5040" s="221"/>
      <c r="AF5040" s="237"/>
      <c r="AG5040" s="257"/>
      <c r="AH5040" s="237"/>
      <c r="AI5040" s="222"/>
      <c r="AJ5040" s="237"/>
      <c r="AK5040" s="221"/>
      <c r="AL5040" s="223"/>
      <c r="AM5040" s="221"/>
    </row>
    <row r="5041" spans="26:39" ht="15" customHeight="1">
      <c r="Z5041" s="220"/>
      <c r="AA5041" s="220"/>
      <c r="AB5041" s="237"/>
      <c r="AC5041" s="237"/>
      <c r="AD5041" s="222"/>
      <c r="AE5041" s="221"/>
      <c r="AF5041" s="237"/>
      <c r="AG5041" s="257"/>
      <c r="AH5041" s="237"/>
      <c r="AI5041" s="222"/>
      <c r="AJ5041" s="237"/>
      <c r="AK5041" s="221"/>
      <c r="AL5041" s="223"/>
      <c r="AM5041" s="221"/>
    </row>
    <row r="5042" spans="26:39" ht="15" customHeight="1">
      <c r="Z5042" s="220"/>
      <c r="AA5042" s="220"/>
      <c r="AB5042" s="237"/>
      <c r="AC5042" s="237"/>
      <c r="AD5042" s="222"/>
      <c r="AE5042" s="221"/>
      <c r="AF5042" s="237"/>
      <c r="AG5042" s="257"/>
      <c r="AH5042" s="237"/>
      <c r="AI5042" s="222"/>
      <c r="AJ5042" s="237"/>
      <c r="AK5042" s="221"/>
      <c r="AL5042" s="223"/>
      <c r="AM5042" s="221"/>
    </row>
    <row r="5043" spans="26:39" ht="15" customHeight="1">
      <c r="Z5043" s="220"/>
      <c r="AA5043" s="220"/>
      <c r="AB5043" s="237"/>
      <c r="AC5043" s="237"/>
      <c r="AD5043" s="222"/>
      <c r="AE5043" s="221"/>
      <c r="AF5043" s="237"/>
      <c r="AG5043" s="257"/>
      <c r="AH5043" s="237"/>
      <c r="AI5043" s="222"/>
      <c r="AJ5043" s="237"/>
      <c r="AK5043" s="221"/>
      <c r="AL5043" s="223"/>
      <c r="AM5043" s="221"/>
    </row>
    <row r="5044" spans="26:39" ht="15" customHeight="1">
      <c r="Z5044" s="220"/>
      <c r="AA5044" s="220"/>
      <c r="AB5044" s="237"/>
      <c r="AC5044" s="237"/>
      <c r="AD5044" s="222"/>
      <c r="AE5044" s="221"/>
      <c r="AF5044" s="237"/>
      <c r="AG5044" s="257"/>
      <c r="AH5044" s="237"/>
      <c r="AI5044" s="222"/>
      <c r="AJ5044" s="237"/>
      <c r="AK5044" s="221"/>
      <c r="AL5044" s="223"/>
      <c r="AM5044" s="221"/>
    </row>
    <row r="5045" spans="26:39" ht="15" customHeight="1">
      <c r="Z5045" s="220"/>
      <c r="AA5045" s="220"/>
      <c r="AB5045" s="237"/>
      <c r="AC5045" s="237"/>
      <c r="AD5045" s="222"/>
      <c r="AE5045" s="221"/>
      <c r="AF5045" s="237"/>
      <c r="AG5045" s="257"/>
      <c r="AH5045" s="237"/>
      <c r="AI5045" s="222"/>
      <c r="AJ5045" s="237"/>
      <c r="AK5045" s="221"/>
      <c r="AL5045" s="223"/>
      <c r="AM5045" s="221"/>
    </row>
    <row r="5046" spans="26:39" ht="15" customHeight="1">
      <c r="Z5046" s="220"/>
      <c r="AA5046" s="220"/>
      <c r="AB5046" s="237"/>
      <c r="AC5046" s="237"/>
      <c r="AD5046" s="222"/>
      <c r="AE5046" s="221"/>
      <c r="AF5046" s="237"/>
      <c r="AG5046" s="257"/>
      <c r="AH5046" s="237"/>
      <c r="AI5046" s="222"/>
      <c r="AJ5046" s="237"/>
      <c r="AK5046" s="221"/>
      <c r="AL5046" s="223"/>
      <c r="AM5046" s="221"/>
    </row>
    <row r="5047" spans="26:39" ht="15" customHeight="1">
      <c r="Z5047" s="220"/>
      <c r="AA5047" s="220"/>
      <c r="AB5047" s="237"/>
      <c r="AC5047" s="237"/>
      <c r="AD5047" s="222"/>
      <c r="AE5047" s="221"/>
      <c r="AF5047" s="237"/>
      <c r="AG5047" s="257"/>
      <c r="AH5047" s="237"/>
      <c r="AI5047" s="222"/>
      <c r="AJ5047" s="237"/>
      <c r="AK5047" s="221"/>
      <c r="AL5047" s="223"/>
      <c r="AM5047" s="221"/>
    </row>
    <row r="5048" spans="26:39" ht="15" customHeight="1">
      <c r="Z5048" s="220"/>
      <c r="AA5048" s="220"/>
      <c r="AB5048" s="237"/>
      <c r="AC5048" s="237"/>
      <c r="AD5048" s="222"/>
      <c r="AE5048" s="221"/>
      <c r="AF5048" s="237"/>
      <c r="AG5048" s="257"/>
      <c r="AH5048" s="237"/>
      <c r="AI5048" s="222"/>
      <c r="AJ5048" s="237"/>
      <c r="AK5048" s="221"/>
      <c r="AL5048" s="223"/>
      <c r="AM5048" s="221"/>
    </row>
    <row r="5049" spans="26:39" ht="15" customHeight="1">
      <c r="Z5049" s="220"/>
      <c r="AA5049" s="220"/>
      <c r="AB5049" s="237"/>
      <c r="AC5049" s="237"/>
      <c r="AD5049" s="222"/>
      <c r="AE5049" s="221"/>
      <c r="AF5049" s="237"/>
      <c r="AG5049" s="257"/>
      <c r="AH5049" s="237"/>
      <c r="AI5049" s="222"/>
      <c r="AJ5049" s="237"/>
      <c r="AK5049" s="221"/>
      <c r="AL5049" s="223"/>
      <c r="AM5049" s="221"/>
    </row>
    <row r="5050" spans="26:39" ht="15" customHeight="1">
      <c r="Z5050" s="220"/>
      <c r="AA5050" s="220"/>
      <c r="AB5050" s="237"/>
      <c r="AC5050" s="237"/>
      <c r="AD5050" s="222"/>
      <c r="AE5050" s="221"/>
      <c r="AF5050" s="237"/>
      <c r="AG5050" s="257"/>
      <c r="AH5050" s="237"/>
      <c r="AI5050" s="222"/>
      <c r="AJ5050" s="237"/>
      <c r="AK5050" s="221"/>
      <c r="AL5050" s="223"/>
      <c r="AM5050" s="221"/>
    </row>
    <row r="5051" spans="26:39" ht="15" customHeight="1">
      <c r="Z5051" s="220"/>
      <c r="AA5051" s="220"/>
      <c r="AB5051" s="237"/>
      <c r="AC5051" s="237"/>
      <c r="AD5051" s="222"/>
      <c r="AE5051" s="221"/>
      <c r="AF5051" s="237"/>
      <c r="AG5051" s="257"/>
      <c r="AH5051" s="237"/>
      <c r="AI5051" s="222"/>
      <c r="AJ5051" s="237"/>
      <c r="AK5051" s="221"/>
      <c r="AL5051" s="223"/>
      <c r="AM5051" s="221"/>
    </row>
    <row r="5052" spans="26:39" ht="15" customHeight="1">
      <c r="Z5052" s="220"/>
      <c r="AA5052" s="220"/>
      <c r="AB5052" s="237"/>
      <c r="AC5052" s="237"/>
      <c r="AD5052" s="222"/>
      <c r="AE5052" s="221"/>
      <c r="AF5052" s="237"/>
      <c r="AG5052" s="257"/>
      <c r="AH5052" s="237"/>
      <c r="AI5052" s="222"/>
      <c r="AJ5052" s="237"/>
      <c r="AK5052" s="221"/>
      <c r="AL5052" s="223"/>
      <c r="AM5052" s="221"/>
    </row>
    <row r="5053" spans="26:39" ht="15" customHeight="1">
      <c r="Z5053" s="220"/>
      <c r="AA5053" s="220"/>
      <c r="AB5053" s="237"/>
      <c r="AC5053" s="237"/>
      <c r="AD5053" s="222"/>
      <c r="AE5053" s="221"/>
      <c r="AF5053" s="237"/>
      <c r="AG5053" s="257"/>
      <c r="AH5053" s="237"/>
      <c r="AI5053" s="222"/>
      <c r="AJ5053" s="237"/>
      <c r="AK5053" s="221"/>
      <c r="AL5053" s="223"/>
      <c r="AM5053" s="221"/>
    </row>
    <row r="5054" spans="26:39" ht="15" customHeight="1">
      <c r="Z5054" s="220"/>
      <c r="AA5054" s="220"/>
      <c r="AB5054" s="237"/>
      <c r="AC5054" s="237"/>
      <c r="AD5054" s="222"/>
      <c r="AE5054" s="221"/>
      <c r="AF5054" s="237"/>
      <c r="AG5054" s="257"/>
      <c r="AH5054" s="237"/>
      <c r="AI5054" s="222"/>
      <c r="AJ5054" s="237"/>
      <c r="AK5054" s="221"/>
      <c r="AL5054" s="223"/>
      <c r="AM5054" s="221"/>
    </row>
    <row r="5055" spans="26:39" ht="15" customHeight="1">
      <c r="Z5055" s="220"/>
      <c r="AA5055" s="220"/>
      <c r="AB5055" s="237"/>
      <c r="AC5055" s="237"/>
      <c r="AD5055" s="222"/>
      <c r="AE5055" s="221"/>
      <c r="AF5055" s="237"/>
      <c r="AG5055" s="257"/>
      <c r="AH5055" s="237"/>
      <c r="AI5055" s="222"/>
      <c r="AJ5055" s="237"/>
      <c r="AK5055" s="221"/>
      <c r="AL5055" s="223"/>
      <c r="AM5055" s="221"/>
    </row>
    <row r="5056" spans="26:39" ht="15" customHeight="1">
      <c r="Z5056" s="220"/>
      <c r="AA5056" s="220"/>
      <c r="AB5056" s="237"/>
      <c r="AC5056" s="237"/>
      <c r="AD5056" s="222"/>
      <c r="AE5056" s="221"/>
      <c r="AF5056" s="237"/>
      <c r="AG5056" s="257"/>
      <c r="AH5056" s="237"/>
      <c r="AI5056" s="222"/>
      <c r="AJ5056" s="237"/>
      <c r="AK5056" s="221"/>
      <c r="AL5056" s="223"/>
      <c r="AM5056" s="221"/>
    </row>
    <row r="5057" spans="26:39" ht="15" customHeight="1">
      <c r="Z5057" s="220"/>
      <c r="AA5057" s="220"/>
      <c r="AB5057" s="237"/>
      <c r="AC5057" s="237"/>
      <c r="AD5057" s="222"/>
      <c r="AE5057" s="221"/>
      <c r="AF5057" s="237"/>
      <c r="AG5057" s="257"/>
      <c r="AH5057" s="237"/>
      <c r="AI5057" s="222"/>
      <c r="AJ5057" s="237"/>
      <c r="AK5057" s="221"/>
      <c r="AL5057" s="223"/>
      <c r="AM5057" s="221"/>
    </row>
    <row r="5058" spans="26:39" ht="15" customHeight="1">
      <c r="Z5058" s="220"/>
      <c r="AA5058" s="220"/>
      <c r="AB5058" s="237"/>
      <c r="AC5058" s="237"/>
      <c r="AD5058" s="222"/>
      <c r="AE5058" s="221"/>
      <c r="AF5058" s="237"/>
      <c r="AG5058" s="257"/>
      <c r="AH5058" s="237"/>
      <c r="AI5058" s="222"/>
      <c r="AJ5058" s="237"/>
      <c r="AK5058" s="221"/>
      <c r="AL5058" s="223"/>
      <c r="AM5058" s="221"/>
    </row>
    <row r="5059" spans="26:39" ht="15" customHeight="1">
      <c r="Z5059" s="220"/>
      <c r="AA5059" s="220"/>
      <c r="AB5059" s="237"/>
      <c r="AC5059" s="237"/>
      <c r="AD5059" s="222"/>
      <c r="AE5059" s="221"/>
      <c r="AF5059" s="237"/>
      <c r="AG5059" s="257"/>
      <c r="AH5059" s="237"/>
      <c r="AI5059" s="222"/>
      <c r="AJ5059" s="237"/>
      <c r="AK5059" s="221"/>
      <c r="AL5059" s="223"/>
      <c r="AM5059" s="221"/>
    </row>
    <row r="5060" spans="26:39" ht="15" customHeight="1">
      <c r="Z5060" s="220"/>
      <c r="AA5060" s="220"/>
      <c r="AB5060" s="237"/>
      <c r="AC5060" s="237"/>
      <c r="AD5060" s="222"/>
      <c r="AE5060" s="221"/>
      <c r="AF5060" s="237"/>
      <c r="AG5060" s="257"/>
      <c r="AH5060" s="237"/>
      <c r="AI5060" s="222"/>
      <c r="AJ5060" s="237"/>
      <c r="AK5060" s="221"/>
      <c r="AL5060" s="223"/>
      <c r="AM5060" s="221"/>
    </row>
    <row r="5061" spans="26:39" ht="15" customHeight="1">
      <c r="Z5061" s="220"/>
      <c r="AA5061" s="220"/>
      <c r="AB5061" s="237"/>
      <c r="AC5061" s="237"/>
      <c r="AD5061" s="222"/>
      <c r="AE5061" s="221"/>
      <c r="AF5061" s="237"/>
      <c r="AG5061" s="257"/>
      <c r="AH5061" s="237"/>
      <c r="AI5061" s="222"/>
      <c r="AJ5061" s="237"/>
      <c r="AK5061" s="221"/>
      <c r="AL5061" s="223"/>
      <c r="AM5061" s="221"/>
    </row>
    <row r="5062" spans="26:39" ht="15" customHeight="1">
      <c r="Z5062" s="220"/>
      <c r="AA5062" s="220"/>
      <c r="AB5062" s="237"/>
      <c r="AC5062" s="237"/>
      <c r="AD5062" s="222"/>
      <c r="AE5062" s="221"/>
      <c r="AF5062" s="237"/>
      <c r="AG5062" s="257"/>
      <c r="AH5062" s="237"/>
      <c r="AI5062" s="222"/>
      <c r="AJ5062" s="237"/>
      <c r="AK5062" s="221"/>
      <c r="AL5062" s="223"/>
      <c r="AM5062" s="221"/>
    </row>
    <row r="5063" spans="26:39" ht="15" customHeight="1">
      <c r="Z5063" s="220"/>
      <c r="AA5063" s="220"/>
      <c r="AB5063" s="237"/>
      <c r="AC5063" s="237"/>
      <c r="AD5063" s="222"/>
      <c r="AE5063" s="221"/>
      <c r="AF5063" s="237"/>
      <c r="AG5063" s="257"/>
      <c r="AH5063" s="237"/>
      <c r="AI5063" s="222"/>
      <c r="AJ5063" s="237"/>
      <c r="AK5063" s="221"/>
      <c r="AL5063" s="223"/>
      <c r="AM5063" s="221"/>
    </row>
    <row r="5064" spans="26:39" ht="15" customHeight="1">
      <c r="Z5064" s="220"/>
      <c r="AA5064" s="220"/>
      <c r="AB5064" s="237"/>
      <c r="AC5064" s="237"/>
      <c r="AD5064" s="222"/>
      <c r="AE5064" s="221"/>
      <c r="AF5064" s="237"/>
      <c r="AG5064" s="257"/>
      <c r="AH5064" s="237"/>
      <c r="AI5064" s="222"/>
      <c r="AJ5064" s="237"/>
      <c r="AK5064" s="221"/>
      <c r="AL5064" s="223"/>
      <c r="AM5064" s="221"/>
    </row>
    <row r="5065" spans="26:39" ht="15" customHeight="1">
      <c r="Z5065" s="220"/>
      <c r="AA5065" s="220"/>
      <c r="AB5065" s="237"/>
      <c r="AC5065" s="237"/>
      <c r="AD5065" s="222"/>
      <c r="AE5065" s="221"/>
      <c r="AF5065" s="237"/>
      <c r="AG5065" s="257"/>
      <c r="AH5065" s="237"/>
      <c r="AI5065" s="222"/>
      <c r="AJ5065" s="237"/>
      <c r="AK5065" s="221"/>
      <c r="AL5065" s="223"/>
      <c r="AM5065" s="221"/>
    </row>
    <row r="5066" spans="26:39" ht="15" customHeight="1">
      <c r="Z5066" s="220"/>
      <c r="AA5066" s="220"/>
      <c r="AB5066" s="237"/>
      <c r="AC5066" s="237"/>
      <c r="AD5066" s="222"/>
      <c r="AE5066" s="221"/>
      <c r="AF5066" s="237"/>
      <c r="AG5066" s="257"/>
      <c r="AH5066" s="237"/>
      <c r="AI5066" s="222"/>
      <c r="AJ5066" s="237"/>
      <c r="AK5066" s="221"/>
      <c r="AL5066" s="223"/>
      <c r="AM5066" s="221"/>
    </row>
    <row r="5067" spans="26:39" ht="15" customHeight="1">
      <c r="Z5067" s="220"/>
      <c r="AA5067" s="220"/>
      <c r="AB5067" s="237"/>
      <c r="AC5067" s="237"/>
      <c r="AD5067" s="222"/>
      <c r="AE5067" s="221"/>
      <c r="AF5067" s="237"/>
      <c r="AG5067" s="257"/>
      <c r="AH5067" s="237"/>
      <c r="AI5067" s="222"/>
      <c r="AJ5067" s="237"/>
      <c r="AK5067" s="221"/>
      <c r="AL5067" s="223"/>
      <c r="AM5067" s="221"/>
    </row>
    <row r="5068" spans="26:39" ht="15" customHeight="1">
      <c r="Z5068" s="220"/>
      <c r="AA5068" s="220"/>
      <c r="AB5068" s="237"/>
      <c r="AC5068" s="237"/>
      <c r="AD5068" s="222"/>
      <c r="AE5068" s="221"/>
      <c r="AF5068" s="237"/>
      <c r="AG5068" s="257"/>
      <c r="AH5068" s="237"/>
      <c r="AI5068" s="222"/>
      <c r="AJ5068" s="237"/>
      <c r="AK5068" s="221"/>
      <c r="AL5068" s="223"/>
      <c r="AM5068" s="221"/>
    </row>
    <row r="5069" spans="26:39" ht="15" customHeight="1">
      <c r="Z5069" s="220"/>
      <c r="AA5069" s="220"/>
      <c r="AB5069" s="237"/>
      <c r="AC5069" s="237"/>
      <c r="AD5069" s="222"/>
      <c r="AE5069" s="221"/>
      <c r="AF5069" s="237"/>
      <c r="AG5069" s="257"/>
      <c r="AH5069" s="237"/>
      <c r="AI5069" s="222"/>
      <c r="AJ5069" s="237"/>
      <c r="AK5069" s="221"/>
      <c r="AL5069" s="223"/>
      <c r="AM5069" s="221"/>
    </row>
    <row r="5070" spans="26:39" ht="15" customHeight="1">
      <c r="Z5070" s="220"/>
      <c r="AA5070" s="220"/>
      <c r="AB5070" s="237"/>
      <c r="AC5070" s="237"/>
      <c r="AD5070" s="222"/>
      <c r="AE5070" s="221"/>
      <c r="AF5070" s="237"/>
      <c r="AG5070" s="257"/>
      <c r="AH5070" s="237"/>
      <c r="AI5070" s="222"/>
      <c r="AJ5070" s="237"/>
      <c r="AK5070" s="221"/>
      <c r="AL5070" s="223"/>
      <c r="AM5070" s="221"/>
    </row>
    <row r="5071" spans="26:39" ht="15" customHeight="1">
      <c r="Z5071" s="220"/>
      <c r="AA5071" s="220"/>
      <c r="AB5071" s="237"/>
      <c r="AC5071" s="237"/>
      <c r="AD5071" s="222"/>
      <c r="AE5071" s="221"/>
      <c r="AF5071" s="237"/>
      <c r="AG5071" s="257"/>
      <c r="AH5071" s="237"/>
      <c r="AI5071" s="222"/>
      <c r="AJ5071" s="237"/>
      <c r="AK5071" s="221"/>
      <c r="AL5071" s="223"/>
      <c r="AM5071" s="221"/>
    </row>
    <row r="5072" spans="26:39" ht="15" customHeight="1">
      <c r="Z5072" s="220"/>
      <c r="AA5072" s="220"/>
      <c r="AB5072" s="237"/>
      <c r="AC5072" s="237"/>
      <c r="AD5072" s="222"/>
      <c r="AE5072" s="221"/>
      <c r="AF5072" s="237"/>
      <c r="AG5072" s="257"/>
      <c r="AH5072" s="237"/>
      <c r="AI5072" s="222"/>
      <c r="AJ5072" s="237"/>
      <c r="AK5072" s="221"/>
      <c r="AL5072" s="223"/>
      <c r="AM5072" s="221"/>
    </row>
    <row r="5073" spans="26:39" ht="15" customHeight="1">
      <c r="Z5073" s="220"/>
      <c r="AA5073" s="220"/>
      <c r="AB5073" s="237"/>
      <c r="AC5073" s="237"/>
      <c r="AD5073" s="222"/>
      <c r="AE5073" s="221"/>
      <c r="AF5073" s="237"/>
      <c r="AG5073" s="257"/>
      <c r="AH5073" s="237"/>
      <c r="AI5073" s="222"/>
      <c r="AJ5073" s="237"/>
      <c r="AK5073" s="221"/>
      <c r="AL5073" s="223"/>
      <c r="AM5073" s="221"/>
    </row>
    <row r="5074" spans="26:39" ht="15" customHeight="1">
      <c r="Z5074" s="220"/>
      <c r="AA5074" s="220"/>
      <c r="AB5074" s="237"/>
      <c r="AC5074" s="237"/>
      <c r="AD5074" s="222"/>
      <c r="AE5074" s="221"/>
      <c r="AF5074" s="237"/>
      <c r="AG5074" s="257"/>
      <c r="AH5074" s="237"/>
      <c r="AI5074" s="222"/>
      <c r="AJ5074" s="237"/>
      <c r="AK5074" s="221"/>
      <c r="AL5074" s="223"/>
      <c r="AM5074" s="221"/>
    </row>
    <row r="5075" spans="26:39" ht="15" customHeight="1">
      <c r="Z5075" s="220"/>
      <c r="AA5075" s="220"/>
      <c r="AB5075" s="237"/>
      <c r="AC5075" s="237"/>
      <c r="AD5075" s="222"/>
      <c r="AE5075" s="221"/>
      <c r="AF5075" s="237"/>
      <c r="AG5075" s="257"/>
      <c r="AH5075" s="237"/>
      <c r="AI5075" s="222"/>
      <c r="AJ5075" s="237"/>
      <c r="AK5075" s="221"/>
      <c r="AL5075" s="223"/>
      <c r="AM5075" s="221"/>
    </row>
    <row r="5076" spans="26:39" ht="15" customHeight="1">
      <c r="Z5076" s="220"/>
      <c r="AA5076" s="220"/>
      <c r="AB5076" s="237"/>
      <c r="AC5076" s="237"/>
      <c r="AD5076" s="222"/>
      <c r="AE5076" s="221"/>
      <c r="AF5076" s="237"/>
      <c r="AG5076" s="257"/>
      <c r="AH5076" s="237"/>
      <c r="AI5076" s="222"/>
      <c r="AJ5076" s="237"/>
      <c r="AK5076" s="221"/>
      <c r="AL5076" s="223"/>
      <c r="AM5076" s="221"/>
    </row>
    <row r="5077" spans="26:39" ht="15" customHeight="1">
      <c r="Z5077" s="220"/>
      <c r="AA5077" s="220"/>
      <c r="AB5077" s="237"/>
      <c r="AC5077" s="237"/>
      <c r="AD5077" s="222"/>
      <c r="AE5077" s="221"/>
      <c r="AF5077" s="237"/>
      <c r="AG5077" s="257"/>
      <c r="AH5077" s="237"/>
      <c r="AI5077" s="222"/>
      <c r="AJ5077" s="237"/>
      <c r="AK5077" s="221"/>
      <c r="AL5077" s="223"/>
      <c r="AM5077" s="221"/>
    </row>
    <row r="5078" spans="26:39" ht="15" customHeight="1">
      <c r="Z5078" s="220"/>
      <c r="AA5078" s="220"/>
      <c r="AB5078" s="237"/>
      <c r="AC5078" s="237"/>
      <c r="AD5078" s="222"/>
      <c r="AE5078" s="221"/>
      <c r="AF5078" s="237"/>
      <c r="AG5078" s="257"/>
      <c r="AH5078" s="237"/>
      <c r="AI5078" s="222"/>
      <c r="AJ5078" s="237"/>
      <c r="AK5078" s="221"/>
      <c r="AL5078" s="223"/>
      <c r="AM5078" s="221"/>
    </row>
    <row r="5079" spans="26:39" ht="15" customHeight="1">
      <c r="Z5079" s="220"/>
      <c r="AA5079" s="220"/>
      <c r="AB5079" s="237"/>
      <c r="AC5079" s="237"/>
      <c r="AD5079" s="222"/>
      <c r="AE5079" s="221"/>
      <c r="AF5079" s="237"/>
      <c r="AG5079" s="257"/>
      <c r="AH5079" s="237"/>
      <c r="AI5079" s="222"/>
      <c r="AJ5079" s="237"/>
      <c r="AK5079" s="221"/>
      <c r="AL5079" s="223"/>
      <c r="AM5079" s="221"/>
    </row>
    <row r="5080" spans="26:39" ht="15" customHeight="1">
      <c r="Z5080" s="220"/>
      <c r="AA5080" s="220"/>
      <c r="AB5080" s="237"/>
      <c r="AC5080" s="237"/>
      <c r="AD5080" s="222"/>
      <c r="AE5080" s="221"/>
      <c r="AF5080" s="237"/>
      <c r="AG5080" s="257"/>
      <c r="AH5080" s="237"/>
      <c r="AI5080" s="222"/>
      <c r="AJ5080" s="237"/>
      <c r="AK5080" s="221"/>
      <c r="AL5080" s="223"/>
      <c r="AM5080" s="221"/>
    </row>
    <row r="5081" spans="26:39" ht="15" customHeight="1">
      <c r="Z5081" s="220"/>
      <c r="AA5081" s="220"/>
      <c r="AB5081" s="237"/>
      <c r="AC5081" s="237"/>
      <c r="AD5081" s="222"/>
      <c r="AE5081" s="221"/>
      <c r="AF5081" s="237"/>
      <c r="AG5081" s="257"/>
      <c r="AH5081" s="237"/>
      <c r="AI5081" s="222"/>
      <c r="AJ5081" s="237"/>
      <c r="AK5081" s="221"/>
      <c r="AL5081" s="223"/>
      <c r="AM5081" s="221"/>
    </row>
    <row r="5082" spans="26:39" ht="15" customHeight="1">
      <c r="Z5082" s="220"/>
      <c r="AA5082" s="220"/>
      <c r="AB5082" s="237"/>
      <c r="AC5082" s="237"/>
      <c r="AD5082" s="222"/>
      <c r="AE5082" s="221"/>
      <c r="AF5082" s="237"/>
      <c r="AG5082" s="257"/>
      <c r="AH5082" s="237"/>
      <c r="AI5082" s="222"/>
      <c r="AJ5082" s="237"/>
      <c r="AK5082" s="221"/>
      <c r="AL5082" s="223"/>
      <c r="AM5082" s="221"/>
    </row>
    <row r="5083" spans="26:39" ht="15" customHeight="1">
      <c r="Z5083" s="220"/>
      <c r="AA5083" s="220"/>
      <c r="AB5083" s="237"/>
      <c r="AC5083" s="237"/>
      <c r="AD5083" s="222"/>
      <c r="AE5083" s="221"/>
      <c r="AF5083" s="237"/>
      <c r="AG5083" s="257"/>
      <c r="AH5083" s="237"/>
      <c r="AI5083" s="222"/>
      <c r="AJ5083" s="237"/>
      <c r="AK5083" s="221"/>
      <c r="AL5083" s="223"/>
      <c r="AM5083" s="221"/>
    </row>
    <row r="5084" spans="26:39" ht="15" customHeight="1">
      <c r="Z5084" s="220"/>
      <c r="AA5084" s="220"/>
      <c r="AB5084" s="237"/>
      <c r="AC5084" s="237"/>
      <c r="AD5084" s="222"/>
      <c r="AE5084" s="221"/>
      <c r="AF5084" s="237"/>
      <c r="AG5084" s="257"/>
      <c r="AH5084" s="237"/>
      <c r="AI5084" s="222"/>
      <c r="AJ5084" s="237"/>
      <c r="AK5084" s="221"/>
      <c r="AL5084" s="223"/>
      <c r="AM5084" s="221"/>
    </row>
    <row r="5085" spans="26:39" ht="15" customHeight="1">
      <c r="Z5085" s="220"/>
      <c r="AA5085" s="220"/>
      <c r="AB5085" s="237"/>
      <c r="AC5085" s="237"/>
      <c r="AD5085" s="222"/>
      <c r="AE5085" s="221"/>
      <c r="AF5085" s="237"/>
      <c r="AG5085" s="257"/>
      <c r="AH5085" s="237"/>
      <c r="AI5085" s="222"/>
      <c r="AJ5085" s="237"/>
      <c r="AK5085" s="221"/>
      <c r="AL5085" s="223"/>
      <c r="AM5085" s="221"/>
    </row>
    <row r="5086" spans="26:39" ht="15" customHeight="1">
      <c r="Z5086" s="220"/>
      <c r="AA5086" s="220"/>
      <c r="AB5086" s="237"/>
      <c r="AC5086" s="237"/>
      <c r="AD5086" s="222"/>
      <c r="AE5086" s="221"/>
      <c r="AF5086" s="237"/>
      <c r="AG5086" s="257"/>
      <c r="AH5086" s="237"/>
      <c r="AI5086" s="222"/>
      <c r="AJ5086" s="237"/>
      <c r="AK5086" s="221"/>
      <c r="AL5086" s="223"/>
      <c r="AM5086" s="221"/>
    </row>
    <row r="5087" spans="26:39" ht="15" customHeight="1">
      <c r="Z5087" s="220"/>
      <c r="AA5087" s="220"/>
      <c r="AB5087" s="237"/>
      <c r="AC5087" s="237"/>
      <c r="AD5087" s="222"/>
      <c r="AE5087" s="221"/>
      <c r="AF5087" s="237"/>
      <c r="AG5087" s="257"/>
      <c r="AH5087" s="237"/>
      <c r="AI5087" s="222"/>
      <c r="AJ5087" s="237"/>
      <c r="AK5087" s="221"/>
      <c r="AL5087" s="223"/>
      <c r="AM5087" s="221"/>
    </row>
    <row r="5088" spans="26:39" ht="15" customHeight="1">
      <c r="Z5088" s="220"/>
      <c r="AA5088" s="220"/>
      <c r="AB5088" s="237"/>
      <c r="AC5088" s="237"/>
      <c r="AD5088" s="222"/>
      <c r="AE5088" s="221"/>
      <c r="AF5088" s="237"/>
      <c r="AG5088" s="257"/>
      <c r="AH5088" s="237"/>
      <c r="AI5088" s="222"/>
      <c r="AJ5088" s="237"/>
      <c r="AK5088" s="221"/>
      <c r="AL5088" s="223"/>
      <c r="AM5088" s="221"/>
    </row>
    <row r="5089" spans="26:39" ht="15" customHeight="1">
      <c r="Z5089" s="220"/>
      <c r="AA5089" s="220"/>
      <c r="AB5089" s="237"/>
      <c r="AC5089" s="237"/>
      <c r="AD5089" s="222"/>
      <c r="AE5089" s="221"/>
      <c r="AF5089" s="237"/>
      <c r="AG5089" s="257"/>
      <c r="AH5089" s="237"/>
      <c r="AI5089" s="222"/>
      <c r="AJ5089" s="237"/>
      <c r="AK5089" s="221"/>
      <c r="AL5089" s="223"/>
      <c r="AM5089" s="221"/>
    </row>
    <row r="5090" spans="26:39" ht="15" customHeight="1">
      <c r="Z5090" s="220"/>
      <c r="AA5090" s="220"/>
      <c r="AB5090" s="237"/>
      <c r="AC5090" s="237"/>
      <c r="AD5090" s="222"/>
      <c r="AE5090" s="221"/>
      <c r="AF5090" s="237"/>
      <c r="AG5090" s="257"/>
      <c r="AH5090" s="237"/>
      <c r="AI5090" s="222"/>
      <c r="AJ5090" s="237"/>
      <c r="AK5090" s="221"/>
      <c r="AL5090" s="223"/>
      <c r="AM5090" s="221"/>
    </row>
    <row r="5091" spans="26:39" ht="15" customHeight="1">
      <c r="Z5091" s="220"/>
      <c r="AA5091" s="220"/>
      <c r="AB5091" s="237"/>
      <c r="AC5091" s="237"/>
      <c r="AD5091" s="222"/>
      <c r="AE5091" s="221"/>
      <c r="AF5091" s="237"/>
      <c r="AG5091" s="257"/>
      <c r="AH5091" s="237"/>
      <c r="AI5091" s="222"/>
      <c r="AJ5091" s="237"/>
      <c r="AK5091" s="221"/>
      <c r="AL5091" s="223"/>
      <c r="AM5091" s="221"/>
    </row>
    <row r="5092" spans="26:39" ht="15" customHeight="1">
      <c r="Z5092" s="220"/>
      <c r="AA5092" s="220"/>
      <c r="AB5092" s="237"/>
      <c r="AC5092" s="237"/>
      <c r="AD5092" s="222"/>
      <c r="AE5092" s="221"/>
      <c r="AF5092" s="237"/>
      <c r="AG5092" s="257"/>
      <c r="AH5092" s="237"/>
      <c r="AI5092" s="222"/>
      <c r="AJ5092" s="237"/>
      <c r="AK5092" s="221"/>
      <c r="AL5092" s="223"/>
      <c r="AM5092" s="221"/>
    </row>
    <row r="5093" spans="26:39" ht="15" customHeight="1">
      <c r="Z5093" s="220"/>
      <c r="AA5093" s="220"/>
      <c r="AB5093" s="237"/>
      <c r="AC5093" s="237"/>
      <c r="AD5093" s="222"/>
      <c r="AE5093" s="221"/>
      <c r="AF5093" s="237"/>
      <c r="AG5093" s="257"/>
      <c r="AH5093" s="237"/>
      <c r="AI5093" s="222"/>
      <c r="AJ5093" s="237"/>
      <c r="AK5093" s="221"/>
      <c r="AL5093" s="223"/>
      <c r="AM5093" s="221"/>
    </row>
    <row r="5094" spans="26:39" ht="15" customHeight="1">
      <c r="Z5094" s="220"/>
      <c r="AA5094" s="220"/>
      <c r="AB5094" s="237"/>
      <c r="AC5094" s="237"/>
      <c r="AD5094" s="222"/>
      <c r="AE5094" s="221"/>
      <c r="AF5094" s="237"/>
      <c r="AG5094" s="257"/>
      <c r="AH5094" s="237"/>
      <c r="AI5094" s="222"/>
      <c r="AJ5094" s="237"/>
      <c r="AK5094" s="221"/>
      <c r="AL5094" s="223"/>
      <c r="AM5094" s="221"/>
    </row>
    <row r="5095" spans="26:39" ht="15" customHeight="1">
      <c r="Z5095" s="220"/>
      <c r="AA5095" s="220"/>
      <c r="AB5095" s="237"/>
      <c r="AC5095" s="237"/>
      <c r="AD5095" s="222"/>
      <c r="AE5095" s="221"/>
      <c r="AF5095" s="237"/>
      <c r="AG5095" s="257"/>
      <c r="AH5095" s="237"/>
      <c r="AI5095" s="222"/>
      <c r="AJ5095" s="237"/>
      <c r="AK5095" s="221"/>
      <c r="AL5095" s="223"/>
      <c r="AM5095" s="221"/>
    </row>
    <row r="5096" spans="26:39" ht="15" customHeight="1">
      <c r="Z5096" s="220"/>
      <c r="AA5096" s="220"/>
      <c r="AB5096" s="237"/>
      <c r="AC5096" s="237"/>
      <c r="AD5096" s="222"/>
      <c r="AE5096" s="221"/>
      <c r="AF5096" s="237"/>
      <c r="AG5096" s="257"/>
      <c r="AH5096" s="237"/>
      <c r="AI5096" s="222"/>
      <c r="AJ5096" s="237"/>
      <c r="AK5096" s="221"/>
      <c r="AL5096" s="223"/>
      <c r="AM5096" s="221"/>
    </row>
    <row r="5097" spans="26:39" ht="15" customHeight="1">
      <c r="Z5097" s="220"/>
      <c r="AA5097" s="220"/>
      <c r="AB5097" s="237"/>
      <c r="AC5097" s="237"/>
      <c r="AD5097" s="222"/>
      <c r="AE5097" s="221"/>
      <c r="AF5097" s="237"/>
      <c r="AG5097" s="257"/>
      <c r="AH5097" s="237"/>
      <c r="AI5097" s="222"/>
      <c r="AJ5097" s="237"/>
      <c r="AK5097" s="221"/>
      <c r="AL5097" s="223"/>
      <c r="AM5097" s="221"/>
    </row>
    <row r="5098" spans="26:39" ht="15" customHeight="1">
      <c r="Z5098" s="220"/>
      <c r="AA5098" s="220"/>
      <c r="AB5098" s="237"/>
      <c r="AC5098" s="237"/>
      <c r="AD5098" s="222"/>
      <c r="AE5098" s="221"/>
      <c r="AF5098" s="237"/>
      <c r="AG5098" s="257"/>
      <c r="AH5098" s="237"/>
      <c r="AI5098" s="222"/>
      <c r="AJ5098" s="237"/>
      <c r="AK5098" s="221"/>
      <c r="AL5098" s="223"/>
      <c r="AM5098" s="221"/>
    </row>
    <row r="5099" spans="26:39" ht="15" customHeight="1">
      <c r="Z5099" s="220"/>
      <c r="AA5099" s="220"/>
      <c r="AB5099" s="237"/>
      <c r="AC5099" s="237"/>
      <c r="AD5099" s="222"/>
      <c r="AE5099" s="221"/>
      <c r="AF5099" s="237"/>
      <c r="AG5099" s="257"/>
      <c r="AH5099" s="237"/>
      <c r="AI5099" s="222"/>
      <c r="AJ5099" s="237"/>
      <c r="AK5099" s="221"/>
      <c r="AL5099" s="223"/>
      <c r="AM5099" s="221"/>
    </row>
    <row r="5100" spans="26:39" ht="15" customHeight="1">
      <c r="Z5100" s="220"/>
      <c r="AA5100" s="220"/>
      <c r="AB5100" s="237"/>
      <c r="AC5100" s="237"/>
      <c r="AD5100" s="222"/>
      <c r="AE5100" s="221"/>
      <c r="AF5100" s="237"/>
      <c r="AG5100" s="257"/>
      <c r="AH5100" s="237"/>
      <c r="AI5100" s="222"/>
      <c r="AJ5100" s="237"/>
      <c r="AK5100" s="221"/>
      <c r="AL5100" s="223"/>
      <c r="AM5100" s="221"/>
    </row>
    <row r="5101" spans="26:39" ht="15" customHeight="1">
      <c r="Z5101" s="220"/>
      <c r="AA5101" s="220"/>
      <c r="AB5101" s="237"/>
      <c r="AC5101" s="237"/>
      <c r="AD5101" s="222"/>
      <c r="AE5101" s="221"/>
      <c r="AF5101" s="237"/>
      <c r="AG5101" s="257"/>
      <c r="AH5101" s="237"/>
      <c r="AI5101" s="222"/>
      <c r="AJ5101" s="237"/>
      <c r="AK5101" s="221"/>
      <c r="AL5101" s="223"/>
      <c r="AM5101" s="221"/>
    </row>
    <row r="5102" spans="26:39" ht="15" customHeight="1">
      <c r="Z5102" s="220"/>
      <c r="AA5102" s="220"/>
      <c r="AB5102" s="237"/>
      <c r="AC5102" s="237"/>
      <c r="AD5102" s="222"/>
      <c r="AE5102" s="221"/>
      <c r="AF5102" s="237"/>
      <c r="AG5102" s="257"/>
      <c r="AH5102" s="237"/>
      <c r="AI5102" s="222"/>
      <c r="AJ5102" s="237"/>
      <c r="AK5102" s="221"/>
      <c r="AL5102" s="223"/>
      <c r="AM5102" s="221"/>
    </row>
    <row r="5103" spans="26:39" ht="15" customHeight="1">
      <c r="Z5103" s="220"/>
      <c r="AA5103" s="220"/>
      <c r="AB5103" s="237"/>
      <c r="AC5103" s="237"/>
      <c r="AD5103" s="222"/>
      <c r="AE5103" s="221"/>
      <c r="AF5103" s="237"/>
      <c r="AG5103" s="257"/>
      <c r="AH5103" s="237"/>
      <c r="AI5103" s="222"/>
      <c r="AJ5103" s="237"/>
      <c r="AK5103" s="221"/>
      <c r="AL5103" s="223"/>
      <c r="AM5103" s="221"/>
    </row>
    <row r="5104" spans="26:39" ht="15" customHeight="1">
      <c r="Z5104" s="220"/>
      <c r="AA5104" s="220"/>
      <c r="AB5104" s="237"/>
      <c r="AC5104" s="237"/>
      <c r="AD5104" s="222"/>
      <c r="AE5104" s="221"/>
      <c r="AF5104" s="237"/>
      <c r="AG5104" s="257"/>
      <c r="AH5104" s="237"/>
      <c r="AI5104" s="222"/>
      <c r="AJ5104" s="237"/>
      <c r="AK5104" s="221"/>
      <c r="AL5104" s="223"/>
      <c r="AM5104" s="221"/>
    </row>
    <row r="5105" spans="26:39" ht="15" customHeight="1">
      <c r="Z5105" s="220"/>
      <c r="AA5105" s="220"/>
      <c r="AB5105" s="237"/>
      <c r="AC5105" s="237"/>
      <c r="AD5105" s="222"/>
      <c r="AE5105" s="221"/>
      <c r="AF5105" s="237"/>
      <c r="AG5105" s="257"/>
      <c r="AH5105" s="237"/>
      <c r="AI5105" s="222"/>
      <c r="AJ5105" s="237"/>
      <c r="AK5105" s="221"/>
      <c r="AL5105" s="223"/>
      <c r="AM5105" s="221"/>
    </row>
    <row r="5106" spans="26:39" ht="15" customHeight="1">
      <c r="Z5106" s="220"/>
      <c r="AA5106" s="220"/>
      <c r="AB5106" s="237"/>
      <c r="AC5106" s="237"/>
      <c r="AD5106" s="222"/>
      <c r="AE5106" s="221"/>
      <c r="AF5106" s="237"/>
      <c r="AG5106" s="257"/>
      <c r="AH5106" s="237"/>
      <c r="AI5106" s="222"/>
      <c r="AJ5106" s="237"/>
      <c r="AK5106" s="221"/>
      <c r="AL5106" s="223"/>
      <c r="AM5106" s="221"/>
    </row>
    <row r="5107" spans="26:39" ht="15" customHeight="1">
      <c r="Z5107" s="220"/>
      <c r="AA5107" s="220"/>
      <c r="AB5107" s="237"/>
      <c r="AC5107" s="237"/>
      <c r="AD5107" s="222"/>
      <c r="AE5107" s="221"/>
      <c r="AF5107" s="237"/>
      <c r="AG5107" s="257"/>
      <c r="AH5107" s="237"/>
      <c r="AI5107" s="222"/>
      <c r="AJ5107" s="237"/>
      <c r="AK5107" s="221"/>
      <c r="AL5107" s="223"/>
      <c r="AM5107" s="221"/>
    </row>
    <row r="5108" spans="26:39" ht="15" customHeight="1">
      <c r="Z5108" s="220"/>
      <c r="AA5108" s="220"/>
      <c r="AB5108" s="237"/>
      <c r="AC5108" s="237"/>
      <c r="AD5108" s="222"/>
      <c r="AE5108" s="221"/>
      <c r="AF5108" s="237"/>
      <c r="AG5108" s="257"/>
      <c r="AH5108" s="237"/>
      <c r="AI5108" s="222"/>
      <c r="AJ5108" s="237"/>
      <c r="AK5108" s="221"/>
      <c r="AL5108" s="223"/>
      <c r="AM5108" s="221"/>
    </row>
    <row r="5109" spans="26:39" ht="15" customHeight="1">
      <c r="Z5109" s="220"/>
      <c r="AA5109" s="220"/>
      <c r="AB5109" s="237"/>
      <c r="AC5109" s="237"/>
      <c r="AD5109" s="222"/>
      <c r="AE5109" s="221"/>
      <c r="AF5109" s="237"/>
      <c r="AG5109" s="257"/>
      <c r="AH5109" s="237"/>
      <c r="AI5109" s="222"/>
      <c r="AJ5109" s="237"/>
      <c r="AK5109" s="221"/>
      <c r="AL5109" s="223"/>
      <c r="AM5109" s="221"/>
    </row>
    <row r="5110" spans="26:39" ht="15" customHeight="1">
      <c r="Z5110" s="220"/>
      <c r="AA5110" s="220"/>
      <c r="AB5110" s="237"/>
      <c r="AC5110" s="237"/>
      <c r="AD5110" s="222"/>
      <c r="AE5110" s="221"/>
      <c r="AF5110" s="237"/>
      <c r="AG5110" s="257"/>
      <c r="AH5110" s="237"/>
      <c r="AI5110" s="222"/>
      <c r="AJ5110" s="237"/>
      <c r="AK5110" s="221"/>
      <c r="AL5110" s="223"/>
      <c r="AM5110" s="221"/>
    </row>
    <row r="5111" spans="26:39" ht="15" customHeight="1">
      <c r="Z5111" s="220"/>
      <c r="AA5111" s="220"/>
      <c r="AB5111" s="237"/>
      <c r="AC5111" s="237"/>
      <c r="AD5111" s="222"/>
      <c r="AE5111" s="221"/>
      <c r="AF5111" s="237"/>
      <c r="AG5111" s="257"/>
      <c r="AH5111" s="237"/>
      <c r="AI5111" s="222"/>
      <c r="AJ5111" s="237"/>
      <c r="AK5111" s="221"/>
      <c r="AL5111" s="223"/>
      <c r="AM5111" s="221"/>
    </row>
    <row r="5112" spans="26:39" ht="15" customHeight="1">
      <c r="Z5112" s="220"/>
      <c r="AA5112" s="220"/>
      <c r="AB5112" s="237"/>
      <c r="AC5112" s="237"/>
      <c r="AD5112" s="222"/>
      <c r="AE5112" s="221"/>
      <c r="AF5112" s="237"/>
      <c r="AG5112" s="257"/>
      <c r="AH5112" s="237"/>
      <c r="AI5112" s="222"/>
      <c r="AJ5112" s="237"/>
      <c r="AK5112" s="221"/>
      <c r="AL5112" s="223"/>
      <c r="AM5112" s="221"/>
    </row>
    <row r="5113" spans="26:39" ht="15" customHeight="1">
      <c r="Z5113" s="220"/>
      <c r="AA5113" s="220"/>
      <c r="AB5113" s="237"/>
      <c r="AC5113" s="237"/>
      <c r="AD5113" s="222"/>
      <c r="AE5113" s="221"/>
      <c r="AF5113" s="237"/>
      <c r="AG5113" s="257"/>
      <c r="AH5113" s="237"/>
      <c r="AI5113" s="222"/>
      <c r="AJ5113" s="237"/>
      <c r="AK5113" s="221"/>
      <c r="AL5113" s="223"/>
      <c r="AM5113" s="221"/>
    </row>
    <row r="5114" spans="26:39" ht="15" customHeight="1">
      <c r="Z5114" s="220"/>
      <c r="AA5114" s="220"/>
      <c r="AB5114" s="237"/>
      <c r="AC5114" s="237"/>
      <c r="AD5114" s="222"/>
      <c r="AE5114" s="221"/>
      <c r="AF5114" s="237"/>
      <c r="AG5114" s="257"/>
      <c r="AH5114" s="237"/>
      <c r="AI5114" s="222"/>
      <c r="AJ5114" s="237"/>
      <c r="AK5114" s="221"/>
      <c r="AL5114" s="223"/>
      <c r="AM5114" s="221"/>
    </row>
    <row r="5115" spans="26:39" ht="15" customHeight="1">
      <c r="Z5115" s="220"/>
      <c r="AA5115" s="220"/>
      <c r="AB5115" s="237"/>
      <c r="AC5115" s="237"/>
      <c r="AD5115" s="222"/>
      <c r="AE5115" s="221"/>
      <c r="AF5115" s="237"/>
      <c r="AG5115" s="257"/>
      <c r="AH5115" s="237"/>
      <c r="AI5115" s="222"/>
      <c r="AJ5115" s="237"/>
      <c r="AK5115" s="221"/>
      <c r="AL5115" s="223"/>
      <c r="AM5115" s="221"/>
    </row>
    <row r="5116" spans="26:39" ht="15" customHeight="1">
      <c r="Z5116" s="220"/>
      <c r="AA5116" s="220"/>
      <c r="AB5116" s="237"/>
      <c r="AC5116" s="237"/>
      <c r="AD5116" s="222"/>
      <c r="AE5116" s="221"/>
      <c r="AF5116" s="237"/>
      <c r="AG5116" s="257"/>
      <c r="AH5116" s="237"/>
      <c r="AI5116" s="222"/>
      <c r="AJ5116" s="237"/>
      <c r="AK5116" s="221"/>
      <c r="AL5116" s="223"/>
      <c r="AM5116" s="221"/>
    </row>
    <row r="5117" spans="26:39" ht="15" customHeight="1">
      <c r="Z5117" s="220"/>
      <c r="AA5117" s="220"/>
      <c r="AB5117" s="237"/>
      <c r="AC5117" s="237"/>
      <c r="AD5117" s="222"/>
      <c r="AE5117" s="221"/>
      <c r="AF5117" s="237"/>
      <c r="AG5117" s="257"/>
      <c r="AH5117" s="237"/>
      <c r="AI5117" s="222"/>
      <c r="AJ5117" s="237"/>
      <c r="AK5117" s="221"/>
      <c r="AL5117" s="223"/>
      <c r="AM5117" s="221"/>
    </row>
    <row r="5118" spans="26:39" ht="15" customHeight="1">
      <c r="Z5118" s="220"/>
      <c r="AA5118" s="220"/>
      <c r="AB5118" s="237"/>
      <c r="AC5118" s="237"/>
      <c r="AD5118" s="222"/>
      <c r="AE5118" s="221"/>
      <c r="AF5118" s="237"/>
      <c r="AG5118" s="257"/>
      <c r="AH5118" s="237"/>
      <c r="AI5118" s="222"/>
      <c r="AJ5118" s="237"/>
      <c r="AK5118" s="221"/>
      <c r="AL5118" s="223"/>
      <c r="AM5118" s="221"/>
    </row>
    <row r="5119" spans="26:39" ht="15" customHeight="1">
      <c r="Z5119" s="220"/>
      <c r="AA5119" s="220"/>
      <c r="AB5119" s="237"/>
      <c r="AC5119" s="237"/>
      <c r="AD5119" s="222"/>
      <c r="AE5119" s="221"/>
      <c r="AF5119" s="237"/>
      <c r="AG5119" s="257"/>
      <c r="AH5119" s="237"/>
      <c r="AI5119" s="222"/>
      <c r="AJ5119" s="237"/>
      <c r="AK5119" s="221"/>
      <c r="AL5119" s="223"/>
      <c r="AM5119" s="221"/>
    </row>
    <row r="5120" spans="26:39" ht="15" customHeight="1">
      <c r="Z5120" s="220"/>
      <c r="AA5120" s="220"/>
      <c r="AB5120" s="237"/>
      <c r="AC5120" s="237"/>
      <c r="AD5120" s="222"/>
      <c r="AE5120" s="221"/>
      <c r="AF5120" s="237"/>
      <c r="AG5120" s="257"/>
      <c r="AH5120" s="237"/>
      <c r="AI5120" s="222"/>
      <c r="AJ5120" s="237"/>
      <c r="AK5120" s="221"/>
      <c r="AL5120" s="223"/>
      <c r="AM5120" s="221"/>
    </row>
    <row r="5121" spans="26:39" ht="15" customHeight="1">
      <c r="Z5121" s="220"/>
      <c r="AA5121" s="220"/>
      <c r="AB5121" s="237"/>
      <c r="AC5121" s="237"/>
      <c r="AD5121" s="222"/>
      <c r="AE5121" s="221"/>
      <c r="AF5121" s="237"/>
      <c r="AG5121" s="257"/>
      <c r="AH5121" s="237"/>
      <c r="AI5121" s="222"/>
      <c r="AJ5121" s="237"/>
      <c r="AK5121" s="221"/>
      <c r="AL5121" s="223"/>
      <c r="AM5121" s="221"/>
    </row>
    <row r="5122" spans="26:39" ht="15" customHeight="1">
      <c r="Z5122" s="220"/>
      <c r="AA5122" s="220"/>
      <c r="AB5122" s="237"/>
      <c r="AC5122" s="237"/>
      <c r="AD5122" s="222"/>
      <c r="AE5122" s="221"/>
      <c r="AF5122" s="237"/>
      <c r="AG5122" s="257"/>
      <c r="AH5122" s="237"/>
      <c r="AI5122" s="222"/>
      <c r="AJ5122" s="237"/>
      <c r="AK5122" s="221"/>
      <c r="AL5122" s="223"/>
      <c r="AM5122" s="221"/>
    </row>
    <row r="5123" spans="26:39" ht="15" customHeight="1">
      <c r="Z5123" s="220"/>
      <c r="AA5123" s="220"/>
      <c r="AB5123" s="237"/>
      <c r="AC5123" s="237"/>
      <c r="AD5123" s="222"/>
      <c r="AE5123" s="221"/>
      <c r="AF5123" s="237"/>
      <c r="AG5123" s="257"/>
      <c r="AH5123" s="237"/>
      <c r="AI5123" s="222"/>
      <c r="AJ5123" s="237"/>
      <c r="AK5123" s="221"/>
      <c r="AL5123" s="223"/>
      <c r="AM5123" s="221"/>
    </row>
    <row r="5124" spans="26:39" ht="15" customHeight="1">
      <c r="Z5124" s="220"/>
      <c r="AA5124" s="220"/>
      <c r="AB5124" s="237"/>
      <c r="AC5124" s="237"/>
      <c r="AD5124" s="222"/>
      <c r="AE5124" s="221"/>
      <c r="AF5124" s="237"/>
      <c r="AG5124" s="257"/>
      <c r="AH5124" s="237"/>
      <c r="AI5124" s="222"/>
      <c r="AJ5124" s="237"/>
      <c r="AK5124" s="221"/>
      <c r="AL5124" s="223"/>
      <c r="AM5124" s="221"/>
    </row>
    <row r="5125" spans="26:39" ht="15" customHeight="1">
      <c r="Z5125" s="220"/>
      <c r="AA5125" s="220"/>
      <c r="AB5125" s="237"/>
      <c r="AC5125" s="237"/>
      <c r="AD5125" s="222"/>
      <c r="AE5125" s="221"/>
      <c r="AF5125" s="237"/>
      <c r="AG5125" s="257"/>
      <c r="AH5125" s="237"/>
      <c r="AI5125" s="222"/>
      <c r="AJ5125" s="237"/>
      <c r="AK5125" s="221"/>
      <c r="AL5125" s="223"/>
      <c r="AM5125" s="221"/>
    </row>
    <row r="5126" spans="26:39" ht="15" customHeight="1">
      <c r="Z5126" s="220"/>
      <c r="AA5126" s="220"/>
      <c r="AB5126" s="237"/>
      <c r="AC5126" s="237"/>
      <c r="AD5126" s="222"/>
      <c r="AE5126" s="221"/>
      <c r="AF5126" s="237"/>
      <c r="AG5126" s="257"/>
      <c r="AH5126" s="237"/>
      <c r="AI5126" s="222"/>
      <c r="AJ5126" s="237"/>
      <c r="AK5126" s="221"/>
      <c r="AL5126" s="223"/>
      <c r="AM5126" s="221"/>
    </row>
    <row r="5127" spans="26:39" ht="15" customHeight="1">
      <c r="Z5127" s="220"/>
      <c r="AA5127" s="220"/>
      <c r="AB5127" s="237"/>
      <c r="AC5127" s="237"/>
      <c r="AD5127" s="222"/>
      <c r="AE5127" s="221"/>
      <c r="AF5127" s="237"/>
      <c r="AG5127" s="257"/>
      <c r="AH5127" s="237"/>
      <c r="AI5127" s="222"/>
      <c r="AJ5127" s="237"/>
      <c r="AK5127" s="221"/>
      <c r="AL5127" s="223"/>
      <c r="AM5127" s="221"/>
    </row>
    <row r="5128" spans="26:39" ht="15" customHeight="1">
      <c r="Z5128" s="220"/>
      <c r="AA5128" s="220"/>
      <c r="AB5128" s="237"/>
      <c r="AC5128" s="237"/>
      <c r="AD5128" s="222"/>
      <c r="AE5128" s="221"/>
      <c r="AF5128" s="237"/>
      <c r="AG5128" s="257"/>
      <c r="AH5128" s="237"/>
      <c r="AI5128" s="222"/>
      <c r="AJ5128" s="237"/>
      <c r="AK5128" s="221"/>
      <c r="AL5128" s="223"/>
      <c r="AM5128" s="221"/>
    </row>
    <row r="5129" spans="26:39" ht="15" customHeight="1">
      <c r="Z5129" s="220"/>
      <c r="AA5129" s="220"/>
      <c r="AB5129" s="237"/>
      <c r="AC5129" s="237"/>
      <c r="AD5129" s="222"/>
      <c r="AE5129" s="221"/>
      <c r="AF5129" s="237"/>
      <c r="AG5129" s="257"/>
      <c r="AH5129" s="237"/>
      <c r="AI5129" s="222"/>
      <c r="AJ5129" s="237"/>
      <c r="AK5129" s="221"/>
      <c r="AL5129" s="223"/>
      <c r="AM5129" s="221"/>
    </row>
    <row r="5130" spans="26:39" ht="15" customHeight="1">
      <c r="Z5130" s="220"/>
      <c r="AA5130" s="220"/>
      <c r="AB5130" s="237"/>
      <c r="AC5130" s="237"/>
      <c r="AD5130" s="222"/>
      <c r="AE5130" s="221"/>
      <c r="AF5130" s="237"/>
      <c r="AG5130" s="257"/>
      <c r="AH5130" s="237"/>
      <c r="AI5130" s="222"/>
      <c r="AJ5130" s="237"/>
      <c r="AK5130" s="221"/>
      <c r="AL5130" s="223"/>
      <c r="AM5130" s="221"/>
    </row>
    <row r="5131" spans="26:39" ht="15" customHeight="1">
      <c r="Z5131" s="220"/>
      <c r="AA5131" s="220"/>
      <c r="AB5131" s="237"/>
      <c r="AC5131" s="237"/>
      <c r="AD5131" s="222"/>
      <c r="AE5131" s="221"/>
      <c r="AF5131" s="237"/>
      <c r="AG5131" s="257"/>
      <c r="AH5131" s="237"/>
      <c r="AI5131" s="222"/>
      <c r="AJ5131" s="237"/>
      <c r="AK5131" s="221"/>
      <c r="AL5131" s="223"/>
      <c r="AM5131" s="221"/>
    </row>
    <row r="5132" spans="26:39" ht="15" customHeight="1">
      <c r="Z5132" s="220"/>
      <c r="AA5132" s="220"/>
      <c r="AB5132" s="237"/>
      <c r="AC5132" s="237"/>
      <c r="AD5132" s="222"/>
      <c r="AE5132" s="221"/>
      <c r="AF5132" s="237"/>
      <c r="AG5132" s="257"/>
      <c r="AH5132" s="237"/>
      <c r="AI5132" s="222"/>
      <c r="AJ5132" s="237"/>
      <c r="AK5132" s="221"/>
      <c r="AL5132" s="223"/>
      <c r="AM5132" s="221"/>
    </row>
    <row r="5133" spans="26:39" ht="15" customHeight="1">
      <c r="Z5133" s="220"/>
      <c r="AA5133" s="220"/>
      <c r="AB5133" s="237"/>
      <c r="AC5133" s="237"/>
      <c r="AD5133" s="222"/>
      <c r="AE5133" s="221"/>
      <c r="AF5133" s="237"/>
      <c r="AG5133" s="257"/>
      <c r="AH5133" s="237"/>
      <c r="AI5133" s="222"/>
      <c r="AJ5133" s="237"/>
      <c r="AK5133" s="221"/>
      <c r="AL5133" s="223"/>
      <c r="AM5133" s="221"/>
    </row>
    <row r="5134" spans="26:39" ht="15" customHeight="1">
      <c r="Z5134" s="220"/>
      <c r="AA5134" s="220"/>
      <c r="AB5134" s="237"/>
      <c r="AC5134" s="237"/>
      <c r="AD5134" s="222"/>
      <c r="AE5134" s="221"/>
      <c r="AF5134" s="237"/>
      <c r="AG5134" s="257"/>
      <c r="AH5134" s="237"/>
      <c r="AI5134" s="222"/>
      <c r="AJ5134" s="237"/>
      <c r="AK5134" s="221"/>
      <c r="AL5134" s="223"/>
      <c r="AM5134" s="221"/>
    </row>
    <row r="5135" spans="26:39" ht="15" customHeight="1">
      <c r="Z5135" s="220"/>
      <c r="AA5135" s="220"/>
      <c r="AB5135" s="237"/>
      <c r="AC5135" s="237"/>
      <c r="AD5135" s="222"/>
      <c r="AE5135" s="221"/>
      <c r="AF5135" s="237"/>
      <c r="AG5135" s="257"/>
      <c r="AH5135" s="237"/>
      <c r="AI5135" s="222"/>
      <c r="AJ5135" s="237"/>
      <c r="AK5135" s="221"/>
      <c r="AL5135" s="223"/>
      <c r="AM5135" s="221"/>
    </row>
    <row r="5136" spans="26:39" ht="15" customHeight="1">
      <c r="Z5136" s="220"/>
      <c r="AA5136" s="220"/>
      <c r="AB5136" s="237"/>
      <c r="AC5136" s="237"/>
      <c r="AD5136" s="222"/>
      <c r="AE5136" s="221"/>
      <c r="AF5136" s="237"/>
      <c r="AG5136" s="257"/>
      <c r="AH5136" s="237"/>
      <c r="AI5136" s="222"/>
      <c r="AJ5136" s="237"/>
      <c r="AK5136" s="221"/>
      <c r="AL5136" s="223"/>
      <c r="AM5136" s="221"/>
    </row>
    <row r="5137" spans="26:39" ht="15" customHeight="1">
      <c r="Z5137" s="220"/>
      <c r="AA5137" s="220"/>
      <c r="AB5137" s="237"/>
      <c r="AC5137" s="237"/>
      <c r="AD5137" s="222"/>
      <c r="AE5137" s="221"/>
      <c r="AF5137" s="237"/>
      <c r="AG5137" s="257"/>
      <c r="AH5137" s="237"/>
      <c r="AI5137" s="222"/>
      <c r="AJ5137" s="237"/>
      <c r="AK5137" s="221"/>
      <c r="AL5137" s="223"/>
      <c r="AM5137" s="221"/>
    </row>
    <row r="5138" spans="26:39" ht="15" customHeight="1">
      <c r="Z5138" s="220"/>
      <c r="AA5138" s="220"/>
      <c r="AB5138" s="237"/>
      <c r="AC5138" s="237"/>
      <c r="AD5138" s="222"/>
      <c r="AE5138" s="221"/>
      <c r="AF5138" s="237"/>
      <c r="AG5138" s="257"/>
      <c r="AH5138" s="237"/>
      <c r="AI5138" s="222"/>
      <c r="AJ5138" s="237"/>
      <c r="AK5138" s="221"/>
      <c r="AL5138" s="223"/>
      <c r="AM5138" s="221"/>
    </row>
    <row r="5139" spans="26:39" ht="15" customHeight="1">
      <c r="Z5139" s="220"/>
      <c r="AA5139" s="220"/>
      <c r="AB5139" s="237"/>
      <c r="AC5139" s="237"/>
      <c r="AD5139" s="222"/>
      <c r="AE5139" s="221"/>
      <c r="AF5139" s="237"/>
      <c r="AG5139" s="257"/>
      <c r="AH5139" s="237"/>
      <c r="AI5139" s="222"/>
      <c r="AJ5139" s="237"/>
      <c r="AK5139" s="221"/>
      <c r="AL5139" s="223"/>
      <c r="AM5139" s="221"/>
    </row>
    <row r="5140" spans="26:39" ht="15" customHeight="1">
      <c r="Z5140" s="220"/>
      <c r="AA5140" s="220"/>
      <c r="AB5140" s="237"/>
      <c r="AC5140" s="237"/>
      <c r="AD5140" s="222"/>
      <c r="AE5140" s="221"/>
      <c r="AF5140" s="237"/>
      <c r="AG5140" s="257"/>
      <c r="AH5140" s="237"/>
      <c r="AI5140" s="222"/>
      <c r="AJ5140" s="237"/>
      <c r="AK5140" s="221"/>
      <c r="AL5140" s="223"/>
      <c r="AM5140" s="221"/>
    </row>
    <row r="5141" spans="26:39" ht="15" customHeight="1">
      <c r="Z5141" s="220"/>
      <c r="AA5141" s="220"/>
      <c r="AB5141" s="237"/>
      <c r="AC5141" s="237"/>
      <c r="AD5141" s="222"/>
      <c r="AE5141" s="221"/>
      <c r="AF5141" s="237"/>
      <c r="AG5141" s="257"/>
      <c r="AH5141" s="237"/>
      <c r="AI5141" s="222"/>
      <c r="AJ5141" s="237"/>
      <c r="AK5141" s="221"/>
      <c r="AL5141" s="223"/>
      <c r="AM5141" s="221"/>
    </row>
    <row r="5142" spans="26:39" ht="15" customHeight="1">
      <c r="Z5142" s="220"/>
      <c r="AA5142" s="220"/>
      <c r="AB5142" s="237"/>
      <c r="AC5142" s="237"/>
      <c r="AD5142" s="222"/>
      <c r="AE5142" s="221"/>
      <c r="AF5142" s="237"/>
      <c r="AG5142" s="257"/>
      <c r="AH5142" s="237"/>
      <c r="AI5142" s="222"/>
      <c r="AJ5142" s="237"/>
      <c r="AK5142" s="221"/>
      <c r="AL5142" s="223"/>
      <c r="AM5142" s="221"/>
    </row>
    <row r="5143" spans="26:39" ht="15" customHeight="1">
      <c r="Z5143" s="220"/>
      <c r="AA5143" s="220"/>
      <c r="AB5143" s="237"/>
      <c r="AC5143" s="237"/>
      <c r="AD5143" s="222"/>
      <c r="AE5143" s="221"/>
      <c r="AF5143" s="237"/>
      <c r="AG5143" s="257"/>
      <c r="AH5143" s="237"/>
      <c r="AI5143" s="222"/>
      <c r="AJ5143" s="237"/>
      <c r="AK5143" s="221"/>
      <c r="AL5143" s="223"/>
      <c r="AM5143" s="221"/>
    </row>
    <row r="5144" spans="26:39" ht="15" customHeight="1">
      <c r="Z5144" s="220"/>
      <c r="AA5144" s="220"/>
      <c r="AB5144" s="237"/>
      <c r="AC5144" s="237"/>
      <c r="AD5144" s="222"/>
      <c r="AE5144" s="221"/>
      <c r="AF5144" s="237"/>
      <c r="AG5144" s="257"/>
      <c r="AH5144" s="237"/>
      <c r="AI5144" s="222"/>
      <c r="AJ5144" s="237"/>
      <c r="AK5144" s="221"/>
      <c r="AL5144" s="223"/>
      <c r="AM5144" s="221"/>
    </row>
    <row r="5145" spans="26:39" ht="15" customHeight="1">
      <c r="Z5145" s="220"/>
      <c r="AA5145" s="220"/>
      <c r="AB5145" s="237"/>
      <c r="AC5145" s="237"/>
      <c r="AD5145" s="222"/>
      <c r="AE5145" s="221"/>
      <c r="AF5145" s="237"/>
      <c r="AG5145" s="257"/>
      <c r="AH5145" s="237"/>
      <c r="AI5145" s="222"/>
      <c r="AJ5145" s="237"/>
      <c r="AK5145" s="221"/>
      <c r="AL5145" s="223"/>
      <c r="AM5145" s="221"/>
    </row>
    <row r="5146" spans="26:39" ht="15" customHeight="1">
      <c r="Z5146" s="220"/>
      <c r="AA5146" s="220"/>
      <c r="AB5146" s="237"/>
      <c r="AC5146" s="237"/>
      <c r="AD5146" s="222"/>
      <c r="AE5146" s="221"/>
      <c r="AF5146" s="237"/>
      <c r="AG5146" s="257"/>
      <c r="AH5146" s="237"/>
      <c r="AI5146" s="222"/>
      <c r="AJ5146" s="237"/>
      <c r="AK5146" s="221"/>
      <c r="AL5146" s="223"/>
      <c r="AM5146" s="221"/>
    </row>
    <row r="5147" spans="26:39" ht="15" customHeight="1">
      <c r="Z5147" s="220"/>
      <c r="AA5147" s="220"/>
      <c r="AB5147" s="237"/>
      <c r="AC5147" s="237"/>
      <c r="AD5147" s="222"/>
      <c r="AE5147" s="221"/>
      <c r="AF5147" s="237"/>
      <c r="AG5147" s="257"/>
      <c r="AH5147" s="237"/>
      <c r="AI5147" s="222"/>
      <c r="AJ5147" s="237"/>
      <c r="AK5147" s="221"/>
      <c r="AL5147" s="223"/>
      <c r="AM5147" s="221"/>
    </row>
    <row r="5148" spans="26:39" ht="15" customHeight="1">
      <c r="Z5148" s="220"/>
      <c r="AA5148" s="220"/>
      <c r="AB5148" s="237"/>
      <c r="AC5148" s="237"/>
      <c r="AD5148" s="222"/>
      <c r="AE5148" s="221"/>
      <c r="AF5148" s="237"/>
      <c r="AG5148" s="257"/>
      <c r="AH5148" s="237"/>
      <c r="AI5148" s="222"/>
      <c r="AJ5148" s="237"/>
      <c r="AK5148" s="221"/>
      <c r="AL5148" s="223"/>
      <c r="AM5148" s="221"/>
    </row>
    <row r="5149" spans="26:39" ht="15" customHeight="1">
      <c r="Z5149" s="220"/>
      <c r="AA5149" s="220"/>
      <c r="AB5149" s="237"/>
      <c r="AC5149" s="237"/>
      <c r="AD5149" s="222"/>
      <c r="AE5149" s="221"/>
      <c r="AF5149" s="237"/>
      <c r="AG5149" s="257"/>
      <c r="AH5149" s="237"/>
      <c r="AI5149" s="222"/>
      <c r="AJ5149" s="237"/>
      <c r="AK5149" s="221"/>
      <c r="AL5149" s="223"/>
      <c r="AM5149" s="221"/>
    </row>
    <row r="5150" spans="26:39" ht="15" customHeight="1">
      <c r="Z5150" s="220"/>
      <c r="AA5150" s="220"/>
      <c r="AB5150" s="237"/>
      <c r="AC5150" s="237"/>
      <c r="AD5150" s="222"/>
      <c r="AE5150" s="221"/>
      <c r="AF5150" s="237"/>
      <c r="AG5150" s="257"/>
      <c r="AH5150" s="237"/>
      <c r="AI5150" s="222"/>
      <c r="AJ5150" s="237"/>
      <c r="AK5150" s="221"/>
      <c r="AL5150" s="223"/>
      <c r="AM5150" s="221"/>
    </row>
    <row r="5151" spans="26:39" ht="15" customHeight="1">
      <c r="Z5151" s="220"/>
      <c r="AA5151" s="220"/>
      <c r="AB5151" s="237"/>
      <c r="AC5151" s="237"/>
      <c r="AD5151" s="222"/>
      <c r="AE5151" s="221"/>
      <c r="AF5151" s="237"/>
      <c r="AG5151" s="257"/>
      <c r="AH5151" s="237"/>
      <c r="AI5151" s="222"/>
      <c r="AJ5151" s="237"/>
      <c r="AK5151" s="221"/>
      <c r="AL5151" s="223"/>
      <c r="AM5151" s="221"/>
    </row>
    <row r="5152" spans="26:39" ht="15" customHeight="1">
      <c r="Z5152" s="220"/>
      <c r="AA5152" s="220"/>
      <c r="AB5152" s="237"/>
      <c r="AC5152" s="237"/>
      <c r="AD5152" s="222"/>
      <c r="AE5152" s="221"/>
      <c r="AF5152" s="237"/>
      <c r="AG5152" s="257"/>
      <c r="AH5152" s="237"/>
      <c r="AI5152" s="222"/>
      <c r="AJ5152" s="237"/>
      <c r="AK5152" s="221"/>
      <c r="AL5152" s="223"/>
      <c r="AM5152" s="221"/>
    </row>
    <row r="5153" spans="26:39" ht="15" customHeight="1">
      <c r="Z5153" s="220"/>
      <c r="AA5153" s="220"/>
      <c r="AB5153" s="237"/>
      <c r="AC5153" s="237"/>
      <c r="AD5153" s="222"/>
      <c r="AE5153" s="221"/>
      <c r="AF5153" s="237"/>
      <c r="AG5153" s="257"/>
      <c r="AH5153" s="237"/>
      <c r="AI5153" s="222"/>
      <c r="AJ5153" s="237"/>
      <c r="AK5153" s="221"/>
      <c r="AL5153" s="223"/>
      <c r="AM5153" s="221"/>
    </row>
    <row r="5154" spans="26:39" ht="15" customHeight="1">
      <c r="Z5154" s="220"/>
      <c r="AA5154" s="220"/>
      <c r="AB5154" s="237"/>
      <c r="AC5154" s="237"/>
      <c r="AD5154" s="222"/>
      <c r="AE5154" s="221"/>
      <c r="AF5154" s="237"/>
      <c r="AG5154" s="257"/>
      <c r="AH5154" s="237"/>
      <c r="AI5154" s="222"/>
      <c r="AJ5154" s="237"/>
      <c r="AK5154" s="221"/>
      <c r="AL5154" s="223"/>
      <c r="AM5154" s="221"/>
    </row>
    <row r="5155" spans="26:39" ht="15" customHeight="1">
      <c r="Z5155" s="220"/>
      <c r="AA5155" s="220"/>
      <c r="AB5155" s="237"/>
      <c r="AC5155" s="237"/>
      <c r="AD5155" s="222"/>
      <c r="AE5155" s="221"/>
      <c r="AF5155" s="237"/>
      <c r="AG5155" s="257"/>
      <c r="AH5155" s="237"/>
      <c r="AI5155" s="222"/>
      <c r="AJ5155" s="237"/>
      <c r="AK5155" s="221"/>
      <c r="AL5155" s="223"/>
      <c r="AM5155" s="221"/>
    </row>
    <row r="5156" spans="26:39" ht="15" customHeight="1">
      <c r="Z5156" s="220"/>
      <c r="AA5156" s="220"/>
      <c r="AB5156" s="237"/>
      <c r="AC5156" s="237"/>
      <c r="AD5156" s="222"/>
      <c r="AE5156" s="221"/>
      <c r="AF5156" s="237"/>
      <c r="AG5156" s="257"/>
      <c r="AH5156" s="237"/>
      <c r="AI5156" s="222"/>
      <c r="AJ5156" s="237"/>
      <c r="AK5156" s="221"/>
      <c r="AL5156" s="223"/>
      <c r="AM5156" s="221"/>
    </row>
    <row r="5157" spans="26:39" ht="15" customHeight="1">
      <c r="Z5157" s="220"/>
      <c r="AA5157" s="220"/>
      <c r="AB5157" s="237"/>
      <c r="AC5157" s="237"/>
      <c r="AD5157" s="222"/>
      <c r="AE5157" s="221"/>
      <c r="AF5157" s="237"/>
      <c r="AG5157" s="257"/>
      <c r="AH5157" s="237"/>
      <c r="AI5157" s="222"/>
      <c r="AJ5157" s="237"/>
      <c r="AK5157" s="221"/>
      <c r="AL5157" s="223"/>
      <c r="AM5157" s="221"/>
    </row>
    <row r="5158" spans="26:39" ht="15" customHeight="1">
      <c r="Z5158" s="220"/>
      <c r="AA5158" s="220"/>
      <c r="AB5158" s="237"/>
      <c r="AC5158" s="237"/>
      <c r="AD5158" s="222"/>
      <c r="AE5158" s="221"/>
      <c r="AF5158" s="237"/>
      <c r="AG5158" s="257"/>
      <c r="AH5158" s="237"/>
      <c r="AI5158" s="222"/>
      <c r="AJ5158" s="237"/>
      <c r="AK5158" s="221"/>
      <c r="AL5158" s="223"/>
      <c r="AM5158" s="221"/>
    </row>
    <row r="5159" spans="26:39" ht="15" customHeight="1">
      <c r="Z5159" s="220"/>
      <c r="AA5159" s="220"/>
      <c r="AB5159" s="237"/>
      <c r="AC5159" s="237"/>
      <c r="AD5159" s="222"/>
      <c r="AE5159" s="221"/>
      <c r="AF5159" s="237"/>
      <c r="AG5159" s="257"/>
      <c r="AH5159" s="237"/>
      <c r="AI5159" s="222"/>
      <c r="AJ5159" s="237"/>
      <c r="AK5159" s="221"/>
      <c r="AL5159" s="223"/>
      <c r="AM5159" s="221"/>
    </row>
    <row r="5160" spans="26:39" ht="15" customHeight="1">
      <c r="Z5160" s="220"/>
      <c r="AA5160" s="220"/>
      <c r="AB5160" s="237"/>
      <c r="AC5160" s="237"/>
      <c r="AD5160" s="222"/>
      <c r="AE5160" s="221"/>
      <c r="AF5160" s="237"/>
      <c r="AG5160" s="257"/>
      <c r="AH5160" s="237"/>
      <c r="AI5160" s="222"/>
      <c r="AJ5160" s="237"/>
      <c r="AK5160" s="221"/>
      <c r="AL5160" s="223"/>
      <c r="AM5160" s="221"/>
    </row>
    <row r="5161" spans="26:39" ht="15" customHeight="1">
      <c r="Z5161" s="220"/>
      <c r="AA5161" s="220"/>
      <c r="AB5161" s="237"/>
      <c r="AC5161" s="237"/>
      <c r="AD5161" s="222"/>
      <c r="AE5161" s="221"/>
      <c r="AF5161" s="237"/>
      <c r="AG5161" s="257"/>
      <c r="AH5161" s="237"/>
      <c r="AI5161" s="222"/>
      <c r="AJ5161" s="237"/>
      <c r="AK5161" s="221"/>
      <c r="AL5161" s="223"/>
      <c r="AM5161" s="221"/>
    </row>
    <row r="5162" spans="26:39" ht="15" customHeight="1">
      <c r="Z5162" s="220"/>
      <c r="AA5162" s="220"/>
      <c r="AB5162" s="237"/>
      <c r="AC5162" s="237"/>
      <c r="AD5162" s="222"/>
      <c r="AE5162" s="221"/>
      <c r="AF5162" s="237"/>
      <c r="AG5162" s="257"/>
      <c r="AH5162" s="237"/>
      <c r="AI5162" s="222"/>
      <c r="AJ5162" s="237"/>
      <c r="AK5162" s="221"/>
      <c r="AL5162" s="223"/>
      <c r="AM5162" s="221"/>
    </row>
    <row r="5163" spans="26:39" ht="15" customHeight="1">
      <c r="Z5163" s="220"/>
      <c r="AA5163" s="220"/>
      <c r="AB5163" s="237"/>
      <c r="AC5163" s="237"/>
      <c r="AD5163" s="222"/>
      <c r="AE5163" s="221"/>
      <c r="AF5163" s="237"/>
      <c r="AG5163" s="257"/>
      <c r="AH5163" s="237"/>
      <c r="AI5163" s="222"/>
      <c r="AJ5163" s="237"/>
      <c r="AK5163" s="221"/>
      <c r="AL5163" s="223"/>
      <c r="AM5163" s="221"/>
    </row>
    <row r="5164" spans="26:39" ht="15" customHeight="1">
      <c r="Z5164" s="220"/>
      <c r="AA5164" s="220"/>
      <c r="AB5164" s="237"/>
      <c r="AC5164" s="237"/>
      <c r="AD5164" s="222"/>
      <c r="AE5164" s="221"/>
      <c r="AF5164" s="237"/>
      <c r="AG5164" s="257"/>
      <c r="AH5164" s="237"/>
      <c r="AI5164" s="222"/>
      <c r="AJ5164" s="237"/>
      <c r="AK5164" s="221"/>
      <c r="AL5164" s="223"/>
      <c r="AM5164" s="221"/>
    </row>
    <row r="5165" spans="26:39" ht="15" customHeight="1">
      <c r="Z5165" s="220"/>
      <c r="AA5165" s="220"/>
      <c r="AB5165" s="237"/>
      <c r="AC5165" s="237"/>
      <c r="AD5165" s="222"/>
      <c r="AE5165" s="221"/>
      <c r="AF5165" s="237"/>
      <c r="AG5165" s="257"/>
      <c r="AH5165" s="237"/>
      <c r="AI5165" s="222"/>
      <c r="AJ5165" s="237"/>
      <c r="AK5165" s="221"/>
      <c r="AL5165" s="223"/>
      <c r="AM5165" s="221"/>
    </row>
    <row r="5166" spans="26:39" ht="15" customHeight="1">
      <c r="Z5166" s="220"/>
      <c r="AA5166" s="220"/>
      <c r="AB5166" s="237"/>
      <c r="AC5166" s="237"/>
      <c r="AD5166" s="222"/>
      <c r="AE5166" s="221"/>
      <c r="AF5166" s="237"/>
      <c r="AG5166" s="257"/>
      <c r="AH5166" s="237"/>
      <c r="AI5166" s="222"/>
      <c r="AJ5166" s="237"/>
      <c r="AK5166" s="221"/>
      <c r="AL5166" s="223"/>
      <c r="AM5166" s="221"/>
    </row>
    <row r="5167" spans="26:39" ht="15" customHeight="1">
      <c r="Z5167" s="220"/>
      <c r="AA5167" s="220"/>
      <c r="AB5167" s="237"/>
      <c r="AC5167" s="237"/>
      <c r="AD5167" s="222"/>
      <c r="AE5167" s="221"/>
      <c r="AF5167" s="237"/>
      <c r="AG5167" s="257"/>
      <c r="AH5167" s="237"/>
      <c r="AI5167" s="222"/>
      <c r="AJ5167" s="237"/>
      <c r="AK5167" s="221"/>
      <c r="AL5167" s="223"/>
      <c r="AM5167" s="221"/>
    </row>
    <row r="5168" spans="26:39" ht="15" customHeight="1">
      <c r="Z5168" s="220"/>
      <c r="AA5168" s="220"/>
      <c r="AB5168" s="237"/>
      <c r="AC5168" s="237"/>
      <c r="AD5168" s="222"/>
      <c r="AE5168" s="221"/>
      <c r="AF5168" s="237"/>
      <c r="AG5168" s="257"/>
      <c r="AH5168" s="237"/>
      <c r="AI5168" s="222"/>
      <c r="AJ5168" s="237"/>
      <c r="AK5168" s="221"/>
      <c r="AL5168" s="223"/>
      <c r="AM5168" s="221"/>
    </row>
    <row r="5169" spans="26:39" ht="15" customHeight="1">
      <c r="Z5169" s="220"/>
      <c r="AA5169" s="220"/>
      <c r="AB5169" s="237"/>
      <c r="AC5169" s="237"/>
      <c r="AD5169" s="222"/>
      <c r="AE5169" s="221"/>
      <c r="AF5169" s="237"/>
      <c r="AG5169" s="257"/>
      <c r="AH5169" s="237"/>
      <c r="AI5169" s="222"/>
      <c r="AJ5169" s="237"/>
      <c r="AK5169" s="221"/>
      <c r="AL5169" s="223"/>
      <c r="AM5169" s="221"/>
    </row>
    <row r="5170" spans="26:39" ht="15" customHeight="1">
      <c r="Z5170" s="220"/>
      <c r="AA5170" s="220"/>
      <c r="AB5170" s="237"/>
      <c r="AC5170" s="237"/>
      <c r="AD5170" s="222"/>
      <c r="AE5170" s="221"/>
      <c r="AF5170" s="237"/>
      <c r="AG5170" s="257"/>
      <c r="AH5170" s="237"/>
      <c r="AI5170" s="222"/>
      <c r="AJ5170" s="237"/>
      <c r="AK5170" s="221"/>
      <c r="AL5170" s="223"/>
      <c r="AM5170" s="221"/>
    </row>
    <row r="5171" spans="26:39" ht="15" customHeight="1">
      <c r="Z5171" s="220"/>
      <c r="AA5171" s="220"/>
      <c r="AB5171" s="237"/>
      <c r="AC5171" s="237"/>
      <c r="AD5171" s="222"/>
      <c r="AE5171" s="221"/>
      <c r="AF5171" s="237"/>
      <c r="AG5171" s="257"/>
      <c r="AH5171" s="237"/>
      <c r="AI5171" s="222"/>
      <c r="AJ5171" s="237"/>
      <c r="AK5171" s="221"/>
      <c r="AL5171" s="223"/>
      <c r="AM5171" s="221"/>
    </row>
    <row r="5172" spans="26:39" ht="15" customHeight="1">
      <c r="Z5172" s="220"/>
      <c r="AA5172" s="220"/>
      <c r="AB5172" s="237"/>
      <c r="AC5172" s="237"/>
      <c r="AD5172" s="222"/>
      <c r="AE5172" s="221"/>
      <c r="AF5172" s="237"/>
      <c r="AG5172" s="257"/>
      <c r="AH5172" s="237"/>
      <c r="AI5172" s="222"/>
      <c r="AJ5172" s="237"/>
      <c r="AK5172" s="221"/>
      <c r="AL5172" s="223"/>
      <c r="AM5172" s="221"/>
    </row>
    <row r="5173" spans="26:39" ht="15" customHeight="1">
      <c r="Z5173" s="220"/>
      <c r="AA5173" s="220"/>
      <c r="AB5173" s="237"/>
      <c r="AC5173" s="237"/>
      <c r="AD5173" s="222"/>
      <c r="AE5173" s="221"/>
      <c r="AF5173" s="237"/>
      <c r="AG5173" s="257"/>
      <c r="AH5173" s="237"/>
      <c r="AI5173" s="222"/>
      <c r="AJ5173" s="237"/>
      <c r="AK5173" s="221"/>
      <c r="AL5173" s="223"/>
      <c r="AM5173" s="221"/>
    </row>
    <row r="5174" spans="26:39" ht="15" customHeight="1">
      <c r="Z5174" s="220"/>
      <c r="AA5174" s="220"/>
      <c r="AB5174" s="237"/>
      <c r="AC5174" s="237"/>
      <c r="AD5174" s="222"/>
      <c r="AE5174" s="221"/>
      <c r="AF5174" s="237"/>
      <c r="AG5174" s="257"/>
      <c r="AH5174" s="237"/>
      <c r="AI5174" s="222"/>
      <c r="AJ5174" s="237"/>
      <c r="AK5174" s="221"/>
      <c r="AL5174" s="223"/>
      <c r="AM5174" s="221"/>
    </row>
    <row r="5175" spans="26:39" ht="15" customHeight="1">
      <c r="Z5175" s="220"/>
      <c r="AA5175" s="220"/>
      <c r="AB5175" s="237"/>
      <c r="AC5175" s="237"/>
      <c r="AD5175" s="222"/>
      <c r="AE5175" s="221"/>
      <c r="AF5175" s="237"/>
      <c r="AG5175" s="257"/>
      <c r="AH5175" s="237"/>
      <c r="AI5175" s="222"/>
      <c r="AJ5175" s="237"/>
      <c r="AK5175" s="221"/>
      <c r="AL5175" s="223"/>
      <c r="AM5175" s="221"/>
    </row>
    <row r="5176" spans="26:39" ht="15" customHeight="1">
      <c r="Z5176" s="220"/>
      <c r="AA5176" s="220"/>
      <c r="AB5176" s="237"/>
      <c r="AC5176" s="237"/>
      <c r="AD5176" s="222"/>
      <c r="AE5176" s="221"/>
      <c r="AF5176" s="237"/>
      <c r="AG5176" s="257"/>
      <c r="AH5176" s="237"/>
      <c r="AI5176" s="222"/>
      <c r="AJ5176" s="237"/>
      <c r="AK5176" s="221"/>
      <c r="AL5176" s="223"/>
      <c r="AM5176" s="221"/>
    </row>
    <row r="5177" spans="26:39" ht="15" customHeight="1">
      <c r="Z5177" s="220"/>
      <c r="AA5177" s="220"/>
      <c r="AB5177" s="237"/>
      <c r="AC5177" s="237"/>
      <c r="AD5177" s="222"/>
      <c r="AE5177" s="221"/>
      <c r="AF5177" s="237"/>
      <c r="AG5177" s="257"/>
      <c r="AH5177" s="237"/>
      <c r="AI5177" s="222"/>
      <c r="AJ5177" s="237"/>
      <c r="AK5177" s="221"/>
      <c r="AL5177" s="223"/>
      <c r="AM5177" s="221"/>
    </row>
    <row r="5178" spans="26:39" ht="15" customHeight="1">
      <c r="Z5178" s="220"/>
      <c r="AA5178" s="220"/>
      <c r="AB5178" s="237"/>
      <c r="AC5178" s="237"/>
      <c r="AD5178" s="222"/>
      <c r="AE5178" s="221"/>
      <c r="AF5178" s="237"/>
      <c r="AG5178" s="257"/>
      <c r="AH5178" s="237"/>
      <c r="AI5178" s="222"/>
      <c r="AJ5178" s="237"/>
      <c r="AK5178" s="221"/>
      <c r="AL5178" s="223"/>
      <c r="AM5178" s="221"/>
    </row>
    <row r="5179" spans="26:39" ht="15" customHeight="1">
      <c r="Z5179" s="220"/>
      <c r="AA5179" s="220"/>
      <c r="AB5179" s="237"/>
      <c r="AC5179" s="237"/>
      <c r="AD5179" s="222"/>
      <c r="AE5179" s="221"/>
      <c r="AF5179" s="237"/>
      <c r="AG5179" s="257"/>
      <c r="AH5179" s="237"/>
      <c r="AI5179" s="222"/>
      <c r="AJ5179" s="237"/>
      <c r="AK5179" s="221"/>
      <c r="AL5179" s="223"/>
      <c r="AM5179" s="221"/>
    </row>
    <row r="5180" spans="26:39" ht="15" customHeight="1">
      <c r="Z5180" s="220"/>
      <c r="AA5180" s="220"/>
      <c r="AB5180" s="237"/>
      <c r="AC5180" s="237"/>
      <c r="AD5180" s="222"/>
      <c r="AE5180" s="221"/>
      <c r="AF5180" s="237"/>
      <c r="AG5180" s="257"/>
      <c r="AH5180" s="237"/>
      <c r="AI5180" s="222"/>
      <c r="AJ5180" s="237"/>
      <c r="AK5180" s="221"/>
      <c r="AL5180" s="223"/>
      <c r="AM5180" s="221"/>
    </row>
    <row r="5181" spans="26:39" ht="15" customHeight="1">
      <c r="Z5181" s="220"/>
      <c r="AA5181" s="220"/>
      <c r="AB5181" s="237"/>
      <c r="AC5181" s="237"/>
      <c r="AD5181" s="222"/>
      <c r="AE5181" s="221"/>
      <c r="AF5181" s="237"/>
      <c r="AG5181" s="257"/>
      <c r="AH5181" s="237"/>
      <c r="AI5181" s="222"/>
      <c r="AJ5181" s="237"/>
      <c r="AK5181" s="221"/>
      <c r="AL5181" s="223"/>
      <c r="AM5181" s="221"/>
    </row>
    <row r="5182" spans="26:39" ht="15" customHeight="1">
      <c r="Z5182" s="220"/>
      <c r="AA5182" s="220"/>
      <c r="AB5182" s="237"/>
      <c r="AC5182" s="237"/>
      <c r="AD5182" s="222"/>
      <c r="AE5182" s="221"/>
      <c r="AF5182" s="237"/>
      <c r="AG5182" s="257"/>
      <c r="AH5182" s="237"/>
      <c r="AI5182" s="222"/>
      <c r="AJ5182" s="237"/>
      <c r="AK5182" s="221"/>
      <c r="AL5182" s="223"/>
      <c r="AM5182" s="221"/>
    </row>
    <row r="5183" spans="26:39" ht="15" customHeight="1">
      <c r="Z5183" s="220"/>
      <c r="AA5183" s="220"/>
      <c r="AB5183" s="237"/>
      <c r="AC5183" s="237"/>
      <c r="AD5183" s="222"/>
      <c r="AE5183" s="221"/>
      <c r="AF5183" s="237"/>
      <c r="AG5183" s="257"/>
      <c r="AH5183" s="237"/>
      <c r="AI5183" s="222"/>
      <c r="AJ5183" s="237"/>
      <c r="AK5183" s="221"/>
      <c r="AL5183" s="223"/>
      <c r="AM5183" s="221"/>
    </row>
    <row r="5184" spans="26:39" ht="15" customHeight="1">
      <c r="Z5184" s="220"/>
      <c r="AA5184" s="220"/>
      <c r="AB5184" s="237"/>
      <c r="AC5184" s="237"/>
      <c r="AD5184" s="222"/>
      <c r="AE5184" s="221"/>
      <c r="AF5184" s="237"/>
      <c r="AG5184" s="257"/>
      <c r="AH5184" s="237"/>
      <c r="AI5184" s="222"/>
      <c r="AJ5184" s="237"/>
      <c r="AK5184" s="221"/>
      <c r="AL5184" s="223"/>
      <c r="AM5184" s="221"/>
    </row>
    <row r="5185" spans="26:39" ht="15" customHeight="1">
      <c r="Z5185" s="220"/>
      <c r="AA5185" s="220"/>
      <c r="AB5185" s="237"/>
      <c r="AC5185" s="237"/>
      <c r="AD5185" s="222"/>
      <c r="AE5185" s="221"/>
      <c r="AF5185" s="237"/>
      <c r="AG5185" s="257"/>
      <c r="AH5185" s="237"/>
      <c r="AI5185" s="222"/>
      <c r="AJ5185" s="237"/>
      <c r="AK5185" s="221"/>
      <c r="AL5185" s="223"/>
      <c r="AM5185" s="221"/>
    </row>
    <row r="5186" spans="26:39" ht="15" customHeight="1">
      <c r="Z5186" s="220"/>
      <c r="AA5186" s="220"/>
      <c r="AB5186" s="237"/>
      <c r="AC5186" s="237"/>
      <c r="AD5186" s="222"/>
      <c r="AE5186" s="221"/>
      <c r="AF5186" s="237"/>
      <c r="AG5186" s="257"/>
      <c r="AH5186" s="237"/>
      <c r="AI5186" s="222"/>
      <c r="AJ5186" s="237"/>
      <c r="AK5186" s="221"/>
      <c r="AL5186" s="223"/>
      <c r="AM5186" s="221"/>
    </row>
    <row r="5187" spans="26:39" ht="15" customHeight="1">
      <c r="Z5187" s="220"/>
      <c r="AA5187" s="220"/>
      <c r="AB5187" s="237"/>
      <c r="AC5187" s="237"/>
      <c r="AD5187" s="222"/>
      <c r="AE5187" s="221"/>
      <c r="AF5187" s="237"/>
      <c r="AG5187" s="257"/>
      <c r="AH5187" s="237"/>
      <c r="AI5187" s="222"/>
      <c r="AJ5187" s="237"/>
      <c r="AK5187" s="221"/>
      <c r="AL5187" s="223"/>
      <c r="AM5187" s="221"/>
    </row>
    <row r="5188" spans="26:39" ht="15" customHeight="1">
      <c r="Z5188" s="220"/>
      <c r="AA5188" s="220"/>
      <c r="AB5188" s="237"/>
      <c r="AC5188" s="237"/>
      <c r="AD5188" s="222"/>
      <c r="AE5188" s="221"/>
      <c r="AF5188" s="237"/>
      <c r="AG5188" s="257"/>
      <c r="AH5188" s="237"/>
      <c r="AI5188" s="222"/>
      <c r="AJ5188" s="237"/>
      <c r="AK5188" s="221"/>
      <c r="AL5188" s="223"/>
      <c r="AM5188" s="221"/>
    </row>
    <row r="5189" spans="26:39" ht="15" customHeight="1">
      <c r="Z5189" s="220"/>
      <c r="AA5189" s="220"/>
      <c r="AB5189" s="237"/>
      <c r="AC5189" s="237"/>
      <c r="AD5189" s="222"/>
      <c r="AE5189" s="221"/>
      <c r="AF5189" s="237"/>
      <c r="AG5189" s="257"/>
      <c r="AH5189" s="237"/>
      <c r="AI5189" s="222"/>
      <c r="AJ5189" s="237"/>
      <c r="AK5189" s="221"/>
      <c r="AL5189" s="223"/>
      <c r="AM5189" s="221"/>
    </row>
    <row r="5190" spans="26:39" ht="15" customHeight="1">
      <c r="Z5190" s="220"/>
      <c r="AA5190" s="220"/>
      <c r="AB5190" s="237"/>
      <c r="AC5190" s="237"/>
      <c r="AD5190" s="222"/>
      <c r="AE5190" s="221"/>
      <c r="AF5190" s="237"/>
      <c r="AG5190" s="257"/>
      <c r="AH5190" s="237"/>
      <c r="AI5190" s="222"/>
      <c r="AJ5190" s="237"/>
      <c r="AK5190" s="221"/>
      <c r="AL5190" s="223"/>
      <c r="AM5190" s="221"/>
    </row>
    <row r="5191" spans="26:39" ht="15" customHeight="1">
      <c r="Z5191" s="220"/>
      <c r="AA5191" s="220"/>
      <c r="AB5191" s="237"/>
      <c r="AC5191" s="237"/>
      <c r="AD5191" s="222"/>
      <c r="AE5191" s="221"/>
      <c r="AF5191" s="237"/>
      <c r="AG5191" s="257"/>
      <c r="AH5191" s="237"/>
      <c r="AI5191" s="222"/>
      <c r="AJ5191" s="237"/>
      <c r="AK5191" s="221"/>
      <c r="AL5191" s="223"/>
      <c r="AM5191" s="221"/>
    </row>
    <row r="5192" spans="26:39" ht="15" customHeight="1">
      <c r="Z5192" s="220"/>
      <c r="AA5192" s="220"/>
      <c r="AB5192" s="237"/>
      <c r="AC5192" s="237"/>
      <c r="AD5192" s="222"/>
      <c r="AE5192" s="221"/>
      <c r="AF5192" s="237"/>
      <c r="AG5192" s="257"/>
      <c r="AH5192" s="237"/>
      <c r="AI5192" s="222"/>
      <c r="AJ5192" s="237"/>
      <c r="AK5192" s="221"/>
      <c r="AL5192" s="223"/>
      <c r="AM5192" s="221"/>
    </row>
    <row r="5193" spans="26:39" ht="15" customHeight="1">
      <c r="Z5193" s="220"/>
      <c r="AA5193" s="220"/>
      <c r="AB5193" s="237"/>
      <c r="AC5193" s="237"/>
      <c r="AD5193" s="222"/>
      <c r="AE5193" s="221"/>
      <c r="AF5193" s="237"/>
      <c r="AG5193" s="257"/>
      <c r="AH5193" s="237"/>
      <c r="AI5193" s="222"/>
      <c r="AJ5193" s="237"/>
      <c r="AK5193" s="221"/>
      <c r="AL5193" s="223"/>
      <c r="AM5193" s="221"/>
    </row>
    <row r="5194" spans="26:39" ht="15" customHeight="1">
      <c r="Z5194" s="220"/>
      <c r="AA5194" s="220"/>
      <c r="AB5194" s="237"/>
      <c r="AC5194" s="237"/>
      <c r="AD5194" s="222"/>
      <c r="AE5194" s="221"/>
      <c r="AF5194" s="237"/>
      <c r="AG5194" s="257"/>
      <c r="AH5194" s="237"/>
      <c r="AI5194" s="222"/>
      <c r="AJ5194" s="237"/>
      <c r="AK5194" s="221"/>
      <c r="AL5194" s="223"/>
      <c r="AM5194" s="221"/>
    </row>
    <row r="5195" spans="26:39" ht="15" customHeight="1">
      <c r="Z5195" s="220"/>
      <c r="AA5195" s="220"/>
      <c r="AB5195" s="237"/>
      <c r="AC5195" s="237"/>
      <c r="AD5195" s="222"/>
      <c r="AE5195" s="221"/>
      <c r="AF5195" s="237"/>
      <c r="AG5195" s="257"/>
      <c r="AH5195" s="237"/>
      <c r="AI5195" s="222"/>
      <c r="AJ5195" s="237"/>
      <c r="AK5195" s="221"/>
      <c r="AL5195" s="223"/>
      <c r="AM5195" s="221"/>
    </row>
    <row r="5196" spans="26:39" ht="15" customHeight="1">
      <c r="Z5196" s="220"/>
      <c r="AA5196" s="220"/>
      <c r="AB5196" s="237"/>
      <c r="AC5196" s="237"/>
      <c r="AD5196" s="222"/>
      <c r="AE5196" s="221"/>
      <c r="AF5196" s="237"/>
      <c r="AG5196" s="257"/>
      <c r="AH5196" s="237"/>
      <c r="AI5196" s="222"/>
      <c r="AJ5196" s="237"/>
      <c r="AK5196" s="221"/>
      <c r="AL5196" s="223"/>
      <c r="AM5196" s="221"/>
    </row>
    <row r="5197" spans="26:39" ht="15" customHeight="1">
      <c r="Z5197" s="220"/>
      <c r="AA5197" s="220"/>
      <c r="AB5197" s="237"/>
      <c r="AC5197" s="237"/>
      <c r="AD5197" s="222"/>
      <c r="AE5197" s="221"/>
      <c r="AF5197" s="237"/>
      <c r="AG5197" s="257"/>
      <c r="AH5197" s="237"/>
      <c r="AI5197" s="222"/>
      <c r="AJ5197" s="237"/>
      <c r="AK5197" s="221"/>
      <c r="AL5197" s="223"/>
      <c r="AM5197" s="221"/>
    </row>
    <row r="5198" spans="26:39" ht="15" customHeight="1">
      <c r="Z5198" s="220"/>
      <c r="AA5198" s="220"/>
      <c r="AB5198" s="237"/>
      <c r="AC5198" s="237"/>
      <c r="AD5198" s="222"/>
      <c r="AE5198" s="221"/>
      <c r="AF5198" s="237"/>
      <c r="AG5198" s="257"/>
      <c r="AH5198" s="237"/>
      <c r="AI5198" s="222"/>
      <c r="AJ5198" s="237"/>
      <c r="AK5198" s="221"/>
      <c r="AL5198" s="223"/>
      <c r="AM5198" s="221"/>
    </row>
    <row r="5199" spans="26:39" ht="15" customHeight="1">
      <c r="Z5199" s="220"/>
      <c r="AA5199" s="220"/>
      <c r="AB5199" s="237"/>
      <c r="AC5199" s="237"/>
      <c r="AD5199" s="222"/>
      <c r="AE5199" s="221"/>
      <c r="AF5199" s="237"/>
      <c r="AG5199" s="257"/>
      <c r="AH5199" s="237"/>
      <c r="AI5199" s="222"/>
      <c r="AJ5199" s="237"/>
      <c r="AK5199" s="221"/>
      <c r="AL5199" s="223"/>
      <c r="AM5199" s="221"/>
    </row>
    <row r="5200" spans="26:39" ht="15" customHeight="1">
      <c r="Z5200" s="220"/>
      <c r="AA5200" s="220"/>
      <c r="AB5200" s="237"/>
      <c r="AC5200" s="237"/>
      <c r="AD5200" s="222"/>
      <c r="AE5200" s="221"/>
      <c r="AF5200" s="237"/>
      <c r="AG5200" s="257"/>
      <c r="AH5200" s="237"/>
      <c r="AI5200" s="222"/>
      <c r="AJ5200" s="237"/>
      <c r="AK5200" s="221"/>
      <c r="AL5200" s="223"/>
      <c r="AM5200" s="221"/>
    </row>
    <row r="5201" spans="26:39" ht="15" customHeight="1">
      <c r="Z5201" s="220"/>
      <c r="AA5201" s="220"/>
      <c r="AB5201" s="237"/>
      <c r="AC5201" s="237"/>
      <c r="AD5201" s="222"/>
      <c r="AE5201" s="221"/>
      <c r="AF5201" s="237"/>
      <c r="AG5201" s="257"/>
      <c r="AH5201" s="237"/>
      <c r="AI5201" s="222"/>
      <c r="AJ5201" s="237"/>
      <c r="AK5201" s="221"/>
      <c r="AL5201" s="223"/>
      <c r="AM5201" s="221"/>
    </row>
    <row r="5202" spans="26:39" ht="15" customHeight="1">
      <c r="Z5202" s="220"/>
      <c r="AA5202" s="220"/>
      <c r="AB5202" s="237"/>
      <c r="AC5202" s="237"/>
      <c r="AD5202" s="222"/>
      <c r="AE5202" s="221"/>
      <c r="AF5202" s="237"/>
      <c r="AG5202" s="257"/>
      <c r="AH5202" s="237"/>
      <c r="AI5202" s="222"/>
      <c r="AJ5202" s="237"/>
      <c r="AK5202" s="221"/>
      <c r="AL5202" s="223"/>
      <c r="AM5202" s="221"/>
    </row>
    <row r="5203" spans="26:39" ht="15" customHeight="1">
      <c r="Z5203" s="220"/>
      <c r="AA5203" s="220"/>
      <c r="AB5203" s="237"/>
      <c r="AC5203" s="237"/>
      <c r="AD5203" s="222"/>
      <c r="AE5203" s="221"/>
      <c r="AF5203" s="237"/>
      <c r="AG5203" s="257"/>
      <c r="AH5203" s="237"/>
      <c r="AI5203" s="222"/>
      <c r="AJ5203" s="237"/>
      <c r="AK5203" s="221"/>
      <c r="AL5203" s="223"/>
      <c r="AM5203" s="221"/>
    </row>
    <row r="5204" spans="26:39" ht="15" customHeight="1">
      <c r="Z5204" s="220"/>
      <c r="AA5204" s="220"/>
      <c r="AB5204" s="237"/>
      <c r="AC5204" s="237"/>
      <c r="AD5204" s="222"/>
      <c r="AE5204" s="221"/>
      <c r="AF5204" s="237"/>
      <c r="AG5204" s="257"/>
      <c r="AH5204" s="237"/>
      <c r="AI5204" s="222"/>
      <c r="AJ5204" s="237"/>
      <c r="AK5204" s="221"/>
      <c r="AL5204" s="223"/>
      <c r="AM5204" s="221"/>
    </row>
    <row r="5205" spans="26:39" ht="15" customHeight="1">
      <c r="Z5205" s="220"/>
      <c r="AA5205" s="220"/>
      <c r="AB5205" s="237"/>
      <c r="AC5205" s="237"/>
      <c r="AD5205" s="222"/>
      <c r="AE5205" s="221"/>
      <c r="AF5205" s="237"/>
      <c r="AG5205" s="257"/>
      <c r="AH5205" s="237"/>
      <c r="AI5205" s="222"/>
      <c r="AJ5205" s="237"/>
      <c r="AK5205" s="221"/>
      <c r="AL5205" s="223"/>
      <c r="AM5205" s="221"/>
    </row>
    <row r="5206" spans="26:39" ht="15" customHeight="1">
      <c r="Z5206" s="220"/>
      <c r="AA5206" s="220"/>
      <c r="AB5206" s="237"/>
      <c r="AC5206" s="237"/>
      <c r="AD5206" s="222"/>
      <c r="AE5206" s="221"/>
      <c r="AF5206" s="237"/>
      <c r="AG5206" s="257"/>
      <c r="AH5206" s="237"/>
      <c r="AI5206" s="222"/>
      <c r="AJ5206" s="237"/>
      <c r="AK5206" s="221"/>
      <c r="AL5206" s="223"/>
      <c r="AM5206" s="221"/>
    </row>
    <row r="5207" spans="26:39" ht="15" customHeight="1">
      <c r="Z5207" s="220"/>
      <c r="AA5207" s="220"/>
      <c r="AB5207" s="237"/>
      <c r="AC5207" s="237"/>
      <c r="AD5207" s="222"/>
      <c r="AE5207" s="221"/>
      <c r="AF5207" s="237"/>
      <c r="AG5207" s="257"/>
      <c r="AH5207" s="237"/>
      <c r="AI5207" s="222"/>
      <c r="AJ5207" s="237"/>
      <c r="AK5207" s="221"/>
      <c r="AL5207" s="223"/>
      <c r="AM5207" s="221"/>
    </row>
    <row r="5208" spans="26:39" ht="15" customHeight="1">
      <c r="Z5208" s="220"/>
      <c r="AA5208" s="220"/>
      <c r="AB5208" s="237"/>
      <c r="AC5208" s="237"/>
      <c r="AD5208" s="222"/>
      <c r="AE5208" s="221"/>
      <c r="AF5208" s="237"/>
      <c r="AG5208" s="257"/>
      <c r="AH5208" s="237"/>
      <c r="AI5208" s="222"/>
      <c r="AJ5208" s="237"/>
      <c r="AK5208" s="221"/>
      <c r="AL5208" s="223"/>
      <c r="AM5208" s="221"/>
    </row>
    <row r="5209" spans="26:39" ht="15" customHeight="1">
      <c r="Z5209" s="220"/>
      <c r="AA5209" s="220"/>
      <c r="AB5209" s="237"/>
      <c r="AC5209" s="237"/>
      <c r="AD5209" s="222"/>
      <c r="AE5209" s="221"/>
      <c r="AF5209" s="237"/>
      <c r="AG5209" s="257"/>
      <c r="AH5209" s="237"/>
      <c r="AI5209" s="222"/>
      <c r="AJ5209" s="237"/>
      <c r="AK5209" s="221"/>
      <c r="AL5209" s="223"/>
      <c r="AM5209" s="221"/>
    </row>
    <row r="5210" spans="26:39" ht="15" customHeight="1">
      <c r="Z5210" s="220"/>
      <c r="AA5210" s="220"/>
      <c r="AB5210" s="237"/>
      <c r="AC5210" s="237"/>
      <c r="AD5210" s="222"/>
      <c r="AE5210" s="221"/>
      <c r="AF5210" s="237"/>
      <c r="AG5210" s="257"/>
      <c r="AH5210" s="237"/>
      <c r="AI5210" s="222"/>
      <c r="AJ5210" s="237"/>
      <c r="AK5210" s="221"/>
      <c r="AL5210" s="223"/>
      <c r="AM5210" s="221"/>
    </row>
    <row r="5211" spans="26:39" ht="15" customHeight="1">
      <c r="Z5211" s="220"/>
      <c r="AA5211" s="220"/>
      <c r="AB5211" s="237"/>
      <c r="AC5211" s="237"/>
      <c r="AD5211" s="222"/>
      <c r="AE5211" s="221"/>
      <c r="AF5211" s="237"/>
      <c r="AG5211" s="257"/>
      <c r="AH5211" s="237"/>
      <c r="AI5211" s="222"/>
      <c r="AJ5211" s="237"/>
      <c r="AK5211" s="221"/>
      <c r="AL5211" s="223"/>
      <c r="AM5211" s="221"/>
    </row>
    <row r="5212" spans="26:39" ht="15" customHeight="1">
      <c r="Z5212" s="220"/>
      <c r="AA5212" s="220"/>
      <c r="AB5212" s="237"/>
      <c r="AC5212" s="237"/>
      <c r="AD5212" s="222"/>
      <c r="AE5212" s="221"/>
      <c r="AF5212" s="237"/>
      <c r="AG5212" s="257"/>
      <c r="AH5212" s="237"/>
      <c r="AI5212" s="222"/>
      <c r="AJ5212" s="237"/>
      <c r="AK5212" s="221"/>
      <c r="AL5212" s="223"/>
      <c r="AM5212" s="221"/>
    </row>
    <row r="5213" spans="26:39" ht="15" customHeight="1">
      <c r="Z5213" s="220"/>
      <c r="AA5213" s="220"/>
      <c r="AB5213" s="237"/>
      <c r="AC5213" s="237"/>
      <c r="AD5213" s="222"/>
      <c r="AE5213" s="221"/>
      <c r="AF5213" s="237"/>
      <c r="AG5213" s="257"/>
      <c r="AH5213" s="237"/>
      <c r="AI5213" s="222"/>
      <c r="AJ5213" s="237"/>
      <c r="AK5213" s="221"/>
      <c r="AL5213" s="223"/>
      <c r="AM5213" s="221"/>
    </row>
    <row r="5214" spans="26:39" ht="15" customHeight="1">
      <c r="Z5214" s="220"/>
      <c r="AA5214" s="220"/>
      <c r="AB5214" s="237"/>
      <c r="AC5214" s="237"/>
      <c r="AD5214" s="222"/>
      <c r="AE5214" s="221"/>
      <c r="AF5214" s="237"/>
      <c r="AG5214" s="257"/>
      <c r="AH5214" s="237"/>
      <c r="AI5214" s="222"/>
      <c r="AJ5214" s="237"/>
      <c r="AK5214" s="221"/>
      <c r="AL5214" s="223"/>
      <c r="AM5214" s="221"/>
    </row>
    <row r="5215" spans="26:39" ht="15" customHeight="1">
      <c r="Z5215" s="220"/>
      <c r="AA5215" s="220"/>
      <c r="AB5215" s="237"/>
      <c r="AC5215" s="237"/>
      <c r="AD5215" s="222"/>
      <c r="AE5215" s="221"/>
      <c r="AF5215" s="237"/>
      <c r="AG5215" s="257"/>
      <c r="AH5215" s="237"/>
      <c r="AI5215" s="222"/>
      <c r="AJ5215" s="237"/>
      <c r="AK5215" s="221"/>
      <c r="AL5215" s="223"/>
      <c r="AM5215" s="221"/>
    </row>
    <row r="5216" spans="26:39" ht="15" customHeight="1">
      <c r="Z5216" s="220"/>
      <c r="AA5216" s="220"/>
      <c r="AB5216" s="237"/>
      <c r="AC5216" s="237"/>
      <c r="AD5216" s="222"/>
      <c r="AE5216" s="221"/>
      <c r="AF5216" s="237"/>
      <c r="AG5216" s="257"/>
      <c r="AH5216" s="237"/>
      <c r="AI5216" s="222"/>
      <c r="AJ5216" s="237"/>
      <c r="AK5216" s="221"/>
      <c r="AL5216" s="223"/>
      <c r="AM5216" s="221"/>
    </row>
    <row r="5217" spans="26:39" ht="15" customHeight="1">
      <c r="Z5217" s="220"/>
      <c r="AA5217" s="220"/>
      <c r="AB5217" s="237"/>
      <c r="AC5217" s="237"/>
      <c r="AD5217" s="222"/>
      <c r="AE5217" s="221"/>
      <c r="AF5217" s="237"/>
      <c r="AG5217" s="257"/>
      <c r="AH5217" s="237"/>
      <c r="AI5217" s="222"/>
      <c r="AJ5217" s="237"/>
      <c r="AK5217" s="221"/>
      <c r="AL5217" s="223"/>
      <c r="AM5217" s="221"/>
    </row>
    <row r="5218" spans="26:39" ht="15" customHeight="1">
      <c r="Z5218" s="220"/>
      <c r="AA5218" s="220"/>
      <c r="AB5218" s="237"/>
      <c r="AC5218" s="237"/>
      <c r="AD5218" s="222"/>
      <c r="AE5218" s="221"/>
      <c r="AF5218" s="237"/>
      <c r="AG5218" s="257"/>
      <c r="AH5218" s="237"/>
      <c r="AI5218" s="222"/>
      <c r="AJ5218" s="237"/>
      <c r="AK5218" s="221"/>
      <c r="AL5218" s="223"/>
      <c r="AM5218" s="221"/>
    </row>
    <row r="5219" spans="26:39" ht="15" customHeight="1">
      <c r="Z5219" s="220"/>
      <c r="AA5219" s="220"/>
      <c r="AB5219" s="237"/>
      <c r="AC5219" s="237"/>
      <c r="AD5219" s="222"/>
      <c r="AE5219" s="221"/>
      <c r="AF5219" s="237"/>
      <c r="AG5219" s="257"/>
      <c r="AH5219" s="237"/>
      <c r="AI5219" s="222"/>
      <c r="AJ5219" s="237"/>
      <c r="AK5219" s="221"/>
      <c r="AL5219" s="223"/>
      <c r="AM5219" s="221"/>
    </row>
    <row r="5220" spans="26:39" ht="15" customHeight="1">
      <c r="Z5220" s="220"/>
      <c r="AA5220" s="220"/>
      <c r="AB5220" s="237"/>
      <c r="AC5220" s="237"/>
      <c r="AD5220" s="222"/>
      <c r="AE5220" s="221"/>
      <c r="AF5220" s="237"/>
      <c r="AG5220" s="257"/>
      <c r="AH5220" s="237"/>
      <c r="AI5220" s="222"/>
      <c r="AJ5220" s="237"/>
      <c r="AK5220" s="221"/>
      <c r="AL5220" s="223"/>
      <c r="AM5220" s="221"/>
    </row>
    <row r="5221" spans="26:39" ht="15" customHeight="1">
      <c r="Z5221" s="220"/>
      <c r="AA5221" s="220"/>
      <c r="AB5221" s="237"/>
      <c r="AC5221" s="237"/>
      <c r="AD5221" s="222"/>
      <c r="AE5221" s="221"/>
      <c r="AF5221" s="237"/>
      <c r="AG5221" s="257"/>
      <c r="AH5221" s="237"/>
      <c r="AI5221" s="222"/>
      <c r="AJ5221" s="237"/>
      <c r="AK5221" s="221"/>
      <c r="AL5221" s="223"/>
      <c r="AM5221" s="221"/>
    </row>
    <row r="5222" spans="26:39" ht="15" customHeight="1">
      <c r="Z5222" s="220"/>
      <c r="AA5222" s="220"/>
      <c r="AB5222" s="237"/>
      <c r="AC5222" s="237"/>
      <c r="AD5222" s="222"/>
      <c r="AE5222" s="221"/>
      <c r="AF5222" s="237"/>
      <c r="AG5222" s="257"/>
      <c r="AH5222" s="237"/>
      <c r="AI5222" s="222"/>
      <c r="AJ5222" s="237"/>
      <c r="AK5222" s="221"/>
      <c r="AL5222" s="223"/>
      <c r="AM5222" s="221"/>
    </row>
    <row r="5223" spans="26:39" ht="15" customHeight="1">
      <c r="Z5223" s="220"/>
      <c r="AA5223" s="220"/>
      <c r="AB5223" s="237"/>
      <c r="AC5223" s="237"/>
      <c r="AD5223" s="222"/>
      <c r="AE5223" s="221"/>
      <c r="AF5223" s="237"/>
      <c r="AG5223" s="257"/>
      <c r="AH5223" s="237"/>
      <c r="AI5223" s="222"/>
      <c r="AJ5223" s="237"/>
      <c r="AK5223" s="221"/>
      <c r="AL5223" s="223"/>
      <c r="AM5223" s="221"/>
    </row>
    <row r="5224" spans="26:39" ht="15" customHeight="1">
      <c r="Z5224" s="220"/>
      <c r="AA5224" s="220"/>
      <c r="AB5224" s="237"/>
      <c r="AC5224" s="237"/>
      <c r="AD5224" s="222"/>
      <c r="AE5224" s="221"/>
      <c r="AF5224" s="237"/>
      <c r="AG5224" s="257"/>
      <c r="AH5224" s="237"/>
      <c r="AI5224" s="222"/>
      <c r="AJ5224" s="237"/>
      <c r="AK5224" s="221"/>
      <c r="AL5224" s="223"/>
      <c r="AM5224" s="221"/>
    </row>
    <row r="5225" spans="26:39" ht="15" customHeight="1">
      <c r="Z5225" s="220"/>
      <c r="AA5225" s="220"/>
      <c r="AB5225" s="237"/>
      <c r="AC5225" s="237"/>
      <c r="AD5225" s="222"/>
      <c r="AE5225" s="221"/>
      <c r="AF5225" s="237"/>
      <c r="AG5225" s="257"/>
      <c r="AH5225" s="237"/>
      <c r="AI5225" s="222"/>
      <c r="AJ5225" s="237"/>
      <c r="AK5225" s="221"/>
      <c r="AL5225" s="223"/>
      <c r="AM5225" s="221"/>
    </row>
    <row r="5226" spans="26:39" ht="15" customHeight="1">
      <c r="Z5226" s="220"/>
      <c r="AA5226" s="220"/>
      <c r="AB5226" s="237"/>
      <c r="AC5226" s="237"/>
      <c r="AD5226" s="222"/>
      <c r="AE5226" s="221"/>
      <c r="AF5226" s="237"/>
      <c r="AG5226" s="257"/>
      <c r="AH5226" s="237"/>
      <c r="AI5226" s="222"/>
      <c r="AJ5226" s="237"/>
      <c r="AK5226" s="221"/>
      <c r="AL5226" s="223"/>
      <c r="AM5226" s="221"/>
    </row>
    <row r="5227" spans="26:39" ht="15" customHeight="1">
      <c r="Z5227" s="220"/>
      <c r="AA5227" s="220"/>
      <c r="AB5227" s="237"/>
      <c r="AC5227" s="237"/>
      <c r="AD5227" s="222"/>
      <c r="AE5227" s="221"/>
      <c r="AF5227" s="237"/>
      <c r="AG5227" s="257"/>
      <c r="AH5227" s="237"/>
      <c r="AI5227" s="222"/>
      <c r="AJ5227" s="237"/>
      <c r="AK5227" s="221"/>
      <c r="AL5227" s="223"/>
      <c r="AM5227" s="221"/>
    </row>
    <row r="5228" spans="26:39" ht="15" customHeight="1">
      <c r="Z5228" s="220"/>
      <c r="AA5228" s="220"/>
      <c r="AB5228" s="237"/>
      <c r="AC5228" s="237"/>
      <c r="AD5228" s="222"/>
      <c r="AE5228" s="221"/>
      <c r="AF5228" s="237"/>
      <c r="AG5228" s="257"/>
      <c r="AH5228" s="237"/>
      <c r="AI5228" s="222"/>
      <c r="AJ5228" s="237"/>
      <c r="AK5228" s="221"/>
      <c r="AL5228" s="223"/>
      <c r="AM5228" s="221"/>
    </row>
    <row r="5229" spans="26:39" ht="15" customHeight="1">
      <c r="Z5229" s="220"/>
      <c r="AA5229" s="220"/>
      <c r="AB5229" s="237"/>
      <c r="AC5229" s="237"/>
      <c r="AD5229" s="222"/>
      <c r="AE5229" s="221"/>
      <c r="AF5229" s="237"/>
      <c r="AG5229" s="257"/>
      <c r="AH5229" s="237"/>
      <c r="AI5229" s="222"/>
      <c r="AJ5229" s="237"/>
      <c r="AK5229" s="221"/>
      <c r="AL5229" s="223"/>
      <c r="AM5229" s="221"/>
    </row>
    <row r="5230" spans="26:39" ht="15" customHeight="1">
      <c r="Z5230" s="220"/>
      <c r="AA5230" s="220"/>
      <c r="AB5230" s="237"/>
      <c r="AC5230" s="237"/>
      <c r="AD5230" s="222"/>
      <c r="AE5230" s="221"/>
      <c r="AF5230" s="237"/>
      <c r="AG5230" s="257"/>
      <c r="AH5230" s="237"/>
      <c r="AI5230" s="222"/>
      <c r="AJ5230" s="237"/>
      <c r="AK5230" s="221"/>
      <c r="AL5230" s="223"/>
      <c r="AM5230" s="221"/>
    </row>
    <row r="5231" spans="26:39" ht="15" customHeight="1">
      <c r="Z5231" s="220"/>
      <c r="AA5231" s="220"/>
      <c r="AB5231" s="237"/>
      <c r="AC5231" s="237"/>
      <c r="AD5231" s="222"/>
      <c r="AE5231" s="221"/>
      <c r="AF5231" s="237"/>
      <c r="AG5231" s="257"/>
      <c r="AH5231" s="237"/>
      <c r="AI5231" s="222"/>
      <c r="AJ5231" s="237"/>
      <c r="AK5231" s="221"/>
      <c r="AL5231" s="223"/>
      <c r="AM5231" s="221"/>
    </row>
    <row r="5232" spans="26:39" ht="15" customHeight="1">
      <c r="Z5232" s="220"/>
      <c r="AA5232" s="220"/>
      <c r="AB5232" s="237"/>
      <c r="AC5232" s="237"/>
      <c r="AD5232" s="222"/>
      <c r="AE5232" s="221"/>
      <c r="AF5232" s="237"/>
      <c r="AG5232" s="257"/>
      <c r="AH5232" s="237"/>
      <c r="AI5232" s="222"/>
      <c r="AJ5232" s="237"/>
      <c r="AK5232" s="221"/>
      <c r="AL5232" s="223"/>
      <c r="AM5232" s="221"/>
    </row>
    <row r="5233" spans="26:39" ht="15" customHeight="1">
      <c r="Z5233" s="220"/>
      <c r="AA5233" s="220"/>
      <c r="AB5233" s="237"/>
      <c r="AC5233" s="237"/>
      <c r="AD5233" s="222"/>
      <c r="AE5233" s="221"/>
      <c r="AF5233" s="237"/>
      <c r="AG5233" s="257"/>
      <c r="AH5233" s="237"/>
      <c r="AI5233" s="222"/>
      <c r="AJ5233" s="237"/>
      <c r="AK5233" s="221"/>
      <c r="AL5233" s="223"/>
      <c r="AM5233" s="221"/>
    </row>
    <row r="5234" spans="26:39" ht="15" customHeight="1">
      <c r="Z5234" s="220"/>
      <c r="AA5234" s="220"/>
      <c r="AB5234" s="237"/>
      <c r="AC5234" s="237"/>
      <c r="AD5234" s="222"/>
      <c r="AE5234" s="221"/>
      <c r="AF5234" s="237"/>
      <c r="AG5234" s="257"/>
      <c r="AH5234" s="237"/>
      <c r="AI5234" s="222"/>
      <c r="AJ5234" s="237"/>
      <c r="AK5234" s="221"/>
      <c r="AL5234" s="223"/>
      <c r="AM5234" s="221"/>
    </row>
    <row r="5235" spans="26:39" ht="15" customHeight="1">
      <c r="Z5235" s="220"/>
      <c r="AA5235" s="220"/>
      <c r="AB5235" s="237"/>
      <c r="AC5235" s="237"/>
      <c r="AD5235" s="222"/>
      <c r="AE5235" s="221"/>
      <c r="AF5235" s="237"/>
      <c r="AG5235" s="257"/>
      <c r="AH5235" s="237"/>
      <c r="AI5235" s="222"/>
      <c r="AJ5235" s="237"/>
      <c r="AK5235" s="221"/>
      <c r="AL5235" s="223"/>
      <c r="AM5235" s="221"/>
    </row>
    <row r="5236" spans="26:39" ht="15" customHeight="1">
      <c r="Z5236" s="220"/>
      <c r="AA5236" s="220"/>
      <c r="AB5236" s="237"/>
      <c r="AC5236" s="237"/>
      <c r="AD5236" s="222"/>
      <c r="AE5236" s="221"/>
      <c r="AF5236" s="237"/>
      <c r="AG5236" s="257"/>
      <c r="AH5236" s="237"/>
      <c r="AI5236" s="222"/>
      <c r="AJ5236" s="237"/>
      <c r="AK5236" s="221"/>
      <c r="AL5236" s="223"/>
      <c r="AM5236" s="221"/>
    </row>
    <row r="5237" spans="26:39" ht="15" customHeight="1">
      <c r="Z5237" s="220"/>
      <c r="AA5237" s="220"/>
      <c r="AB5237" s="237"/>
      <c r="AC5237" s="237"/>
      <c r="AD5237" s="222"/>
      <c r="AE5237" s="221"/>
      <c r="AF5237" s="237"/>
      <c r="AG5237" s="257"/>
      <c r="AH5237" s="237"/>
      <c r="AI5237" s="222"/>
      <c r="AJ5237" s="237"/>
      <c r="AK5237" s="221"/>
      <c r="AL5237" s="223"/>
      <c r="AM5237" s="221"/>
    </row>
    <row r="5238" spans="26:39" ht="15" customHeight="1">
      <c r="Z5238" s="220"/>
      <c r="AA5238" s="220"/>
      <c r="AB5238" s="237"/>
      <c r="AC5238" s="237"/>
      <c r="AD5238" s="222"/>
      <c r="AE5238" s="221"/>
      <c r="AF5238" s="237"/>
      <c r="AG5238" s="257"/>
      <c r="AH5238" s="237"/>
      <c r="AI5238" s="222"/>
      <c r="AJ5238" s="237"/>
      <c r="AK5238" s="221"/>
      <c r="AL5238" s="223"/>
      <c r="AM5238" s="221"/>
    </row>
    <row r="5239" spans="26:39" ht="15" customHeight="1">
      <c r="Z5239" s="220"/>
      <c r="AA5239" s="220"/>
      <c r="AB5239" s="237"/>
      <c r="AC5239" s="237"/>
      <c r="AD5239" s="222"/>
      <c r="AE5239" s="221"/>
      <c r="AF5239" s="237"/>
      <c r="AG5239" s="257"/>
      <c r="AH5239" s="237"/>
      <c r="AI5239" s="222"/>
      <c r="AJ5239" s="237"/>
      <c r="AK5239" s="221"/>
      <c r="AL5239" s="223"/>
      <c r="AM5239" s="221"/>
    </row>
    <row r="5240" spans="26:39" ht="15" customHeight="1">
      <c r="Z5240" s="220"/>
      <c r="AA5240" s="220"/>
      <c r="AB5240" s="237"/>
      <c r="AC5240" s="237"/>
      <c r="AD5240" s="222"/>
      <c r="AE5240" s="221"/>
      <c r="AF5240" s="237"/>
      <c r="AG5240" s="257"/>
      <c r="AH5240" s="237"/>
      <c r="AI5240" s="222"/>
      <c r="AJ5240" s="237"/>
      <c r="AK5240" s="221"/>
      <c r="AL5240" s="223"/>
      <c r="AM5240" s="221"/>
    </row>
    <row r="5241" spans="26:39" ht="15" customHeight="1">
      <c r="Z5241" s="220"/>
      <c r="AA5241" s="220"/>
      <c r="AB5241" s="237"/>
      <c r="AC5241" s="237"/>
      <c r="AD5241" s="222"/>
      <c r="AE5241" s="221"/>
      <c r="AF5241" s="237"/>
      <c r="AG5241" s="257"/>
      <c r="AH5241" s="237"/>
      <c r="AI5241" s="222"/>
      <c r="AJ5241" s="237"/>
      <c r="AK5241" s="221"/>
      <c r="AL5241" s="223"/>
      <c r="AM5241" s="221"/>
    </row>
    <row r="5242" spans="26:39" ht="15" customHeight="1">
      <c r="Z5242" s="220"/>
      <c r="AA5242" s="220"/>
      <c r="AB5242" s="237"/>
      <c r="AC5242" s="237"/>
      <c r="AD5242" s="222"/>
      <c r="AE5242" s="221"/>
      <c r="AF5242" s="237"/>
      <c r="AG5242" s="257"/>
      <c r="AH5242" s="237"/>
      <c r="AI5242" s="222"/>
      <c r="AJ5242" s="237"/>
      <c r="AK5242" s="221"/>
      <c r="AL5242" s="223"/>
      <c r="AM5242" s="221"/>
    </row>
    <row r="5243" spans="26:39" ht="15" customHeight="1">
      <c r="Z5243" s="220"/>
      <c r="AA5243" s="220"/>
      <c r="AB5243" s="237"/>
      <c r="AC5243" s="237"/>
      <c r="AD5243" s="222"/>
      <c r="AE5243" s="221"/>
      <c r="AF5243" s="237"/>
      <c r="AG5243" s="257"/>
      <c r="AH5243" s="237"/>
      <c r="AI5243" s="222"/>
      <c r="AJ5243" s="237"/>
      <c r="AK5243" s="221"/>
      <c r="AL5243" s="223"/>
      <c r="AM5243" s="221"/>
    </row>
    <row r="5244" spans="26:39" ht="15" customHeight="1">
      <c r="Z5244" s="220"/>
      <c r="AA5244" s="220"/>
      <c r="AB5244" s="237"/>
      <c r="AC5244" s="237"/>
      <c r="AD5244" s="222"/>
      <c r="AE5244" s="221"/>
      <c r="AF5244" s="237"/>
      <c r="AG5244" s="257"/>
      <c r="AH5244" s="237"/>
      <c r="AI5244" s="222"/>
      <c r="AJ5244" s="237"/>
      <c r="AK5244" s="221"/>
      <c r="AL5244" s="223"/>
      <c r="AM5244" s="221"/>
    </row>
    <row r="5245" spans="26:39" ht="15" customHeight="1">
      <c r="Z5245" s="220"/>
      <c r="AA5245" s="220"/>
      <c r="AB5245" s="237"/>
      <c r="AC5245" s="237"/>
      <c r="AD5245" s="222"/>
      <c r="AE5245" s="221"/>
      <c r="AF5245" s="237"/>
      <c r="AG5245" s="257"/>
      <c r="AH5245" s="237"/>
      <c r="AI5245" s="222"/>
      <c r="AJ5245" s="237"/>
      <c r="AK5245" s="221"/>
      <c r="AL5245" s="223"/>
      <c r="AM5245" s="221"/>
    </row>
    <row r="5246" spans="26:39" ht="15" customHeight="1">
      <c r="Z5246" s="220"/>
      <c r="AA5246" s="220"/>
      <c r="AB5246" s="237"/>
      <c r="AC5246" s="237"/>
      <c r="AD5246" s="222"/>
      <c r="AE5246" s="221"/>
      <c r="AF5246" s="237"/>
      <c r="AG5246" s="257"/>
      <c r="AH5246" s="237"/>
      <c r="AI5246" s="222"/>
      <c r="AJ5246" s="237"/>
      <c r="AK5246" s="221"/>
      <c r="AL5246" s="223"/>
      <c r="AM5246" s="221"/>
    </row>
    <row r="5247" spans="26:39" ht="15" customHeight="1">
      <c r="Z5247" s="220"/>
      <c r="AA5247" s="220"/>
      <c r="AB5247" s="237"/>
      <c r="AC5247" s="237"/>
      <c r="AD5247" s="222"/>
      <c r="AE5247" s="221"/>
      <c r="AF5247" s="237"/>
      <c r="AG5247" s="257"/>
      <c r="AH5247" s="237"/>
      <c r="AI5247" s="222"/>
      <c r="AJ5247" s="237"/>
      <c r="AK5247" s="221"/>
      <c r="AL5247" s="223"/>
      <c r="AM5247" s="221"/>
    </row>
    <row r="5248" spans="26:39" ht="15" customHeight="1">
      <c r="Z5248" s="220"/>
      <c r="AA5248" s="220"/>
      <c r="AB5248" s="237"/>
      <c r="AC5248" s="237"/>
      <c r="AD5248" s="222"/>
      <c r="AE5248" s="221"/>
      <c r="AF5248" s="237"/>
      <c r="AG5248" s="257"/>
      <c r="AH5248" s="237"/>
      <c r="AI5248" s="222"/>
      <c r="AJ5248" s="237"/>
      <c r="AK5248" s="221"/>
      <c r="AL5248" s="223"/>
      <c r="AM5248" s="221"/>
    </row>
    <row r="5249" spans="26:39" ht="15" customHeight="1">
      <c r="Z5249" s="220"/>
      <c r="AA5249" s="220"/>
      <c r="AB5249" s="237"/>
      <c r="AC5249" s="237"/>
      <c r="AD5249" s="222"/>
      <c r="AE5249" s="221"/>
      <c r="AF5249" s="237"/>
      <c r="AG5249" s="257"/>
      <c r="AH5249" s="237"/>
      <c r="AI5249" s="222"/>
      <c r="AJ5249" s="237"/>
      <c r="AK5249" s="221"/>
      <c r="AL5249" s="223"/>
      <c r="AM5249" s="221"/>
    </row>
    <row r="5250" spans="26:39" ht="15" customHeight="1">
      <c r="Z5250" s="220"/>
      <c r="AA5250" s="220"/>
      <c r="AB5250" s="237"/>
      <c r="AC5250" s="237"/>
      <c r="AD5250" s="222"/>
      <c r="AE5250" s="221"/>
      <c r="AF5250" s="237"/>
      <c r="AG5250" s="257"/>
      <c r="AH5250" s="237"/>
      <c r="AI5250" s="222"/>
      <c r="AJ5250" s="237"/>
      <c r="AK5250" s="221"/>
      <c r="AL5250" s="223"/>
      <c r="AM5250" s="221"/>
    </row>
    <row r="5251" spans="26:39" ht="15" customHeight="1">
      <c r="Z5251" s="220"/>
      <c r="AA5251" s="220"/>
      <c r="AB5251" s="237"/>
      <c r="AC5251" s="237"/>
      <c r="AD5251" s="222"/>
      <c r="AE5251" s="221"/>
      <c r="AF5251" s="237"/>
      <c r="AG5251" s="257"/>
      <c r="AH5251" s="237"/>
      <c r="AI5251" s="222"/>
      <c r="AJ5251" s="237"/>
      <c r="AK5251" s="221"/>
      <c r="AL5251" s="223"/>
      <c r="AM5251" s="221"/>
    </row>
    <row r="5252" spans="26:39" ht="15" customHeight="1">
      <c r="Z5252" s="220"/>
      <c r="AA5252" s="220"/>
      <c r="AB5252" s="237"/>
      <c r="AC5252" s="237"/>
      <c r="AD5252" s="222"/>
      <c r="AE5252" s="221"/>
      <c r="AF5252" s="237"/>
      <c r="AG5252" s="257"/>
      <c r="AH5252" s="237"/>
      <c r="AI5252" s="222"/>
      <c r="AJ5252" s="237"/>
      <c r="AK5252" s="221"/>
      <c r="AL5252" s="223"/>
      <c r="AM5252" s="221"/>
    </row>
    <row r="5253" spans="26:39" ht="15" customHeight="1">
      <c r="Z5253" s="220"/>
      <c r="AA5253" s="220"/>
      <c r="AB5253" s="237"/>
      <c r="AC5253" s="237"/>
      <c r="AD5253" s="222"/>
      <c r="AE5253" s="221"/>
      <c r="AF5253" s="237"/>
      <c r="AG5253" s="257"/>
      <c r="AH5253" s="237"/>
      <c r="AI5253" s="222"/>
      <c r="AJ5253" s="237"/>
      <c r="AK5253" s="221"/>
      <c r="AL5253" s="223"/>
      <c r="AM5253" s="221"/>
    </row>
    <row r="5254" spans="26:39" ht="15" customHeight="1">
      <c r="Z5254" s="220"/>
      <c r="AA5254" s="220"/>
      <c r="AB5254" s="237"/>
      <c r="AC5254" s="237"/>
      <c r="AD5254" s="222"/>
      <c r="AE5254" s="221"/>
      <c r="AF5254" s="237"/>
      <c r="AG5254" s="257"/>
      <c r="AH5254" s="237"/>
      <c r="AI5254" s="222"/>
      <c r="AJ5254" s="237"/>
      <c r="AK5254" s="221"/>
      <c r="AL5254" s="223"/>
      <c r="AM5254" s="221"/>
    </row>
    <row r="5255" spans="26:39" ht="15" customHeight="1">
      <c r="Z5255" s="220"/>
      <c r="AA5255" s="220"/>
      <c r="AB5255" s="237"/>
      <c r="AC5255" s="237"/>
      <c r="AD5255" s="222"/>
      <c r="AE5255" s="221"/>
      <c r="AF5255" s="237"/>
      <c r="AG5255" s="257"/>
      <c r="AH5255" s="237"/>
      <c r="AI5255" s="222"/>
      <c r="AJ5255" s="237"/>
      <c r="AK5255" s="221"/>
      <c r="AL5255" s="223"/>
      <c r="AM5255" s="221"/>
    </row>
    <row r="5256" spans="26:39" ht="15" customHeight="1">
      <c r="Z5256" s="220"/>
      <c r="AA5256" s="220"/>
      <c r="AB5256" s="237"/>
      <c r="AC5256" s="237"/>
      <c r="AD5256" s="222"/>
      <c r="AE5256" s="221"/>
      <c r="AF5256" s="237"/>
      <c r="AG5256" s="257"/>
      <c r="AH5256" s="237"/>
      <c r="AI5256" s="222"/>
      <c r="AJ5256" s="237"/>
      <c r="AK5256" s="221"/>
      <c r="AL5256" s="223"/>
      <c r="AM5256" s="221"/>
    </row>
    <row r="5257" spans="26:39" ht="15" customHeight="1">
      <c r="Z5257" s="220"/>
      <c r="AA5257" s="220"/>
      <c r="AB5257" s="237"/>
      <c r="AC5257" s="237"/>
      <c r="AD5257" s="222"/>
      <c r="AE5257" s="221"/>
      <c r="AF5257" s="237"/>
      <c r="AG5257" s="257"/>
      <c r="AH5257" s="237"/>
      <c r="AI5257" s="222"/>
      <c r="AJ5257" s="237"/>
      <c r="AK5257" s="221"/>
      <c r="AL5257" s="223"/>
      <c r="AM5257" s="221"/>
    </row>
    <row r="5258" spans="26:39" ht="15" customHeight="1">
      <c r="Z5258" s="220"/>
      <c r="AA5258" s="220"/>
      <c r="AB5258" s="237"/>
      <c r="AC5258" s="237"/>
      <c r="AD5258" s="222"/>
      <c r="AE5258" s="221"/>
      <c r="AF5258" s="237"/>
      <c r="AG5258" s="257"/>
      <c r="AH5258" s="237"/>
      <c r="AI5258" s="222"/>
      <c r="AJ5258" s="237"/>
      <c r="AK5258" s="221"/>
      <c r="AL5258" s="223"/>
      <c r="AM5258" s="221"/>
    </row>
    <row r="5259" spans="26:39" ht="15" customHeight="1">
      <c r="Z5259" s="220"/>
      <c r="AA5259" s="220"/>
      <c r="AB5259" s="237"/>
      <c r="AC5259" s="237"/>
      <c r="AD5259" s="222"/>
      <c r="AE5259" s="221"/>
      <c r="AF5259" s="237"/>
      <c r="AG5259" s="257"/>
      <c r="AH5259" s="237"/>
      <c r="AI5259" s="222"/>
      <c r="AJ5259" s="237"/>
      <c r="AK5259" s="221"/>
      <c r="AL5259" s="223"/>
      <c r="AM5259" s="221"/>
    </row>
    <row r="5260" spans="26:39" ht="15" customHeight="1">
      <c r="Z5260" s="220"/>
      <c r="AA5260" s="220"/>
      <c r="AB5260" s="237"/>
      <c r="AC5260" s="237"/>
      <c r="AD5260" s="222"/>
      <c r="AE5260" s="221"/>
      <c r="AF5260" s="237"/>
      <c r="AG5260" s="257"/>
      <c r="AH5260" s="237"/>
      <c r="AI5260" s="222"/>
      <c r="AJ5260" s="237"/>
      <c r="AK5260" s="221"/>
      <c r="AL5260" s="223"/>
      <c r="AM5260" s="221"/>
    </row>
    <row r="5261" spans="26:39" ht="15" customHeight="1">
      <c r="Z5261" s="220"/>
      <c r="AA5261" s="220"/>
      <c r="AB5261" s="237"/>
      <c r="AC5261" s="237"/>
      <c r="AD5261" s="222"/>
      <c r="AE5261" s="221"/>
      <c r="AF5261" s="237"/>
      <c r="AG5261" s="257"/>
      <c r="AH5261" s="237"/>
      <c r="AI5261" s="222"/>
      <c r="AJ5261" s="237"/>
      <c r="AK5261" s="221"/>
      <c r="AL5261" s="223"/>
      <c r="AM5261" s="221"/>
    </row>
    <row r="5262" spans="26:39" ht="15" customHeight="1">
      <c r="Z5262" s="220"/>
      <c r="AA5262" s="220"/>
      <c r="AB5262" s="237"/>
      <c r="AC5262" s="237"/>
      <c r="AD5262" s="222"/>
      <c r="AE5262" s="221"/>
      <c r="AF5262" s="237"/>
      <c r="AG5262" s="257"/>
      <c r="AH5262" s="237"/>
      <c r="AI5262" s="222"/>
      <c r="AJ5262" s="237"/>
      <c r="AK5262" s="221"/>
      <c r="AL5262" s="223"/>
      <c r="AM5262" s="221"/>
    </row>
    <row r="5263" spans="26:39" ht="15" customHeight="1">
      <c r="Z5263" s="220"/>
      <c r="AA5263" s="220"/>
      <c r="AB5263" s="237"/>
      <c r="AC5263" s="237"/>
      <c r="AD5263" s="222"/>
      <c r="AE5263" s="221"/>
      <c r="AF5263" s="237"/>
      <c r="AG5263" s="257"/>
      <c r="AH5263" s="237"/>
      <c r="AI5263" s="222"/>
      <c r="AJ5263" s="237"/>
      <c r="AK5263" s="221"/>
      <c r="AL5263" s="223"/>
      <c r="AM5263" s="221"/>
    </row>
    <row r="5264" spans="26:39" ht="15" customHeight="1">
      <c r="Z5264" s="220"/>
      <c r="AA5264" s="220"/>
      <c r="AB5264" s="237"/>
      <c r="AC5264" s="237"/>
      <c r="AD5264" s="222"/>
      <c r="AE5264" s="221"/>
      <c r="AF5264" s="237"/>
      <c r="AG5264" s="257"/>
      <c r="AH5264" s="237"/>
      <c r="AI5264" s="222"/>
      <c r="AJ5264" s="237"/>
      <c r="AK5264" s="221"/>
      <c r="AL5264" s="223"/>
      <c r="AM5264" s="221"/>
    </row>
    <row r="5265" spans="26:39" ht="15" customHeight="1">
      <c r="Z5265" s="220"/>
      <c r="AA5265" s="220"/>
      <c r="AB5265" s="237"/>
      <c r="AC5265" s="237"/>
      <c r="AD5265" s="222"/>
      <c r="AE5265" s="221"/>
      <c r="AF5265" s="237"/>
      <c r="AG5265" s="257"/>
      <c r="AH5265" s="237"/>
      <c r="AI5265" s="222"/>
      <c r="AJ5265" s="237"/>
      <c r="AK5265" s="221"/>
      <c r="AL5265" s="223"/>
      <c r="AM5265" s="221"/>
    </row>
    <row r="5266" spans="26:39" ht="15" customHeight="1">
      <c r="Z5266" s="220"/>
      <c r="AA5266" s="220"/>
      <c r="AB5266" s="237"/>
      <c r="AC5266" s="237"/>
      <c r="AD5266" s="222"/>
      <c r="AE5266" s="221"/>
      <c r="AF5266" s="237"/>
      <c r="AG5266" s="257"/>
      <c r="AH5266" s="237"/>
      <c r="AI5266" s="222"/>
      <c r="AJ5266" s="237"/>
      <c r="AK5266" s="221"/>
      <c r="AL5266" s="223"/>
      <c r="AM5266" s="221"/>
    </row>
    <row r="5267" spans="26:39" ht="15" customHeight="1">
      <c r="Z5267" s="220"/>
      <c r="AA5267" s="220"/>
      <c r="AB5267" s="237"/>
      <c r="AC5267" s="237"/>
      <c r="AD5267" s="222"/>
      <c r="AE5267" s="221"/>
      <c r="AF5267" s="237"/>
      <c r="AG5267" s="257"/>
      <c r="AH5267" s="237"/>
      <c r="AI5267" s="222"/>
      <c r="AJ5267" s="237"/>
      <c r="AK5267" s="221"/>
      <c r="AL5267" s="223"/>
      <c r="AM5267" s="221"/>
    </row>
    <row r="5268" spans="26:39" ht="15" customHeight="1">
      <c r="Z5268" s="220"/>
      <c r="AA5268" s="220"/>
      <c r="AB5268" s="237"/>
      <c r="AC5268" s="237"/>
      <c r="AD5268" s="222"/>
      <c r="AE5268" s="221"/>
      <c r="AF5268" s="237"/>
      <c r="AG5268" s="257"/>
      <c r="AH5268" s="237"/>
      <c r="AI5268" s="222"/>
      <c r="AJ5268" s="237"/>
      <c r="AK5268" s="221"/>
      <c r="AL5268" s="223"/>
      <c r="AM5268" s="221"/>
    </row>
    <row r="5269" spans="26:39" ht="15" customHeight="1">
      <c r="Z5269" s="220"/>
      <c r="AA5269" s="220"/>
      <c r="AB5269" s="237"/>
      <c r="AC5269" s="237"/>
      <c r="AD5269" s="222"/>
      <c r="AE5269" s="221"/>
      <c r="AF5269" s="237"/>
      <c r="AG5269" s="257"/>
      <c r="AH5269" s="237"/>
      <c r="AI5269" s="222"/>
      <c r="AJ5269" s="237"/>
      <c r="AK5269" s="221"/>
      <c r="AL5269" s="223"/>
      <c r="AM5269" s="221"/>
    </row>
    <row r="5270" spans="26:39" ht="15" customHeight="1">
      <c r="Z5270" s="220"/>
      <c r="AA5270" s="220"/>
      <c r="AB5270" s="237"/>
      <c r="AC5270" s="237"/>
      <c r="AD5270" s="222"/>
      <c r="AE5270" s="221"/>
      <c r="AF5270" s="237"/>
      <c r="AG5270" s="257"/>
      <c r="AH5270" s="237"/>
      <c r="AI5270" s="222"/>
      <c r="AJ5270" s="237"/>
      <c r="AK5270" s="221"/>
      <c r="AL5270" s="223"/>
      <c r="AM5270" s="221"/>
    </row>
    <row r="5271" spans="26:39" ht="15" customHeight="1">
      <c r="Z5271" s="220"/>
      <c r="AA5271" s="220"/>
      <c r="AB5271" s="237"/>
      <c r="AC5271" s="237"/>
      <c r="AD5271" s="222"/>
      <c r="AE5271" s="221"/>
      <c r="AF5271" s="237"/>
      <c r="AG5271" s="257"/>
      <c r="AH5271" s="237"/>
      <c r="AI5271" s="222"/>
      <c r="AJ5271" s="237"/>
      <c r="AK5271" s="221"/>
      <c r="AL5271" s="223"/>
      <c r="AM5271" s="221"/>
    </row>
    <row r="5272" spans="26:39" ht="15" customHeight="1">
      <c r="Z5272" s="220"/>
      <c r="AA5272" s="220"/>
      <c r="AB5272" s="237"/>
      <c r="AC5272" s="237"/>
      <c r="AD5272" s="222"/>
      <c r="AE5272" s="221"/>
      <c r="AF5272" s="237"/>
      <c r="AG5272" s="257"/>
      <c r="AH5272" s="237"/>
      <c r="AI5272" s="222"/>
      <c r="AJ5272" s="237"/>
      <c r="AK5272" s="221"/>
      <c r="AL5272" s="223"/>
      <c r="AM5272" s="221"/>
    </row>
    <row r="5273" spans="26:39" ht="15" customHeight="1">
      <c r="Z5273" s="220"/>
      <c r="AA5273" s="220"/>
      <c r="AB5273" s="237"/>
      <c r="AC5273" s="237"/>
      <c r="AD5273" s="222"/>
      <c r="AE5273" s="221"/>
      <c r="AF5273" s="237"/>
      <c r="AG5273" s="257"/>
      <c r="AH5273" s="237"/>
      <c r="AI5273" s="222"/>
      <c r="AJ5273" s="237"/>
      <c r="AK5273" s="221"/>
      <c r="AL5273" s="223"/>
      <c r="AM5273" s="221"/>
    </row>
    <row r="5274" spans="26:39" ht="15" customHeight="1">
      <c r="Z5274" s="220"/>
      <c r="AA5274" s="220"/>
      <c r="AB5274" s="237"/>
      <c r="AC5274" s="237"/>
      <c r="AD5274" s="222"/>
      <c r="AE5274" s="221"/>
      <c r="AF5274" s="237"/>
      <c r="AG5274" s="257"/>
      <c r="AH5274" s="237"/>
      <c r="AI5274" s="222"/>
      <c r="AJ5274" s="237"/>
      <c r="AK5274" s="221"/>
      <c r="AL5274" s="223"/>
      <c r="AM5274" s="221"/>
    </row>
    <row r="5275" spans="26:39" ht="15" customHeight="1">
      <c r="Z5275" s="220"/>
      <c r="AA5275" s="220"/>
      <c r="AB5275" s="237"/>
      <c r="AC5275" s="237"/>
      <c r="AD5275" s="222"/>
      <c r="AE5275" s="221"/>
      <c r="AF5275" s="237"/>
      <c r="AG5275" s="257"/>
      <c r="AH5275" s="237"/>
      <c r="AI5275" s="222"/>
      <c r="AJ5275" s="237"/>
      <c r="AK5275" s="221"/>
      <c r="AL5275" s="223"/>
      <c r="AM5275" s="221"/>
    </row>
    <row r="5276" spans="26:39" ht="15" customHeight="1">
      <c r="Z5276" s="220"/>
      <c r="AA5276" s="220"/>
      <c r="AB5276" s="237"/>
      <c r="AC5276" s="237"/>
      <c r="AD5276" s="222"/>
      <c r="AE5276" s="221"/>
      <c r="AF5276" s="237"/>
      <c r="AG5276" s="257"/>
      <c r="AH5276" s="237"/>
      <c r="AI5276" s="222"/>
      <c r="AJ5276" s="237"/>
      <c r="AK5276" s="221"/>
      <c r="AL5276" s="223"/>
      <c r="AM5276" s="221"/>
    </row>
    <row r="5277" spans="26:39" ht="15" customHeight="1">
      <c r="Z5277" s="220"/>
      <c r="AA5277" s="220"/>
      <c r="AB5277" s="237"/>
      <c r="AC5277" s="237"/>
      <c r="AD5277" s="222"/>
      <c r="AE5277" s="221"/>
      <c r="AF5277" s="237"/>
      <c r="AG5277" s="257"/>
      <c r="AH5277" s="237"/>
      <c r="AI5277" s="222"/>
      <c r="AJ5277" s="237"/>
      <c r="AK5277" s="221"/>
      <c r="AL5277" s="223"/>
      <c r="AM5277" s="221"/>
    </row>
    <row r="5278" spans="26:39" ht="15" customHeight="1">
      <c r="Z5278" s="220"/>
      <c r="AA5278" s="220"/>
      <c r="AB5278" s="237"/>
      <c r="AC5278" s="237"/>
      <c r="AD5278" s="222"/>
      <c r="AE5278" s="221"/>
      <c r="AF5278" s="237"/>
      <c r="AG5278" s="257"/>
      <c r="AH5278" s="237"/>
      <c r="AI5278" s="222"/>
      <c r="AJ5278" s="237"/>
      <c r="AK5278" s="221"/>
      <c r="AL5278" s="223"/>
      <c r="AM5278" s="221"/>
    </row>
    <row r="5279" spans="26:39" ht="15" customHeight="1">
      <c r="Z5279" s="220"/>
      <c r="AA5279" s="220"/>
      <c r="AB5279" s="237"/>
      <c r="AC5279" s="237"/>
      <c r="AD5279" s="222"/>
      <c r="AE5279" s="221"/>
      <c r="AF5279" s="237"/>
      <c r="AG5279" s="257"/>
      <c r="AH5279" s="237"/>
      <c r="AI5279" s="222"/>
      <c r="AJ5279" s="237"/>
      <c r="AK5279" s="221"/>
      <c r="AL5279" s="223"/>
      <c r="AM5279" s="221"/>
    </row>
    <row r="5280" spans="26:39" ht="15" customHeight="1">
      <c r="Z5280" s="220"/>
      <c r="AA5280" s="220"/>
      <c r="AB5280" s="237"/>
      <c r="AC5280" s="237"/>
      <c r="AD5280" s="222"/>
      <c r="AE5280" s="221"/>
      <c r="AF5280" s="237"/>
      <c r="AG5280" s="257"/>
      <c r="AH5280" s="237"/>
      <c r="AI5280" s="222"/>
      <c r="AJ5280" s="237"/>
      <c r="AK5280" s="221"/>
      <c r="AL5280" s="223"/>
      <c r="AM5280" s="221"/>
    </row>
    <row r="5281" spans="26:39" ht="15" customHeight="1">
      <c r="Z5281" s="220"/>
      <c r="AA5281" s="220"/>
      <c r="AB5281" s="237"/>
      <c r="AC5281" s="237"/>
      <c r="AD5281" s="222"/>
      <c r="AE5281" s="221"/>
      <c r="AF5281" s="237"/>
      <c r="AG5281" s="257"/>
      <c r="AH5281" s="237"/>
      <c r="AI5281" s="222"/>
      <c r="AJ5281" s="237"/>
      <c r="AK5281" s="221"/>
      <c r="AL5281" s="223"/>
      <c r="AM5281" s="221"/>
    </row>
    <row r="5282" spans="26:39" ht="15" customHeight="1">
      <c r="Z5282" s="220"/>
      <c r="AA5282" s="220"/>
      <c r="AB5282" s="237"/>
      <c r="AC5282" s="237"/>
      <c r="AD5282" s="222"/>
      <c r="AE5282" s="221"/>
      <c r="AF5282" s="237"/>
      <c r="AG5282" s="257"/>
      <c r="AH5282" s="237"/>
      <c r="AI5282" s="222"/>
      <c r="AJ5282" s="237"/>
      <c r="AK5282" s="221"/>
      <c r="AL5282" s="223"/>
      <c r="AM5282" s="221"/>
    </row>
    <row r="5283" spans="26:39" ht="15" customHeight="1">
      <c r="Z5283" s="220"/>
      <c r="AA5283" s="220"/>
      <c r="AB5283" s="237"/>
      <c r="AC5283" s="237"/>
      <c r="AD5283" s="222"/>
      <c r="AE5283" s="221"/>
      <c r="AF5283" s="237"/>
      <c r="AG5283" s="257"/>
      <c r="AH5283" s="237"/>
      <c r="AI5283" s="222"/>
      <c r="AJ5283" s="237"/>
      <c r="AK5283" s="221"/>
      <c r="AL5283" s="223"/>
      <c r="AM5283" s="221"/>
    </row>
    <row r="5284" spans="26:39" ht="15" customHeight="1">
      <c r="Z5284" s="220"/>
      <c r="AA5284" s="220"/>
      <c r="AB5284" s="237"/>
      <c r="AC5284" s="237"/>
      <c r="AD5284" s="222"/>
      <c r="AE5284" s="221"/>
      <c r="AF5284" s="237"/>
      <c r="AG5284" s="257"/>
      <c r="AH5284" s="237"/>
      <c r="AI5284" s="222"/>
      <c r="AJ5284" s="237"/>
      <c r="AK5284" s="221"/>
      <c r="AL5284" s="223"/>
      <c r="AM5284" s="221"/>
    </row>
    <row r="5285" spans="26:39" ht="15" customHeight="1">
      <c r="Z5285" s="220"/>
      <c r="AA5285" s="220"/>
      <c r="AB5285" s="237"/>
      <c r="AC5285" s="237"/>
      <c r="AD5285" s="222"/>
      <c r="AE5285" s="221"/>
      <c r="AF5285" s="237"/>
      <c r="AG5285" s="257"/>
      <c r="AH5285" s="237"/>
      <c r="AI5285" s="222"/>
      <c r="AJ5285" s="237"/>
      <c r="AK5285" s="221"/>
      <c r="AL5285" s="223"/>
      <c r="AM5285" s="221"/>
    </row>
    <row r="5286" spans="26:39" ht="15" customHeight="1">
      <c r="Z5286" s="220"/>
      <c r="AA5286" s="220"/>
      <c r="AB5286" s="237"/>
      <c r="AC5286" s="237"/>
      <c r="AD5286" s="222"/>
      <c r="AE5286" s="221"/>
      <c r="AF5286" s="237"/>
      <c r="AG5286" s="257"/>
      <c r="AH5286" s="237"/>
      <c r="AI5286" s="222"/>
      <c r="AJ5286" s="237"/>
      <c r="AK5286" s="221"/>
      <c r="AL5286" s="223"/>
      <c r="AM5286" s="221"/>
    </row>
    <row r="5287" spans="26:39" ht="15" customHeight="1">
      <c r="Z5287" s="220"/>
      <c r="AA5287" s="220"/>
      <c r="AB5287" s="237"/>
      <c r="AC5287" s="237"/>
      <c r="AD5287" s="222"/>
      <c r="AE5287" s="221"/>
      <c r="AF5287" s="237"/>
      <c r="AG5287" s="257"/>
      <c r="AH5287" s="237"/>
      <c r="AI5287" s="222"/>
      <c r="AJ5287" s="237"/>
      <c r="AK5287" s="221"/>
      <c r="AL5287" s="223"/>
      <c r="AM5287" s="221"/>
    </row>
    <row r="5288" spans="26:39" ht="15" customHeight="1">
      <c r="Z5288" s="220"/>
      <c r="AA5288" s="220"/>
      <c r="AB5288" s="237"/>
      <c r="AC5288" s="237"/>
      <c r="AD5288" s="222"/>
      <c r="AE5288" s="221"/>
      <c r="AF5288" s="237"/>
      <c r="AG5288" s="257"/>
      <c r="AH5288" s="237"/>
      <c r="AI5288" s="222"/>
      <c r="AJ5288" s="237"/>
      <c r="AK5288" s="221"/>
      <c r="AL5288" s="223"/>
      <c r="AM5288" s="221"/>
    </row>
    <row r="5289" spans="26:39" ht="15" customHeight="1">
      <c r="Z5289" s="220"/>
      <c r="AA5289" s="220"/>
      <c r="AB5289" s="237"/>
      <c r="AC5289" s="237"/>
      <c r="AD5289" s="222"/>
      <c r="AE5289" s="221"/>
      <c r="AF5289" s="237"/>
      <c r="AG5289" s="257"/>
      <c r="AH5289" s="237"/>
      <c r="AI5289" s="222"/>
      <c r="AJ5289" s="237"/>
      <c r="AK5289" s="221"/>
      <c r="AL5289" s="223"/>
      <c r="AM5289" s="221"/>
    </row>
    <row r="5290" spans="26:39" ht="15" customHeight="1">
      <c r="Z5290" s="220"/>
      <c r="AA5290" s="220"/>
      <c r="AB5290" s="237"/>
      <c r="AC5290" s="237"/>
      <c r="AD5290" s="222"/>
      <c r="AE5290" s="221"/>
      <c r="AF5290" s="237"/>
      <c r="AG5290" s="257"/>
      <c r="AH5290" s="237"/>
      <c r="AI5290" s="222"/>
      <c r="AJ5290" s="237"/>
      <c r="AK5290" s="221"/>
      <c r="AL5290" s="223"/>
      <c r="AM5290" s="221"/>
    </row>
    <row r="5291" spans="26:39" ht="15" customHeight="1">
      <c r="Z5291" s="220"/>
      <c r="AA5291" s="220"/>
      <c r="AB5291" s="237"/>
      <c r="AC5291" s="237"/>
      <c r="AD5291" s="222"/>
      <c r="AE5291" s="221"/>
      <c r="AF5291" s="237"/>
      <c r="AG5291" s="257"/>
      <c r="AH5291" s="237"/>
      <c r="AI5291" s="222"/>
      <c r="AJ5291" s="237"/>
      <c r="AK5291" s="221"/>
      <c r="AL5291" s="223"/>
      <c r="AM5291" s="221"/>
    </row>
    <row r="5292" spans="26:39" ht="15" customHeight="1">
      <c r="Z5292" s="220"/>
      <c r="AA5292" s="220"/>
      <c r="AB5292" s="237"/>
      <c r="AC5292" s="237"/>
      <c r="AD5292" s="222"/>
      <c r="AE5292" s="221"/>
      <c r="AF5292" s="237"/>
      <c r="AG5292" s="257"/>
      <c r="AH5292" s="237"/>
      <c r="AI5292" s="222"/>
      <c r="AJ5292" s="237"/>
      <c r="AK5292" s="221"/>
      <c r="AL5292" s="223"/>
      <c r="AM5292" s="221"/>
    </row>
    <row r="5293" spans="26:39" ht="15" customHeight="1">
      <c r="Z5293" s="220"/>
      <c r="AA5293" s="220"/>
      <c r="AB5293" s="237"/>
      <c r="AC5293" s="237"/>
      <c r="AD5293" s="222"/>
      <c r="AE5293" s="221"/>
      <c r="AF5293" s="237"/>
      <c r="AG5293" s="257"/>
      <c r="AH5293" s="237"/>
      <c r="AI5293" s="222"/>
      <c r="AJ5293" s="237"/>
      <c r="AK5293" s="221"/>
      <c r="AL5293" s="223"/>
      <c r="AM5293" s="221"/>
    </row>
    <row r="5294" spans="26:39" ht="15" customHeight="1">
      <c r="Z5294" s="220"/>
      <c r="AA5294" s="220"/>
      <c r="AB5294" s="237"/>
      <c r="AC5294" s="237"/>
      <c r="AD5294" s="222"/>
      <c r="AE5294" s="221"/>
      <c r="AF5294" s="237"/>
      <c r="AG5294" s="257"/>
      <c r="AH5294" s="237"/>
      <c r="AI5294" s="222"/>
      <c r="AJ5294" s="237"/>
      <c r="AK5294" s="221"/>
      <c r="AL5294" s="223"/>
      <c r="AM5294" s="221"/>
    </row>
    <row r="5295" spans="26:39" ht="15" customHeight="1">
      <c r="Z5295" s="220"/>
      <c r="AA5295" s="220"/>
      <c r="AB5295" s="237"/>
      <c r="AC5295" s="237"/>
      <c r="AD5295" s="222"/>
      <c r="AE5295" s="221"/>
      <c r="AF5295" s="237"/>
      <c r="AG5295" s="257"/>
      <c r="AH5295" s="237"/>
      <c r="AI5295" s="222"/>
      <c r="AJ5295" s="237"/>
      <c r="AK5295" s="221"/>
      <c r="AL5295" s="223"/>
      <c r="AM5295" s="221"/>
    </row>
    <row r="5296" spans="26:39" ht="15" customHeight="1">
      <c r="Z5296" s="220"/>
      <c r="AA5296" s="220"/>
      <c r="AB5296" s="237"/>
      <c r="AC5296" s="237"/>
      <c r="AD5296" s="222"/>
      <c r="AE5296" s="221"/>
      <c r="AF5296" s="237"/>
      <c r="AG5296" s="257"/>
      <c r="AH5296" s="237"/>
      <c r="AI5296" s="222"/>
      <c r="AJ5296" s="237"/>
      <c r="AK5296" s="221"/>
      <c r="AL5296" s="223"/>
      <c r="AM5296" s="221"/>
    </row>
    <row r="5297" spans="26:39" ht="15" customHeight="1">
      <c r="Z5297" s="220"/>
      <c r="AA5297" s="220"/>
      <c r="AB5297" s="237"/>
      <c r="AC5297" s="237"/>
      <c r="AD5297" s="222"/>
      <c r="AE5297" s="221"/>
      <c r="AF5297" s="237"/>
      <c r="AG5297" s="257"/>
      <c r="AH5297" s="237"/>
      <c r="AI5297" s="222"/>
      <c r="AJ5297" s="237"/>
      <c r="AK5297" s="221"/>
      <c r="AL5297" s="223"/>
      <c r="AM5297" s="221"/>
    </row>
    <row r="5298" spans="26:39" ht="15" customHeight="1">
      <c r="Z5298" s="220"/>
      <c r="AA5298" s="220"/>
      <c r="AB5298" s="237"/>
      <c r="AC5298" s="237"/>
      <c r="AD5298" s="222"/>
      <c r="AE5298" s="221"/>
      <c r="AF5298" s="237"/>
      <c r="AG5298" s="257"/>
      <c r="AH5298" s="237"/>
      <c r="AI5298" s="222"/>
      <c r="AJ5298" s="237"/>
      <c r="AK5298" s="221"/>
      <c r="AL5298" s="223"/>
      <c r="AM5298" s="221"/>
    </row>
    <row r="5299" spans="26:39" ht="15" customHeight="1">
      <c r="Z5299" s="220"/>
      <c r="AA5299" s="220"/>
      <c r="AB5299" s="237"/>
      <c r="AC5299" s="237"/>
      <c r="AD5299" s="222"/>
      <c r="AE5299" s="221"/>
      <c r="AF5299" s="237"/>
      <c r="AG5299" s="257"/>
      <c r="AH5299" s="237"/>
      <c r="AI5299" s="222"/>
      <c r="AJ5299" s="237"/>
      <c r="AK5299" s="221"/>
      <c r="AL5299" s="223"/>
      <c r="AM5299" s="221"/>
    </row>
    <row r="5300" spans="26:39" ht="15" customHeight="1">
      <c r="Z5300" s="220"/>
      <c r="AA5300" s="220"/>
      <c r="AB5300" s="237"/>
      <c r="AC5300" s="237"/>
      <c r="AD5300" s="222"/>
      <c r="AE5300" s="221"/>
      <c r="AF5300" s="237"/>
      <c r="AG5300" s="257"/>
      <c r="AH5300" s="237"/>
      <c r="AI5300" s="222"/>
      <c r="AJ5300" s="237"/>
      <c r="AK5300" s="221"/>
      <c r="AL5300" s="223"/>
      <c r="AM5300" s="221"/>
    </row>
    <row r="5301" spans="26:39" ht="15" customHeight="1">
      <c r="Z5301" s="220"/>
      <c r="AA5301" s="220"/>
      <c r="AB5301" s="237"/>
      <c r="AC5301" s="237"/>
      <c r="AD5301" s="222"/>
      <c r="AE5301" s="221"/>
      <c r="AF5301" s="237"/>
      <c r="AG5301" s="257"/>
      <c r="AH5301" s="237"/>
      <c r="AI5301" s="222"/>
      <c r="AJ5301" s="237"/>
      <c r="AK5301" s="221"/>
      <c r="AL5301" s="223"/>
      <c r="AM5301" s="221"/>
    </row>
    <row r="5302" spans="26:39" ht="15" customHeight="1">
      <c r="Z5302" s="220"/>
      <c r="AA5302" s="220"/>
      <c r="AB5302" s="237"/>
      <c r="AC5302" s="237"/>
      <c r="AD5302" s="222"/>
      <c r="AE5302" s="221"/>
      <c r="AF5302" s="237"/>
      <c r="AG5302" s="257"/>
      <c r="AH5302" s="237"/>
      <c r="AI5302" s="222"/>
      <c r="AJ5302" s="237"/>
      <c r="AK5302" s="221"/>
      <c r="AL5302" s="223"/>
      <c r="AM5302" s="221"/>
    </row>
    <row r="5303" spans="26:39" ht="15" customHeight="1">
      <c r="Z5303" s="220"/>
      <c r="AA5303" s="220"/>
      <c r="AB5303" s="237"/>
      <c r="AC5303" s="237"/>
      <c r="AD5303" s="222"/>
      <c r="AE5303" s="221"/>
      <c r="AF5303" s="237"/>
      <c r="AG5303" s="257"/>
      <c r="AH5303" s="237"/>
      <c r="AI5303" s="222"/>
      <c r="AJ5303" s="237"/>
      <c r="AK5303" s="221"/>
      <c r="AL5303" s="223"/>
      <c r="AM5303" s="221"/>
    </row>
    <row r="5304" spans="26:39" ht="15" customHeight="1">
      <c r="Z5304" s="220"/>
      <c r="AA5304" s="220"/>
      <c r="AB5304" s="237"/>
      <c r="AC5304" s="237"/>
      <c r="AD5304" s="222"/>
      <c r="AE5304" s="221"/>
      <c r="AF5304" s="237"/>
      <c r="AG5304" s="257"/>
      <c r="AH5304" s="237"/>
      <c r="AI5304" s="222"/>
      <c r="AJ5304" s="237"/>
      <c r="AK5304" s="221"/>
      <c r="AL5304" s="223"/>
      <c r="AM5304" s="221"/>
    </row>
    <row r="5305" spans="26:39" ht="15" customHeight="1">
      <c r="Z5305" s="220"/>
      <c r="AA5305" s="220"/>
      <c r="AB5305" s="237"/>
      <c r="AC5305" s="237"/>
      <c r="AD5305" s="222"/>
      <c r="AE5305" s="221"/>
      <c r="AF5305" s="237"/>
      <c r="AG5305" s="257"/>
      <c r="AH5305" s="237"/>
      <c r="AI5305" s="222"/>
      <c r="AJ5305" s="237"/>
      <c r="AK5305" s="221"/>
      <c r="AL5305" s="223"/>
      <c r="AM5305" s="221"/>
    </row>
    <row r="5306" spans="26:39" ht="15" customHeight="1">
      <c r="Z5306" s="220"/>
      <c r="AA5306" s="220"/>
      <c r="AB5306" s="237"/>
      <c r="AC5306" s="237"/>
      <c r="AD5306" s="222"/>
      <c r="AE5306" s="221"/>
      <c r="AF5306" s="237"/>
      <c r="AG5306" s="257"/>
      <c r="AH5306" s="237"/>
      <c r="AI5306" s="222"/>
      <c r="AJ5306" s="237"/>
      <c r="AK5306" s="221"/>
      <c r="AL5306" s="223"/>
      <c r="AM5306" s="221"/>
    </row>
    <row r="5307" spans="26:39" ht="15" customHeight="1">
      <c r="Z5307" s="220"/>
      <c r="AA5307" s="220"/>
      <c r="AB5307" s="237"/>
      <c r="AC5307" s="237"/>
      <c r="AD5307" s="222"/>
      <c r="AE5307" s="221"/>
      <c r="AF5307" s="237"/>
      <c r="AG5307" s="257"/>
      <c r="AH5307" s="237"/>
      <c r="AI5307" s="222"/>
      <c r="AJ5307" s="237"/>
      <c r="AK5307" s="221"/>
      <c r="AL5307" s="223"/>
      <c r="AM5307" s="221"/>
    </row>
    <row r="5308" spans="26:39" ht="15" customHeight="1">
      <c r="Z5308" s="220"/>
      <c r="AA5308" s="220"/>
      <c r="AB5308" s="237"/>
      <c r="AC5308" s="237"/>
      <c r="AD5308" s="222"/>
      <c r="AE5308" s="221"/>
      <c r="AF5308" s="237"/>
      <c r="AG5308" s="257"/>
      <c r="AH5308" s="237"/>
      <c r="AI5308" s="222"/>
      <c r="AJ5308" s="237"/>
      <c r="AK5308" s="221"/>
      <c r="AL5308" s="223"/>
      <c r="AM5308" s="221"/>
    </row>
    <row r="5309" spans="26:39" ht="15" customHeight="1">
      <c r="Z5309" s="220"/>
      <c r="AA5309" s="220"/>
      <c r="AB5309" s="237"/>
      <c r="AC5309" s="237"/>
      <c r="AD5309" s="222"/>
      <c r="AE5309" s="221"/>
      <c r="AF5309" s="237"/>
      <c r="AG5309" s="257"/>
      <c r="AH5309" s="237"/>
      <c r="AI5309" s="222"/>
      <c r="AJ5309" s="237"/>
      <c r="AK5309" s="221"/>
      <c r="AL5309" s="223"/>
      <c r="AM5309" s="221"/>
    </row>
    <row r="5310" spans="26:39" ht="15" customHeight="1">
      <c r="Z5310" s="220"/>
      <c r="AA5310" s="220"/>
      <c r="AB5310" s="237"/>
      <c r="AC5310" s="237"/>
      <c r="AD5310" s="222"/>
      <c r="AE5310" s="221"/>
      <c r="AF5310" s="237"/>
      <c r="AG5310" s="257"/>
      <c r="AH5310" s="237"/>
      <c r="AI5310" s="222"/>
      <c r="AJ5310" s="237"/>
      <c r="AK5310" s="221"/>
      <c r="AL5310" s="223"/>
      <c r="AM5310" s="221"/>
    </row>
    <row r="5311" spans="26:39" ht="15" customHeight="1">
      <c r="Z5311" s="220"/>
      <c r="AA5311" s="220"/>
      <c r="AB5311" s="237"/>
      <c r="AC5311" s="237"/>
      <c r="AD5311" s="222"/>
      <c r="AE5311" s="221"/>
      <c r="AF5311" s="237"/>
      <c r="AG5311" s="257"/>
      <c r="AH5311" s="237"/>
      <c r="AI5311" s="222"/>
      <c r="AJ5311" s="237"/>
      <c r="AK5311" s="221"/>
      <c r="AL5311" s="223"/>
      <c r="AM5311" s="221"/>
    </row>
    <row r="5312" spans="26:39" ht="15" customHeight="1">
      <c r="Z5312" s="220"/>
      <c r="AA5312" s="220"/>
      <c r="AB5312" s="237"/>
      <c r="AC5312" s="237"/>
      <c r="AD5312" s="222"/>
      <c r="AE5312" s="221"/>
      <c r="AF5312" s="237"/>
      <c r="AG5312" s="257"/>
      <c r="AH5312" s="237"/>
      <c r="AI5312" s="222"/>
      <c r="AJ5312" s="237"/>
      <c r="AK5312" s="221"/>
      <c r="AL5312" s="223"/>
      <c r="AM5312" s="221"/>
    </row>
    <row r="5313" spans="26:39" ht="15" customHeight="1">
      <c r="Z5313" s="220"/>
      <c r="AA5313" s="220"/>
      <c r="AB5313" s="237"/>
      <c r="AC5313" s="237"/>
      <c r="AD5313" s="222"/>
      <c r="AE5313" s="221"/>
      <c r="AF5313" s="237"/>
      <c r="AG5313" s="257"/>
      <c r="AH5313" s="237"/>
      <c r="AI5313" s="222"/>
      <c r="AJ5313" s="237"/>
      <c r="AK5313" s="221"/>
      <c r="AL5313" s="223"/>
      <c r="AM5313" s="221"/>
    </row>
    <row r="5314" spans="26:39" ht="15" customHeight="1">
      <c r="Z5314" s="220"/>
      <c r="AA5314" s="220"/>
      <c r="AB5314" s="237"/>
      <c r="AC5314" s="237"/>
      <c r="AD5314" s="222"/>
      <c r="AE5314" s="221"/>
      <c r="AF5314" s="237"/>
      <c r="AG5314" s="257"/>
      <c r="AH5314" s="237"/>
      <c r="AI5314" s="222"/>
      <c r="AJ5314" s="237"/>
      <c r="AK5314" s="221"/>
      <c r="AL5314" s="223"/>
      <c r="AM5314" s="221"/>
    </row>
    <row r="5315" spans="26:39" ht="15" customHeight="1">
      <c r="Z5315" s="220"/>
      <c r="AA5315" s="220"/>
      <c r="AB5315" s="237"/>
      <c r="AC5315" s="237"/>
      <c r="AD5315" s="222"/>
      <c r="AE5315" s="221"/>
      <c r="AF5315" s="237"/>
      <c r="AG5315" s="257"/>
      <c r="AH5315" s="237"/>
      <c r="AI5315" s="222"/>
      <c r="AJ5315" s="237"/>
      <c r="AK5315" s="221"/>
      <c r="AL5315" s="223"/>
      <c r="AM5315" s="221"/>
    </row>
    <row r="5316" spans="26:39" ht="15" customHeight="1">
      <c r="Z5316" s="220"/>
      <c r="AA5316" s="220"/>
      <c r="AB5316" s="237"/>
      <c r="AC5316" s="237"/>
      <c r="AD5316" s="222"/>
      <c r="AE5316" s="221"/>
      <c r="AF5316" s="237"/>
      <c r="AG5316" s="257"/>
      <c r="AH5316" s="237"/>
      <c r="AI5316" s="222"/>
      <c r="AJ5316" s="237"/>
      <c r="AK5316" s="221"/>
      <c r="AL5316" s="223"/>
      <c r="AM5316" s="221"/>
    </row>
    <row r="5317" spans="26:39" ht="15" customHeight="1">
      <c r="Z5317" s="220"/>
      <c r="AA5317" s="220"/>
      <c r="AB5317" s="237"/>
      <c r="AC5317" s="237"/>
      <c r="AD5317" s="222"/>
      <c r="AE5317" s="221"/>
      <c r="AF5317" s="237"/>
      <c r="AG5317" s="257"/>
      <c r="AH5317" s="237"/>
      <c r="AI5317" s="222"/>
      <c r="AJ5317" s="237"/>
      <c r="AK5317" s="221"/>
      <c r="AL5317" s="223"/>
      <c r="AM5317" s="221"/>
    </row>
    <row r="5318" spans="26:39" ht="15" customHeight="1">
      <c r="Z5318" s="220"/>
      <c r="AA5318" s="220"/>
      <c r="AB5318" s="237"/>
      <c r="AC5318" s="237"/>
      <c r="AD5318" s="222"/>
      <c r="AE5318" s="221"/>
      <c r="AF5318" s="237"/>
      <c r="AG5318" s="257"/>
      <c r="AH5318" s="237"/>
      <c r="AI5318" s="222"/>
      <c r="AJ5318" s="237"/>
      <c r="AK5318" s="221"/>
      <c r="AL5318" s="223"/>
      <c r="AM5318" s="221"/>
    </row>
    <row r="5319" spans="26:39" ht="15" customHeight="1">
      <c r="Z5319" s="220"/>
      <c r="AA5319" s="220"/>
      <c r="AB5319" s="237"/>
      <c r="AC5319" s="237"/>
      <c r="AD5319" s="222"/>
      <c r="AE5319" s="221"/>
      <c r="AF5319" s="237"/>
      <c r="AG5319" s="257"/>
      <c r="AH5319" s="237"/>
      <c r="AI5319" s="222"/>
      <c r="AJ5319" s="237"/>
      <c r="AK5319" s="221"/>
      <c r="AL5319" s="223"/>
      <c r="AM5319" s="221"/>
    </row>
    <row r="5320" spans="26:39" ht="15" customHeight="1">
      <c r="Z5320" s="220"/>
      <c r="AA5320" s="220"/>
      <c r="AB5320" s="237"/>
      <c r="AC5320" s="237"/>
      <c r="AD5320" s="222"/>
      <c r="AE5320" s="221"/>
      <c r="AF5320" s="237"/>
      <c r="AG5320" s="257"/>
      <c r="AH5320" s="237"/>
      <c r="AI5320" s="222"/>
      <c r="AJ5320" s="237"/>
      <c r="AK5320" s="221"/>
      <c r="AL5320" s="223"/>
      <c r="AM5320" s="221"/>
    </row>
    <row r="5321" spans="26:39" ht="15" customHeight="1">
      <c r="Z5321" s="220"/>
      <c r="AA5321" s="220"/>
      <c r="AB5321" s="237"/>
      <c r="AC5321" s="237"/>
      <c r="AD5321" s="222"/>
      <c r="AE5321" s="221"/>
      <c r="AF5321" s="237"/>
      <c r="AG5321" s="257"/>
      <c r="AH5321" s="237"/>
      <c r="AI5321" s="222"/>
      <c r="AJ5321" s="237"/>
      <c r="AK5321" s="221"/>
      <c r="AL5321" s="223"/>
      <c r="AM5321" s="221"/>
    </row>
    <row r="5322" spans="26:39" ht="15" customHeight="1">
      <c r="Z5322" s="220"/>
      <c r="AA5322" s="220"/>
      <c r="AB5322" s="237"/>
      <c r="AC5322" s="237"/>
      <c r="AD5322" s="222"/>
      <c r="AE5322" s="221"/>
      <c r="AF5322" s="237"/>
      <c r="AG5322" s="257"/>
      <c r="AH5322" s="237"/>
      <c r="AI5322" s="222"/>
      <c r="AJ5322" s="237"/>
      <c r="AK5322" s="221"/>
      <c r="AL5322" s="223"/>
      <c r="AM5322" s="221"/>
    </row>
    <row r="5323" spans="26:39" ht="15" customHeight="1">
      <c r="Z5323" s="220"/>
      <c r="AA5323" s="220"/>
      <c r="AB5323" s="237"/>
      <c r="AC5323" s="237"/>
      <c r="AD5323" s="222"/>
      <c r="AE5323" s="221"/>
      <c r="AF5323" s="237"/>
      <c r="AG5323" s="257"/>
      <c r="AH5323" s="237"/>
      <c r="AI5323" s="222"/>
      <c r="AJ5323" s="237"/>
      <c r="AK5323" s="221"/>
      <c r="AL5323" s="223"/>
      <c r="AM5323" s="221"/>
    </row>
    <row r="5324" spans="26:39" ht="15" customHeight="1">
      <c r="Z5324" s="220"/>
      <c r="AA5324" s="220"/>
      <c r="AB5324" s="237"/>
      <c r="AC5324" s="237"/>
      <c r="AD5324" s="222"/>
      <c r="AE5324" s="221"/>
      <c r="AF5324" s="237"/>
      <c r="AG5324" s="257"/>
      <c r="AH5324" s="237"/>
      <c r="AI5324" s="222"/>
      <c r="AJ5324" s="237"/>
      <c r="AK5324" s="221"/>
      <c r="AL5324" s="223"/>
      <c r="AM5324" s="221"/>
    </row>
    <row r="5325" spans="26:39" ht="15" customHeight="1">
      <c r="Z5325" s="220"/>
      <c r="AA5325" s="220"/>
      <c r="AB5325" s="237"/>
      <c r="AC5325" s="237"/>
      <c r="AD5325" s="222"/>
      <c r="AE5325" s="221"/>
      <c r="AF5325" s="237"/>
      <c r="AG5325" s="257"/>
      <c r="AH5325" s="237"/>
      <c r="AI5325" s="222"/>
      <c r="AJ5325" s="237"/>
      <c r="AK5325" s="221"/>
      <c r="AL5325" s="223"/>
      <c r="AM5325" s="221"/>
    </row>
    <row r="5326" spans="26:39" ht="15" customHeight="1">
      <c r="Z5326" s="220"/>
      <c r="AA5326" s="220"/>
      <c r="AB5326" s="237"/>
      <c r="AC5326" s="237"/>
      <c r="AD5326" s="222"/>
      <c r="AE5326" s="221"/>
      <c r="AF5326" s="237"/>
      <c r="AG5326" s="257"/>
      <c r="AH5326" s="237"/>
      <c r="AI5326" s="222"/>
      <c r="AJ5326" s="237"/>
      <c r="AK5326" s="221"/>
      <c r="AL5326" s="223"/>
      <c r="AM5326" s="221"/>
    </row>
    <row r="5327" spans="26:39" ht="15" customHeight="1">
      <c r="Z5327" s="220"/>
      <c r="AA5327" s="220"/>
      <c r="AB5327" s="237"/>
      <c r="AC5327" s="237"/>
      <c r="AD5327" s="222"/>
      <c r="AE5327" s="221"/>
      <c r="AF5327" s="237"/>
      <c r="AG5327" s="257"/>
      <c r="AH5327" s="237"/>
      <c r="AI5327" s="222"/>
      <c r="AJ5327" s="237"/>
      <c r="AK5327" s="221"/>
      <c r="AL5327" s="223"/>
      <c r="AM5327" s="221"/>
    </row>
    <row r="5328" spans="26:39" ht="15" customHeight="1">
      <c r="Z5328" s="220"/>
      <c r="AA5328" s="220"/>
      <c r="AB5328" s="237"/>
      <c r="AC5328" s="237"/>
      <c r="AD5328" s="222"/>
      <c r="AE5328" s="221"/>
      <c r="AF5328" s="237"/>
      <c r="AG5328" s="257"/>
      <c r="AH5328" s="237"/>
      <c r="AI5328" s="222"/>
      <c r="AJ5328" s="237"/>
      <c r="AK5328" s="221"/>
      <c r="AL5328" s="223"/>
      <c r="AM5328" s="221"/>
    </row>
    <row r="5329" spans="26:39" ht="15" customHeight="1">
      <c r="Z5329" s="220"/>
      <c r="AA5329" s="220"/>
      <c r="AB5329" s="237"/>
      <c r="AC5329" s="237"/>
      <c r="AD5329" s="222"/>
      <c r="AE5329" s="221"/>
      <c r="AF5329" s="237"/>
      <c r="AG5329" s="257"/>
      <c r="AH5329" s="237"/>
      <c r="AI5329" s="222"/>
      <c r="AJ5329" s="237"/>
      <c r="AK5329" s="221"/>
      <c r="AL5329" s="223"/>
      <c r="AM5329" s="221"/>
    </row>
    <row r="5330" spans="26:39" ht="15" customHeight="1">
      <c r="Z5330" s="220"/>
      <c r="AA5330" s="220"/>
      <c r="AB5330" s="237"/>
      <c r="AC5330" s="237"/>
      <c r="AD5330" s="222"/>
      <c r="AE5330" s="221"/>
      <c r="AF5330" s="237"/>
      <c r="AG5330" s="257"/>
      <c r="AH5330" s="237"/>
      <c r="AI5330" s="222"/>
      <c r="AJ5330" s="237"/>
      <c r="AK5330" s="221"/>
      <c r="AL5330" s="223"/>
      <c r="AM5330" s="221"/>
    </row>
    <row r="5331" spans="26:39" ht="15" customHeight="1">
      <c r="Z5331" s="220"/>
      <c r="AA5331" s="220"/>
      <c r="AB5331" s="237"/>
      <c r="AC5331" s="237"/>
      <c r="AD5331" s="222"/>
      <c r="AE5331" s="221"/>
      <c r="AF5331" s="237"/>
      <c r="AG5331" s="257"/>
      <c r="AH5331" s="237"/>
      <c r="AI5331" s="222"/>
      <c r="AJ5331" s="237"/>
      <c r="AK5331" s="221"/>
      <c r="AL5331" s="223"/>
      <c r="AM5331" s="221"/>
    </row>
    <row r="5332" spans="26:39" ht="15" customHeight="1">
      <c r="Z5332" s="220"/>
      <c r="AA5332" s="220"/>
      <c r="AB5332" s="237"/>
      <c r="AC5332" s="237"/>
      <c r="AD5332" s="222"/>
      <c r="AE5332" s="221"/>
      <c r="AF5332" s="237"/>
      <c r="AG5332" s="257"/>
      <c r="AH5332" s="237"/>
      <c r="AI5332" s="222"/>
      <c r="AJ5332" s="237"/>
      <c r="AK5332" s="221"/>
      <c r="AL5332" s="223"/>
      <c r="AM5332" s="221"/>
    </row>
    <row r="5333" spans="26:39" ht="15" customHeight="1">
      <c r="Z5333" s="220"/>
      <c r="AA5333" s="220"/>
      <c r="AB5333" s="237"/>
      <c r="AC5333" s="237"/>
      <c r="AD5333" s="222"/>
      <c r="AE5333" s="221"/>
      <c r="AF5333" s="237"/>
      <c r="AG5333" s="257"/>
      <c r="AH5333" s="237"/>
      <c r="AI5333" s="222"/>
      <c r="AJ5333" s="237"/>
      <c r="AK5333" s="221"/>
      <c r="AL5333" s="223"/>
      <c r="AM5333" s="221"/>
    </row>
    <row r="5334" spans="26:39" ht="15" customHeight="1">
      <c r="Z5334" s="220"/>
      <c r="AA5334" s="220"/>
      <c r="AB5334" s="237"/>
      <c r="AC5334" s="237"/>
      <c r="AD5334" s="222"/>
      <c r="AE5334" s="221"/>
      <c r="AF5334" s="237"/>
      <c r="AG5334" s="257"/>
      <c r="AH5334" s="237"/>
      <c r="AI5334" s="222"/>
      <c r="AJ5334" s="237"/>
      <c r="AK5334" s="221"/>
      <c r="AL5334" s="223"/>
      <c r="AM5334" s="221"/>
    </row>
    <row r="5335" spans="26:39" ht="15" customHeight="1">
      <c r="Z5335" s="220"/>
      <c r="AA5335" s="220"/>
      <c r="AB5335" s="237"/>
      <c r="AC5335" s="237"/>
      <c r="AD5335" s="222"/>
      <c r="AE5335" s="221"/>
      <c r="AF5335" s="237"/>
      <c r="AG5335" s="257"/>
      <c r="AH5335" s="237"/>
      <c r="AI5335" s="222"/>
      <c r="AJ5335" s="237"/>
      <c r="AK5335" s="221"/>
      <c r="AL5335" s="223"/>
      <c r="AM5335" s="221"/>
    </row>
    <row r="5336" spans="26:39" ht="15" customHeight="1">
      <c r="Z5336" s="220"/>
      <c r="AA5336" s="220"/>
      <c r="AB5336" s="237"/>
      <c r="AC5336" s="237"/>
      <c r="AD5336" s="222"/>
      <c r="AE5336" s="221"/>
      <c r="AF5336" s="237"/>
      <c r="AG5336" s="257"/>
      <c r="AH5336" s="237"/>
      <c r="AI5336" s="222"/>
      <c r="AJ5336" s="237"/>
      <c r="AK5336" s="221"/>
      <c r="AL5336" s="223"/>
      <c r="AM5336" s="221"/>
    </row>
    <row r="5337" spans="26:39" ht="15" customHeight="1">
      <c r="Z5337" s="220"/>
      <c r="AA5337" s="220"/>
      <c r="AB5337" s="237"/>
      <c r="AC5337" s="237"/>
      <c r="AD5337" s="222"/>
      <c r="AE5337" s="221"/>
      <c r="AF5337" s="237"/>
      <c r="AG5337" s="257"/>
      <c r="AH5337" s="237"/>
      <c r="AI5337" s="222"/>
      <c r="AJ5337" s="237"/>
      <c r="AK5337" s="221"/>
      <c r="AL5337" s="223"/>
      <c r="AM5337" s="221"/>
    </row>
    <row r="5338" spans="26:39" ht="15" customHeight="1">
      <c r="Z5338" s="220"/>
      <c r="AA5338" s="220"/>
      <c r="AB5338" s="237"/>
      <c r="AC5338" s="237"/>
      <c r="AD5338" s="222"/>
      <c r="AE5338" s="221"/>
      <c r="AF5338" s="237"/>
      <c r="AG5338" s="257"/>
      <c r="AH5338" s="237"/>
      <c r="AI5338" s="222"/>
      <c r="AJ5338" s="237"/>
      <c r="AK5338" s="221"/>
      <c r="AL5338" s="223"/>
      <c r="AM5338" s="221"/>
    </row>
    <row r="5339" spans="26:39" ht="15" customHeight="1">
      <c r="Z5339" s="220"/>
      <c r="AA5339" s="220"/>
      <c r="AB5339" s="237"/>
      <c r="AC5339" s="237"/>
      <c r="AD5339" s="222"/>
      <c r="AE5339" s="221"/>
      <c r="AF5339" s="237"/>
      <c r="AG5339" s="257"/>
      <c r="AH5339" s="237"/>
      <c r="AI5339" s="222"/>
      <c r="AJ5339" s="237"/>
      <c r="AK5339" s="221"/>
      <c r="AL5339" s="223"/>
      <c r="AM5339" s="221"/>
    </row>
    <row r="5340" spans="26:39" ht="15" customHeight="1">
      <c r="Z5340" s="220"/>
      <c r="AA5340" s="220"/>
      <c r="AB5340" s="237"/>
      <c r="AC5340" s="237"/>
      <c r="AD5340" s="222"/>
      <c r="AE5340" s="221"/>
      <c r="AF5340" s="237"/>
      <c r="AG5340" s="257"/>
      <c r="AH5340" s="237"/>
      <c r="AI5340" s="222"/>
      <c r="AJ5340" s="237"/>
      <c r="AK5340" s="221"/>
      <c r="AL5340" s="223"/>
      <c r="AM5340" s="221"/>
    </row>
    <row r="5341" spans="26:39" ht="15" customHeight="1">
      <c r="Z5341" s="220"/>
      <c r="AA5341" s="220"/>
      <c r="AB5341" s="237"/>
      <c r="AC5341" s="237"/>
      <c r="AD5341" s="222"/>
      <c r="AE5341" s="221"/>
      <c r="AF5341" s="237"/>
      <c r="AG5341" s="257"/>
      <c r="AH5341" s="237"/>
      <c r="AI5341" s="222"/>
      <c r="AJ5341" s="237"/>
      <c r="AK5341" s="221"/>
      <c r="AL5341" s="223"/>
      <c r="AM5341" s="221"/>
    </row>
    <row r="5342" spans="26:39" ht="15" customHeight="1">
      <c r="Z5342" s="220"/>
      <c r="AA5342" s="220"/>
      <c r="AB5342" s="237"/>
      <c r="AC5342" s="237"/>
      <c r="AD5342" s="222"/>
      <c r="AE5342" s="221"/>
      <c r="AF5342" s="237"/>
      <c r="AG5342" s="257"/>
      <c r="AH5342" s="237"/>
      <c r="AI5342" s="222"/>
      <c r="AJ5342" s="237"/>
      <c r="AK5342" s="221"/>
      <c r="AL5342" s="223"/>
      <c r="AM5342" s="221"/>
    </row>
    <row r="5343" spans="26:39" ht="15" customHeight="1">
      <c r="Z5343" s="220"/>
      <c r="AA5343" s="220"/>
      <c r="AB5343" s="237"/>
      <c r="AC5343" s="237"/>
      <c r="AD5343" s="222"/>
      <c r="AE5343" s="221"/>
      <c r="AF5343" s="237"/>
      <c r="AG5343" s="257"/>
      <c r="AH5343" s="237"/>
      <c r="AI5343" s="222"/>
      <c r="AJ5343" s="237"/>
      <c r="AK5343" s="221"/>
      <c r="AL5343" s="223"/>
      <c r="AM5343" s="221"/>
    </row>
    <row r="5344" spans="26:39" ht="15" customHeight="1">
      <c r="Z5344" s="220"/>
      <c r="AA5344" s="220"/>
      <c r="AB5344" s="237"/>
      <c r="AC5344" s="237"/>
      <c r="AD5344" s="222"/>
      <c r="AE5344" s="221"/>
      <c r="AF5344" s="237"/>
      <c r="AG5344" s="257"/>
      <c r="AH5344" s="237"/>
      <c r="AI5344" s="222"/>
      <c r="AJ5344" s="237"/>
      <c r="AK5344" s="221"/>
      <c r="AL5344" s="223"/>
      <c r="AM5344" s="221"/>
    </row>
    <row r="5345" spans="26:39" ht="15" customHeight="1">
      <c r="Z5345" s="220"/>
      <c r="AA5345" s="220"/>
      <c r="AB5345" s="237"/>
      <c r="AC5345" s="237"/>
      <c r="AD5345" s="222"/>
      <c r="AE5345" s="221"/>
      <c r="AF5345" s="237"/>
      <c r="AG5345" s="257"/>
      <c r="AH5345" s="237"/>
      <c r="AI5345" s="222"/>
      <c r="AJ5345" s="237"/>
      <c r="AK5345" s="221"/>
      <c r="AL5345" s="223"/>
      <c r="AM5345" s="221"/>
    </row>
    <row r="5346" spans="26:39" ht="15" customHeight="1">
      <c r="Z5346" s="220"/>
      <c r="AA5346" s="220"/>
      <c r="AB5346" s="237"/>
      <c r="AC5346" s="237"/>
      <c r="AD5346" s="222"/>
      <c r="AE5346" s="221"/>
      <c r="AF5346" s="237"/>
      <c r="AG5346" s="257"/>
      <c r="AH5346" s="237"/>
      <c r="AI5346" s="222"/>
      <c r="AJ5346" s="237"/>
      <c r="AK5346" s="221"/>
      <c r="AL5346" s="223"/>
      <c r="AM5346" s="221"/>
    </row>
    <row r="5347" spans="26:39" ht="15" customHeight="1">
      <c r="Z5347" s="220"/>
      <c r="AA5347" s="220"/>
      <c r="AB5347" s="237"/>
      <c r="AC5347" s="237"/>
      <c r="AD5347" s="222"/>
      <c r="AE5347" s="221"/>
      <c r="AF5347" s="237"/>
      <c r="AG5347" s="257"/>
      <c r="AH5347" s="237"/>
      <c r="AI5347" s="222"/>
      <c r="AJ5347" s="237"/>
      <c r="AK5347" s="221"/>
      <c r="AL5347" s="223"/>
      <c r="AM5347" s="221"/>
    </row>
    <row r="5348" spans="26:39" ht="15" customHeight="1">
      <c r="Z5348" s="220"/>
      <c r="AA5348" s="220"/>
      <c r="AB5348" s="237"/>
      <c r="AC5348" s="237"/>
      <c r="AD5348" s="222"/>
      <c r="AE5348" s="221"/>
      <c r="AF5348" s="237"/>
      <c r="AG5348" s="257"/>
      <c r="AH5348" s="237"/>
      <c r="AI5348" s="222"/>
      <c r="AJ5348" s="237"/>
      <c r="AK5348" s="221"/>
      <c r="AL5348" s="223"/>
      <c r="AM5348" s="221"/>
    </row>
    <row r="5349" spans="26:39" ht="15" customHeight="1">
      <c r="Z5349" s="220"/>
      <c r="AA5349" s="220"/>
      <c r="AB5349" s="237"/>
      <c r="AC5349" s="237"/>
      <c r="AD5349" s="222"/>
      <c r="AE5349" s="221"/>
      <c r="AF5349" s="237"/>
      <c r="AG5349" s="257"/>
      <c r="AH5349" s="237"/>
      <c r="AI5349" s="222"/>
      <c r="AJ5349" s="237"/>
      <c r="AK5349" s="221"/>
      <c r="AL5349" s="223"/>
      <c r="AM5349" s="221"/>
    </row>
    <row r="5350" spans="26:39" ht="15" customHeight="1">
      <c r="Z5350" s="220"/>
      <c r="AA5350" s="220"/>
      <c r="AB5350" s="237"/>
      <c r="AC5350" s="237"/>
      <c r="AD5350" s="222"/>
      <c r="AE5350" s="221"/>
      <c r="AF5350" s="237"/>
      <c r="AG5350" s="257"/>
      <c r="AH5350" s="237"/>
      <c r="AI5350" s="222"/>
      <c r="AJ5350" s="237"/>
      <c r="AK5350" s="221"/>
      <c r="AL5350" s="223"/>
      <c r="AM5350" s="221"/>
    </row>
    <row r="5351" spans="26:39" ht="15" customHeight="1">
      <c r="Z5351" s="220"/>
      <c r="AA5351" s="220"/>
      <c r="AB5351" s="237"/>
      <c r="AC5351" s="237"/>
      <c r="AD5351" s="222"/>
      <c r="AE5351" s="221"/>
      <c r="AF5351" s="237"/>
      <c r="AG5351" s="257"/>
      <c r="AH5351" s="237"/>
      <c r="AI5351" s="222"/>
      <c r="AJ5351" s="237"/>
      <c r="AK5351" s="221"/>
      <c r="AL5351" s="223"/>
      <c r="AM5351" s="221"/>
    </row>
    <row r="5352" spans="26:39" ht="15" customHeight="1">
      <c r="Z5352" s="220"/>
      <c r="AA5352" s="220"/>
      <c r="AB5352" s="237"/>
      <c r="AC5352" s="237"/>
      <c r="AD5352" s="222"/>
      <c r="AE5352" s="221"/>
      <c r="AF5352" s="237"/>
      <c r="AG5352" s="257"/>
      <c r="AH5352" s="237"/>
      <c r="AI5352" s="222"/>
      <c r="AJ5352" s="237"/>
      <c r="AK5352" s="221"/>
      <c r="AL5352" s="223"/>
      <c r="AM5352" s="221"/>
    </row>
    <row r="5353" spans="26:39" ht="15" customHeight="1">
      <c r="Z5353" s="220"/>
      <c r="AA5353" s="220"/>
      <c r="AB5353" s="237"/>
      <c r="AC5353" s="237"/>
      <c r="AD5353" s="222"/>
      <c r="AE5353" s="221"/>
      <c r="AF5353" s="237"/>
      <c r="AG5353" s="257"/>
      <c r="AH5353" s="237"/>
      <c r="AI5353" s="222"/>
      <c r="AJ5353" s="237"/>
      <c r="AK5353" s="221"/>
      <c r="AL5353" s="223"/>
      <c r="AM5353" s="221"/>
    </row>
    <row r="5354" spans="26:39" ht="15" customHeight="1">
      <c r="Z5354" s="220"/>
      <c r="AA5354" s="220"/>
      <c r="AB5354" s="237"/>
      <c r="AC5354" s="237"/>
      <c r="AD5354" s="222"/>
      <c r="AE5354" s="221"/>
      <c r="AF5354" s="237"/>
      <c r="AG5354" s="257"/>
      <c r="AH5354" s="237"/>
      <c r="AI5354" s="222"/>
      <c r="AJ5354" s="237"/>
      <c r="AK5354" s="221"/>
      <c r="AL5354" s="223"/>
      <c r="AM5354" s="221"/>
    </row>
    <row r="5355" spans="26:39" ht="15" customHeight="1">
      <c r="Z5355" s="220"/>
      <c r="AA5355" s="220"/>
      <c r="AB5355" s="237"/>
      <c r="AC5355" s="237"/>
      <c r="AD5355" s="222"/>
      <c r="AE5355" s="221"/>
      <c r="AF5355" s="237"/>
      <c r="AG5355" s="257"/>
      <c r="AH5355" s="237"/>
      <c r="AI5355" s="222"/>
      <c r="AJ5355" s="237"/>
      <c r="AK5355" s="221"/>
      <c r="AL5355" s="223"/>
      <c r="AM5355" s="221"/>
    </row>
    <row r="5356" spans="26:39" ht="15" customHeight="1">
      <c r="Z5356" s="220"/>
      <c r="AA5356" s="220"/>
      <c r="AB5356" s="237"/>
      <c r="AC5356" s="237"/>
      <c r="AD5356" s="222"/>
      <c r="AE5356" s="221"/>
      <c r="AF5356" s="237"/>
      <c r="AG5356" s="257"/>
      <c r="AH5356" s="237"/>
      <c r="AI5356" s="222"/>
      <c r="AJ5356" s="237"/>
      <c r="AK5356" s="221"/>
      <c r="AL5356" s="223"/>
      <c r="AM5356" s="221"/>
    </row>
    <row r="5357" spans="26:39" ht="15" customHeight="1">
      <c r="Z5357" s="220"/>
      <c r="AA5357" s="220"/>
      <c r="AB5357" s="237"/>
      <c r="AC5357" s="237"/>
      <c r="AD5357" s="222"/>
      <c r="AE5357" s="221"/>
      <c r="AF5357" s="237"/>
      <c r="AG5357" s="257"/>
      <c r="AH5357" s="237"/>
      <c r="AI5357" s="222"/>
      <c r="AJ5357" s="237"/>
      <c r="AK5357" s="221"/>
      <c r="AL5357" s="223"/>
      <c r="AM5357" s="221"/>
    </row>
    <row r="5358" spans="26:39" ht="15" customHeight="1">
      <c r="Z5358" s="220"/>
      <c r="AA5358" s="220"/>
      <c r="AB5358" s="237"/>
      <c r="AC5358" s="237"/>
      <c r="AD5358" s="222"/>
      <c r="AE5358" s="221"/>
      <c r="AF5358" s="237"/>
      <c r="AG5358" s="257"/>
      <c r="AH5358" s="237"/>
      <c r="AI5358" s="222"/>
      <c r="AJ5358" s="237"/>
      <c r="AK5358" s="221"/>
      <c r="AL5358" s="223"/>
      <c r="AM5358" s="221"/>
    </row>
    <row r="5359" spans="26:39" ht="15" customHeight="1">
      <c r="Z5359" s="220"/>
      <c r="AA5359" s="220"/>
      <c r="AB5359" s="237"/>
      <c r="AC5359" s="237"/>
      <c r="AD5359" s="222"/>
      <c r="AE5359" s="221"/>
      <c r="AF5359" s="237"/>
      <c r="AG5359" s="257"/>
      <c r="AH5359" s="237"/>
      <c r="AI5359" s="222"/>
      <c r="AJ5359" s="237"/>
      <c r="AK5359" s="221"/>
      <c r="AL5359" s="223"/>
      <c r="AM5359" s="221"/>
    </row>
    <row r="5360" spans="26:39" ht="15" customHeight="1">
      <c r="Z5360" s="220"/>
      <c r="AA5360" s="220"/>
      <c r="AB5360" s="237"/>
      <c r="AC5360" s="237"/>
      <c r="AD5360" s="222"/>
      <c r="AE5360" s="221"/>
      <c r="AF5360" s="237"/>
      <c r="AG5360" s="257"/>
      <c r="AH5360" s="237"/>
      <c r="AI5360" s="222"/>
      <c r="AJ5360" s="237"/>
      <c r="AK5360" s="221"/>
      <c r="AL5360" s="223"/>
      <c r="AM5360" s="221"/>
    </row>
    <row r="5361" spans="26:39" ht="15" customHeight="1">
      <c r="Z5361" s="220"/>
      <c r="AA5361" s="220"/>
      <c r="AB5361" s="237"/>
      <c r="AC5361" s="237"/>
      <c r="AD5361" s="222"/>
      <c r="AE5361" s="221"/>
      <c r="AF5361" s="237"/>
      <c r="AG5361" s="257"/>
      <c r="AH5361" s="237"/>
      <c r="AI5361" s="222"/>
      <c r="AJ5361" s="237"/>
      <c r="AK5361" s="221"/>
      <c r="AL5361" s="223"/>
      <c r="AM5361" s="221"/>
    </row>
    <row r="5362" spans="26:39" ht="15" customHeight="1">
      <c r="Z5362" s="220"/>
      <c r="AA5362" s="220"/>
      <c r="AB5362" s="237"/>
      <c r="AC5362" s="237"/>
      <c r="AD5362" s="222"/>
      <c r="AE5362" s="221"/>
      <c r="AF5362" s="237"/>
      <c r="AG5362" s="257"/>
      <c r="AH5362" s="237"/>
      <c r="AI5362" s="222"/>
      <c r="AJ5362" s="237"/>
      <c r="AK5362" s="221"/>
      <c r="AL5362" s="223"/>
      <c r="AM5362" s="221"/>
    </row>
    <row r="5363" spans="26:39" ht="15" customHeight="1">
      <c r="Z5363" s="220"/>
      <c r="AA5363" s="220"/>
      <c r="AB5363" s="237"/>
      <c r="AC5363" s="237"/>
      <c r="AD5363" s="222"/>
      <c r="AE5363" s="221"/>
      <c r="AF5363" s="237"/>
      <c r="AG5363" s="257"/>
      <c r="AH5363" s="237"/>
      <c r="AI5363" s="222"/>
      <c r="AJ5363" s="237"/>
      <c r="AK5363" s="221"/>
      <c r="AL5363" s="223"/>
      <c r="AM5363" s="221"/>
    </row>
    <row r="5364" spans="26:39" ht="15" customHeight="1">
      <c r="Z5364" s="220"/>
      <c r="AA5364" s="220"/>
      <c r="AB5364" s="237"/>
      <c r="AC5364" s="237"/>
      <c r="AD5364" s="222"/>
      <c r="AE5364" s="221"/>
      <c r="AF5364" s="237"/>
      <c r="AG5364" s="257"/>
      <c r="AH5364" s="237"/>
      <c r="AI5364" s="222"/>
      <c r="AJ5364" s="237"/>
      <c r="AK5364" s="221"/>
      <c r="AL5364" s="223"/>
      <c r="AM5364" s="221"/>
    </row>
    <row r="5365" spans="26:39" ht="15" customHeight="1">
      <c r="Z5365" s="220"/>
      <c r="AA5365" s="220"/>
      <c r="AB5365" s="237"/>
      <c r="AC5365" s="237"/>
      <c r="AD5365" s="222"/>
      <c r="AE5365" s="221"/>
      <c r="AF5365" s="237"/>
      <c r="AG5365" s="257"/>
      <c r="AH5365" s="237"/>
      <c r="AI5365" s="222"/>
      <c r="AJ5365" s="237"/>
      <c r="AK5365" s="221"/>
      <c r="AL5365" s="223"/>
      <c r="AM5365" s="221"/>
    </row>
    <row r="5366" spans="26:39" ht="15" customHeight="1">
      <c r="Z5366" s="220"/>
      <c r="AA5366" s="220"/>
      <c r="AB5366" s="237"/>
      <c r="AC5366" s="237"/>
      <c r="AD5366" s="222"/>
      <c r="AE5366" s="221"/>
      <c r="AF5366" s="237"/>
      <c r="AG5366" s="257"/>
      <c r="AH5366" s="237"/>
      <c r="AI5366" s="222"/>
      <c r="AJ5366" s="237"/>
      <c r="AK5366" s="221"/>
      <c r="AL5366" s="223"/>
      <c r="AM5366" s="221"/>
    </row>
    <row r="5367" spans="26:39" ht="15" customHeight="1">
      <c r="Z5367" s="220"/>
      <c r="AA5367" s="220"/>
      <c r="AB5367" s="237"/>
      <c r="AC5367" s="237"/>
      <c r="AD5367" s="222"/>
      <c r="AE5367" s="221"/>
      <c r="AF5367" s="237"/>
      <c r="AG5367" s="257"/>
      <c r="AH5367" s="237"/>
      <c r="AI5367" s="222"/>
      <c r="AJ5367" s="237"/>
      <c r="AK5367" s="221"/>
      <c r="AL5367" s="223"/>
      <c r="AM5367" s="221"/>
    </row>
    <row r="5368" spans="26:39" ht="15" customHeight="1">
      <c r="Z5368" s="220"/>
      <c r="AA5368" s="220"/>
      <c r="AB5368" s="237"/>
      <c r="AC5368" s="237"/>
      <c r="AD5368" s="222"/>
      <c r="AE5368" s="221"/>
      <c r="AF5368" s="237"/>
      <c r="AG5368" s="257"/>
      <c r="AH5368" s="237"/>
      <c r="AI5368" s="222"/>
      <c r="AJ5368" s="237"/>
      <c r="AK5368" s="221"/>
      <c r="AL5368" s="223"/>
      <c r="AM5368" s="221"/>
    </row>
    <row r="5369" spans="26:39" ht="15" customHeight="1">
      <c r="Z5369" s="220"/>
      <c r="AA5369" s="220"/>
      <c r="AB5369" s="237"/>
      <c r="AC5369" s="237"/>
      <c r="AD5369" s="222"/>
      <c r="AE5369" s="221"/>
      <c r="AF5369" s="237"/>
      <c r="AG5369" s="257"/>
      <c r="AH5369" s="237"/>
      <c r="AI5369" s="222"/>
      <c r="AJ5369" s="237"/>
      <c r="AK5369" s="221"/>
      <c r="AL5369" s="223"/>
      <c r="AM5369" s="221"/>
    </row>
    <row r="5370" spans="26:39" ht="15" customHeight="1">
      <c r="Z5370" s="220"/>
      <c r="AA5370" s="220"/>
      <c r="AB5370" s="237"/>
      <c r="AC5370" s="237"/>
      <c r="AD5370" s="222"/>
      <c r="AE5370" s="221"/>
      <c r="AF5370" s="237"/>
      <c r="AG5370" s="257"/>
      <c r="AH5370" s="237"/>
      <c r="AI5370" s="222"/>
      <c r="AJ5370" s="237"/>
      <c r="AK5370" s="221"/>
      <c r="AL5370" s="223"/>
      <c r="AM5370" s="221"/>
    </row>
    <row r="5371" spans="26:39" ht="15" customHeight="1">
      <c r="Z5371" s="220"/>
      <c r="AA5371" s="220"/>
      <c r="AB5371" s="237"/>
      <c r="AC5371" s="237"/>
      <c r="AD5371" s="222"/>
      <c r="AE5371" s="221"/>
      <c r="AF5371" s="237"/>
      <c r="AG5371" s="257"/>
      <c r="AH5371" s="237"/>
      <c r="AI5371" s="222"/>
      <c r="AJ5371" s="237"/>
      <c r="AK5371" s="221"/>
      <c r="AL5371" s="223"/>
      <c r="AM5371" s="221"/>
    </row>
    <row r="5372" spans="26:39" ht="15" customHeight="1">
      <c r="Z5372" s="220"/>
      <c r="AA5372" s="220"/>
      <c r="AB5372" s="237"/>
      <c r="AC5372" s="237"/>
      <c r="AD5372" s="222"/>
      <c r="AE5372" s="221"/>
      <c r="AF5372" s="237"/>
      <c r="AG5372" s="257"/>
      <c r="AH5372" s="237"/>
      <c r="AI5372" s="222"/>
      <c r="AJ5372" s="237"/>
      <c r="AK5372" s="221"/>
      <c r="AL5372" s="223"/>
      <c r="AM5372" s="221"/>
    </row>
    <row r="5373" spans="26:39" ht="15" customHeight="1">
      <c r="Z5373" s="220"/>
      <c r="AA5373" s="220"/>
      <c r="AB5373" s="237"/>
      <c r="AC5373" s="237"/>
      <c r="AD5373" s="222"/>
      <c r="AE5373" s="221"/>
      <c r="AF5373" s="237"/>
      <c r="AG5373" s="257"/>
      <c r="AH5373" s="237"/>
      <c r="AI5373" s="222"/>
      <c r="AJ5373" s="237"/>
      <c r="AK5373" s="221"/>
      <c r="AL5373" s="223"/>
      <c r="AM5373" s="221"/>
    </row>
    <row r="5374" spans="26:39" ht="15" customHeight="1">
      <c r="Z5374" s="220"/>
      <c r="AA5374" s="220"/>
      <c r="AB5374" s="237"/>
      <c r="AC5374" s="237"/>
      <c r="AD5374" s="222"/>
      <c r="AE5374" s="221"/>
      <c r="AF5374" s="237"/>
      <c r="AG5374" s="257"/>
      <c r="AH5374" s="237"/>
      <c r="AI5374" s="222"/>
      <c r="AJ5374" s="237"/>
      <c r="AK5374" s="221"/>
      <c r="AL5374" s="223"/>
      <c r="AM5374" s="221"/>
    </row>
    <row r="5375" spans="26:39" ht="15" customHeight="1">
      <c r="Z5375" s="220"/>
      <c r="AA5375" s="220"/>
      <c r="AB5375" s="237"/>
      <c r="AC5375" s="237"/>
      <c r="AD5375" s="222"/>
      <c r="AE5375" s="221"/>
      <c r="AF5375" s="237"/>
      <c r="AG5375" s="257"/>
      <c r="AH5375" s="237"/>
      <c r="AI5375" s="222"/>
      <c r="AJ5375" s="237"/>
      <c r="AK5375" s="221"/>
      <c r="AL5375" s="223"/>
      <c r="AM5375" s="221"/>
    </row>
    <row r="5376" spans="26:39" ht="15" customHeight="1">
      <c r="Z5376" s="220"/>
      <c r="AA5376" s="220"/>
      <c r="AB5376" s="237"/>
      <c r="AC5376" s="237"/>
      <c r="AD5376" s="222"/>
      <c r="AE5376" s="221"/>
      <c r="AF5376" s="237"/>
      <c r="AG5376" s="257"/>
      <c r="AH5376" s="237"/>
      <c r="AI5376" s="222"/>
      <c r="AJ5376" s="237"/>
      <c r="AK5376" s="221"/>
      <c r="AL5376" s="223"/>
      <c r="AM5376" s="221"/>
    </row>
    <row r="5377" spans="26:39" ht="15" customHeight="1">
      <c r="Z5377" s="220"/>
      <c r="AA5377" s="220"/>
      <c r="AB5377" s="237"/>
      <c r="AC5377" s="237"/>
      <c r="AD5377" s="222"/>
      <c r="AE5377" s="221"/>
      <c r="AF5377" s="237"/>
      <c r="AG5377" s="257"/>
      <c r="AH5377" s="237"/>
      <c r="AI5377" s="222"/>
      <c r="AJ5377" s="237"/>
      <c r="AK5377" s="221"/>
      <c r="AL5377" s="223"/>
      <c r="AM5377" s="221"/>
    </row>
    <row r="5378" spans="26:39" ht="15" customHeight="1">
      <c r="Z5378" s="220"/>
      <c r="AA5378" s="220"/>
      <c r="AB5378" s="237"/>
      <c r="AC5378" s="237"/>
      <c r="AD5378" s="222"/>
      <c r="AE5378" s="221"/>
      <c r="AF5378" s="237"/>
      <c r="AG5378" s="257"/>
      <c r="AH5378" s="237"/>
      <c r="AI5378" s="222"/>
      <c r="AJ5378" s="237"/>
      <c r="AK5378" s="221"/>
      <c r="AL5378" s="223"/>
      <c r="AM5378" s="221"/>
    </row>
    <row r="5379" spans="26:39" ht="15" customHeight="1">
      <c r="Z5379" s="220"/>
      <c r="AA5379" s="220"/>
      <c r="AB5379" s="237"/>
      <c r="AC5379" s="237"/>
      <c r="AD5379" s="222"/>
      <c r="AE5379" s="221"/>
      <c r="AF5379" s="237"/>
      <c r="AG5379" s="257"/>
      <c r="AH5379" s="237"/>
      <c r="AI5379" s="222"/>
      <c r="AJ5379" s="237"/>
      <c r="AK5379" s="221"/>
      <c r="AL5379" s="223"/>
      <c r="AM5379" s="221"/>
    </row>
    <row r="5380" spans="26:39" ht="15" customHeight="1">
      <c r="Z5380" s="220"/>
      <c r="AA5380" s="220"/>
      <c r="AB5380" s="237"/>
      <c r="AC5380" s="237"/>
      <c r="AD5380" s="222"/>
      <c r="AE5380" s="221"/>
      <c r="AF5380" s="237"/>
      <c r="AG5380" s="257"/>
      <c r="AH5380" s="237"/>
      <c r="AI5380" s="222"/>
      <c r="AJ5380" s="237"/>
      <c r="AK5380" s="221"/>
      <c r="AL5380" s="223"/>
      <c r="AM5380" s="221"/>
    </row>
    <row r="5381" spans="26:39" ht="15" customHeight="1">
      <c r="Z5381" s="220"/>
      <c r="AA5381" s="220"/>
      <c r="AB5381" s="237"/>
      <c r="AC5381" s="237"/>
      <c r="AD5381" s="222"/>
      <c r="AE5381" s="221"/>
      <c r="AF5381" s="237"/>
      <c r="AG5381" s="257"/>
      <c r="AH5381" s="237"/>
      <c r="AI5381" s="222"/>
      <c r="AJ5381" s="237"/>
      <c r="AK5381" s="221"/>
      <c r="AL5381" s="223"/>
      <c r="AM5381" s="221"/>
    </row>
    <row r="5382" spans="26:39" ht="15" customHeight="1">
      <c r="Z5382" s="220"/>
      <c r="AA5382" s="220"/>
      <c r="AB5382" s="237"/>
      <c r="AC5382" s="237"/>
      <c r="AD5382" s="222"/>
      <c r="AE5382" s="221"/>
      <c r="AF5382" s="237"/>
      <c r="AG5382" s="257"/>
      <c r="AH5382" s="237"/>
      <c r="AI5382" s="222"/>
      <c r="AJ5382" s="237"/>
      <c r="AK5382" s="221"/>
      <c r="AL5382" s="223"/>
      <c r="AM5382" s="221"/>
    </row>
    <row r="5383" spans="26:39" ht="15" customHeight="1">
      <c r="Z5383" s="220"/>
      <c r="AA5383" s="220"/>
      <c r="AB5383" s="237"/>
      <c r="AC5383" s="237"/>
      <c r="AD5383" s="222"/>
      <c r="AE5383" s="221"/>
      <c r="AF5383" s="237"/>
      <c r="AG5383" s="257"/>
      <c r="AH5383" s="237"/>
      <c r="AI5383" s="222"/>
      <c r="AJ5383" s="237"/>
      <c r="AK5383" s="221"/>
      <c r="AL5383" s="223"/>
      <c r="AM5383" s="221"/>
    </row>
    <row r="5384" spans="26:39" ht="15" customHeight="1">
      <c r="Z5384" s="220"/>
      <c r="AA5384" s="220"/>
      <c r="AB5384" s="237"/>
      <c r="AC5384" s="237"/>
      <c r="AD5384" s="222"/>
      <c r="AE5384" s="221"/>
      <c r="AF5384" s="237"/>
      <c r="AG5384" s="257"/>
      <c r="AH5384" s="237"/>
      <c r="AI5384" s="222"/>
      <c r="AJ5384" s="237"/>
      <c r="AK5384" s="221"/>
      <c r="AL5384" s="223"/>
      <c r="AM5384" s="221"/>
    </row>
    <row r="5385" spans="26:39" ht="15" customHeight="1">
      <c r="Z5385" s="220"/>
      <c r="AA5385" s="220"/>
      <c r="AB5385" s="237"/>
      <c r="AC5385" s="237"/>
      <c r="AD5385" s="222"/>
      <c r="AE5385" s="221"/>
      <c r="AF5385" s="237"/>
      <c r="AG5385" s="257"/>
      <c r="AH5385" s="237"/>
      <c r="AI5385" s="222"/>
      <c r="AJ5385" s="237"/>
      <c r="AK5385" s="221"/>
      <c r="AL5385" s="223"/>
      <c r="AM5385" s="221"/>
    </row>
    <row r="5386" spans="26:39" ht="15" customHeight="1">
      <c r="Z5386" s="220"/>
      <c r="AA5386" s="220"/>
      <c r="AB5386" s="237"/>
      <c r="AC5386" s="237"/>
      <c r="AD5386" s="222"/>
      <c r="AE5386" s="221"/>
      <c r="AF5386" s="237"/>
      <c r="AG5386" s="257"/>
      <c r="AH5386" s="237"/>
      <c r="AI5386" s="222"/>
      <c r="AJ5386" s="237"/>
      <c r="AK5386" s="221"/>
      <c r="AL5386" s="223"/>
      <c r="AM5386" s="221"/>
    </row>
    <row r="5387" spans="26:39" ht="15" customHeight="1">
      <c r="Z5387" s="220"/>
      <c r="AA5387" s="220"/>
      <c r="AB5387" s="237"/>
      <c r="AC5387" s="237"/>
      <c r="AD5387" s="222"/>
      <c r="AE5387" s="221"/>
      <c r="AF5387" s="237"/>
      <c r="AG5387" s="257"/>
      <c r="AH5387" s="237"/>
      <c r="AI5387" s="222"/>
      <c r="AJ5387" s="237"/>
      <c r="AK5387" s="221"/>
      <c r="AL5387" s="223"/>
      <c r="AM5387" s="221"/>
    </row>
    <row r="5388" spans="26:39" ht="15" customHeight="1">
      <c r="Z5388" s="220"/>
      <c r="AA5388" s="220"/>
      <c r="AB5388" s="237"/>
      <c r="AC5388" s="237"/>
      <c r="AD5388" s="222"/>
      <c r="AE5388" s="221"/>
      <c r="AF5388" s="237"/>
      <c r="AG5388" s="257"/>
      <c r="AH5388" s="237"/>
      <c r="AI5388" s="222"/>
      <c r="AJ5388" s="237"/>
      <c r="AK5388" s="221"/>
      <c r="AL5388" s="223"/>
      <c r="AM5388" s="221"/>
    </row>
    <row r="5389" spans="26:39" ht="15" customHeight="1">
      <c r="Z5389" s="220"/>
      <c r="AA5389" s="220"/>
      <c r="AB5389" s="237"/>
      <c r="AC5389" s="237"/>
      <c r="AD5389" s="222"/>
      <c r="AE5389" s="221"/>
      <c r="AF5389" s="237"/>
      <c r="AG5389" s="257"/>
      <c r="AH5389" s="237"/>
      <c r="AI5389" s="222"/>
      <c r="AJ5389" s="237"/>
      <c r="AK5389" s="221"/>
      <c r="AL5389" s="223"/>
      <c r="AM5389" s="221"/>
    </row>
    <row r="5390" spans="26:39" ht="15" customHeight="1">
      <c r="Z5390" s="220"/>
      <c r="AA5390" s="220"/>
      <c r="AB5390" s="237"/>
      <c r="AC5390" s="237"/>
      <c r="AD5390" s="222"/>
      <c r="AE5390" s="221"/>
      <c r="AF5390" s="237"/>
      <c r="AG5390" s="257"/>
      <c r="AH5390" s="237"/>
      <c r="AI5390" s="222"/>
      <c r="AJ5390" s="237"/>
      <c r="AK5390" s="221"/>
      <c r="AL5390" s="223"/>
      <c r="AM5390" s="221"/>
    </row>
    <row r="5391" spans="26:39" ht="15" customHeight="1">
      <c r="Z5391" s="220"/>
      <c r="AA5391" s="220"/>
      <c r="AB5391" s="237"/>
      <c r="AC5391" s="237"/>
      <c r="AD5391" s="222"/>
      <c r="AE5391" s="221"/>
      <c r="AF5391" s="237"/>
      <c r="AG5391" s="257"/>
      <c r="AH5391" s="237"/>
      <c r="AI5391" s="222"/>
      <c r="AJ5391" s="237"/>
      <c r="AK5391" s="221"/>
      <c r="AL5391" s="223"/>
      <c r="AM5391" s="221"/>
    </row>
    <row r="5392" spans="26:39" ht="15" customHeight="1">
      <c r="Z5392" s="220"/>
      <c r="AA5392" s="220"/>
      <c r="AB5392" s="237"/>
      <c r="AC5392" s="237"/>
      <c r="AD5392" s="222"/>
      <c r="AE5392" s="221"/>
      <c r="AF5392" s="237"/>
      <c r="AG5392" s="257"/>
      <c r="AH5392" s="237"/>
      <c r="AI5392" s="222"/>
      <c r="AJ5392" s="237"/>
      <c r="AK5392" s="221"/>
      <c r="AL5392" s="223"/>
      <c r="AM5392" s="221"/>
    </row>
    <row r="5393" spans="26:39" ht="15" customHeight="1">
      <c r="Z5393" s="220"/>
      <c r="AA5393" s="220"/>
      <c r="AB5393" s="237"/>
      <c r="AC5393" s="237"/>
      <c r="AD5393" s="222"/>
      <c r="AE5393" s="221"/>
      <c r="AF5393" s="237"/>
      <c r="AG5393" s="257"/>
      <c r="AH5393" s="237"/>
      <c r="AI5393" s="222"/>
      <c r="AJ5393" s="237"/>
      <c r="AK5393" s="221"/>
      <c r="AL5393" s="223"/>
      <c r="AM5393" s="221"/>
    </row>
    <row r="5394" spans="26:39" ht="15" customHeight="1">
      <c r="Z5394" s="220"/>
      <c r="AA5394" s="220"/>
      <c r="AB5394" s="237"/>
      <c r="AC5394" s="237"/>
      <c r="AD5394" s="222"/>
      <c r="AE5394" s="221"/>
      <c r="AF5394" s="237"/>
      <c r="AG5394" s="257"/>
      <c r="AH5394" s="237"/>
      <c r="AI5394" s="222"/>
      <c r="AJ5394" s="237"/>
      <c r="AK5394" s="221"/>
      <c r="AL5394" s="223"/>
      <c r="AM5394" s="221"/>
    </row>
    <row r="5395" spans="26:39" ht="15" customHeight="1">
      <c r="Z5395" s="220"/>
      <c r="AA5395" s="220"/>
      <c r="AB5395" s="237"/>
      <c r="AC5395" s="237"/>
      <c r="AD5395" s="222"/>
      <c r="AE5395" s="221"/>
      <c r="AF5395" s="237"/>
      <c r="AG5395" s="257"/>
      <c r="AH5395" s="237"/>
      <c r="AI5395" s="222"/>
      <c r="AJ5395" s="237"/>
      <c r="AK5395" s="221"/>
      <c r="AL5395" s="223"/>
      <c r="AM5395" s="221"/>
    </row>
    <row r="5396" spans="26:39" ht="15" customHeight="1">
      <c r="Z5396" s="220"/>
      <c r="AA5396" s="220"/>
      <c r="AB5396" s="237"/>
      <c r="AC5396" s="237"/>
      <c r="AD5396" s="222"/>
      <c r="AE5396" s="221"/>
      <c r="AF5396" s="237"/>
      <c r="AG5396" s="257"/>
      <c r="AH5396" s="237"/>
      <c r="AI5396" s="222"/>
      <c r="AJ5396" s="237"/>
      <c r="AK5396" s="221"/>
      <c r="AL5396" s="223"/>
      <c r="AM5396" s="221"/>
    </row>
    <row r="5397" spans="26:39" ht="15" customHeight="1">
      <c r="Z5397" s="220"/>
      <c r="AA5397" s="220"/>
      <c r="AB5397" s="237"/>
      <c r="AC5397" s="237"/>
      <c r="AD5397" s="222"/>
      <c r="AE5397" s="221"/>
      <c r="AF5397" s="237"/>
      <c r="AG5397" s="257"/>
      <c r="AH5397" s="237"/>
      <c r="AI5397" s="222"/>
      <c r="AJ5397" s="237"/>
      <c r="AK5397" s="221"/>
      <c r="AL5397" s="223"/>
      <c r="AM5397" s="221"/>
    </row>
    <row r="5398" spans="26:39" ht="15" customHeight="1">
      <c r="Z5398" s="220"/>
      <c r="AA5398" s="220"/>
      <c r="AB5398" s="237"/>
      <c r="AC5398" s="237"/>
      <c r="AD5398" s="222"/>
      <c r="AE5398" s="221"/>
      <c r="AF5398" s="237"/>
      <c r="AG5398" s="257"/>
      <c r="AH5398" s="237"/>
      <c r="AI5398" s="222"/>
      <c r="AJ5398" s="237"/>
      <c r="AK5398" s="221"/>
      <c r="AL5398" s="223"/>
      <c r="AM5398" s="221"/>
    </row>
    <row r="5399" spans="26:39" ht="15" customHeight="1">
      <c r="Z5399" s="220"/>
      <c r="AA5399" s="220"/>
      <c r="AB5399" s="237"/>
      <c r="AC5399" s="237"/>
      <c r="AD5399" s="222"/>
      <c r="AE5399" s="221"/>
      <c r="AF5399" s="237"/>
      <c r="AG5399" s="257"/>
      <c r="AH5399" s="237"/>
      <c r="AI5399" s="222"/>
      <c r="AJ5399" s="237"/>
      <c r="AK5399" s="221"/>
      <c r="AL5399" s="223"/>
      <c r="AM5399" s="221"/>
    </row>
    <row r="5400" spans="26:39" ht="15" customHeight="1">
      <c r="Z5400" s="220"/>
      <c r="AA5400" s="220"/>
      <c r="AB5400" s="237"/>
      <c r="AC5400" s="237"/>
      <c r="AD5400" s="222"/>
      <c r="AE5400" s="221"/>
      <c r="AF5400" s="237"/>
      <c r="AG5400" s="257"/>
      <c r="AH5400" s="237"/>
      <c r="AI5400" s="222"/>
      <c r="AJ5400" s="237"/>
      <c r="AK5400" s="221"/>
      <c r="AL5400" s="223"/>
      <c r="AM5400" s="221"/>
    </row>
    <row r="5401" spans="26:39" ht="15" customHeight="1">
      <c r="Z5401" s="220"/>
      <c r="AA5401" s="220"/>
      <c r="AB5401" s="237"/>
      <c r="AC5401" s="237"/>
      <c r="AD5401" s="222"/>
      <c r="AE5401" s="221"/>
      <c r="AF5401" s="237"/>
      <c r="AG5401" s="257"/>
      <c r="AH5401" s="237"/>
      <c r="AI5401" s="222"/>
      <c r="AJ5401" s="237"/>
      <c r="AK5401" s="221"/>
      <c r="AL5401" s="223"/>
      <c r="AM5401" s="221"/>
    </row>
    <row r="5402" spans="26:39" ht="15" customHeight="1">
      <c r="Z5402" s="220"/>
      <c r="AA5402" s="220"/>
      <c r="AB5402" s="237"/>
      <c r="AC5402" s="237"/>
      <c r="AD5402" s="222"/>
      <c r="AE5402" s="221"/>
      <c r="AF5402" s="237"/>
      <c r="AG5402" s="257"/>
      <c r="AH5402" s="237"/>
      <c r="AI5402" s="222"/>
      <c r="AJ5402" s="237"/>
      <c r="AK5402" s="221"/>
      <c r="AL5402" s="223"/>
      <c r="AM5402" s="221"/>
    </row>
    <row r="5403" spans="26:39" ht="15" customHeight="1">
      <c r="Z5403" s="220"/>
      <c r="AA5403" s="220"/>
      <c r="AB5403" s="237"/>
      <c r="AC5403" s="237"/>
      <c r="AD5403" s="222"/>
      <c r="AE5403" s="221"/>
      <c r="AF5403" s="237"/>
      <c r="AG5403" s="257"/>
      <c r="AH5403" s="237"/>
      <c r="AI5403" s="222"/>
      <c r="AJ5403" s="237"/>
      <c r="AK5403" s="221"/>
      <c r="AL5403" s="223"/>
      <c r="AM5403" s="221"/>
    </row>
    <row r="5404" spans="26:39" ht="15" customHeight="1">
      <c r="Z5404" s="220"/>
      <c r="AA5404" s="220"/>
      <c r="AB5404" s="237"/>
      <c r="AC5404" s="237"/>
      <c r="AD5404" s="222"/>
      <c r="AE5404" s="221"/>
      <c r="AF5404" s="237"/>
      <c r="AG5404" s="257"/>
      <c r="AH5404" s="237"/>
      <c r="AI5404" s="222"/>
      <c r="AJ5404" s="237"/>
      <c r="AK5404" s="221"/>
      <c r="AL5404" s="223"/>
      <c r="AM5404" s="221"/>
    </row>
    <row r="5405" spans="26:39" ht="15" customHeight="1">
      <c r="Z5405" s="220"/>
      <c r="AA5405" s="220"/>
      <c r="AB5405" s="237"/>
      <c r="AC5405" s="237"/>
      <c r="AD5405" s="222"/>
      <c r="AE5405" s="221"/>
      <c r="AF5405" s="237"/>
      <c r="AG5405" s="257"/>
      <c r="AH5405" s="237"/>
      <c r="AI5405" s="222"/>
      <c r="AJ5405" s="237"/>
      <c r="AK5405" s="221"/>
      <c r="AL5405" s="223"/>
      <c r="AM5405" s="221"/>
    </row>
    <row r="5406" spans="26:39" ht="15" customHeight="1">
      <c r="Z5406" s="220"/>
      <c r="AA5406" s="220"/>
      <c r="AB5406" s="237"/>
      <c r="AC5406" s="237"/>
      <c r="AD5406" s="222"/>
      <c r="AE5406" s="221"/>
      <c r="AF5406" s="237"/>
      <c r="AG5406" s="257"/>
      <c r="AH5406" s="237"/>
      <c r="AI5406" s="222"/>
      <c r="AJ5406" s="237"/>
      <c r="AK5406" s="221"/>
      <c r="AL5406" s="223"/>
      <c r="AM5406" s="221"/>
    </row>
    <row r="5407" spans="26:39" ht="15" customHeight="1">
      <c r="Z5407" s="220"/>
      <c r="AA5407" s="220"/>
      <c r="AB5407" s="237"/>
      <c r="AC5407" s="237"/>
      <c r="AD5407" s="222"/>
      <c r="AE5407" s="221"/>
      <c r="AF5407" s="237"/>
      <c r="AG5407" s="257"/>
      <c r="AH5407" s="237"/>
      <c r="AI5407" s="222"/>
      <c r="AJ5407" s="237"/>
      <c r="AK5407" s="221"/>
      <c r="AL5407" s="223"/>
      <c r="AM5407" s="221"/>
    </row>
    <row r="5408" spans="26:39" ht="15" customHeight="1">
      <c r="Z5408" s="220"/>
      <c r="AA5408" s="220"/>
      <c r="AB5408" s="237"/>
      <c r="AC5408" s="237"/>
      <c r="AD5408" s="222"/>
      <c r="AE5408" s="221"/>
      <c r="AF5408" s="237"/>
      <c r="AG5408" s="257"/>
      <c r="AH5408" s="237"/>
      <c r="AI5408" s="222"/>
      <c r="AJ5408" s="237"/>
      <c r="AK5408" s="221"/>
      <c r="AL5408" s="223"/>
      <c r="AM5408" s="221"/>
    </row>
    <row r="5409" spans="26:39" ht="15" customHeight="1">
      <c r="Z5409" s="220"/>
      <c r="AA5409" s="220"/>
      <c r="AB5409" s="237"/>
      <c r="AC5409" s="237"/>
      <c r="AD5409" s="222"/>
      <c r="AE5409" s="221"/>
      <c r="AF5409" s="237"/>
      <c r="AG5409" s="257"/>
      <c r="AH5409" s="237"/>
      <c r="AI5409" s="222"/>
      <c r="AJ5409" s="237"/>
      <c r="AK5409" s="221"/>
      <c r="AL5409" s="223"/>
      <c r="AM5409" s="221"/>
    </row>
    <row r="5410" spans="26:39" ht="15" customHeight="1">
      <c r="Z5410" s="220"/>
      <c r="AA5410" s="220"/>
      <c r="AB5410" s="237"/>
      <c r="AC5410" s="237"/>
      <c r="AD5410" s="222"/>
      <c r="AE5410" s="221"/>
      <c r="AF5410" s="237"/>
      <c r="AG5410" s="257"/>
      <c r="AH5410" s="237"/>
      <c r="AI5410" s="222"/>
      <c r="AJ5410" s="237"/>
      <c r="AK5410" s="221"/>
      <c r="AL5410" s="223"/>
      <c r="AM5410" s="221"/>
    </row>
    <row r="5411" spans="26:39" ht="15" customHeight="1">
      <c r="Z5411" s="220"/>
      <c r="AA5411" s="220"/>
      <c r="AB5411" s="237"/>
      <c r="AC5411" s="237"/>
      <c r="AD5411" s="222"/>
      <c r="AE5411" s="221"/>
      <c r="AF5411" s="237"/>
      <c r="AG5411" s="257"/>
      <c r="AH5411" s="237"/>
      <c r="AI5411" s="222"/>
      <c r="AJ5411" s="237"/>
      <c r="AK5411" s="221"/>
      <c r="AL5411" s="223"/>
      <c r="AM5411" s="221"/>
    </row>
    <row r="5412" spans="26:39" ht="15" customHeight="1">
      <c r="Z5412" s="220"/>
      <c r="AA5412" s="220"/>
      <c r="AB5412" s="237"/>
      <c r="AC5412" s="237"/>
      <c r="AD5412" s="222"/>
      <c r="AE5412" s="221"/>
      <c r="AF5412" s="237"/>
      <c r="AG5412" s="257"/>
      <c r="AH5412" s="237"/>
      <c r="AI5412" s="222"/>
      <c r="AJ5412" s="237"/>
      <c r="AK5412" s="221"/>
      <c r="AL5412" s="223"/>
      <c r="AM5412" s="221"/>
    </row>
    <row r="5413" spans="26:39" ht="15" customHeight="1">
      <c r="Z5413" s="220"/>
      <c r="AA5413" s="220"/>
      <c r="AB5413" s="237"/>
      <c r="AC5413" s="237"/>
      <c r="AD5413" s="222"/>
      <c r="AE5413" s="221"/>
      <c r="AF5413" s="237"/>
      <c r="AG5413" s="257"/>
      <c r="AH5413" s="237"/>
      <c r="AI5413" s="222"/>
      <c r="AJ5413" s="237"/>
      <c r="AK5413" s="221"/>
      <c r="AL5413" s="223"/>
      <c r="AM5413" s="221"/>
    </row>
    <row r="5414" spans="26:39" ht="15" customHeight="1">
      <c r="Z5414" s="220"/>
      <c r="AA5414" s="220"/>
      <c r="AB5414" s="237"/>
      <c r="AC5414" s="237"/>
      <c r="AD5414" s="222"/>
      <c r="AE5414" s="221"/>
      <c r="AF5414" s="237"/>
      <c r="AG5414" s="257"/>
      <c r="AH5414" s="237"/>
      <c r="AI5414" s="222"/>
      <c r="AJ5414" s="237"/>
      <c r="AK5414" s="221"/>
      <c r="AL5414" s="223"/>
      <c r="AM5414" s="221"/>
    </row>
    <row r="5415" spans="26:39" ht="15" customHeight="1">
      <c r="Z5415" s="220"/>
      <c r="AA5415" s="220"/>
      <c r="AB5415" s="237"/>
      <c r="AC5415" s="237"/>
      <c r="AD5415" s="222"/>
      <c r="AE5415" s="221"/>
      <c r="AF5415" s="237"/>
      <c r="AG5415" s="257"/>
      <c r="AH5415" s="237"/>
      <c r="AI5415" s="222"/>
      <c r="AJ5415" s="237"/>
      <c r="AK5415" s="221"/>
      <c r="AL5415" s="223"/>
      <c r="AM5415" s="221"/>
    </row>
    <row r="5416" spans="26:39" ht="15" customHeight="1">
      <c r="Z5416" s="220"/>
      <c r="AA5416" s="220"/>
      <c r="AB5416" s="237"/>
      <c r="AC5416" s="237"/>
      <c r="AD5416" s="222"/>
      <c r="AE5416" s="221"/>
      <c r="AF5416" s="237"/>
      <c r="AG5416" s="257"/>
      <c r="AH5416" s="237"/>
      <c r="AI5416" s="222"/>
      <c r="AJ5416" s="237"/>
      <c r="AK5416" s="221"/>
      <c r="AL5416" s="223"/>
      <c r="AM5416" s="221"/>
    </row>
    <row r="5417" spans="26:39" ht="15" customHeight="1">
      <c r="Z5417" s="220"/>
      <c r="AA5417" s="220"/>
      <c r="AB5417" s="237"/>
      <c r="AC5417" s="237"/>
      <c r="AD5417" s="222"/>
      <c r="AE5417" s="221"/>
      <c r="AF5417" s="237"/>
      <c r="AG5417" s="257"/>
      <c r="AH5417" s="237"/>
      <c r="AI5417" s="222"/>
      <c r="AJ5417" s="237"/>
      <c r="AK5417" s="221"/>
      <c r="AL5417" s="223"/>
      <c r="AM5417" s="221"/>
    </row>
    <row r="5418" spans="26:39" ht="15" customHeight="1">
      <c r="Z5418" s="220"/>
      <c r="AA5418" s="220"/>
      <c r="AB5418" s="237"/>
      <c r="AC5418" s="237"/>
      <c r="AD5418" s="222"/>
      <c r="AE5418" s="221"/>
      <c r="AF5418" s="237"/>
      <c r="AG5418" s="257"/>
      <c r="AH5418" s="237"/>
      <c r="AI5418" s="222"/>
      <c r="AJ5418" s="237"/>
      <c r="AK5418" s="221"/>
      <c r="AL5418" s="223"/>
      <c r="AM5418" s="221"/>
    </row>
    <row r="5419" spans="26:39" ht="15" customHeight="1">
      <c r="Z5419" s="220"/>
      <c r="AA5419" s="220"/>
      <c r="AB5419" s="237"/>
      <c r="AC5419" s="237"/>
      <c r="AD5419" s="222"/>
      <c r="AE5419" s="221"/>
      <c r="AF5419" s="237"/>
      <c r="AG5419" s="257"/>
      <c r="AH5419" s="237"/>
      <c r="AI5419" s="222"/>
      <c r="AJ5419" s="237"/>
      <c r="AK5419" s="221"/>
      <c r="AL5419" s="223"/>
      <c r="AM5419" s="221"/>
    </row>
    <row r="5420" spans="26:39" ht="15" customHeight="1">
      <c r="Z5420" s="220"/>
      <c r="AA5420" s="220"/>
      <c r="AB5420" s="237"/>
      <c r="AC5420" s="237"/>
      <c r="AD5420" s="222"/>
      <c r="AE5420" s="221"/>
      <c r="AF5420" s="237"/>
      <c r="AG5420" s="257"/>
      <c r="AH5420" s="237"/>
      <c r="AI5420" s="222"/>
      <c r="AJ5420" s="237"/>
      <c r="AK5420" s="221"/>
      <c r="AL5420" s="223"/>
      <c r="AM5420" s="221"/>
    </row>
    <row r="5421" spans="26:39" ht="15" customHeight="1">
      <c r="Z5421" s="220"/>
      <c r="AA5421" s="220"/>
      <c r="AB5421" s="237"/>
      <c r="AC5421" s="237"/>
      <c r="AD5421" s="222"/>
      <c r="AE5421" s="221"/>
      <c r="AF5421" s="237"/>
      <c r="AG5421" s="257"/>
      <c r="AH5421" s="237"/>
      <c r="AI5421" s="222"/>
      <c r="AJ5421" s="237"/>
      <c r="AK5421" s="221"/>
      <c r="AL5421" s="223"/>
      <c r="AM5421" s="221"/>
    </row>
    <row r="5422" spans="26:39" ht="15" customHeight="1">
      <c r="Z5422" s="220"/>
      <c r="AA5422" s="220"/>
      <c r="AB5422" s="237"/>
      <c r="AC5422" s="237"/>
      <c r="AD5422" s="222"/>
      <c r="AE5422" s="221"/>
      <c r="AF5422" s="237"/>
      <c r="AG5422" s="257"/>
      <c r="AH5422" s="237"/>
      <c r="AI5422" s="222"/>
      <c r="AJ5422" s="237"/>
      <c r="AK5422" s="221"/>
      <c r="AL5422" s="223"/>
      <c r="AM5422" s="221"/>
    </row>
    <row r="5423" spans="26:39" ht="15" customHeight="1">
      <c r="Z5423" s="220"/>
      <c r="AA5423" s="220"/>
      <c r="AB5423" s="237"/>
      <c r="AC5423" s="237"/>
      <c r="AD5423" s="222"/>
      <c r="AE5423" s="221"/>
      <c r="AF5423" s="237"/>
      <c r="AG5423" s="257"/>
      <c r="AH5423" s="237"/>
      <c r="AI5423" s="222"/>
      <c r="AJ5423" s="237"/>
      <c r="AK5423" s="221"/>
      <c r="AL5423" s="223"/>
      <c r="AM5423" s="221"/>
    </row>
    <row r="5424" spans="26:39" ht="15" customHeight="1">
      <c r="Z5424" s="220"/>
      <c r="AA5424" s="220"/>
      <c r="AB5424" s="237"/>
      <c r="AC5424" s="237"/>
      <c r="AD5424" s="222"/>
      <c r="AE5424" s="221"/>
      <c r="AF5424" s="237"/>
      <c r="AG5424" s="257"/>
      <c r="AH5424" s="237"/>
      <c r="AI5424" s="222"/>
      <c r="AJ5424" s="237"/>
      <c r="AK5424" s="221"/>
      <c r="AL5424" s="223"/>
      <c r="AM5424" s="221"/>
    </row>
    <row r="5425" spans="26:39" ht="15" customHeight="1">
      <c r="Z5425" s="220"/>
      <c r="AA5425" s="220"/>
      <c r="AB5425" s="237"/>
      <c r="AC5425" s="237"/>
      <c r="AD5425" s="222"/>
      <c r="AE5425" s="221"/>
      <c r="AF5425" s="237"/>
      <c r="AG5425" s="257"/>
      <c r="AH5425" s="237"/>
      <c r="AI5425" s="222"/>
      <c r="AJ5425" s="237"/>
      <c r="AK5425" s="221"/>
      <c r="AL5425" s="223"/>
      <c r="AM5425" s="221"/>
    </row>
    <row r="5426" spans="26:39" ht="15" customHeight="1">
      <c r="Z5426" s="220"/>
      <c r="AA5426" s="220"/>
      <c r="AB5426" s="237"/>
      <c r="AC5426" s="237"/>
      <c r="AD5426" s="222"/>
      <c r="AE5426" s="221"/>
      <c r="AF5426" s="237"/>
      <c r="AG5426" s="257"/>
      <c r="AH5426" s="237"/>
      <c r="AI5426" s="222"/>
      <c r="AJ5426" s="237"/>
      <c r="AK5426" s="221"/>
      <c r="AL5426" s="223"/>
      <c r="AM5426" s="221"/>
    </row>
    <row r="5427" spans="26:39" ht="15" customHeight="1">
      <c r="Z5427" s="220"/>
      <c r="AA5427" s="220"/>
      <c r="AB5427" s="237"/>
      <c r="AC5427" s="237"/>
      <c r="AD5427" s="222"/>
      <c r="AE5427" s="221"/>
      <c r="AF5427" s="237"/>
      <c r="AG5427" s="257"/>
      <c r="AH5427" s="237"/>
      <c r="AI5427" s="222"/>
      <c r="AJ5427" s="237"/>
      <c r="AK5427" s="221"/>
      <c r="AL5427" s="223"/>
      <c r="AM5427" s="221"/>
    </row>
    <row r="5428" spans="26:39" ht="15" customHeight="1">
      <c r="Z5428" s="220"/>
      <c r="AA5428" s="220"/>
      <c r="AB5428" s="237"/>
      <c r="AC5428" s="237"/>
      <c r="AD5428" s="222"/>
      <c r="AE5428" s="221"/>
      <c r="AF5428" s="237"/>
      <c r="AG5428" s="257"/>
      <c r="AH5428" s="237"/>
      <c r="AI5428" s="222"/>
      <c r="AJ5428" s="237"/>
      <c r="AK5428" s="221"/>
      <c r="AL5428" s="223"/>
      <c r="AM5428" s="221"/>
    </row>
    <row r="5429" spans="26:39" ht="15" customHeight="1">
      <c r="Z5429" s="220"/>
      <c r="AA5429" s="220"/>
      <c r="AB5429" s="237"/>
      <c r="AC5429" s="237"/>
      <c r="AD5429" s="222"/>
      <c r="AE5429" s="221"/>
      <c r="AF5429" s="237"/>
      <c r="AG5429" s="257"/>
      <c r="AH5429" s="237"/>
      <c r="AI5429" s="222"/>
      <c r="AJ5429" s="237"/>
      <c r="AK5429" s="221"/>
      <c r="AL5429" s="223"/>
      <c r="AM5429" s="221"/>
    </row>
    <row r="5430" spans="26:39" ht="15" customHeight="1">
      <c r="Z5430" s="220"/>
      <c r="AA5430" s="220"/>
      <c r="AB5430" s="237"/>
      <c r="AC5430" s="237"/>
      <c r="AD5430" s="222"/>
      <c r="AE5430" s="221"/>
      <c r="AF5430" s="237"/>
      <c r="AG5430" s="257"/>
      <c r="AH5430" s="237"/>
      <c r="AI5430" s="222"/>
      <c r="AJ5430" s="237"/>
      <c r="AK5430" s="221"/>
      <c r="AL5430" s="223"/>
      <c r="AM5430" s="221"/>
    </row>
    <row r="5431" spans="26:39" ht="15" customHeight="1">
      <c r="Z5431" s="220"/>
      <c r="AA5431" s="220"/>
      <c r="AB5431" s="237"/>
      <c r="AC5431" s="237"/>
      <c r="AD5431" s="222"/>
      <c r="AE5431" s="221"/>
      <c r="AF5431" s="237"/>
      <c r="AG5431" s="257"/>
      <c r="AH5431" s="237"/>
      <c r="AI5431" s="222"/>
      <c r="AJ5431" s="237"/>
      <c r="AK5431" s="221"/>
      <c r="AL5431" s="223"/>
      <c r="AM5431" s="221"/>
    </row>
    <row r="5432" spans="26:39" ht="15" customHeight="1">
      <c r="Z5432" s="220"/>
      <c r="AA5432" s="220"/>
      <c r="AB5432" s="237"/>
      <c r="AC5432" s="237"/>
      <c r="AD5432" s="222"/>
      <c r="AE5432" s="221"/>
      <c r="AF5432" s="237"/>
      <c r="AG5432" s="257"/>
      <c r="AH5432" s="237"/>
      <c r="AI5432" s="222"/>
      <c r="AJ5432" s="237"/>
      <c r="AK5432" s="221"/>
      <c r="AL5432" s="223"/>
      <c r="AM5432" s="221"/>
    </row>
    <row r="5433" spans="26:39" ht="15" customHeight="1">
      <c r="Z5433" s="220"/>
      <c r="AA5433" s="220"/>
      <c r="AB5433" s="237"/>
      <c r="AC5433" s="237"/>
      <c r="AD5433" s="222"/>
      <c r="AE5433" s="221"/>
      <c r="AF5433" s="237"/>
      <c r="AG5433" s="257"/>
      <c r="AH5433" s="237"/>
      <c r="AI5433" s="222"/>
      <c r="AJ5433" s="237"/>
      <c r="AK5433" s="221"/>
      <c r="AL5433" s="223"/>
      <c r="AM5433" s="221"/>
    </row>
    <row r="5434" spans="26:39" ht="15" customHeight="1">
      <c r="Z5434" s="220"/>
      <c r="AA5434" s="220"/>
      <c r="AB5434" s="237"/>
      <c r="AC5434" s="237"/>
      <c r="AD5434" s="222"/>
      <c r="AE5434" s="221"/>
      <c r="AF5434" s="237"/>
      <c r="AG5434" s="257"/>
      <c r="AH5434" s="237"/>
      <c r="AI5434" s="222"/>
      <c r="AJ5434" s="237"/>
      <c r="AK5434" s="221"/>
      <c r="AL5434" s="223"/>
      <c r="AM5434" s="221"/>
    </row>
    <row r="5435" spans="26:39" ht="15" customHeight="1">
      <c r="Z5435" s="220"/>
      <c r="AA5435" s="220"/>
      <c r="AB5435" s="237"/>
      <c r="AC5435" s="237"/>
      <c r="AD5435" s="222"/>
      <c r="AE5435" s="221"/>
      <c r="AF5435" s="237"/>
      <c r="AG5435" s="257"/>
      <c r="AH5435" s="237"/>
      <c r="AI5435" s="222"/>
      <c r="AJ5435" s="237"/>
      <c r="AK5435" s="221"/>
      <c r="AL5435" s="223"/>
      <c r="AM5435" s="221"/>
    </row>
    <row r="5436" spans="26:39" ht="15" customHeight="1">
      <c r="Z5436" s="220"/>
      <c r="AA5436" s="220"/>
      <c r="AB5436" s="237"/>
      <c r="AC5436" s="237"/>
      <c r="AD5436" s="222"/>
      <c r="AE5436" s="221"/>
      <c r="AF5436" s="237"/>
      <c r="AG5436" s="257"/>
      <c r="AH5436" s="237"/>
      <c r="AI5436" s="222"/>
      <c r="AJ5436" s="237"/>
      <c r="AK5436" s="221"/>
      <c r="AL5436" s="223"/>
      <c r="AM5436" s="221"/>
    </row>
    <row r="5437" spans="26:39" ht="15" customHeight="1">
      <c r="Z5437" s="220"/>
      <c r="AA5437" s="220"/>
      <c r="AB5437" s="237"/>
      <c r="AC5437" s="237"/>
      <c r="AD5437" s="222"/>
      <c r="AE5437" s="221"/>
      <c r="AF5437" s="237"/>
      <c r="AG5437" s="257"/>
      <c r="AH5437" s="237"/>
      <c r="AI5437" s="222"/>
      <c r="AJ5437" s="237"/>
      <c r="AK5437" s="221"/>
      <c r="AL5437" s="223"/>
      <c r="AM5437" s="221"/>
    </row>
    <row r="5438" spans="26:39" ht="15" customHeight="1">
      <c r="Z5438" s="220"/>
      <c r="AA5438" s="220"/>
      <c r="AB5438" s="237"/>
      <c r="AC5438" s="237"/>
      <c r="AD5438" s="222"/>
      <c r="AE5438" s="221"/>
      <c r="AF5438" s="237"/>
      <c r="AG5438" s="257"/>
      <c r="AH5438" s="237"/>
      <c r="AI5438" s="222"/>
      <c r="AJ5438" s="237"/>
      <c r="AK5438" s="221"/>
      <c r="AL5438" s="223"/>
      <c r="AM5438" s="221"/>
    </row>
    <row r="5439" spans="26:39" ht="15" customHeight="1">
      <c r="Z5439" s="220"/>
      <c r="AA5439" s="220"/>
      <c r="AB5439" s="237"/>
      <c r="AC5439" s="237"/>
      <c r="AD5439" s="222"/>
      <c r="AE5439" s="221"/>
      <c r="AF5439" s="237"/>
      <c r="AG5439" s="257"/>
      <c r="AH5439" s="237"/>
      <c r="AI5439" s="222"/>
      <c r="AJ5439" s="237"/>
      <c r="AK5439" s="221"/>
      <c r="AL5439" s="223"/>
      <c r="AM5439" s="221"/>
    </row>
    <row r="5440" spans="26:39" ht="15" customHeight="1">
      <c r="Z5440" s="220"/>
      <c r="AA5440" s="220"/>
      <c r="AB5440" s="237"/>
      <c r="AC5440" s="237"/>
      <c r="AD5440" s="222"/>
      <c r="AE5440" s="221"/>
      <c r="AF5440" s="237"/>
      <c r="AG5440" s="257"/>
      <c r="AH5440" s="237"/>
      <c r="AI5440" s="222"/>
      <c r="AJ5440" s="237"/>
      <c r="AK5440" s="221"/>
      <c r="AL5440" s="223"/>
      <c r="AM5440" s="221"/>
    </row>
    <row r="5441" spans="26:39" ht="15" customHeight="1">
      <c r="Z5441" s="220"/>
      <c r="AA5441" s="220"/>
      <c r="AB5441" s="237"/>
      <c r="AC5441" s="237"/>
      <c r="AD5441" s="222"/>
      <c r="AE5441" s="221"/>
      <c r="AF5441" s="237"/>
      <c r="AG5441" s="257"/>
      <c r="AH5441" s="237"/>
      <c r="AI5441" s="222"/>
      <c r="AJ5441" s="237"/>
      <c r="AK5441" s="221"/>
      <c r="AL5441" s="223"/>
      <c r="AM5441" s="221"/>
    </row>
    <row r="5442" spans="26:39" ht="15" customHeight="1">
      <c r="Z5442" s="220"/>
      <c r="AA5442" s="220"/>
      <c r="AB5442" s="237"/>
      <c r="AC5442" s="237"/>
      <c r="AD5442" s="222"/>
      <c r="AE5442" s="221"/>
      <c r="AF5442" s="237"/>
      <c r="AG5442" s="257"/>
      <c r="AH5442" s="237"/>
      <c r="AI5442" s="222"/>
      <c r="AJ5442" s="237"/>
      <c r="AK5442" s="221"/>
      <c r="AL5442" s="223"/>
      <c r="AM5442" s="221"/>
    </row>
    <row r="5443" spans="26:39" ht="15" customHeight="1">
      <c r="Z5443" s="220"/>
      <c r="AA5443" s="220"/>
      <c r="AB5443" s="237"/>
      <c r="AC5443" s="237"/>
      <c r="AD5443" s="222"/>
      <c r="AE5443" s="221"/>
      <c r="AF5443" s="237"/>
      <c r="AG5443" s="257"/>
      <c r="AH5443" s="237"/>
      <c r="AI5443" s="222"/>
      <c r="AJ5443" s="237"/>
      <c r="AK5443" s="221"/>
      <c r="AL5443" s="223"/>
      <c r="AM5443" s="221"/>
    </row>
    <row r="5444" spans="26:39" ht="15" customHeight="1">
      <c r="Z5444" s="220"/>
      <c r="AA5444" s="220"/>
      <c r="AB5444" s="237"/>
      <c r="AC5444" s="237"/>
      <c r="AD5444" s="222"/>
      <c r="AE5444" s="221"/>
      <c r="AF5444" s="237"/>
      <c r="AG5444" s="257"/>
      <c r="AH5444" s="237"/>
      <c r="AI5444" s="222"/>
      <c r="AJ5444" s="237"/>
      <c r="AK5444" s="221"/>
      <c r="AL5444" s="223"/>
      <c r="AM5444" s="221"/>
    </row>
    <row r="5445" spans="26:39" ht="15" customHeight="1">
      <c r="Z5445" s="220"/>
      <c r="AA5445" s="220"/>
      <c r="AB5445" s="237"/>
      <c r="AC5445" s="237"/>
      <c r="AD5445" s="222"/>
      <c r="AE5445" s="221"/>
      <c r="AF5445" s="237"/>
      <c r="AG5445" s="257"/>
      <c r="AH5445" s="237"/>
      <c r="AI5445" s="222"/>
      <c r="AJ5445" s="237"/>
      <c r="AK5445" s="221"/>
      <c r="AL5445" s="223"/>
      <c r="AM5445" s="221"/>
    </row>
    <row r="5446" spans="26:39" ht="15" customHeight="1">
      <c r="Z5446" s="220"/>
      <c r="AA5446" s="220"/>
      <c r="AB5446" s="237"/>
      <c r="AC5446" s="237"/>
      <c r="AD5446" s="222"/>
      <c r="AE5446" s="221"/>
      <c r="AF5446" s="237"/>
      <c r="AG5446" s="257"/>
      <c r="AH5446" s="237"/>
      <c r="AI5446" s="222"/>
      <c r="AJ5446" s="237"/>
      <c r="AK5446" s="221"/>
      <c r="AL5446" s="223"/>
      <c r="AM5446" s="221"/>
    </row>
    <row r="5447" spans="26:39" ht="15" customHeight="1">
      <c r="Z5447" s="220"/>
      <c r="AA5447" s="220"/>
      <c r="AB5447" s="237"/>
      <c r="AC5447" s="237"/>
      <c r="AD5447" s="222"/>
      <c r="AE5447" s="221"/>
      <c r="AF5447" s="237"/>
      <c r="AG5447" s="257"/>
      <c r="AH5447" s="237"/>
      <c r="AI5447" s="222"/>
      <c r="AJ5447" s="237"/>
      <c r="AK5447" s="221"/>
      <c r="AL5447" s="223"/>
      <c r="AM5447" s="221"/>
    </row>
    <row r="5448" spans="26:39" ht="15" customHeight="1">
      <c r="Z5448" s="220"/>
      <c r="AA5448" s="220"/>
      <c r="AB5448" s="237"/>
      <c r="AC5448" s="237"/>
      <c r="AD5448" s="222"/>
      <c r="AE5448" s="221"/>
      <c r="AF5448" s="237"/>
      <c r="AG5448" s="257"/>
      <c r="AH5448" s="237"/>
      <c r="AI5448" s="222"/>
      <c r="AJ5448" s="237"/>
      <c r="AK5448" s="221"/>
      <c r="AL5448" s="223"/>
      <c r="AM5448" s="221"/>
    </row>
    <row r="5449" spans="26:39" ht="15" customHeight="1">
      <c r="Z5449" s="220"/>
      <c r="AA5449" s="220"/>
      <c r="AB5449" s="237"/>
      <c r="AC5449" s="237"/>
      <c r="AD5449" s="222"/>
      <c r="AE5449" s="221"/>
      <c r="AF5449" s="237"/>
      <c r="AG5449" s="257"/>
      <c r="AH5449" s="237"/>
      <c r="AI5449" s="222"/>
      <c r="AJ5449" s="237"/>
      <c r="AK5449" s="221"/>
      <c r="AL5449" s="223"/>
      <c r="AM5449" s="221"/>
    </row>
    <row r="5450" spans="26:39" ht="15" customHeight="1">
      <c r="Z5450" s="220"/>
      <c r="AA5450" s="220"/>
      <c r="AB5450" s="237"/>
      <c r="AC5450" s="237"/>
      <c r="AD5450" s="222"/>
      <c r="AE5450" s="221"/>
      <c r="AF5450" s="237"/>
      <c r="AG5450" s="257"/>
      <c r="AH5450" s="237"/>
      <c r="AI5450" s="222"/>
      <c r="AJ5450" s="237"/>
      <c r="AK5450" s="221"/>
      <c r="AL5450" s="223"/>
      <c r="AM5450" s="221"/>
    </row>
    <row r="5451" spans="26:39" ht="15" customHeight="1">
      <c r="Z5451" s="220"/>
      <c r="AA5451" s="220"/>
      <c r="AB5451" s="237"/>
      <c r="AC5451" s="237"/>
      <c r="AD5451" s="222"/>
      <c r="AE5451" s="221"/>
      <c r="AF5451" s="237"/>
      <c r="AG5451" s="257"/>
      <c r="AH5451" s="237"/>
      <c r="AI5451" s="222"/>
      <c r="AJ5451" s="237"/>
      <c r="AK5451" s="221"/>
      <c r="AL5451" s="223"/>
      <c r="AM5451" s="221"/>
    </row>
    <row r="5452" spans="26:39" ht="15" customHeight="1">
      <c r="Z5452" s="220"/>
      <c r="AA5452" s="220"/>
      <c r="AB5452" s="237"/>
      <c r="AC5452" s="237"/>
      <c r="AD5452" s="222"/>
      <c r="AE5452" s="221"/>
      <c r="AF5452" s="237"/>
      <c r="AG5452" s="257"/>
      <c r="AH5452" s="237"/>
      <c r="AI5452" s="222"/>
      <c r="AJ5452" s="237"/>
      <c r="AK5452" s="221"/>
      <c r="AL5452" s="223"/>
      <c r="AM5452" s="221"/>
    </row>
    <row r="5453" spans="26:39" ht="15" customHeight="1">
      <c r="Z5453" s="220"/>
      <c r="AA5453" s="220"/>
      <c r="AB5453" s="237"/>
      <c r="AC5453" s="237"/>
      <c r="AD5453" s="222"/>
      <c r="AE5453" s="221"/>
      <c r="AF5453" s="237"/>
      <c r="AG5453" s="257"/>
      <c r="AH5453" s="237"/>
      <c r="AI5453" s="222"/>
      <c r="AJ5453" s="237"/>
      <c r="AK5453" s="221"/>
      <c r="AL5453" s="223"/>
      <c r="AM5453" s="221"/>
    </row>
    <row r="5454" spans="26:39" ht="15" customHeight="1">
      <c r="Z5454" s="220"/>
      <c r="AA5454" s="220"/>
      <c r="AB5454" s="237"/>
      <c r="AC5454" s="237"/>
      <c r="AD5454" s="222"/>
      <c r="AE5454" s="221"/>
      <c r="AF5454" s="237"/>
      <c r="AG5454" s="257"/>
      <c r="AH5454" s="237"/>
      <c r="AI5454" s="222"/>
      <c r="AJ5454" s="237"/>
      <c r="AK5454" s="221"/>
      <c r="AL5454" s="223"/>
      <c r="AM5454" s="221"/>
    </row>
    <row r="5455" spans="26:39" ht="15" customHeight="1">
      <c r="Z5455" s="220"/>
      <c r="AA5455" s="220"/>
      <c r="AB5455" s="237"/>
      <c r="AC5455" s="237"/>
      <c r="AD5455" s="222"/>
      <c r="AE5455" s="221"/>
      <c r="AF5455" s="237"/>
      <c r="AG5455" s="257"/>
      <c r="AH5455" s="237"/>
      <c r="AI5455" s="222"/>
      <c r="AJ5455" s="237"/>
      <c r="AK5455" s="221"/>
      <c r="AL5455" s="223"/>
      <c r="AM5455" s="221"/>
    </row>
    <row r="5456" spans="26:39" ht="15" customHeight="1">
      <c r="Z5456" s="220"/>
      <c r="AA5456" s="220"/>
      <c r="AB5456" s="237"/>
      <c r="AC5456" s="237"/>
      <c r="AD5456" s="222"/>
      <c r="AE5456" s="221"/>
      <c r="AF5456" s="237"/>
      <c r="AG5456" s="257"/>
      <c r="AH5456" s="237"/>
      <c r="AI5456" s="222"/>
      <c r="AJ5456" s="237"/>
      <c r="AK5456" s="221"/>
      <c r="AL5456" s="223"/>
      <c r="AM5456" s="221"/>
    </row>
    <row r="5457" spans="26:39" ht="15" customHeight="1">
      <c r="Z5457" s="220"/>
      <c r="AA5457" s="220"/>
      <c r="AB5457" s="237"/>
      <c r="AC5457" s="237"/>
      <c r="AD5457" s="222"/>
      <c r="AE5457" s="221"/>
      <c r="AF5457" s="237"/>
      <c r="AG5457" s="257"/>
      <c r="AH5457" s="237"/>
      <c r="AI5457" s="222"/>
      <c r="AJ5457" s="237"/>
      <c r="AK5457" s="221"/>
      <c r="AL5457" s="223"/>
      <c r="AM5457" s="221"/>
    </row>
    <row r="5458" spans="26:39" ht="15" customHeight="1">
      <c r="Z5458" s="220"/>
      <c r="AA5458" s="220"/>
      <c r="AB5458" s="237"/>
      <c r="AC5458" s="237"/>
      <c r="AD5458" s="222"/>
      <c r="AE5458" s="221"/>
      <c r="AF5458" s="237"/>
      <c r="AG5458" s="257"/>
      <c r="AH5458" s="237"/>
      <c r="AI5458" s="222"/>
      <c r="AJ5458" s="237"/>
      <c r="AK5458" s="221"/>
      <c r="AL5458" s="223"/>
      <c r="AM5458" s="221"/>
    </row>
    <row r="5459" spans="26:39" ht="15" customHeight="1">
      <c r="Z5459" s="220"/>
      <c r="AA5459" s="220"/>
      <c r="AB5459" s="237"/>
      <c r="AC5459" s="237"/>
      <c r="AD5459" s="222"/>
      <c r="AE5459" s="221"/>
      <c r="AF5459" s="237"/>
      <c r="AG5459" s="257"/>
      <c r="AH5459" s="237"/>
      <c r="AI5459" s="222"/>
      <c r="AJ5459" s="237"/>
      <c r="AK5459" s="221"/>
      <c r="AL5459" s="223"/>
      <c r="AM5459" s="221"/>
    </row>
    <row r="5460" spans="26:39" ht="15" customHeight="1">
      <c r="Z5460" s="220"/>
      <c r="AA5460" s="220"/>
      <c r="AB5460" s="237"/>
      <c r="AC5460" s="237"/>
      <c r="AD5460" s="222"/>
      <c r="AE5460" s="221"/>
      <c r="AF5460" s="237"/>
      <c r="AG5460" s="257"/>
      <c r="AH5460" s="237"/>
      <c r="AI5460" s="222"/>
      <c r="AJ5460" s="237"/>
      <c r="AK5460" s="221"/>
      <c r="AL5460" s="223"/>
      <c r="AM5460" s="221"/>
    </row>
    <row r="5461" spans="26:39" ht="15" customHeight="1">
      <c r="Z5461" s="220"/>
      <c r="AA5461" s="220"/>
      <c r="AB5461" s="237"/>
      <c r="AC5461" s="237"/>
      <c r="AD5461" s="222"/>
      <c r="AE5461" s="221"/>
      <c r="AF5461" s="237"/>
      <c r="AG5461" s="257"/>
      <c r="AH5461" s="237"/>
      <c r="AI5461" s="222"/>
      <c r="AJ5461" s="237"/>
      <c r="AK5461" s="221"/>
      <c r="AL5461" s="223"/>
      <c r="AM5461" s="221"/>
    </row>
    <row r="5462" spans="26:39" ht="15" customHeight="1">
      <c r="Z5462" s="220"/>
      <c r="AA5462" s="220"/>
      <c r="AB5462" s="237"/>
      <c r="AC5462" s="237"/>
      <c r="AD5462" s="222"/>
      <c r="AE5462" s="221"/>
      <c r="AF5462" s="237"/>
      <c r="AG5462" s="257"/>
      <c r="AH5462" s="237"/>
      <c r="AI5462" s="222"/>
      <c r="AJ5462" s="237"/>
      <c r="AK5462" s="221"/>
      <c r="AL5462" s="223"/>
      <c r="AM5462" s="221"/>
    </row>
    <row r="5463" spans="26:39" ht="15" customHeight="1">
      <c r="Z5463" s="220"/>
      <c r="AA5463" s="220"/>
      <c r="AB5463" s="237"/>
      <c r="AC5463" s="237"/>
      <c r="AD5463" s="222"/>
      <c r="AE5463" s="221"/>
      <c r="AF5463" s="237"/>
      <c r="AG5463" s="257"/>
      <c r="AH5463" s="237"/>
      <c r="AI5463" s="222"/>
      <c r="AJ5463" s="237"/>
      <c r="AK5463" s="221"/>
      <c r="AL5463" s="223"/>
      <c r="AM5463" s="221"/>
    </row>
    <row r="5464" spans="26:39" ht="15" customHeight="1">
      <c r="Z5464" s="220"/>
      <c r="AA5464" s="220"/>
      <c r="AB5464" s="237"/>
      <c r="AC5464" s="237"/>
      <c r="AD5464" s="222"/>
      <c r="AE5464" s="221"/>
      <c r="AF5464" s="237"/>
      <c r="AG5464" s="257"/>
      <c r="AH5464" s="237"/>
      <c r="AI5464" s="222"/>
      <c r="AJ5464" s="237"/>
      <c r="AK5464" s="221"/>
      <c r="AL5464" s="223"/>
      <c r="AM5464" s="221"/>
    </row>
    <row r="5465" spans="26:39" ht="15" customHeight="1">
      <c r="Z5465" s="220"/>
      <c r="AA5465" s="220"/>
      <c r="AB5465" s="237"/>
      <c r="AC5465" s="237"/>
      <c r="AD5465" s="222"/>
      <c r="AE5465" s="221"/>
      <c r="AF5465" s="237"/>
      <c r="AG5465" s="257"/>
      <c r="AH5465" s="237"/>
      <c r="AI5465" s="222"/>
      <c r="AJ5465" s="237"/>
      <c r="AK5465" s="221"/>
      <c r="AL5465" s="223"/>
      <c r="AM5465" s="221"/>
    </row>
    <row r="5466" spans="26:39" ht="15" customHeight="1">
      <c r="Z5466" s="220"/>
      <c r="AA5466" s="220"/>
      <c r="AB5466" s="237"/>
      <c r="AC5466" s="237"/>
      <c r="AD5466" s="222"/>
      <c r="AE5466" s="221"/>
      <c r="AF5466" s="237"/>
      <c r="AG5466" s="257"/>
      <c r="AH5466" s="237"/>
      <c r="AI5466" s="222"/>
      <c r="AJ5466" s="237"/>
      <c r="AK5466" s="221"/>
      <c r="AL5466" s="223"/>
      <c r="AM5466" s="221"/>
    </row>
    <row r="5467" spans="26:39" ht="15" customHeight="1">
      <c r="Z5467" s="220"/>
      <c r="AA5467" s="220"/>
      <c r="AB5467" s="237"/>
      <c r="AC5467" s="237"/>
      <c r="AD5467" s="222"/>
      <c r="AE5467" s="221"/>
      <c r="AF5467" s="237"/>
      <c r="AG5467" s="257"/>
      <c r="AH5467" s="237"/>
      <c r="AI5467" s="222"/>
      <c r="AJ5467" s="237"/>
      <c r="AK5467" s="221"/>
      <c r="AL5467" s="223"/>
      <c r="AM5467" s="221"/>
    </row>
    <row r="5468" spans="26:39" ht="15" customHeight="1">
      <c r="Z5468" s="220"/>
      <c r="AA5468" s="220"/>
      <c r="AB5468" s="237"/>
      <c r="AC5468" s="237"/>
      <c r="AD5468" s="222"/>
      <c r="AE5468" s="221"/>
      <c r="AF5468" s="237"/>
      <c r="AG5468" s="257"/>
      <c r="AH5468" s="237"/>
      <c r="AI5468" s="222"/>
      <c r="AJ5468" s="237"/>
      <c r="AK5468" s="221"/>
      <c r="AL5468" s="223"/>
      <c r="AM5468" s="221"/>
    </row>
    <row r="5469" spans="26:39" ht="15" customHeight="1">
      <c r="Z5469" s="220"/>
      <c r="AA5469" s="220"/>
      <c r="AB5469" s="237"/>
      <c r="AC5469" s="237"/>
      <c r="AD5469" s="222"/>
      <c r="AE5469" s="221"/>
      <c r="AF5469" s="237"/>
      <c r="AG5469" s="257"/>
      <c r="AH5469" s="237"/>
      <c r="AI5469" s="222"/>
      <c r="AJ5469" s="237"/>
      <c r="AK5469" s="221"/>
      <c r="AL5469" s="223"/>
      <c r="AM5469" s="221"/>
    </row>
    <row r="5470" spans="26:39" ht="15" customHeight="1">
      <c r="Z5470" s="220"/>
      <c r="AA5470" s="220"/>
      <c r="AB5470" s="237"/>
      <c r="AC5470" s="237"/>
      <c r="AD5470" s="222"/>
      <c r="AE5470" s="221"/>
      <c r="AF5470" s="237"/>
      <c r="AG5470" s="257"/>
      <c r="AH5470" s="237"/>
      <c r="AI5470" s="222"/>
      <c r="AJ5470" s="237"/>
      <c r="AK5470" s="221"/>
      <c r="AL5470" s="223"/>
      <c r="AM5470" s="221"/>
    </row>
    <row r="5471" spans="26:39" ht="15" customHeight="1">
      <c r="Z5471" s="220"/>
      <c r="AA5471" s="220"/>
      <c r="AB5471" s="237"/>
      <c r="AC5471" s="237"/>
      <c r="AD5471" s="222"/>
      <c r="AE5471" s="221"/>
      <c r="AF5471" s="237"/>
      <c r="AG5471" s="257"/>
      <c r="AH5471" s="237"/>
      <c r="AI5471" s="222"/>
      <c r="AJ5471" s="237"/>
      <c r="AK5471" s="221"/>
      <c r="AL5471" s="223"/>
      <c r="AM5471" s="221"/>
    </row>
    <row r="5472" spans="26:39" ht="15" customHeight="1">
      <c r="Z5472" s="220"/>
      <c r="AA5472" s="220"/>
      <c r="AB5472" s="237"/>
      <c r="AC5472" s="237"/>
      <c r="AD5472" s="222"/>
      <c r="AE5472" s="221"/>
      <c r="AF5472" s="237"/>
      <c r="AG5472" s="257"/>
      <c r="AH5472" s="237"/>
      <c r="AI5472" s="222"/>
      <c r="AJ5472" s="237"/>
      <c r="AK5472" s="221"/>
      <c r="AL5472" s="223"/>
      <c r="AM5472" s="221"/>
    </row>
    <row r="5473" spans="26:39" ht="15" customHeight="1">
      <c r="Z5473" s="220"/>
      <c r="AA5473" s="220"/>
      <c r="AB5473" s="237"/>
      <c r="AC5473" s="237"/>
      <c r="AD5473" s="222"/>
      <c r="AE5473" s="221"/>
      <c r="AF5473" s="237"/>
      <c r="AG5473" s="257"/>
      <c r="AH5473" s="237"/>
      <c r="AI5473" s="222"/>
      <c r="AJ5473" s="237"/>
      <c r="AK5473" s="221"/>
      <c r="AL5473" s="223"/>
      <c r="AM5473" s="221"/>
    </row>
    <row r="5474" spans="26:39" ht="15" customHeight="1">
      <c r="Z5474" s="220"/>
      <c r="AA5474" s="220"/>
      <c r="AB5474" s="237"/>
      <c r="AC5474" s="237"/>
      <c r="AD5474" s="222"/>
      <c r="AE5474" s="221"/>
      <c r="AF5474" s="237"/>
      <c r="AG5474" s="257"/>
      <c r="AH5474" s="237"/>
      <c r="AI5474" s="222"/>
      <c r="AJ5474" s="237"/>
      <c r="AK5474" s="221"/>
      <c r="AL5474" s="223"/>
      <c r="AM5474" s="221"/>
    </row>
    <row r="5475" spans="26:39" ht="15" customHeight="1">
      <c r="Z5475" s="220"/>
      <c r="AA5475" s="220"/>
      <c r="AB5475" s="237"/>
      <c r="AC5475" s="237"/>
      <c r="AD5475" s="222"/>
      <c r="AE5475" s="221"/>
      <c r="AF5475" s="237"/>
      <c r="AG5475" s="257"/>
      <c r="AH5475" s="237"/>
      <c r="AI5475" s="222"/>
      <c r="AJ5475" s="237"/>
      <c r="AK5475" s="221"/>
      <c r="AL5475" s="223"/>
      <c r="AM5475" s="221"/>
    </row>
    <row r="5476" spans="26:39" ht="15" customHeight="1">
      <c r="Z5476" s="220"/>
      <c r="AA5476" s="220"/>
      <c r="AB5476" s="237"/>
      <c r="AC5476" s="237"/>
      <c r="AD5476" s="222"/>
      <c r="AE5476" s="221"/>
      <c r="AF5476" s="237"/>
      <c r="AG5476" s="257"/>
      <c r="AH5476" s="237"/>
      <c r="AI5476" s="222"/>
      <c r="AJ5476" s="237"/>
      <c r="AK5476" s="221"/>
      <c r="AL5476" s="223"/>
      <c r="AM5476" s="221"/>
    </row>
    <row r="5477" spans="26:39" ht="15" customHeight="1">
      <c r="Z5477" s="220"/>
      <c r="AA5477" s="220"/>
      <c r="AB5477" s="237"/>
      <c r="AC5477" s="237"/>
      <c r="AD5477" s="222"/>
      <c r="AE5477" s="221"/>
      <c r="AF5477" s="237"/>
      <c r="AG5477" s="257"/>
      <c r="AH5477" s="237"/>
      <c r="AI5477" s="222"/>
      <c r="AJ5477" s="237"/>
      <c r="AK5477" s="221"/>
      <c r="AL5477" s="223"/>
      <c r="AM5477" s="221"/>
    </row>
    <row r="5478" spans="26:39" ht="15" customHeight="1">
      <c r="Z5478" s="220"/>
      <c r="AA5478" s="220"/>
      <c r="AB5478" s="237"/>
      <c r="AC5478" s="237"/>
      <c r="AD5478" s="222"/>
      <c r="AE5478" s="221"/>
      <c r="AF5478" s="237"/>
      <c r="AG5478" s="257"/>
      <c r="AH5478" s="237"/>
      <c r="AI5478" s="222"/>
      <c r="AJ5478" s="237"/>
      <c r="AK5478" s="221"/>
      <c r="AL5478" s="223"/>
      <c r="AM5478" s="221"/>
    </row>
    <row r="5479" spans="26:39" ht="15" customHeight="1">
      <c r="Z5479" s="220"/>
      <c r="AA5479" s="220"/>
      <c r="AB5479" s="237"/>
      <c r="AC5479" s="237"/>
      <c r="AD5479" s="222"/>
      <c r="AE5479" s="221"/>
      <c r="AF5479" s="237"/>
      <c r="AG5479" s="257"/>
      <c r="AH5479" s="237"/>
      <c r="AI5479" s="222"/>
      <c r="AJ5479" s="237"/>
      <c r="AK5479" s="221"/>
      <c r="AL5479" s="223"/>
      <c r="AM5479" s="221"/>
    </row>
    <row r="5480" spans="26:39" ht="15" customHeight="1">
      <c r="Z5480" s="220"/>
      <c r="AA5480" s="220"/>
      <c r="AB5480" s="237"/>
      <c r="AC5480" s="237"/>
      <c r="AD5480" s="222"/>
      <c r="AE5480" s="221"/>
      <c r="AF5480" s="237"/>
      <c r="AG5480" s="257"/>
      <c r="AH5480" s="237"/>
      <c r="AI5480" s="222"/>
      <c r="AJ5480" s="237"/>
      <c r="AK5480" s="221"/>
      <c r="AL5480" s="223"/>
      <c r="AM5480" s="221"/>
    </row>
    <row r="5481" spans="26:39" ht="15" customHeight="1">
      <c r="Z5481" s="220"/>
      <c r="AA5481" s="220"/>
      <c r="AB5481" s="237"/>
      <c r="AC5481" s="237"/>
      <c r="AD5481" s="222"/>
      <c r="AE5481" s="221"/>
      <c r="AF5481" s="237"/>
      <c r="AG5481" s="257"/>
      <c r="AH5481" s="237"/>
      <c r="AI5481" s="222"/>
      <c r="AJ5481" s="237"/>
      <c r="AK5481" s="221"/>
      <c r="AL5481" s="223"/>
      <c r="AM5481" s="221"/>
    </row>
    <row r="5482" spans="26:39" ht="15" customHeight="1">
      <c r="Z5482" s="220"/>
      <c r="AA5482" s="220"/>
      <c r="AB5482" s="237"/>
      <c r="AC5482" s="237"/>
      <c r="AD5482" s="222"/>
      <c r="AE5482" s="221"/>
      <c r="AF5482" s="237"/>
      <c r="AG5482" s="257"/>
      <c r="AH5482" s="237"/>
      <c r="AI5482" s="222"/>
      <c r="AJ5482" s="237"/>
      <c r="AK5482" s="221"/>
      <c r="AL5482" s="223"/>
      <c r="AM5482" s="221"/>
    </row>
    <row r="5483" spans="26:39" ht="15" customHeight="1">
      <c r="Z5483" s="220"/>
      <c r="AA5483" s="220"/>
      <c r="AB5483" s="237"/>
      <c r="AC5483" s="237"/>
      <c r="AD5483" s="222"/>
      <c r="AE5483" s="221"/>
      <c r="AF5483" s="237"/>
      <c r="AG5483" s="257"/>
      <c r="AH5483" s="237"/>
      <c r="AI5483" s="222"/>
      <c r="AJ5483" s="237"/>
      <c r="AK5483" s="221"/>
      <c r="AL5483" s="223"/>
      <c r="AM5483" s="221"/>
    </row>
    <row r="5484" spans="26:39" ht="15" customHeight="1">
      <c r="Z5484" s="220"/>
      <c r="AA5484" s="220"/>
      <c r="AB5484" s="237"/>
      <c r="AC5484" s="237"/>
      <c r="AD5484" s="222"/>
      <c r="AE5484" s="221"/>
      <c r="AF5484" s="237"/>
      <c r="AG5484" s="257"/>
      <c r="AH5484" s="237"/>
      <c r="AI5484" s="222"/>
      <c r="AJ5484" s="237"/>
      <c r="AK5484" s="221"/>
      <c r="AL5484" s="223"/>
      <c r="AM5484" s="221"/>
    </row>
    <row r="5485" spans="26:39" ht="15" customHeight="1">
      <c r="Z5485" s="220"/>
      <c r="AA5485" s="220"/>
      <c r="AB5485" s="237"/>
      <c r="AC5485" s="237"/>
      <c r="AD5485" s="222"/>
      <c r="AE5485" s="221"/>
      <c r="AF5485" s="237"/>
      <c r="AG5485" s="257"/>
      <c r="AH5485" s="237"/>
      <c r="AI5485" s="222"/>
      <c r="AJ5485" s="237"/>
      <c r="AK5485" s="221"/>
      <c r="AL5485" s="223"/>
      <c r="AM5485" s="221"/>
    </row>
    <row r="5486" spans="26:39" ht="15" customHeight="1">
      <c r="Z5486" s="220"/>
      <c r="AA5486" s="220"/>
      <c r="AB5486" s="237"/>
      <c r="AC5486" s="237"/>
      <c r="AD5486" s="222"/>
      <c r="AE5486" s="221"/>
      <c r="AF5486" s="237"/>
      <c r="AG5486" s="257"/>
      <c r="AH5486" s="237"/>
      <c r="AI5486" s="222"/>
      <c r="AJ5486" s="237"/>
      <c r="AK5486" s="221"/>
      <c r="AL5486" s="223"/>
      <c r="AM5486" s="221"/>
    </row>
    <row r="5487" spans="26:39" ht="15" customHeight="1">
      <c r="Z5487" s="220"/>
      <c r="AA5487" s="220"/>
      <c r="AB5487" s="237"/>
      <c r="AC5487" s="237"/>
      <c r="AD5487" s="222"/>
      <c r="AE5487" s="221"/>
      <c r="AF5487" s="237"/>
      <c r="AG5487" s="257"/>
      <c r="AH5487" s="237"/>
      <c r="AI5487" s="222"/>
      <c r="AJ5487" s="237"/>
      <c r="AK5487" s="221"/>
      <c r="AL5487" s="223"/>
      <c r="AM5487" s="221"/>
    </row>
    <row r="5488" spans="26:39" ht="15" customHeight="1">
      <c r="Z5488" s="220"/>
      <c r="AA5488" s="220"/>
      <c r="AB5488" s="237"/>
      <c r="AC5488" s="237"/>
      <c r="AD5488" s="222"/>
      <c r="AE5488" s="221"/>
      <c r="AF5488" s="237"/>
      <c r="AG5488" s="257"/>
      <c r="AH5488" s="237"/>
      <c r="AI5488" s="222"/>
      <c r="AJ5488" s="237"/>
      <c r="AK5488" s="221"/>
      <c r="AL5488" s="223"/>
      <c r="AM5488" s="221"/>
    </row>
    <row r="5489" spans="26:39" ht="15" customHeight="1">
      <c r="Z5489" s="220"/>
      <c r="AA5489" s="220"/>
      <c r="AB5489" s="237"/>
      <c r="AC5489" s="237"/>
      <c r="AD5489" s="222"/>
      <c r="AE5489" s="221"/>
      <c r="AF5489" s="237"/>
      <c r="AG5489" s="257"/>
      <c r="AH5489" s="237"/>
      <c r="AI5489" s="222"/>
      <c r="AJ5489" s="237"/>
      <c r="AK5489" s="221"/>
      <c r="AL5489" s="223"/>
      <c r="AM5489" s="221"/>
    </row>
    <row r="5490" spans="26:39" ht="15" customHeight="1">
      <c r="Z5490" s="220"/>
      <c r="AA5490" s="220"/>
      <c r="AB5490" s="237"/>
      <c r="AC5490" s="237"/>
      <c r="AD5490" s="222"/>
      <c r="AE5490" s="221"/>
      <c r="AF5490" s="237"/>
      <c r="AG5490" s="257"/>
      <c r="AH5490" s="237"/>
      <c r="AI5490" s="222"/>
      <c r="AJ5490" s="237"/>
      <c r="AK5490" s="221"/>
      <c r="AL5490" s="223"/>
      <c r="AM5490" s="221"/>
    </row>
    <row r="5491" spans="26:39" ht="15" customHeight="1">
      <c r="Z5491" s="220"/>
      <c r="AA5491" s="220"/>
      <c r="AB5491" s="237"/>
      <c r="AC5491" s="237"/>
      <c r="AD5491" s="222"/>
      <c r="AE5491" s="221"/>
      <c r="AF5491" s="237"/>
      <c r="AG5491" s="257"/>
      <c r="AH5491" s="237"/>
      <c r="AI5491" s="222"/>
      <c r="AJ5491" s="237"/>
      <c r="AK5491" s="221"/>
      <c r="AL5491" s="223"/>
      <c r="AM5491" s="221"/>
    </row>
    <row r="5492" spans="26:39" ht="15" customHeight="1">
      <c r="Z5492" s="220"/>
      <c r="AA5492" s="220"/>
      <c r="AB5492" s="237"/>
      <c r="AC5492" s="237"/>
      <c r="AD5492" s="222"/>
      <c r="AE5492" s="221"/>
      <c r="AF5492" s="237"/>
      <c r="AG5492" s="257"/>
      <c r="AH5492" s="237"/>
      <c r="AI5492" s="222"/>
      <c r="AJ5492" s="237"/>
      <c r="AK5492" s="221"/>
      <c r="AL5492" s="223"/>
      <c r="AM5492" s="221"/>
    </row>
    <row r="5493" spans="26:39" ht="15" customHeight="1">
      <c r="Z5493" s="220"/>
      <c r="AA5493" s="220"/>
      <c r="AB5493" s="237"/>
      <c r="AC5493" s="237"/>
      <c r="AD5493" s="222"/>
      <c r="AE5493" s="221"/>
      <c r="AF5493" s="237"/>
      <c r="AG5493" s="257"/>
      <c r="AH5493" s="237"/>
      <c r="AI5493" s="222"/>
      <c r="AJ5493" s="237"/>
      <c r="AK5493" s="221"/>
      <c r="AL5493" s="223"/>
      <c r="AM5493" s="221"/>
    </row>
    <row r="5494" spans="26:39" ht="15" customHeight="1">
      <c r="Z5494" s="220"/>
      <c r="AA5494" s="220"/>
      <c r="AB5494" s="237"/>
      <c r="AC5494" s="237"/>
      <c r="AD5494" s="222"/>
      <c r="AE5494" s="221"/>
      <c r="AF5494" s="237"/>
      <c r="AG5494" s="257"/>
      <c r="AH5494" s="237"/>
      <c r="AI5494" s="222"/>
      <c r="AJ5494" s="237"/>
      <c r="AK5494" s="221"/>
      <c r="AL5494" s="223"/>
      <c r="AM5494" s="221"/>
    </row>
    <row r="5495" spans="26:39" ht="15" customHeight="1">
      <c r="Z5495" s="220"/>
      <c r="AA5495" s="220"/>
      <c r="AB5495" s="237"/>
      <c r="AC5495" s="237"/>
      <c r="AD5495" s="222"/>
      <c r="AE5495" s="221"/>
      <c r="AF5495" s="237"/>
      <c r="AG5495" s="257"/>
      <c r="AH5495" s="237"/>
      <c r="AI5495" s="222"/>
      <c r="AJ5495" s="237"/>
      <c r="AK5495" s="221"/>
      <c r="AL5495" s="223"/>
      <c r="AM5495" s="221"/>
    </row>
    <row r="5496" spans="26:39" ht="15" customHeight="1">
      <c r="Z5496" s="220"/>
      <c r="AA5496" s="220"/>
      <c r="AB5496" s="237"/>
      <c r="AC5496" s="237"/>
      <c r="AD5496" s="222"/>
      <c r="AE5496" s="221"/>
      <c r="AF5496" s="237"/>
      <c r="AG5496" s="257"/>
      <c r="AH5496" s="237"/>
      <c r="AI5496" s="222"/>
      <c r="AJ5496" s="237"/>
      <c r="AK5496" s="221"/>
      <c r="AL5496" s="223"/>
      <c r="AM5496" s="221"/>
    </row>
    <row r="5497" spans="26:39" ht="15" customHeight="1">
      <c r="Z5497" s="220"/>
      <c r="AA5497" s="220"/>
      <c r="AB5497" s="237"/>
      <c r="AC5497" s="237"/>
      <c r="AD5497" s="222"/>
      <c r="AE5497" s="221"/>
      <c r="AF5497" s="237"/>
      <c r="AG5497" s="257"/>
      <c r="AH5497" s="237"/>
      <c r="AI5497" s="222"/>
      <c r="AJ5497" s="237"/>
      <c r="AK5497" s="221"/>
      <c r="AL5497" s="223"/>
      <c r="AM5497" s="221"/>
    </row>
    <row r="5498" spans="26:39" ht="15" customHeight="1">
      <c r="Z5498" s="220"/>
      <c r="AA5498" s="220"/>
      <c r="AB5498" s="237"/>
      <c r="AC5498" s="237"/>
      <c r="AD5498" s="222"/>
      <c r="AE5498" s="221"/>
      <c r="AF5498" s="237"/>
      <c r="AG5498" s="257"/>
      <c r="AH5498" s="237"/>
      <c r="AI5498" s="222"/>
      <c r="AJ5498" s="237"/>
      <c r="AK5498" s="221"/>
      <c r="AL5498" s="223"/>
      <c r="AM5498" s="221"/>
    </row>
    <row r="5499" spans="26:39" ht="15" customHeight="1">
      <c r="Z5499" s="220"/>
      <c r="AA5499" s="220"/>
      <c r="AB5499" s="237"/>
      <c r="AC5499" s="237"/>
      <c r="AD5499" s="222"/>
      <c r="AE5499" s="221"/>
      <c r="AF5499" s="237"/>
      <c r="AG5499" s="257"/>
      <c r="AH5499" s="237"/>
      <c r="AI5499" s="222"/>
      <c r="AJ5499" s="237"/>
      <c r="AK5499" s="221"/>
      <c r="AL5499" s="223"/>
      <c r="AM5499" s="221"/>
    </row>
    <row r="5500" spans="26:39" ht="15" customHeight="1">
      <c r="Z5500" s="220"/>
      <c r="AA5500" s="220"/>
      <c r="AB5500" s="237"/>
      <c r="AC5500" s="237"/>
      <c r="AD5500" s="222"/>
      <c r="AE5500" s="221"/>
      <c r="AF5500" s="237"/>
      <c r="AG5500" s="257"/>
      <c r="AH5500" s="237"/>
      <c r="AI5500" s="222"/>
      <c r="AJ5500" s="237"/>
      <c r="AK5500" s="221"/>
      <c r="AL5500" s="223"/>
      <c r="AM5500" s="221"/>
    </row>
    <row r="5501" spans="26:39" ht="15" customHeight="1">
      <c r="Z5501" s="220"/>
      <c r="AA5501" s="220"/>
      <c r="AB5501" s="237"/>
      <c r="AC5501" s="237"/>
      <c r="AD5501" s="222"/>
      <c r="AE5501" s="221"/>
      <c r="AF5501" s="237"/>
      <c r="AG5501" s="257"/>
      <c r="AH5501" s="237"/>
      <c r="AI5501" s="222"/>
      <c r="AJ5501" s="237"/>
      <c r="AK5501" s="221"/>
      <c r="AL5501" s="223"/>
      <c r="AM5501" s="221"/>
    </row>
    <row r="5502" spans="26:39" ht="15" customHeight="1">
      <c r="Z5502" s="220"/>
      <c r="AA5502" s="220"/>
      <c r="AB5502" s="237"/>
      <c r="AC5502" s="237"/>
      <c r="AD5502" s="222"/>
      <c r="AE5502" s="221"/>
      <c r="AF5502" s="237"/>
      <c r="AG5502" s="257"/>
      <c r="AH5502" s="237"/>
      <c r="AI5502" s="222"/>
      <c r="AJ5502" s="237"/>
      <c r="AK5502" s="221"/>
      <c r="AL5502" s="223"/>
      <c r="AM5502" s="221"/>
    </row>
    <row r="5503" spans="26:39" ht="15" customHeight="1">
      <c r="Z5503" s="220"/>
      <c r="AA5503" s="220"/>
      <c r="AB5503" s="237"/>
      <c r="AC5503" s="237"/>
      <c r="AD5503" s="222"/>
      <c r="AE5503" s="221"/>
      <c r="AF5503" s="237"/>
      <c r="AG5503" s="257"/>
      <c r="AH5503" s="237"/>
      <c r="AI5503" s="222"/>
      <c r="AJ5503" s="237"/>
      <c r="AK5503" s="221"/>
      <c r="AL5503" s="223"/>
      <c r="AM5503" s="221"/>
    </row>
    <row r="5504" spans="26:39" ht="15" customHeight="1">
      <c r="Z5504" s="220"/>
      <c r="AA5504" s="220"/>
      <c r="AB5504" s="237"/>
      <c r="AC5504" s="237"/>
      <c r="AD5504" s="222"/>
      <c r="AE5504" s="221"/>
      <c r="AF5504" s="237"/>
      <c r="AG5504" s="257"/>
      <c r="AH5504" s="237"/>
      <c r="AI5504" s="222"/>
      <c r="AJ5504" s="237"/>
      <c r="AK5504" s="221"/>
      <c r="AL5504" s="223"/>
      <c r="AM5504" s="221"/>
    </row>
    <row r="5505" spans="26:39" ht="15" customHeight="1">
      <c r="Z5505" s="220"/>
      <c r="AA5505" s="220"/>
      <c r="AB5505" s="237"/>
      <c r="AC5505" s="237"/>
      <c r="AD5505" s="222"/>
      <c r="AE5505" s="221"/>
      <c r="AF5505" s="237"/>
      <c r="AG5505" s="257"/>
      <c r="AH5505" s="237"/>
      <c r="AI5505" s="222"/>
      <c r="AJ5505" s="237"/>
      <c r="AK5505" s="221"/>
      <c r="AL5505" s="223"/>
      <c r="AM5505" s="221"/>
    </row>
    <row r="5506" spans="26:39" ht="15" customHeight="1">
      <c r="Z5506" s="220"/>
      <c r="AA5506" s="220"/>
      <c r="AB5506" s="237"/>
      <c r="AC5506" s="237"/>
      <c r="AD5506" s="222"/>
      <c r="AE5506" s="221"/>
      <c r="AF5506" s="237"/>
      <c r="AG5506" s="257"/>
      <c r="AH5506" s="237"/>
      <c r="AI5506" s="222"/>
      <c r="AJ5506" s="237"/>
      <c r="AK5506" s="221"/>
      <c r="AL5506" s="223"/>
      <c r="AM5506" s="221"/>
    </row>
    <row r="5507" spans="26:39" ht="15" customHeight="1">
      <c r="Z5507" s="220"/>
      <c r="AA5507" s="220"/>
      <c r="AB5507" s="237"/>
      <c r="AC5507" s="237"/>
      <c r="AD5507" s="222"/>
      <c r="AE5507" s="221"/>
      <c r="AF5507" s="237"/>
      <c r="AG5507" s="257"/>
      <c r="AH5507" s="237"/>
      <c r="AI5507" s="222"/>
      <c r="AJ5507" s="237"/>
      <c r="AK5507" s="221"/>
      <c r="AL5507" s="223"/>
      <c r="AM5507" s="221"/>
    </row>
    <row r="5508" spans="26:39" ht="15" customHeight="1">
      <c r="Z5508" s="220"/>
      <c r="AA5508" s="220"/>
      <c r="AB5508" s="237"/>
      <c r="AC5508" s="237"/>
      <c r="AD5508" s="222"/>
      <c r="AE5508" s="221"/>
      <c r="AF5508" s="237"/>
      <c r="AG5508" s="257"/>
      <c r="AH5508" s="237"/>
      <c r="AI5508" s="222"/>
      <c r="AJ5508" s="237"/>
      <c r="AK5508" s="221"/>
      <c r="AL5508" s="223"/>
      <c r="AM5508" s="221"/>
    </row>
    <row r="5509" spans="26:39" ht="15" customHeight="1">
      <c r="Z5509" s="220"/>
      <c r="AA5509" s="220"/>
      <c r="AB5509" s="237"/>
      <c r="AC5509" s="237"/>
      <c r="AD5509" s="222"/>
      <c r="AE5509" s="221"/>
      <c r="AF5509" s="237"/>
      <c r="AG5509" s="257"/>
      <c r="AH5509" s="237"/>
      <c r="AI5509" s="222"/>
      <c r="AJ5509" s="237"/>
      <c r="AK5509" s="221"/>
      <c r="AL5509" s="223"/>
      <c r="AM5509" s="221"/>
    </row>
    <row r="5510" spans="26:39" ht="15" customHeight="1">
      <c r="Z5510" s="220"/>
      <c r="AA5510" s="220"/>
      <c r="AB5510" s="237"/>
      <c r="AC5510" s="237"/>
      <c r="AD5510" s="222"/>
      <c r="AE5510" s="221"/>
      <c r="AF5510" s="237"/>
      <c r="AG5510" s="257"/>
      <c r="AH5510" s="237"/>
      <c r="AI5510" s="222"/>
      <c r="AJ5510" s="237"/>
      <c r="AK5510" s="221"/>
      <c r="AL5510" s="223"/>
      <c r="AM5510" s="221"/>
    </row>
    <row r="5511" spans="26:39" ht="15" customHeight="1">
      <c r="Z5511" s="220"/>
      <c r="AA5511" s="220"/>
      <c r="AB5511" s="237"/>
      <c r="AC5511" s="237"/>
      <c r="AD5511" s="222"/>
      <c r="AE5511" s="221"/>
      <c r="AF5511" s="237"/>
      <c r="AG5511" s="257"/>
      <c r="AH5511" s="237"/>
      <c r="AI5511" s="222"/>
      <c r="AJ5511" s="237"/>
      <c r="AK5511" s="221"/>
      <c r="AL5511" s="223"/>
      <c r="AM5511" s="221"/>
    </row>
    <row r="5512" spans="26:39" ht="15" customHeight="1">
      <c r="Z5512" s="220"/>
      <c r="AA5512" s="220"/>
      <c r="AB5512" s="237"/>
      <c r="AC5512" s="237"/>
      <c r="AD5512" s="222"/>
      <c r="AE5512" s="221"/>
      <c r="AF5512" s="237"/>
      <c r="AG5512" s="257"/>
      <c r="AH5512" s="237"/>
      <c r="AI5512" s="222"/>
      <c r="AJ5512" s="237"/>
      <c r="AK5512" s="221"/>
      <c r="AL5512" s="223"/>
      <c r="AM5512" s="221"/>
    </row>
    <row r="5513" spans="26:39" ht="15" customHeight="1">
      <c r="Z5513" s="220"/>
      <c r="AA5513" s="220"/>
      <c r="AB5513" s="237"/>
      <c r="AC5513" s="237"/>
      <c r="AD5513" s="222"/>
      <c r="AE5513" s="221"/>
      <c r="AF5513" s="237"/>
      <c r="AG5513" s="257"/>
      <c r="AH5513" s="237"/>
      <c r="AI5513" s="222"/>
      <c r="AJ5513" s="237"/>
      <c r="AK5513" s="221"/>
      <c r="AL5513" s="223"/>
      <c r="AM5513" s="221"/>
    </row>
    <row r="5514" spans="26:39" ht="15" customHeight="1">
      <c r="Z5514" s="220"/>
      <c r="AA5514" s="220"/>
      <c r="AB5514" s="237"/>
      <c r="AC5514" s="237"/>
      <c r="AD5514" s="222"/>
      <c r="AE5514" s="221"/>
      <c r="AF5514" s="237"/>
      <c r="AG5514" s="257"/>
      <c r="AH5514" s="237"/>
      <c r="AI5514" s="222"/>
      <c r="AJ5514" s="237"/>
      <c r="AK5514" s="221"/>
      <c r="AL5514" s="223"/>
      <c r="AM5514" s="221"/>
    </row>
    <row r="5515" spans="26:39" ht="15" customHeight="1">
      <c r="Z5515" s="220"/>
      <c r="AA5515" s="220"/>
      <c r="AB5515" s="237"/>
      <c r="AC5515" s="237"/>
      <c r="AD5515" s="222"/>
      <c r="AE5515" s="221"/>
      <c r="AF5515" s="237"/>
      <c r="AG5515" s="257"/>
      <c r="AH5515" s="237"/>
      <c r="AI5515" s="222"/>
      <c r="AJ5515" s="237"/>
      <c r="AK5515" s="221"/>
      <c r="AL5515" s="223"/>
      <c r="AM5515" s="221"/>
    </row>
    <row r="5516" spans="26:39" ht="15" customHeight="1">
      <c r="Z5516" s="220"/>
      <c r="AA5516" s="220"/>
      <c r="AB5516" s="237"/>
      <c r="AC5516" s="237"/>
      <c r="AD5516" s="222"/>
      <c r="AE5516" s="221"/>
      <c r="AF5516" s="237"/>
      <c r="AG5516" s="257"/>
      <c r="AH5516" s="237"/>
      <c r="AI5516" s="222"/>
      <c r="AJ5516" s="237"/>
      <c r="AK5516" s="221"/>
      <c r="AL5516" s="223"/>
      <c r="AM5516" s="221"/>
    </row>
    <row r="5517" spans="26:39" ht="15" customHeight="1">
      <c r="Z5517" s="220"/>
      <c r="AA5517" s="220"/>
      <c r="AB5517" s="237"/>
      <c r="AC5517" s="237"/>
      <c r="AD5517" s="222"/>
      <c r="AE5517" s="221"/>
      <c r="AF5517" s="237"/>
      <c r="AG5517" s="257"/>
      <c r="AH5517" s="237"/>
      <c r="AI5517" s="222"/>
      <c r="AJ5517" s="237"/>
      <c r="AK5517" s="221"/>
      <c r="AL5517" s="223"/>
      <c r="AM5517" s="221"/>
    </row>
    <row r="5518" spans="26:39" ht="15" customHeight="1">
      <c r="Z5518" s="220"/>
      <c r="AA5518" s="220"/>
      <c r="AB5518" s="237"/>
      <c r="AC5518" s="237"/>
      <c r="AD5518" s="222"/>
      <c r="AE5518" s="221"/>
      <c r="AF5518" s="237"/>
      <c r="AG5518" s="257"/>
      <c r="AH5518" s="237"/>
      <c r="AI5518" s="222"/>
      <c r="AJ5518" s="237"/>
      <c r="AK5518" s="221"/>
      <c r="AL5518" s="223"/>
      <c r="AM5518" s="221"/>
    </row>
    <row r="5519" spans="26:39" ht="15" customHeight="1">
      <c r="Z5519" s="220"/>
      <c r="AA5519" s="220"/>
      <c r="AB5519" s="237"/>
      <c r="AC5519" s="237"/>
      <c r="AD5519" s="222"/>
      <c r="AE5519" s="221"/>
      <c r="AF5519" s="237"/>
      <c r="AG5519" s="257"/>
      <c r="AH5519" s="237"/>
      <c r="AI5519" s="222"/>
      <c r="AJ5519" s="237"/>
      <c r="AK5519" s="221"/>
      <c r="AL5519" s="223"/>
      <c r="AM5519" s="221"/>
    </row>
    <row r="5520" spans="26:39" ht="15" customHeight="1">
      <c r="Z5520" s="220"/>
      <c r="AA5520" s="220"/>
      <c r="AB5520" s="237"/>
      <c r="AC5520" s="237"/>
      <c r="AD5520" s="222"/>
      <c r="AE5520" s="221"/>
      <c r="AF5520" s="237"/>
      <c r="AG5520" s="257"/>
      <c r="AH5520" s="237"/>
      <c r="AI5520" s="222"/>
      <c r="AJ5520" s="237"/>
      <c r="AK5520" s="221"/>
      <c r="AL5520" s="223"/>
      <c r="AM5520" s="221"/>
    </row>
    <row r="5521" spans="26:39" ht="15" customHeight="1">
      <c r="Z5521" s="220"/>
      <c r="AA5521" s="220"/>
      <c r="AB5521" s="237"/>
      <c r="AC5521" s="237"/>
      <c r="AD5521" s="222"/>
      <c r="AE5521" s="221"/>
      <c r="AF5521" s="237"/>
      <c r="AG5521" s="257"/>
      <c r="AH5521" s="237"/>
      <c r="AI5521" s="222"/>
      <c r="AJ5521" s="237"/>
      <c r="AK5521" s="221"/>
      <c r="AL5521" s="223"/>
      <c r="AM5521" s="221"/>
    </row>
    <row r="5522" spans="26:39" ht="15" customHeight="1">
      <c r="Z5522" s="220"/>
      <c r="AA5522" s="220"/>
      <c r="AB5522" s="237"/>
      <c r="AC5522" s="237"/>
      <c r="AD5522" s="222"/>
      <c r="AE5522" s="221"/>
      <c r="AF5522" s="237"/>
      <c r="AG5522" s="257"/>
      <c r="AH5522" s="237"/>
      <c r="AI5522" s="222"/>
      <c r="AJ5522" s="237"/>
      <c r="AK5522" s="221"/>
      <c r="AL5522" s="223"/>
      <c r="AM5522" s="221"/>
    </row>
    <row r="5523" spans="26:39" ht="15" customHeight="1">
      <c r="Z5523" s="220"/>
      <c r="AA5523" s="220"/>
      <c r="AB5523" s="237"/>
      <c r="AC5523" s="237"/>
      <c r="AD5523" s="222"/>
      <c r="AE5523" s="221"/>
      <c r="AF5523" s="237"/>
      <c r="AG5523" s="257"/>
      <c r="AH5523" s="237"/>
      <c r="AI5523" s="222"/>
      <c r="AJ5523" s="237"/>
      <c r="AK5523" s="221"/>
      <c r="AL5523" s="223"/>
      <c r="AM5523" s="221"/>
    </row>
    <row r="5524" spans="26:39" ht="15" customHeight="1">
      <c r="Z5524" s="220"/>
      <c r="AA5524" s="220"/>
      <c r="AB5524" s="237"/>
      <c r="AC5524" s="237"/>
      <c r="AD5524" s="222"/>
      <c r="AE5524" s="221"/>
      <c r="AF5524" s="237"/>
      <c r="AG5524" s="257"/>
      <c r="AH5524" s="237"/>
      <c r="AI5524" s="222"/>
      <c r="AJ5524" s="237"/>
      <c r="AK5524" s="221"/>
      <c r="AL5524" s="223"/>
      <c r="AM5524" s="221"/>
    </row>
    <row r="5525" spans="26:39" ht="15" customHeight="1">
      <c r="Z5525" s="220"/>
      <c r="AA5525" s="220"/>
      <c r="AB5525" s="237"/>
      <c r="AC5525" s="237"/>
      <c r="AD5525" s="222"/>
      <c r="AE5525" s="221"/>
      <c r="AF5525" s="237"/>
      <c r="AG5525" s="257"/>
      <c r="AH5525" s="237"/>
      <c r="AI5525" s="222"/>
      <c r="AJ5525" s="237"/>
      <c r="AK5525" s="221"/>
      <c r="AL5525" s="223"/>
      <c r="AM5525" s="221"/>
    </row>
    <row r="5526" spans="26:39" ht="15" customHeight="1">
      <c r="Z5526" s="220"/>
      <c r="AA5526" s="220"/>
      <c r="AB5526" s="237"/>
      <c r="AC5526" s="237"/>
      <c r="AD5526" s="222"/>
      <c r="AE5526" s="221"/>
      <c r="AF5526" s="237"/>
      <c r="AG5526" s="257"/>
      <c r="AH5526" s="237"/>
      <c r="AI5526" s="222"/>
      <c r="AJ5526" s="237"/>
      <c r="AK5526" s="221"/>
      <c r="AL5526" s="223"/>
      <c r="AM5526" s="221"/>
    </row>
    <row r="5527" spans="26:39" ht="15" customHeight="1">
      <c r="Z5527" s="220"/>
      <c r="AA5527" s="220"/>
      <c r="AB5527" s="237"/>
      <c r="AC5527" s="237"/>
      <c r="AD5527" s="222"/>
      <c r="AE5527" s="221"/>
      <c r="AF5527" s="237"/>
      <c r="AG5527" s="257"/>
      <c r="AH5527" s="237"/>
      <c r="AI5527" s="222"/>
      <c r="AJ5527" s="237"/>
      <c r="AK5527" s="221"/>
      <c r="AL5527" s="223"/>
      <c r="AM5527" s="221"/>
    </row>
    <row r="5528" spans="26:39" ht="15" customHeight="1">
      <c r="Z5528" s="220"/>
      <c r="AA5528" s="220"/>
      <c r="AB5528" s="237"/>
      <c r="AC5528" s="237"/>
      <c r="AD5528" s="222"/>
      <c r="AE5528" s="221"/>
      <c r="AF5528" s="237"/>
      <c r="AG5528" s="257"/>
      <c r="AH5528" s="237"/>
      <c r="AI5528" s="222"/>
      <c r="AJ5528" s="237"/>
      <c r="AK5528" s="221"/>
      <c r="AL5528" s="223"/>
      <c r="AM5528" s="221"/>
    </row>
    <row r="5529" spans="26:39" ht="15" customHeight="1">
      <c r="Z5529" s="220"/>
      <c r="AA5529" s="220"/>
      <c r="AB5529" s="237"/>
      <c r="AC5529" s="237"/>
      <c r="AD5529" s="222"/>
      <c r="AE5529" s="221"/>
      <c r="AF5529" s="237"/>
      <c r="AG5529" s="257"/>
      <c r="AH5529" s="237"/>
      <c r="AI5529" s="222"/>
      <c r="AJ5529" s="237"/>
      <c r="AK5529" s="221"/>
      <c r="AL5529" s="223"/>
      <c r="AM5529" s="221"/>
    </row>
    <row r="5530" spans="26:39" ht="15" customHeight="1">
      <c r="Z5530" s="220"/>
      <c r="AA5530" s="220"/>
      <c r="AB5530" s="237"/>
      <c r="AC5530" s="237"/>
      <c r="AD5530" s="222"/>
      <c r="AE5530" s="221"/>
      <c r="AF5530" s="237"/>
      <c r="AG5530" s="257"/>
      <c r="AH5530" s="237"/>
      <c r="AI5530" s="222"/>
      <c r="AJ5530" s="237"/>
      <c r="AK5530" s="221"/>
      <c r="AL5530" s="223"/>
      <c r="AM5530" s="221"/>
    </row>
    <row r="5531" spans="26:39" ht="15" customHeight="1">
      <c r="Z5531" s="220"/>
      <c r="AA5531" s="220"/>
      <c r="AB5531" s="237"/>
      <c r="AC5531" s="237"/>
      <c r="AD5531" s="222"/>
      <c r="AE5531" s="221"/>
      <c r="AF5531" s="237"/>
      <c r="AG5531" s="257"/>
      <c r="AH5531" s="237"/>
      <c r="AI5531" s="222"/>
      <c r="AJ5531" s="237"/>
      <c r="AK5531" s="221"/>
      <c r="AL5531" s="223"/>
      <c r="AM5531" s="221"/>
    </row>
    <row r="5532" spans="26:39" ht="15" customHeight="1">
      <c r="Z5532" s="220"/>
      <c r="AA5532" s="220"/>
      <c r="AB5532" s="237"/>
      <c r="AC5532" s="237"/>
      <c r="AD5532" s="222"/>
      <c r="AE5532" s="221"/>
      <c r="AF5532" s="237"/>
      <c r="AG5532" s="257"/>
      <c r="AH5532" s="237"/>
      <c r="AI5532" s="222"/>
      <c r="AJ5532" s="237"/>
      <c r="AK5532" s="221"/>
      <c r="AL5532" s="223"/>
      <c r="AM5532" s="221"/>
    </row>
    <row r="5533" spans="26:39" ht="15" customHeight="1">
      <c r="Z5533" s="220"/>
      <c r="AA5533" s="220"/>
      <c r="AB5533" s="237"/>
      <c r="AC5533" s="237"/>
      <c r="AD5533" s="222"/>
      <c r="AE5533" s="221"/>
      <c r="AF5533" s="237"/>
      <c r="AG5533" s="257"/>
      <c r="AH5533" s="237"/>
      <c r="AI5533" s="222"/>
      <c r="AJ5533" s="237"/>
      <c r="AK5533" s="221"/>
      <c r="AL5533" s="223"/>
      <c r="AM5533" s="221"/>
    </row>
    <row r="5534" spans="26:39" ht="15" customHeight="1">
      <c r="Z5534" s="220"/>
      <c r="AA5534" s="220"/>
      <c r="AB5534" s="237"/>
      <c r="AC5534" s="237"/>
      <c r="AD5534" s="222"/>
      <c r="AE5534" s="221"/>
      <c r="AF5534" s="237"/>
      <c r="AG5534" s="257"/>
      <c r="AH5534" s="237"/>
      <c r="AI5534" s="222"/>
      <c r="AJ5534" s="237"/>
      <c r="AK5534" s="221"/>
      <c r="AL5534" s="223"/>
      <c r="AM5534" s="221"/>
    </row>
    <row r="5535" spans="26:39" ht="15" customHeight="1">
      <c r="Z5535" s="220"/>
      <c r="AA5535" s="220"/>
      <c r="AB5535" s="237"/>
      <c r="AC5535" s="237"/>
      <c r="AD5535" s="222"/>
      <c r="AE5535" s="221"/>
      <c r="AF5535" s="237"/>
      <c r="AG5535" s="257"/>
      <c r="AH5535" s="237"/>
      <c r="AI5535" s="222"/>
      <c r="AJ5535" s="237"/>
      <c r="AK5535" s="221"/>
      <c r="AL5535" s="223"/>
      <c r="AM5535" s="221"/>
    </row>
    <row r="5536" spans="26:39" ht="15" customHeight="1">
      <c r="Z5536" s="220"/>
      <c r="AA5536" s="220"/>
      <c r="AB5536" s="237"/>
      <c r="AC5536" s="237"/>
      <c r="AD5536" s="222"/>
      <c r="AE5536" s="221"/>
      <c r="AF5536" s="237"/>
      <c r="AG5536" s="257"/>
      <c r="AH5536" s="237"/>
      <c r="AI5536" s="222"/>
      <c r="AJ5536" s="237"/>
      <c r="AK5536" s="221"/>
      <c r="AL5536" s="223"/>
      <c r="AM5536" s="221"/>
    </row>
    <row r="5537" spans="26:39" ht="15" customHeight="1">
      <c r="Z5537" s="220"/>
      <c r="AA5537" s="220"/>
      <c r="AB5537" s="237"/>
      <c r="AC5537" s="237"/>
      <c r="AD5537" s="222"/>
      <c r="AE5537" s="221"/>
      <c r="AF5537" s="237"/>
      <c r="AG5537" s="257"/>
      <c r="AH5537" s="237"/>
      <c r="AI5537" s="222"/>
      <c r="AJ5537" s="237"/>
      <c r="AK5537" s="221"/>
      <c r="AL5537" s="223"/>
      <c r="AM5537" s="221"/>
    </row>
    <row r="5538" spans="26:39" ht="15" customHeight="1">
      <c r="Z5538" s="220"/>
      <c r="AA5538" s="220"/>
      <c r="AB5538" s="237"/>
      <c r="AC5538" s="237"/>
      <c r="AD5538" s="222"/>
      <c r="AE5538" s="221"/>
      <c r="AF5538" s="237"/>
      <c r="AG5538" s="257"/>
      <c r="AH5538" s="237"/>
      <c r="AI5538" s="222"/>
      <c r="AJ5538" s="237"/>
      <c r="AK5538" s="221"/>
      <c r="AL5538" s="223"/>
      <c r="AM5538" s="221"/>
    </row>
    <row r="5539" spans="26:39" ht="15" customHeight="1">
      <c r="Z5539" s="220"/>
      <c r="AA5539" s="220"/>
      <c r="AB5539" s="237"/>
      <c r="AC5539" s="237"/>
      <c r="AD5539" s="222"/>
      <c r="AE5539" s="221"/>
      <c r="AF5539" s="237"/>
      <c r="AG5539" s="257"/>
      <c r="AH5539" s="237"/>
      <c r="AI5539" s="222"/>
      <c r="AJ5539" s="237"/>
      <c r="AK5539" s="221"/>
      <c r="AL5539" s="223"/>
      <c r="AM5539" s="221"/>
    </row>
    <row r="5540" spans="26:39" ht="15" customHeight="1">
      <c r="Z5540" s="220"/>
      <c r="AA5540" s="220"/>
      <c r="AB5540" s="237"/>
      <c r="AC5540" s="237"/>
      <c r="AD5540" s="222"/>
      <c r="AE5540" s="221"/>
      <c r="AF5540" s="237"/>
      <c r="AG5540" s="257"/>
      <c r="AH5540" s="237"/>
      <c r="AI5540" s="222"/>
      <c r="AJ5540" s="237"/>
      <c r="AK5540" s="221"/>
      <c r="AL5540" s="223"/>
      <c r="AM5540" s="221"/>
    </row>
    <row r="5541" spans="26:39" ht="15" customHeight="1">
      <c r="Z5541" s="220"/>
      <c r="AA5541" s="220"/>
      <c r="AB5541" s="237"/>
      <c r="AC5541" s="237"/>
      <c r="AD5541" s="222"/>
      <c r="AE5541" s="221"/>
      <c r="AF5541" s="237"/>
      <c r="AG5541" s="257"/>
      <c r="AH5541" s="237"/>
      <c r="AI5541" s="222"/>
      <c r="AJ5541" s="237"/>
      <c r="AK5541" s="221"/>
      <c r="AL5541" s="223"/>
      <c r="AM5541" s="221"/>
    </row>
    <row r="5542" spans="26:39" ht="15" customHeight="1">
      <c r="Z5542" s="220"/>
      <c r="AA5542" s="220"/>
      <c r="AB5542" s="237"/>
      <c r="AC5542" s="237"/>
      <c r="AD5542" s="222"/>
      <c r="AE5542" s="221"/>
      <c r="AF5542" s="237"/>
      <c r="AG5542" s="257"/>
      <c r="AH5542" s="237"/>
      <c r="AI5542" s="222"/>
      <c r="AJ5542" s="237"/>
      <c r="AK5542" s="221"/>
      <c r="AL5542" s="223"/>
      <c r="AM5542" s="221"/>
    </row>
    <row r="5543" spans="26:39" ht="15" customHeight="1">
      <c r="Z5543" s="220"/>
      <c r="AA5543" s="220"/>
      <c r="AB5543" s="237"/>
      <c r="AC5543" s="237"/>
      <c r="AD5543" s="222"/>
      <c r="AE5543" s="221"/>
      <c r="AF5543" s="237"/>
      <c r="AG5543" s="257"/>
      <c r="AH5543" s="237"/>
      <c r="AI5543" s="222"/>
      <c r="AJ5543" s="237"/>
      <c r="AK5543" s="221"/>
      <c r="AL5543" s="223"/>
      <c r="AM5543" s="221"/>
    </row>
    <row r="5544" spans="26:39" ht="15" customHeight="1">
      <c r="Z5544" s="220"/>
      <c r="AA5544" s="220"/>
      <c r="AB5544" s="237"/>
      <c r="AC5544" s="237"/>
      <c r="AD5544" s="222"/>
      <c r="AE5544" s="221"/>
      <c r="AF5544" s="237"/>
      <c r="AG5544" s="257"/>
      <c r="AH5544" s="237"/>
      <c r="AI5544" s="222"/>
      <c r="AJ5544" s="237"/>
      <c r="AK5544" s="221"/>
      <c r="AL5544" s="223"/>
      <c r="AM5544" s="221"/>
    </row>
    <row r="5545" spans="26:39" ht="15" customHeight="1">
      <c r="Z5545" s="220"/>
      <c r="AA5545" s="220"/>
      <c r="AB5545" s="237"/>
      <c r="AC5545" s="237"/>
      <c r="AD5545" s="222"/>
      <c r="AE5545" s="221"/>
      <c r="AF5545" s="237"/>
      <c r="AG5545" s="257"/>
      <c r="AH5545" s="237"/>
      <c r="AI5545" s="222"/>
      <c r="AJ5545" s="237"/>
      <c r="AK5545" s="221"/>
      <c r="AL5545" s="223"/>
      <c r="AM5545" s="221"/>
    </row>
    <row r="5546" spans="26:39" ht="15" customHeight="1">
      <c r="Z5546" s="220"/>
      <c r="AA5546" s="220"/>
      <c r="AB5546" s="237"/>
      <c r="AC5546" s="237"/>
      <c r="AD5546" s="222"/>
      <c r="AE5546" s="221"/>
      <c r="AF5546" s="237"/>
      <c r="AG5546" s="257"/>
      <c r="AH5546" s="237"/>
      <c r="AI5546" s="222"/>
      <c r="AJ5546" s="237"/>
      <c r="AK5546" s="221"/>
      <c r="AL5546" s="223"/>
      <c r="AM5546" s="221"/>
    </row>
    <row r="5547" spans="26:39" ht="15" customHeight="1">
      <c r="Z5547" s="220"/>
      <c r="AA5547" s="220"/>
      <c r="AB5547" s="237"/>
      <c r="AC5547" s="237"/>
      <c r="AD5547" s="222"/>
      <c r="AE5547" s="221"/>
      <c r="AF5547" s="237"/>
      <c r="AG5547" s="257"/>
      <c r="AH5547" s="237"/>
      <c r="AI5547" s="222"/>
      <c r="AJ5547" s="237"/>
      <c r="AK5547" s="221"/>
      <c r="AL5547" s="223"/>
      <c r="AM5547" s="221"/>
    </row>
    <row r="5548" spans="26:39" ht="15" customHeight="1">
      <c r="Z5548" s="220"/>
      <c r="AA5548" s="220"/>
      <c r="AB5548" s="237"/>
      <c r="AC5548" s="237"/>
      <c r="AD5548" s="222"/>
      <c r="AE5548" s="221"/>
      <c r="AF5548" s="237"/>
      <c r="AG5548" s="257"/>
      <c r="AH5548" s="237"/>
      <c r="AI5548" s="222"/>
      <c r="AJ5548" s="237"/>
      <c r="AK5548" s="221"/>
      <c r="AL5548" s="223"/>
      <c r="AM5548" s="221"/>
    </row>
    <row r="5549" spans="26:39" ht="15" customHeight="1">
      <c r="Z5549" s="220"/>
      <c r="AA5549" s="220"/>
      <c r="AB5549" s="237"/>
      <c r="AC5549" s="237"/>
      <c r="AD5549" s="222"/>
      <c r="AE5549" s="221"/>
      <c r="AF5549" s="237"/>
      <c r="AG5549" s="257"/>
      <c r="AH5549" s="237"/>
      <c r="AI5549" s="222"/>
      <c r="AJ5549" s="237"/>
      <c r="AK5549" s="221"/>
      <c r="AL5549" s="223"/>
      <c r="AM5549" s="221"/>
    </row>
    <row r="5550" spans="26:39" ht="15" customHeight="1">
      <c r="Z5550" s="220"/>
      <c r="AA5550" s="220"/>
      <c r="AB5550" s="237"/>
      <c r="AC5550" s="237"/>
      <c r="AD5550" s="222"/>
      <c r="AE5550" s="221"/>
      <c r="AF5550" s="237"/>
      <c r="AG5550" s="257"/>
      <c r="AH5550" s="237"/>
      <c r="AI5550" s="222"/>
      <c r="AJ5550" s="237"/>
      <c r="AK5550" s="221"/>
      <c r="AL5550" s="223"/>
      <c r="AM5550" s="221"/>
    </row>
    <row r="5551" spans="26:39" ht="15" customHeight="1">
      <c r="Z5551" s="220"/>
      <c r="AA5551" s="220"/>
      <c r="AB5551" s="237"/>
      <c r="AC5551" s="237"/>
      <c r="AD5551" s="222"/>
      <c r="AE5551" s="221"/>
      <c r="AF5551" s="237"/>
      <c r="AG5551" s="257"/>
      <c r="AH5551" s="237"/>
      <c r="AI5551" s="222"/>
      <c r="AJ5551" s="237"/>
      <c r="AK5551" s="221"/>
      <c r="AL5551" s="223"/>
      <c r="AM5551" s="221"/>
    </row>
    <row r="5552" spans="26:39" ht="15" customHeight="1">
      <c r="Z5552" s="220"/>
      <c r="AA5552" s="220"/>
      <c r="AB5552" s="237"/>
      <c r="AC5552" s="237"/>
      <c r="AD5552" s="222"/>
      <c r="AE5552" s="221"/>
      <c r="AF5552" s="237"/>
      <c r="AG5552" s="257"/>
      <c r="AH5552" s="237"/>
      <c r="AI5552" s="222"/>
      <c r="AJ5552" s="237"/>
      <c r="AK5552" s="221"/>
      <c r="AL5552" s="223"/>
      <c r="AM5552" s="221"/>
    </row>
    <row r="5553" spans="26:39" ht="15" customHeight="1">
      <c r="Z5553" s="220"/>
      <c r="AA5553" s="220"/>
      <c r="AB5553" s="237"/>
      <c r="AC5553" s="237"/>
      <c r="AD5553" s="222"/>
      <c r="AE5553" s="221"/>
      <c r="AF5553" s="237"/>
      <c r="AG5553" s="257"/>
      <c r="AH5553" s="237"/>
      <c r="AI5553" s="222"/>
      <c r="AJ5553" s="237"/>
      <c r="AK5553" s="221"/>
      <c r="AL5553" s="223"/>
      <c r="AM5553" s="221"/>
    </row>
    <row r="5554" spans="26:39" ht="15" customHeight="1">
      <c r="Z5554" s="220"/>
      <c r="AA5554" s="220"/>
      <c r="AB5554" s="237"/>
      <c r="AC5554" s="237"/>
      <c r="AD5554" s="222"/>
      <c r="AE5554" s="221"/>
      <c r="AF5554" s="237"/>
      <c r="AG5554" s="257"/>
      <c r="AH5554" s="237"/>
      <c r="AI5554" s="222"/>
      <c r="AJ5554" s="237"/>
      <c r="AK5554" s="221"/>
      <c r="AL5554" s="223"/>
      <c r="AM5554" s="221"/>
    </row>
    <row r="5555" spans="26:39" ht="15" customHeight="1">
      <c r="Z5555" s="220"/>
      <c r="AA5555" s="220"/>
      <c r="AB5555" s="237"/>
      <c r="AC5555" s="237"/>
      <c r="AD5555" s="222"/>
      <c r="AE5555" s="221"/>
      <c r="AF5555" s="237"/>
      <c r="AG5555" s="257"/>
      <c r="AH5555" s="237"/>
      <c r="AI5555" s="222"/>
      <c r="AJ5555" s="237"/>
      <c r="AK5555" s="221"/>
      <c r="AL5555" s="223"/>
      <c r="AM5555" s="221"/>
    </row>
    <row r="5556" spans="26:39" ht="15" customHeight="1">
      <c r="Z5556" s="220"/>
      <c r="AA5556" s="220"/>
      <c r="AB5556" s="237"/>
      <c r="AC5556" s="237"/>
      <c r="AD5556" s="222"/>
      <c r="AE5556" s="221"/>
      <c r="AF5556" s="237"/>
      <c r="AG5556" s="257"/>
      <c r="AH5556" s="237"/>
      <c r="AI5556" s="222"/>
      <c r="AJ5556" s="237"/>
      <c r="AK5556" s="221"/>
      <c r="AL5556" s="223"/>
      <c r="AM5556" s="221"/>
    </row>
    <row r="5557" spans="26:39" ht="15" customHeight="1">
      <c r="Z5557" s="220"/>
      <c r="AA5557" s="220"/>
      <c r="AB5557" s="237"/>
      <c r="AC5557" s="237"/>
      <c r="AD5557" s="222"/>
      <c r="AE5557" s="221"/>
      <c r="AF5557" s="237"/>
      <c r="AG5557" s="257"/>
      <c r="AH5557" s="237"/>
      <c r="AI5557" s="222"/>
      <c r="AJ5557" s="237"/>
      <c r="AK5557" s="221"/>
      <c r="AL5557" s="223"/>
      <c r="AM5557" s="221"/>
    </row>
    <row r="5558" spans="26:39" ht="15" customHeight="1">
      <c r="Z5558" s="220"/>
      <c r="AA5558" s="220"/>
      <c r="AB5558" s="237"/>
      <c r="AC5558" s="237"/>
      <c r="AD5558" s="222"/>
      <c r="AE5558" s="221"/>
      <c r="AF5558" s="237"/>
      <c r="AG5558" s="257"/>
      <c r="AH5558" s="237"/>
      <c r="AI5558" s="222"/>
      <c r="AJ5558" s="237"/>
      <c r="AK5558" s="221"/>
      <c r="AL5558" s="223"/>
      <c r="AM5558" s="221"/>
    </row>
    <row r="5559" spans="26:39" ht="15" customHeight="1">
      <c r="Z5559" s="220"/>
      <c r="AA5559" s="220"/>
      <c r="AB5559" s="237"/>
      <c r="AC5559" s="237"/>
      <c r="AD5559" s="222"/>
      <c r="AE5559" s="221"/>
      <c r="AF5559" s="237"/>
      <c r="AG5559" s="257"/>
      <c r="AH5559" s="237"/>
      <c r="AI5559" s="222"/>
      <c r="AJ5559" s="237"/>
      <c r="AK5559" s="221"/>
      <c r="AL5559" s="223"/>
      <c r="AM5559" s="221"/>
    </row>
    <row r="5560" spans="26:39" ht="15" customHeight="1">
      <c r="Z5560" s="220"/>
      <c r="AA5560" s="220"/>
      <c r="AB5560" s="237"/>
      <c r="AC5560" s="237"/>
      <c r="AD5560" s="222"/>
      <c r="AE5560" s="221"/>
      <c r="AF5560" s="237"/>
      <c r="AG5560" s="257"/>
      <c r="AH5560" s="237"/>
      <c r="AI5560" s="222"/>
      <c r="AJ5560" s="237"/>
      <c r="AK5560" s="221"/>
      <c r="AL5560" s="223"/>
      <c r="AM5560" s="221"/>
    </row>
    <row r="5561" spans="26:39" ht="15" customHeight="1">
      <c r="Z5561" s="220"/>
      <c r="AA5561" s="220"/>
      <c r="AB5561" s="237"/>
      <c r="AC5561" s="237"/>
      <c r="AD5561" s="222"/>
      <c r="AE5561" s="221"/>
      <c r="AF5561" s="237"/>
      <c r="AG5561" s="257"/>
      <c r="AH5561" s="237"/>
      <c r="AI5561" s="222"/>
      <c r="AJ5561" s="237"/>
      <c r="AK5561" s="221"/>
      <c r="AL5561" s="223"/>
      <c r="AM5561" s="221"/>
    </row>
    <row r="5562" spans="26:39" ht="15" customHeight="1">
      <c r="Z5562" s="220"/>
      <c r="AA5562" s="220"/>
      <c r="AB5562" s="237"/>
      <c r="AC5562" s="237"/>
      <c r="AD5562" s="222"/>
      <c r="AE5562" s="221"/>
      <c r="AF5562" s="237"/>
      <c r="AG5562" s="257"/>
      <c r="AH5562" s="237"/>
      <c r="AI5562" s="222"/>
      <c r="AJ5562" s="237"/>
      <c r="AK5562" s="221"/>
      <c r="AL5562" s="223"/>
      <c r="AM5562" s="221"/>
    </row>
    <row r="5563" spans="26:39" ht="15" customHeight="1">
      <c r="Z5563" s="220"/>
      <c r="AA5563" s="220"/>
      <c r="AB5563" s="237"/>
      <c r="AC5563" s="237"/>
      <c r="AD5563" s="222"/>
      <c r="AE5563" s="221"/>
      <c r="AF5563" s="237"/>
      <c r="AG5563" s="257"/>
      <c r="AH5563" s="237"/>
      <c r="AI5563" s="222"/>
      <c r="AJ5563" s="237"/>
      <c r="AK5563" s="221"/>
      <c r="AL5563" s="223"/>
      <c r="AM5563" s="221"/>
    </row>
    <row r="5564" spans="26:39" ht="15" customHeight="1">
      <c r="Z5564" s="220"/>
      <c r="AA5564" s="220"/>
      <c r="AB5564" s="237"/>
      <c r="AC5564" s="237"/>
      <c r="AD5564" s="222"/>
      <c r="AE5564" s="221"/>
      <c r="AF5564" s="237"/>
      <c r="AG5564" s="257"/>
      <c r="AH5564" s="237"/>
      <c r="AI5564" s="222"/>
      <c r="AJ5564" s="237"/>
      <c r="AK5564" s="221"/>
      <c r="AL5564" s="223"/>
      <c r="AM5564" s="221"/>
    </row>
    <row r="5565" spans="26:39" ht="15" customHeight="1">
      <c r="Z5565" s="220"/>
      <c r="AA5565" s="220"/>
      <c r="AB5565" s="237"/>
      <c r="AC5565" s="237"/>
      <c r="AD5565" s="222"/>
      <c r="AE5565" s="221"/>
      <c r="AF5565" s="237"/>
      <c r="AG5565" s="257"/>
      <c r="AH5565" s="237"/>
      <c r="AI5565" s="222"/>
      <c r="AJ5565" s="237"/>
      <c r="AK5565" s="221"/>
      <c r="AL5565" s="223"/>
      <c r="AM5565" s="221"/>
    </row>
    <row r="5566" spans="26:39" ht="15" customHeight="1">
      <c r="Z5566" s="220"/>
      <c r="AA5566" s="220"/>
      <c r="AB5566" s="237"/>
      <c r="AC5566" s="237"/>
      <c r="AD5566" s="222"/>
      <c r="AE5566" s="221"/>
      <c r="AF5566" s="237"/>
      <c r="AG5566" s="257"/>
      <c r="AH5566" s="237"/>
      <c r="AI5566" s="222"/>
      <c r="AJ5566" s="237"/>
      <c r="AK5566" s="221"/>
      <c r="AL5566" s="223"/>
      <c r="AM5566" s="221"/>
    </row>
    <row r="5567" spans="26:39" ht="15" customHeight="1">
      <c r="Z5567" s="220"/>
      <c r="AA5567" s="220"/>
      <c r="AB5567" s="237"/>
      <c r="AC5567" s="237"/>
      <c r="AD5567" s="222"/>
      <c r="AE5567" s="221"/>
      <c r="AF5567" s="237"/>
      <c r="AG5567" s="257"/>
      <c r="AH5567" s="237"/>
      <c r="AI5567" s="222"/>
      <c r="AJ5567" s="237"/>
      <c r="AK5567" s="221"/>
      <c r="AL5567" s="223"/>
      <c r="AM5567" s="221"/>
    </row>
    <row r="5568" spans="26:39" ht="15" customHeight="1">
      <c r="Z5568" s="220"/>
      <c r="AA5568" s="220"/>
      <c r="AB5568" s="237"/>
      <c r="AC5568" s="237"/>
      <c r="AD5568" s="222"/>
      <c r="AE5568" s="221"/>
      <c r="AF5568" s="237"/>
      <c r="AG5568" s="257"/>
      <c r="AH5568" s="237"/>
      <c r="AI5568" s="222"/>
      <c r="AJ5568" s="237"/>
      <c r="AK5568" s="221"/>
      <c r="AL5568" s="223"/>
      <c r="AM5568" s="221"/>
    </row>
    <row r="5569" spans="26:39" ht="15" customHeight="1">
      <c r="Z5569" s="220"/>
      <c r="AA5569" s="220"/>
      <c r="AB5569" s="237"/>
      <c r="AC5569" s="237"/>
      <c r="AD5569" s="222"/>
      <c r="AE5569" s="221"/>
      <c r="AF5569" s="237"/>
      <c r="AG5569" s="257"/>
      <c r="AH5569" s="237"/>
      <c r="AI5569" s="222"/>
      <c r="AJ5569" s="237"/>
      <c r="AK5569" s="221"/>
      <c r="AL5569" s="223"/>
      <c r="AM5569" s="221"/>
    </row>
    <row r="5570" spans="26:39" ht="15" customHeight="1">
      <c r="Z5570" s="220"/>
      <c r="AA5570" s="220"/>
      <c r="AB5570" s="237"/>
      <c r="AC5570" s="237"/>
      <c r="AD5570" s="222"/>
      <c r="AE5570" s="221"/>
      <c r="AF5570" s="237"/>
      <c r="AG5570" s="257"/>
      <c r="AH5570" s="237"/>
      <c r="AI5570" s="222"/>
      <c r="AJ5570" s="237"/>
      <c r="AK5570" s="221"/>
      <c r="AL5570" s="223"/>
      <c r="AM5570" s="221"/>
    </row>
    <row r="5571" spans="26:39" ht="15" customHeight="1">
      <c r="Z5571" s="220"/>
      <c r="AA5571" s="220"/>
      <c r="AB5571" s="237"/>
      <c r="AC5571" s="237"/>
      <c r="AD5571" s="222"/>
      <c r="AE5571" s="221"/>
      <c r="AF5571" s="237"/>
      <c r="AG5571" s="257"/>
      <c r="AH5571" s="237"/>
      <c r="AI5571" s="222"/>
      <c r="AJ5571" s="237"/>
      <c r="AK5571" s="221"/>
      <c r="AL5571" s="223"/>
      <c r="AM5571" s="221"/>
    </row>
    <row r="5572" spans="26:39" ht="15" customHeight="1">
      <c r="Z5572" s="220"/>
      <c r="AA5572" s="220"/>
      <c r="AB5572" s="237"/>
      <c r="AC5572" s="237"/>
      <c r="AD5572" s="222"/>
      <c r="AE5572" s="221"/>
      <c r="AF5572" s="237"/>
      <c r="AG5572" s="257"/>
      <c r="AH5572" s="237"/>
      <c r="AI5572" s="222"/>
      <c r="AJ5572" s="237"/>
      <c r="AK5572" s="221"/>
      <c r="AL5572" s="223"/>
      <c r="AM5572" s="221"/>
    </row>
    <row r="5573" spans="26:39" ht="15" customHeight="1">
      <c r="Z5573" s="220"/>
      <c r="AA5573" s="220"/>
      <c r="AB5573" s="237"/>
      <c r="AC5573" s="237"/>
      <c r="AD5573" s="222"/>
      <c r="AE5573" s="221"/>
      <c r="AF5573" s="237"/>
      <c r="AG5573" s="257"/>
      <c r="AH5573" s="237"/>
      <c r="AI5573" s="222"/>
      <c r="AJ5573" s="237"/>
      <c r="AK5573" s="221"/>
      <c r="AL5573" s="223"/>
      <c r="AM5573" s="221"/>
    </row>
    <row r="5574" spans="26:39" ht="15" customHeight="1">
      <c r="Z5574" s="220"/>
      <c r="AA5574" s="220"/>
      <c r="AB5574" s="237"/>
      <c r="AC5574" s="237"/>
      <c r="AD5574" s="222"/>
      <c r="AE5574" s="221"/>
      <c r="AF5574" s="237"/>
      <c r="AG5574" s="257"/>
      <c r="AH5574" s="237"/>
      <c r="AI5574" s="222"/>
      <c r="AJ5574" s="237"/>
      <c r="AK5574" s="221"/>
      <c r="AL5574" s="223"/>
      <c r="AM5574" s="221"/>
    </row>
    <row r="5575" spans="26:39" ht="15" customHeight="1">
      <c r="Z5575" s="220"/>
      <c r="AA5575" s="220"/>
      <c r="AB5575" s="237"/>
      <c r="AC5575" s="237"/>
      <c r="AD5575" s="222"/>
      <c r="AE5575" s="221"/>
      <c r="AF5575" s="237"/>
      <c r="AG5575" s="257"/>
      <c r="AH5575" s="237"/>
      <c r="AI5575" s="222"/>
      <c r="AJ5575" s="237"/>
      <c r="AK5575" s="221"/>
      <c r="AL5575" s="223"/>
      <c r="AM5575" s="221"/>
    </row>
    <row r="5576" spans="26:39" ht="15" customHeight="1">
      <c r="Z5576" s="220"/>
      <c r="AA5576" s="220"/>
      <c r="AB5576" s="237"/>
      <c r="AC5576" s="237"/>
      <c r="AD5576" s="222"/>
      <c r="AE5576" s="221"/>
      <c r="AF5576" s="237"/>
      <c r="AG5576" s="257"/>
      <c r="AH5576" s="237"/>
      <c r="AI5576" s="222"/>
      <c r="AJ5576" s="237"/>
      <c r="AK5576" s="221"/>
      <c r="AL5576" s="223"/>
      <c r="AM5576" s="221"/>
    </row>
    <row r="5577" spans="26:39" ht="15" customHeight="1">
      <c r="Z5577" s="220"/>
      <c r="AA5577" s="220"/>
      <c r="AB5577" s="237"/>
      <c r="AC5577" s="237"/>
      <c r="AD5577" s="222"/>
      <c r="AE5577" s="221"/>
      <c r="AF5577" s="237"/>
      <c r="AG5577" s="257"/>
      <c r="AH5577" s="237"/>
      <c r="AI5577" s="222"/>
      <c r="AJ5577" s="237"/>
      <c r="AK5577" s="221"/>
      <c r="AL5577" s="223"/>
      <c r="AM5577" s="221"/>
    </row>
    <row r="5578" spans="26:39" ht="15" customHeight="1">
      <c r="Z5578" s="220"/>
      <c r="AA5578" s="220"/>
      <c r="AB5578" s="237"/>
      <c r="AC5578" s="237"/>
      <c r="AD5578" s="222"/>
      <c r="AE5578" s="221"/>
      <c r="AF5578" s="237"/>
      <c r="AG5578" s="257"/>
      <c r="AH5578" s="237"/>
      <c r="AI5578" s="222"/>
      <c r="AJ5578" s="237"/>
      <c r="AK5578" s="221"/>
      <c r="AL5578" s="223"/>
      <c r="AM5578" s="221"/>
    </row>
    <row r="5579" spans="26:39" ht="15" customHeight="1">
      <c r="Z5579" s="220"/>
      <c r="AA5579" s="220"/>
      <c r="AB5579" s="237"/>
      <c r="AC5579" s="237"/>
      <c r="AD5579" s="222"/>
      <c r="AE5579" s="221"/>
      <c r="AF5579" s="237"/>
      <c r="AG5579" s="257"/>
      <c r="AH5579" s="237"/>
      <c r="AI5579" s="222"/>
      <c r="AJ5579" s="237"/>
      <c r="AK5579" s="221"/>
      <c r="AL5579" s="223"/>
      <c r="AM5579" s="221"/>
    </row>
    <row r="5580" spans="26:39" ht="15" customHeight="1">
      <c r="Z5580" s="220"/>
      <c r="AA5580" s="220"/>
      <c r="AB5580" s="237"/>
      <c r="AC5580" s="237"/>
      <c r="AD5580" s="222"/>
      <c r="AE5580" s="221"/>
      <c r="AF5580" s="237"/>
      <c r="AG5580" s="257"/>
      <c r="AH5580" s="237"/>
      <c r="AI5580" s="222"/>
      <c r="AJ5580" s="237"/>
      <c r="AK5580" s="221"/>
      <c r="AL5580" s="223"/>
      <c r="AM5580" s="221"/>
    </row>
    <row r="5581" spans="26:39" ht="15" customHeight="1">
      <c r="Z5581" s="220"/>
      <c r="AA5581" s="220"/>
      <c r="AB5581" s="237"/>
      <c r="AC5581" s="237"/>
      <c r="AD5581" s="222"/>
      <c r="AE5581" s="221"/>
      <c r="AF5581" s="237"/>
      <c r="AG5581" s="257"/>
      <c r="AH5581" s="237"/>
      <c r="AI5581" s="222"/>
      <c r="AJ5581" s="237"/>
      <c r="AK5581" s="221"/>
      <c r="AL5581" s="223"/>
      <c r="AM5581" s="221"/>
    </row>
    <row r="5582" spans="26:39" ht="15" customHeight="1">
      <c r="Z5582" s="220"/>
      <c r="AA5582" s="220"/>
      <c r="AB5582" s="237"/>
      <c r="AC5582" s="237"/>
      <c r="AD5582" s="222"/>
      <c r="AE5582" s="221"/>
      <c r="AF5582" s="237"/>
      <c r="AG5582" s="257"/>
      <c r="AH5582" s="237"/>
      <c r="AI5582" s="222"/>
      <c r="AJ5582" s="237"/>
      <c r="AK5582" s="221"/>
      <c r="AL5582" s="223"/>
      <c r="AM5582" s="221"/>
    </row>
    <row r="5583" spans="26:39" ht="15" customHeight="1">
      <c r="Z5583" s="220"/>
      <c r="AA5583" s="220"/>
      <c r="AB5583" s="237"/>
      <c r="AC5583" s="237"/>
      <c r="AD5583" s="222"/>
      <c r="AE5583" s="221"/>
      <c r="AF5583" s="237"/>
      <c r="AG5583" s="257"/>
      <c r="AH5583" s="237"/>
      <c r="AI5583" s="222"/>
      <c r="AJ5583" s="237"/>
      <c r="AK5583" s="221"/>
      <c r="AL5583" s="223"/>
      <c r="AM5583" s="221"/>
    </row>
    <row r="5584" spans="26:39" ht="15" customHeight="1">
      <c r="Z5584" s="220"/>
      <c r="AA5584" s="220"/>
      <c r="AB5584" s="237"/>
      <c r="AC5584" s="237"/>
      <c r="AD5584" s="222"/>
      <c r="AE5584" s="221"/>
      <c r="AF5584" s="237"/>
      <c r="AG5584" s="257"/>
      <c r="AH5584" s="237"/>
      <c r="AI5584" s="222"/>
      <c r="AJ5584" s="237"/>
      <c r="AK5584" s="221"/>
      <c r="AL5584" s="223"/>
      <c r="AM5584" s="221"/>
    </row>
    <row r="5585" spans="26:39" ht="15" customHeight="1">
      <c r="Z5585" s="220"/>
      <c r="AA5585" s="220"/>
      <c r="AB5585" s="237"/>
      <c r="AC5585" s="237"/>
      <c r="AD5585" s="222"/>
      <c r="AE5585" s="221"/>
      <c r="AF5585" s="237"/>
      <c r="AG5585" s="257"/>
      <c r="AH5585" s="237"/>
      <c r="AI5585" s="222"/>
      <c r="AJ5585" s="237"/>
      <c r="AK5585" s="221"/>
      <c r="AL5585" s="223"/>
      <c r="AM5585" s="221"/>
    </row>
    <row r="5586" spans="26:39" ht="15" customHeight="1">
      <c r="Z5586" s="220"/>
      <c r="AA5586" s="220"/>
      <c r="AB5586" s="237"/>
      <c r="AC5586" s="237"/>
      <c r="AD5586" s="222"/>
      <c r="AE5586" s="221"/>
      <c r="AF5586" s="237"/>
      <c r="AG5586" s="257"/>
      <c r="AH5586" s="237"/>
      <c r="AI5586" s="222"/>
      <c r="AJ5586" s="237"/>
      <c r="AK5586" s="221"/>
      <c r="AL5586" s="223"/>
      <c r="AM5586" s="221"/>
    </row>
    <row r="5587" spans="26:39" ht="15" customHeight="1">
      <c r="Z5587" s="220"/>
      <c r="AA5587" s="220"/>
      <c r="AB5587" s="237"/>
      <c r="AC5587" s="237"/>
      <c r="AD5587" s="222"/>
      <c r="AE5587" s="221"/>
      <c r="AF5587" s="237"/>
      <c r="AG5587" s="257"/>
      <c r="AH5587" s="237"/>
      <c r="AI5587" s="222"/>
      <c r="AJ5587" s="237"/>
      <c r="AK5587" s="221"/>
      <c r="AL5587" s="223"/>
      <c r="AM5587" s="221"/>
    </row>
    <row r="5588" spans="26:39" ht="15" customHeight="1">
      <c r="Z5588" s="220"/>
      <c r="AA5588" s="220"/>
      <c r="AB5588" s="237"/>
      <c r="AC5588" s="237"/>
      <c r="AD5588" s="222"/>
      <c r="AE5588" s="221"/>
      <c r="AF5588" s="237"/>
      <c r="AG5588" s="257"/>
      <c r="AH5588" s="237"/>
      <c r="AI5588" s="222"/>
      <c r="AJ5588" s="237"/>
      <c r="AK5588" s="221"/>
      <c r="AL5588" s="223"/>
      <c r="AM5588" s="221"/>
    </row>
    <row r="5589" spans="26:39" ht="15" customHeight="1">
      <c r="Z5589" s="220"/>
      <c r="AA5589" s="220"/>
      <c r="AB5589" s="237"/>
      <c r="AC5589" s="237"/>
      <c r="AD5589" s="222"/>
      <c r="AE5589" s="221"/>
      <c r="AF5589" s="237"/>
      <c r="AG5589" s="257"/>
      <c r="AH5589" s="237"/>
      <c r="AI5589" s="222"/>
      <c r="AJ5589" s="237"/>
      <c r="AK5589" s="221"/>
      <c r="AL5589" s="223"/>
      <c r="AM5589" s="221"/>
    </row>
    <row r="5590" spans="26:39" ht="15" customHeight="1">
      <c r="Z5590" s="220"/>
      <c r="AA5590" s="220"/>
      <c r="AB5590" s="237"/>
      <c r="AC5590" s="237"/>
      <c r="AD5590" s="222"/>
      <c r="AE5590" s="221"/>
      <c r="AF5590" s="237"/>
      <c r="AG5590" s="257"/>
      <c r="AH5590" s="237"/>
      <c r="AI5590" s="222"/>
      <c r="AJ5590" s="237"/>
      <c r="AK5590" s="221"/>
      <c r="AL5590" s="223"/>
      <c r="AM5590" s="221"/>
    </row>
    <row r="5591" spans="26:39" ht="15" customHeight="1">
      <c r="Z5591" s="220"/>
      <c r="AA5591" s="220"/>
      <c r="AB5591" s="237"/>
      <c r="AC5591" s="237"/>
      <c r="AD5591" s="222"/>
      <c r="AE5591" s="221"/>
      <c r="AF5591" s="237"/>
      <c r="AG5591" s="257"/>
      <c r="AH5591" s="237"/>
      <c r="AI5591" s="222"/>
      <c r="AJ5591" s="237"/>
      <c r="AK5591" s="221"/>
      <c r="AL5591" s="223"/>
      <c r="AM5591" s="221"/>
    </row>
    <row r="5592" spans="26:39" ht="15" customHeight="1">
      <c r="Z5592" s="220"/>
      <c r="AA5592" s="220"/>
      <c r="AB5592" s="237"/>
      <c r="AC5592" s="237"/>
      <c r="AD5592" s="222"/>
      <c r="AE5592" s="221"/>
      <c r="AF5592" s="237"/>
      <c r="AG5592" s="257"/>
      <c r="AH5592" s="237"/>
      <c r="AI5592" s="222"/>
      <c r="AJ5592" s="237"/>
      <c r="AK5592" s="221"/>
      <c r="AL5592" s="223"/>
      <c r="AM5592" s="221"/>
    </row>
    <row r="5593" spans="26:39" ht="15" customHeight="1">
      <c r="Z5593" s="220"/>
      <c r="AA5593" s="220"/>
      <c r="AB5593" s="237"/>
      <c r="AC5593" s="237"/>
      <c r="AD5593" s="222"/>
      <c r="AE5593" s="221"/>
      <c r="AF5593" s="237"/>
      <c r="AG5593" s="257"/>
      <c r="AH5593" s="237"/>
      <c r="AI5593" s="222"/>
      <c r="AJ5593" s="237"/>
      <c r="AK5593" s="221"/>
      <c r="AL5593" s="223"/>
      <c r="AM5593" s="221"/>
    </row>
    <row r="5594" spans="26:39" ht="15" customHeight="1">
      <c r="Z5594" s="220"/>
      <c r="AA5594" s="220"/>
      <c r="AB5594" s="237"/>
      <c r="AC5594" s="237"/>
      <c r="AD5594" s="222"/>
      <c r="AE5594" s="221"/>
      <c r="AF5594" s="237"/>
      <c r="AG5594" s="257"/>
      <c r="AH5594" s="237"/>
      <c r="AI5594" s="222"/>
      <c r="AJ5594" s="237"/>
      <c r="AK5594" s="221"/>
      <c r="AL5594" s="223"/>
      <c r="AM5594" s="221"/>
    </row>
    <row r="5595" spans="26:39" ht="15" customHeight="1">
      <c r="Z5595" s="220"/>
      <c r="AA5595" s="220"/>
      <c r="AB5595" s="237"/>
      <c r="AC5595" s="237"/>
      <c r="AD5595" s="222"/>
      <c r="AE5595" s="221"/>
      <c r="AF5595" s="237"/>
      <c r="AG5595" s="257"/>
      <c r="AH5595" s="237"/>
      <c r="AI5595" s="222"/>
      <c r="AJ5595" s="237"/>
      <c r="AK5595" s="221"/>
      <c r="AL5595" s="223"/>
      <c r="AM5595" s="221"/>
    </row>
    <row r="5596" spans="26:39" ht="15" customHeight="1">
      <c r="Z5596" s="220"/>
      <c r="AA5596" s="220"/>
      <c r="AB5596" s="237"/>
      <c r="AC5596" s="237"/>
      <c r="AD5596" s="222"/>
      <c r="AE5596" s="221"/>
      <c r="AF5596" s="237"/>
      <c r="AG5596" s="257"/>
      <c r="AH5596" s="237"/>
      <c r="AI5596" s="222"/>
      <c r="AJ5596" s="237"/>
      <c r="AK5596" s="221"/>
      <c r="AL5596" s="223"/>
      <c r="AM5596" s="221"/>
    </row>
    <row r="5597" spans="26:39" ht="15" customHeight="1">
      <c r="Z5597" s="220"/>
      <c r="AA5597" s="220"/>
      <c r="AB5597" s="237"/>
      <c r="AC5597" s="237"/>
      <c r="AD5597" s="222"/>
      <c r="AE5597" s="221"/>
      <c r="AF5597" s="237"/>
      <c r="AG5597" s="257"/>
      <c r="AH5597" s="237"/>
      <c r="AI5597" s="222"/>
      <c r="AJ5597" s="237"/>
      <c r="AK5597" s="221"/>
      <c r="AL5597" s="223"/>
      <c r="AM5597" s="221"/>
    </row>
    <row r="5598" spans="26:39" ht="15" customHeight="1">
      <c r="Z5598" s="220"/>
      <c r="AA5598" s="220"/>
      <c r="AB5598" s="237"/>
      <c r="AC5598" s="237"/>
      <c r="AD5598" s="222"/>
      <c r="AE5598" s="221"/>
      <c r="AF5598" s="237"/>
      <c r="AG5598" s="257"/>
      <c r="AH5598" s="237"/>
      <c r="AI5598" s="222"/>
      <c r="AJ5598" s="237"/>
      <c r="AK5598" s="221"/>
      <c r="AL5598" s="223"/>
      <c r="AM5598" s="221"/>
    </row>
    <row r="5599" spans="26:39" ht="15" customHeight="1">
      <c r="Z5599" s="220"/>
      <c r="AA5599" s="220"/>
      <c r="AB5599" s="237"/>
      <c r="AC5599" s="237"/>
      <c r="AD5599" s="222"/>
      <c r="AE5599" s="221"/>
      <c r="AF5599" s="237"/>
      <c r="AG5599" s="257"/>
      <c r="AH5599" s="237"/>
      <c r="AI5599" s="222"/>
      <c r="AJ5599" s="237"/>
      <c r="AK5599" s="221"/>
      <c r="AL5599" s="223"/>
      <c r="AM5599" s="221"/>
    </row>
    <row r="5600" spans="26:39" ht="15" customHeight="1">
      <c r="Z5600" s="220"/>
      <c r="AA5600" s="220"/>
      <c r="AB5600" s="237"/>
      <c r="AC5600" s="237"/>
      <c r="AD5600" s="222"/>
      <c r="AE5600" s="221"/>
      <c r="AF5600" s="237"/>
      <c r="AG5600" s="257"/>
      <c r="AH5600" s="237"/>
      <c r="AI5600" s="222"/>
      <c r="AJ5600" s="237"/>
      <c r="AK5600" s="221"/>
      <c r="AL5600" s="223"/>
      <c r="AM5600" s="221"/>
    </row>
    <row r="5601" spans="26:39" ht="15" customHeight="1">
      <c r="Z5601" s="220"/>
      <c r="AA5601" s="220"/>
      <c r="AB5601" s="237"/>
      <c r="AC5601" s="237"/>
      <c r="AD5601" s="222"/>
      <c r="AE5601" s="221"/>
      <c r="AF5601" s="237"/>
      <c r="AG5601" s="257"/>
      <c r="AH5601" s="237"/>
      <c r="AI5601" s="222"/>
      <c r="AJ5601" s="237"/>
      <c r="AK5601" s="221"/>
      <c r="AL5601" s="223"/>
      <c r="AM5601" s="221"/>
    </row>
    <row r="5602" spans="26:39" ht="15" customHeight="1">
      <c r="Z5602" s="220"/>
      <c r="AA5602" s="220"/>
      <c r="AB5602" s="237"/>
      <c r="AC5602" s="237"/>
      <c r="AD5602" s="222"/>
      <c r="AE5602" s="221"/>
      <c r="AF5602" s="237"/>
      <c r="AG5602" s="257"/>
      <c r="AH5602" s="237"/>
      <c r="AI5602" s="222"/>
      <c r="AJ5602" s="237"/>
      <c r="AK5602" s="221"/>
      <c r="AL5602" s="223"/>
      <c r="AM5602" s="221"/>
    </row>
    <row r="5603" spans="26:39" ht="15" customHeight="1">
      <c r="Z5603" s="220"/>
      <c r="AA5603" s="220"/>
      <c r="AB5603" s="237"/>
      <c r="AC5603" s="237"/>
      <c r="AD5603" s="222"/>
      <c r="AE5603" s="221"/>
      <c r="AF5603" s="237"/>
      <c r="AG5603" s="257"/>
      <c r="AH5603" s="237"/>
      <c r="AI5603" s="222"/>
      <c r="AJ5603" s="237"/>
      <c r="AK5603" s="221"/>
      <c r="AL5603" s="223"/>
      <c r="AM5603" s="221"/>
    </row>
    <row r="5604" spans="26:39" ht="15" customHeight="1">
      <c r="Z5604" s="220"/>
      <c r="AA5604" s="220"/>
      <c r="AB5604" s="237"/>
      <c r="AC5604" s="237"/>
      <c r="AD5604" s="222"/>
      <c r="AE5604" s="221"/>
      <c r="AF5604" s="237"/>
      <c r="AG5604" s="257"/>
      <c r="AH5604" s="237"/>
      <c r="AI5604" s="222"/>
      <c r="AJ5604" s="237"/>
      <c r="AK5604" s="221"/>
      <c r="AL5604" s="223"/>
      <c r="AM5604" s="221"/>
    </row>
    <row r="5605" spans="26:39" ht="15" customHeight="1">
      <c r="Z5605" s="220"/>
      <c r="AA5605" s="220"/>
      <c r="AB5605" s="237"/>
      <c r="AC5605" s="237"/>
      <c r="AD5605" s="222"/>
      <c r="AE5605" s="221"/>
      <c r="AF5605" s="237"/>
      <c r="AG5605" s="257"/>
      <c r="AH5605" s="237"/>
      <c r="AI5605" s="222"/>
      <c r="AJ5605" s="237"/>
      <c r="AK5605" s="221"/>
      <c r="AL5605" s="223"/>
      <c r="AM5605" s="221"/>
    </row>
    <row r="5606" spans="26:39" ht="15" customHeight="1">
      <c r="Z5606" s="220"/>
      <c r="AA5606" s="220"/>
      <c r="AB5606" s="237"/>
      <c r="AC5606" s="237"/>
      <c r="AD5606" s="222"/>
      <c r="AE5606" s="221"/>
      <c r="AF5606" s="237"/>
      <c r="AG5606" s="257"/>
      <c r="AH5606" s="237"/>
      <c r="AI5606" s="222"/>
      <c r="AJ5606" s="237"/>
      <c r="AK5606" s="221"/>
      <c r="AL5606" s="223"/>
      <c r="AM5606" s="221"/>
    </row>
    <row r="5607" spans="26:39" ht="15" customHeight="1">
      <c r="Z5607" s="220"/>
      <c r="AA5607" s="220"/>
      <c r="AB5607" s="237"/>
      <c r="AC5607" s="237"/>
      <c r="AD5607" s="222"/>
      <c r="AE5607" s="221"/>
      <c r="AF5607" s="237"/>
      <c r="AG5607" s="257"/>
      <c r="AH5607" s="237"/>
      <c r="AI5607" s="222"/>
      <c r="AJ5607" s="237"/>
      <c r="AK5607" s="221"/>
      <c r="AL5607" s="223"/>
      <c r="AM5607" s="221"/>
    </row>
    <row r="5608" spans="26:39" ht="15" customHeight="1">
      <c r="Z5608" s="220"/>
      <c r="AA5608" s="220"/>
      <c r="AB5608" s="237"/>
      <c r="AC5608" s="237"/>
      <c r="AD5608" s="222"/>
      <c r="AE5608" s="221"/>
      <c r="AF5608" s="237"/>
      <c r="AG5608" s="257"/>
      <c r="AH5608" s="237"/>
      <c r="AI5608" s="222"/>
      <c r="AJ5608" s="237"/>
      <c r="AK5608" s="221"/>
      <c r="AL5608" s="223"/>
      <c r="AM5608" s="221"/>
    </row>
    <row r="5609" spans="26:39" ht="15" customHeight="1">
      <c r="Z5609" s="220"/>
      <c r="AA5609" s="220"/>
      <c r="AB5609" s="237"/>
      <c r="AC5609" s="237"/>
      <c r="AD5609" s="222"/>
      <c r="AE5609" s="221"/>
      <c r="AF5609" s="237"/>
      <c r="AG5609" s="257"/>
      <c r="AH5609" s="237"/>
      <c r="AI5609" s="222"/>
      <c r="AJ5609" s="237"/>
      <c r="AK5609" s="221"/>
      <c r="AL5609" s="223"/>
      <c r="AM5609" s="221"/>
    </row>
    <row r="5610" spans="26:39" ht="15" customHeight="1">
      <c r="Z5610" s="220"/>
      <c r="AA5610" s="220"/>
      <c r="AB5610" s="237"/>
      <c r="AC5610" s="237"/>
      <c r="AD5610" s="222"/>
      <c r="AE5610" s="221"/>
      <c r="AF5610" s="237"/>
      <c r="AG5610" s="257"/>
      <c r="AH5610" s="237"/>
      <c r="AI5610" s="222"/>
      <c r="AJ5610" s="237"/>
      <c r="AK5610" s="221"/>
      <c r="AL5610" s="223"/>
      <c r="AM5610" s="221"/>
    </row>
    <row r="5611" spans="26:39" ht="15" customHeight="1">
      <c r="Z5611" s="220"/>
      <c r="AA5611" s="220"/>
      <c r="AB5611" s="237"/>
      <c r="AC5611" s="237"/>
      <c r="AD5611" s="222"/>
      <c r="AE5611" s="221"/>
      <c r="AF5611" s="237"/>
      <c r="AG5611" s="257"/>
      <c r="AH5611" s="237"/>
      <c r="AI5611" s="222"/>
      <c r="AJ5611" s="237"/>
      <c r="AK5611" s="221"/>
      <c r="AL5611" s="223"/>
      <c r="AM5611" s="221"/>
    </row>
    <row r="5612" spans="26:39" ht="15" customHeight="1">
      <c r="Z5612" s="220"/>
      <c r="AA5612" s="220"/>
      <c r="AB5612" s="237"/>
      <c r="AC5612" s="237"/>
      <c r="AD5612" s="222"/>
      <c r="AE5612" s="221"/>
      <c r="AF5612" s="237"/>
      <c r="AG5612" s="257"/>
      <c r="AH5612" s="237"/>
      <c r="AI5612" s="222"/>
      <c r="AJ5612" s="237"/>
      <c r="AK5612" s="221"/>
      <c r="AL5612" s="223"/>
      <c r="AM5612" s="221"/>
    </row>
    <row r="5613" spans="26:39" ht="15" customHeight="1">
      <c r="Z5613" s="220"/>
      <c r="AA5613" s="220"/>
      <c r="AB5613" s="237"/>
      <c r="AC5613" s="237"/>
      <c r="AD5613" s="222"/>
      <c r="AE5613" s="221"/>
      <c r="AF5613" s="237"/>
      <c r="AG5613" s="257"/>
      <c r="AH5613" s="237"/>
      <c r="AI5613" s="222"/>
      <c r="AJ5613" s="237"/>
      <c r="AK5613" s="221"/>
      <c r="AL5613" s="223"/>
      <c r="AM5613" s="221"/>
    </row>
    <row r="5614" spans="26:39" ht="15" customHeight="1">
      <c r="Z5614" s="220"/>
      <c r="AA5614" s="220"/>
      <c r="AB5614" s="237"/>
      <c r="AC5614" s="237"/>
      <c r="AD5614" s="222"/>
      <c r="AE5614" s="221"/>
      <c r="AF5614" s="237"/>
      <c r="AG5614" s="257"/>
      <c r="AH5614" s="237"/>
      <c r="AI5614" s="222"/>
      <c r="AJ5614" s="237"/>
      <c r="AK5614" s="221"/>
      <c r="AL5614" s="223"/>
      <c r="AM5614" s="221"/>
    </row>
    <row r="5615" spans="26:39" ht="15" customHeight="1">
      <c r="Z5615" s="220"/>
      <c r="AA5615" s="220"/>
      <c r="AB5615" s="237"/>
      <c r="AC5615" s="237"/>
      <c r="AD5615" s="222"/>
      <c r="AE5615" s="221"/>
      <c r="AF5615" s="237"/>
      <c r="AG5615" s="257"/>
      <c r="AH5615" s="237"/>
      <c r="AI5615" s="222"/>
      <c r="AJ5615" s="237"/>
      <c r="AK5615" s="221"/>
      <c r="AL5615" s="223"/>
      <c r="AM5615" s="221"/>
    </row>
    <row r="5616" spans="26:39" ht="15" customHeight="1">
      <c r="Z5616" s="220"/>
      <c r="AA5616" s="220"/>
      <c r="AB5616" s="237"/>
      <c r="AC5616" s="237"/>
      <c r="AD5616" s="222"/>
      <c r="AE5616" s="221"/>
      <c r="AF5616" s="237"/>
      <c r="AG5616" s="257"/>
      <c r="AH5616" s="237"/>
      <c r="AI5616" s="222"/>
      <c r="AJ5616" s="237"/>
      <c r="AK5616" s="221"/>
      <c r="AL5616" s="223"/>
      <c r="AM5616" s="221"/>
    </row>
    <row r="5617" spans="26:39" ht="15" customHeight="1">
      <c r="Z5617" s="220"/>
      <c r="AA5617" s="220"/>
      <c r="AB5617" s="237"/>
      <c r="AC5617" s="237"/>
      <c r="AD5617" s="222"/>
      <c r="AE5617" s="221"/>
      <c r="AF5617" s="237"/>
      <c r="AG5617" s="257"/>
      <c r="AH5617" s="237"/>
      <c r="AI5617" s="222"/>
      <c r="AJ5617" s="237"/>
      <c r="AK5617" s="221"/>
      <c r="AL5617" s="223"/>
      <c r="AM5617" s="221"/>
    </row>
    <row r="5618" spans="26:39" ht="15" customHeight="1">
      <c r="Z5618" s="220"/>
      <c r="AA5618" s="220"/>
      <c r="AB5618" s="237"/>
      <c r="AC5618" s="237"/>
      <c r="AD5618" s="222"/>
      <c r="AE5618" s="221"/>
      <c r="AF5618" s="237"/>
      <c r="AG5618" s="257"/>
      <c r="AH5618" s="237"/>
      <c r="AI5618" s="222"/>
      <c r="AJ5618" s="237"/>
      <c r="AK5618" s="221"/>
      <c r="AL5618" s="223"/>
      <c r="AM5618" s="221"/>
    </row>
    <row r="5619" spans="26:39" ht="15" customHeight="1">
      <c r="Z5619" s="220"/>
      <c r="AA5619" s="220"/>
      <c r="AB5619" s="237"/>
      <c r="AC5619" s="237"/>
      <c r="AD5619" s="222"/>
      <c r="AE5619" s="221"/>
      <c r="AF5619" s="237"/>
      <c r="AG5619" s="257"/>
      <c r="AH5619" s="237"/>
      <c r="AI5619" s="222"/>
      <c r="AJ5619" s="237"/>
      <c r="AK5619" s="221"/>
      <c r="AL5619" s="223"/>
      <c r="AM5619" s="221"/>
    </row>
    <row r="5620" spans="26:39" ht="15" customHeight="1">
      <c r="Z5620" s="220"/>
      <c r="AA5620" s="220"/>
      <c r="AB5620" s="237"/>
      <c r="AC5620" s="237"/>
      <c r="AD5620" s="222"/>
      <c r="AE5620" s="221"/>
      <c r="AF5620" s="237"/>
      <c r="AG5620" s="257"/>
      <c r="AH5620" s="237"/>
      <c r="AI5620" s="222"/>
      <c r="AJ5620" s="237"/>
      <c r="AK5620" s="221"/>
      <c r="AL5620" s="223"/>
      <c r="AM5620" s="221"/>
    </row>
    <row r="5621" spans="26:39" ht="15" customHeight="1">
      <c r="Z5621" s="220"/>
      <c r="AA5621" s="220"/>
      <c r="AB5621" s="237"/>
      <c r="AC5621" s="237"/>
      <c r="AD5621" s="222"/>
      <c r="AE5621" s="221"/>
      <c r="AF5621" s="237"/>
      <c r="AG5621" s="257"/>
      <c r="AH5621" s="237"/>
      <c r="AI5621" s="222"/>
      <c r="AJ5621" s="237"/>
      <c r="AK5621" s="221"/>
      <c r="AL5621" s="223"/>
      <c r="AM5621" s="221"/>
    </row>
    <row r="5622" spans="26:39" ht="15" customHeight="1">
      <c r="Z5622" s="220"/>
      <c r="AA5622" s="220"/>
      <c r="AB5622" s="237"/>
      <c r="AC5622" s="237"/>
      <c r="AD5622" s="222"/>
      <c r="AE5622" s="221"/>
      <c r="AF5622" s="237"/>
      <c r="AG5622" s="257"/>
      <c r="AH5622" s="237"/>
      <c r="AI5622" s="222"/>
      <c r="AJ5622" s="237"/>
      <c r="AK5622" s="221"/>
      <c r="AL5622" s="223"/>
      <c r="AM5622" s="221"/>
    </row>
    <row r="5623" spans="26:39" ht="15" customHeight="1">
      <c r="Z5623" s="220"/>
      <c r="AA5623" s="220"/>
      <c r="AB5623" s="237"/>
      <c r="AC5623" s="237"/>
      <c r="AD5623" s="222"/>
      <c r="AE5623" s="221"/>
      <c r="AF5623" s="237"/>
      <c r="AG5623" s="257"/>
      <c r="AH5623" s="237"/>
      <c r="AI5623" s="222"/>
      <c r="AJ5623" s="237"/>
      <c r="AK5623" s="221"/>
      <c r="AL5623" s="223"/>
      <c r="AM5623" s="221"/>
    </row>
    <row r="5624" spans="26:39" ht="15" customHeight="1">
      <c r="Z5624" s="220"/>
      <c r="AA5624" s="220"/>
      <c r="AB5624" s="237"/>
      <c r="AC5624" s="237"/>
      <c r="AD5624" s="222"/>
      <c r="AE5624" s="221"/>
      <c r="AF5624" s="237"/>
      <c r="AG5624" s="257"/>
      <c r="AH5624" s="237"/>
      <c r="AI5624" s="222"/>
      <c r="AJ5624" s="237"/>
      <c r="AK5624" s="221"/>
      <c r="AL5624" s="223"/>
      <c r="AM5624" s="221"/>
    </row>
    <row r="5625" spans="26:39" ht="15" customHeight="1">
      <c r="Z5625" s="220"/>
      <c r="AA5625" s="220"/>
      <c r="AB5625" s="237"/>
      <c r="AC5625" s="237"/>
      <c r="AD5625" s="222"/>
      <c r="AE5625" s="221"/>
      <c r="AF5625" s="237"/>
      <c r="AG5625" s="257"/>
      <c r="AH5625" s="237"/>
      <c r="AI5625" s="222"/>
      <c r="AJ5625" s="237"/>
      <c r="AK5625" s="221"/>
      <c r="AL5625" s="223"/>
      <c r="AM5625" s="221"/>
    </row>
    <row r="5626" spans="26:39" ht="15" customHeight="1">
      <c r="Z5626" s="220"/>
      <c r="AA5626" s="220"/>
      <c r="AB5626" s="237"/>
      <c r="AC5626" s="237"/>
      <c r="AD5626" s="222"/>
      <c r="AE5626" s="221"/>
      <c r="AF5626" s="237"/>
      <c r="AG5626" s="257"/>
      <c r="AH5626" s="237"/>
      <c r="AI5626" s="222"/>
      <c r="AJ5626" s="237"/>
      <c r="AK5626" s="221"/>
      <c r="AL5626" s="223"/>
      <c r="AM5626" s="221"/>
    </row>
    <row r="5627" spans="26:39" ht="15" customHeight="1">
      <c r="Z5627" s="220"/>
      <c r="AA5627" s="220"/>
      <c r="AB5627" s="237"/>
      <c r="AC5627" s="237"/>
      <c r="AD5627" s="222"/>
      <c r="AE5627" s="221"/>
      <c r="AF5627" s="237"/>
      <c r="AG5627" s="257"/>
      <c r="AH5627" s="237"/>
      <c r="AI5627" s="222"/>
      <c r="AJ5627" s="237"/>
      <c r="AK5627" s="221"/>
      <c r="AL5627" s="223"/>
      <c r="AM5627" s="221"/>
    </row>
    <row r="5628" spans="26:39" ht="15" customHeight="1">
      <c r="Z5628" s="220"/>
      <c r="AA5628" s="220"/>
      <c r="AB5628" s="237"/>
      <c r="AC5628" s="237"/>
      <c r="AD5628" s="222"/>
      <c r="AE5628" s="221"/>
      <c r="AF5628" s="237"/>
      <c r="AG5628" s="257"/>
      <c r="AH5628" s="237"/>
      <c r="AI5628" s="222"/>
      <c r="AJ5628" s="237"/>
      <c r="AK5628" s="221"/>
      <c r="AL5628" s="223"/>
      <c r="AM5628" s="221"/>
    </row>
    <row r="5629" spans="26:39" ht="15" customHeight="1">
      <c r="Z5629" s="220"/>
      <c r="AA5629" s="220"/>
      <c r="AB5629" s="237"/>
      <c r="AC5629" s="237"/>
      <c r="AD5629" s="222"/>
      <c r="AE5629" s="221"/>
      <c r="AF5629" s="237"/>
      <c r="AG5629" s="257"/>
      <c r="AH5629" s="237"/>
      <c r="AI5629" s="222"/>
      <c r="AJ5629" s="237"/>
      <c r="AK5629" s="221"/>
      <c r="AL5629" s="223"/>
      <c r="AM5629" s="221"/>
    </row>
    <row r="5630" spans="26:39" ht="15" customHeight="1">
      <c r="Z5630" s="220"/>
      <c r="AA5630" s="220"/>
      <c r="AB5630" s="237"/>
      <c r="AC5630" s="237"/>
      <c r="AD5630" s="222"/>
      <c r="AE5630" s="221"/>
      <c r="AF5630" s="237"/>
      <c r="AG5630" s="257"/>
      <c r="AH5630" s="237"/>
      <c r="AI5630" s="222"/>
      <c r="AJ5630" s="237"/>
      <c r="AK5630" s="221"/>
      <c r="AL5630" s="223"/>
      <c r="AM5630" s="221"/>
    </row>
    <row r="5631" spans="26:39" ht="15" customHeight="1">
      <c r="Z5631" s="220"/>
      <c r="AA5631" s="220"/>
      <c r="AB5631" s="237"/>
      <c r="AC5631" s="237"/>
      <c r="AD5631" s="222"/>
      <c r="AE5631" s="221"/>
      <c r="AF5631" s="237"/>
      <c r="AG5631" s="257"/>
      <c r="AH5631" s="237"/>
      <c r="AI5631" s="222"/>
      <c r="AJ5631" s="237"/>
      <c r="AK5631" s="221"/>
      <c r="AL5631" s="223"/>
      <c r="AM5631" s="221"/>
    </row>
    <row r="5632" spans="26:39" ht="15" customHeight="1">
      <c r="Z5632" s="220"/>
      <c r="AA5632" s="220"/>
      <c r="AB5632" s="237"/>
      <c r="AC5632" s="237"/>
      <c r="AD5632" s="222"/>
      <c r="AE5632" s="221"/>
      <c r="AF5632" s="237"/>
      <c r="AG5632" s="257"/>
      <c r="AH5632" s="237"/>
      <c r="AI5632" s="222"/>
      <c r="AJ5632" s="237"/>
      <c r="AK5632" s="221"/>
      <c r="AL5632" s="223"/>
      <c r="AM5632" s="221"/>
    </row>
    <row r="5633" spans="26:39" ht="15" customHeight="1">
      <c r="Z5633" s="220"/>
      <c r="AA5633" s="220"/>
      <c r="AB5633" s="237"/>
      <c r="AC5633" s="237"/>
      <c r="AD5633" s="222"/>
      <c r="AE5633" s="221"/>
      <c r="AF5633" s="237"/>
      <c r="AG5633" s="257"/>
      <c r="AH5633" s="237"/>
      <c r="AI5633" s="222"/>
      <c r="AJ5633" s="237"/>
      <c r="AK5633" s="221"/>
      <c r="AL5633" s="223"/>
      <c r="AM5633" s="221"/>
    </row>
    <row r="5634" spans="26:39" ht="15" customHeight="1">
      <c r="Z5634" s="220"/>
      <c r="AA5634" s="220"/>
      <c r="AB5634" s="237"/>
      <c r="AC5634" s="237"/>
      <c r="AD5634" s="222"/>
      <c r="AE5634" s="221"/>
      <c r="AF5634" s="237"/>
      <c r="AG5634" s="257"/>
      <c r="AH5634" s="237"/>
      <c r="AI5634" s="222"/>
      <c r="AJ5634" s="237"/>
      <c r="AK5634" s="221"/>
      <c r="AL5634" s="223"/>
      <c r="AM5634" s="221"/>
    </row>
    <row r="5635" spans="26:39" ht="15" customHeight="1">
      <c r="Z5635" s="220"/>
      <c r="AA5635" s="220"/>
      <c r="AB5635" s="237"/>
      <c r="AC5635" s="237"/>
      <c r="AD5635" s="222"/>
      <c r="AE5635" s="221"/>
      <c r="AF5635" s="237"/>
      <c r="AG5635" s="257"/>
      <c r="AH5635" s="237"/>
      <c r="AI5635" s="222"/>
      <c r="AJ5635" s="237"/>
      <c r="AK5635" s="221"/>
      <c r="AL5635" s="223"/>
      <c r="AM5635" s="221"/>
    </row>
    <row r="5636" spans="26:39" ht="15" customHeight="1">
      <c r="Z5636" s="220"/>
      <c r="AA5636" s="220"/>
      <c r="AB5636" s="237"/>
      <c r="AC5636" s="237"/>
      <c r="AD5636" s="222"/>
      <c r="AE5636" s="221"/>
      <c r="AF5636" s="237"/>
      <c r="AG5636" s="257"/>
      <c r="AH5636" s="237"/>
      <c r="AI5636" s="222"/>
      <c r="AJ5636" s="237"/>
      <c r="AK5636" s="221"/>
      <c r="AL5636" s="223"/>
      <c r="AM5636" s="221"/>
    </row>
    <row r="5637" spans="26:39" ht="15" customHeight="1">
      <c r="Z5637" s="220"/>
      <c r="AA5637" s="220"/>
      <c r="AB5637" s="237"/>
      <c r="AC5637" s="237"/>
      <c r="AD5637" s="222"/>
      <c r="AE5637" s="221"/>
      <c r="AF5637" s="237"/>
      <c r="AG5637" s="257"/>
      <c r="AH5637" s="237"/>
      <c r="AI5637" s="222"/>
      <c r="AJ5637" s="237"/>
      <c r="AK5637" s="221"/>
      <c r="AL5637" s="223"/>
      <c r="AM5637" s="221"/>
    </row>
    <row r="5638" spans="26:39" ht="15" customHeight="1">
      <c r="Z5638" s="220"/>
      <c r="AA5638" s="220"/>
      <c r="AB5638" s="237"/>
      <c r="AC5638" s="237"/>
      <c r="AD5638" s="222"/>
      <c r="AE5638" s="221"/>
      <c r="AF5638" s="237"/>
      <c r="AG5638" s="257"/>
      <c r="AH5638" s="237"/>
      <c r="AI5638" s="222"/>
      <c r="AJ5638" s="237"/>
      <c r="AK5638" s="221"/>
      <c r="AL5638" s="223"/>
      <c r="AM5638" s="221"/>
    </row>
    <row r="5639" spans="26:39" ht="15" customHeight="1">
      <c r="Z5639" s="220"/>
      <c r="AA5639" s="220"/>
      <c r="AB5639" s="237"/>
      <c r="AC5639" s="237"/>
      <c r="AD5639" s="222"/>
      <c r="AE5639" s="221"/>
      <c r="AF5639" s="237"/>
      <c r="AG5639" s="257"/>
      <c r="AH5639" s="237"/>
      <c r="AI5639" s="222"/>
      <c r="AJ5639" s="237"/>
      <c r="AK5639" s="221"/>
      <c r="AL5639" s="223"/>
      <c r="AM5639" s="221"/>
    </row>
    <row r="5640" spans="26:39" ht="15" customHeight="1">
      <c r="Z5640" s="220"/>
      <c r="AA5640" s="220"/>
      <c r="AB5640" s="237"/>
      <c r="AC5640" s="237"/>
      <c r="AD5640" s="222"/>
      <c r="AE5640" s="221"/>
      <c r="AF5640" s="237"/>
      <c r="AG5640" s="257"/>
      <c r="AH5640" s="237"/>
      <c r="AI5640" s="222"/>
      <c r="AJ5640" s="237"/>
      <c r="AK5640" s="221"/>
      <c r="AL5640" s="223"/>
      <c r="AM5640" s="221"/>
    </row>
    <row r="5641" spans="26:39" ht="15" customHeight="1">
      <c r="Z5641" s="220"/>
      <c r="AA5641" s="220"/>
      <c r="AB5641" s="237"/>
      <c r="AC5641" s="237"/>
      <c r="AD5641" s="222"/>
      <c r="AE5641" s="221"/>
      <c r="AF5641" s="237"/>
      <c r="AG5641" s="257"/>
      <c r="AH5641" s="237"/>
      <c r="AI5641" s="222"/>
      <c r="AJ5641" s="237"/>
      <c r="AK5641" s="221"/>
      <c r="AL5641" s="223"/>
      <c r="AM5641" s="221"/>
    </row>
    <row r="5642" spans="26:39" ht="15" customHeight="1">
      <c r="Z5642" s="220"/>
      <c r="AA5642" s="220"/>
      <c r="AB5642" s="237"/>
      <c r="AC5642" s="237"/>
      <c r="AD5642" s="222"/>
      <c r="AE5642" s="221"/>
      <c r="AF5642" s="237"/>
      <c r="AG5642" s="257"/>
      <c r="AH5642" s="237"/>
      <c r="AI5642" s="222"/>
      <c r="AJ5642" s="237"/>
      <c r="AK5642" s="221"/>
      <c r="AL5642" s="223"/>
      <c r="AM5642" s="221"/>
    </row>
    <row r="5643" spans="26:39" ht="15" customHeight="1">
      <c r="Z5643" s="220"/>
      <c r="AA5643" s="220"/>
      <c r="AB5643" s="237"/>
      <c r="AC5643" s="237"/>
      <c r="AD5643" s="222"/>
      <c r="AE5643" s="221"/>
      <c r="AF5643" s="237"/>
      <c r="AG5643" s="257"/>
      <c r="AH5643" s="237"/>
      <c r="AI5643" s="222"/>
      <c r="AJ5643" s="237"/>
      <c r="AK5643" s="221"/>
      <c r="AL5643" s="223"/>
      <c r="AM5643" s="221"/>
    </row>
    <row r="5644" spans="26:39" ht="15" customHeight="1">
      <c r="Z5644" s="220"/>
      <c r="AA5644" s="220"/>
      <c r="AB5644" s="237"/>
      <c r="AC5644" s="237"/>
      <c r="AD5644" s="222"/>
      <c r="AE5644" s="221"/>
      <c r="AF5644" s="237"/>
      <c r="AG5644" s="257"/>
      <c r="AH5644" s="237"/>
      <c r="AI5644" s="222"/>
      <c r="AJ5644" s="237"/>
      <c r="AK5644" s="221"/>
      <c r="AL5644" s="223"/>
      <c r="AM5644" s="221"/>
    </row>
    <row r="5645" spans="26:39" ht="15" customHeight="1">
      <c r="Z5645" s="220"/>
      <c r="AA5645" s="220"/>
      <c r="AB5645" s="237"/>
      <c r="AC5645" s="237"/>
      <c r="AD5645" s="222"/>
      <c r="AE5645" s="221"/>
      <c r="AF5645" s="237"/>
      <c r="AG5645" s="257"/>
      <c r="AH5645" s="237"/>
      <c r="AI5645" s="222"/>
      <c r="AJ5645" s="237"/>
      <c r="AK5645" s="221"/>
      <c r="AL5645" s="223"/>
      <c r="AM5645" s="221"/>
    </row>
    <row r="5646" spans="26:39" ht="15" customHeight="1">
      <c r="Z5646" s="220"/>
      <c r="AA5646" s="220"/>
      <c r="AB5646" s="237"/>
      <c r="AC5646" s="237"/>
      <c r="AD5646" s="222"/>
      <c r="AE5646" s="221"/>
      <c r="AF5646" s="237"/>
      <c r="AG5646" s="257"/>
      <c r="AH5646" s="237"/>
      <c r="AI5646" s="222"/>
      <c r="AJ5646" s="237"/>
      <c r="AK5646" s="221"/>
      <c r="AL5646" s="223"/>
      <c r="AM5646" s="221"/>
    </row>
    <row r="5647" spans="26:39" ht="15" customHeight="1">
      <c r="Z5647" s="220"/>
      <c r="AA5647" s="220"/>
      <c r="AB5647" s="237"/>
      <c r="AC5647" s="237"/>
      <c r="AD5647" s="222"/>
      <c r="AE5647" s="221"/>
      <c r="AF5647" s="237"/>
      <c r="AG5647" s="257"/>
      <c r="AH5647" s="237"/>
      <c r="AI5647" s="222"/>
      <c r="AJ5647" s="237"/>
      <c r="AK5647" s="221"/>
      <c r="AL5647" s="223"/>
      <c r="AM5647" s="221"/>
    </row>
    <row r="5648" spans="26:39" ht="15" customHeight="1">
      <c r="Z5648" s="220"/>
      <c r="AA5648" s="220"/>
      <c r="AB5648" s="237"/>
      <c r="AC5648" s="237"/>
      <c r="AD5648" s="222"/>
      <c r="AE5648" s="221"/>
      <c r="AF5648" s="237"/>
      <c r="AG5648" s="257"/>
      <c r="AH5648" s="237"/>
      <c r="AI5648" s="222"/>
      <c r="AJ5648" s="237"/>
      <c r="AK5648" s="221"/>
      <c r="AL5648" s="223"/>
      <c r="AM5648" s="221"/>
    </row>
    <row r="5649" spans="26:39" ht="15" customHeight="1">
      <c r="Z5649" s="220"/>
      <c r="AA5649" s="220"/>
      <c r="AB5649" s="237"/>
      <c r="AC5649" s="237"/>
      <c r="AD5649" s="222"/>
      <c r="AE5649" s="221"/>
      <c r="AF5649" s="237"/>
      <c r="AG5649" s="257"/>
      <c r="AH5649" s="237"/>
      <c r="AI5649" s="222"/>
      <c r="AJ5649" s="237"/>
      <c r="AK5649" s="221"/>
      <c r="AL5649" s="223"/>
      <c r="AM5649" s="221"/>
    </row>
    <row r="5650" spans="26:39" ht="15" customHeight="1">
      <c r="Z5650" s="220"/>
      <c r="AA5650" s="220"/>
      <c r="AB5650" s="237"/>
      <c r="AC5650" s="237"/>
      <c r="AD5650" s="222"/>
      <c r="AE5650" s="221"/>
      <c r="AF5650" s="237"/>
      <c r="AG5650" s="257"/>
      <c r="AH5650" s="237"/>
      <c r="AI5650" s="222"/>
      <c r="AJ5650" s="237"/>
      <c r="AK5650" s="221"/>
      <c r="AL5650" s="223"/>
      <c r="AM5650" s="221"/>
    </row>
    <row r="5651" spans="26:39" ht="15" customHeight="1">
      <c r="Z5651" s="220"/>
      <c r="AA5651" s="220"/>
      <c r="AB5651" s="237"/>
      <c r="AC5651" s="237"/>
      <c r="AD5651" s="222"/>
      <c r="AE5651" s="221"/>
      <c r="AF5651" s="237"/>
      <c r="AG5651" s="257"/>
      <c r="AH5651" s="237"/>
      <c r="AI5651" s="222"/>
      <c r="AJ5651" s="237"/>
      <c r="AK5651" s="221"/>
      <c r="AL5651" s="223"/>
      <c r="AM5651" s="221"/>
    </row>
    <row r="5652" spans="26:39" ht="15" customHeight="1">
      <c r="Z5652" s="220"/>
      <c r="AA5652" s="220"/>
      <c r="AB5652" s="237"/>
      <c r="AC5652" s="237"/>
      <c r="AD5652" s="222"/>
      <c r="AE5652" s="221"/>
      <c r="AF5652" s="237"/>
      <c r="AG5652" s="257"/>
      <c r="AH5652" s="237"/>
      <c r="AI5652" s="222"/>
      <c r="AJ5652" s="237"/>
      <c r="AK5652" s="221"/>
      <c r="AL5652" s="223"/>
      <c r="AM5652" s="221"/>
    </row>
    <row r="5653" spans="26:39" ht="15" customHeight="1">
      <c r="Z5653" s="220"/>
      <c r="AA5653" s="220"/>
      <c r="AB5653" s="237"/>
      <c r="AC5653" s="237"/>
      <c r="AD5653" s="222"/>
      <c r="AE5653" s="221"/>
      <c r="AF5653" s="237"/>
      <c r="AG5653" s="257"/>
      <c r="AH5653" s="237"/>
      <c r="AI5653" s="222"/>
      <c r="AJ5653" s="237"/>
      <c r="AK5653" s="221"/>
      <c r="AL5653" s="223"/>
      <c r="AM5653" s="221"/>
    </row>
    <row r="5654" spans="26:39" ht="15" customHeight="1">
      <c r="Z5654" s="220"/>
      <c r="AA5654" s="220"/>
      <c r="AB5654" s="237"/>
      <c r="AC5654" s="237"/>
      <c r="AD5654" s="222"/>
      <c r="AE5654" s="221"/>
      <c r="AF5654" s="237"/>
      <c r="AG5654" s="257"/>
      <c r="AH5654" s="237"/>
      <c r="AI5654" s="222"/>
      <c r="AJ5654" s="237"/>
      <c r="AK5654" s="221"/>
      <c r="AL5654" s="223"/>
      <c r="AM5654" s="221"/>
    </row>
    <row r="5655" spans="26:39" ht="15" customHeight="1">
      <c r="Z5655" s="220"/>
      <c r="AA5655" s="220"/>
      <c r="AB5655" s="237"/>
      <c r="AC5655" s="237"/>
      <c r="AD5655" s="222"/>
      <c r="AE5655" s="221"/>
      <c r="AF5655" s="237"/>
      <c r="AG5655" s="257"/>
      <c r="AH5655" s="237"/>
      <c r="AI5655" s="222"/>
      <c r="AJ5655" s="237"/>
      <c r="AK5655" s="221"/>
      <c r="AL5655" s="223"/>
      <c r="AM5655" s="221"/>
    </row>
    <row r="5656" spans="26:39" ht="15" customHeight="1">
      <c r="Z5656" s="220"/>
      <c r="AA5656" s="220"/>
      <c r="AB5656" s="237"/>
      <c r="AC5656" s="237"/>
      <c r="AD5656" s="222"/>
      <c r="AE5656" s="221"/>
      <c r="AF5656" s="237"/>
      <c r="AG5656" s="257"/>
      <c r="AH5656" s="237"/>
      <c r="AI5656" s="222"/>
      <c r="AJ5656" s="237"/>
      <c r="AK5656" s="221"/>
      <c r="AL5656" s="223"/>
      <c r="AM5656" s="221"/>
    </row>
    <row r="5657" spans="26:39" ht="15" customHeight="1">
      <c r="Z5657" s="220"/>
      <c r="AA5657" s="220"/>
      <c r="AB5657" s="237"/>
      <c r="AC5657" s="237"/>
      <c r="AD5657" s="222"/>
      <c r="AE5657" s="221"/>
      <c r="AF5657" s="237"/>
      <c r="AG5657" s="257"/>
      <c r="AH5657" s="237"/>
      <c r="AI5657" s="222"/>
      <c r="AJ5657" s="237"/>
      <c r="AK5657" s="221"/>
      <c r="AL5657" s="223"/>
      <c r="AM5657" s="221"/>
    </row>
    <row r="5658" spans="26:39" ht="15" customHeight="1">
      <c r="Z5658" s="220"/>
      <c r="AA5658" s="220"/>
      <c r="AB5658" s="237"/>
      <c r="AC5658" s="237"/>
      <c r="AD5658" s="222"/>
      <c r="AE5658" s="221"/>
      <c r="AF5658" s="237"/>
      <c r="AG5658" s="257"/>
      <c r="AH5658" s="237"/>
      <c r="AI5658" s="222"/>
      <c r="AJ5658" s="237"/>
      <c r="AK5658" s="221"/>
      <c r="AL5658" s="223"/>
      <c r="AM5658" s="221"/>
    </row>
    <row r="5659" spans="26:39" ht="15" customHeight="1">
      <c r="Z5659" s="220"/>
      <c r="AA5659" s="220"/>
      <c r="AB5659" s="237"/>
      <c r="AC5659" s="237"/>
      <c r="AD5659" s="222"/>
      <c r="AE5659" s="221"/>
      <c r="AF5659" s="237"/>
      <c r="AG5659" s="257"/>
      <c r="AH5659" s="237"/>
      <c r="AI5659" s="222"/>
      <c r="AJ5659" s="237"/>
      <c r="AK5659" s="221"/>
      <c r="AL5659" s="223"/>
      <c r="AM5659" s="221"/>
    </row>
    <row r="5660" spans="26:39" ht="15" customHeight="1">
      <c r="Z5660" s="220"/>
      <c r="AA5660" s="220"/>
      <c r="AB5660" s="237"/>
      <c r="AC5660" s="237"/>
      <c r="AD5660" s="222"/>
      <c r="AE5660" s="221"/>
      <c r="AF5660" s="237"/>
      <c r="AG5660" s="257"/>
      <c r="AH5660" s="237"/>
      <c r="AI5660" s="222"/>
      <c r="AJ5660" s="237"/>
      <c r="AK5660" s="221"/>
      <c r="AL5660" s="223"/>
      <c r="AM5660" s="221"/>
    </row>
    <row r="5661" spans="26:39" ht="15" customHeight="1">
      <c r="Z5661" s="220"/>
      <c r="AA5661" s="220"/>
      <c r="AB5661" s="237"/>
      <c r="AC5661" s="237"/>
      <c r="AD5661" s="222"/>
      <c r="AE5661" s="221"/>
      <c r="AF5661" s="237"/>
      <c r="AG5661" s="257"/>
      <c r="AH5661" s="237"/>
      <c r="AI5661" s="222"/>
      <c r="AJ5661" s="237"/>
      <c r="AK5661" s="221"/>
      <c r="AL5661" s="223"/>
      <c r="AM5661" s="221"/>
    </row>
    <row r="5662" spans="26:39" ht="15" customHeight="1">
      <c r="Z5662" s="220"/>
      <c r="AA5662" s="220"/>
      <c r="AB5662" s="237"/>
      <c r="AC5662" s="237"/>
      <c r="AD5662" s="222"/>
      <c r="AE5662" s="221"/>
      <c r="AF5662" s="237"/>
      <c r="AG5662" s="257"/>
      <c r="AH5662" s="237"/>
      <c r="AI5662" s="222"/>
      <c r="AJ5662" s="237"/>
      <c r="AK5662" s="221"/>
      <c r="AL5662" s="223"/>
      <c r="AM5662" s="221"/>
    </row>
    <row r="5663" spans="26:39" ht="15" customHeight="1">
      <c r="Z5663" s="220"/>
      <c r="AA5663" s="220"/>
      <c r="AB5663" s="237"/>
      <c r="AC5663" s="237"/>
      <c r="AD5663" s="222"/>
      <c r="AE5663" s="221"/>
      <c r="AF5663" s="237"/>
      <c r="AG5663" s="257"/>
      <c r="AH5663" s="237"/>
      <c r="AI5663" s="222"/>
      <c r="AJ5663" s="237"/>
      <c r="AK5663" s="221"/>
      <c r="AL5663" s="223"/>
      <c r="AM5663" s="221"/>
    </row>
    <row r="5664" spans="26:39" ht="15" customHeight="1">
      <c r="Z5664" s="220"/>
      <c r="AA5664" s="220"/>
      <c r="AB5664" s="237"/>
      <c r="AC5664" s="237"/>
      <c r="AD5664" s="222"/>
      <c r="AE5664" s="221"/>
      <c r="AF5664" s="237"/>
      <c r="AG5664" s="257"/>
      <c r="AH5664" s="237"/>
      <c r="AI5664" s="222"/>
      <c r="AJ5664" s="237"/>
      <c r="AK5664" s="221"/>
      <c r="AL5664" s="223"/>
      <c r="AM5664" s="221"/>
    </row>
    <row r="5665" spans="26:39" ht="15" customHeight="1">
      <c r="Z5665" s="220"/>
      <c r="AA5665" s="220"/>
      <c r="AB5665" s="237"/>
      <c r="AC5665" s="237"/>
      <c r="AD5665" s="222"/>
      <c r="AE5665" s="221"/>
      <c r="AF5665" s="237"/>
      <c r="AG5665" s="257"/>
      <c r="AH5665" s="237"/>
      <c r="AI5665" s="222"/>
      <c r="AJ5665" s="237"/>
      <c r="AK5665" s="221"/>
      <c r="AL5665" s="223"/>
      <c r="AM5665" s="221"/>
    </row>
    <row r="5666" spans="26:39" ht="15" customHeight="1">
      <c r="Z5666" s="220"/>
      <c r="AA5666" s="220"/>
      <c r="AB5666" s="237"/>
      <c r="AC5666" s="237"/>
      <c r="AD5666" s="222"/>
      <c r="AE5666" s="221"/>
      <c r="AF5666" s="237"/>
      <c r="AG5666" s="257"/>
      <c r="AH5666" s="237"/>
      <c r="AI5666" s="222"/>
      <c r="AJ5666" s="237"/>
      <c r="AK5666" s="221"/>
      <c r="AL5666" s="223"/>
      <c r="AM5666" s="221"/>
    </row>
    <row r="5667" spans="26:39" ht="15" customHeight="1">
      <c r="Z5667" s="220"/>
      <c r="AA5667" s="220"/>
      <c r="AB5667" s="237"/>
      <c r="AC5667" s="237"/>
      <c r="AD5667" s="222"/>
      <c r="AE5667" s="221"/>
      <c r="AF5667" s="237"/>
      <c r="AG5667" s="257"/>
      <c r="AH5667" s="237"/>
      <c r="AI5667" s="222"/>
      <c r="AJ5667" s="237"/>
      <c r="AK5667" s="221"/>
      <c r="AL5667" s="223"/>
      <c r="AM5667" s="221"/>
    </row>
    <row r="5668" spans="26:39" ht="15" customHeight="1">
      <c r="Z5668" s="220"/>
      <c r="AA5668" s="220"/>
      <c r="AB5668" s="237"/>
      <c r="AC5668" s="237"/>
      <c r="AD5668" s="222"/>
      <c r="AE5668" s="221"/>
      <c r="AF5668" s="237"/>
      <c r="AG5668" s="257"/>
      <c r="AH5668" s="237"/>
      <c r="AI5668" s="222"/>
      <c r="AJ5668" s="237"/>
      <c r="AK5668" s="221"/>
      <c r="AL5668" s="223"/>
      <c r="AM5668" s="221"/>
    </row>
    <row r="5669" spans="26:39" ht="15" customHeight="1">
      <c r="Z5669" s="220"/>
      <c r="AA5669" s="220"/>
      <c r="AB5669" s="237"/>
      <c r="AC5669" s="237"/>
      <c r="AD5669" s="222"/>
      <c r="AE5669" s="221"/>
      <c r="AF5669" s="237"/>
      <c r="AG5669" s="257"/>
      <c r="AH5669" s="237"/>
      <c r="AI5669" s="222"/>
      <c r="AJ5669" s="237"/>
      <c r="AK5669" s="221"/>
      <c r="AL5669" s="223"/>
      <c r="AM5669" s="221"/>
    </row>
    <row r="5670" spans="26:39" ht="15" customHeight="1">
      <c r="Z5670" s="220"/>
      <c r="AA5670" s="220"/>
      <c r="AB5670" s="237"/>
      <c r="AC5670" s="237"/>
      <c r="AD5670" s="222"/>
      <c r="AE5670" s="221"/>
      <c r="AF5670" s="237"/>
      <c r="AG5670" s="257"/>
      <c r="AH5670" s="237"/>
      <c r="AI5670" s="222"/>
      <c r="AJ5670" s="237"/>
      <c r="AK5670" s="221"/>
      <c r="AL5670" s="223"/>
      <c r="AM5670" s="221"/>
    </row>
    <row r="5671" spans="26:39" ht="15" customHeight="1">
      <c r="Z5671" s="220"/>
      <c r="AA5671" s="220"/>
      <c r="AB5671" s="237"/>
      <c r="AC5671" s="237"/>
      <c r="AD5671" s="222"/>
      <c r="AE5671" s="221"/>
      <c r="AF5671" s="237"/>
      <c r="AG5671" s="257"/>
      <c r="AH5671" s="237"/>
      <c r="AI5671" s="222"/>
      <c r="AJ5671" s="237"/>
      <c r="AK5671" s="221"/>
      <c r="AL5671" s="223"/>
      <c r="AM5671" s="221"/>
    </row>
    <row r="5672" spans="26:39" ht="15" customHeight="1">
      <c r="Z5672" s="220"/>
      <c r="AA5672" s="220"/>
      <c r="AB5672" s="237"/>
      <c r="AC5672" s="237"/>
      <c r="AD5672" s="222"/>
      <c r="AE5672" s="221"/>
      <c r="AF5672" s="237"/>
      <c r="AG5672" s="257"/>
      <c r="AH5672" s="237"/>
      <c r="AI5672" s="222"/>
      <c r="AJ5672" s="237"/>
      <c r="AK5672" s="221"/>
      <c r="AL5672" s="223"/>
      <c r="AM5672" s="221"/>
    </row>
    <row r="5673" spans="26:39" ht="15" customHeight="1">
      <c r="Z5673" s="220"/>
      <c r="AA5673" s="220"/>
      <c r="AB5673" s="237"/>
      <c r="AC5673" s="237"/>
      <c r="AD5673" s="222"/>
      <c r="AE5673" s="221"/>
      <c r="AF5673" s="237"/>
      <c r="AG5673" s="257"/>
      <c r="AH5673" s="237"/>
      <c r="AI5673" s="222"/>
      <c r="AJ5673" s="237"/>
      <c r="AK5673" s="221"/>
      <c r="AL5673" s="223"/>
      <c r="AM5673" s="221"/>
    </row>
    <row r="5674" spans="26:39" ht="15" customHeight="1">
      <c r="Z5674" s="220"/>
      <c r="AA5674" s="220"/>
      <c r="AB5674" s="237"/>
      <c r="AC5674" s="237"/>
      <c r="AD5674" s="222"/>
      <c r="AE5674" s="221"/>
      <c r="AF5674" s="237"/>
      <c r="AG5674" s="257"/>
      <c r="AH5674" s="237"/>
      <c r="AI5674" s="222"/>
      <c r="AJ5674" s="237"/>
      <c r="AK5674" s="221"/>
      <c r="AL5674" s="223"/>
      <c r="AM5674" s="221"/>
    </row>
    <row r="5675" spans="26:39" ht="15" customHeight="1">
      <c r="Z5675" s="220"/>
      <c r="AA5675" s="220"/>
      <c r="AB5675" s="237"/>
      <c r="AC5675" s="237"/>
      <c r="AD5675" s="222"/>
      <c r="AE5675" s="221"/>
      <c r="AF5675" s="237"/>
      <c r="AG5675" s="257"/>
      <c r="AH5675" s="237"/>
      <c r="AI5675" s="222"/>
      <c r="AJ5675" s="237"/>
      <c r="AK5675" s="221"/>
      <c r="AL5675" s="223"/>
      <c r="AM5675" s="221"/>
    </row>
    <row r="5676" spans="26:39" ht="15" customHeight="1">
      <c r="Z5676" s="220"/>
      <c r="AA5676" s="220"/>
      <c r="AB5676" s="237"/>
      <c r="AC5676" s="237"/>
      <c r="AD5676" s="222"/>
      <c r="AE5676" s="221"/>
      <c r="AF5676" s="237"/>
      <c r="AG5676" s="257"/>
      <c r="AH5676" s="237"/>
      <c r="AI5676" s="222"/>
      <c r="AJ5676" s="237"/>
      <c r="AK5676" s="221"/>
      <c r="AL5676" s="223"/>
      <c r="AM5676" s="221"/>
    </row>
    <row r="5677" spans="26:39" ht="15" customHeight="1">
      <c r="Z5677" s="220"/>
      <c r="AA5677" s="220"/>
      <c r="AB5677" s="237"/>
      <c r="AC5677" s="237"/>
      <c r="AD5677" s="222"/>
      <c r="AE5677" s="221"/>
      <c r="AF5677" s="237"/>
      <c r="AG5677" s="257"/>
      <c r="AH5677" s="237"/>
      <c r="AI5677" s="222"/>
      <c r="AJ5677" s="237"/>
      <c r="AK5677" s="221"/>
      <c r="AL5677" s="223"/>
      <c r="AM5677" s="221"/>
    </row>
    <row r="5678" spans="26:39" ht="15" customHeight="1">
      <c r="Z5678" s="220"/>
      <c r="AA5678" s="220"/>
      <c r="AB5678" s="237"/>
      <c r="AC5678" s="237"/>
      <c r="AD5678" s="222"/>
      <c r="AE5678" s="221"/>
      <c r="AF5678" s="237"/>
      <c r="AG5678" s="257"/>
      <c r="AH5678" s="237"/>
      <c r="AI5678" s="222"/>
      <c r="AJ5678" s="237"/>
      <c r="AK5678" s="221"/>
      <c r="AL5678" s="223"/>
      <c r="AM5678" s="221"/>
    </row>
    <row r="5679" spans="26:39" ht="15" customHeight="1">
      <c r="Z5679" s="220"/>
      <c r="AA5679" s="220"/>
      <c r="AB5679" s="237"/>
      <c r="AC5679" s="237"/>
      <c r="AD5679" s="222"/>
      <c r="AE5679" s="221"/>
      <c r="AF5679" s="237"/>
      <c r="AG5679" s="257"/>
      <c r="AH5679" s="237"/>
      <c r="AI5679" s="222"/>
      <c r="AJ5679" s="237"/>
      <c r="AK5679" s="221"/>
      <c r="AL5679" s="223"/>
      <c r="AM5679" s="221"/>
    </row>
    <row r="5680" spans="26:39" ht="15" customHeight="1">
      <c r="Z5680" s="220"/>
      <c r="AA5680" s="220"/>
      <c r="AB5680" s="237"/>
      <c r="AC5680" s="237"/>
      <c r="AD5680" s="222"/>
      <c r="AE5680" s="221"/>
      <c r="AF5680" s="237"/>
      <c r="AG5680" s="257"/>
      <c r="AH5680" s="237"/>
      <c r="AI5680" s="222"/>
      <c r="AJ5680" s="237"/>
      <c r="AK5680" s="221"/>
      <c r="AL5680" s="223"/>
      <c r="AM5680" s="221"/>
    </row>
    <row r="5681" spans="26:39" ht="15" customHeight="1">
      <c r="Z5681" s="220"/>
      <c r="AA5681" s="220"/>
      <c r="AB5681" s="237"/>
      <c r="AC5681" s="237"/>
      <c r="AD5681" s="222"/>
      <c r="AE5681" s="221"/>
      <c r="AF5681" s="237"/>
      <c r="AG5681" s="257"/>
      <c r="AH5681" s="237"/>
      <c r="AI5681" s="222"/>
      <c r="AJ5681" s="237"/>
      <c r="AK5681" s="221"/>
      <c r="AL5681" s="223"/>
      <c r="AM5681" s="221"/>
    </row>
    <row r="5682" spans="26:39" ht="15" customHeight="1">
      <c r="Z5682" s="220"/>
      <c r="AA5682" s="220"/>
      <c r="AB5682" s="237"/>
      <c r="AC5682" s="237"/>
      <c r="AD5682" s="222"/>
      <c r="AE5682" s="221"/>
      <c r="AF5682" s="237"/>
      <c r="AG5682" s="257"/>
      <c r="AH5682" s="237"/>
      <c r="AI5682" s="222"/>
      <c r="AJ5682" s="237"/>
      <c r="AK5682" s="221"/>
      <c r="AL5682" s="223"/>
      <c r="AM5682" s="221"/>
    </row>
    <row r="5683" spans="26:39" ht="15" customHeight="1">
      <c r="Z5683" s="220"/>
      <c r="AA5683" s="220"/>
      <c r="AB5683" s="237"/>
      <c r="AC5683" s="237"/>
      <c r="AD5683" s="222"/>
      <c r="AE5683" s="221"/>
      <c r="AF5683" s="237"/>
      <c r="AG5683" s="257"/>
      <c r="AH5683" s="237"/>
      <c r="AI5683" s="222"/>
      <c r="AJ5683" s="237"/>
      <c r="AK5683" s="221"/>
      <c r="AL5683" s="223"/>
      <c r="AM5683" s="221"/>
    </row>
    <row r="5684" spans="26:39" ht="15" customHeight="1">
      <c r="Z5684" s="220"/>
      <c r="AA5684" s="220"/>
      <c r="AB5684" s="237"/>
      <c r="AC5684" s="237"/>
      <c r="AD5684" s="222"/>
      <c r="AE5684" s="221"/>
      <c r="AF5684" s="237"/>
      <c r="AG5684" s="257"/>
      <c r="AH5684" s="237"/>
      <c r="AI5684" s="222"/>
      <c r="AJ5684" s="237"/>
      <c r="AK5684" s="221"/>
      <c r="AL5684" s="223"/>
      <c r="AM5684" s="221"/>
    </row>
    <row r="5685" spans="26:39" ht="15" customHeight="1">
      <c r="Z5685" s="220"/>
      <c r="AA5685" s="220"/>
      <c r="AB5685" s="237"/>
      <c r="AC5685" s="237"/>
      <c r="AD5685" s="222"/>
      <c r="AE5685" s="221"/>
      <c r="AF5685" s="237"/>
      <c r="AG5685" s="257"/>
      <c r="AH5685" s="237"/>
      <c r="AI5685" s="222"/>
      <c r="AJ5685" s="237"/>
      <c r="AK5685" s="221"/>
      <c r="AL5685" s="223"/>
      <c r="AM5685" s="221"/>
    </row>
    <row r="5686" spans="26:39" ht="15" customHeight="1">
      <c r="Z5686" s="220"/>
      <c r="AA5686" s="220"/>
      <c r="AB5686" s="237"/>
      <c r="AC5686" s="237"/>
      <c r="AD5686" s="222"/>
      <c r="AE5686" s="221"/>
      <c r="AF5686" s="237"/>
      <c r="AG5686" s="257"/>
      <c r="AH5686" s="237"/>
      <c r="AI5686" s="222"/>
      <c r="AJ5686" s="237"/>
      <c r="AK5686" s="221"/>
      <c r="AL5686" s="223"/>
      <c r="AM5686" s="221"/>
    </row>
    <row r="5687" spans="26:39" ht="15" customHeight="1">
      <c r="Z5687" s="220"/>
      <c r="AA5687" s="220"/>
      <c r="AB5687" s="237"/>
      <c r="AC5687" s="237"/>
      <c r="AD5687" s="222"/>
      <c r="AE5687" s="221"/>
      <c r="AF5687" s="237"/>
      <c r="AG5687" s="257"/>
      <c r="AH5687" s="237"/>
      <c r="AI5687" s="222"/>
      <c r="AJ5687" s="237"/>
      <c r="AK5687" s="221"/>
      <c r="AL5687" s="223"/>
      <c r="AM5687" s="221"/>
    </row>
    <row r="5688" spans="26:39" ht="15" customHeight="1">
      <c r="Z5688" s="220"/>
      <c r="AA5688" s="220"/>
      <c r="AB5688" s="237"/>
      <c r="AC5688" s="237"/>
      <c r="AD5688" s="222"/>
      <c r="AE5688" s="221"/>
      <c r="AF5688" s="237"/>
      <c r="AG5688" s="257"/>
      <c r="AH5688" s="237"/>
      <c r="AI5688" s="222"/>
      <c r="AJ5688" s="237"/>
      <c r="AK5688" s="221"/>
      <c r="AL5688" s="223"/>
      <c r="AM5688" s="221"/>
    </row>
    <row r="5689" spans="26:39" ht="15" customHeight="1">
      <c r="Z5689" s="220"/>
      <c r="AA5689" s="220"/>
      <c r="AB5689" s="237"/>
      <c r="AC5689" s="237"/>
      <c r="AD5689" s="222"/>
      <c r="AE5689" s="221"/>
      <c r="AF5689" s="237"/>
      <c r="AG5689" s="257"/>
      <c r="AH5689" s="237"/>
      <c r="AI5689" s="222"/>
      <c r="AJ5689" s="237"/>
      <c r="AK5689" s="221"/>
      <c r="AL5689" s="223"/>
      <c r="AM5689" s="221"/>
    </row>
    <row r="5690" spans="26:39" ht="15" customHeight="1">
      <c r="Z5690" s="220"/>
      <c r="AA5690" s="220"/>
      <c r="AB5690" s="237"/>
      <c r="AC5690" s="237"/>
      <c r="AD5690" s="222"/>
      <c r="AE5690" s="221"/>
      <c r="AF5690" s="237"/>
      <c r="AG5690" s="257"/>
      <c r="AH5690" s="237"/>
      <c r="AI5690" s="222"/>
      <c r="AJ5690" s="237"/>
      <c r="AK5690" s="221"/>
      <c r="AL5690" s="223"/>
      <c r="AM5690" s="221"/>
    </row>
    <row r="5691" spans="26:39" ht="15" customHeight="1">
      <c r="Z5691" s="220"/>
      <c r="AA5691" s="220"/>
      <c r="AB5691" s="237"/>
      <c r="AC5691" s="237"/>
      <c r="AD5691" s="222"/>
      <c r="AE5691" s="221"/>
      <c r="AF5691" s="237"/>
      <c r="AG5691" s="257"/>
      <c r="AH5691" s="237"/>
      <c r="AI5691" s="222"/>
      <c r="AJ5691" s="237"/>
      <c r="AK5691" s="221"/>
      <c r="AL5691" s="223"/>
      <c r="AM5691" s="221"/>
    </row>
    <row r="5692" spans="26:39" ht="15" customHeight="1">
      <c r="Z5692" s="220"/>
      <c r="AA5692" s="220"/>
      <c r="AB5692" s="237"/>
      <c r="AC5692" s="237"/>
      <c r="AD5692" s="222"/>
      <c r="AE5692" s="221"/>
      <c r="AF5692" s="237"/>
      <c r="AG5692" s="257"/>
      <c r="AH5692" s="237"/>
      <c r="AI5692" s="222"/>
      <c r="AJ5692" s="237"/>
      <c r="AK5692" s="221"/>
      <c r="AL5692" s="223"/>
      <c r="AM5692" s="221"/>
    </row>
    <row r="5693" spans="26:39" ht="15" customHeight="1">
      <c r="Z5693" s="220"/>
      <c r="AA5693" s="220"/>
      <c r="AB5693" s="237"/>
      <c r="AC5693" s="237"/>
      <c r="AD5693" s="222"/>
      <c r="AE5693" s="221"/>
      <c r="AF5693" s="237"/>
      <c r="AG5693" s="257"/>
      <c r="AH5693" s="237"/>
      <c r="AI5693" s="222"/>
      <c r="AJ5693" s="237"/>
      <c r="AK5693" s="221"/>
      <c r="AL5693" s="223"/>
      <c r="AM5693" s="221"/>
    </row>
    <row r="5694" spans="26:39" ht="15" customHeight="1">
      <c r="Z5694" s="220"/>
      <c r="AA5694" s="220"/>
      <c r="AB5694" s="237"/>
      <c r="AC5694" s="237"/>
      <c r="AD5694" s="222"/>
      <c r="AE5694" s="221"/>
      <c r="AF5694" s="237"/>
      <c r="AG5694" s="257"/>
      <c r="AH5694" s="237"/>
      <c r="AI5694" s="222"/>
      <c r="AJ5694" s="237"/>
      <c r="AK5694" s="221"/>
      <c r="AL5694" s="223"/>
      <c r="AM5694" s="221"/>
    </row>
    <row r="5695" spans="26:39" ht="15" customHeight="1">
      <c r="Z5695" s="220"/>
      <c r="AA5695" s="220"/>
      <c r="AB5695" s="237"/>
      <c r="AC5695" s="237"/>
      <c r="AD5695" s="222"/>
      <c r="AE5695" s="221"/>
      <c r="AF5695" s="237"/>
      <c r="AG5695" s="257"/>
      <c r="AH5695" s="237"/>
      <c r="AI5695" s="222"/>
      <c r="AJ5695" s="237"/>
      <c r="AK5695" s="221"/>
      <c r="AL5695" s="223"/>
      <c r="AM5695" s="221"/>
    </row>
    <row r="5696" spans="26:39" ht="15" customHeight="1">
      <c r="Z5696" s="220"/>
      <c r="AA5696" s="220"/>
      <c r="AB5696" s="237"/>
      <c r="AC5696" s="237"/>
      <c r="AD5696" s="222"/>
      <c r="AE5696" s="221"/>
      <c r="AF5696" s="237"/>
      <c r="AG5696" s="257"/>
      <c r="AH5696" s="237"/>
      <c r="AI5696" s="222"/>
      <c r="AJ5696" s="237"/>
      <c r="AK5696" s="221"/>
      <c r="AL5696" s="223"/>
      <c r="AM5696" s="221"/>
    </row>
    <row r="5697" spans="26:39" ht="15" customHeight="1">
      <c r="Z5697" s="220"/>
      <c r="AA5697" s="220"/>
      <c r="AB5697" s="237"/>
      <c r="AC5697" s="237"/>
      <c r="AD5697" s="222"/>
      <c r="AE5697" s="221"/>
      <c r="AF5697" s="237"/>
      <c r="AG5697" s="257"/>
      <c r="AH5697" s="237"/>
      <c r="AI5697" s="222"/>
      <c r="AJ5697" s="237"/>
      <c r="AK5697" s="221"/>
      <c r="AL5697" s="223"/>
      <c r="AM5697" s="221"/>
    </row>
    <row r="5698" spans="26:39" ht="15" customHeight="1">
      <c r="Z5698" s="220"/>
      <c r="AA5698" s="220"/>
      <c r="AB5698" s="237"/>
      <c r="AC5698" s="237"/>
      <c r="AD5698" s="222"/>
      <c r="AE5698" s="221"/>
      <c r="AF5698" s="237"/>
      <c r="AG5698" s="257"/>
      <c r="AH5698" s="237"/>
      <c r="AI5698" s="222"/>
      <c r="AJ5698" s="237"/>
      <c r="AK5698" s="221"/>
      <c r="AL5698" s="223"/>
      <c r="AM5698" s="221"/>
    </row>
    <row r="5699" spans="26:39" ht="15" customHeight="1">
      <c r="Z5699" s="220"/>
      <c r="AA5699" s="220"/>
      <c r="AB5699" s="237"/>
      <c r="AC5699" s="237"/>
      <c r="AD5699" s="222"/>
      <c r="AE5699" s="221"/>
      <c r="AF5699" s="237"/>
      <c r="AG5699" s="257"/>
      <c r="AH5699" s="237"/>
      <c r="AI5699" s="222"/>
      <c r="AJ5699" s="237"/>
      <c r="AK5699" s="221"/>
      <c r="AL5699" s="223"/>
      <c r="AM5699" s="221"/>
    </row>
    <row r="5700" spans="26:39" ht="15" customHeight="1">
      <c r="Z5700" s="220"/>
      <c r="AA5700" s="220"/>
      <c r="AB5700" s="237"/>
      <c r="AC5700" s="237"/>
      <c r="AD5700" s="222"/>
      <c r="AE5700" s="221"/>
      <c r="AF5700" s="237"/>
      <c r="AG5700" s="257"/>
      <c r="AH5700" s="237"/>
      <c r="AI5700" s="222"/>
      <c r="AJ5700" s="237"/>
      <c r="AK5700" s="221"/>
      <c r="AL5700" s="223"/>
      <c r="AM5700" s="221"/>
    </row>
    <row r="5701" spans="26:39" ht="15" customHeight="1">
      <c r="Z5701" s="220"/>
      <c r="AA5701" s="220"/>
      <c r="AB5701" s="237"/>
      <c r="AC5701" s="237"/>
      <c r="AD5701" s="222"/>
      <c r="AE5701" s="221"/>
      <c r="AF5701" s="237"/>
      <c r="AG5701" s="257"/>
      <c r="AH5701" s="237"/>
      <c r="AI5701" s="222"/>
      <c r="AJ5701" s="237"/>
      <c r="AK5701" s="221"/>
      <c r="AL5701" s="223"/>
      <c r="AM5701" s="221"/>
    </row>
    <row r="5702" spans="26:39" ht="15" customHeight="1">
      <c r="Z5702" s="220"/>
      <c r="AA5702" s="220"/>
      <c r="AB5702" s="237"/>
      <c r="AC5702" s="237"/>
      <c r="AD5702" s="222"/>
      <c r="AE5702" s="221"/>
      <c r="AF5702" s="237"/>
      <c r="AG5702" s="257"/>
      <c r="AH5702" s="237"/>
      <c r="AI5702" s="222"/>
      <c r="AJ5702" s="237"/>
      <c r="AK5702" s="221"/>
      <c r="AL5702" s="223"/>
      <c r="AM5702" s="221"/>
    </row>
    <row r="5703" spans="26:39" ht="15" customHeight="1">
      <c r="Z5703" s="220"/>
      <c r="AA5703" s="220"/>
      <c r="AB5703" s="237"/>
      <c r="AC5703" s="237"/>
      <c r="AD5703" s="222"/>
      <c r="AE5703" s="221"/>
      <c r="AF5703" s="237"/>
      <c r="AG5703" s="257"/>
      <c r="AH5703" s="237"/>
      <c r="AI5703" s="222"/>
      <c r="AJ5703" s="237"/>
      <c r="AK5703" s="221"/>
      <c r="AL5703" s="223"/>
      <c r="AM5703" s="221"/>
    </row>
    <row r="5704" spans="26:39" ht="15" customHeight="1">
      <c r="Z5704" s="220"/>
      <c r="AA5704" s="220"/>
      <c r="AB5704" s="237"/>
      <c r="AC5704" s="237"/>
      <c r="AD5704" s="222"/>
      <c r="AE5704" s="221"/>
      <c r="AF5704" s="237"/>
      <c r="AG5704" s="257"/>
      <c r="AH5704" s="237"/>
      <c r="AI5704" s="222"/>
      <c r="AJ5704" s="237"/>
      <c r="AK5704" s="221"/>
      <c r="AL5704" s="223"/>
      <c r="AM5704" s="221"/>
    </row>
    <row r="5705" spans="26:39" ht="15" customHeight="1">
      <c r="Z5705" s="220"/>
      <c r="AA5705" s="220"/>
      <c r="AB5705" s="237"/>
      <c r="AC5705" s="237"/>
      <c r="AD5705" s="222"/>
      <c r="AE5705" s="221"/>
      <c r="AF5705" s="237"/>
      <c r="AG5705" s="257"/>
      <c r="AH5705" s="237"/>
      <c r="AI5705" s="222"/>
      <c r="AJ5705" s="237"/>
      <c r="AK5705" s="221"/>
      <c r="AL5705" s="223"/>
      <c r="AM5705" s="221"/>
    </row>
    <row r="5706" spans="26:39" ht="15" customHeight="1">
      <c r="Z5706" s="220"/>
      <c r="AA5706" s="220"/>
      <c r="AB5706" s="237"/>
      <c r="AC5706" s="237"/>
      <c r="AD5706" s="222"/>
      <c r="AE5706" s="221"/>
      <c r="AF5706" s="237"/>
      <c r="AG5706" s="257"/>
      <c r="AH5706" s="237"/>
      <c r="AI5706" s="222"/>
      <c r="AJ5706" s="237"/>
      <c r="AK5706" s="221"/>
      <c r="AL5706" s="223"/>
      <c r="AM5706" s="221"/>
    </row>
    <row r="5707" spans="26:39" ht="15" customHeight="1">
      <c r="Z5707" s="220"/>
      <c r="AA5707" s="220"/>
      <c r="AB5707" s="237"/>
      <c r="AC5707" s="237"/>
      <c r="AD5707" s="222"/>
      <c r="AE5707" s="221"/>
      <c r="AF5707" s="237"/>
      <c r="AG5707" s="257"/>
      <c r="AH5707" s="237"/>
      <c r="AI5707" s="222"/>
      <c r="AJ5707" s="237"/>
      <c r="AK5707" s="221"/>
      <c r="AL5707" s="223"/>
      <c r="AM5707" s="221"/>
    </row>
    <row r="5708" spans="26:39" ht="15" customHeight="1">
      <c r="Z5708" s="220"/>
      <c r="AA5708" s="220"/>
      <c r="AB5708" s="237"/>
      <c r="AC5708" s="237"/>
      <c r="AD5708" s="222"/>
      <c r="AE5708" s="221"/>
      <c r="AF5708" s="237"/>
      <c r="AG5708" s="257"/>
      <c r="AH5708" s="237"/>
      <c r="AI5708" s="222"/>
      <c r="AJ5708" s="237"/>
      <c r="AK5708" s="221"/>
      <c r="AL5708" s="223"/>
      <c r="AM5708" s="221"/>
    </row>
    <row r="5709" spans="26:39" ht="15" customHeight="1">
      <c r="Z5709" s="220"/>
      <c r="AA5709" s="220"/>
      <c r="AB5709" s="237"/>
      <c r="AC5709" s="237"/>
      <c r="AD5709" s="222"/>
      <c r="AE5709" s="221"/>
      <c r="AF5709" s="237"/>
      <c r="AG5709" s="257"/>
      <c r="AH5709" s="237"/>
      <c r="AI5709" s="222"/>
      <c r="AJ5709" s="237"/>
      <c r="AK5709" s="221"/>
      <c r="AL5709" s="223"/>
      <c r="AM5709" s="221"/>
    </row>
    <row r="5710" spans="26:39" ht="15" customHeight="1">
      <c r="Z5710" s="220"/>
      <c r="AA5710" s="220"/>
      <c r="AB5710" s="237"/>
      <c r="AC5710" s="237"/>
      <c r="AD5710" s="222"/>
      <c r="AE5710" s="221"/>
      <c r="AF5710" s="237"/>
      <c r="AG5710" s="257"/>
      <c r="AH5710" s="237"/>
      <c r="AI5710" s="222"/>
      <c r="AJ5710" s="237"/>
      <c r="AK5710" s="221"/>
      <c r="AL5710" s="223"/>
      <c r="AM5710" s="221"/>
    </row>
    <row r="5711" spans="26:39" ht="15" customHeight="1">
      <c r="Z5711" s="220"/>
      <c r="AA5711" s="220"/>
      <c r="AB5711" s="237"/>
      <c r="AC5711" s="237"/>
      <c r="AD5711" s="222"/>
      <c r="AE5711" s="221"/>
      <c r="AF5711" s="237"/>
      <c r="AG5711" s="257"/>
      <c r="AH5711" s="237"/>
      <c r="AI5711" s="222"/>
      <c r="AJ5711" s="237"/>
      <c r="AK5711" s="221"/>
      <c r="AL5711" s="223"/>
      <c r="AM5711" s="221"/>
    </row>
    <row r="5712" spans="26:39" ht="15" customHeight="1">
      <c r="Z5712" s="220"/>
      <c r="AA5712" s="220"/>
      <c r="AB5712" s="237"/>
      <c r="AC5712" s="237"/>
      <c r="AD5712" s="222"/>
      <c r="AE5712" s="221"/>
      <c r="AF5712" s="237"/>
      <c r="AG5712" s="257"/>
      <c r="AH5712" s="237"/>
      <c r="AI5712" s="222"/>
      <c r="AJ5712" s="237"/>
      <c r="AK5712" s="221"/>
      <c r="AL5712" s="223"/>
      <c r="AM5712" s="221"/>
    </row>
    <row r="5713" spans="26:39" ht="15" customHeight="1">
      <c r="Z5713" s="220"/>
      <c r="AA5713" s="220"/>
      <c r="AB5713" s="237"/>
      <c r="AC5713" s="237"/>
      <c r="AD5713" s="222"/>
      <c r="AE5713" s="221"/>
      <c r="AF5713" s="237"/>
      <c r="AG5713" s="257"/>
      <c r="AH5713" s="237"/>
      <c r="AI5713" s="222"/>
      <c r="AJ5713" s="237"/>
      <c r="AK5713" s="221"/>
      <c r="AL5713" s="223"/>
      <c r="AM5713" s="221"/>
    </row>
    <row r="5714" spans="26:39" ht="15" customHeight="1">
      <c r="Z5714" s="220"/>
      <c r="AA5714" s="220"/>
      <c r="AB5714" s="237"/>
      <c r="AC5714" s="237"/>
      <c r="AD5714" s="222"/>
      <c r="AE5714" s="221"/>
      <c r="AF5714" s="237"/>
      <c r="AG5714" s="257"/>
      <c r="AH5714" s="237"/>
      <c r="AI5714" s="222"/>
      <c r="AJ5714" s="237"/>
      <c r="AK5714" s="221"/>
      <c r="AL5714" s="223"/>
      <c r="AM5714" s="221"/>
    </row>
    <row r="5715" spans="26:39" ht="15" customHeight="1">
      <c r="Z5715" s="220"/>
      <c r="AA5715" s="220"/>
      <c r="AB5715" s="237"/>
      <c r="AC5715" s="237"/>
      <c r="AD5715" s="222"/>
      <c r="AE5715" s="221"/>
      <c r="AF5715" s="237"/>
      <c r="AG5715" s="257"/>
      <c r="AH5715" s="237"/>
      <c r="AI5715" s="222"/>
      <c r="AJ5715" s="237"/>
      <c r="AK5715" s="221"/>
      <c r="AL5715" s="223"/>
      <c r="AM5715" s="221"/>
    </row>
    <row r="5716" spans="26:39" ht="15" customHeight="1">
      <c r="Z5716" s="220"/>
      <c r="AA5716" s="220"/>
      <c r="AB5716" s="237"/>
      <c r="AC5716" s="237"/>
      <c r="AD5716" s="222"/>
      <c r="AE5716" s="221"/>
      <c r="AF5716" s="237"/>
      <c r="AG5716" s="257"/>
      <c r="AH5716" s="237"/>
      <c r="AI5716" s="222"/>
      <c r="AJ5716" s="237"/>
      <c r="AK5716" s="221"/>
      <c r="AL5716" s="223"/>
      <c r="AM5716" s="221"/>
    </row>
    <row r="5717" spans="26:39" ht="15" customHeight="1">
      <c r="Z5717" s="220"/>
      <c r="AA5717" s="220"/>
      <c r="AB5717" s="237"/>
      <c r="AC5717" s="237"/>
      <c r="AD5717" s="222"/>
      <c r="AE5717" s="221"/>
      <c r="AF5717" s="237"/>
      <c r="AG5717" s="257"/>
      <c r="AH5717" s="237"/>
      <c r="AI5717" s="222"/>
      <c r="AJ5717" s="237"/>
      <c r="AK5717" s="221"/>
      <c r="AL5717" s="223"/>
      <c r="AM5717" s="221"/>
    </row>
    <row r="5718" spans="26:39" ht="15" customHeight="1">
      <c r="Z5718" s="220"/>
      <c r="AA5718" s="220"/>
      <c r="AB5718" s="237"/>
      <c r="AC5718" s="237"/>
      <c r="AD5718" s="222"/>
      <c r="AE5718" s="221"/>
      <c r="AF5718" s="237"/>
      <c r="AG5718" s="257"/>
      <c r="AH5718" s="237"/>
      <c r="AI5718" s="222"/>
      <c r="AJ5718" s="237"/>
      <c r="AK5718" s="221"/>
      <c r="AL5718" s="223"/>
      <c r="AM5718" s="221"/>
    </row>
    <row r="5719" spans="26:39" ht="15" customHeight="1">
      <c r="Z5719" s="220"/>
      <c r="AA5719" s="220"/>
      <c r="AB5719" s="237"/>
      <c r="AC5719" s="237"/>
      <c r="AD5719" s="222"/>
      <c r="AE5719" s="221"/>
      <c r="AF5719" s="237"/>
      <c r="AG5719" s="257"/>
      <c r="AH5719" s="237"/>
      <c r="AI5719" s="222"/>
      <c r="AJ5719" s="237"/>
      <c r="AK5719" s="221"/>
      <c r="AL5719" s="223"/>
      <c r="AM5719" s="221"/>
    </row>
    <row r="5720" spans="26:39" ht="15" customHeight="1">
      <c r="Z5720" s="220"/>
      <c r="AA5720" s="220"/>
      <c r="AB5720" s="237"/>
      <c r="AC5720" s="237"/>
      <c r="AD5720" s="222"/>
      <c r="AE5720" s="221"/>
      <c r="AF5720" s="237"/>
      <c r="AG5720" s="257"/>
      <c r="AH5720" s="237"/>
      <c r="AI5720" s="222"/>
      <c r="AJ5720" s="237"/>
      <c r="AK5720" s="221"/>
      <c r="AL5720" s="223"/>
      <c r="AM5720" s="221"/>
    </row>
    <row r="5721" spans="26:39" ht="15" customHeight="1">
      <c r="Z5721" s="220"/>
      <c r="AA5721" s="220"/>
      <c r="AB5721" s="237"/>
      <c r="AC5721" s="237"/>
      <c r="AD5721" s="222"/>
      <c r="AE5721" s="221"/>
      <c r="AF5721" s="237"/>
      <c r="AG5721" s="257"/>
      <c r="AH5721" s="237"/>
      <c r="AI5721" s="222"/>
      <c r="AJ5721" s="237"/>
      <c r="AK5721" s="221"/>
      <c r="AL5721" s="223"/>
      <c r="AM5721" s="221"/>
    </row>
    <row r="5722" spans="26:39" ht="15" customHeight="1">
      <c r="Z5722" s="220"/>
      <c r="AA5722" s="220"/>
      <c r="AB5722" s="237"/>
      <c r="AC5722" s="237"/>
      <c r="AD5722" s="222"/>
      <c r="AE5722" s="221"/>
      <c r="AF5722" s="237"/>
      <c r="AG5722" s="257"/>
      <c r="AH5722" s="237"/>
      <c r="AI5722" s="222"/>
      <c r="AJ5722" s="237"/>
      <c r="AK5722" s="221"/>
      <c r="AL5722" s="223"/>
      <c r="AM5722" s="221"/>
    </row>
    <row r="5723" spans="26:39" ht="15" customHeight="1">
      <c r="Z5723" s="220"/>
      <c r="AA5723" s="220"/>
      <c r="AB5723" s="237"/>
      <c r="AC5723" s="237"/>
      <c r="AD5723" s="222"/>
      <c r="AE5723" s="221"/>
      <c r="AF5723" s="237"/>
      <c r="AG5723" s="257"/>
      <c r="AH5723" s="237"/>
      <c r="AI5723" s="222"/>
      <c r="AJ5723" s="237"/>
      <c r="AK5723" s="221"/>
      <c r="AL5723" s="223"/>
      <c r="AM5723" s="221"/>
    </row>
    <row r="5724" spans="26:39" ht="15" customHeight="1">
      <c r="Z5724" s="220"/>
      <c r="AA5724" s="220"/>
      <c r="AB5724" s="237"/>
      <c r="AC5724" s="237"/>
      <c r="AD5724" s="222"/>
      <c r="AE5724" s="221"/>
      <c r="AF5724" s="237"/>
      <c r="AG5724" s="257"/>
      <c r="AH5724" s="237"/>
      <c r="AI5724" s="222"/>
      <c r="AJ5724" s="237"/>
      <c r="AK5724" s="221"/>
      <c r="AL5724" s="223"/>
      <c r="AM5724" s="221"/>
    </row>
    <row r="5725" spans="26:39" ht="15" customHeight="1">
      <c r="Z5725" s="220"/>
      <c r="AA5725" s="220"/>
      <c r="AB5725" s="237"/>
      <c r="AC5725" s="237"/>
      <c r="AD5725" s="222"/>
      <c r="AE5725" s="221"/>
      <c r="AF5725" s="237"/>
      <c r="AG5725" s="257"/>
      <c r="AH5725" s="237"/>
      <c r="AI5725" s="222"/>
      <c r="AJ5725" s="237"/>
      <c r="AK5725" s="221"/>
      <c r="AL5725" s="223"/>
      <c r="AM5725" s="221"/>
    </row>
    <row r="5726" spans="26:39" ht="15" customHeight="1">
      <c r="Z5726" s="220"/>
      <c r="AA5726" s="220"/>
      <c r="AB5726" s="237"/>
      <c r="AC5726" s="237"/>
      <c r="AD5726" s="222"/>
      <c r="AE5726" s="221"/>
      <c r="AF5726" s="237"/>
      <c r="AG5726" s="257"/>
      <c r="AH5726" s="237"/>
      <c r="AI5726" s="222"/>
      <c r="AJ5726" s="237"/>
      <c r="AK5726" s="221"/>
      <c r="AL5726" s="223"/>
      <c r="AM5726" s="221"/>
    </row>
    <row r="5727" spans="26:39" ht="15" customHeight="1">
      <c r="Z5727" s="220"/>
      <c r="AA5727" s="220"/>
      <c r="AB5727" s="237"/>
      <c r="AC5727" s="237"/>
      <c r="AD5727" s="222"/>
      <c r="AE5727" s="221"/>
      <c r="AF5727" s="237"/>
      <c r="AG5727" s="257"/>
      <c r="AH5727" s="237"/>
      <c r="AI5727" s="222"/>
      <c r="AJ5727" s="237"/>
      <c r="AK5727" s="221"/>
      <c r="AL5727" s="223"/>
      <c r="AM5727" s="221"/>
    </row>
    <row r="5728" spans="26:39" ht="15" customHeight="1">
      <c r="Z5728" s="220"/>
      <c r="AA5728" s="220"/>
      <c r="AB5728" s="237"/>
      <c r="AC5728" s="237"/>
      <c r="AD5728" s="222"/>
      <c r="AE5728" s="221"/>
      <c r="AF5728" s="237"/>
      <c r="AG5728" s="257"/>
      <c r="AH5728" s="237"/>
      <c r="AI5728" s="222"/>
      <c r="AJ5728" s="237"/>
      <c r="AK5728" s="221"/>
      <c r="AL5728" s="223"/>
      <c r="AM5728" s="221"/>
    </row>
    <row r="5729" spans="26:39" ht="15" customHeight="1">
      <c r="Z5729" s="220"/>
      <c r="AA5729" s="220"/>
      <c r="AB5729" s="237"/>
      <c r="AC5729" s="237"/>
      <c r="AD5729" s="222"/>
      <c r="AE5729" s="221"/>
      <c r="AF5729" s="237"/>
      <c r="AG5729" s="257"/>
      <c r="AH5729" s="237"/>
      <c r="AI5729" s="222"/>
      <c r="AJ5729" s="237"/>
      <c r="AK5729" s="221"/>
      <c r="AL5729" s="223"/>
      <c r="AM5729" s="221"/>
    </row>
    <row r="5730" spans="26:39" ht="15" customHeight="1">
      <c r="Z5730" s="220"/>
      <c r="AA5730" s="220"/>
      <c r="AB5730" s="237"/>
      <c r="AC5730" s="237"/>
      <c r="AD5730" s="222"/>
      <c r="AE5730" s="221"/>
      <c r="AF5730" s="237"/>
      <c r="AG5730" s="257"/>
      <c r="AH5730" s="237"/>
      <c r="AI5730" s="222"/>
      <c r="AJ5730" s="237"/>
      <c r="AK5730" s="221"/>
      <c r="AL5730" s="223"/>
      <c r="AM5730" s="221"/>
    </row>
    <row r="5731" spans="26:39" ht="15" customHeight="1">
      <c r="Z5731" s="220"/>
      <c r="AA5731" s="220"/>
      <c r="AB5731" s="237"/>
      <c r="AC5731" s="237"/>
      <c r="AD5731" s="222"/>
      <c r="AE5731" s="221"/>
      <c r="AF5731" s="237"/>
      <c r="AG5731" s="257"/>
      <c r="AH5731" s="237"/>
      <c r="AI5731" s="222"/>
      <c r="AJ5731" s="237"/>
      <c r="AK5731" s="221"/>
      <c r="AL5731" s="223"/>
      <c r="AM5731" s="221"/>
    </row>
    <row r="5732" spans="26:39" ht="15" customHeight="1">
      <c r="Z5732" s="220"/>
      <c r="AA5732" s="220"/>
      <c r="AB5732" s="237"/>
      <c r="AC5732" s="237"/>
      <c r="AD5732" s="222"/>
      <c r="AE5732" s="221"/>
      <c r="AF5732" s="237"/>
      <c r="AG5732" s="257"/>
      <c r="AH5732" s="237"/>
      <c r="AI5732" s="222"/>
      <c r="AJ5732" s="237"/>
      <c r="AK5732" s="221"/>
      <c r="AL5732" s="223"/>
      <c r="AM5732" s="221"/>
    </row>
    <row r="5733" spans="26:39" ht="15" customHeight="1">
      <c r="Z5733" s="220"/>
      <c r="AA5733" s="220"/>
      <c r="AB5733" s="237"/>
      <c r="AC5733" s="237"/>
      <c r="AD5733" s="222"/>
      <c r="AE5733" s="221"/>
      <c r="AF5733" s="237"/>
      <c r="AG5733" s="257"/>
      <c r="AH5733" s="237"/>
      <c r="AI5733" s="222"/>
      <c r="AJ5733" s="237"/>
      <c r="AK5733" s="221"/>
      <c r="AL5733" s="223"/>
      <c r="AM5733" s="221"/>
    </row>
    <row r="5734" spans="26:39" ht="15" customHeight="1">
      <c r="Z5734" s="220"/>
      <c r="AA5734" s="220"/>
      <c r="AB5734" s="237"/>
      <c r="AC5734" s="237"/>
      <c r="AD5734" s="222"/>
      <c r="AE5734" s="221"/>
      <c r="AF5734" s="237"/>
      <c r="AG5734" s="257"/>
      <c r="AH5734" s="237"/>
      <c r="AI5734" s="222"/>
      <c r="AJ5734" s="237"/>
      <c r="AK5734" s="221"/>
      <c r="AL5734" s="223"/>
      <c r="AM5734" s="221"/>
    </row>
    <row r="5735" spans="26:39" ht="15" customHeight="1">
      <c r="Z5735" s="220"/>
      <c r="AA5735" s="220"/>
      <c r="AB5735" s="237"/>
      <c r="AC5735" s="237"/>
      <c r="AD5735" s="222"/>
      <c r="AE5735" s="221"/>
      <c r="AF5735" s="237"/>
      <c r="AG5735" s="257"/>
      <c r="AH5735" s="237"/>
      <c r="AI5735" s="222"/>
      <c r="AJ5735" s="237"/>
      <c r="AK5735" s="221"/>
      <c r="AL5735" s="223"/>
      <c r="AM5735" s="221"/>
    </row>
    <row r="5736" spans="26:39" ht="15" customHeight="1">
      <c r="Z5736" s="220"/>
      <c r="AA5736" s="220"/>
      <c r="AB5736" s="237"/>
      <c r="AC5736" s="237"/>
      <c r="AD5736" s="222"/>
      <c r="AE5736" s="221"/>
      <c r="AF5736" s="237"/>
      <c r="AG5736" s="257"/>
      <c r="AH5736" s="237"/>
      <c r="AI5736" s="222"/>
      <c r="AJ5736" s="237"/>
      <c r="AK5736" s="221"/>
      <c r="AL5736" s="223"/>
      <c r="AM5736" s="221"/>
    </row>
    <row r="5737" spans="26:39" ht="15" customHeight="1">
      <c r="Z5737" s="220"/>
      <c r="AA5737" s="220"/>
      <c r="AB5737" s="237"/>
      <c r="AC5737" s="237"/>
      <c r="AD5737" s="222"/>
      <c r="AE5737" s="221"/>
      <c r="AF5737" s="237"/>
      <c r="AG5737" s="257"/>
      <c r="AH5737" s="237"/>
      <c r="AI5737" s="222"/>
      <c r="AJ5737" s="237"/>
      <c r="AK5737" s="221"/>
      <c r="AL5737" s="223"/>
      <c r="AM5737" s="221"/>
    </row>
    <row r="5738" spans="26:39" ht="15" customHeight="1">
      <c r="Z5738" s="220"/>
      <c r="AA5738" s="220"/>
      <c r="AB5738" s="237"/>
      <c r="AC5738" s="237"/>
      <c r="AD5738" s="222"/>
      <c r="AE5738" s="221"/>
      <c r="AF5738" s="237"/>
      <c r="AG5738" s="257"/>
      <c r="AH5738" s="237"/>
      <c r="AI5738" s="222"/>
      <c r="AJ5738" s="237"/>
      <c r="AK5738" s="221"/>
      <c r="AL5738" s="223"/>
      <c r="AM5738" s="221"/>
    </row>
    <row r="5739" spans="26:39" ht="15" customHeight="1">
      <c r="Z5739" s="220"/>
      <c r="AA5739" s="220"/>
      <c r="AB5739" s="237"/>
      <c r="AC5739" s="237"/>
      <c r="AD5739" s="222"/>
      <c r="AE5739" s="221"/>
      <c r="AF5739" s="237"/>
      <c r="AG5739" s="257"/>
      <c r="AH5739" s="237"/>
      <c r="AI5739" s="222"/>
      <c r="AJ5739" s="237"/>
      <c r="AK5739" s="221"/>
      <c r="AL5739" s="223"/>
      <c r="AM5739" s="221"/>
    </row>
    <row r="5740" spans="26:39" ht="15" customHeight="1">
      <c r="Z5740" s="220"/>
      <c r="AA5740" s="220"/>
      <c r="AB5740" s="237"/>
      <c r="AC5740" s="237"/>
      <c r="AD5740" s="222"/>
      <c r="AE5740" s="221"/>
      <c r="AF5740" s="237"/>
      <c r="AG5740" s="257"/>
      <c r="AH5740" s="237"/>
      <c r="AI5740" s="222"/>
      <c r="AJ5740" s="237"/>
      <c r="AK5740" s="221"/>
      <c r="AL5740" s="223"/>
      <c r="AM5740" s="221"/>
    </row>
    <row r="5741" spans="26:39" ht="15" customHeight="1">
      <c r="Z5741" s="220"/>
      <c r="AA5741" s="220"/>
      <c r="AB5741" s="237"/>
      <c r="AC5741" s="237"/>
      <c r="AD5741" s="222"/>
      <c r="AE5741" s="221"/>
      <c r="AF5741" s="237"/>
      <c r="AG5741" s="257"/>
      <c r="AH5741" s="237"/>
      <c r="AI5741" s="222"/>
      <c r="AJ5741" s="237"/>
      <c r="AK5741" s="221"/>
      <c r="AL5741" s="223"/>
      <c r="AM5741" s="221"/>
    </row>
    <row r="5742" spans="26:39" ht="15" customHeight="1">
      <c r="Z5742" s="220"/>
      <c r="AA5742" s="220"/>
      <c r="AB5742" s="237"/>
      <c r="AC5742" s="237"/>
      <c r="AD5742" s="222"/>
      <c r="AE5742" s="221"/>
      <c r="AF5742" s="237"/>
      <c r="AG5742" s="257"/>
      <c r="AH5742" s="237"/>
      <c r="AI5742" s="222"/>
      <c r="AJ5742" s="237"/>
      <c r="AK5742" s="221"/>
      <c r="AL5742" s="223"/>
      <c r="AM5742" s="221"/>
    </row>
    <row r="5743" spans="26:39" ht="15" customHeight="1">
      <c r="Z5743" s="220"/>
      <c r="AA5743" s="220"/>
      <c r="AB5743" s="237"/>
      <c r="AC5743" s="237"/>
      <c r="AD5743" s="222"/>
      <c r="AE5743" s="221"/>
      <c r="AF5743" s="237"/>
      <c r="AG5743" s="257"/>
      <c r="AH5743" s="237"/>
      <c r="AI5743" s="222"/>
      <c r="AJ5743" s="237"/>
      <c r="AK5743" s="221"/>
      <c r="AL5743" s="223"/>
      <c r="AM5743" s="221"/>
    </row>
    <row r="5744" spans="26:39" ht="15" customHeight="1">
      <c r="Z5744" s="220"/>
      <c r="AA5744" s="220"/>
      <c r="AB5744" s="237"/>
      <c r="AC5744" s="237"/>
      <c r="AD5744" s="222"/>
      <c r="AE5744" s="221"/>
      <c r="AF5744" s="237"/>
      <c r="AG5744" s="257"/>
      <c r="AH5744" s="237"/>
      <c r="AI5744" s="222"/>
      <c r="AJ5744" s="237"/>
      <c r="AK5744" s="221"/>
      <c r="AL5744" s="223"/>
      <c r="AM5744" s="221"/>
    </row>
    <row r="5745" spans="26:39" ht="15" customHeight="1">
      <c r="Z5745" s="220"/>
      <c r="AA5745" s="220"/>
      <c r="AB5745" s="237"/>
      <c r="AC5745" s="237"/>
      <c r="AD5745" s="222"/>
      <c r="AE5745" s="221"/>
      <c r="AF5745" s="237"/>
      <c r="AG5745" s="257"/>
      <c r="AH5745" s="237"/>
      <c r="AI5745" s="222"/>
      <c r="AJ5745" s="237"/>
      <c r="AK5745" s="221"/>
      <c r="AL5745" s="223"/>
      <c r="AM5745" s="221"/>
    </row>
    <row r="5746" spans="26:39" ht="15" customHeight="1">
      <c r="Z5746" s="220"/>
      <c r="AA5746" s="220"/>
      <c r="AB5746" s="237"/>
      <c r="AC5746" s="237"/>
      <c r="AD5746" s="222"/>
      <c r="AE5746" s="221"/>
      <c r="AF5746" s="237"/>
      <c r="AG5746" s="257"/>
      <c r="AH5746" s="237"/>
      <c r="AI5746" s="222"/>
      <c r="AJ5746" s="237"/>
      <c r="AK5746" s="221"/>
      <c r="AL5746" s="223"/>
      <c r="AM5746" s="221"/>
    </row>
    <row r="5747" spans="26:39" ht="15" customHeight="1">
      <c r="Z5747" s="220"/>
      <c r="AA5747" s="220"/>
      <c r="AB5747" s="237"/>
      <c r="AC5747" s="237"/>
      <c r="AD5747" s="222"/>
      <c r="AE5747" s="221"/>
      <c r="AF5747" s="237"/>
      <c r="AG5747" s="257"/>
      <c r="AH5747" s="237"/>
      <c r="AI5747" s="222"/>
      <c r="AJ5747" s="237"/>
      <c r="AK5747" s="221"/>
      <c r="AL5747" s="223"/>
      <c r="AM5747" s="221"/>
    </row>
    <row r="5748" spans="26:39" ht="15" customHeight="1">
      <c r="Z5748" s="220"/>
      <c r="AA5748" s="220"/>
      <c r="AB5748" s="237"/>
      <c r="AC5748" s="237"/>
      <c r="AD5748" s="222"/>
      <c r="AE5748" s="221"/>
      <c r="AF5748" s="237"/>
      <c r="AG5748" s="257"/>
      <c r="AH5748" s="237"/>
      <c r="AI5748" s="222"/>
      <c r="AJ5748" s="237"/>
      <c r="AK5748" s="221"/>
      <c r="AL5748" s="223"/>
      <c r="AM5748" s="221"/>
    </row>
    <row r="5749" spans="26:39" ht="15" customHeight="1">
      <c r="Z5749" s="220"/>
      <c r="AA5749" s="220"/>
      <c r="AB5749" s="237"/>
      <c r="AC5749" s="237"/>
      <c r="AD5749" s="222"/>
      <c r="AE5749" s="221"/>
      <c r="AF5749" s="237"/>
      <c r="AG5749" s="257"/>
      <c r="AH5749" s="237"/>
      <c r="AI5749" s="222"/>
      <c r="AJ5749" s="237"/>
      <c r="AK5749" s="221"/>
      <c r="AL5749" s="223"/>
      <c r="AM5749" s="221"/>
    </row>
    <row r="5750" spans="26:39" ht="15" customHeight="1">
      <c r="Z5750" s="220"/>
      <c r="AA5750" s="220"/>
      <c r="AB5750" s="237"/>
      <c r="AC5750" s="237"/>
      <c r="AD5750" s="222"/>
      <c r="AE5750" s="221"/>
      <c r="AF5750" s="237"/>
      <c r="AG5750" s="257"/>
      <c r="AH5750" s="237"/>
      <c r="AI5750" s="222"/>
      <c r="AJ5750" s="237"/>
      <c r="AK5750" s="221"/>
      <c r="AL5750" s="223"/>
      <c r="AM5750" s="221"/>
    </row>
    <row r="5751" spans="26:39" ht="15" customHeight="1">
      <c r="Z5751" s="220"/>
      <c r="AA5751" s="220"/>
      <c r="AB5751" s="237"/>
      <c r="AC5751" s="237"/>
      <c r="AD5751" s="222"/>
      <c r="AE5751" s="221"/>
      <c r="AF5751" s="237"/>
      <c r="AG5751" s="257"/>
      <c r="AH5751" s="237"/>
      <c r="AI5751" s="222"/>
      <c r="AJ5751" s="237"/>
      <c r="AK5751" s="221"/>
      <c r="AL5751" s="223"/>
      <c r="AM5751" s="221"/>
    </row>
    <row r="5752" spans="26:39" ht="15" customHeight="1">
      <c r="Z5752" s="220"/>
      <c r="AA5752" s="220"/>
      <c r="AB5752" s="237"/>
      <c r="AC5752" s="237"/>
      <c r="AD5752" s="222"/>
      <c r="AE5752" s="221"/>
      <c r="AF5752" s="237"/>
      <c r="AG5752" s="257"/>
      <c r="AH5752" s="237"/>
      <c r="AI5752" s="222"/>
      <c r="AJ5752" s="237"/>
      <c r="AK5752" s="221"/>
      <c r="AL5752" s="223"/>
      <c r="AM5752" s="221"/>
    </row>
    <row r="5753" spans="26:39" ht="15" customHeight="1">
      <c r="Z5753" s="220"/>
      <c r="AA5753" s="220"/>
      <c r="AB5753" s="237"/>
      <c r="AC5753" s="237"/>
      <c r="AD5753" s="222"/>
      <c r="AE5753" s="221"/>
      <c r="AF5753" s="237"/>
      <c r="AG5753" s="257"/>
      <c r="AH5753" s="237"/>
      <c r="AI5753" s="222"/>
      <c r="AJ5753" s="237"/>
      <c r="AK5753" s="221"/>
      <c r="AL5753" s="223"/>
      <c r="AM5753" s="221"/>
    </row>
    <row r="5754" spans="26:39" ht="15" customHeight="1">
      <c r="Z5754" s="220"/>
      <c r="AA5754" s="220"/>
      <c r="AB5754" s="237"/>
      <c r="AC5754" s="237"/>
      <c r="AD5754" s="222"/>
      <c r="AE5754" s="221"/>
      <c r="AF5754" s="237"/>
      <c r="AG5754" s="257"/>
      <c r="AH5754" s="237"/>
      <c r="AI5754" s="222"/>
      <c r="AJ5754" s="237"/>
      <c r="AK5754" s="221"/>
      <c r="AL5754" s="223"/>
      <c r="AM5754" s="221"/>
    </row>
    <row r="5755" spans="26:39" ht="15" customHeight="1">
      <c r="Z5755" s="220"/>
      <c r="AA5755" s="220"/>
      <c r="AB5755" s="237"/>
      <c r="AC5755" s="237"/>
      <c r="AD5755" s="222"/>
      <c r="AE5755" s="221"/>
      <c r="AF5755" s="237"/>
      <c r="AG5755" s="257"/>
      <c r="AH5755" s="237"/>
      <c r="AI5755" s="222"/>
      <c r="AJ5755" s="237"/>
      <c r="AK5755" s="221"/>
      <c r="AL5755" s="223"/>
      <c r="AM5755" s="221"/>
    </row>
    <row r="5756" spans="26:39" ht="15" customHeight="1">
      <c r="Z5756" s="220"/>
      <c r="AA5756" s="220"/>
      <c r="AB5756" s="237"/>
      <c r="AC5756" s="237"/>
      <c r="AD5756" s="222"/>
      <c r="AE5756" s="221"/>
      <c r="AF5756" s="237"/>
      <c r="AG5756" s="257"/>
      <c r="AH5756" s="237"/>
      <c r="AI5756" s="222"/>
      <c r="AJ5756" s="237"/>
      <c r="AK5756" s="221"/>
      <c r="AL5756" s="223"/>
      <c r="AM5756" s="221"/>
    </row>
    <row r="5757" spans="26:39" ht="15" customHeight="1">
      <c r="Z5757" s="220"/>
      <c r="AA5757" s="220"/>
      <c r="AB5757" s="237"/>
      <c r="AC5757" s="237"/>
      <c r="AD5757" s="222"/>
      <c r="AE5757" s="221"/>
      <c r="AF5757" s="237"/>
      <c r="AG5757" s="257"/>
      <c r="AH5757" s="237"/>
      <c r="AI5757" s="222"/>
      <c r="AJ5757" s="237"/>
      <c r="AK5757" s="221"/>
      <c r="AL5757" s="223"/>
      <c r="AM5757" s="221"/>
    </row>
    <row r="5758" spans="26:39" ht="15" customHeight="1">
      <c r="Z5758" s="220"/>
      <c r="AA5758" s="220"/>
      <c r="AB5758" s="237"/>
      <c r="AC5758" s="237"/>
      <c r="AD5758" s="222"/>
      <c r="AE5758" s="221"/>
      <c r="AF5758" s="237"/>
      <c r="AG5758" s="257"/>
      <c r="AH5758" s="237"/>
      <c r="AI5758" s="222"/>
      <c r="AJ5758" s="237"/>
      <c r="AK5758" s="221"/>
      <c r="AL5758" s="223"/>
      <c r="AM5758" s="221"/>
    </row>
    <row r="5759" spans="26:39" ht="15" customHeight="1">
      <c r="Z5759" s="220"/>
      <c r="AA5759" s="220"/>
      <c r="AB5759" s="237"/>
      <c r="AC5759" s="237"/>
      <c r="AD5759" s="222"/>
      <c r="AE5759" s="221"/>
      <c r="AF5759" s="237"/>
      <c r="AG5759" s="257"/>
      <c r="AH5759" s="237"/>
      <c r="AI5759" s="222"/>
      <c r="AJ5759" s="237"/>
      <c r="AK5759" s="221"/>
      <c r="AL5759" s="223"/>
      <c r="AM5759" s="221"/>
    </row>
    <row r="5760" spans="26:39" ht="15" customHeight="1">
      <c r="Z5760" s="220"/>
      <c r="AA5760" s="220"/>
      <c r="AB5760" s="237"/>
      <c r="AC5760" s="237"/>
      <c r="AD5760" s="222"/>
      <c r="AE5760" s="221"/>
      <c r="AF5760" s="237"/>
      <c r="AG5760" s="257"/>
      <c r="AH5760" s="237"/>
      <c r="AI5760" s="222"/>
      <c r="AJ5760" s="237"/>
      <c r="AK5760" s="221"/>
      <c r="AL5760" s="223"/>
      <c r="AM5760" s="221"/>
    </row>
    <row r="5761" spans="26:39" ht="15" customHeight="1">
      <c r="Z5761" s="220"/>
      <c r="AA5761" s="220"/>
      <c r="AB5761" s="237"/>
      <c r="AC5761" s="237"/>
      <c r="AD5761" s="222"/>
      <c r="AE5761" s="221"/>
      <c r="AF5761" s="237"/>
      <c r="AG5761" s="257"/>
      <c r="AH5761" s="237"/>
      <c r="AI5761" s="222"/>
      <c r="AJ5761" s="237"/>
      <c r="AK5761" s="221"/>
      <c r="AL5761" s="223"/>
      <c r="AM5761" s="221"/>
    </row>
    <row r="5762" spans="26:39" ht="15" customHeight="1">
      <c r="Z5762" s="220"/>
      <c r="AA5762" s="220"/>
      <c r="AB5762" s="237"/>
      <c r="AC5762" s="237"/>
      <c r="AD5762" s="222"/>
      <c r="AE5762" s="221"/>
      <c r="AF5762" s="237"/>
      <c r="AG5762" s="257"/>
      <c r="AH5762" s="237"/>
      <c r="AI5762" s="222"/>
      <c r="AJ5762" s="237"/>
      <c r="AK5762" s="221"/>
      <c r="AL5762" s="223"/>
      <c r="AM5762" s="221"/>
    </row>
    <row r="5763" spans="26:39" ht="15" customHeight="1">
      <c r="Z5763" s="220"/>
      <c r="AA5763" s="220"/>
      <c r="AB5763" s="237"/>
      <c r="AC5763" s="237"/>
      <c r="AD5763" s="222"/>
      <c r="AE5763" s="221"/>
      <c r="AF5763" s="237"/>
      <c r="AG5763" s="257"/>
      <c r="AH5763" s="237"/>
      <c r="AI5763" s="222"/>
      <c r="AJ5763" s="237"/>
      <c r="AK5763" s="221"/>
      <c r="AL5763" s="223"/>
      <c r="AM5763" s="221"/>
    </row>
    <row r="5764" spans="26:39" ht="15" customHeight="1">
      <c r="Z5764" s="220"/>
      <c r="AA5764" s="220"/>
      <c r="AB5764" s="237"/>
      <c r="AC5764" s="237"/>
      <c r="AD5764" s="222"/>
      <c r="AE5764" s="221"/>
      <c r="AF5764" s="237"/>
      <c r="AG5764" s="257"/>
      <c r="AH5764" s="237"/>
      <c r="AI5764" s="222"/>
      <c r="AJ5764" s="237"/>
      <c r="AK5764" s="221"/>
      <c r="AL5764" s="223"/>
      <c r="AM5764" s="221"/>
    </row>
    <row r="5765" spans="26:39" ht="15" customHeight="1">
      <c r="Z5765" s="220"/>
      <c r="AA5765" s="220"/>
      <c r="AB5765" s="237"/>
      <c r="AC5765" s="237"/>
      <c r="AD5765" s="222"/>
      <c r="AE5765" s="221"/>
      <c r="AF5765" s="237"/>
      <c r="AG5765" s="257"/>
      <c r="AH5765" s="237"/>
      <c r="AI5765" s="222"/>
      <c r="AJ5765" s="237"/>
      <c r="AK5765" s="221"/>
      <c r="AL5765" s="223"/>
      <c r="AM5765" s="221"/>
    </row>
    <row r="5766" spans="26:39" ht="15" customHeight="1">
      <c r="Z5766" s="220"/>
      <c r="AA5766" s="220"/>
      <c r="AB5766" s="237"/>
      <c r="AC5766" s="237"/>
      <c r="AD5766" s="222"/>
      <c r="AE5766" s="221"/>
      <c r="AF5766" s="237"/>
      <c r="AG5766" s="257"/>
      <c r="AH5766" s="237"/>
      <c r="AI5766" s="222"/>
      <c r="AJ5766" s="237"/>
      <c r="AK5766" s="221"/>
      <c r="AL5766" s="223"/>
      <c r="AM5766" s="221"/>
    </row>
    <row r="5767" spans="26:39" ht="15" customHeight="1">
      <c r="Z5767" s="220"/>
      <c r="AA5767" s="220"/>
      <c r="AB5767" s="237"/>
      <c r="AC5767" s="237"/>
      <c r="AD5767" s="222"/>
      <c r="AE5767" s="221"/>
      <c r="AF5767" s="237"/>
      <c r="AG5767" s="257"/>
      <c r="AH5767" s="237"/>
      <c r="AI5767" s="222"/>
      <c r="AJ5767" s="237"/>
      <c r="AK5767" s="221"/>
      <c r="AL5767" s="223"/>
      <c r="AM5767" s="221"/>
    </row>
    <row r="5768" spans="26:39" ht="15" customHeight="1">
      <c r="Z5768" s="220"/>
      <c r="AA5768" s="220"/>
      <c r="AB5768" s="237"/>
      <c r="AC5768" s="237"/>
      <c r="AD5768" s="222"/>
      <c r="AE5768" s="221"/>
      <c r="AF5768" s="237"/>
      <c r="AG5768" s="257"/>
      <c r="AH5768" s="237"/>
      <c r="AI5768" s="222"/>
      <c r="AJ5768" s="237"/>
      <c r="AK5768" s="221"/>
      <c r="AL5768" s="223"/>
      <c r="AM5768" s="221"/>
    </row>
    <row r="5769" spans="26:39" ht="15" customHeight="1">
      <c r="Z5769" s="220"/>
      <c r="AA5769" s="220"/>
      <c r="AB5769" s="237"/>
      <c r="AC5769" s="237"/>
      <c r="AD5769" s="222"/>
      <c r="AE5769" s="221"/>
      <c r="AF5769" s="237"/>
      <c r="AG5769" s="257"/>
      <c r="AH5769" s="237"/>
      <c r="AI5769" s="222"/>
      <c r="AJ5769" s="237"/>
      <c r="AK5769" s="221"/>
      <c r="AL5769" s="223"/>
      <c r="AM5769" s="221"/>
    </row>
    <row r="5770" spans="26:39" ht="15" customHeight="1">
      <c r="Z5770" s="220"/>
      <c r="AA5770" s="220"/>
      <c r="AB5770" s="237"/>
      <c r="AC5770" s="237"/>
      <c r="AD5770" s="222"/>
      <c r="AE5770" s="221"/>
      <c r="AF5770" s="237"/>
      <c r="AG5770" s="257"/>
      <c r="AH5770" s="237"/>
      <c r="AI5770" s="222"/>
      <c r="AJ5770" s="237"/>
      <c r="AK5770" s="221"/>
      <c r="AL5770" s="223"/>
      <c r="AM5770" s="221"/>
    </row>
    <row r="5771" spans="26:39" ht="15" customHeight="1">
      <c r="Z5771" s="220"/>
      <c r="AA5771" s="220"/>
      <c r="AB5771" s="237"/>
      <c r="AC5771" s="237"/>
      <c r="AD5771" s="222"/>
      <c r="AE5771" s="221"/>
      <c r="AF5771" s="237"/>
      <c r="AG5771" s="257"/>
      <c r="AH5771" s="237"/>
      <c r="AI5771" s="222"/>
      <c r="AJ5771" s="237"/>
      <c r="AK5771" s="221"/>
      <c r="AL5771" s="223"/>
      <c r="AM5771" s="221"/>
    </row>
    <row r="5772" spans="26:39" ht="15" customHeight="1">
      <c r="Z5772" s="220"/>
      <c r="AA5772" s="220"/>
      <c r="AB5772" s="237"/>
      <c r="AC5772" s="237"/>
      <c r="AD5772" s="222"/>
      <c r="AE5772" s="221"/>
      <c r="AF5772" s="237"/>
      <c r="AG5772" s="257"/>
      <c r="AH5772" s="237"/>
      <c r="AI5772" s="222"/>
      <c r="AJ5772" s="237"/>
      <c r="AK5772" s="221"/>
      <c r="AL5772" s="223"/>
      <c r="AM5772" s="221"/>
    </row>
    <row r="5773" spans="26:39" ht="15" customHeight="1">
      <c r="Z5773" s="220"/>
      <c r="AA5773" s="220"/>
      <c r="AB5773" s="237"/>
      <c r="AC5773" s="237"/>
      <c r="AD5773" s="222"/>
      <c r="AE5773" s="221"/>
      <c r="AF5773" s="237"/>
      <c r="AG5773" s="257"/>
      <c r="AH5773" s="237"/>
      <c r="AI5773" s="222"/>
      <c r="AJ5773" s="237"/>
      <c r="AK5773" s="221"/>
      <c r="AL5773" s="223"/>
      <c r="AM5773" s="221"/>
    </row>
    <row r="5774" spans="26:39" ht="15" customHeight="1">
      <c r="Z5774" s="220"/>
      <c r="AA5774" s="220"/>
      <c r="AB5774" s="237"/>
      <c r="AC5774" s="237"/>
      <c r="AD5774" s="222"/>
      <c r="AE5774" s="221"/>
      <c r="AF5774" s="237"/>
      <c r="AG5774" s="257"/>
      <c r="AH5774" s="237"/>
      <c r="AI5774" s="222"/>
      <c r="AJ5774" s="237"/>
      <c r="AK5774" s="221"/>
      <c r="AL5774" s="223"/>
      <c r="AM5774" s="221"/>
    </row>
    <row r="5775" spans="26:39" ht="15" customHeight="1">
      <c r="Z5775" s="220"/>
      <c r="AA5775" s="220"/>
      <c r="AB5775" s="237"/>
      <c r="AC5775" s="237"/>
      <c r="AD5775" s="222"/>
      <c r="AE5775" s="221"/>
      <c r="AF5775" s="237"/>
      <c r="AG5775" s="257"/>
      <c r="AH5775" s="237"/>
      <c r="AI5775" s="222"/>
      <c r="AJ5775" s="237"/>
      <c r="AK5775" s="221"/>
      <c r="AL5775" s="223"/>
      <c r="AM5775" s="221"/>
    </row>
    <row r="5776" spans="26:39" ht="15" customHeight="1">
      <c r="Z5776" s="220"/>
      <c r="AA5776" s="220"/>
      <c r="AB5776" s="237"/>
      <c r="AC5776" s="237"/>
      <c r="AD5776" s="222"/>
      <c r="AE5776" s="221"/>
      <c r="AF5776" s="237"/>
      <c r="AG5776" s="257"/>
      <c r="AH5776" s="237"/>
      <c r="AI5776" s="222"/>
      <c r="AJ5776" s="237"/>
      <c r="AK5776" s="221"/>
      <c r="AL5776" s="223"/>
      <c r="AM5776" s="221"/>
    </row>
    <row r="5777" spans="26:39" ht="15" customHeight="1">
      <c r="Z5777" s="220"/>
      <c r="AA5777" s="220"/>
      <c r="AB5777" s="237"/>
      <c r="AC5777" s="237"/>
      <c r="AD5777" s="222"/>
      <c r="AE5777" s="221"/>
      <c r="AF5777" s="237"/>
      <c r="AG5777" s="257"/>
      <c r="AH5777" s="237"/>
      <c r="AI5777" s="222"/>
      <c r="AJ5777" s="237"/>
      <c r="AK5777" s="221"/>
      <c r="AL5777" s="223"/>
      <c r="AM5777" s="221"/>
    </row>
    <row r="5778" spans="26:39" ht="15" customHeight="1">
      <c r="Z5778" s="220"/>
      <c r="AA5778" s="220"/>
      <c r="AB5778" s="237"/>
      <c r="AC5778" s="237"/>
      <c r="AD5778" s="222"/>
      <c r="AE5778" s="221"/>
      <c r="AF5778" s="237"/>
      <c r="AG5778" s="257"/>
      <c r="AH5778" s="237"/>
      <c r="AI5778" s="222"/>
      <c r="AJ5778" s="237"/>
      <c r="AK5778" s="221"/>
      <c r="AL5778" s="223"/>
      <c r="AM5778" s="221"/>
    </row>
    <row r="5779" spans="26:39" ht="15" customHeight="1">
      <c r="Z5779" s="220"/>
      <c r="AA5779" s="220"/>
      <c r="AB5779" s="237"/>
      <c r="AC5779" s="237"/>
      <c r="AD5779" s="222"/>
      <c r="AE5779" s="221"/>
      <c r="AF5779" s="237"/>
      <c r="AG5779" s="257"/>
      <c r="AH5779" s="237"/>
      <c r="AI5779" s="222"/>
      <c r="AJ5779" s="237"/>
      <c r="AK5779" s="221"/>
      <c r="AL5779" s="223"/>
      <c r="AM5779" s="221"/>
    </row>
    <row r="5780" spans="26:39" ht="15" customHeight="1">
      <c r="Z5780" s="220"/>
      <c r="AA5780" s="220"/>
      <c r="AB5780" s="237"/>
      <c r="AC5780" s="237"/>
      <c r="AD5780" s="222"/>
      <c r="AE5780" s="221"/>
      <c r="AF5780" s="237"/>
      <c r="AG5780" s="257"/>
      <c r="AH5780" s="237"/>
      <c r="AI5780" s="222"/>
      <c r="AJ5780" s="237"/>
      <c r="AK5780" s="221"/>
      <c r="AL5780" s="223"/>
      <c r="AM5780" s="221"/>
    </row>
    <row r="5781" spans="26:39" ht="15" customHeight="1">
      <c r="Z5781" s="220"/>
      <c r="AA5781" s="220"/>
      <c r="AB5781" s="237"/>
      <c r="AC5781" s="237"/>
      <c r="AD5781" s="222"/>
      <c r="AE5781" s="221"/>
      <c r="AF5781" s="237"/>
      <c r="AG5781" s="257"/>
      <c r="AH5781" s="237"/>
      <c r="AI5781" s="222"/>
      <c r="AJ5781" s="237"/>
      <c r="AK5781" s="221"/>
      <c r="AL5781" s="223"/>
      <c r="AM5781" s="221"/>
    </row>
    <row r="5782" spans="26:39" ht="15" customHeight="1">
      <c r="Z5782" s="220"/>
      <c r="AA5782" s="220"/>
      <c r="AB5782" s="237"/>
      <c r="AC5782" s="237"/>
      <c r="AD5782" s="222"/>
      <c r="AE5782" s="221"/>
      <c r="AF5782" s="237"/>
      <c r="AG5782" s="257"/>
      <c r="AH5782" s="237"/>
      <c r="AI5782" s="222"/>
      <c r="AJ5782" s="237"/>
      <c r="AK5782" s="221"/>
      <c r="AL5782" s="223"/>
      <c r="AM5782" s="221"/>
    </row>
    <row r="5783" spans="26:39" ht="15" customHeight="1">
      <c r="Z5783" s="220"/>
      <c r="AA5783" s="220"/>
      <c r="AB5783" s="237"/>
      <c r="AC5783" s="237"/>
      <c r="AD5783" s="222"/>
      <c r="AE5783" s="221"/>
      <c r="AF5783" s="237"/>
      <c r="AG5783" s="257"/>
      <c r="AH5783" s="237"/>
      <c r="AI5783" s="222"/>
      <c r="AJ5783" s="237"/>
      <c r="AK5783" s="221"/>
      <c r="AL5783" s="223"/>
      <c r="AM5783" s="221"/>
    </row>
    <row r="5784" spans="26:39" ht="15" customHeight="1">
      <c r="Z5784" s="220"/>
      <c r="AA5784" s="220"/>
      <c r="AB5784" s="237"/>
      <c r="AC5784" s="237"/>
      <c r="AD5784" s="222"/>
      <c r="AE5784" s="221"/>
      <c r="AF5784" s="237"/>
      <c r="AG5784" s="257"/>
      <c r="AH5784" s="237"/>
      <c r="AI5784" s="222"/>
      <c r="AJ5784" s="237"/>
      <c r="AK5784" s="221"/>
      <c r="AL5784" s="223"/>
      <c r="AM5784" s="221"/>
    </row>
    <row r="5785" spans="26:39" ht="15" customHeight="1">
      <c r="Z5785" s="220"/>
      <c r="AA5785" s="220"/>
      <c r="AB5785" s="237"/>
      <c r="AC5785" s="237"/>
      <c r="AD5785" s="222"/>
      <c r="AE5785" s="221"/>
      <c r="AF5785" s="237"/>
      <c r="AG5785" s="257"/>
      <c r="AH5785" s="237"/>
      <c r="AI5785" s="222"/>
      <c r="AJ5785" s="237"/>
      <c r="AK5785" s="221"/>
      <c r="AL5785" s="223"/>
      <c r="AM5785" s="221"/>
    </row>
    <row r="5786" spans="26:39" ht="15" customHeight="1">
      <c r="Z5786" s="220"/>
      <c r="AA5786" s="220"/>
      <c r="AB5786" s="237"/>
      <c r="AC5786" s="237"/>
      <c r="AD5786" s="222"/>
      <c r="AE5786" s="221"/>
      <c r="AF5786" s="237"/>
      <c r="AG5786" s="257"/>
      <c r="AH5786" s="237"/>
      <c r="AI5786" s="222"/>
      <c r="AJ5786" s="237"/>
      <c r="AK5786" s="221"/>
      <c r="AL5786" s="223"/>
      <c r="AM5786" s="221"/>
    </row>
    <row r="5787" spans="26:39" ht="15" customHeight="1">
      <c r="Z5787" s="220"/>
      <c r="AA5787" s="220"/>
      <c r="AB5787" s="237"/>
      <c r="AC5787" s="237"/>
      <c r="AD5787" s="222"/>
      <c r="AE5787" s="221"/>
      <c r="AF5787" s="237"/>
      <c r="AG5787" s="257"/>
      <c r="AH5787" s="237"/>
      <c r="AI5787" s="222"/>
      <c r="AJ5787" s="237"/>
      <c r="AK5787" s="221"/>
      <c r="AL5787" s="223"/>
      <c r="AM5787" s="221"/>
    </row>
    <row r="5788" spans="26:39" ht="15" customHeight="1">
      <c r="Z5788" s="220"/>
      <c r="AA5788" s="220"/>
      <c r="AB5788" s="237"/>
      <c r="AC5788" s="237"/>
      <c r="AD5788" s="222"/>
      <c r="AE5788" s="221"/>
      <c r="AF5788" s="237"/>
      <c r="AG5788" s="257"/>
      <c r="AH5788" s="237"/>
      <c r="AI5788" s="222"/>
      <c r="AJ5788" s="237"/>
      <c r="AK5788" s="221"/>
      <c r="AL5788" s="223"/>
      <c r="AM5788" s="221"/>
    </row>
    <row r="5789" spans="26:39" ht="15" customHeight="1">
      <c r="Z5789" s="220"/>
      <c r="AA5789" s="220"/>
      <c r="AB5789" s="237"/>
      <c r="AC5789" s="237"/>
      <c r="AD5789" s="222"/>
      <c r="AE5789" s="221"/>
      <c r="AF5789" s="237"/>
      <c r="AG5789" s="257"/>
      <c r="AH5789" s="237"/>
      <c r="AI5789" s="222"/>
      <c r="AJ5789" s="237"/>
      <c r="AK5789" s="221"/>
      <c r="AL5789" s="223"/>
      <c r="AM5789" s="221"/>
    </row>
    <row r="5790" spans="26:39" ht="15" customHeight="1">
      <c r="Z5790" s="220"/>
      <c r="AA5790" s="220"/>
      <c r="AB5790" s="237"/>
      <c r="AC5790" s="237"/>
      <c r="AD5790" s="222"/>
      <c r="AE5790" s="221"/>
      <c r="AF5790" s="237"/>
      <c r="AG5790" s="257"/>
      <c r="AH5790" s="237"/>
      <c r="AI5790" s="222"/>
      <c r="AJ5790" s="237"/>
      <c r="AK5790" s="221"/>
      <c r="AL5790" s="223"/>
      <c r="AM5790" s="221"/>
    </row>
    <row r="5791" spans="26:39" ht="15" customHeight="1">
      <c r="Z5791" s="220"/>
      <c r="AA5791" s="220"/>
      <c r="AB5791" s="237"/>
      <c r="AC5791" s="237"/>
      <c r="AD5791" s="222"/>
      <c r="AE5791" s="221"/>
      <c r="AF5791" s="237"/>
      <c r="AG5791" s="257"/>
      <c r="AH5791" s="237"/>
      <c r="AI5791" s="222"/>
      <c r="AJ5791" s="237"/>
      <c r="AK5791" s="221"/>
      <c r="AL5791" s="223"/>
      <c r="AM5791" s="221"/>
    </row>
    <row r="5792" spans="26:39" ht="15" customHeight="1">
      <c r="Z5792" s="220"/>
      <c r="AA5792" s="220"/>
      <c r="AB5792" s="237"/>
      <c r="AC5792" s="237"/>
      <c r="AD5792" s="222"/>
      <c r="AE5792" s="221"/>
      <c r="AF5792" s="237"/>
      <c r="AG5792" s="257"/>
      <c r="AH5792" s="237"/>
      <c r="AI5792" s="222"/>
      <c r="AJ5792" s="237"/>
      <c r="AK5792" s="221"/>
      <c r="AL5792" s="223"/>
      <c r="AM5792" s="221"/>
    </row>
    <row r="5793" spans="26:39" ht="15" customHeight="1">
      <c r="Z5793" s="220"/>
      <c r="AA5793" s="220"/>
      <c r="AB5793" s="237"/>
      <c r="AC5793" s="237"/>
      <c r="AD5793" s="222"/>
      <c r="AE5793" s="221"/>
      <c r="AF5793" s="237"/>
      <c r="AG5793" s="257"/>
      <c r="AH5793" s="237"/>
      <c r="AI5793" s="222"/>
      <c r="AJ5793" s="237"/>
      <c r="AK5793" s="221"/>
      <c r="AL5793" s="223"/>
      <c r="AM5793" s="221"/>
    </row>
    <row r="5794" spans="26:39" ht="15" customHeight="1">
      <c r="Z5794" s="220"/>
      <c r="AA5794" s="220"/>
      <c r="AB5794" s="237"/>
      <c r="AC5794" s="237"/>
      <c r="AD5794" s="222"/>
      <c r="AE5794" s="221"/>
      <c r="AF5794" s="237"/>
      <c r="AG5794" s="257"/>
      <c r="AH5794" s="237"/>
      <c r="AI5794" s="222"/>
      <c r="AJ5794" s="237"/>
      <c r="AK5794" s="221"/>
      <c r="AL5794" s="223"/>
      <c r="AM5794" s="221"/>
    </row>
    <row r="5795" spans="26:39" ht="15" customHeight="1">
      <c r="Z5795" s="220"/>
      <c r="AA5795" s="220"/>
      <c r="AB5795" s="237"/>
      <c r="AC5795" s="237"/>
      <c r="AD5795" s="222"/>
      <c r="AE5795" s="221"/>
      <c r="AF5795" s="237"/>
      <c r="AG5795" s="257"/>
      <c r="AH5795" s="237"/>
      <c r="AI5795" s="222"/>
      <c r="AJ5795" s="237"/>
      <c r="AK5795" s="221"/>
      <c r="AL5795" s="223"/>
      <c r="AM5795" s="221"/>
    </row>
    <row r="5796" spans="26:39" ht="15" customHeight="1">
      <c r="Z5796" s="220"/>
      <c r="AA5796" s="220"/>
      <c r="AB5796" s="237"/>
      <c r="AC5796" s="237"/>
      <c r="AD5796" s="222"/>
      <c r="AE5796" s="221"/>
      <c r="AF5796" s="237"/>
      <c r="AG5796" s="257"/>
      <c r="AH5796" s="237"/>
      <c r="AI5796" s="222"/>
      <c r="AJ5796" s="237"/>
      <c r="AK5796" s="221"/>
      <c r="AL5796" s="223"/>
      <c r="AM5796" s="221"/>
    </row>
    <row r="5797" spans="26:39" ht="15" customHeight="1">
      <c r="Z5797" s="220"/>
      <c r="AA5797" s="220"/>
      <c r="AB5797" s="237"/>
      <c r="AC5797" s="237"/>
      <c r="AD5797" s="222"/>
      <c r="AE5797" s="221"/>
      <c r="AF5797" s="237"/>
      <c r="AG5797" s="257"/>
      <c r="AH5797" s="237"/>
      <c r="AI5797" s="222"/>
      <c r="AJ5797" s="237"/>
      <c r="AK5797" s="221"/>
      <c r="AL5797" s="223"/>
      <c r="AM5797" s="221"/>
    </row>
    <row r="5798" spans="26:39" ht="15" customHeight="1">
      <c r="Z5798" s="220"/>
      <c r="AA5798" s="220"/>
      <c r="AB5798" s="237"/>
      <c r="AC5798" s="237"/>
      <c r="AD5798" s="222"/>
      <c r="AE5798" s="221"/>
      <c r="AF5798" s="237"/>
      <c r="AG5798" s="257"/>
      <c r="AH5798" s="237"/>
      <c r="AI5798" s="222"/>
      <c r="AJ5798" s="237"/>
      <c r="AK5798" s="221"/>
      <c r="AL5798" s="223"/>
      <c r="AM5798" s="221"/>
    </row>
    <row r="5799" spans="26:39" ht="15" customHeight="1">
      <c r="Z5799" s="220"/>
      <c r="AA5799" s="220"/>
      <c r="AB5799" s="237"/>
      <c r="AC5799" s="237"/>
      <c r="AD5799" s="222"/>
      <c r="AE5799" s="221"/>
      <c r="AF5799" s="237"/>
      <c r="AG5799" s="257"/>
      <c r="AH5799" s="237"/>
      <c r="AI5799" s="222"/>
      <c r="AJ5799" s="237"/>
      <c r="AK5799" s="221"/>
      <c r="AL5799" s="223"/>
      <c r="AM5799" s="221"/>
    </row>
    <row r="5800" spans="26:39" ht="15" customHeight="1">
      <c r="Z5800" s="220"/>
      <c r="AA5800" s="220"/>
      <c r="AB5800" s="237"/>
      <c r="AC5800" s="237"/>
      <c r="AD5800" s="222"/>
      <c r="AE5800" s="221"/>
      <c r="AF5800" s="237"/>
      <c r="AG5800" s="257"/>
      <c r="AH5800" s="237"/>
      <c r="AI5800" s="222"/>
      <c r="AJ5800" s="237"/>
      <c r="AK5800" s="221"/>
      <c r="AL5800" s="223"/>
      <c r="AM5800" s="221"/>
    </row>
    <row r="5801" spans="26:39" ht="15" customHeight="1">
      <c r="Z5801" s="220"/>
      <c r="AA5801" s="220"/>
      <c r="AB5801" s="237"/>
      <c r="AC5801" s="237"/>
      <c r="AD5801" s="222"/>
      <c r="AE5801" s="221"/>
      <c r="AF5801" s="237"/>
      <c r="AG5801" s="257"/>
      <c r="AH5801" s="237"/>
      <c r="AI5801" s="222"/>
      <c r="AJ5801" s="237"/>
      <c r="AK5801" s="221"/>
      <c r="AL5801" s="223"/>
      <c r="AM5801" s="221"/>
    </row>
    <row r="5802" spans="26:39" ht="15" customHeight="1">
      <c r="Z5802" s="220"/>
      <c r="AA5802" s="220"/>
      <c r="AB5802" s="237"/>
      <c r="AC5802" s="237"/>
      <c r="AD5802" s="222"/>
      <c r="AE5802" s="221"/>
      <c r="AF5802" s="237"/>
      <c r="AG5802" s="257"/>
      <c r="AH5802" s="237"/>
      <c r="AI5802" s="222"/>
      <c r="AJ5802" s="237"/>
      <c r="AK5802" s="221"/>
      <c r="AL5802" s="223"/>
      <c r="AM5802" s="221"/>
    </row>
    <row r="5803" spans="26:39" ht="15" customHeight="1">
      <c r="Z5803" s="220"/>
      <c r="AA5803" s="220"/>
      <c r="AB5803" s="237"/>
      <c r="AC5803" s="237"/>
      <c r="AD5803" s="222"/>
      <c r="AE5803" s="221"/>
      <c r="AF5803" s="237"/>
      <c r="AG5803" s="257"/>
      <c r="AH5803" s="237"/>
      <c r="AI5803" s="222"/>
      <c r="AJ5803" s="237"/>
      <c r="AK5803" s="221"/>
      <c r="AL5803" s="223"/>
      <c r="AM5803" s="221"/>
    </row>
    <row r="5804" spans="26:39" ht="15" customHeight="1">
      <c r="Z5804" s="220"/>
      <c r="AA5804" s="220"/>
      <c r="AB5804" s="237"/>
      <c r="AC5804" s="237"/>
      <c r="AD5804" s="222"/>
      <c r="AE5804" s="221"/>
      <c r="AF5804" s="237"/>
      <c r="AG5804" s="257"/>
      <c r="AH5804" s="237"/>
      <c r="AI5804" s="222"/>
      <c r="AJ5804" s="237"/>
      <c r="AK5804" s="221"/>
      <c r="AL5804" s="223"/>
      <c r="AM5804" s="221"/>
    </row>
    <row r="5805" spans="26:39" ht="15" customHeight="1">
      <c r="Z5805" s="220"/>
      <c r="AA5805" s="220"/>
      <c r="AB5805" s="237"/>
      <c r="AC5805" s="237"/>
      <c r="AD5805" s="222"/>
      <c r="AE5805" s="221"/>
      <c r="AF5805" s="237"/>
      <c r="AG5805" s="257"/>
      <c r="AH5805" s="237"/>
      <c r="AI5805" s="222"/>
      <c r="AJ5805" s="237"/>
      <c r="AK5805" s="221"/>
      <c r="AL5805" s="223"/>
      <c r="AM5805" s="221"/>
    </row>
    <row r="5806" spans="26:39" ht="15" customHeight="1">
      <c r="Z5806" s="220"/>
      <c r="AA5806" s="220"/>
      <c r="AB5806" s="237"/>
      <c r="AC5806" s="237"/>
      <c r="AD5806" s="222"/>
      <c r="AE5806" s="221"/>
      <c r="AF5806" s="237"/>
      <c r="AG5806" s="257"/>
      <c r="AH5806" s="237"/>
      <c r="AI5806" s="222"/>
      <c r="AJ5806" s="237"/>
      <c r="AK5806" s="221"/>
      <c r="AL5806" s="223"/>
      <c r="AM5806" s="221"/>
    </row>
    <row r="5807" spans="26:39" ht="15" customHeight="1">
      <c r="Z5807" s="220"/>
      <c r="AA5807" s="220"/>
      <c r="AB5807" s="237"/>
      <c r="AC5807" s="237"/>
      <c r="AD5807" s="222"/>
      <c r="AE5807" s="221"/>
      <c r="AF5807" s="237"/>
      <c r="AG5807" s="257"/>
      <c r="AH5807" s="237"/>
      <c r="AI5807" s="222"/>
      <c r="AJ5807" s="237"/>
      <c r="AK5807" s="221"/>
      <c r="AL5807" s="223"/>
      <c r="AM5807" s="221"/>
    </row>
    <row r="5808" spans="26:39" ht="15" customHeight="1">
      <c r="Z5808" s="220"/>
      <c r="AA5808" s="220"/>
      <c r="AB5808" s="237"/>
      <c r="AC5808" s="237"/>
      <c r="AD5808" s="222"/>
      <c r="AE5808" s="221"/>
      <c r="AF5808" s="237"/>
      <c r="AG5808" s="257"/>
      <c r="AH5808" s="237"/>
      <c r="AI5808" s="222"/>
      <c r="AJ5808" s="237"/>
      <c r="AK5808" s="221"/>
      <c r="AL5808" s="223"/>
      <c r="AM5808" s="221"/>
    </row>
    <row r="5809" spans="26:39" ht="15" customHeight="1">
      <c r="Z5809" s="220"/>
      <c r="AA5809" s="220"/>
      <c r="AB5809" s="237"/>
      <c r="AC5809" s="237"/>
      <c r="AD5809" s="222"/>
      <c r="AE5809" s="221"/>
      <c r="AF5809" s="237"/>
      <c r="AG5809" s="257"/>
      <c r="AH5809" s="237"/>
      <c r="AI5809" s="222"/>
      <c r="AJ5809" s="237"/>
      <c r="AK5809" s="221"/>
      <c r="AL5809" s="223"/>
      <c r="AM5809" s="221"/>
    </row>
    <row r="5810" spans="26:39" ht="15" customHeight="1">
      <c r="Z5810" s="220"/>
      <c r="AA5810" s="220"/>
      <c r="AB5810" s="237"/>
      <c r="AC5810" s="237"/>
      <c r="AD5810" s="222"/>
      <c r="AE5810" s="221"/>
      <c r="AF5810" s="237"/>
      <c r="AG5810" s="257"/>
      <c r="AH5810" s="237"/>
      <c r="AI5810" s="222"/>
      <c r="AJ5810" s="237"/>
      <c r="AK5810" s="221"/>
      <c r="AL5810" s="223"/>
      <c r="AM5810" s="221"/>
    </row>
    <row r="5811" spans="26:39" ht="15" customHeight="1">
      <c r="Z5811" s="220"/>
      <c r="AA5811" s="220"/>
      <c r="AB5811" s="237"/>
      <c r="AC5811" s="237"/>
      <c r="AD5811" s="222"/>
      <c r="AE5811" s="221"/>
      <c r="AF5811" s="237"/>
      <c r="AG5811" s="257"/>
      <c r="AH5811" s="237"/>
      <c r="AI5811" s="222"/>
      <c r="AJ5811" s="237"/>
      <c r="AK5811" s="221"/>
      <c r="AL5811" s="223"/>
      <c r="AM5811" s="221"/>
    </row>
    <row r="5812" spans="26:39" ht="15" customHeight="1">
      <c r="Z5812" s="220"/>
      <c r="AA5812" s="220"/>
      <c r="AB5812" s="237"/>
      <c r="AC5812" s="237"/>
      <c r="AD5812" s="222"/>
      <c r="AE5812" s="221"/>
      <c r="AF5812" s="237"/>
      <c r="AG5812" s="257"/>
      <c r="AH5812" s="237"/>
      <c r="AI5812" s="222"/>
      <c r="AJ5812" s="237"/>
      <c r="AK5812" s="221"/>
      <c r="AL5812" s="223"/>
      <c r="AM5812" s="221"/>
    </row>
    <row r="5813" spans="26:39" ht="15" customHeight="1">
      <c r="Z5813" s="220"/>
      <c r="AA5813" s="220"/>
      <c r="AB5813" s="237"/>
      <c r="AC5813" s="237"/>
      <c r="AD5813" s="222"/>
      <c r="AE5813" s="221"/>
      <c r="AF5813" s="237"/>
      <c r="AG5813" s="257"/>
      <c r="AH5813" s="237"/>
      <c r="AI5813" s="222"/>
      <c r="AJ5813" s="237"/>
      <c r="AK5813" s="221"/>
      <c r="AL5813" s="223"/>
      <c r="AM5813" s="221"/>
    </row>
    <row r="5814" spans="26:39" ht="15" customHeight="1">
      <c r="Z5814" s="220"/>
      <c r="AA5814" s="220"/>
      <c r="AB5814" s="237"/>
      <c r="AC5814" s="237"/>
      <c r="AD5814" s="222"/>
      <c r="AE5814" s="221"/>
      <c r="AF5814" s="237"/>
      <c r="AG5814" s="257"/>
      <c r="AH5814" s="237"/>
      <c r="AI5814" s="222"/>
      <c r="AJ5814" s="237"/>
      <c r="AK5814" s="221"/>
      <c r="AL5814" s="223"/>
      <c r="AM5814" s="221"/>
    </row>
    <row r="5815" spans="26:39" ht="15" customHeight="1">
      <c r="Z5815" s="220"/>
      <c r="AA5815" s="220"/>
      <c r="AB5815" s="237"/>
      <c r="AC5815" s="237"/>
      <c r="AD5815" s="222"/>
      <c r="AE5815" s="221"/>
      <c r="AF5815" s="237"/>
      <c r="AG5815" s="257"/>
      <c r="AH5815" s="237"/>
      <c r="AI5815" s="222"/>
      <c r="AJ5815" s="237"/>
      <c r="AK5815" s="221"/>
      <c r="AL5815" s="223"/>
      <c r="AM5815" s="221"/>
    </row>
    <row r="5816" spans="26:39" ht="15" customHeight="1">
      <c r="Z5816" s="220"/>
      <c r="AA5816" s="220"/>
      <c r="AB5816" s="237"/>
      <c r="AC5816" s="237"/>
      <c r="AD5816" s="222"/>
      <c r="AE5816" s="221"/>
      <c r="AF5816" s="237"/>
      <c r="AG5816" s="257"/>
      <c r="AH5816" s="237"/>
      <c r="AI5816" s="222"/>
      <c r="AJ5816" s="237"/>
      <c r="AK5816" s="221"/>
      <c r="AL5816" s="223"/>
      <c r="AM5816" s="221"/>
    </row>
    <row r="5817" spans="26:39" ht="15" customHeight="1">
      <c r="Z5817" s="220"/>
      <c r="AA5817" s="220"/>
      <c r="AB5817" s="237"/>
      <c r="AC5817" s="237"/>
      <c r="AD5817" s="222"/>
      <c r="AE5817" s="221"/>
      <c r="AF5817" s="237"/>
      <c r="AG5817" s="257"/>
      <c r="AH5817" s="237"/>
      <c r="AI5817" s="222"/>
      <c r="AJ5817" s="237"/>
      <c r="AK5817" s="221"/>
      <c r="AL5817" s="223"/>
      <c r="AM5817" s="221"/>
    </row>
    <row r="5818" spans="26:39" ht="15" customHeight="1">
      <c r="Z5818" s="220"/>
      <c r="AA5818" s="220"/>
      <c r="AB5818" s="237"/>
      <c r="AC5818" s="237"/>
      <c r="AD5818" s="222"/>
      <c r="AE5818" s="221"/>
      <c r="AF5818" s="237"/>
      <c r="AG5818" s="257"/>
      <c r="AH5818" s="237"/>
      <c r="AI5818" s="222"/>
      <c r="AJ5818" s="237"/>
      <c r="AK5818" s="221"/>
      <c r="AL5818" s="223"/>
      <c r="AM5818" s="221"/>
    </row>
    <row r="5819" spans="26:39" ht="15" customHeight="1">
      <c r="Z5819" s="220"/>
      <c r="AA5819" s="220"/>
      <c r="AB5819" s="237"/>
      <c r="AC5819" s="237"/>
      <c r="AD5819" s="222"/>
      <c r="AE5819" s="221"/>
      <c r="AF5819" s="237"/>
      <c r="AG5819" s="257"/>
      <c r="AH5819" s="237"/>
      <c r="AI5819" s="222"/>
      <c r="AJ5819" s="237"/>
      <c r="AK5819" s="221"/>
      <c r="AL5819" s="223"/>
      <c r="AM5819" s="221"/>
    </row>
    <row r="5820" spans="26:39" ht="15" customHeight="1">
      <c r="Z5820" s="220"/>
      <c r="AA5820" s="220"/>
      <c r="AB5820" s="237"/>
      <c r="AC5820" s="237"/>
      <c r="AD5820" s="222"/>
      <c r="AE5820" s="221"/>
      <c r="AF5820" s="237"/>
      <c r="AG5820" s="257"/>
      <c r="AH5820" s="237"/>
      <c r="AI5820" s="222"/>
      <c r="AJ5820" s="237"/>
      <c r="AK5820" s="221"/>
      <c r="AL5820" s="223"/>
      <c r="AM5820" s="221"/>
    </row>
    <row r="5821" spans="26:39" ht="15" customHeight="1">
      <c r="Z5821" s="220"/>
      <c r="AA5821" s="220"/>
      <c r="AB5821" s="237"/>
      <c r="AC5821" s="237"/>
      <c r="AD5821" s="222"/>
      <c r="AE5821" s="221"/>
      <c r="AF5821" s="237"/>
      <c r="AG5821" s="257"/>
      <c r="AH5821" s="237"/>
      <c r="AI5821" s="222"/>
      <c r="AJ5821" s="237"/>
      <c r="AK5821" s="221"/>
      <c r="AL5821" s="223"/>
      <c r="AM5821" s="221"/>
    </row>
    <row r="5822" spans="26:39" ht="15" customHeight="1">
      <c r="Z5822" s="220"/>
      <c r="AA5822" s="220"/>
      <c r="AB5822" s="237"/>
      <c r="AC5822" s="237"/>
      <c r="AD5822" s="222"/>
      <c r="AE5822" s="221"/>
      <c r="AF5822" s="237"/>
      <c r="AG5822" s="257"/>
      <c r="AH5822" s="237"/>
      <c r="AI5822" s="222"/>
      <c r="AJ5822" s="237"/>
      <c r="AK5822" s="221"/>
      <c r="AL5822" s="223"/>
      <c r="AM5822" s="221"/>
    </row>
    <row r="5823" spans="26:39" ht="15" customHeight="1">
      <c r="Z5823" s="220"/>
      <c r="AA5823" s="220"/>
      <c r="AB5823" s="237"/>
      <c r="AC5823" s="237"/>
      <c r="AD5823" s="222"/>
      <c r="AE5823" s="221"/>
      <c r="AF5823" s="237"/>
      <c r="AG5823" s="257"/>
      <c r="AH5823" s="237"/>
      <c r="AI5823" s="222"/>
      <c r="AJ5823" s="237"/>
      <c r="AK5823" s="221"/>
      <c r="AL5823" s="223"/>
      <c r="AM5823" s="221"/>
    </row>
    <row r="5824" spans="26:39" ht="15" customHeight="1">
      <c r="Z5824" s="220"/>
      <c r="AA5824" s="220"/>
      <c r="AB5824" s="237"/>
      <c r="AC5824" s="237"/>
      <c r="AD5824" s="222"/>
      <c r="AE5824" s="221"/>
      <c r="AF5824" s="237"/>
      <c r="AG5824" s="257"/>
      <c r="AH5824" s="237"/>
      <c r="AI5824" s="222"/>
      <c r="AJ5824" s="237"/>
      <c r="AK5824" s="221"/>
      <c r="AL5824" s="223"/>
      <c r="AM5824" s="221"/>
    </row>
    <row r="5825" spans="26:39" ht="15" customHeight="1">
      <c r="Z5825" s="220"/>
      <c r="AA5825" s="220"/>
      <c r="AB5825" s="237"/>
      <c r="AC5825" s="237"/>
      <c r="AD5825" s="222"/>
      <c r="AE5825" s="221"/>
      <c r="AF5825" s="237"/>
      <c r="AG5825" s="257"/>
      <c r="AH5825" s="237"/>
      <c r="AI5825" s="222"/>
      <c r="AJ5825" s="237"/>
      <c r="AK5825" s="221"/>
      <c r="AL5825" s="223"/>
      <c r="AM5825" s="221"/>
    </row>
    <row r="5826" spans="26:39" ht="15" customHeight="1">
      <c r="Z5826" s="220"/>
      <c r="AA5826" s="220"/>
      <c r="AB5826" s="237"/>
      <c r="AC5826" s="237"/>
      <c r="AD5826" s="222"/>
      <c r="AE5826" s="221"/>
      <c r="AF5826" s="237"/>
      <c r="AG5826" s="257"/>
      <c r="AH5826" s="237"/>
      <c r="AI5826" s="222"/>
      <c r="AJ5826" s="237"/>
      <c r="AK5826" s="221"/>
      <c r="AL5826" s="223"/>
      <c r="AM5826" s="221"/>
    </row>
    <row r="5827" spans="26:39" ht="15" customHeight="1">
      <c r="Z5827" s="220"/>
      <c r="AA5827" s="220"/>
      <c r="AB5827" s="237"/>
      <c r="AC5827" s="237"/>
      <c r="AD5827" s="222"/>
      <c r="AE5827" s="221"/>
      <c r="AF5827" s="237"/>
      <c r="AG5827" s="257"/>
      <c r="AH5827" s="237"/>
      <c r="AI5827" s="222"/>
      <c r="AJ5827" s="237"/>
      <c r="AK5827" s="221"/>
      <c r="AL5827" s="223"/>
      <c r="AM5827" s="221"/>
    </row>
    <row r="5828" spans="26:39" ht="15" customHeight="1">
      <c r="Z5828" s="220"/>
      <c r="AA5828" s="220"/>
      <c r="AB5828" s="237"/>
      <c r="AC5828" s="237"/>
      <c r="AD5828" s="222"/>
      <c r="AE5828" s="221"/>
      <c r="AF5828" s="237"/>
      <c r="AG5828" s="257"/>
      <c r="AH5828" s="237"/>
      <c r="AI5828" s="222"/>
      <c r="AJ5828" s="237"/>
      <c r="AK5828" s="221"/>
      <c r="AL5828" s="223"/>
      <c r="AM5828" s="221"/>
    </row>
    <row r="5829" spans="26:39" ht="15" customHeight="1">
      <c r="Z5829" s="220"/>
      <c r="AA5829" s="220"/>
      <c r="AB5829" s="237"/>
      <c r="AC5829" s="237"/>
      <c r="AD5829" s="222"/>
      <c r="AE5829" s="221"/>
      <c r="AF5829" s="237"/>
      <c r="AG5829" s="257"/>
      <c r="AH5829" s="237"/>
      <c r="AI5829" s="222"/>
      <c r="AJ5829" s="237"/>
      <c r="AK5829" s="221"/>
      <c r="AL5829" s="223"/>
      <c r="AM5829" s="221"/>
    </row>
    <row r="5830" spans="26:39" ht="15" customHeight="1">
      <c r="Z5830" s="220"/>
      <c r="AA5830" s="220"/>
      <c r="AB5830" s="237"/>
      <c r="AC5830" s="237"/>
      <c r="AD5830" s="222"/>
      <c r="AE5830" s="221"/>
      <c r="AF5830" s="237"/>
      <c r="AG5830" s="257"/>
      <c r="AH5830" s="237"/>
      <c r="AI5830" s="222"/>
      <c r="AJ5830" s="237"/>
      <c r="AK5830" s="221"/>
      <c r="AL5830" s="223"/>
      <c r="AM5830" s="221"/>
    </row>
    <row r="5831" spans="26:39" ht="15" customHeight="1">
      <c r="Z5831" s="220"/>
      <c r="AA5831" s="220"/>
      <c r="AB5831" s="237"/>
      <c r="AC5831" s="237"/>
      <c r="AD5831" s="222"/>
      <c r="AE5831" s="221"/>
      <c r="AF5831" s="237"/>
      <c r="AG5831" s="257"/>
      <c r="AH5831" s="237"/>
      <c r="AI5831" s="222"/>
      <c r="AJ5831" s="237"/>
      <c r="AK5831" s="221"/>
      <c r="AL5831" s="223"/>
      <c r="AM5831" s="221"/>
    </row>
    <row r="5832" spans="26:39" ht="15" customHeight="1">
      <c r="Z5832" s="220"/>
      <c r="AA5832" s="220"/>
      <c r="AB5832" s="237"/>
      <c r="AC5832" s="237"/>
      <c r="AD5832" s="222"/>
      <c r="AE5832" s="221"/>
      <c r="AF5832" s="237"/>
      <c r="AG5832" s="257"/>
      <c r="AH5832" s="237"/>
      <c r="AI5832" s="222"/>
      <c r="AJ5832" s="237"/>
      <c r="AK5832" s="221"/>
      <c r="AL5832" s="223"/>
      <c r="AM5832" s="221"/>
    </row>
    <row r="5833" spans="26:39" ht="15" customHeight="1">
      <c r="Z5833" s="220"/>
      <c r="AA5833" s="220"/>
      <c r="AB5833" s="237"/>
      <c r="AC5833" s="237"/>
      <c r="AD5833" s="222"/>
      <c r="AE5833" s="221"/>
      <c r="AF5833" s="237"/>
      <c r="AG5833" s="257"/>
      <c r="AH5833" s="237"/>
      <c r="AI5833" s="222"/>
      <c r="AJ5833" s="237"/>
      <c r="AK5833" s="221"/>
      <c r="AL5833" s="223"/>
      <c r="AM5833" s="221"/>
    </row>
    <row r="5834" spans="26:39" ht="15" customHeight="1">
      <c r="Z5834" s="220"/>
      <c r="AA5834" s="220"/>
      <c r="AB5834" s="237"/>
      <c r="AC5834" s="237"/>
      <c r="AD5834" s="222"/>
      <c r="AE5834" s="221"/>
      <c r="AF5834" s="237"/>
      <c r="AG5834" s="257"/>
      <c r="AH5834" s="237"/>
      <c r="AI5834" s="222"/>
      <c r="AJ5834" s="237"/>
      <c r="AK5834" s="221"/>
      <c r="AL5834" s="223"/>
      <c r="AM5834" s="221"/>
    </row>
    <row r="5835" spans="26:39" ht="15" customHeight="1">
      <c r="Z5835" s="220"/>
      <c r="AA5835" s="220"/>
      <c r="AB5835" s="237"/>
      <c r="AC5835" s="237"/>
      <c r="AD5835" s="222"/>
      <c r="AE5835" s="221"/>
      <c r="AF5835" s="237"/>
      <c r="AG5835" s="257"/>
      <c r="AH5835" s="237"/>
      <c r="AI5835" s="222"/>
      <c r="AJ5835" s="237"/>
      <c r="AK5835" s="221"/>
      <c r="AL5835" s="223"/>
      <c r="AM5835" s="221"/>
    </row>
    <row r="5836" spans="26:39" ht="15" customHeight="1">
      <c r="Z5836" s="220"/>
      <c r="AA5836" s="220"/>
      <c r="AB5836" s="237"/>
      <c r="AC5836" s="237"/>
      <c r="AD5836" s="222"/>
      <c r="AE5836" s="221"/>
      <c r="AF5836" s="237"/>
      <c r="AG5836" s="257"/>
      <c r="AH5836" s="237"/>
      <c r="AI5836" s="222"/>
      <c r="AJ5836" s="237"/>
      <c r="AK5836" s="221"/>
      <c r="AL5836" s="223"/>
      <c r="AM5836" s="221"/>
    </row>
    <row r="5837" spans="26:39" ht="15" customHeight="1">
      <c r="Z5837" s="220"/>
      <c r="AA5837" s="220"/>
      <c r="AB5837" s="237"/>
      <c r="AC5837" s="237"/>
      <c r="AD5837" s="222"/>
      <c r="AE5837" s="221"/>
      <c r="AF5837" s="237"/>
      <c r="AG5837" s="257"/>
      <c r="AH5837" s="237"/>
      <c r="AI5837" s="222"/>
      <c r="AJ5837" s="237"/>
      <c r="AK5837" s="221"/>
      <c r="AL5837" s="223"/>
      <c r="AM5837" s="221"/>
    </row>
    <row r="5838" spans="26:39" ht="15" customHeight="1">
      <c r="Z5838" s="220"/>
      <c r="AA5838" s="220"/>
      <c r="AB5838" s="237"/>
      <c r="AC5838" s="237"/>
      <c r="AD5838" s="222"/>
      <c r="AE5838" s="221"/>
      <c r="AF5838" s="237"/>
      <c r="AG5838" s="257"/>
      <c r="AH5838" s="237"/>
      <c r="AI5838" s="222"/>
      <c r="AJ5838" s="237"/>
      <c r="AK5838" s="221"/>
      <c r="AL5838" s="223"/>
      <c r="AM5838" s="221"/>
    </row>
    <row r="5839" spans="26:39" ht="15" customHeight="1">
      <c r="Z5839" s="220"/>
      <c r="AA5839" s="220"/>
      <c r="AB5839" s="237"/>
      <c r="AC5839" s="237"/>
      <c r="AD5839" s="222"/>
      <c r="AE5839" s="221"/>
      <c r="AF5839" s="237"/>
      <c r="AG5839" s="257"/>
      <c r="AH5839" s="237"/>
      <c r="AI5839" s="222"/>
      <c r="AJ5839" s="237"/>
      <c r="AK5839" s="221"/>
      <c r="AL5839" s="223"/>
      <c r="AM5839" s="221"/>
    </row>
    <row r="5840" spans="26:39" ht="15" customHeight="1">
      <c r="Z5840" s="220"/>
      <c r="AA5840" s="220"/>
      <c r="AB5840" s="237"/>
      <c r="AC5840" s="237"/>
      <c r="AD5840" s="222"/>
      <c r="AE5840" s="221"/>
      <c r="AF5840" s="237"/>
      <c r="AG5840" s="257"/>
      <c r="AH5840" s="237"/>
      <c r="AI5840" s="222"/>
      <c r="AJ5840" s="237"/>
      <c r="AK5840" s="221"/>
      <c r="AL5840" s="223"/>
      <c r="AM5840" s="221"/>
    </row>
    <row r="5841" spans="26:39" ht="15" customHeight="1">
      <c r="Z5841" s="220"/>
      <c r="AA5841" s="220"/>
      <c r="AB5841" s="237"/>
      <c r="AC5841" s="237"/>
      <c r="AD5841" s="222"/>
      <c r="AE5841" s="221"/>
      <c r="AF5841" s="237"/>
      <c r="AG5841" s="257"/>
      <c r="AH5841" s="237"/>
      <c r="AI5841" s="222"/>
      <c r="AJ5841" s="237"/>
      <c r="AK5841" s="221"/>
      <c r="AL5841" s="223"/>
      <c r="AM5841" s="221"/>
    </row>
    <row r="5842" spans="26:39" ht="15" customHeight="1">
      <c r="Z5842" s="220"/>
      <c r="AA5842" s="220"/>
      <c r="AB5842" s="237"/>
      <c r="AC5842" s="237"/>
      <c r="AD5842" s="222"/>
      <c r="AE5842" s="221"/>
      <c r="AF5842" s="237"/>
      <c r="AG5842" s="257"/>
      <c r="AH5842" s="237"/>
      <c r="AI5842" s="222"/>
      <c r="AJ5842" s="237"/>
      <c r="AK5842" s="221"/>
      <c r="AL5842" s="223"/>
      <c r="AM5842" s="221"/>
    </row>
    <row r="5843" spans="26:39" ht="15" customHeight="1">
      <c r="Z5843" s="220"/>
      <c r="AA5843" s="220"/>
      <c r="AB5843" s="237"/>
      <c r="AC5843" s="237"/>
      <c r="AD5843" s="222"/>
      <c r="AE5843" s="221"/>
      <c r="AF5843" s="237"/>
      <c r="AG5843" s="257"/>
      <c r="AH5843" s="237"/>
      <c r="AI5843" s="222"/>
      <c r="AJ5843" s="237"/>
      <c r="AK5843" s="221"/>
      <c r="AL5843" s="223"/>
      <c r="AM5843" s="221"/>
    </row>
    <row r="5844" spans="26:39" ht="15" customHeight="1">
      <c r="Z5844" s="220"/>
      <c r="AA5844" s="220"/>
      <c r="AB5844" s="237"/>
      <c r="AC5844" s="237"/>
      <c r="AD5844" s="222"/>
      <c r="AE5844" s="221"/>
      <c r="AF5844" s="237"/>
      <c r="AG5844" s="257"/>
      <c r="AH5844" s="237"/>
      <c r="AI5844" s="222"/>
      <c r="AJ5844" s="237"/>
      <c r="AK5844" s="221"/>
      <c r="AL5844" s="223"/>
      <c r="AM5844" s="221"/>
    </row>
    <row r="5845" spans="26:39" ht="15" customHeight="1">
      <c r="Z5845" s="220"/>
      <c r="AA5845" s="220"/>
      <c r="AB5845" s="237"/>
      <c r="AC5845" s="237"/>
      <c r="AD5845" s="222"/>
      <c r="AE5845" s="221"/>
      <c r="AF5845" s="237"/>
      <c r="AG5845" s="257"/>
      <c r="AH5845" s="237"/>
      <c r="AI5845" s="222"/>
      <c r="AJ5845" s="237"/>
      <c r="AK5845" s="221"/>
      <c r="AL5845" s="223"/>
      <c r="AM5845" s="221"/>
    </row>
    <row r="5846" spans="26:39" ht="15" customHeight="1">
      <c r="Z5846" s="220"/>
      <c r="AA5846" s="220"/>
      <c r="AB5846" s="237"/>
      <c r="AC5846" s="237"/>
      <c r="AD5846" s="222"/>
      <c r="AE5846" s="221"/>
      <c r="AF5846" s="237"/>
      <c r="AG5846" s="257"/>
      <c r="AH5846" s="237"/>
      <c r="AI5846" s="222"/>
      <c r="AJ5846" s="237"/>
      <c r="AK5846" s="221"/>
      <c r="AL5846" s="223"/>
      <c r="AM5846" s="221"/>
    </row>
    <row r="5847" spans="26:39" ht="15" customHeight="1">
      <c r="Z5847" s="220"/>
      <c r="AA5847" s="220"/>
      <c r="AB5847" s="237"/>
      <c r="AC5847" s="237"/>
      <c r="AD5847" s="222"/>
      <c r="AE5847" s="221"/>
      <c r="AF5847" s="237"/>
      <c r="AG5847" s="257"/>
      <c r="AH5847" s="237"/>
      <c r="AI5847" s="222"/>
      <c r="AJ5847" s="237"/>
      <c r="AK5847" s="221"/>
      <c r="AL5847" s="223"/>
      <c r="AM5847" s="221"/>
    </row>
    <row r="5848" spans="26:39" ht="15" customHeight="1">
      <c r="Z5848" s="220"/>
      <c r="AA5848" s="220"/>
      <c r="AB5848" s="237"/>
      <c r="AC5848" s="237"/>
      <c r="AD5848" s="222"/>
      <c r="AE5848" s="221"/>
      <c r="AF5848" s="237"/>
      <c r="AG5848" s="257"/>
      <c r="AH5848" s="237"/>
      <c r="AI5848" s="222"/>
      <c r="AJ5848" s="237"/>
      <c r="AK5848" s="221"/>
      <c r="AL5848" s="223"/>
      <c r="AM5848" s="221"/>
    </row>
    <row r="5849" spans="26:39" ht="15" customHeight="1">
      <c r="Z5849" s="220"/>
      <c r="AA5849" s="220"/>
      <c r="AB5849" s="237"/>
      <c r="AC5849" s="237"/>
      <c r="AD5849" s="222"/>
      <c r="AE5849" s="221"/>
      <c r="AF5849" s="237"/>
      <c r="AG5849" s="257"/>
      <c r="AH5849" s="237"/>
      <c r="AI5849" s="222"/>
      <c r="AJ5849" s="237"/>
      <c r="AK5849" s="221"/>
      <c r="AL5849" s="223"/>
      <c r="AM5849" s="221"/>
    </row>
    <row r="5850" spans="26:39" ht="15" customHeight="1">
      <c r="Z5850" s="220"/>
      <c r="AA5850" s="220"/>
      <c r="AB5850" s="237"/>
      <c r="AC5850" s="237"/>
      <c r="AD5850" s="222"/>
      <c r="AE5850" s="221"/>
      <c r="AF5850" s="237"/>
      <c r="AG5850" s="257"/>
      <c r="AH5850" s="237"/>
      <c r="AI5850" s="222"/>
      <c r="AJ5850" s="237"/>
      <c r="AK5850" s="221"/>
      <c r="AL5850" s="223"/>
      <c r="AM5850" s="221"/>
    </row>
    <row r="5851" spans="26:39" ht="15" customHeight="1">
      <c r="Z5851" s="220"/>
      <c r="AA5851" s="220"/>
      <c r="AB5851" s="237"/>
      <c r="AC5851" s="237"/>
      <c r="AD5851" s="222"/>
      <c r="AE5851" s="221"/>
      <c r="AF5851" s="237"/>
      <c r="AG5851" s="257"/>
      <c r="AH5851" s="237"/>
      <c r="AI5851" s="222"/>
      <c r="AJ5851" s="237"/>
      <c r="AK5851" s="221"/>
      <c r="AL5851" s="223"/>
      <c r="AM5851" s="221"/>
    </row>
    <row r="5852" spans="26:39" ht="15" customHeight="1">
      <c r="Z5852" s="220"/>
      <c r="AA5852" s="220"/>
      <c r="AB5852" s="237"/>
      <c r="AC5852" s="237"/>
      <c r="AD5852" s="222"/>
      <c r="AE5852" s="221"/>
      <c r="AF5852" s="237"/>
      <c r="AG5852" s="257"/>
      <c r="AH5852" s="237"/>
      <c r="AI5852" s="222"/>
      <c r="AJ5852" s="237"/>
      <c r="AK5852" s="221"/>
      <c r="AL5852" s="223"/>
      <c r="AM5852" s="221"/>
    </row>
    <row r="5853" spans="26:39" ht="15" customHeight="1">
      <c r="Z5853" s="220"/>
      <c r="AA5853" s="220"/>
      <c r="AB5853" s="237"/>
      <c r="AC5853" s="237"/>
      <c r="AD5853" s="222"/>
      <c r="AE5853" s="221"/>
      <c r="AF5853" s="237"/>
      <c r="AG5853" s="257"/>
      <c r="AH5853" s="237"/>
      <c r="AI5853" s="222"/>
      <c r="AJ5853" s="237"/>
      <c r="AK5853" s="221"/>
      <c r="AL5853" s="223"/>
      <c r="AM5853" s="221"/>
    </row>
    <row r="5854" spans="26:39" ht="15" customHeight="1">
      <c r="Z5854" s="220"/>
      <c r="AA5854" s="220"/>
      <c r="AB5854" s="237"/>
      <c r="AC5854" s="237"/>
      <c r="AD5854" s="222"/>
      <c r="AE5854" s="221"/>
      <c r="AF5854" s="237"/>
      <c r="AG5854" s="257"/>
      <c r="AH5854" s="237"/>
      <c r="AI5854" s="222"/>
      <c r="AJ5854" s="237"/>
      <c r="AK5854" s="221"/>
      <c r="AL5854" s="223"/>
      <c r="AM5854" s="221"/>
    </row>
    <row r="5855" spans="26:39" ht="15" customHeight="1">
      <c r="Z5855" s="220"/>
      <c r="AA5855" s="220"/>
      <c r="AB5855" s="237"/>
      <c r="AC5855" s="237"/>
      <c r="AD5855" s="222"/>
      <c r="AE5855" s="221"/>
      <c r="AF5855" s="237"/>
      <c r="AG5855" s="257"/>
      <c r="AH5855" s="237"/>
      <c r="AI5855" s="222"/>
      <c r="AJ5855" s="237"/>
      <c r="AK5855" s="221"/>
      <c r="AL5855" s="223"/>
      <c r="AM5855" s="221"/>
    </row>
    <row r="5856" spans="26:39" ht="15" customHeight="1">
      <c r="Z5856" s="220"/>
      <c r="AA5856" s="220"/>
      <c r="AB5856" s="237"/>
      <c r="AC5856" s="237"/>
      <c r="AD5856" s="222"/>
      <c r="AE5856" s="221"/>
      <c r="AF5856" s="237"/>
      <c r="AG5856" s="257"/>
      <c r="AH5856" s="237"/>
      <c r="AI5856" s="222"/>
      <c r="AJ5856" s="237"/>
      <c r="AK5856" s="221"/>
      <c r="AL5856" s="223"/>
      <c r="AM5856" s="221"/>
    </row>
    <row r="5857" spans="26:39" ht="15" customHeight="1">
      <c r="Z5857" s="220"/>
      <c r="AA5857" s="220"/>
      <c r="AB5857" s="237"/>
      <c r="AC5857" s="237"/>
      <c r="AD5857" s="222"/>
      <c r="AE5857" s="221"/>
      <c r="AF5857" s="237"/>
      <c r="AG5857" s="257"/>
      <c r="AH5857" s="237"/>
      <c r="AI5857" s="222"/>
      <c r="AJ5857" s="237"/>
      <c r="AK5857" s="221"/>
      <c r="AL5857" s="223"/>
      <c r="AM5857" s="221"/>
    </row>
    <row r="5858" spans="26:39" ht="15" customHeight="1">
      <c r="Z5858" s="220"/>
      <c r="AA5858" s="220"/>
      <c r="AB5858" s="237"/>
      <c r="AC5858" s="237"/>
      <c r="AD5858" s="222"/>
      <c r="AE5858" s="221"/>
      <c r="AF5858" s="237"/>
      <c r="AG5858" s="257"/>
      <c r="AH5858" s="237"/>
      <c r="AI5858" s="222"/>
      <c r="AJ5858" s="237"/>
      <c r="AK5858" s="221"/>
      <c r="AL5858" s="223"/>
      <c r="AM5858" s="221"/>
    </row>
    <row r="5859" spans="26:39" ht="15" customHeight="1">
      <c r="Z5859" s="220"/>
      <c r="AA5859" s="220"/>
      <c r="AB5859" s="237"/>
      <c r="AC5859" s="237"/>
      <c r="AD5859" s="222"/>
      <c r="AE5859" s="221"/>
      <c r="AF5859" s="237"/>
      <c r="AG5859" s="257"/>
      <c r="AH5859" s="237"/>
      <c r="AI5859" s="222"/>
      <c r="AJ5859" s="237"/>
      <c r="AK5859" s="221"/>
      <c r="AL5859" s="223"/>
      <c r="AM5859" s="221"/>
    </row>
    <row r="5860" spans="26:39" ht="15" customHeight="1">
      <c r="Z5860" s="220"/>
      <c r="AA5860" s="220"/>
      <c r="AB5860" s="237"/>
      <c r="AC5860" s="237"/>
      <c r="AD5860" s="222"/>
      <c r="AE5860" s="221"/>
      <c r="AF5860" s="237"/>
      <c r="AG5860" s="257"/>
      <c r="AH5860" s="237"/>
      <c r="AI5860" s="222"/>
      <c r="AJ5860" s="237"/>
      <c r="AK5860" s="221"/>
      <c r="AL5860" s="223"/>
      <c r="AM5860" s="221"/>
    </row>
    <row r="5861" spans="26:39" ht="15" customHeight="1">
      <c r="Z5861" s="220"/>
      <c r="AA5861" s="220"/>
      <c r="AB5861" s="237"/>
      <c r="AC5861" s="237"/>
      <c r="AD5861" s="222"/>
      <c r="AE5861" s="221"/>
      <c r="AF5861" s="237"/>
      <c r="AG5861" s="257"/>
      <c r="AH5861" s="237"/>
      <c r="AI5861" s="222"/>
      <c r="AJ5861" s="237"/>
      <c r="AK5861" s="221"/>
      <c r="AL5861" s="223"/>
      <c r="AM5861" s="221"/>
    </row>
    <row r="5862" spans="26:39" ht="15" customHeight="1">
      <c r="Z5862" s="220"/>
      <c r="AA5862" s="220"/>
      <c r="AB5862" s="237"/>
      <c r="AC5862" s="237"/>
      <c r="AD5862" s="222"/>
      <c r="AE5862" s="221"/>
      <c r="AF5862" s="237"/>
      <c r="AG5862" s="257"/>
      <c r="AH5862" s="237"/>
      <c r="AI5862" s="222"/>
      <c r="AJ5862" s="237"/>
      <c r="AK5862" s="221"/>
      <c r="AL5862" s="223"/>
      <c r="AM5862" s="221"/>
    </row>
    <row r="5863" spans="26:39" ht="15" customHeight="1">
      <c r="Z5863" s="220"/>
      <c r="AA5863" s="220"/>
      <c r="AB5863" s="237"/>
      <c r="AC5863" s="237"/>
      <c r="AD5863" s="222"/>
      <c r="AE5863" s="221"/>
      <c r="AF5863" s="237"/>
      <c r="AG5863" s="257"/>
      <c r="AH5863" s="237"/>
      <c r="AI5863" s="222"/>
      <c r="AJ5863" s="237"/>
      <c r="AK5863" s="221"/>
      <c r="AL5863" s="223"/>
      <c r="AM5863" s="221"/>
    </row>
    <row r="5864" spans="26:39" ht="15" customHeight="1">
      <c r="Z5864" s="220"/>
      <c r="AA5864" s="220"/>
      <c r="AB5864" s="237"/>
      <c r="AC5864" s="237"/>
      <c r="AD5864" s="222"/>
      <c r="AE5864" s="221"/>
      <c r="AF5864" s="237"/>
      <c r="AG5864" s="257"/>
      <c r="AH5864" s="237"/>
      <c r="AI5864" s="222"/>
      <c r="AJ5864" s="237"/>
      <c r="AK5864" s="221"/>
      <c r="AL5864" s="223"/>
      <c r="AM5864" s="221"/>
    </row>
    <row r="5865" spans="26:39" ht="15" customHeight="1">
      <c r="Z5865" s="220"/>
      <c r="AA5865" s="220"/>
      <c r="AB5865" s="237"/>
      <c r="AC5865" s="237"/>
      <c r="AD5865" s="222"/>
      <c r="AE5865" s="221"/>
      <c r="AF5865" s="237"/>
      <c r="AG5865" s="257"/>
      <c r="AH5865" s="237"/>
      <c r="AI5865" s="222"/>
      <c r="AJ5865" s="237"/>
      <c r="AK5865" s="221"/>
      <c r="AL5865" s="223"/>
      <c r="AM5865" s="221"/>
    </row>
    <row r="5866" spans="26:39" ht="15" customHeight="1">
      <c r="Z5866" s="220"/>
      <c r="AA5866" s="220"/>
      <c r="AB5866" s="237"/>
      <c r="AC5866" s="237"/>
      <c r="AD5866" s="222"/>
      <c r="AE5866" s="221"/>
      <c r="AF5866" s="237"/>
      <c r="AG5866" s="257"/>
      <c r="AH5866" s="237"/>
      <c r="AI5866" s="222"/>
      <c r="AJ5866" s="237"/>
      <c r="AK5866" s="221"/>
      <c r="AL5866" s="223"/>
      <c r="AM5866" s="221"/>
    </row>
    <row r="5867" spans="26:39" ht="15" customHeight="1">
      <c r="Z5867" s="220"/>
      <c r="AA5867" s="220"/>
      <c r="AB5867" s="237"/>
      <c r="AC5867" s="237"/>
      <c r="AD5867" s="222"/>
      <c r="AE5867" s="221"/>
      <c r="AF5867" s="237"/>
      <c r="AG5867" s="257"/>
      <c r="AH5867" s="237"/>
      <c r="AI5867" s="222"/>
      <c r="AJ5867" s="237"/>
      <c r="AK5867" s="221"/>
      <c r="AL5867" s="223"/>
      <c r="AM5867" s="221"/>
    </row>
    <row r="5868" spans="26:39" ht="15" customHeight="1">
      <c r="Z5868" s="220"/>
      <c r="AA5868" s="220"/>
      <c r="AB5868" s="237"/>
      <c r="AC5868" s="237"/>
      <c r="AD5868" s="222"/>
      <c r="AE5868" s="221"/>
      <c r="AF5868" s="237"/>
      <c r="AG5868" s="257"/>
      <c r="AH5868" s="237"/>
      <c r="AI5868" s="222"/>
      <c r="AJ5868" s="237"/>
      <c r="AK5868" s="221"/>
      <c r="AL5868" s="223"/>
      <c r="AM5868" s="221"/>
    </row>
    <row r="5869" spans="26:39" ht="15" customHeight="1">
      <c r="Z5869" s="220"/>
      <c r="AA5869" s="220"/>
      <c r="AB5869" s="237"/>
      <c r="AC5869" s="237"/>
      <c r="AD5869" s="222"/>
      <c r="AE5869" s="221"/>
      <c r="AF5869" s="237"/>
      <c r="AG5869" s="257"/>
      <c r="AH5869" s="237"/>
      <c r="AI5869" s="222"/>
      <c r="AJ5869" s="237"/>
      <c r="AK5869" s="221"/>
      <c r="AL5869" s="223"/>
      <c r="AM5869" s="221"/>
    </row>
    <row r="5870" spans="26:39" ht="15" customHeight="1">
      <c r="Z5870" s="220"/>
      <c r="AA5870" s="220"/>
      <c r="AB5870" s="237"/>
      <c r="AC5870" s="237"/>
      <c r="AD5870" s="222"/>
      <c r="AE5870" s="221"/>
      <c r="AF5870" s="237"/>
      <c r="AG5870" s="257"/>
      <c r="AH5870" s="237"/>
      <c r="AI5870" s="222"/>
      <c r="AJ5870" s="237"/>
      <c r="AK5870" s="221"/>
      <c r="AL5870" s="223"/>
      <c r="AM5870" s="221"/>
    </row>
    <row r="5871" spans="26:39" ht="15" customHeight="1">
      <c r="Z5871" s="220"/>
      <c r="AA5871" s="220"/>
      <c r="AB5871" s="237"/>
      <c r="AC5871" s="237"/>
      <c r="AD5871" s="222"/>
      <c r="AE5871" s="221"/>
      <c r="AF5871" s="237"/>
      <c r="AG5871" s="257"/>
      <c r="AH5871" s="237"/>
      <c r="AI5871" s="222"/>
      <c r="AJ5871" s="237"/>
      <c r="AK5871" s="221"/>
      <c r="AL5871" s="223"/>
      <c r="AM5871" s="221"/>
    </row>
    <row r="5872" spans="26:39" ht="15" customHeight="1">
      <c r="Z5872" s="220"/>
      <c r="AA5872" s="220"/>
      <c r="AB5872" s="237"/>
      <c r="AC5872" s="237"/>
      <c r="AD5872" s="222"/>
      <c r="AE5872" s="221"/>
      <c r="AF5872" s="237"/>
      <c r="AG5872" s="257"/>
      <c r="AH5872" s="237"/>
      <c r="AI5872" s="222"/>
      <c r="AJ5872" s="237"/>
      <c r="AK5872" s="221"/>
      <c r="AL5872" s="223"/>
      <c r="AM5872" s="221"/>
    </row>
    <row r="5873" spans="26:39" ht="15" customHeight="1">
      <c r="Z5873" s="220"/>
      <c r="AA5873" s="220"/>
      <c r="AB5873" s="237"/>
      <c r="AC5873" s="237"/>
      <c r="AD5873" s="222"/>
      <c r="AE5873" s="221"/>
      <c r="AF5873" s="237"/>
      <c r="AG5873" s="257"/>
      <c r="AH5873" s="237"/>
      <c r="AI5873" s="222"/>
      <c r="AJ5873" s="237"/>
      <c r="AK5873" s="221"/>
      <c r="AL5873" s="223"/>
      <c r="AM5873" s="221"/>
    </row>
    <row r="5874" spans="26:39" ht="15" customHeight="1">
      <c r="Z5874" s="220"/>
      <c r="AA5874" s="220"/>
      <c r="AB5874" s="237"/>
      <c r="AC5874" s="237"/>
      <c r="AD5874" s="222"/>
      <c r="AE5874" s="221"/>
      <c r="AF5874" s="237"/>
      <c r="AG5874" s="257"/>
      <c r="AH5874" s="237"/>
      <c r="AI5874" s="222"/>
      <c r="AJ5874" s="237"/>
      <c r="AK5874" s="221"/>
      <c r="AL5874" s="223"/>
      <c r="AM5874" s="221"/>
    </row>
    <row r="5875" spans="26:39" ht="15" customHeight="1">
      <c r="Z5875" s="220"/>
      <c r="AA5875" s="220"/>
      <c r="AB5875" s="237"/>
      <c r="AC5875" s="237"/>
      <c r="AD5875" s="222"/>
      <c r="AE5875" s="221"/>
      <c r="AF5875" s="237"/>
      <c r="AG5875" s="257"/>
      <c r="AH5875" s="237"/>
      <c r="AI5875" s="222"/>
      <c r="AJ5875" s="237"/>
      <c r="AK5875" s="221"/>
      <c r="AL5875" s="223"/>
      <c r="AM5875" s="221"/>
    </row>
    <row r="5876" spans="26:39" ht="15" customHeight="1">
      <c r="Z5876" s="220"/>
      <c r="AA5876" s="220"/>
      <c r="AB5876" s="237"/>
      <c r="AC5876" s="237"/>
      <c r="AD5876" s="222"/>
      <c r="AE5876" s="221"/>
      <c r="AF5876" s="237"/>
      <c r="AG5876" s="257"/>
      <c r="AH5876" s="237"/>
      <c r="AI5876" s="222"/>
      <c r="AJ5876" s="237"/>
      <c r="AK5876" s="221"/>
      <c r="AL5876" s="223"/>
      <c r="AM5876" s="221"/>
    </row>
    <row r="5877" spans="26:39" ht="15" customHeight="1">
      <c r="Z5877" s="220"/>
      <c r="AA5877" s="220"/>
      <c r="AB5877" s="237"/>
      <c r="AC5877" s="237"/>
      <c r="AD5877" s="222"/>
      <c r="AE5877" s="221"/>
      <c r="AF5877" s="237"/>
      <c r="AG5877" s="257"/>
      <c r="AH5877" s="237"/>
      <c r="AI5877" s="222"/>
      <c r="AJ5877" s="237"/>
      <c r="AK5877" s="221"/>
      <c r="AL5877" s="223"/>
      <c r="AM5877" s="221"/>
    </row>
    <row r="5878" spans="26:39" ht="15" customHeight="1">
      <c r="Z5878" s="220"/>
      <c r="AA5878" s="220"/>
      <c r="AB5878" s="237"/>
      <c r="AC5878" s="237"/>
      <c r="AD5878" s="222"/>
      <c r="AE5878" s="221"/>
      <c r="AF5878" s="237"/>
      <c r="AG5878" s="257"/>
      <c r="AH5878" s="237"/>
      <c r="AI5878" s="222"/>
      <c r="AJ5878" s="237"/>
      <c r="AK5878" s="221"/>
      <c r="AL5878" s="223"/>
      <c r="AM5878" s="221"/>
    </row>
    <row r="5879" spans="26:39" ht="15" customHeight="1">
      <c r="Z5879" s="220"/>
      <c r="AA5879" s="220"/>
      <c r="AB5879" s="237"/>
      <c r="AC5879" s="237"/>
      <c r="AD5879" s="222"/>
      <c r="AE5879" s="221"/>
      <c r="AF5879" s="237"/>
      <c r="AG5879" s="257"/>
      <c r="AH5879" s="237"/>
      <c r="AI5879" s="222"/>
      <c r="AJ5879" s="237"/>
      <c r="AK5879" s="221"/>
      <c r="AL5879" s="223"/>
      <c r="AM5879" s="221"/>
    </row>
    <row r="5880" spans="26:39" ht="15" customHeight="1">
      <c r="Z5880" s="220"/>
      <c r="AA5880" s="220"/>
      <c r="AB5880" s="237"/>
      <c r="AC5880" s="237"/>
      <c r="AD5880" s="222"/>
      <c r="AE5880" s="221"/>
      <c r="AF5880" s="237"/>
      <c r="AG5880" s="257"/>
      <c r="AH5880" s="237"/>
      <c r="AI5880" s="222"/>
      <c r="AJ5880" s="237"/>
      <c r="AK5880" s="221"/>
      <c r="AL5880" s="223"/>
      <c r="AM5880" s="221"/>
    </row>
    <row r="5881" spans="26:39" ht="15" customHeight="1">
      <c r="Z5881" s="220"/>
      <c r="AA5881" s="220"/>
      <c r="AB5881" s="237"/>
      <c r="AC5881" s="237"/>
      <c r="AD5881" s="222"/>
      <c r="AE5881" s="221"/>
      <c r="AF5881" s="237"/>
      <c r="AG5881" s="257"/>
      <c r="AH5881" s="237"/>
      <c r="AI5881" s="222"/>
      <c r="AJ5881" s="237"/>
      <c r="AK5881" s="221"/>
      <c r="AL5881" s="223"/>
      <c r="AM5881" s="221"/>
    </row>
    <row r="5882" spans="26:39" ht="15" customHeight="1">
      <c r="Z5882" s="220"/>
      <c r="AA5882" s="220"/>
      <c r="AB5882" s="237"/>
      <c r="AC5882" s="237"/>
      <c r="AD5882" s="222"/>
      <c r="AE5882" s="221"/>
      <c r="AF5882" s="237"/>
      <c r="AG5882" s="257"/>
      <c r="AH5882" s="237"/>
      <c r="AI5882" s="222"/>
      <c r="AJ5882" s="237"/>
      <c r="AK5882" s="221"/>
      <c r="AL5882" s="223"/>
      <c r="AM5882" s="221"/>
    </row>
    <row r="5883" spans="26:39" ht="15" customHeight="1">
      <c r="Z5883" s="220"/>
      <c r="AA5883" s="220"/>
      <c r="AB5883" s="237"/>
      <c r="AC5883" s="237"/>
      <c r="AD5883" s="222"/>
      <c r="AE5883" s="221"/>
      <c r="AF5883" s="237"/>
      <c r="AG5883" s="257"/>
      <c r="AH5883" s="237"/>
      <c r="AI5883" s="222"/>
      <c r="AJ5883" s="237"/>
      <c r="AK5883" s="221"/>
      <c r="AL5883" s="223"/>
      <c r="AM5883" s="221"/>
    </row>
    <row r="5884" spans="26:39" ht="15" customHeight="1">
      <c r="Z5884" s="220"/>
      <c r="AA5884" s="220"/>
      <c r="AB5884" s="237"/>
      <c r="AC5884" s="237"/>
      <c r="AD5884" s="222"/>
      <c r="AE5884" s="221"/>
      <c r="AF5884" s="237"/>
      <c r="AG5884" s="257"/>
      <c r="AH5884" s="237"/>
      <c r="AI5884" s="222"/>
      <c r="AJ5884" s="237"/>
      <c r="AK5884" s="221"/>
      <c r="AL5884" s="223"/>
      <c r="AM5884" s="221"/>
    </row>
    <row r="5885" spans="26:39" ht="15" customHeight="1">
      <c r="Z5885" s="220"/>
      <c r="AA5885" s="220"/>
      <c r="AB5885" s="237"/>
      <c r="AC5885" s="237"/>
      <c r="AD5885" s="222"/>
      <c r="AE5885" s="221"/>
      <c r="AF5885" s="237"/>
      <c r="AG5885" s="257"/>
      <c r="AH5885" s="237"/>
      <c r="AI5885" s="222"/>
      <c r="AJ5885" s="237"/>
      <c r="AK5885" s="221"/>
      <c r="AL5885" s="223"/>
      <c r="AM5885" s="221"/>
    </row>
    <row r="5886" spans="26:39" ht="15" customHeight="1">
      <c r="Z5886" s="220"/>
      <c r="AA5886" s="220"/>
      <c r="AB5886" s="237"/>
      <c r="AC5886" s="237"/>
      <c r="AD5886" s="222"/>
      <c r="AE5886" s="221"/>
      <c r="AF5886" s="237"/>
      <c r="AG5886" s="257"/>
      <c r="AH5886" s="237"/>
      <c r="AI5886" s="222"/>
      <c r="AJ5886" s="237"/>
      <c r="AK5886" s="221"/>
      <c r="AL5886" s="223"/>
      <c r="AM5886" s="221"/>
    </row>
    <row r="5887" spans="26:39" ht="15" customHeight="1">
      <c r="Z5887" s="220"/>
      <c r="AA5887" s="220"/>
      <c r="AB5887" s="237"/>
      <c r="AC5887" s="237"/>
      <c r="AD5887" s="222"/>
      <c r="AE5887" s="221"/>
      <c r="AF5887" s="237"/>
      <c r="AG5887" s="257"/>
      <c r="AH5887" s="237"/>
      <c r="AI5887" s="222"/>
      <c r="AJ5887" s="237"/>
      <c r="AK5887" s="221"/>
      <c r="AL5887" s="223"/>
      <c r="AM5887" s="221"/>
    </row>
    <row r="5888" spans="26:39" ht="15" customHeight="1">
      <c r="Z5888" s="220"/>
      <c r="AA5888" s="220"/>
      <c r="AB5888" s="237"/>
      <c r="AC5888" s="237"/>
      <c r="AD5888" s="222"/>
      <c r="AE5888" s="221"/>
      <c r="AF5888" s="237"/>
      <c r="AG5888" s="257"/>
      <c r="AH5888" s="237"/>
      <c r="AI5888" s="222"/>
      <c r="AJ5888" s="237"/>
      <c r="AK5888" s="221"/>
      <c r="AL5888" s="223"/>
      <c r="AM5888" s="221"/>
    </row>
    <row r="5889" spans="26:39" ht="15" customHeight="1">
      <c r="Z5889" s="220"/>
      <c r="AA5889" s="220"/>
      <c r="AB5889" s="237"/>
      <c r="AC5889" s="237"/>
      <c r="AD5889" s="222"/>
      <c r="AE5889" s="221"/>
      <c r="AF5889" s="237"/>
      <c r="AG5889" s="257"/>
      <c r="AH5889" s="237"/>
      <c r="AI5889" s="222"/>
      <c r="AJ5889" s="237"/>
      <c r="AK5889" s="221"/>
      <c r="AL5889" s="223"/>
      <c r="AM5889" s="221"/>
    </row>
    <row r="5890" spans="26:39" ht="15" customHeight="1">
      <c r="Z5890" s="220"/>
      <c r="AA5890" s="220"/>
      <c r="AB5890" s="237"/>
      <c r="AC5890" s="237"/>
      <c r="AD5890" s="222"/>
      <c r="AE5890" s="221"/>
      <c r="AF5890" s="237"/>
      <c r="AG5890" s="257"/>
      <c r="AH5890" s="237"/>
      <c r="AI5890" s="222"/>
      <c r="AJ5890" s="237"/>
      <c r="AK5890" s="221"/>
      <c r="AL5890" s="223"/>
      <c r="AM5890" s="221"/>
    </row>
    <row r="5891" spans="26:39" ht="15" customHeight="1">
      <c r="Z5891" s="220"/>
      <c r="AA5891" s="220"/>
      <c r="AB5891" s="237"/>
      <c r="AC5891" s="237"/>
      <c r="AD5891" s="222"/>
      <c r="AE5891" s="221"/>
      <c r="AF5891" s="237"/>
      <c r="AG5891" s="257"/>
      <c r="AH5891" s="237"/>
      <c r="AI5891" s="222"/>
      <c r="AJ5891" s="237"/>
      <c r="AK5891" s="221"/>
      <c r="AL5891" s="223"/>
      <c r="AM5891" s="221"/>
    </row>
    <row r="5892" spans="26:39" ht="15" customHeight="1">
      <c r="Z5892" s="220"/>
      <c r="AA5892" s="220"/>
      <c r="AB5892" s="237"/>
      <c r="AC5892" s="237"/>
      <c r="AD5892" s="222"/>
      <c r="AE5892" s="221"/>
      <c r="AF5892" s="237"/>
      <c r="AG5892" s="257"/>
      <c r="AH5892" s="237"/>
      <c r="AI5892" s="222"/>
      <c r="AJ5892" s="237"/>
      <c r="AK5892" s="221"/>
      <c r="AL5892" s="223"/>
      <c r="AM5892" s="221"/>
    </row>
    <row r="5893" spans="26:39" ht="15" customHeight="1">
      <c r="Z5893" s="220"/>
      <c r="AA5893" s="220"/>
      <c r="AB5893" s="237"/>
      <c r="AC5893" s="237"/>
      <c r="AD5893" s="222"/>
      <c r="AE5893" s="221"/>
      <c r="AF5893" s="237"/>
      <c r="AG5893" s="257"/>
      <c r="AH5893" s="237"/>
      <c r="AI5893" s="222"/>
      <c r="AJ5893" s="237"/>
      <c r="AK5893" s="221"/>
      <c r="AL5893" s="223"/>
      <c r="AM5893" s="221"/>
    </row>
    <row r="5894" spans="26:39" ht="15" customHeight="1">
      <c r="Z5894" s="220"/>
      <c r="AA5894" s="220"/>
      <c r="AB5894" s="237"/>
      <c r="AC5894" s="237"/>
      <c r="AD5894" s="222"/>
      <c r="AE5894" s="221"/>
      <c r="AF5894" s="237"/>
      <c r="AG5894" s="257"/>
      <c r="AH5894" s="237"/>
      <c r="AI5894" s="222"/>
      <c r="AJ5894" s="237"/>
      <c r="AK5894" s="221"/>
      <c r="AL5894" s="223"/>
      <c r="AM5894" s="221"/>
    </row>
    <row r="5895" spans="26:39" ht="15" customHeight="1">
      <c r="Z5895" s="220"/>
      <c r="AA5895" s="220"/>
      <c r="AB5895" s="237"/>
      <c r="AC5895" s="237"/>
      <c r="AD5895" s="222"/>
      <c r="AE5895" s="221"/>
      <c r="AF5895" s="237"/>
      <c r="AG5895" s="257"/>
      <c r="AH5895" s="237"/>
      <c r="AI5895" s="222"/>
      <c r="AJ5895" s="237"/>
      <c r="AK5895" s="221"/>
      <c r="AL5895" s="223"/>
      <c r="AM5895" s="221"/>
    </row>
    <row r="5896" spans="26:39" ht="15" customHeight="1">
      <c r="Z5896" s="220"/>
      <c r="AA5896" s="220"/>
      <c r="AB5896" s="237"/>
      <c r="AC5896" s="237"/>
      <c r="AD5896" s="222"/>
      <c r="AE5896" s="221"/>
      <c r="AF5896" s="237"/>
      <c r="AG5896" s="257"/>
      <c r="AH5896" s="237"/>
      <c r="AI5896" s="222"/>
      <c r="AJ5896" s="237"/>
      <c r="AK5896" s="221"/>
      <c r="AL5896" s="223"/>
      <c r="AM5896" s="221"/>
    </row>
    <row r="5897" spans="26:39" ht="15" customHeight="1">
      <c r="Z5897" s="220"/>
      <c r="AA5897" s="220"/>
      <c r="AB5897" s="237"/>
      <c r="AC5897" s="237"/>
      <c r="AD5897" s="222"/>
      <c r="AE5897" s="221"/>
      <c r="AF5897" s="237"/>
      <c r="AG5897" s="257"/>
      <c r="AH5897" s="237"/>
      <c r="AI5897" s="222"/>
      <c r="AJ5897" s="237"/>
      <c r="AK5897" s="221"/>
      <c r="AL5897" s="223"/>
      <c r="AM5897" s="221"/>
    </row>
    <row r="5898" spans="26:39" ht="15" customHeight="1">
      <c r="Z5898" s="220"/>
      <c r="AA5898" s="220"/>
      <c r="AB5898" s="237"/>
      <c r="AC5898" s="237"/>
      <c r="AD5898" s="222"/>
      <c r="AE5898" s="221"/>
      <c r="AF5898" s="237"/>
      <c r="AG5898" s="257"/>
      <c r="AH5898" s="237"/>
      <c r="AI5898" s="222"/>
      <c r="AJ5898" s="237"/>
      <c r="AK5898" s="221"/>
      <c r="AL5898" s="223"/>
      <c r="AM5898" s="221"/>
    </row>
    <row r="5899" spans="26:39" ht="15" customHeight="1">
      <c r="Z5899" s="220"/>
      <c r="AA5899" s="220"/>
      <c r="AB5899" s="237"/>
      <c r="AC5899" s="237"/>
      <c r="AD5899" s="222"/>
      <c r="AE5899" s="221"/>
      <c r="AF5899" s="237"/>
      <c r="AG5899" s="257"/>
      <c r="AH5899" s="237"/>
      <c r="AI5899" s="222"/>
      <c r="AJ5899" s="237"/>
      <c r="AK5899" s="221"/>
      <c r="AL5899" s="223"/>
      <c r="AM5899" s="221"/>
    </row>
    <row r="5900" spans="26:39" ht="15" customHeight="1">
      <c r="Z5900" s="220"/>
      <c r="AA5900" s="220"/>
      <c r="AB5900" s="237"/>
      <c r="AC5900" s="237"/>
      <c r="AD5900" s="222"/>
      <c r="AE5900" s="221"/>
      <c r="AF5900" s="237"/>
      <c r="AG5900" s="257"/>
      <c r="AH5900" s="237"/>
      <c r="AI5900" s="222"/>
      <c r="AJ5900" s="237"/>
      <c r="AK5900" s="221"/>
      <c r="AL5900" s="223"/>
      <c r="AM5900" s="221"/>
    </row>
    <row r="5901" spans="26:39" ht="15" customHeight="1">
      <c r="Z5901" s="220"/>
      <c r="AA5901" s="220"/>
      <c r="AB5901" s="237"/>
      <c r="AC5901" s="237"/>
      <c r="AD5901" s="222"/>
      <c r="AE5901" s="221"/>
      <c r="AF5901" s="237"/>
      <c r="AG5901" s="257"/>
      <c r="AH5901" s="237"/>
      <c r="AI5901" s="222"/>
      <c r="AJ5901" s="237"/>
      <c r="AK5901" s="221"/>
      <c r="AL5901" s="223"/>
      <c r="AM5901" s="221"/>
    </row>
    <row r="5902" spans="26:39" ht="15" customHeight="1">
      <c r="Z5902" s="220"/>
      <c r="AA5902" s="220"/>
      <c r="AB5902" s="237"/>
      <c r="AC5902" s="237"/>
      <c r="AD5902" s="222"/>
      <c r="AE5902" s="221"/>
      <c r="AF5902" s="237"/>
      <c r="AG5902" s="257"/>
      <c r="AH5902" s="237"/>
      <c r="AI5902" s="222"/>
      <c r="AJ5902" s="237"/>
      <c r="AK5902" s="221"/>
      <c r="AL5902" s="223"/>
      <c r="AM5902" s="221"/>
    </row>
    <row r="5903" spans="26:39" ht="15" customHeight="1">
      <c r="Z5903" s="220"/>
      <c r="AA5903" s="220"/>
      <c r="AB5903" s="237"/>
      <c r="AC5903" s="237"/>
      <c r="AD5903" s="222"/>
      <c r="AE5903" s="221"/>
      <c r="AF5903" s="237"/>
      <c r="AG5903" s="257"/>
      <c r="AH5903" s="237"/>
      <c r="AI5903" s="222"/>
      <c r="AJ5903" s="237"/>
      <c r="AK5903" s="221"/>
      <c r="AL5903" s="223"/>
      <c r="AM5903" s="221"/>
    </row>
    <row r="5904" spans="26:39" ht="15" customHeight="1">
      <c r="Z5904" s="220"/>
      <c r="AA5904" s="220"/>
      <c r="AB5904" s="237"/>
      <c r="AC5904" s="237"/>
      <c r="AD5904" s="222"/>
      <c r="AE5904" s="221"/>
      <c r="AF5904" s="237"/>
      <c r="AG5904" s="257"/>
      <c r="AH5904" s="237"/>
      <c r="AI5904" s="222"/>
      <c r="AJ5904" s="237"/>
      <c r="AK5904" s="221"/>
      <c r="AL5904" s="223"/>
      <c r="AM5904" s="221"/>
    </row>
    <row r="5905" spans="26:39" ht="15" customHeight="1">
      <c r="Z5905" s="220"/>
      <c r="AA5905" s="220"/>
      <c r="AB5905" s="237"/>
      <c r="AC5905" s="237"/>
      <c r="AD5905" s="222"/>
      <c r="AE5905" s="221"/>
      <c r="AF5905" s="237"/>
      <c r="AG5905" s="257"/>
      <c r="AH5905" s="237"/>
      <c r="AI5905" s="222"/>
      <c r="AJ5905" s="237"/>
      <c r="AK5905" s="221"/>
      <c r="AL5905" s="223"/>
      <c r="AM5905" s="221"/>
    </row>
    <row r="5906" spans="26:39" ht="15" customHeight="1">
      <c r="Z5906" s="220"/>
      <c r="AA5906" s="220"/>
      <c r="AB5906" s="237"/>
      <c r="AC5906" s="237"/>
      <c r="AD5906" s="222"/>
      <c r="AE5906" s="221"/>
      <c r="AF5906" s="237"/>
      <c r="AG5906" s="257"/>
      <c r="AH5906" s="237"/>
      <c r="AI5906" s="222"/>
      <c r="AJ5906" s="237"/>
      <c r="AK5906" s="221"/>
      <c r="AL5906" s="223"/>
      <c r="AM5906" s="221"/>
    </row>
    <row r="5907" spans="26:39" ht="15" customHeight="1">
      <c r="Z5907" s="220"/>
      <c r="AA5907" s="220"/>
      <c r="AB5907" s="237"/>
      <c r="AC5907" s="237"/>
      <c r="AD5907" s="222"/>
      <c r="AE5907" s="221"/>
      <c r="AF5907" s="237"/>
      <c r="AG5907" s="257"/>
      <c r="AH5907" s="237"/>
      <c r="AI5907" s="222"/>
      <c r="AJ5907" s="237"/>
      <c r="AK5907" s="221"/>
      <c r="AL5907" s="223"/>
      <c r="AM5907" s="221"/>
    </row>
    <row r="5908" spans="26:39" ht="15" customHeight="1">
      <c r="Z5908" s="220"/>
      <c r="AA5908" s="220"/>
      <c r="AB5908" s="237"/>
      <c r="AC5908" s="237"/>
      <c r="AD5908" s="222"/>
      <c r="AE5908" s="221"/>
      <c r="AF5908" s="237"/>
      <c r="AG5908" s="257"/>
      <c r="AH5908" s="237"/>
      <c r="AI5908" s="222"/>
      <c r="AJ5908" s="237"/>
      <c r="AK5908" s="221"/>
      <c r="AL5908" s="223"/>
      <c r="AM5908" s="221"/>
    </row>
    <row r="5909" spans="26:39" ht="15" customHeight="1">
      <c r="Z5909" s="220"/>
      <c r="AA5909" s="220"/>
      <c r="AB5909" s="237"/>
      <c r="AC5909" s="237"/>
      <c r="AD5909" s="222"/>
      <c r="AE5909" s="221"/>
      <c r="AF5909" s="237"/>
      <c r="AG5909" s="257"/>
      <c r="AH5909" s="237"/>
      <c r="AI5909" s="222"/>
      <c r="AJ5909" s="237"/>
      <c r="AK5909" s="221"/>
      <c r="AL5909" s="223"/>
      <c r="AM5909" s="221"/>
    </row>
    <row r="5910" spans="26:39" ht="15" customHeight="1">
      <c r="Z5910" s="220"/>
      <c r="AA5910" s="220"/>
      <c r="AB5910" s="237"/>
      <c r="AC5910" s="237"/>
      <c r="AD5910" s="222"/>
      <c r="AE5910" s="221"/>
      <c r="AF5910" s="237"/>
      <c r="AG5910" s="257"/>
      <c r="AH5910" s="237"/>
      <c r="AI5910" s="222"/>
      <c r="AJ5910" s="237"/>
      <c r="AK5910" s="221"/>
      <c r="AL5910" s="223"/>
      <c r="AM5910" s="221"/>
    </row>
    <row r="5911" spans="26:39" ht="15" customHeight="1">
      <c r="Z5911" s="220"/>
      <c r="AA5911" s="220"/>
      <c r="AB5911" s="237"/>
      <c r="AC5911" s="237"/>
      <c r="AD5911" s="222"/>
      <c r="AE5911" s="221"/>
      <c r="AF5911" s="237"/>
      <c r="AG5911" s="257"/>
      <c r="AH5911" s="237"/>
      <c r="AI5911" s="222"/>
      <c r="AJ5911" s="237"/>
      <c r="AK5911" s="221"/>
      <c r="AL5911" s="223"/>
      <c r="AM5911" s="221"/>
    </row>
    <row r="5912" spans="26:39" ht="15" customHeight="1">
      <c r="Z5912" s="220"/>
      <c r="AA5912" s="220"/>
      <c r="AB5912" s="237"/>
      <c r="AC5912" s="237"/>
      <c r="AD5912" s="222"/>
      <c r="AE5912" s="221"/>
      <c r="AF5912" s="237"/>
      <c r="AG5912" s="257"/>
      <c r="AH5912" s="237"/>
      <c r="AI5912" s="222"/>
      <c r="AJ5912" s="237"/>
      <c r="AK5912" s="221"/>
      <c r="AL5912" s="223"/>
      <c r="AM5912" s="221"/>
    </row>
    <row r="5913" spans="26:39" ht="15" customHeight="1">
      <c r="Z5913" s="220"/>
      <c r="AA5913" s="220"/>
      <c r="AB5913" s="237"/>
      <c r="AC5913" s="237"/>
      <c r="AD5913" s="222"/>
      <c r="AE5913" s="221"/>
      <c r="AF5913" s="237"/>
      <c r="AG5913" s="257"/>
      <c r="AH5913" s="237"/>
      <c r="AI5913" s="222"/>
      <c r="AJ5913" s="237"/>
      <c r="AK5913" s="221"/>
      <c r="AL5913" s="223"/>
      <c r="AM5913" s="221"/>
    </row>
    <row r="5914" spans="26:39" ht="15" customHeight="1">
      <c r="Z5914" s="220"/>
      <c r="AA5914" s="220"/>
      <c r="AB5914" s="237"/>
      <c r="AC5914" s="237"/>
      <c r="AD5914" s="222"/>
      <c r="AE5914" s="221"/>
      <c r="AF5914" s="237"/>
      <c r="AG5914" s="257"/>
      <c r="AH5914" s="237"/>
      <c r="AI5914" s="222"/>
      <c r="AJ5914" s="237"/>
      <c r="AK5914" s="221"/>
      <c r="AL5914" s="223"/>
      <c r="AM5914" s="221"/>
    </row>
    <row r="5915" spans="26:39" ht="15" customHeight="1">
      <c r="Z5915" s="220"/>
      <c r="AA5915" s="220"/>
      <c r="AB5915" s="237"/>
      <c r="AC5915" s="237"/>
      <c r="AD5915" s="222"/>
      <c r="AE5915" s="221"/>
      <c r="AF5915" s="237"/>
      <c r="AG5915" s="257"/>
      <c r="AH5915" s="237"/>
      <c r="AI5915" s="222"/>
      <c r="AJ5915" s="237"/>
      <c r="AK5915" s="221"/>
      <c r="AL5915" s="223"/>
      <c r="AM5915" s="221"/>
    </row>
    <row r="5916" spans="26:39" ht="15" customHeight="1">
      <c r="Z5916" s="220"/>
      <c r="AA5916" s="220"/>
      <c r="AB5916" s="237"/>
      <c r="AC5916" s="237"/>
      <c r="AD5916" s="222"/>
      <c r="AE5916" s="221"/>
      <c r="AF5916" s="237"/>
      <c r="AG5916" s="257"/>
      <c r="AH5916" s="237"/>
      <c r="AI5916" s="222"/>
      <c r="AJ5916" s="237"/>
      <c r="AK5916" s="221"/>
      <c r="AL5916" s="223"/>
      <c r="AM5916" s="221"/>
    </row>
    <row r="5917" spans="26:39" ht="15" customHeight="1">
      <c r="Z5917" s="220"/>
      <c r="AA5917" s="220"/>
      <c r="AB5917" s="237"/>
      <c r="AC5917" s="237"/>
      <c r="AD5917" s="222"/>
      <c r="AE5917" s="221"/>
      <c r="AF5917" s="237"/>
      <c r="AG5917" s="257"/>
      <c r="AH5917" s="237"/>
      <c r="AI5917" s="222"/>
      <c r="AJ5917" s="237"/>
      <c r="AK5917" s="221"/>
      <c r="AL5917" s="223"/>
      <c r="AM5917" s="221"/>
    </row>
    <row r="5918" spans="26:39" ht="15" customHeight="1">
      <c r="Z5918" s="220"/>
      <c r="AA5918" s="220"/>
      <c r="AB5918" s="237"/>
      <c r="AC5918" s="237"/>
      <c r="AD5918" s="222"/>
      <c r="AE5918" s="221"/>
      <c r="AF5918" s="237"/>
      <c r="AG5918" s="257"/>
      <c r="AH5918" s="237"/>
      <c r="AI5918" s="222"/>
      <c r="AJ5918" s="237"/>
      <c r="AK5918" s="221"/>
      <c r="AL5918" s="223"/>
      <c r="AM5918" s="221"/>
    </row>
    <row r="5919" spans="26:39" ht="15" customHeight="1">
      <c r="Z5919" s="220"/>
      <c r="AA5919" s="220"/>
      <c r="AB5919" s="237"/>
      <c r="AC5919" s="237"/>
      <c r="AD5919" s="222"/>
      <c r="AE5919" s="221"/>
      <c r="AF5919" s="237"/>
      <c r="AG5919" s="257"/>
      <c r="AH5919" s="237"/>
      <c r="AI5919" s="222"/>
      <c r="AJ5919" s="237"/>
      <c r="AK5919" s="221"/>
      <c r="AL5919" s="223"/>
      <c r="AM5919" s="221"/>
    </row>
    <row r="5920" spans="26:39" ht="15" customHeight="1">
      <c r="Z5920" s="220"/>
      <c r="AA5920" s="220"/>
      <c r="AB5920" s="237"/>
      <c r="AC5920" s="237"/>
      <c r="AD5920" s="222"/>
      <c r="AE5920" s="221"/>
      <c r="AF5920" s="237"/>
      <c r="AG5920" s="257"/>
      <c r="AH5920" s="237"/>
      <c r="AI5920" s="222"/>
      <c r="AJ5920" s="237"/>
      <c r="AK5920" s="221"/>
      <c r="AL5920" s="223"/>
      <c r="AM5920" s="221"/>
    </row>
    <row r="5921" spans="26:39" ht="15" customHeight="1">
      <c r="Z5921" s="220"/>
      <c r="AA5921" s="220"/>
      <c r="AB5921" s="237"/>
      <c r="AC5921" s="237"/>
      <c r="AD5921" s="222"/>
      <c r="AE5921" s="221"/>
      <c r="AF5921" s="237"/>
      <c r="AG5921" s="257"/>
      <c r="AH5921" s="237"/>
      <c r="AI5921" s="222"/>
      <c r="AJ5921" s="237"/>
      <c r="AK5921" s="221"/>
      <c r="AL5921" s="223"/>
      <c r="AM5921" s="221"/>
    </row>
    <row r="5922" spans="26:39" ht="15" customHeight="1">
      <c r="Z5922" s="220"/>
      <c r="AA5922" s="220"/>
      <c r="AB5922" s="237"/>
      <c r="AC5922" s="237"/>
      <c r="AD5922" s="222"/>
      <c r="AE5922" s="221"/>
      <c r="AF5922" s="237"/>
      <c r="AG5922" s="257"/>
      <c r="AH5922" s="237"/>
      <c r="AI5922" s="222"/>
      <c r="AJ5922" s="237"/>
      <c r="AK5922" s="221"/>
      <c r="AL5922" s="223"/>
      <c r="AM5922" s="221"/>
    </row>
    <row r="5923" spans="26:39" ht="15" customHeight="1">
      <c r="Z5923" s="220"/>
      <c r="AA5923" s="220"/>
      <c r="AB5923" s="237"/>
      <c r="AC5923" s="237"/>
      <c r="AD5923" s="222"/>
      <c r="AE5923" s="221"/>
      <c r="AF5923" s="237"/>
      <c r="AG5923" s="257"/>
      <c r="AH5923" s="237"/>
      <c r="AI5923" s="222"/>
      <c r="AJ5923" s="237"/>
      <c r="AK5923" s="221"/>
      <c r="AL5923" s="223"/>
      <c r="AM5923" s="221"/>
    </row>
    <row r="5924" spans="26:39" ht="15" customHeight="1">
      <c r="Z5924" s="220"/>
      <c r="AA5924" s="220"/>
      <c r="AB5924" s="237"/>
      <c r="AC5924" s="237"/>
      <c r="AD5924" s="222"/>
      <c r="AE5924" s="221"/>
      <c r="AF5924" s="237"/>
      <c r="AG5924" s="257"/>
      <c r="AH5924" s="237"/>
      <c r="AI5924" s="222"/>
      <c r="AJ5924" s="237"/>
      <c r="AK5924" s="221"/>
      <c r="AL5924" s="223"/>
      <c r="AM5924" s="221"/>
    </row>
    <row r="5925" spans="26:39" ht="15" customHeight="1">
      <c r="Z5925" s="220"/>
      <c r="AA5925" s="220"/>
      <c r="AB5925" s="237"/>
      <c r="AC5925" s="237"/>
      <c r="AD5925" s="222"/>
      <c r="AE5925" s="221"/>
      <c r="AF5925" s="237"/>
      <c r="AG5925" s="257"/>
      <c r="AH5925" s="237"/>
      <c r="AI5925" s="222"/>
      <c r="AJ5925" s="237"/>
      <c r="AK5925" s="221"/>
      <c r="AL5925" s="223"/>
      <c r="AM5925" s="221"/>
    </row>
    <row r="5926" spans="26:39" ht="15" customHeight="1">
      <c r="Z5926" s="220"/>
      <c r="AA5926" s="220"/>
      <c r="AB5926" s="237"/>
      <c r="AC5926" s="237"/>
      <c r="AD5926" s="222"/>
      <c r="AE5926" s="221"/>
      <c r="AF5926" s="237"/>
      <c r="AG5926" s="257"/>
      <c r="AH5926" s="237"/>
      <c r="AI5926" s="222"/>
      <c r="AJ5926" s="237"/>
      <c r="AK5926" s="221"/>
      <c r="AL5926" s="223"/>
      <c r="AM5926" s="221"/>
    </row>
    <row r="5927" spans="26:39" ht="15" customHeight="1">
      <c r="Z5927" s="220"/>
      <c r="AA5927" s="220"/>
      <c r="AB5927" s="237"/>
      <c r="AC5927" s="237"/>
      <c r="AD5927" s="222"/>
      <c r="AE5927" s="221"/>
      <c r="AF5927" s="237"/>
      <c r="AG5927" s="257"/>
      <c r="AH5927" s="237"/>
      <c r="AI5927" s="222"/>
      <c r="AJ5927" s="237"/>
      <c r="AK5927" s="221"/>
      <c r="AL5927" s="223"/>
      <c r="AM5927" s="221"/>
    </row>
    <row r="5928" spans="26:39" ht="15" customHeight="1">
      <c r="Z5928" s="220"/>
      <c r="AA5928" s="220"/>
      <c r="AB5928" s="237"/>
      <c r="AC5928" s="237"/>
      <c r="AD5928" s="222"/>
      <c r="AE5928" s="221"/>
      <c r="AF5928" s="237"/>
      <c r="AG5928" s="257"/>
      <c r="AH5928" s="237"/>
      <c r="AI5928" s="222"/>
      <c r="AJ5928" s="237"/>
      <c r="AK5928" s="221"/>
      <c r="AL5928" s="223"/>
      <c r="AM5928" s="221"/>
    </row>
    <row r="5929" spans="26:39" ht="15" customHeight="1">
      <c r="Z5929" s="220"/>
      <c r="AA5929" s="220"/>
      <c r="AB5929" s="237"/>
      <c r="AC5929" s="237"/>
      <c r="AD5929" s="222"/>
      <c r="AE5929" s="221"/>
      <c r="AF5929" s="237"/>
      <c r="AG5929" s="257"/>
      <c r="AH5929" s="237"/>
      <c r="AI5929" s="222"/>
      <c r="AJ5929" s="237"/>
      <c r="AK5929" s="221"/>
      <c r="AL5929" s="223"/>
      <c r="AM5929" s="221"/>
    </row>
    <row r="5930" spans="26:39" ht="15" customHeight="1">
      <c r="Z5930" s="220"/>
      <c r="AA5930" s="220"/>
      <c r="AB5930" s="237"/>
      <c r="AC5930" s="237"/>
      <c r="AD5930" s="222"/>
      <c r="AE5930" s="221"/>
      <c r="AF5930" s="237"/>
      <c r="AG5930" s="257"/>
      <c r="AH5930" s="237"/>
      <c r="AI5930" s="222"/>
      <c r="AJ5930" s="237"/>
      <c r="AK5930" s="221"/>
      <c r="AL5930" s="223"/>
      <c r="AM5930" s="221"/>
    </row>
    <row r="5931" spans="26:39" ht="15" customHeight="1">
      <c r="Z5931" s="220"/>
      <c r="AA5931" s="220"/>
      <c r="AB5931" s="237"/>
      <c r="AC5931" s="237"/>
      <c r="AD5931" s="222"/>
      <c r="AE5931" s="221"/>
      <c r="AF5931" s="237"/>
      <c r="AG5931" s="257"/>
      <c r="AH5931" s="237"/>
      <c r="AI5931" s="222"/>
      <c r="AJ5931" s="237"/>
      <c r="AK5931" s="221"/>
      <c r="AL5931" s="223"/>
      <c r="AM5931" s="221"/>
    </row>
    <row r="5932" spans="26:39" ht="15" customHeight="1">
      <c r="Z5932" s="220"/>
      <c r="AA5932" s="220"/>
      <c r="AB5932" s="237"/>
      <c r="AC5932" s="237"/>
      <c r="AD5932" s="222"/>
      <c r="AE5932" s="221"/>
      <c r="AF5932" s="237"/>
      <c r="AG5932" s="257"/>
      <c r="AH5932" s="237"/>
      <c r="AI5932" s="222"/>
      <c r="AJ5932" s="237"/>
      <c r="AK5932" s="221"/>
      <c r="AL5932" s="223"/>
      <c r="AM5932" s="221"/>
    </row>
    <row r="5933" spans="26:39" ht="15" customHeight="1">
      <c r="Z5933" s="220"/>
      <c r="AA5933" s="220"/>
      <c r="AB5933" s="237"/>
      <c r="AC5933" s="237"/>
      <c r="AD5933" s="222"/>
      <c r="AE5933" s="221"/>
      <c r="AF5933" s="237"/>
      <c r="AG5933" s="257"/>
      <c r="AH5933" s="237"/>
      <c r="AI5933" s="222"/>
      <c r="AJ5933" s="237"/>
      <c r="AK5933" s="221"/>
      <c r="AL5933" s="223"/>
      <c r="AM5933" s="221"/>
    </row>
    <row r="5934" spans="26:39" ht="15" customHeight="1">
      <c r="Z5934" s="220"/>
      <c r="AA5934" s="220"/>
      <c r="AB5934" s="237"/>
      <c r="AC5934" s="237"/>
      <c r="AD5934" s="222"/>
      <c r="AE5934" s="221"/>
      <c r="AF5934" s="237"/>
      <c r="AG5934" s="257"/>
      <c r="AH5934" s="237"/>
      <c r="AI5934" s="222"/>
      <c r="AJ5934" s="237"/>
      <c r="AK5934" s="221"/>
      <c r="AL5934" s="223"/>
      <c r="AM5934" s="221"/>
    </row>
    <row r="5935" spans="26:39" ht="15" customHeight="1">
      <c r="Z5935" s="220"/>
      <c r="AA5935" s="220"/>
      <c r="AB5935" s="237"/>
      <c r="AC5935" s="237"/>
      <c r="AD5935" s="222"/>
      <c r="AE5935" s="221"/>
      <c r="AF5935" s="237"/>
      <c r="AG5935" s="257"/>
      <c r="AH5935" s="237"/>
      <c r="AI5935" s="222"/>
      <c r="AJ5935" s="237"/>
      <c r="AK5935" s="221"/>
      <c r="AL5935" s="223"/>
      <c r="AM5935" s="221"/>
    </row>
    <row r="5936" spans="26:39" ht="15" customHeight="1">
      <c r="Z5936" s="220"/>
      <c r="AA5936" s="220"/>
      <c r="AB5936" s="237"/>
      <c r="AC5936" s="237"/>
      <c r="AD5936" s="222"/>
      <c r="AE5936" s="221"/>
      <c r="AF5936" s="237"/>
      <c r="AG5936" s="257"/>
      <c r="AH5936" s="237"/>
      <c r="AI5936" s="222"/>
      <c r="AJ5936" s="237"/>
      <c r="AK5936" s="221"/>
      <c r="AL5936" s="223"/>
      <c r="AM5936" s="221"/>
    </row>
    <row r="5937" spans="26:39" ht="15" customHeight="1">
      <c r="Z5937" s="220"/>
      <c r="AA5937" s="220"/>
      <c r="AB5937" s="237"/>
      <c r="AC5937" s="237"/>
      <c r="AD5937" s="222"/>
      <c r="AE5937" s="221"/>
      <c r="AF5937" s="237"/>
      <c r="AG5937" s="257"/>
      <c r="AH5937" s="237"/>
      <c r="AI5937" s="222"/>
      <c r="AJ5937" s="237"/>
      <c r="AK5937" s="221"/>
      <c r="AL5937" s="223"/>
      <c r="AM5937" s="221"/>
    </row>
    <row r="5938" spans="26:39" ht="15" customHeight="1">
      <c r="Z5938" s="220"/>
      <c r="AA5938" s="220"/>
      <c r="AB5938" s="237"/>
      <c r="AC5938" s="237"/>
      <c r="AD5938" s="222"/>
      <c r="AE5938" s="221"/>
      <c r="AF5938" s="237"/>
      <c r="AG5938" s="257"/>
      <c r="AH5938" s="237"/>
      <c r="AI5938" s="222"/>
      <c r="AJ5938" s="237"/>
      <c r="AK5938" s="221"/>
      <c r="AL5938" s="223"/>
      <c r="AM5938" s="221"/>
    </row>
    <row r="5939" spans="26:39" ht="15" customHeight="1">
      <c r="Z5939" s="220"/>
      <c r="AA5939" s="220"/>
      <c r="AB5939" s="237"/>
      <c r="AC5939" s="237"/>
      <c r="AD5939" s="222"/>
      <c r="AE5939" s="221"/>
      <c r="AF5939" s="237"/>
      <c r="AG5939" s="257"/>
      <c r="AH5939" s="237"/>
      <c r="AI5939" s="222"/>
      <c r="AJ5939" s="237"/>
      <c r="AK5939" s="221"/>
      <c r="AL5939" s="223"/>
      <c r="AM5939" s="221"/>
    </row>
    <row r="5940" spans="26:39" ht="15" customHeight="1">
      <c r="Z5940" s="220"/>
      <c r="AA5940" s="220"/>
      <c r="AB5940" s="237"/>
      <c r="AC5940" s="237"/>
      <c r="AD5940" s="222"/>
      <c r="AE5940" s="221"/>
      <c r="AF5940" s="237"/>
      <c r="AG5940" s="257"/>
      <c r="AH5940" s="237"/>
      <c r="AI5940" s="222"/>
      <c r="AJ5940" s="237"/>
      <c r="AK5940" s="221"/>
      <c r="AL5940" s="223"/>
      <c r="AM5940" s="221"/>
    </row>
    <row r="5941" spans="26:39" ht="15" customHeight="1">
      <c r="Z5941" s="220"/>
      <c r="AA5941" s="220"/>
      <c r="AB5941" s="237"/>
      <c r="AC5941" s="237"/>
      <c r="AD5941" s="222"/>
      <c r="AE5941" s="221"/>
      <c r="AF5941" s="237"/>
      <c r="AG5941" s="257"/>
      <c r="AH5941" s="237"/>
      <c r="AI5941" s="222"/>
      <c r="AJ5941" s="237"/>
      <c r="AK5941" s="221"/>
      <c r="AL5941" s="223"/>
      <c r="AM5941" s="221"/>
    </row>
    <row r="5942" spans="26:39" ht="15" customHeight="1">
      <c r="Z5942" s="220"/>
      <c r="AA5942" s="220"/>
      <c r="AB5942" s="237"/>
      <c r="AC5942" s="237"/>
      <c r="AD5942" s="222"/>
      <c r="AE5942" s="221"/>
      <c r="AF5942" s="237"/>
      <c r="AG5942" s="257"/>
      <c r="AH5942" s="237"/>
      <c r="AI5942" s="222"/>
      <c r="AJ5942" s="237"/>
      <c r="AK5942" s="221"/>
      <c r="AL5942" s="223"/>
      <c r="AM5942" s="221"/>
    </row>
    <row r="5943" spans="26:39" ht="15" customHeight="1">
      <c r="Z5943" s="220"/>
      <c r="AA5943" s="220"/>
      <c r="AB5943" s="237"/>
      <c r="AC5943" s="237"/>
      <c r="AD5943" s="222"/>
      <c r="AE5943" s="221"/>
      <c r="AF5943" s="237"/>
      <c r="AG5943" s="257"/>
      <c r="AH5943" s="237"/>
      <c r="AI5943" s="222"/>
      <c r="AJ5943" s="237"/>
      <c r="AK5943" s="221"/>
      <c r="AL5943" s="223"/>
      <c r="AM5943" s="221"/>
    </row>
    <row r="5944" spans="26:39" ht="15" customHeight="1">
      <c r="Z5944" s="220"/>
      <c r="AA5944" s="220"/>
      <c r="AB5944" s="237"/>
      <c r="AC5944" s="237"/>
      <c r="AD5944" s="222"/>
      <c r="AE5944" s="221"/>
      <c r="AF5944" s="237"/>
      <c r="AG5944" s="257"/>
      <c r="AH5944" s="237"/>
      <c r="AI5944" s="222"/>
      <c r="AJ5944" s="237"/>
      <c r="AK5944" s="221"/>
      <c r="AL5944" s="223"/>
      <c r="AM5944" s="221"/>
    </row>
    <row r="5945" spans="26:39" ht="15" customHeight="1">
      <c r="Z5945" s="220"/>
      <c r="AA5945" s="220"/>
      <c r="AB5945" s="237"/>
      <c r="AC5945" s="237"/>
      <c r="AD5945" s="222"/>
      <c r="AE5945" s="221"/>
      <c r="AF5945" s="237"/>
      <c r="AG5945" s="257"/>
      <c r="AH5945" s="237"/>
      <c r="AI5945" s="222"/>
      <c r="AJ5945" s="237"/>
      <c r="AK5945" s="221"/>
      <c r="AL5945" s="223"/>
      <c r="AM5945" s="221"/>
    </row>
    <row r="5946" spans="26:39" ht="15" customHeight="1">
      <c r="Z5946" s="220"/>
      <c r="AA5946" s="220"/>
      <c r="AB5946" s="237"/>
      <c r="AC5946" s="237"/>
      <c r="AD5946" s="222"/>
      <c r="AE5946" s="221"/>
      <c r="AF5946" s="237"/>
      <c r="AG5946" s="257"/>
      <c r="AH5946" s="237"/>
      <c r="AI5946" s="222"/>
      <c r="AJ5946" s="237"/>
      <c r="AK5946" s="221"/>
      <c r="AL5946" s="223"/>
      <c r="AM5946" s="221"/>
    </row>
    <row r="5947" spans="26:39" ht="15" customHeight="1">
      <c r="Z5947" s="220"/>
      <c r="AA5947" s="220"/>
      <c r="AB5947" s="237"/>
      <c r="AC5947" s="237"/>
      <c r="AD5947" s="222"/>
      <c r="AE5947" s="221"/>
      <c r="AF5947" s="237"/>
      <c r="AG5947" s="257"/>
      <c r="AH5947" s="237"/>
      <c r="AI5947" s="222"/>
      <c r="AJ5947" s="237"/>
      <c r="AK5947" s="221"/>
      <c r="AL5947" s="223"/>
      <c r="AM5947" s="221"/>
    </row>
    <row r="5948" spans="26:39" ht="15" customHeight="1">
      <c r="Z5948" s="220"/>
      <c r="AA5948" s="220"/>
      <c r="AB5948" s="237"/>
      <c r="AC5948" s="237"/>
      <c r="AD5948" s="222"/>
      <c r="AE5948" s="221"/>
      <c r="AF5948" s="237"/>
      <c r="AG5948" s="257"/>
      <c r="AH5948" s="237"/>
      <c r="AI5948" s="222"/>
      <c r="AJ5948" s="237"/>
      <c r="AK5948" s="221"/>
      <c r="AL5948" s="223"/>
      <c r="AM5948" s="221"/>
    </row>
    <row r="5949" spans="26:39" ht="15" customHeight="1">
      <c r="Z5949" s="220"/>
      <c r="AA5949" s="220"/>
      <c r="AB5949" s="237"/>
      <c r="AC5949" s="237"/>
      <c r="AD5949" s="222"/>
      <c r="AE5949" s="221"/>
      <c r="AF5949" s="237"/>
      <c r="AG5949" s="257"/>
      <c r="AH5949" s="237"/>
      <c r="AI5949" s="222"/>
      <c r="AJ5949" s="237"/>
      <c r="AK5949" s="221"/>
      <c r="AL5949" s="223"/>
      <c r="AM5949" s="221"/>
    </row>
    <row r="5950" spans="26:39" ht="15" customHeight="1">
      <c r="Z5950" s="220"/>
      <c r="AA5950" s="220"/>
      <c r="AB5950" s="237"/>
      <c r="AC5950" s="237"/>
      <c r="AD5950" s="222"/>
      <c r="AE5950" s="221"/>
      <c r="AF5950" s="237"/>
      <c r="AG5950" s="257"/>
      <c r="AH5950" s="237"/>
      <c r="AI5950" s="222"/>
      <c r="AJ5950" s="237"/>
      <c r="AK5950" s="221"/>
      <c r="AL5950" s="223"/>
      <c r="AM5950" s="221"/>
    </row>
    <row r="5951" spans="26:39" ht="15" customHeight="1">
      <c r="Z5951" s="220"/>
      <c r="AA5951" s="220"/>
      <c r="AB5951" s="237"/>
      <c r="AC5951" s="237"/>
      <c r="AD5951" s="222"/>
      <c r="AE5951" s="221"/>
      <c r="AF5951" s="237"/>
      <c r="AG5951" s="257"/>
      <c r="AH5951" s="237"/>
      <c r="AI5951" s="222"/>
      <c r="AJ5951" s="237"/>
      <c r="AK5951" s="221"/>
      <c r="AL5951" s="223"/>
      <c r="AM5951" s="221"/>
    </row>
    <row r="5952" spans="26:39" ht="15" customHeight="1">
      <c r="Z5952" s="220"/>
      <c r="AA5952" s="220"/>
      <c r="AB5952" s="237"/>
      <c r="AC5952" s="237"/>
      <c r="AD5952" s="222"/>
      <c r="AE5952" s="221"/>
      <c r="AF5952" s="237"/>
      <c r="AG5952" s="257"/>
      <c r="AH5952" s="237"/>
      <c r="AI5952" s="222"/>
      <c r="AJ5952" s="237"/>
      <c r="AK5952" s="221"/>
      <c r="AL5952" s="223"/>
      <c r="AM5952" s="221"/>
    </row>
    <row r="5953" spans="26:39" ht="15" customHeight="1">
      <c r="Z5953" s="220"/>
      <c r="AA5953" s="220"/>
      <c r="AB5953" s="237"/>
      <c r="AC5953" s="237"/>
      <c r="AD5953" s="222"/>
      <c r="AE5953" s="221"/>
      <c r="AF5953" s="237"/>
      <c r="AG5953" s="257"/>
      <c r="AH5953" s="237"/>
      <c r="AI5953" s="222"/>
      <c r="AJ5953" s="237"/>
      <c r="AK5953" s="221"/>
      <c r="AL5953" s="223"/>
      <c r="AM5953" s="221"/>
    </row>
    <row r="5954" spans="26:39" ht="15" customHeight="1">
      <c r="Z5954" s="220"/>
      <c r="AA5954" s="220"/>
      <c r="AB5954" s="237"/>
      <c r="AC5954" s="237"/>
      <c r="AD5954" s="222"/>
      <c r="AE5954" s="221"/>
      <c r="AF5954" s="237"/>
      <c r="AG5954" s="257"/>
      <c r="AH5954" s="237"/>
      <c r="AI5954" s="222"/>
      <c r="AJ5954" s="237"/>
      <c r="AK5954" s="221"/>
      <c r="AL5954" s="223"/>
      <c r="AM5954" s="221"/>
    </row>
    <row r="5955" spans="26:39" ht="15" customHeight="1">
      <c r="Z5955" s="220"/>
      <c r="AA5955" s="220"/>
      <c r="AB5955" s="237"/>
      <c r="AC5955" s="237"/>
      <c r="AD5955" s="222"/>
      <c r="AE5955" s="221"/>
      <c r="AF5955" s="237"/>
      <c r="AG5955" s="257"/>
      <c r="AH5955" s="237"/>
      <c r="AI5955" s="222"/>
      <c r="AJ5955" s="237"/>
      <c r="AK5955" s="221"/>
      <c r="AL5955" s="223"/>
      <c r="AM5955" s="221"/>
    </row>
    <row r="5956" spans="26:39" ht="15" customHeight="1">
      <c r="Z5956" s="220"/>
      <c r="AA5956" s="220"/>
      <c r="AB5956" s="237"/>
      <c r="AC5956" s="237"/>
      <c r="AD5956" s="222"/>
      <c r="AE5956" s="221"/>
      <c r="AF5956" s="237"/>
      <c r="AG5956" s="257"/>
      <c r="AH5956" s="237"/>
      <c r="AI5956" s="222"/>
      <c r="AJ5956" s="237"/>
      <c r="AK5956" s="221"/>
      <c r="AL5956" s="223"/>
      <c r="AM5956" s="221"/>
    </row>
    <row r="5957" spans="26:39" ht="15" customHeight="1">
      <c r="Z5957" s="220"/>
      <c r="AA5957" s="220"/>
      <c r="AB5957" s="237"/>
      <c r="AC5957" s="237"/>
      <c r="AD5957" s="222"/>
      <c r="AE5957" s="221"/>
      <c r="AF5957" s="237"/>
      <c r="AG5957" s="257"/>
      <c r="AH5957" s="237"/>
      <c r="AI5957" s="222"/>
      <c r="AJ5957" s="237"/>
      <c r="AK5957" s="221"/>
      <c r="AL5957" s="223"/>
      <c r="AM5957" s="221"/>
    </row>
    <row r="5958" spans="26:39" ht="15" customHeight="1">
      <c r="Z5958" s="220"/>
      <c r="AA5958" s="220"/>
      <c r="AB5958" s="237"/>
      <c r="AC5958" s="237"/>
      <c r="AD5958" s="222"/>
      <c r="AE5958" s="221"/>
      <c r="AF5958" s="237"/>
      <c r="AG5958" s="257"/>
      <c r="AH5958" s="237"/>
      <c r="AI5958" s="222"/>
      <c r="AJ5958" s="237"/>
      <c r="AK5958" s="221"/>
      <c r="AL5958" s="223"/>
      <c r="AM5958" s="221"/>
    </row>
    <row r="5959" spans="26:39" ht="15" customHeight="1">
      <c r="Z5959" s="220"/>
      <c r="AA5959" s="220"/>
      <c r="AB5959" s="237"/>
      <c r="AC5959" s="237"/>
      <c r="AD5959" s="222"/>
      <c r="AE5959" s="221"/>
      <c r="AF5959" s="237"/>
      <c r="AG5959" s="257"/>
      <c r="AH5959" s="237"/>
      <c r="AI5959" s="222"/>
      <c r="AJ5959" s="237"/>
      <c r="AK5959" s="221"/>
      <c r="AL5959" s="223"/>
      <c r="AM5959" s="221"/>
    </row>
    <row r="5960" spans="26:39" ht="15" customHeight="1">
      <c r="Z5960" s="220"/>
      <c r="AA5960" s="220"/>
      <c r="AB5960" s="237"/>
      <c r="AC5960" s="237"/>
      <c r="AD5960" s="222"/>
      <c r="AE5960" s="221"/>
      <c r="AF5960" s="237"/>
      <c r="AG5960" s="257"/>
      <c r="AH5960" s="237"/>
      <c r="AI5960" s="222"/>
      <c r="AJ5960" s="237"/>
      <c r="AK5960" s="221"/>
      <c r="AL5960" s="223"/>
      <c r="AM5960" s="221"/>
    </row>
    <row r="5961" spans="26:39" ht="15" customHeight="1">
      <c r="Z5961" s="220"/>
      <c r="AA5961" s="220"/>
      <c r="AB5961" s="237"/>
      <c r="AC5961" s="237"/>
      <c r="AD5961" s="222"/>
      <c r="AE5961" s="221"/>
      <c r="AF5961" s="237"/>
      <c r="AG5961" s="257"/>
      <c r="AH5961" s="237"/>
      <c r="AI5961" s="222"/>
      <c r="AJ5961" s="237"/>
      <c r="AK5961" s="221"/>
      <c r="AL5961" s="223"/>
      <c r="AM5961" s="221"/>
    </row>
    <row r="5962" spans="26:39" ht="15" customHeight="1">
      <c r="Z5962" s="220"/>
      <c r="AA5962" s="220"/>
      <c r="AB5962" s="237"/>
      <c r="AC5962" s="237"/>
      <c r="AD5962" s="222"/>
      <c r="AE5962" s="221"/>
      <c r="AF5962" s="237"/>
      <c r="AG5962" s="257"/>
      <c r="AH5962" s="237"/>
      <c r="AI5962" s="222"/>
      <c r="AJ5962" s="237"/>
      <c r="AK5962" s="221"/>
      <c r="AL5962" s="223"/>
      <c r="AM5962" s="221"/>
    </row>
    <row r="5963" spans="26:39" ht="15" customHeight="1">
      <c r="Z5963" s="220"/>
      <c r="AA5963" s="220"/>
      <c r="AB5963" s="237"/>
      <c r="AC5963" s="237"/>
      <c r="AD5963" s="222"/>
      <c r="AE5963" s="221"/>
      <c r="AF5963" s="237"/>
      <c r="AG5963" s="257"/>
      <c r="AH5963" s="237"/>
      <c r="AI5963" s="222"/>
      <c r="AJ5963" s="237"/>
      <c r="AK5963" s="221"/>
      <c r="AL5963" s="223"/>
      <c r="AM5963" s="221"/>
    </row>
    <row r="5964" spans="26:39" ht="15" customHeight="1">
      <c r="Z5964" s="220"/>
      <c r="AA5964" s="220"/>
      <c r="AB5964" s="237"/>
      <c r="AC5964" s="237"/>
      <c r="AD5964" s="222"/>
      <c r="AE5964" s="221"/>
      <c r="AF5964" s="237"/>
      <c r="AG5964" s="257"/>
      <c r="AH5964" s="237"/>
      <c r="AI5964" s="222"/>
      <c r="AJ5964" s="237"/>
      <c r="AK5964" s="221"/>
      <c r="AL5964" s="223"/>
      <c r="AM5964" s="221"/>
    </row>
    <row r="5965" spans="26:39" ht="15" customHeight="1">
      <c r="Z5965" s="220"/>
      <c r="AA5965" s="220"/>
      <c r="AB5965" s="237"/>
      <c r="AC5965" s="237"/>
      <c r="AD5965" s="222"/>
      <c r="AE5965" s="221"/>
      <c r="AF5965" s="237"/>
      <c r="AG5965" s="257"/>
      <c r="AH5965" s="237"/>
      <c r="AI5965" s="222"/>
      <c r="AJ5965" s="237"/>
      <c r="AK5965" s="221"/>
      <c r="AL5965" s="223"/>
      <c r="AM5965" s="221"/>
    </row>
    <row r="5966" spans="26:39" ht="15" customHeight="1">
      <c r="Z5966" s="220"/>
      <c r="AA5966" s="220"/>
      <c r="AB5966" s="237"/>
      <c r="AC5966" s="237"/>
      <c r="AD5966" s="222"/>
      <c r="AE5966" s="221"/>
      <c r="AF5966" s="237"/>
      <c r="AG5966" s="257"/>
      <c r="AH5966" s="237"/>
      <c r="AI5966" s="222"/>
      <c r="AJ5966" s="237"/>
      <c r="AK5966" s="221"/>
      <c r="AL5966" s="223"/>
      <c r="AM5966" s="221"/>
    </row>
    <row r="5967" spans="26:39" ht="15" customHeight="1">
      <c r="Z5967" s="220"/>
      <c r="AA5967" s="220"/>
      <c r="AB5967" s="237"/>
      <c r="AC5967" s="237"/>
      <c r="AD5967" s="222"/>
      <c r="AE5967" s="221"/>
      <c r="AF5967" s="237"/>
      <c r="AG5967" s="257"/>
      <c r="AH5967" s="237"/>
      <c r="AI5967" s="222"/>
      <c r="AJ5967" s="237"/>
      <c r="AK5967" s="221"/>
      <c r="AL5967" s="223"/>
      <c r="AM5967" s="221"/>
    </row>
    <row r="5968" spans="26:39" ht="15" customHeight="1">
      <c r="Z5968" s="220"/>
      <c r="AA5968" s="220"/>
      <c r="AB5968" s="237"/>
      <c r="AC5968" s="237"/>
      <c r="AD5968" s="222"/>
      <c r="AE5968" s="221"/>
      <c r="AF5968" s="237"/>
      <c r="AG5968" s="257"/>
      <c r="AH5968" s="237"/>
      <c r="AI5968" s="222"/>
      <c r="AJ5968" s="237"/>
      <c r="AK5968" s="221"/>
      <c r="AL5968" s="223"/>
      <c r="AM5968" s="221"/>
    </row>
    <row r="5969" spans="26:39" ht="15" customHeight="1">
      <c r="Z5969" s="220"/>
      <c r="AA5969" s="220"/>
      <c r="AB5969" s="237"/>
      <c r="AC5969" s="237"/>
      <c r="AD5969" s="222"/>
      <c r="AE5969" s="221"/>
      <c r="AF5969" s="237"/>
      <c r="AG5969" s="257"/>
      <c r="AH5969" s="237"/>
      <c r="AI5969" s="222"/>
      <c r="AJ5969" s="237"/>
      <c r="AK5969" s="221"/>
      <c r="AL5969" s="223"/>
      <c r="AM5969" s="221"/>
    </row>
    <row r="5970" spans="26:39" ht="15" customHeight="1">
      <c r="Z5970" s="220"/>
      <c r="AA5970" s="220"/>
      <c r="AB5970" s="237"/>
      <c r="AC5970" s="237"/>
      <c r="AD5970" s="222"/>
      <c r="AE5970" s="221"/>
      <c r="AF5970" s="237"/>
      <c r="AG5970" s="257"/>
      <c r="AH5970" s="237"/>
      <c r="AI5970" s="222"/>
      <c r="AJ5970" s="237"/>
      <c r="AK5970" s="221"/>
      <c r="AL5970" s="223"/>
      <c r="AM5970" s="221"/>
    </row>
    <row r="5971" spans="26:39" ht="15" customHeight="1">
      <c r="Z5971" s="220"/>
      <c r="AA5971" s="220"/>
      <c r="AB5971" s="237"/>
      <c r="AC5971" s="237"/>
      <c r="AD5971" s="222"/>
      <c r="AE5971" s="221"/>
      <c r="AF5971" s="237"/>
      <c r="AG5971" s="257"/>
      <c r="AH5971" s="237"/>
      <c r="AI5971" s="222"/>
      <c r="AJ5971" s="237"/>
      <c r="AK5971" s="221"/>
      <c r="AL5971" s="223"/>
      <c r="AM5971" s="221"/>
    </row>
    <row r="5972" spans="26:39" ht="15" customHeight="1">
      <c r="Z5972" s="220"/>
      <c r="AA5972" s="220"/>
      <c r="AB5972" s="237"/>
      <c r="AC5972" s="237"/>
      <c r="AD5972" s="222"/>
      <c r="AE5972" s="221"/>
      <c r="AF5972" s="237"/>
      <c r="AG5972" s="257"/>
      <c r="AH5972" s="237"/>
      <c r="AI5972" s="222"/>
      <c r="AJ5972" s="237"/>
      <c r="AK5972" s="221"/>
      <c r="AL5972" s="223"/>
      <c r="AM5972" s="221"/>
    </row>
    <row r="5973" spans="26:39" ht="15" customHeight="1">
      <c r="Z5973" s="220"/>
      <c r="AA5973" s="220"/>
      <c r="AB5973" s="237"/>
      <c r="AC5973" s="237"/>
      <c r="AD5973" s="222"/>
      <c r="AE5973" s="221"/>
      <c r="AF5973" s="237"/>
      <c r="AG5973" s="257"/>
      <c r="AH5973" s="237"/>
      <c r="AI5973" s="222"/>
      <c r="AJ5973" s="237"/>
      <c r="AK5973" s="221"/>
      <c r="AL5973" s="223"/>
      <c r="AM5973" s="221"/>
    </row>
    <row r="5974" spans="26:39" ht="15" customHeight="1">
      <c r="Z5974" s="220"/>
      <c r="AA5974" s="220"/>
      <c r="AB5974" s="237"/>
      <c r="AC5974" s="237"/>
      <c r="AD5974" s="222"/>
      <c r="AE5974" s="221"/>
      <c r="AF5974" s="237"/>
      <c r="AG5974" s="257"/>
      <c r="AH5974" s="237"/>
      <c r="AI5974" s="222"/>
      <c r="AJ5974" s="237"/>
      <c r="AK5974" s="221"/>
      <c r="AL5974" s="223"/>
      <c r="AM5974" s="221"/>
    </row>
    <row r="5975" spans="26:39" ht="15" customHeight="1">
      <c r="Z5975" s="220"/>
      <c r="AA5975" s="220"/>
      <c r="AB5975" s="237"/>
      <c r="AC5975" s="237"/>
      <c r="AD5975" s="222"/>
      <c r="AE5975" s="221"/>
      <c r="AF5975" s="237"/>
      <c r="AG5975" s="257"/>
      <c r="AH5975" s="237"/>
      <c r="AI5975" s="222"/>
      <c r="AJ5975" s="237"/>
      <c r="AK5975" s="221"/>
      <c r="AL5975" s="223"/>
      <c r="AM5975" s="221"/>
    </row>
    <row r="5976" spans="26:39" ht="15" customHeight="1">
      <c r="Z5976" s="220"/>
      <c r="AA5976" s="220"/>
      <c r="AB5976" s="237"/>
      <c r="AC5976" s="237"/>
      <c r="AD5976" s="222"/>
      <c r="AE5976" s="221"/>
      <c r="AF5976" s="237"/>
      <c r="AG5976" s="257"/>
      <c r="AH5976" s="237"/>
      <c r="AI5976" s="222"/>
      <c r="AJ5976" s="237"/>
      <c r="AK5976" s="221"/>
      <c r="AL5976" s="223"/>
      <c r="AM5976" s="221"/>
    </row>
    <row r="5977" spans="26:39" ht="15" customHeight="1">
      <c r="Z5977" s="220"/>
      <c r="AA5977" s="220"/>
      <c r="AB5977" s="237"/>
      <c r="AC5977" s="237"/>
      <c r="AD5977" s="222"/>
      <c r="AE5977" s="221"/>
      <c r="AF5977" s="237"/>
      <c r="AG5977" s="257"/>
      <c r="AH5977" s="237"/>
      <c r="AI5977" s="222"/>
      <c r="AJ5977" s="237"/>
      <c r="AK5977" s="221"/>
      <c r="AL5977" s="223"/>
      <c r="AM5977" s="221"/>
    </row>
    <row r="5978" spans="26:39" ht="15" customHeight="1">
      <c r="Z5978" s="220"/>
      <c r="AA5978" s="220"/>
      <c r="AB5978" s="237"/>
      <c r="AC5978" s="237"/>
      <c r="AD5978" s="222"/>
      <c r="AE5978" s="221"/>
      <c r="AF5978" s="237"/>
      <c r="AG5978" s="257"/>
      <c r="AH5978" s="237"/>
      <c r="AI5978" s="222"/>
      <c r="AJ5978" s="237"/>
      <c r="AK5978" s="221"/>
      <c r="AL5978" s="223"/>
      <c r="AM5978" s="221"/>
    </row>
    <row r="5979" spans="26:39" ht="15" customHeight="1">
      <c r="Z5979" s="220"/>
      <c r="AA5979" s="220"/>
      <c r="AB5979" s="237"/>
      <c r="AC5979" s="237"/>
      <c r="AD5979" s="222"/>
      <c r="AE5979" s="221"/>
      <c r="AF5979" s="237"/>
      <c r="AG5979" s="257"/>
      <c r="AH5979" s="237"/>
      <c r="AI5979" s="222"/>
      <c r="AJ5979" s="237"/>
      <c r="AK5979" s="221"/>
      <c r="AL5979" s="223"/>
      <c r="AM5979" s="221"/>
    </row>
    <row r="5980" spans="26:39" ht="15" customHeight="1">
      <c r="Z5980" s="220"/>
      <c r="AA5980" s="220"/>
      <c r="AB5980" s="237"/>
      <c r="AC5980" s="237"/>
      <c r="AD5980" s="222"/>
      <c r="AE5980" s="221"/>
      <c r="AF5980" s="237"/>
      <c r="AG5980" s="257"/>
      <c r="AH5980" s="237"/>
      <c r="AI5980" s="222"/>
      <c r="AJ5980" s="237"/>
      <c r="AK5980" s="221"/>
      <c r="AL5980" s="223"/>
      <c r="AM5980" s="221"/>
    </row>
    <row r="5981" spans="26:39" ht="15" customHeight="1">
      <c r="Z5981" s="220"/>
      <c r="AA5981" s="220"/>
      <c r="AB5981" s="237"/>
      <c r="AC5981" s="237"/>
      <c r="AD5981" s="222"/>
      <c r="AE5981" s="221"/>
      <c r="AF5981" s="237"/>
      <c r="AG5981" s="257"/>
      <c r="AH5981" s="237"/>
      <c r="AI5981" s="222"/>
      <c r="AJ5981" s="237"/>
      <c r="AK5981" s="221"/>
      <c r="AL5981" s="223"/>
      <c r="AM5981" s="221"/>
    </row>
    <row r="5982" spans="26:39" ht="15" customHeight="1">
      <c r="Z5982" s="220"/>
      <c r="AA5982" s="220"/>
      <c r="AB5982" s="237"/>
      <c r="AC5982" s="237"/>
      <c r="AD5982" s="222"/>
      <c r="AE5982" s="221"/>
      <c r="AF5982" s="237"/>
      <c r="AG5982" s="257"/>
      <c r="AH5982" s="237"/>
      <c r="AI5982" s="222"/>
      <c r="AJ5982" s="237"/>
      <c r="AK5982" s="221"/>
      <c r="AL5982" s="223"/>
      <c r="AM5982" s="221"/>
    </row>
    <row r="5983" spans="26:39" ht="15" customHeight="1">
      <c r="Z5983" s="220"/>
      <c r="AA5983" s="220"/>
      <c r="AB5983" s="237"/>
      <c r="AC5983" s="237"/>
      <c r="AD5983" s="222"/>
      <c r="AE5983" s="221"/>
      <c r="AF5983" s="237"/>
      <c r="AG5983" s="257"/>
      <c r="AH5983" s="237"/>
      <c r="AI5983" s="222"/>
      <c r="AJ5983" s="237"/>
      <c r="AK5983" s="221"/>
      <c r="AL5983" s="223"/>
      <c r="AM5983" s="221"/>
    </row>
    <row r="5984" spans="26:39" ht="15" customHeight="1">
      <c r="Z5984" s="220"/>
      <c r="AA5984" s="220"/>
      <c r="AB5984" s="237"/>
      <c r="AC5984" s="237"/>
      <c r="AD5984" s="222"/>
      <c r="AE5984" s="221"/>
      <c r="AF5984" s="237"/>
      <c r="AG5984" s="257"/>
      <c r="AH5984" s="237"/>
      <c r="AI5984" s="222"/>
      <c r="AJ5984" s="237"/>
      <c r="AK5984" s="221"/>
      <c r="AL5984" s="223"/>
      <c r="AM5984" s="221"/>
    </row>
    <row r="5985" spans="26:39" ht="15" customHeight="1">
      <c r="Z5985" s="220"/>
      <c r="AA5985" s="220"/>
      <c r="AB5985" s="237"/>
      <c r="AC5985" s="237"/>
      <c r="AD5985" s="222"/>
      <c r="AE5985" s="221"/>
      <c r="AF5985" s="237"/>
      <c r="AG5985" s="257"/>
      <c r="AH5985" s="237"/>
      <c r="AI5985" s="222"/>
      <c r="AJ5985" s="237"/>
      <c r="AK5985" s="221"/>
      <c r="AL5985" s="223"/>
      <c r="AM5985" s="221"/>
    </row>
    <row r="5986" spans="26:39" ht="15" customHeight="1">
      <c r="Z5986" s="220"/>
      <c r="AA5986" s="220"/>
      <c r="AB5986" s="237"/>
      <c r="AC5986" s="237"/>
      <c r="AD5986" s="222"/>
      <c r="AE5986" s="221"/>
      <c r="AF5986" s="237"/>
      <c r="AG5986" s="257"/>
      <c r="AH5986" s="237"/>
      <c r="AI5986" s="222"/>
      <c r="AJ5986" s="237"/>
      <c r="AK5986" s="221"/>
      <c r="AL5986" s="223"/>
      <c r="AM5986" s="221"/>
    </row>
    <row r="5987" spans="26:39" ht="15" customHeight="1">
      <c r="Z5987" s="220"/>
      <c r="AA5987" s="220"/>
      <c r="AB5987" s="237"/>
      <c r="AC5987" s="237"/>
      <c r="AD5987" s="222"/>
      <c r="AE5987" s="221"/>
      <c r="AF5987" s="237"/>
      <c r="AG5987" s="257"/>
      <c r="AH5987" s="237"/>
      <c r="AI5987" s="222"/>
      <c r="AJ5987" s="237"/>
      <c r="AK5987" s="221"/>
      <c r="AL5987" s="223"/>
      <c r="AM5987" s="221"/>
    </row>
    <row r="5988" spans="26:39" ht="15" customHeight="1">
      <c r="Z5988" s="220"/>
      <c r="AA5988" s="220"/>
      <c r="AB5988" s="237"/>
      <c r="AC5988" s="237"/>
      <c r="AD5988" s="222"/>
      <c r="AE5988" s="221"/>
      <c r="AF5988" s="237"/>
      <c r="AG5988" s="257"/>
      <c r="AH5988" s="237"/>
      <c r="AI5988" s="222"/>
      <c r="AJ5988" s="237"/>
      <c r="AK5988" s="221"/>
      <c r="AL5988" s="223"/>
      <c r="AM5988" s="221"/>
    </row>
    <row r="5989" spans="26:39" ht="15" customHeight="1">
      <c r="Z5989" s="220"/>
      <c r="AA5989" s="220"/>
      <c r="AB5989" s="237"/>
      <c r="AC5989" s="237"/>
      <c r="AD5989" s="222"/>
      <c r="AE5989" s="221"/>
      <c r="AF5989" s="237"/>
      <c r="AG5989" s="257"/>
      <c r="AH5989" s="237"/>
      <c r="AI5989" s="222"/>
      <c r="AJ5989" s="237"/>
      <c r="AK5989" s="221"/>
      <c r="AL5989" s="223"/>
      <c r="AM5989" s="221"/>
    </row>
    <row r="5990" spans="26:39" ht="15" customHeight="1">
      <c r="Z5990" s="220"/>
      <c r="AA5990" s="220"/>
      <c r="AB5990" s="237"/>
      <c r="AC5990" s="237"/>
      <c r="AD5990" s="222"/>
      <c r="AE5990" s="221"/>
      <c r="AF5990" s="237"/>
      <c r="AG5990" s="257"/>
      <c r="AH5990" s="237"/>
      <c r="AI5990" s="222"/>
      <c r="AJ5990" s="237"/>
      <c r="AK5990" s="221"/>
      <c r="AL5990" s="223"/>
      <c r="AM5990" s="221"/>
    </row>
    <row r="5991" spans="26:39" ht="15" customHeight="1">
      <c r="Z5991" s="220"/>
      <c r="AA5991" s="220"/>
      <c r="AB5991" s="237"/>
      <c r="AC5991" s="237"/>
      <c r="AD5991" s="222"/>
      <c r="AE5991" s="221"/>
      <c r="AF5991" s="237"/>
      <c r="AG5991" s="257"/>
      <c r="AH5991" s="237"/>
      <c r="AI5991" s="222"/>
      <c r="AJ5991" s="237"/>
      <c r="AK5991" s="221"/>
      <c r="AL5991" s="223"/>
      <c r="AM5991" s="221"/>
    </row>
    <row r="5992" spans="26:39" ht="15" customHeight="1">
      <c r="Z5992" s="220"/>
      <c r="AA5992" s="220"/>
      <c r="AB5992" s="237"/>
      <c r="AC5992" s="237"/>
      <c r="AD5992" s="222"/>
      <c r="AE5992" s="221"/>
      <c r="AF5992" s="237"/>
      <c r="AG5992" s="257"/>
      <c r="AH5992" s="237"/>
      <c r="AI5992" s="222"/>
      <c r="AJ5992" s="237"/>
      <c r="AK5992" s="221"/>
      <c r="AL5992" s="223"/>
      <c r="AM5992" s="221"/>
    </row>
    <row r="5993" spans="26:39" ht="15" customHeight="1">
      <c r="Z5993" s="220"/>
      <c r="AA5993" s="220"/>
      <c r="AB5993" s="237"/>
      <c r="AC5993" s="237"/>
      <c r="AD5993" s="222"/>
      <c r="AE5993" s="221"/>
      <c r="AF5993" s="237"/>
      <c r="AG5993" s="257"/>
      <c r="AH5993" s="237"/>
      <c r="AI5993" s="222"/>
      <c r="AJ5993" s="237"/>
      <c r="AK5993" s="221"/>
      <c r="AL5993" s="223"/>
      <c r="AM5993" s="221"/>
    </row>
    <row r="5994" spans="26:39" ht="15" customHeight="1">
      <c r="Z5994" s="220"/>
      <c r="AA5994" s="220"/>
      <c r="AB5994" s="237"/>
      <c r="AC5994" s="237"/>
      <c r="AD5994" s="222"/>
      <c r="AE5994" s="221"/>
      <c r="AF5994" s="237"/>
      <c r="AG5994" s="257"/>
      <c r="AH5994" s="237"/>
      <c r="AI5994" s="222"/>
      <c r="AJ5994" s="237"/>
      <c r="AK5994" s="221"/>
      <c r="AL5994" s="223"/>
      <c r="AM5994" s="221"/>
    </row>
    <row r="5995" spans="26:39" ht="15" customHeight="1">
      <c r="Z5995" s="220"/>
      <c r="AA5995" s="220"/>
      <c r="AB5995" s="237"/>
      <c r="AC5995" s="237"/>
      <c r="AD5995" s="222"/>
      <c r="AE5995" s="221"/>
      <c r="AF5995" s="237"/>
      <c r="AG5995" s="257"/>
      <c r="AH5995" s="237"/>
      <c r="AI5995" s="222"/>
      <c r="AJ5995" s="237"/>
      <c r="AK5995" s="221"/>
      <c r="AL5995" s="223"/>
      <c r="AM5995" s="221"/>
    </row>
    <row r="5996" spans="26:39" ht="15" customHeight="1">
      <c r="Z5996" s="220"/>
      <c r="AA5996" s="220"/>
      <c r="AB5996" s="237"/>
      <c r="AC5996" s="237"/>
      <c r="AD5996" s="222"/>
      <c r="AE5996" s="221"/>
      <c r="AF5996" s="237"/>
      <c r="AG5996" s="257"/>
      <c r="AH5996" s="237"/>
      <c r="AI5996" s="222"/>
      <c r="AJ5996" s="237"/>
      <c r="AK5996" s="221"/>
      <c r="AL5996" s="223"/>
      <c r="AM5996" s="221"/>
    </row>
    <row r="5997" spans="26:39" ht="15" customHeight="1">
      <c r="Z5997" s="220"/>
      <c r="AA5997" s="220"/>
      <c r="AB5997" s="237"/>
      <c r="AC5997" s="237"/>
      <c r="AD5997" s="222"/>
      <c r="AE5997" s="221"/>
      <c r="AF5997" s="237"/>
      <c r="AG5997" s="257"/>
      <c r="AH5997" s="237"/>
      <c r="AI5997" s="222"/>
      <c r="AJ5997" s="237"/>
      <c r="AK5997" s="221"/>
      <c r="AL5997" s="223"/>
      <c r="AM5997" s="221"/>
    </row>
    <row r="5998" spans="26:39" ht="15" customHeight="1">
      <c r="Z5998" s="220"/>
      <c r="AA5998" s="220"/>
      <c r="AB5998" s="237"/>
      <c r="AC5998" s="237"/>
      <c r="AD5998" s="222"/>
      <c r="AE5998" s="221"/>
      <c r="AF5998" s="237"/>
      <c r="AG5998" s="257"/>
      <c r="AH5998" s="237"/>
      <c r="AI5998" s="222"/>
      <c r="AJ5998" s="237"/>
      <c r="AK5998" s="221"/>
      <c r="AL5998" s="223"/>
      <c r="AM5998" s="221"/>
    </row>
    <row r="5999" spans="26:39" ht="15" customHeight="1">
      <c r="Z5999" s="220"/>
      <c r="AA5999" s="220"/>
      <c r="AB5999" s="237"/>
      <c r="AC5999" s="237"/>
      <c r="AD5999" s="222"/>
      <c r="AE5999" s="221"/>
      <c r="AF5999" s="237"/>
      <c r="AG5999" s="257"/>
      <c r="AH5999" s="237"/>
      <c r="AI5999" s="222"/>
      <c r="AJ5999" s="237"/>
      <c r="AK5999" s="221"/>
      <c r="AL5999" s="223"/>
      <c r="AM5999" s="221"/>
    </row>
    <row r="6000" spans="26:39" ht="15" customHeight="1">
      <c r="Z6000" s="220"/>
      <c r="AA6000" s="220"/>
      <c r="AB6000" s="237"/>
      <c r="AC6000" s="237"/>
      <c r="AD6000" s="222"/>
      <c r="AE6000" s="221"/>
      <c r="AF6000" s="237"/>
      <c r="AG6000" s="257"/>
      <c r="AH6000" s="237"/>
      <c r="AI6000" s="222"/>
      <c r="AJ6000" s="237"/>
      <c r="AK6000" s="221"/>
      <c r="AL6000" s="223"/>
      <c r="AM6000" s="221"/>
    </row>
    <row r="6001" spans="26:39" ht="15" customHeight="1">
      <c r="Z6001" s="220"/>
      <c r="AA6001" s="220"/>
      <c r="AB6001" s="237"/>
      <c r="AC6001" s="237"/>
      <c r="AD6001" s="222"/>
      <c r="AE6001" s="221"/>
      <c r="AF6001" s="237"/>
      <c r="AG6001" s="257"/>
      <c r="AH6001" s="237"/>
      <c r="AI6001" s="222"/>
      <c r="AJ6001" s="237"/>
      <c r="AK6001" s="221"/>
      <c r="AL6001" s="223"/>
      <c r="AM6001" s="221"/>
    </row>
    <row r="6002" spans="26:39" ht="15" customHeight="1">
      <c r="Z6002" s="220"/>
      <c r="AA6002" s="220"/>
      <c r="AB6002" s="237"/>
      <c r="AC6002" s="237"/>
      <c r="AD6002" s="222"/>
      <c r="AE6002" s="221"/>
      <c r="AF6002" s="237"/>
      <c r="AG6002" s="257"/>
      <c r="AH6002" s="237"/>
      <c r="AI6002" s="222"/>
      <c r="AJ6002" s="237"/>
      <c r="AK6002" s="221"/>
      <c r="AL6002" s="223"/>
      <c r="AM6002" s="221"/>
    </row>
    <row r="6003" spans="26:39" ht="15" customHeight="1">
      <c r="Z6003" s="220"/>
      <c r="AA6003" s="220"/>
      <c r="AB6003" s="237"/>
      <c r="AC6003" s="237"/>
      <c r="AD6003" s="222"/>
      <c r="AE6003" s="221"/>
      <c r="AF6003" s="237"/>
      <c r="AG6003" s="257"/>
      <c r="AH6003" s="237"/>
      <c r="AI6003" s="222"/>
      <c r="AJ6003" s="237"/>
      <c r="AK6003" s="221"/>
      <c r="AL6003" s="223"/>
      <c r="AM6003" s="221"/>
    </row>
    <row r="6004" spans="26:39" ht="15" customHeight="1">
      <c r="Z6004" s="220"/>
      <c r="AA6004" s="220"/>
      <c r="AB6004" s="237"/>
      <c r="AC6004" s="237"/>
      <c r="AD6004" s="222"/>
      <c r="AE6004" s="221"/>
      <c r="AF6004" s="237"/>
      <c r="AG6004" s="257"/>
      <c r="AH6004" s="237"/>
      <c r="AI6004" s="222"/>
      <c r="AJ6004" s="237"/>
      <c r="AK6004" s="221"/>
      <c r="AL6004" s="223"/>
      <c r="AM6004" s="221"/>
    </row>
    <row r="6005" spans="26:39" ht="15" customHeight="1">
      <c r="Z6005" s="220"/>
      <c r="AA6005" s="220"/>
      <c r="AB6005" s="237"/>
      <c r="AC6005" s="237"/>
      <c r="AD6005" s="222"/>
      <c r="AE6005" s="221"/>
      <c r="AF6005" s="237"/>
      <c r="AG6005" s="257"/>
      <c r="AH6005" s="237"/>
      <c r="AI6005" s="222"/>
      <c r="AJ6005" s="237"/>
      <c r="AK6005" s="221"/>
      <c r="AL6005" s="223"/>
      <c r="AM6005" s="221"/>
    </row>
    <row r="6006" spans="26:39" ht="15" customHeight="1">
      <c r="Z6006" s="220"/>
      <c r="AA6006" s="220"/>
      <c r="AB6006" s="237"/>
      <c r="AC6006" s="237"/>
      <c r="AD6006" s="222"/>
      <c r="AE6006" s="221"/>
      <c r="AF6006" s="237"/>
      <c r="AG6006" s="257"/>
      <c r="AH6006" s="237"/>
      <c r="AI6006" s="222"/>
      <c r="AJ6006" s="237"/>
      <c r="AK6006" s="221"/>
      <c r="AL6006" s="223"/>
      <c r="AM6006" s="221"/>
    </row>
    <row r="6007" spans="26:39" ht="15" customHeight="1">
      <c r="Z6007" s="220"/>
      <c r="AA6007" s="220"/>
      <c r="AB6007" s="237"/>
      <c r="AC6007" s="237"/>
      <c r="AD6007" s="222"/>
      <c r="AE6007" s="221"/>
      <c r="AF6007" s="237"/>
      <c r="AG6007" s="257"/>
      <c r="AH6007" s="237"/>
      <c r="AI6007" s="222"/>
      <c r="AJ6007" s="237"/>
      <c r="AK6007" s="221"/>
      <c r="AL6007" s="223"/>
      <c r="AM6007" s="221"/>
    </row>
    <row r="6008" spans="26:39" ht="15" customHeight="1">
      <c r="Z6008" s="220"/>
      <c r="AA6008" s="220"/>
      <c r="AB6008" s="237"/>
      <c r="AC6008" s="237"/>
      <c r="AD6008" s="222"/>
      <c r="AE6008" s="221"/>
      <c r="AF6008" s="237"/>
      <c r="AG6008" s="257"/>
      <c r="AH6008" s="237"/>
      <c r="AI6008" s="222"/>
      <c r="AJ6008" s="237"/>
      <c r="AK6008" s="221"/>
      <c r="AL6008" s="223"/>
      <c r="AM6008" s="221"/>
    </row>
    <row r="6009" spans="26:39" ht="15" customHeight="1">
      <c r="Z6009" s="220"/>
      <c r="AA6009" s="220"/>
      <c r="AB6009" s="237"/>
      <c r="AC6009" s="237"/>
      <c r="AD6009" s="222"/>
      <c r="AE6009" s="221"/>
      <c r="AF6009" s="237"/>
      <c r="AG6009" s="257"/>
      <c r="AH6009" s="237"/>
      <c r="AI6009" s="222"/>
      <c r="AJ6009" s="237"/>
      <c r="AK6009" s="221"/>
      <c r="AL6009" s="223"/>
      <c r="AM6009" s="221"/>
    </row>
    <row r="6010" spans="26:39" ht="15" customHeight="1">
      <c r="Z6010" s="220"/>
      <c r="AA6010" s="220"/>
      <c r="AB6010" s="237"/>
      <c r="AC6010" s="237"/>
      <c r="AD6010" s="222"/>
      <c r="AE6010" s="221"/>
      <c r="AF6010" s="237"/>
      <c r="AG6010" s="257"/>
      <c r="AH6010" s="237"/>
      <c r="AI6010" s="222"/>
      <c r="AJ6010" s="237"/>
      <c r="AK6010" s="221"/>
      <c r="AL6010" s="223"/>
      <c r="AM6010" s="221"/>
    </row>
    <row r="6011" spans="26:39" ht="15" customHeight="1">
      <c r="Z6011" s="220"/>
      <c r="AA6011" s="220"/>
      <c r="AB6011" s="237"/>
      <c r="AC6011" s="237"/>
      <c r="AD6011" s="222"/>
      <c r="AE6011" s="221"/>
      <c r="AF6011" s="237"/>
      <c r="AG6011" s="257"/>
      <c r="AH6011" s="237"/>
      <c r="AI6011" s="222"/>
      <c r="AJ6011" s="237"/>
      <c r="AK6011" s="221"/>
      <c r="AL6011" s="223"/>
      <c r="AM6011" s="221"/>
    </row>
    <row r="6012" spans="26:39" ht="15" customHeight="1">
      <c r="Z6012" s="220"/>
      <c r="AA6012" s="220"/>
      <c r="AB6012" s="237"/>
      <c r="AC6012" s="237"/>
      <c r="AD6012" s="222"/>
      <c r="AE6012" s="221"/>
      <c r="AF6012" s="237"/>
      <c r="AG6012" s="257"/>
      <c r="AH6012" s="237"/>
      <c r="AI6012" s="222"/>
      <c r="AJ6012" s="237"/>
      <c r="AK6012" s="221"/>
      <c r="AL6012" s="223"/>
      <c r="AM6012" s="221"/>
    </row>
    <row r="6013" spans="26:39" ht="15" customHeight="1">
      <c r="Z6013" s="220"/>
      <c r="AA6013" s="220"/>
      <c r="AB6013" s="237"/>
      <c r="AC6013" s="237"/>
      <c r="AD6013" s="222"/>
      <c r="AE6013" s="221"/>
      <c r="AF6013" s="237"/>
      <c r="AG6013" s="257"/>
      <c r="AH6013" s="237"/>
      <c r="AI6013" s="222"/>
      <c r="AJ6013" s="237"/>
      <c r="AK6013" s="221"/>
      <c r="AL6013" s="223"/>
      <c r="AM6013" s="221"/>
    </row>
    <row r="6014" spans="26:39" ht="15" customHeight="1">
      <c r="Z6014" s="220"/>
      <c r="AA6014" s="220"/>
      <c r="AB6014" s="237"/>
      <c r="AC6014" s="237"/>
      <c r="AD6014" s="222"/>
      <c r="AE6014" s="221"/>
      <c r="AF6014" s="237"/>
      <c r="AG6014" s="257"/>
      <c r="AH6014" s="237"/>
      <c r="AI6014" s="222"/>
      <c r="AJ6014" s="237"/>
      <c r="AK6014" s="221"/>
      <c r="AL6014" s="223"/>
      <c r="AM6014" s="221"/>
    </row>
    <row r="6015" spans="26:39" ht="15" customHeight="1">
      <c r="Z6015" s="220"/>
      <c r="AA6015" s="220"/>
      <c r="AB6015" s="237"/>
      <c r="AC6015" s="237"/>
      <c r="AD6015" s="222"/>
      <c r="AE6015" s="221"/>
      <c r="AF6015" s="237"/>
      <c r="AG6015" s="257"/>
      <c r="AH6015" s="237"/>
      <c r="AI6015" s="222"/>
      <c r="AJ6015" s="237"/>
      <c r="AK6015" s="221"/>
      <c r="AL6015" s="223"/>
      <c r="AM6015" s="221"/>
    </row>
    <row r="6016" spans="26:39" ht="15" customHeight="1">
      <c r="Z6016" s="220"/>
      <c r="AA6016" s="220"/>
      <c r="AB6016" s="237"/>
      <c r="AC6016" s="237"/>
      <c r="AD6016" s="222"/>
      <c r="AE6016" s="221"/>
      <c r="AF6016" s="237"/>
      <c r="AG6016" s="257"/>
      <c r="AH6016" s="237"/>
      <c r="AI6016" s="222"/>
      <c r="AJ6016" s="237"/>
      <c r="AK6016" s="221"/>
      <c r="AL6016" s="223"/>
      <c r="AM6016" s="221"/>
    </row>
    <row r="6017" spans="26:39" ht="15" customHeight="1">
      <c r="Z6017" s="220"/>
      <c r="AA6017" s="220"/>
      <c r="AB6017" s="237"/>
      <c r="AC6017" s="237"/>
      <c r="AD6017" s="222"/>
      <c r="AE6017" s="221"/>
      <c r="AF6017" s="237"/>
      <c r="AG6017" s="257"/>
      <c r="AH6017" s="237"/>
      <c r="AI6017" s="222"/>
      <c r="AJ6017" s="237"/>
      <c r="AK6017" s="221"/>
      <c r="AL6017" s="223"/>
      <c r="AM6017" s="221"/>
    </row>
    <row r="6018" spans="26:39" ht="15" customHeight="1">
      <c r="Z6018" s="220"/>
      <c r="AA6018" s="220"/>
      <c r="AB6018" s="237"/>
      <c r="AC6018" s="237"/>
      <c r="AD6018" s="222"/>
      <c r="AE6018" s="221"/>
      <c r="AF6018" s="237"/>
      <c r="AG6018" s="257"/>
      <c r="AH6018" s="237"/>
      <c r="AI6018" s="222"/>
      <c r="AJ6018" s="237"/>
      <c r="AK6018" s="221"/>
      <c r="AL6018" s="223"/>
      <c r="AM6018" s="221"/>
    </row>
    <row r="6019" spans="26:39" ht="15" customHeight="1">
      <c r="Z6019" s="220"/>
      <c r="AA6019" s="220"/>
      <c r="AB6019" s="237"/>
      <c r="AC6019" s="237"/>
      <c r="AD6019" s="222"/>
      <c r="AE6019" s="221"/>
      <c r="AF6019" s="237"/>
      <c r="AG6019" s="257"/>
      <c r="AH6019" s="237"/>
      <c r="AI6019" s="222"/>
      <c r="AJ6019" s="237"/>
      <c r="AK6019" s="221"/>
      <c r="AL6019" s="223"/>
      <c r="AM6019" s="221"/>
    </row>
    <row r="6020" spans="26:39" ht="15" customHeight="1">
      <c r="Z6020" s="220"/>
      <c r="AA6020" s="220"/>
      <c r="AB6020" s="237"/>
      <c r="AC6020" s="237"/>
      <c r="AD6020" s="222"/>
      <c r="AE6020" s="221"/>
      <c r="AF6020" s="237"/>
      <c r="AG6020" s="257"/>
      <c r="AH6020" s="237"/>
      <c r="AI6020" s="222"/>
      <c r="AJ6020" s="237"/>
      <c r="AK6020" s="221"/>
      <c r="AL6020" s="223"/>
      <c r="AM6020" s="221"/>
    </row>
    <row r="6021" spans="26:39" ht="15" customHeight="1">
      <c r="Z6021" s="220"/>
      <c r="AA6021" s="220"/>
      <c r="AB6021" s="237"/>
      <c r="AC6021" s="237"/>
      <c r="AD6021" s="222"/>
      <c r="AE6021" s="221"/>
      <c r="AF6021" s="237"/>
      <c r="AG6021" s="257"/>
      <c r="AH6021" s="237"/>
      <c r="AI6021" s="222"/>
      <c r="AJ6021" s="237"/>
      <c r="AK6021" s="221"/>
      <c r="AL6021" s="223"/>
      <c r="AM6021" s="221"/>
    </row>
    <row r="6022" spans="26:39" ht="15" customHeight="1">
      <c r="Z6022" s="220"/>
      <c r="AA6022" s="220"/>
      <c r="AB6022" s="237"/>
      <c r="AC6022" s="237"/>
      <c r="AD6022" s="222"/>
      <c r="AE6022" s="221"/>
      <c r="AF6022" s="237"/>
      <c r="AG6022" s="257"/>
      <c r="AH6022" s="237"/>
      <c r="AI6022" s="222"/>
      <c r="AJ6022" s="237"/>
      <c r="AK6022" s="221"/>
      <c r="AL6022" s="223"/>
      <c r="AM6022" s="221"/>
    </row>
    <row r="6023" spans="26:39" ht="15" customHeight="1">
      <c r="Z6023" s="220"/>
      <c r="AA6023" s="220"/>
      <c r="AB6023" s="237"/>
      <c r="AC6023" s="237"/>
      <c r="AD6023" s="222"/>
      <c r="AE6023" s="221"/>
      <c r="AF6023" s="237"/>
      <c r="AG6023" s="257"/>
      <c r="AH6023" s="237"/>
      <c r="AI6023" s="222"/>
      <c r="AJ6023" s="237"/>
      <c r="AK6023" s="221"/>
      <c r="AL6023" s="223"/>
      <c r="AM6023" s="221"/>
    </row>
    <row r="6024" spans="26:39" ht="15" customHeight="1">
      <c r="Z6024" s="220"/>
      <c r="AA6024" s="220"/>
      <c r="AB6024" s="237"/>
      <c r="AC6024" s="237"/>
      <c r="AD6024" s="222"/>
      <c r="AE6024" s="221"/>
      <c r="AF6024" s="237"/>
      <c r="AG6024" s="257"/>
      <c r="AH6024" s="237"/>
      <c r="AI6024" s="222"/>
      <c r="AJ6024" s="237"/>
      <c r="AK6024" s="221"/>
      <c r="AL6024" s="223"/>
      <c r="AM6024" s="221"/>
    </row>
    <row r="6025" spans="26:39" ht="15" customHeight="1">
      <c r="Z6025" s="220"/>
      <c r="AA6025" s="220"/>
      <c r="AB6025" s="237"/>
      <c r="AC6025" s="237"/>
      <c r="AD6025" s="222"/>
      <c r="AE6025" s="221"/>
      <c r="AF6025" s="237"/>
      <c r="AG6025" s="257"/>
      <c r="AH6025" s="237"/>
      <c r="AI6025" s="222"/>
      <c r="AJ6025" s="237"/>
      <c r="AK6025" s="221"/>
      <c r="AL6025" s="223"/>
      <c r="AM6025" s="221"/>
    </row>
    <row r="6026" spans="26:39" ht="15" customHeight="1">
      <c r="Z6026" s="220"/>
      <c r="AA6026" s="220"/>
      <c r="AB6026" s="237"/>
      <c r="AC6026" s="237"/>
      <c r="AD6026" s="222"/>
      <c r="AE6026" s="221"/>
      <c r="AF6026" s="237"/>
      <c r="AG6026" s="257"/>
      <c r="AH6026" s="237"/>
      <c r="AI6026" s="222"/>
      <c r="AJ6026" s="237"/>
      <c r="AK6026" s="221"/>
      <c r="AL6026" s="223"/>
      <c r="AM6026" s="221"/>
    </row>
    <row r="6027" spans="26:39" ht="15" customHeight="1">
      <c r="Z6027" s="220"/>
      <c r="AA6027" s="220"/>
      <c r="AB6027" s="237"/>
      <c r="AC6027" s="237"/>
      <c r="AD6027" s="222"/>
      <c r="AE6027" s="221"/>
      <c r="AF6027" s="237"/>
      <c r="AG6027" s="257"/>
      <c r="AH6027" s="237"/>
      <c r="AI6027" s="222"/>
      <c r="AJ6027" s="237"/>
      <c r="AK6027" s="221"/>
      <c r="AL6027" s="223"/>
      <c r="AM6027" s="221"/>
    </row>
    <row r="6028" spans="26:39" ht="15" customHeight="1">
      <c r="Z6028" s="220"/>
      <c r="AA6028" s="220"/>
      <c r="AB6028" s="237"/>
      <c r="AC6028" s="237"/>
      <c r="AD6028" s="222"/>
      <c r="AE6028" s="221"/>
      <c r="AF6028" s="237"/>
      <c r="AG6028" s="257"/>
      <c r="AH6028" s="237"/>
      <c r="AI6028" s="222"/>
      <c r="AJ6028" s="237"/>
      <c r="AK6028" s="221"/>
      <c r="AL6028" s="223"/>
      <c r="AM6028" s="221"/>
    </row>
    <row r="6029" spans="26:39" ht="15" customHeight="1">
      <c r="Z6029" s="220"/>
      <c r="AA6029" s="220"/>
      <c r="AB6029" s="237"/>
      <c r="AC6029" s="237"/>
      <c r="AD6029" s="222"/>
      <c r="AE6029" s="221"/>
      <c r="AF6029" s="237"/>
      <c r="AG6029" s="257"/>
      <c r="AH6029" s="237"/>
      <c r="AI6029" s="222"/>
      <c r="AJ6029" s="237"/>
      <c r="AK6029" s="221"/>
      <c r="AL6029" s="223"/>
      <c r="AM6029" s="221"/>
    </row>
    <row r="6030" spans="26:39" ht="15" customHeight="1">
      <c r="Z6030" s="220"/>
      <c r="AA6030" s="220"/>
      <c r="AB6030" s="237"/>
      <c r="AC6030" s="237"/>
      <c r="AD6030" s="222"/>
      <c r="AE6030" s="221"/>
      <c r="AF6030" s="237"/>
      <c r="AG6030" s="257"/>
      <c r="AH6030" s="237"/>
      <c r="AI6030" s="222"/>
      <c r="AJ6030" s="237"/>
      <c r="AK6030" s="221"/>
      <c r="AL6030" s="223"/>
      <c r="AM6030" s="221"/>
    </row>
    <row r="6031" spans="26:39" ht="15" customHeight="1">
      <c r="Z6031" s="220"/>
      <c r="AA6031" s="220"/>
      <c r="AB6031" s="237"/>
      <c r="AC6031" s="237"/>
      <c r="AD6031" s="222"/>
      <c r="AE6031" s="221"/>
      <c r="AF6031" s="237"/>
      <c r="AG6031" s="257"/>
      <c r="AH6031" s="237"/>
      <c r="AI6031" s="222"/>
      <c r="AJ6031" s="237"/>
      <c r="AK6031" s="221"/>
      <c r="AL6031" s="223"/>
      <c r="AM6031" s="221"/>
    </row>
    <row r="6032" spans="26:39" ht="15" customHeight="1">
      <c r="Z6032" s="220"/>
      <c r="AA6032" s="220"/>
      <c r="AB6032" s="237"/>
      <c r="AC6032" s="237"/>
      <c r="AD6032" s="222"/>
      <c r="AE6032" s="221"/>
      <c r="AF6032" s="237"/>
      <c r="AG6032" s="257"/>
      <c r="AH6032" s="237"/>
      <c r="AI6032" s="222"/>
      <c r="AJ6032" s="237"/>
      <c r="AK6032" s="221"/>
      <c r="AL6032" s="223"/>
      <c r="AM6032" s="221"/>
    </row>
    <row r="6033" spans="26:39" ht="15" customHeight="1">
      <c r="Z6033" s="220"/>
      <c r="AA6033" s="220"/>
      <c r="AB6033" s="237"/>
      <c r="AC6033" s="237"/>
      <c r="AD6033" s="222"/>
      <c r="AE6033" s="221"/>
      <c r="AF6033" s="237"/>
      <c r="AG6033" s="257"/>
      <c r="AH6033" s="237"/>
      <c r="AI6033" s="222"/>
      <c r="AJ6033" s="237"/>
      <c r="AK6033" s="221"/>
      <c r="AL6033" s="223"/>
      <c r="AM6033" s="221"/>
    </row>
    <row r="6034" spans="26:39" ht="15" customHeight="1">
      <c r="Z6034" s="220"/>
      <c r="AA6034" s="220"/>
      <c r="AB6034" s="237"/>
      <c r="AC6034" s="237"/>
      <c r="AD6034" s="222"/>
      <c r="AE6034" s="221"/>
      <c r="AF6034" s="237"/>
      <c r="AG6034" s="257"/>
      <c r="AH6034" s="237"/>
      <c r="AI6034" s="222"/>
      <c r="AJ6034" s="237"/>
      <c r="AK6034" s="221"/>
      <c r="AL6034" s="223"/>
      <c r="AM6034" s="221"/>
    </row>
    <row r="6035" spans="26:39" ht="15" customHeight="1">
      <c r="Z6035" s="220"/>
      <c r="AA6035" s="220"/>
      <c r="AB6035" s="237"/>
      <c r="AC6035" s="237"/>
      <c r="AD6035" s="222"/>
      <c r="AE6035" s="221"/>
      <c r="AF6035" s="237"/>
      <c r="AG6035" s="257"/>
      <c r="AH6035" s="237"/>
      <c r="AI6035" s="222"/>
      <c r="AJ6035" s="237"/>
      <c r="AK6035" s="221"/>
      <c r="AL6035" s="223"/>
      <c r="AM6035" s="221"/>
    </row>
    <row r="6036" spans="26:39" ht="15" customHeight="1">
      <c r="Z6036" s="220"/>
      <c r="AA6036" s="220"/>
      <c r="AB6036" s="237"/>
      <c r="AC6036" s="237"/>
      <c r="AD6036" s="222"/>
      <c r="AE6036" s="221"/>
      <c r="AF6036" s="237"/>
      <c r="AG6036" s="257"/>
      <c r="AH6036" s="237"/>
      <c r="AI6036" s="222"/>
      <c r="AJ6036" s="237"/>
      <c r="AK6036" s="221"/>
      <c r="AL6036" s="223"/>
      <c r="AM6036" s="221"/>
    </row>
    <row r="6037" spans="26:39" ht="15" customHeight="1">
      <c r="Z6037" s="220"/>
      <c r="AA6037" s="220"/>
      <c r="AB6037" s="237"/>
      <c r="AC6037" s="237"/>
      <c r="AD6037" s="222"/>
      <c r="AE6037" s="221"/>
      <c r="AF6037" s="237"/>
      <c r="AG6037" s="257"/>
      <c r="AH6037" s="237"/>
      <c r="AI6037" s="222"/>
      <c r="AJ6037" s="237"/>
      <c r="AK6037" s="221"/>
      <c r="AL6037" s="223"/>
      <c r="AM6037" s="221"/>
    </row>
    <row r="6038" spans="26:39" ht="15" customHeight="1">
      <c r="Z6038" s="220"/>
      <c r="AA6038" s="220"/>
      <c r="AB6038" s="237"/>
      <c r="AC6038" s="237"/>
      <c r="AD6038" s="222"/>
      <c r="AE6038" s="221"/>
      <c r="AF6038" s="237"/>
      <c r="AG6038" s="257"/>
      <c r="AH6038" s="237"/>
      <c r="AI6038" s="222"/>
      <c r="AJ6038" s="237"/>
      <c r="AK6038" s="221"/>
      <c r="AL6038" s="223"/>
      <c r="AM6038" s="221"/>
    </row>
    <row r="6039" spans="26:39" ht="15" customHeight="1">
      <c r="Z6039" s="220"/>
      <c r="AA6039" s="220"/>
      <c r="AB6039" s="237"/>
      <c r="AC6039" s="237"/>
      <c r="AD6039" s="222"/>
      <c r="AE6039" s="221"/>
      <c r="AF6039" s="237"/>
      <c r="AG6039" s="257"/>
      <c r="AH6039" s="237"/>
      <c r="AI6039" s="222"/>
      <c r="AJ6039" s="237"/>
      <c r="AK6039" s="221"/>
      <c r="AL6039" s="223"/>
      <c r="AM6039" s="221"/>
    </row>
    <row r="6040" spans="26:39" ht="15" customHeight="1">
      <c r="Z6040" s="220"/>
      <c r="AA6040" s="220"/>
      <c r="AB6040" s="237"/>
      <c r="AC6040" s="237"/>
      <c r="AD6040" s="222"/>
      <c r="AE6040" s="221"/>
      <c r="AF6040" s="237"/>
      <c r="AG6040" s="257"/>
      <c r="AH6040" s="237"/>
      <c r="AI6040" s="222"/>
      <c r="AJ6040" s="237"/>
      <c r="AK6040" s="221"/>
      <c r="AL6040" s="223"/>
      <c r="AM6040" s="221"/>
    </row>
    <row r="6041" spans="26:39" ht="15" customHeight="1">
      <c r="Z6041" s="220"/>
      <c r="AA6041" s="220"/>
      <c r="AB6041" s="237"/>
      <c r="AC6041" s="237"/>
      <c r="AD6041" s="222"/>
      <c r="AE6041" s="221"/>
      <c r="AF6041" s="237"/>
      <c r="AG6041" s="257"/>
      <c r="AH6041" s="237"/>
      <c r="AI6041" s="222"/>
      <c r="AJ6041" s="237"/>
      <c r="AK6041" s="221"/>
      <c r="AL6041" s="223"/>
      <c r="AM6041" s="221"/>
    </row>
    <row r="6042" spans="26:39" ht="15" customHeight="1">
      <c r="Z6042" s="220"/>
      <c r="AA6042" s="220"/>
      <c r="AB6042" s="237"/>
      <c r="AC6042" s="237"/>
      <c r="AD6042" s="222"/>
      <c r="AE6042" s="221"/>
      <c r="AF6042" s="237"/>
      <c r="AG6042" s="257"/>
      <c r="AH6042" s="237"/>
      <c r="AI6042" s="222"/>
      <c r="AJ6042" s="237"/>
      <c r="AK6042" s="221"/>
      <c r="AL6042" s="223"/>
      <c r="AM6042" s="221"/>
    </row>
    <row r="6043" spans="26:39" ht="15" customHeight="1">
      <c r="Z6043" s="220"/>
      <c r="AA6043" s="220"/>
      <c r="AB6043" s="237"/>
      <c r="AC6043" s="237"/>
      <c r="AD6043" s="222"/>
      <c r="AE6043" s="221"/>
      <c r="AF6043" s="237"/>
      <c r="AG6043" s="257"/>
      <c r="AH6043" s="237"/>
      <c r="AI6043" s="222"/>
      <c r="AJ6043" s="237"/>
      <c r="AK6043" s="221"/>
      <c r="AL6043" s="223"/>
      <c r="AM6043" s="221"/>
    </row>
    <row r="6044" spans="26:39" ht="15" customHeight="1">
      <c r="Z6044" s="220"/>
      <c r="AA6044" s="220"/>
      <c r="AB6044" s="237"/>
      <c r="AC6044" s="237"/>
      <c r="AD6044" s="222"/>
      <c r="AE6044" s="221"/>
      <c r="AF6044" s="237"/>
      <c r="AG6044" s="257"/>
      <c r="AH6044" s="237"/>
      <c r="AI6044" s="222"/>
      <c r="AJ6044" s="237"/>
      <c r="AK6044" s="221"/>
      <c r="AL6044" s="223"/>
      <c r="AM6044" s="221"/>
    </row>
    <row r="6045" spans="26:39" ht="15" customHeight="1">
      <c r="Z6045" s="220"/>
      <c r="AA6045" s="220"/>
      <c r="AB6045" s="237"/>
      <c r="AC6045" s="237"/>
      <c r="AD6045" s="222"/>
      <c r="AE6045" s="221"/>
      <c r="AF6045" s="237"/>
      <c r="AG6045" s="257"/>
      <c r="AH6045" s="237"/>
      <c r="AI6045" s="222"/>
      <c r="AJ6045" s="237"/>
      <c r="AK6045" s="221"/>
      <c r="AL6045" s="223"/>
      <c r="AM6045" s="221"/>
    </row>
    <row r="6046" spans="26:39" ht="15" customHeight="1">
      <c r="Z6046" s="220"/>
      <c r="AA6046" s="220"/>
      <c r="AB6046" s="237"/>
      <c r="AC6046" s="237"/>
      <c r="AD6046" s="222"/>
      <c r="AE6046" s="221"/>
      <c r="AF6046" s="237"/>
      <c r="AG6046" s="257"/>
      <c r="AH6046" s="237"/>
      <c r="AI6046" s="222"/>
      <c r="AJ6046" s="237"/>
      <c r="AK6046" s="221"/>
      <c r="AL6046" s="223"/>
      <c r="AM6046" s="221"/>
    </row>
    <row r="6047" spans="26:39" ht="15" customHeight="1">
      <c r="Z6047" s="220"/>
      <c r="AA6047" s="220"/>
      <c r="AB6047" s="237"/>
      <c r="AC6047" s="237"/>
      <c r="AD6047" s="222"/>
      <c r="AE6047" s="221"/>
      <c r="AF6047" s="237"/>
      <c r="AG6047" s="257"/>
      <c r="AH6047" s="237"/>
      <c r="AI6047" s="222"/>
      <c r="AJ6047" s="237"/>
      <c r="AK6047" s="221"/>
      <c r="AL6047" s="223"/>
      <c r="AM6047" s="221"/>
    </row>
    <row r="6048" spans="26:39" ht="15" customHeight="1">
      <c r="Z6048" s="220"/>
      <c r="AA6048" s="220"/>
      <c r="AB6048" s="237"/>
      <c r="AC6048" s="237"/>
      <c r="AD6048" s="222"/>
      <c r="AE6048" s="221"/>
      <c r="AF6048" s="237"/>
      <c r="AG6048" s="257"/>
      <c r="AH6048" s="237"/>
      <c r="AI6048" s="222"/>
      <c r="AJ6048" s="237"/>
      <c r="AK6048" s="221"/>
      <c r="AL6048" s="223"/>
      <c r="AM6048" s="221"/>
    </row>
    <row r="6049" spans="26:39" ht="15" customHeight="1">
      <c r="Z6049" s="220"/>
      <c r="AA6049" s="220"/>
      <c r="AB6049" s="237"/>
      <c r="AC6049" s="237"/>
      <c r="AD6049" s="222"/>
      <c r="AE6049" s="221"/>
      <c r="AF6049" s="237"/>
      <c r="AG6049" s="257"/>
      <c r="AH6049" s="237"/>
      <c r="AI6049" s="222"/>
      <c r="AJ6049" s="237"/>
      <c r="AK6049" s="221"/>
      <c r="AL6049" s="223"/>
      <c r="AM6049" s="221"/>
    </row>
    <row r="6050" spans="26:39" ht="15" customHeight="1">
      <c r="Z6050" s="220"/>
      <c r="AA6050" s="220"/>
      <c r="AB6050" s="237"/>
      <c r="AC6050" s="237"/>
      <c r="AD6050" s="222"/>
      <c r="AE6050" s="221"/>
      <c r="AF6050" s="237"/>
      <c r="AG6050" s="257"/>
      <c r="AH6050" s="237"/>
      <c r="AI6050" s="222"/>
      <c r="AJ6050" s="237"/>
      <c r="AK6050" s="221"/>
      <c r="AL6050" s="223"/>
      <c r="AM6050" s="221"/>
    </row>
    <row r="6051" spans="26:39" ht="15" customHeight="1">
      <c r="Z6051" s="220"/>
      <c r="AA6051" s="220"/>
      <c r="AB6051" s="237"/>
      <c r="AC6051" s="237"/>
      <c r="AD6051" s="222"/>
      <c r="AE6051" s="221"/>
      <c r="AF6051" s="237"/>
      <c r="AG6051" s="257"/>
      <c r="AH6051" s="237"/>
      <c r="AI6051" s="222"/>
      <c r="AJ6051" s="237"/>
      <c r="AK6051" s="221"/>
      <c r="AL6051" s="223"/>
      <c r="AM6051" s="221"/>
    </row>
    <row r="6052" spans="26:39" ht="15" customHeight="1">
      <c r="Z6052" s="220"/>
      <c r="AA6052" s="220"/>
      <c r="AB6052" s="237"/>
      <c r="AC6052" s="237"/>
      <c r="AD6052" s="222"/>
      <c r="AE6052" s="221"/>
      <c r="AF6052" s="237"/>
      <c r="AG6052" s="257"/>
      <c r="AH6052" s="237"/>
      <c r="AI6052" s="222"/>
      <c r="AJ6052" s="237"/>
      <c r="AK6052" s="221"/>
      <c r="AL6052" s="223"/>
      <c r="AM6052" s="221"/>
    </row>
    <row r="6053" spans="26:39" ht="15" customHeight="1">
      <c r="Z6053" s="220"/>
      <c r="AA6053" s="220"/>
      <c r="AB6053" s="237"/>
      <c r="AC6053" s="237"/>
      <c r="AD6053" s="222"/>
      <c r="AE6053" s="221"/>
      <c r="AF6053" s="237"/>
      <c r="AG6053" s="257"/>
      <c r="AH6053" s="237"/>
      <c r="AI6053" s="222"/>
      <c r="AJ6053" s="237"/>
      <c r="AK6053" s="221"/>
      <c r="AL6053" s="223"/>
      <c r="AM6053" s="221"/>
    </row>
    <row r="6054" spans="26:39" ht="15" customHeight="1">
      <c r="Z6054" s="220"/>
      <c r="AA6054" s="220"/>
      <c r="AB6054" s="237"/>
      <c r="AC6054" s="237"/>
      <c r="AD6054" s="222"/>
      <c r="AE6054" s="221"/>
      <c r="AF6054" s="237"/>
      <c r="AG6054" s="257"/>
      <c r="AH6054" s="237"/>
      <c r="AI6054" s="222"/>
      <c r="AJ6054" s="237"/>
      <c r="AK6054" s="221"/>
      <c r="AL6054" s="223"/>
      <c r="AM6054" s="221"/>
    </row>
    <row r="6055" spans="26:39" ht="15" customHeight="1">
      <c r="Z6055" s="220"/>
      <c r="AA6055" s="220"/>
      <c r="AB6055" s="237"/>
      <c r="AC6055" s="237"/>
      <c r="AD6055" s="222"/>
      <c r="AE6055" s="221"/>
      <c r="AF6055" s="237"/>
      <c r="AG6055" s="257"/>
      <c r="AH6055" s="237"/>
      <c r="AI6055" s="222"/>
      <c r="AJ6055" s="237"/>
      <c r="AK6055" s="221"/>
      <c r="AL6055" s="223"/>
      <c r="AM6055" s="221"/>
    </row>
    <row r="6056" spans="26:39" ht="15" customHeight="1">
      <c r="Z6056" s="220"/>
      <c r="AA6056" s="220"/>
      <c r="AB6056" s="237"/>
      <c r="AC6056" s="237"/>
      <c r="AD6056" s="222"/>
      <c r="AE6056" s="221"/>
      <c r="AF6056" s="237"/>
      <c r="AG6056" s="257"/>
      <c r="AH6056" s="237"/>
      <c r="AI6056" s="222"/>
      <c r="AJ6056" s="237"/>
      <c r="AK6056" s="221"/>
      <c r="AL6056" s="223"/>
      <c r="AM6056" s="221"/>
    </row>
    <row r="6057" spans="26:39" ht="15" customHeight="1">
      <c r="Z6057" s="220"/>
      <c r="AA6057" s="220"/>
      <c r="AB6057" s="237"/>
      <c r="AC6057" s="237"/>
      <c r="AD6057" s="222"/>
      <c r="AE6057" s="221"/>
      <c r="AF6057" s="237"/>
      <c r="AG6057" s="257"/>
      <c r="AH6057" s="237"/>
      <c r="AI6057" s="222"/>
      <c r="AJ6057" s="237"/>
      <c r="AK6057" s="221"/>
      <c r="AL6057" s="223"/>
      <c r="AM6057" s="221"/>
    </row>
    <row r="6058" spans="26:39" ht="15" customHeight="1">
      <c r="Z6058" s="220"/>
      <c r="AA6058" s="220"/>
      <c r="AB6058" s="237"/>
      <c r="AC6058" s="237"/>
      <c r="AD6058" s="222"/>
      <c r="AE6058" s="221"/>
      <c r="AF6058" s="237"/>
      <c r="AG6058" s="257"/>
      <c r="AH6058" s="237"/>
      <c r="AI6058" s="222"/>
      <c r="AJ6058" s="237"/>
      <c r="AK6058" s="221"/>
      <c r="AL6058" s="223"/>
      <c r="AM6058" s="221"/>
    </row>
    <row r="6059" spans="26:39" ht="15" customHeight="1">
      <c r="Z6059" s="220"/>
      <c r="AA6059" s="220"/>
      <c r="AB6059" s="237"/>
      <c r="AC6059" s="237"/>
      <c r="AD6059" s="222"/>
      <c r="AE6059" s="221"/>
      <c r="AF6059" s="237"/>
      <c r="AG6059" s="257"/>
      <c r="AH6059" s="237"/>
      <c r="AI6059" s="222"/>
      <c r="AJ6059" s="237"/>
      <c r="AK6059" s="221"/>
      <c r="AL6059" s="223"/>
      <c r="AM6059" s="221"/>
    </row>
    <row r="6060" spans="26:39" ht="15" customHeight="1">
      <c r="Z6060" s="220"/>
      <c r="AA6060" s="220"/>
      <c r="AB6060" s="237"/>
      <c r="AC6060" s="237"/>
      <c r="AD6060" s="222"/>
      <c r="AE6060" s="221"/>
      <c r="AF6060" s="237"/>
      <c r="AG6060" s="257"/>
      <c r="AH6060" s="237"/>
      <c r="AI6060" s="222"/>
      <c r="AJ6060" s="237"/>
      <c r="AK6060" s="221"/>
      <c r="AL6060" s="223"/>
      <c r="AM6060" s="221"/>
    </row>
    <row r="6061" spans="26:39" ht="15" customHeight="1">
      <c r="Z6061" s="220"/>
      <c r="AA6061" s="220"/>
      <c r="AB6061" s="237"/>
      <c r="AC6061" s="237"/>
      <c r="AD6061" s="222"/>
      <c r="AE6061" s="221"/>
      <c r="AF6061" s="237"/>
      <c r="AG6061" s="257"/>
      <c r="AH6061" s="237"/>
      <c r="AI6061" s="222"/>
      <c r="AJ6061" s="237"/>
      <c r="AK6061" s="221"/>
      <c r="AL6061" s="223"/>
      <c r="AM6061" s="221"/>
    </row>
    <row r="6062" spans="26:39" ht="15" customHeight="1">
      <c r="Z6062" s="220"/>
      <c r="AA6062" s="220"/>
      <c r="AB6062" s="237"/>
      <c r="AC6062" s="237"/>
      <c r="AD6062" s="222"/>
      <c r="AE6062" s="221"/>
      <c r="AF6062" s="237"/>
      <c r="AG6062" s="257"/>
      <c r="AH6062" s="237"/>
      <c r="AI6062" s="222"/>
      <c r="AJ6062" s="237"/>
      <c r="AK6062" s="221"/>
      <c r="AL6062" s="223"/>
      <c r="AM6062" s="221"/>
    </row>
    <row r="6063" spans="26:39" ht="15" customHeight="1">
      <c r="Z6063" s="220"/>
      <c r="AA6063" s="220"/>
      <c r="AB6063" s="237"/>
      <c r="AC6063" s="237"/>
      <c r="AD6063" s="222"/>
      <c r="AE6063" s="221"/>
      <c r="AF6063" s="237"/>
      <c r="AG6063" s="257"/>
      <c r="AH6063" s="237"/>
      <c r="AI6063" s="222"/>
      <c r="AJ6063" s="237"/>
      <c r="AK6063" s="221"/>
      <c r="AL6063" s="223"/>
      <c r="AM6063" s="221"/>
    </row>
    <row r="6064" spans="26:39" ht="15" customHeight="1">
      <c r="Z6064" s="220"/>
      <c r="AA6064" s="220"/>
      <c r="AB6064" s="237"/>
      <c r="AC6064" s="237"/>
      <c r="AD6064" s="222"/>
      <c r="AE6064" s="221"/>
      <c r="AF6064" s="237"/>
      <c r="AG6064" s="257"/>
      <c r="AH6064" s="237"/>
      <c r="AI6064" s="222"/>
      <c r="AJ6064" s="237"/>
      <c r="AK6064" s="221"/>
      <c r="AL6064" s="223"/>
      <c r="AM6064" s="221"/>
    </row>
    <row r="6065" spans="26:39" ht="15" customHeight="1">
      <c r="Z6065" s="220"/>
      <c r="AA6065" s="220"/>
      <c r="AB6065" s="237"/>
      <c r="AC6065" s="237"/>
      <c r="AD6065" s="222"/>
      <c r="AE6065" s="221"/>
      <c r="AF6065" s="237"/>
      <c r="AG6065" s="257"/>
      <c r="AH6065" s="237"/>
      <c r="AI6065" s="222"/>
      <c r="AJ6065" s="237"/>
      <c r="AK6065" s="221"/>
      <c r="AL6065" s="223"/>
      <c r="AM6065" s="221"/>
    </row>
    <row r="6066" spans="26:39" ht="15" customHeight="1">
      <c r="Z6066" s="220"/>
      <c r="AA6066" s="220"/>
      <c r="AB6066" s="237"/>
      <c r="AC6066" s="237"/>
      <c r="AD6066" s="222"/>
      <c r="AE6066" s="221"/>
      <c r="AF6066" s="237"/>
      <c r="AG6066" s="257"/>
      <c r="AH6066" s="237"/>
      <c r="AI6066" s="222"/>
      <c r="AJ6066" s="237"/>
      <c r="AK6066" s="221"/>
      <c r="AL6066" s="223"/>
      <c r="AM6066" s="221"/>
    </row>
    <row r="6067" spans="26:39" ht="15" customHeight="1">
      <c r="Z6067" s="220"/>
      <c r="AA6067" s="220"/>
      <c r="AB6067" s="237"/>
      <c r="AC6067" s="237"/>
      <c r="AD6067" s="222"/>
      <c r="AE6067" s="221"/>
      <c r="AF6067" s="237"/>
      <c r="AG6067" s="257"/>
      <c r="AH6067" s="237"/>
      <c r="AI6067" s="222"/>
      <c r="AJ6067" s="237"/>
      <c r="AK6067" s="221"/>
      <c r="AL6067" s="223"/>
      <c r="AM6067" s="221"/>
    </row>
    <row r="6068" spans="26:39" ht="15" customHeight="1">
      <c r="Z6068" s="220"/>
      <c r="AA6068" s="220"/>
      <c r="AB6068" s="237"/>
      <c r="AC6068" s="237"/>
      <c r="AD6068" s="222"/>
      <c r="AE6068" s="221"/>
      <c r="AF6068" s="237"/>
      <c r="AG6068" s="257"/>
      <c r="AH6068" s="237"/>
      <c r="AI6068" s="222"/>
      <c r="AJ6068" s="237"/>
      <c r="AK6068" s="221"/>
      <c r="AL6068" s="223"/>
      <c r="AM6068" s="221"/>
    </row>
    <row r="6069" spans="26:39" ht="15" customHeight="1">
      <c r="Z6069" s="220"/>
      <c r="AA6069" s="220"/>
      <c r="AB6069" s="237"/>
      <c r="AC6069" s="237"/>
      <c r="AD6069" s="222"/>
      <c r="AE6069" s="221"/>
      <c r="AF6069" s="237"/>
      <c r="AG6069" s="257"/>
      <c r="AH6069" s="237"/>
      <c r="AI6069" s="222"/>
      <c r="AJ6069" s="237"/>
      <c r="AK6069" s="221"/>
      <c r="AL6069" s="223"/>
      <c r="AM6069" s="221"/>
    </row>
    <row r="6070" spans="26:39" ht="15" customHeight="1">
      <c r="Z6070" s="220"/>
      <c r="AA6070" s="220"/>
      <c r="AB6070" s="237"/>
      <c r="AC6070" s="237"/>
      <c r="AD6070" s="222"/>
      <c r="AE6070" s="221"/>
      <c r="AF6070" s="237"/>
      <c r="AG6070" s="257"/>
      <c r="AH6070" s="237"/>
      <c r="AI6070" s="222"/>
      <c r="AJ6070" s="237"/>
      <c r="AK6070" s="221"/>
      <c r="AL6070" s="223"/>
      <c r="AM6070" s="221"/>
    </row>
    <row r="6071" spans="26:39" ht="15" customHeight="1">
      <c r="Z6071" s="220"/>
      <c r="AA6071" s="220"/>
      <c r="AB6071" s="237"/>
      <c r="AC6071" s="237"/>
      <c r="AD6071" s="222"/>
      <c r="AE6071" s="221"/>
      <c r="AF6071" s="237"/>
      <c r="AG6071" s="257"/>
      <c r="AH6071" s="237"/>
      <c r="AI6071" s="222"/>
      <c r="AJ6071" s="237"/>
      <c r="AK6071" s="221"/>
      <c r="AL6071" s="223"/>
      <c r="AM6071" s="221"/>
    </row>
    <row r="6072" spans="26:39" ht="15" customHeight="1">
      <c r="Z6072" s="220"/>
      <c r="AA6072" s="220"/>
      <c r="AB6072" s="237"/>
      <c r="AC6072" s="237"/>
      <c r="AD6072" s="222"/>
      <c r="AE6072" s="221"/>
      <c r="AF6072" s="237"/>
      <c r="AG6072" s="257"/>
      <c r="AH6072" s="237"/>
      <c r="AI6072" s="222"/>
      <c r="AJ6072" s="237"/>
      <c r="AK6072" s="221"/>
      <c r="AL6072" s="223"/>
      <c r="AM6072" s="221"/>
    </row>
    <row r="6073" spans="26:39" ht="15" customHeight="1">
      <c r="Z6073" s="220"/>
      <c r="AA6073" s="220"/>
      <c r="AB6073" s="237"/>
      <c r="AC6073" s="237"/>
      <c r="AD6073" s="222"/>
      <c r="AE6073" s="221"/>
      <c r="AF6073" s="237"/>
      <c r="AG6073" s="257"/>
      <c r="AH6073" s="237"/>
      <c r="AI6073" s="222"/>
      <c r="AJ6073" s="237"/>
      <c r="AK6073" s="221"/>
      <c r="AL6073" s="223"/>
      <c r="AM6073" s="221"/>
    </row>
    <row r="6074" spans="26:39" ht="15" customHeight="1">
      <c r="Z6074" s="220"/>
      <c r="AA6074" s="220"/>
      <c r="AB6074" s="237"/>
      <c r="AC6074" s="237"/>
      <c r="AD6074" s="222"/>
      <c r="AE6074" s="221"/>
      <c r="AF6074" s="237"/>
      <c r="AG6074" s="257"/>
      <c r="AH6074" s="237"/>
      <c r="AI6074" s="222"/>
      <c r="AJ6074" s="237"/>
      <c r="AK6074" s="221"/>
      <c r="AL6074" s="223"/>
      <c r="AM6074" s="221"/>
    </row>
    <row r="6075" spans="26:39" ht="15" customHeight="1">
      <c r="Z6075" s="220"/>
      <c r="AA6075" s="220"/>
      <c r="AB6075" s="237"/>
      <c r="AC6075" s="237"/>
      <c r="AD6075" s="222"/>
      <c r="AE6075" s="221"/>
      <c r="AF6075" s="237"/>
      <c r="AG6075" s="257"/>
      <c r="AH6075" s="237"/>
      <c r="AI6075" s="222"/>
      <c r="AJ6075" s="237"/>
      <c r="AK6075" s="221"/>
      <c r="AL6075" s="223"/>
      <c r="AM6075" s="221"/>
    </row>
    <row r="6076" spans="26:39" ht="15" customHeight="1">
      <c r="Z6076" s="220"/>
      <c r="AA6076" s="220"/>
      <c r="AB6076" s="237"/>
      <c r="AC6076" s="237"/>
      <c r="AD6076" s="222"/>
      <c r="AE6076" s="221"/>
      <c r="AF6076" s="237"/>
      <c r="AG6076" s="257"/>
      <c r="AH6076" s="237"/>
      <c r="AI6076" s="222"/>
      <c r="AJ6076" s="237"/>
      <c r="AK6076" s="221"/>
      <c r="AL6076" s="223"/>
      <c r="AM6076" s="221"/>
    </row>
    <row r="6077" spans="26:39" ht="15" customHeight="1">
      <c r="Z6077" s="220"/>
      <c r="AA6077" s="220"/>
      <c r="AB6077" s="237"/>
      <c r="AC6077" s="237"/>
      <c r="AD6077" s="222"/>
      <c r="AE6077" s="221"/>
      <c r="AF6077" s="237"/>
      <c r="AG6077" s="257"/>
      <c r="AH6077" s="237"/>
      <c r="AI6077" s="222"/>
      <c r="AJ6077" s="237"/>
      <c r="AK6077" s="221"/>
      <c r="AL6077" s="223"/>
      <c r="AM6077" s="221"/>
    </row>
    <row r="6078" spans="26:39" ht="15" customHeight="1">
      <c r="Z6078" s="220"/>
      <c r="AA6078" s="220"/>
      <c r="AB6078" s="237"/>
      <c r="AC6078" s="237"/>
      <c r="AD6078" s="222"/>
      <c r="AE6078" s="221"/>
      <c r="AF6078" s="237"/>
      <c r="AG6078" s="257"/>
      <c r="AH6078" s="237"/>
      <c r="AI6078" s="222"/>
      <c r="AJ6078" s="237"/>
      <c r="AK6078" s="221"/>
      <c r="AL6078" s="223"/>
      <c r="AM6078" s="221"/>
    </row>
    <row r="6079" spans="26:39" ht="15" customHeight="1">
      <c r="Z6079" s="220"/>
      <c r="AA6079" s="220"/>
      <c r="AB6079" s="237"/>
      <c r="AC6079" s="237"/>
      <c r="AD6079" s="222"/>
      <c r="AE6079" s="221"/>
      <c r="AF6079" s="237"/>
      <c r="AG6079" s="257"/>
      <c r="AH6079" s="237"/>
      <c r="AI6079" s="222"/>
      <c r="AJ6079" s="237"/>
      <c r="AK6079" s="221"/>
      <c r="AL6079" s="223"/>
      <c r="AM6079" s="221"/>
    </row>
    <row r="6080" spans="26:39" ht="15" customHeight="1">
      <c r="Z6080" s="220"/>
      <c r="AA6080" s="220"/>
      <c r="AB6080" s="237"/>
      <c r="AC6080" s="237"/>
      <c r="AD6080" s="222"/>
      <c r="AE6080" s="221"/>
      <c r="AF6080" s="237"/>
      <c r="AG6080" s="257"/>
      <c r="AH6080" s="237"/>
      <c r="AI6080" s="222"/>
      <c r="AJ6080" s="237"/>
      <c r="AK6080" s="221"/>
      <c r="AL6080" s="223"/>
      <c r="AM6080" s="221"/>
    </row>
    <row r="6081" spans="26:39" ht="15" customHeight="1">
      <c r="Z6081" s="220"/>
      <c r="AA6081" s="220"/>
      <c r="AB6081" s="237"/>
      <c r="AC6081" s="237"/>
      <c r="AD6081" s="222"/>
      <c r="AE6081" s="221"/>
      <c r="AF6081" s="237"/>
      <c r="AG6081" s="257"/>
      <c r="AH6081" s="237"/>
      <c r="AI6081" s="222"/>
      <c r="AJ6081" s="237"/>
      <c r="AK6081" s="221"/>
      <c r="AL6081" s="223"/>
      <c r="AM6081" s="221"/>
    </row>
    <row r="6082" spans="26:39" ht="15" customHeight="1">
      <c r="Z6082" s="220"/>
      <c r="AA6082" s="220"/>
      <c r="AB6082" s="237"/>
      <c r="AC6082" s="237"/>
      <c r="AD6082" s="222"/>
      <c r="AE6082" s="221"/>
      <c r="AF6082" s="237"/>
      <c r="AG6082" s="257"/>
      <c r="AH6082" s="237"/>
      <c r="AI6082" s="222"/>
      <c r="AJ6082" s="237"/>
      <c r="AK6082" s="221"/>
      <c r="AL6082" s="223"/>
      <c r="AM6082" s="221"/>
    </row>
    <row r="6083" spans="26:39" ht="15" customHeight="1">
      <c r="Z6083" s="220"/>
      <c r="AA6083" s="220"/>
      <c r="AB6083" s="237"/>
      <c r="AC6083" s="237"/>
      <c r="AD6083" s="222"/>
      <c r="AE6083" s="221"/>
      <c r="AF6083" s="237"/>
      <c r="AG6083" s="257"/>
      <c r="AH6083" s="237"/>
      <c r="AI6083" s="222"/>
      <c r="AJ6083" s="237"/>
      <c r="AK6083" s="221"/>
      <c r="AL6083" s="223"/>
      <c r="AM6083" s="221"/>
    </row>
    <row r="6084" spans="26:39" ht="15" customHeight="1">
      <c r="Z6084" s="220"/>
      <c r="AA6084" s="220"/>
      <c r="AB6084" s="237"/>
      <c r="AC6084" s="237"/>
      <c r="AD6084" s="222"/>
      <c r="AE6084" s="221"/>
      <c r="AF6084" s="237"/>
      <c r="AG6084" s="257"/>
      <c r="AH6084" s="237"/>
      <c r="AI6084" s="222"/>
      <c r="AJ6084" s="237"/>
      <c r="AK6084" s="221"/>
      <c r="AL6084" s="223"/>
      <c r="AM6084" s="221"/>
    </row>
    <row r="6085" spans="26:39" ht="15" customHeight="1">
      <c r="Z6085" s="220"/>
      <c r="AA6085" s="220"/>
      <c r="AB6085" s="237"/>
      <c r="AC6085" s="237"/>
      <c r="AD6085" s="222"/>
      <c r="AE6085" s="221"/>
      <c r="AF6085" s="237"/>
      <c r="AG6085" s="257"/>
      <c r="AH6085" s="237"/>
      <c r="AI6085" s="222"/>
      <c r="AJ6085" s="237"/>
      <c r="AK6085" s="221"/>
      <c r="AL6085" s="223"/>
      <c r="AM6085" s="221"/>
    </row>
    <row r="6086" spans="26:39" ht="15" customHeight="1">
      <c r="Z6086" s="220"/>
      <c r="AA6086" s="220"/>
      <c r="AB6086" s="237"/>
      <c r="AC6086" s="237"/>
      <c r="AD6086" s="222"/>
      <c r="AE6086" s="221"/>
      <c r="AF6086" s="237"/>
      <c r="AG6086" s="257"/>
      <c r="AH6086" s="237"/>
      <c r="AI6086" s="222"/>
      <c r="AJ6086" s="237"/>
      <c r="AK6086" s="221"/>
      <c r="AL6086" s="223"/>
      <c r="AM6086" s="221"/>
    </row>
    <row r="6087" spans="26:39" ht="15" customHeight="1">
      <c r="Z6087" s="220"/>
      <c r="AA6087" s="220"/>
      <c r="AB6087" s="237"/>
      <c r="AC6087" s="237"/>
      <c r="AD6087" s="222"/>
      <c r="AE6087" s="221"/>
      <c r="AF6087" s="237"/>
      <c r="AG6087" s="257"/>
      <c r="AH6087" s="237"/>
      <c r="AI6087" s="222"/>
      <c r="AJ6087" s="237"/>
      <c r="AK6087" s="221"/>
      <c r="AL6087" s="223"/>
      <c r="AM6087" s="221"/>
    </row>
    <row r="6088" spans="26:39" ht="15" customHeight="1">
      <c r="Z6088" s="220"/>
      <c r="AA6088" s="220"/>
      <c r="AB6088" s="237"/>
      <c r="AC6088" s="237"/>
      <c r="AD6088" s="222"/>
      <c r="AE6088" s="221"/>
      <c r="AF6088" s="237"/>
      <c r="AG6088" s="257"/>
      <c r="AH6088" s="237"/>
      <c r="AI6088" s="222"/>
      <c r="AJ6088" s="237"/>
      <c r="AK6088" s="221"/>
      <c r="AL6088" s="223"/>
      <c r="AM6088" s="221"/>
    </row>
    <row r="6089" spans="26:39" ht="15" customHeight="1">
      <c r="Z6089" s="220"/>
      <c r="AA6089" s="220"/>
      <c r="AB6089" s="237"/>
      <c r="AC6089" s="237"/>
      <c r="AD6089" s="222"/>
      <c r="AE6089" s="221"/>
      <c r="AF6089" s="237"/>
      <c r="AG6089" s="257"/>
      <c r="AH6089" s="237"/>
      <c r="AI6089" s="222"/>
      <c r="AJ6089" s="237"/>
      <c r="AK6089" s="221"/>
      <c r="AL6089" s="223"/>
      <c r="AM6089" s="221"/>
    </row>
    <row r="6090" spans="26:39" ht="15" customHeight="1">
      <c r="Z6090" s="220"/>
      <c r="AA6090" s="220"/>
      <c r="AB6090" s="237"/>
      <c r="AC6090" s="237"/>
      <c r="AD6090" s="222"/>
      <c r="AE6090" s="221"/>
      <c r="AF6090" s="237"/>
      <c r="AG6090" s="257"/>
      <c r="AH6090" s="237"/>
      <c r="AI6090" s="222"/>
      <c r="AJ6090" s="237"/>
      <c r="AK6090" s="221"/>
      <c r="AL6090" s="223"/>
      <c r="AM6090" s="221"/>
    </row>
    <row r="6091" spans="26:39" ht="15" customHeight="1">
      <c r="Z6091" s="220"/>
      <c r="AA6091" s="220"/>
      <c r="AB6091" s="237"/>
      <c r="AC6091" s="237"/>
      <c r="AD6091" s="222"/>
      <c r="AE6091" s="221"/>
      <c r="AF6091" s="237"/>
      <c r="AG6091" s="257"/>
      <c r="AH6091" s="237"/>
      <c r="AI6091" s="222"/>
      <c r="AJ6091" s="237"/>
      <c r="AK6091" s="221"/>
      <c r="AL6091" s="223"/>
      <c r="AM6091" s="221"/>
    </row>
    <row r="6092" spans="26:39" ht="15" customHeight="1">
      <c r="Z6092" s="220"/>
      <c r="AA6092" s="220"/>
      <c r="AB6092" s="237"/>
      <c r="AC6092" s="237"/>
      <c r="AD6092" s="222"/>
      <c r="AE6092" s="221"/>
      <c r="AF6092" s="237"/>
      <c r="AG6092" s="257"/>
      <c r="AH6092" s="237"/>
      <c r="AI6092" s="222"/>
      <c r="AJ6092" s="237"/>
      <c r="AK6092" s="221"/>
      <c r="AL6092" s="223"/>
      <c r="AM6092" s="221"/>
    </row>
    <row r="6093" spans="26:39" ht="15" customHeight="1">
      <c r="Z6093" s="220"/>
      <c r="AA6093" s="220"/>
      <c r="AB6093" s="237"/>
      <c r="AC6093" s="237"/>
      <c r="AD6093" s="222"/>
      <c r="AE6093" s="221"/>
      <c r="AF6093" s="237"/>
      <c r="AG6093" s="257"/>
      <c r="AH6093" s="237"/>
      <c r="AI6093" s="222"/>
      <c r="AJ6093" s="237"/>
      <c r="AK6093" s="221"/>
      <c r="AL6093" s="223"/>
      <c r="AM6093" s="221"/>
    </row>
    <row r="6094" spans="26:39" ht="15" customHeight="1">
      <c r="Z6094" s="220"/>
      <c r="AA6094" s="220"/>
      <c r="AB6094" s="237"/>
      <c r="AC6094" s="237"/>
      <c r="AD6094" s="222"/>
      <c r="AE6094" s="221"/>
      <c r="AF6094" s="237"/>
      <c r="AG6094" s="257"/>
      <c r="AH6094" s="237"/>
      <c r="AI6094" s="222"/>
      <c r="AJ6094" s="237"/>
      <c r="AK6094" s="221"/>
      <c r="AL6094" s="223"/>
      <c r="AM6094" s="221"/>
    </row>
    <row r="6095" spans="26:39" ht="15" customHeight="1">
      <c r="Z6095" s="220"/>
      <c r="AA6095" s="220"/>
      <c r="AB6095" s="237"/>
      <c r="AC6095" s="237"/>
      <c r="AD6095" s="222"/>
      <c r="AE6095" s="221"/>
      <c r="AF6095" s="237"/>
      <c r="AG6095" s="257"/>
      <c r="AH6095" s="237"/>
      <c r="AI6095" s="222"/>
      <c r="AJ6095" s="237"/>
      <c r="AK6095" s="221"/>
      <c r="AL6095" s="223"/>
      <c r="AM6095" s="221"/>
    </row>
    <row r="6096" spans="26:39" ht="15" customHeight="1">
      <c r="Z6096" s="220"/>
      <c r="AA6096" s="220"/>
      <c r="AB6096" s="237"/>
      <c r="AC6096" s="237"/>
      <c r="AD6096" s="222"/>
      <c r="AE6096" s="221"/>
      <c r="AF6096" s="237"/>
      <c r="AG6096" s="257"/>
      <c r="AH6096" s="237"/>
      <c r="AI6096" s="222"/>
      <c r="AJ6096" s="237"/>
      <c r="AK6096" s="221"/>
      <c r="AL6096" s="223"/>
      <c r="AM6096" s="221"/>
    </row>
    <row r="6097" spans="26:39" ht="15" customHeight="1">
      <c r="Z6097" s="220"/>
      <c r="AA6097" s="220"/>
      <c r="AB6097" s="237"/>
      <c r="AC6097" s="237"/>
      <c r="AD6097" s="222"/>
      <c r="AE6097" s="221"/>
      <c r="AF6097" s="237"/>
      <c r="AG6097" s="257"/>
      <c r="AH6097" s="237"/>
      <c r="AI6097" s="222"/>
      <c r="AJ6097" s="237"/>
      <c r="AK6097" s="221"/>
      <c r="AL6097" s="223"/>
      <c r="AM6097" s="221"/>
    </row>
    <row r="6098" spans="26:39" ht="15" customHeight="1">
      <c r="Z6098" s="220"/>
      <c r="AA6098" s="220"/>
      <c r="AB6098" s="237"/>
      <c r="AC6098" s="237"/>
      <c r="AD6098" s="222"/>
      <c r="AE6098" s="221"/>
      <c r="AF6098" s="237"/>
      <c r="AG6098" s="257"/>
      <c r="AH6098" s="237"/>
      <c r="AI6098" s="222"/>
      <c r="AJ6098" s="237"/>
      <c r="AK6098" s="221"/>
      <c r="AL6098" s="223"/>
      <c r="AM6098" s="221"/>
    </row>
    <row r="6099" spans="26:39" ht="15" customHeight="1">
      <c r="Z6099" s="220"/>
      <c r="AA6099" s="220"/>
      <c r="AB6099" s="237"/>
      <c r="AC6099" s="237"/>
      <c r="AD6099" s="222"/>
      <c r="AE6099" s="221"/>
      <c r="AF6099" s="237"/>
      <c r="AG6099" s="257"/>
      <c r="AH6099" s="237"/>
      <c r="AI6099" s="222"/>
      <c r="AJ6099" s="237"/>
      <c r="AK6099" s="221"/>
      <c r="AL6099" s="223"/>
      <c r="AM6099" s="221"/>
    </row>
    <row r="6100" spans="26:39" ht="15" customHeight="1">
      <c r="Z6100" s="220"/>
      <c r="AA6100" s="220"/>
      <c r="AB6100" s="237"/>
      <c r="AC6100" s="237"/>
      <c r="AD6100" s="222"/>
      <c r="AE6100" s="221"/>
      <c r="AF6100" s="237"/>
      <c r="AG6100" s="257"/>
      <c r="AH6100" s="237"/>
      <c r="AI6100" s="222"/>
      <c r="AJ6100" s="237"/>
      <c r="AK6100" s="221"/>
      <c r="AL6100" s="223"/>
      <c r="AM6100" s="221"/>
    </row>
    <row r="6101" spans="26:39" ht="15" customHeight="1">
      <c r="Z6101" s="220"/>
      <c r="AA6101" s="220"/>
      <c r="AB6101" s="237"/>
      <c r="AC6101" s="237"/>
      <c r="AD6101" s="222"/>
      <c r="AE6101" s="221"/>
      <c r="AF6101" s="237"/>
      <c r="AG6101" s="257"/>
      <c r="AH6101" s="237"/>
      <c r="AI6101" s="222"/>
      <c r="AJ6101" s="237"/>
      <c r="AK6101" s="221"/>
      <c r="AL6101" s="223"/>
      <c r="AM6101" s="221"/>
    </row>
    <row r="6102" spans="26:39" ht="15" customHeight="1">
      <c r="Z6102" s="220"/>
      <c r="AA6102" s="220"/>
      <c r="AB6102" s="237"/>
      <c r="AC6102" s="237"/>
      <c r="AD6102" s="222"/>
      <c r="AE6102" s="221"/>
      <c r="AF6102" s="237"/>
      <c r="AG6102" s="257"/>
      <c r="AH6102" s="237"/>
      <c r="AI6102" s="222"/>
      <c r="AJ6102" s="237"/>
      <c r="AK6102" s="221"/>
      <c r="AL6102" s="223"/>
      <c r="AM6102" s="221"/>
    </row>
    <row r="6103" spans="26:39" ht="15" customHeight="1">
      <c r="Z6103" s="220"/>
      <c r="AA6103" s="220"/>
      <c r="AB6103" s="237"/>
      <c r="AC6103" s="237"/>
      <c r="AD6103" s="222"/>
      <c r="AE6103" s="221"/>
      <c r="AF6103" s="237"/>
      <c r="AG6103" s="257"/>
      <c r="AH6103" s="237"/>
      <c r="AI6103" s="222"/>
      <c r="AJ6103" s="237"/>
      <c r="AK6103" s="221"/>
      <c r="AL6103" s="223"/>
      <c r="AM6103" s="221"/>
    </row>
    <row r="6104" spans="26:39" ht="15" customHeight="1">
      <c r="Z6104" s="220"/>
      <c r="AA6104" s="220"/>
      <c r="AB6104" s="237"/>
      <c r="AC6104" s="237"/>
      <c r="AD6104" s="222"/>
      <c r="AE6104" s="221"/>
      <c r="AF6104" s="237"/>
      <c r="AG6104" s="257"/>
      <c r="AH6104" s="237"/>
      <c r="AI6104" s="222"/>
      <c r="AJ6104" s="237"/>
      <c r="AK6104" s="221"/>
      <c r="AL6104" s="223"/>
      <c r="AM6104" s="221"/>
    </row>
    <row r="6105" spans="26:39" ht="15" customHeight="1">
      <c r="Z6105" s="220"/>
      <c r="AA6105" s="220"/>
      <c r="AB6105" s="237"/>
      <c r="AC6105" s="237"/>
      <c r="AD6105" s="222"/>
      <c r="AE6105" s="221"/>
      <c r="AF6105" s="237"/>
      <c r="AG6105" s="257"/>
      <c r="AH6105" s="237"/>
      <c r="AI6105" s="222"/>
      <c r="AJ6105" s="237"/>
      <c r="AK6105" s="221"/>
      <c r="AL6105" s="223"/>
      <c r="AM6105" s="221"/>
    </row>
    <row r="6106" spans="26:39" ht="15" customHeight="1">
      <c r="Z6106" s="220"/>
      <c r="AA6106" s="220"/>
      <c r="AB6106" s="237"/>
      <c r="AC6106" s="237"/>
      <c r="AD6106" s="222"/>
      <c r="AE6106" s="221"/>
      <c r="AF6106" s="237"/>
      <c r="AG6106" s="257"/>
      <c r="AH6106" s="237"/>
      <c r="AI6106" s="222"/>
      <c r="AJ6106" s="237"/>
      <c r="AK6106" s="221"/>
      <c r="AL6106" s="223"/>
      <c r="AM6106" s="221"/>
    </row>
    <row r="6107" spans="26:39" ht="15" customHeight="1">
      <c r="Z6107" s="220"/>
      <c r="AA6107" s="220"/>
      <c r="AB6107" s="237"/>
      <c r="AC6107" s="237"/>
      <c r="AD6107" s="222"/>
      <c r="AE6107" s="221"/>
      <c r="AF6107" s="237"/>
      <c r="AG6107" s="257"/>
      <c r="AH6107" s="237"/>
      <c r="AI6107" s="222"/>
      <c r="AJ6107" s="237"/>
      <c r="AK6107" s="221"/>
      <c r="AL6107" s="223"/>
      <c r="AM6107" s="221"/>
    </row>
    <row r="6108" spans="26:39" ht="15" customHeight="1">
      <c r="Z6108" s="220"/>
      <c r="AA6108" s="220"/>
      <c r="AB6108" s="237"/>
      <c r="AC6108" s="237"/>
      <c r="AD6108" s="222"/>
      <c r="AE6108" s="221"/>
      <c r="AF6108" s="237"/>
      <c r="AG6108" s="257"/>
      <c r="AH6108" s="237"/>
      <c r="AI6108" s="222"/>
      <c r="AJ6108" s="237"/>
      <c r="AK6108" s="221"/>
      <c r="AL6108" s="223"/>
      <c r="AM6108" s="221"/>
    </row>
    <row r="6109" spans="26:39" ht="15" customHeight="1">
      <c r="Z6109" s="220"/>
      <c r="AA6109" s="220"/>
      <c r="AB6109" s="237"/>
      <c r="AC6109" s="237"/>
      <c r="AD6109" s="222"/>
      <c r="AE6109" s="221"/>
      <c r="AF6109" s="237"/>
      <c r="AG6109" s="257"/>
      <c r="AH6109" s="237"/>
      <c r="AI6109" s="222"/>
      <c r="AJ6109" s="237"/>
      <c r="AK6109" s="221"/>
      <c r="AL6109" s="223"/>
      <c r="AM6109" s="221"/>
    </row>
    <row r="6110" spans="26:39" ht="15" customHeight="1">
      <c r="Z6110" s="220"/>
      <c r="AA6110" s="220"/>
      <c r="AB6110" s="237"/>
      <c r="AC6110" s="237"/>
      <c r="AD6110" s="222"/>
      <c r="AE6110" s="221"/>
      <c r="AF6110" s="237"/>
      <c r="AG6110" s="257"/>
      <c r="AH6110" s="237"/>
      <c r="AI6110" s="222"/>
      <c r="AJ6110" s="237"/>
      <c r="AK6110" s="221"/>
      <c r="AL6110" s="223"/>
      <c r="AM6110" s="221"/>
    </row>
    <row r="6111" spans="26:39" ht="15" customHeight="1">
      <c r="Z6111" s="220"/>
      <c r="AA6111" s="220"/>
      <c r="AB6111" s="237"/>
      <c r="AC6111" s="237"/>
      <c r="AD6111" s="222"/>
      <c r="AE6111" s="221"/>
      <c r="AF6111" s="237"/>
      <c r="AG6111" s="257"/>
      <c r="AH6111" s="237"/>
      <c r="AI6111" s="222"/>
      <c r="AJ6111" s="237"/>
      <c r="AK6111" s="221"/>
      <c r="AL6111" s="223"/>
      <c r="AM6111" s="221"/>
    </row>
    <row r="6112" spans="26:39" ht="15" customHeight="1">
      <c r="Z6112" s="220"/>
      <c r="AA6112" s="220"/>
      <c r="AB6112" s="237"/>
      <c r="AC6112" s="237"/>
      <c r="AD6112" s="222"/>
      <c r="AE6112" s="221"/>
      <c r="AF6112" s="237"/>
      <c r="AG6112" s="257"/>
      <c r="AH6112" s="237"/>
      <c r="AI6112" s="222"/>
      <c r="AJ6112" s="237"/>
      <c r="AK6112" s="221"/>
      <c r="AL6112" s="223"/>
      <c r="AM6112" s="221"/>
    </row>
    <row r="6113" spans="26:39" ht="15" customHeight="1">
      <c r="Z6113" s="220"/>
      <c r="AA6113" s="220"/>
      <c r="AB6113" s="237"/>
      <c r="AC6113" s="237"/>
      <c r="AD6113" s="222"/>
      <c r="AE6113" s="221"/>
      <c r="AF6113" s="237"/>
      <c r="AG6113" s="257"/>
      <c r="AH6113" s="237"/>
      <c r="AI6113" s="222"/>
      <c r="AJ6113" s="237"/>
      <c r="AK6113" s="221"/>
      <c r="AL6113" s="223"/>
      <c r="AM6113" s="221"/>
    </row>
    <row r="6114" spans="26:39" ht="15" customHeight="1">
      <c r="Z6114" s="220"/>
      <c r="AA6114" s="220"/>
      <c r="AB6114" s="237"/>
      <c r="AC6114" s="237"/>
      <c r="AD6114" s="222"/>
      <c r="AE6114" s="221"/>
      <c r="AF6114" s="237"/>
      <c r="AG6114" s="257"/>
      <c r="AH6114" s="237"/>
      <c r="AI6114" s="222"/>
      <c r="AJ6114" s="237"/>
      <c r="AK6114" s="221"/>
      <c r="AL6114" s="223"/>
      <c r="AM6114" s="221"/>
    </row>
    <row r="6115" spans="26:39" ht="15" customHeight="1">
      <c r="Z6115" s="220"/>
      <c r="AA6115" s="220"/>
      <c r="AB6115" s="237"/>
      <c r="AC6115" s="237"/>
      <c r="AD6115" s="222"/>
      <c r="AE6115" s="221"/>
      <c r="AF6115" s="237"/>
      <c r="AG6115" s="257"/>
      <c r="AH6115" s="237"/>
      <c r="AI6115" s="222"/>
      <c r="AJ6115" s="237"/>
      <c r="AK6115" s="221"/>
      <c r="AL6115" s="223"/>
      <c r="AM6115" s="221"/>
    </row>
    <row r="6116" spans="26:39" ht="15" customHeight="1">
      <c r="Z6116" s="220"/>
      <c r="AA6116" s="220"/>
      <c r="AB6116" s="237"/>
      <c r="AC6116" s="237"/>
      <c r="AD6116" s="222"/>
      <c r="AE6116" s="221"/>
      <c r="AF6116" s="237"/>
      <c r="AG6116" s="257"/>
      <c r="AH6116" s="237"/>
      <c r="AI6116" s="222"/>
      <c r="AJ6116" s="237"/>
      <c r="AK6116" s="221"/>
      <c r="AL6116" s="223"/>
      <c r="AM6116" s="221"/>
    </row>
    <row r="6117" spans="26:39" ht="15" customHeight="1">
      <c r="Z6117" s="220"/>
      <c r="AA6117" s="220"/>
      <c r="AB6117" s="237"/>
      <c r="AC6117" s="237"/>
      <c r="AD6117" s="222"/>
      <c r="AE6117" s="221"/>
      <c r="AF6117" s="237"/>
      <c r="AG6117" s="257"/>
      <c r="AH6117" s="237"/>
      <c r="AI6117" s="222"/>
      <c r="AJ6117" s="237"/>
      <c r="AK6117" s="221"/>
      <c r="AL6117" s="223"/>
      <c r="AM6117" s="221"/>
    </row>
    <row r="6118" spans="26:39" ht="15" customHeight="1">
      <c r="Z6118" s="220"/>
      <c r="AA6118" s="220"/>
      <c r="AB6118" s="237"/>
      <c r="AC6118" s="237"/>
      <c r="AD6118" s="222"/>
      <c r="AE6118" s="221"/>
      <c r="AF6118" s="237"/>
      <c r="AG6118" s="257"/>
      <c r="AH6118" s="237"/>
      <c r="AI6118" s="222"/>
      <c r="AJ6118" s="237"/>
      <c r="AK6118" s="221"/>
      <c r="AL6118" s="223"/>
      <c r="AM6118" s="221"/>
    </row>
    <row r="6119" spans="26:39" ht="15" customHeight="1">
      <c r="Z6119" s="220"/>
      <c r="AA6119" s="220"/>
      <c r="AB6119" s="237"/>
      <c r="AC6119" s="237"/>
      <c r="AD6119" s="222"/>
      <c r="AE6119" s="221"/>
      <c r="AF6119" s="237"/>
      <c r="AG6119" s="257"/>
      <c r="AH6119" s="237"/>
      <c r="AI6119" s="222"/>
      <c r="AJ6119" s="237"/>
      <c r="AK6119" s="221"/>
      <c r="AL6119" s="223"/>
      <c r="AM6119" s="221"/>
    </row>
    <row r="6120" spans="26:39" ht="15" customHeight="1">
      <c r="Z6120" s="220"/>
      <c r="AA6120" s="220"/>
      <c r="AB6120" s="237"/>
      <c r="AC6120" s="237"/>
      <c r="AD6120" s="222"/>
      <c r="AE6120" s="221"/>
      <c r="AF6120" s="237"/>
      <c r="AG6120" s="257"/>
      <c r="AH6120" s="237"/>
      <c r="AI6120" s="222"/>
      <c r="AJ6120" s="237"/>
      <c r="AK6120" s="221"/>
      <c r="AL6120" s="223"/>
      <c r="AM6120" s="221"/>
    </row>
    <row r="6121" spans="26:39" ht="15" customHeight="1">
      <c r="Z6121" s="220"/>
      <c r="AA6121" s="220"/>
      <c r="AB6121" s="237"/>
      <c r="AC6121" s="237"/>
      <c r="AD6121" s="222"/>
      <c r="AE6121" s="221"/>
      <c r="AF6121" s="237"/>
      <c r="AG6121" s="257"/>
      <c r="AH6121" s="237"/>
      <c r="AI6121" s="222"/>
      <c r="AJ6121" s="237"/>
      <c r="AK6121" s="221"/>
      <c r="AL6121" s="223"/>
      <c r="AM6121" s="221"/>
    </row>
    <row r="6122" spans="26:39" ht="15" customHeight="1">
      <c r="Z6122" s="220"/>
      <c r="AA6122" s="220"/>
      <c r="AB6122" s="237"/>
      <c r="AC6122" s="237"/>
      <c r="AD6122" s="222"/>
      <c r="AE6122" s="221"/>
      <c r="AF6122" s="237"/>
      <c r="AG6122" s="257"/>
      <c r="AH6122" s="237"/>
      <c r="AI6122" s="222"/>
      <c r="AJ6122" s="237"/>
      <c r="AK6122" s="221"/>
      <c r="AL6122" s="223"/>
      <c r="AM6122" s="221"/>
    </row>
    <row r="6123" spans="26:39" ht="15" customHeight="1">
      <c r="Z6123" s="220"/>
      <c r="AA6123" s="220"/>
      <c r="AB6123" s="237"/>
      <c r="AC6123" s="237"/>
      <c r="AD6123" s="222"/>
      <c r="AE6123" s="221"/>
      <c r="AF6123" s="237"/>
      <c r="AG6123" s="257"/>
      <c r="AH6123" s="237"/>
      <c r="AI6123" s="222"/>
      <c r="AJ6123" s="237"/>
      <c r="AK6123" s="221"/>
      <c r="AL6123" s="223"/>
      <c r="AM6123" s="221"/>
    </row>
    <row r="6124" spans="26:39" ht="15" customHeight="1">
      <c r="Z6124" s="220"/>
      <c r="AA6124" s="220"/>
      <c r="AB6124" s="237"/>
      <c r="AC6124" s="237"/>
      <c r="AD6124" s="222"/>
      <c r="AE6124" s="221"/>
      <c r="AF6124" s="237"/>
      <c r="AG6124" s="257"/>
      <c r="AH6124" s="237"/>
      <c r="AI6124" s="222"/>
      <c r="AJ6124" s="237"/>
      <c r="AK6124" s="221"/>
      <c r="AL6124" s="223"/>
      <c r="AM6124" s="221"/>
    </row>
    <row r="6125" spans="26:39" ht="15" customHeight="1">
      <c r="Z6125" s="220"/>
      <c r="AA6125" s="220"/>
      <c r="AB6125" s="237"/>
      <c r="AC6125" s="237"/>
      <c r="AD6125" s="222"/>
      <c r="AE6125" s="221"/>
      <c r="AF6125" s="237"/>
      <c r="AG6125" s="257"/>
      <c r="AH6125" s="237"/>
      <c r="AI6125" s="222"/>
      <c r="AJ6125" s="237"/>
      <c r="AK6125" s="221"/>
      <c r="AL6125" s="223"/>
      <c r="AM6125" s="221"/>
    </row>
    <row r="6126" spans="26:39" ht="15" customHeight="1">
      <c r="Z6126" s="220"/>
      <c r="AA6126" s="220"/>
      <c r="AB6126" s="237"/>
      <c r="AC6126" s="237"/>
      <c r="AD6126" s="222"/>
      <c r="AE6126" s="221"/>
      <c r="AF6126" s="237"/>
      <c r="AG6126" s="257"/>
      <c r="AH6126" s="237"/>
      <c r="AI6126" s="222"/>
      <c r="AJ6126" s="237"/>
      <c r="AK6126" s="221"/>
      <c r="AL6126" s="223"/>
      <c r="AM6126" s="221"/>
    </row>
    <row r="6127" spans="26:39" ht="15" customHeight="1">
      <c r="Z6127" s="220"/>
      <c r="AA6127" s="220"/>
      <c r="AB6127" s="237"/>
      <c r="AC6127" s="237"/>
      <c r="AD6127" s="222"/>
      <c r="AE6127" s="221"/>
      <c r="AF6127" s="237"/>
      <c r="AG6127" s="257"/>
      <c r="AH6127" s="237"/>
      <c r="AI6127" s="222"/>
      <c r="AJ6127" s="237"/>
      <c r="AK6127" s="221"/>
      <c r="AL6127" s="223"/>
      <c r="AM6127" s="221"/>
    </row>
    <row r="6128" spans="26:39" ht="15" customHeight="1">
      <c r="Z6128" s="220"/>
      <c r="AA6128" s="220"/>
      <c r="AB6128" s="237"/>
      <c r="AC6128" s="237"/>
      <c r="AD6128" s="222"/>
      <c r="AE6128" s="221"/>
      <c r="AF6128" s="237"/>
      <c r="AG6128" s="257"/>
      <c r="AH6128" s="237"/>
      <c r="AI6128" s="222"/>
      <c r="AJ6128" s="237"/>
      <c r="AK6128" s="221"/>
      <c r="AL6128" s="223"/>
      <c r="AM6128" s="221"/>
    </row>
    <row r="6129" spans="26:39" ht="15" customHeight="1">
      <c r="Z6129" s="220"/>
      <c r="AA6129" s="220"/>
      <c r="AB6129" s="237"/>
      <c r="AC6129" s="237"/>
      <c r="AD6129" s="222"/>
      <c r="AE6129" s="221"/>
      <c r="AF6129" s="237"/>
      <c r="AG6129" s="257"/>
      <c r="AH6129" s="237"/>
      <c r="AI6129" s="222"/>
      <c r="AJ6129" s="237"/>
      <c r="AK6129" s="221"/>
      <c r="AL6129" s="223"/>
      <c r="AM6129" s="221"/>
    </row>
    <row r="6130" spans="26:39" ht="15" customHeight="1">
      <c r="Z6130" s="220"/>
      <c r="AA6130" s="220"/>
      <c r="AB6130" s="237"/>
      <c r="AC6130" s="237"/>
      <c r="AD6130" s="222"/>
      <c r="AE6130" s="221"/>
      <c r="AF6130" s="237"/>
      <c r="AG6130" s="257"/>
      <c r="AH6130" s="237"/>
      <c r="AI6130" s="222"/>
      <c r="AJ6130" s="237"/>
      <c r="AK6130" s="221"/>
      <c r="AL6130" s="223"/>
      <c r="AM6130" s="221"/>
    </row>
    <row r="6131" spans="26:39" ht="15" customHeight="1">
      <c r="Z6131" s="220"/>
      <c r="AA6131" s="220"/>
      <c r="AB6131" s="237"/>
      <c r="AC6131" s="237"/>
      <c r="AD6131" s="222"/>
      <c r="AE6131" s="221"/>
      <c r="AF6131" s="237"/>
      <c r="AG6131" s="257"/>
      <c r="AH6131" s="237"/>
      <c r="AI6131" s="222"/>
      <c r="AJ6131" s="237"/>
      <c r="AK6131" s="221"/>
      <c r="AL6131" s="223"/>
      <c r="AM6131" s="221"/>
    </row>
    <row r="6132" spans="26:39" ht="15" customHeight="1">
      <c r="Z6132" s="220"/>
      <c r="AA6132" s="220"/>
      <c r="AB6132" s="237"/>
      <c r="AC6132" s="237"/>
      <c r="AD6132" s="222"/>
      <c r="AE6132" s="221"/>
      <c r="AF6132" s="237"/>
      <c r="AG6132" s="257"/>
      <c r="AH6132" s="237"/>
      <c r="AI6132" s="222"/>
      <c r="AJ6132" s="237"/>
      <c r="AK6132" s="221"/>
      <c r="AL6132" s="223"/>
      <c r="AM6132" s="221"/>
    </row>
    <row r="6133" spans="26:39" ht="15" customHeight="1">
      <c r="Z6133" s="220"/>
      <c r="AA6133" s="220"/>
      <c r="AB6133" s="237"/>
      <c r="AC6133" s="237"/>
      <c r="AD6133" s="222"/>
      <c r="AE6133" s="221"/>
      <c r="AF6133" s="237"/>
      <c r="AG6133" s="257"/>
      <c r="AH6133" s="237"/>
      <c r="AI6133" s="222"/>
      <c r="AJ6133" s="237"/>
      <c r="AK6133" s="221"/>
      <c r="AL6133" s="223"/>
      <c r="AM6133" s="221"/>
    </row>
    <row r="6134" spans="26:39" ht="15" customHeight="1">
      <c r="Z6134" s="220"/>
      <c r="AA6134" s="220"/>
      <c r="AB6134" s="237"/>
      <c r="AC6134" s="237"/>
      <c r="AD6134" s="222"/>
      <c r="AE6134" s="221"/>
      <c r="AF6134" s="237"/>
      <c r="AG6134" s="257"/>
      <c r="AH6134" s="237"/>
      <c r="AI6134" s="222"/>
      <c r="AJ6134" s="237"/>
      <c r="AK6134" s="221"/>
      <c r="AL6134" s="223"/>
      <c r="AM6134" s="221"/>
    </row>
    <row r="6135" spans="26:39" ht="15" customHeight="1">
      <c r="Z6135" s="220"/>
      <c r="AA6135" s="220"/>
      <c r="AB6135" s="237"/>
      <c r="AC6135" s="237"/>
      <c r="AD6135" s="222"/>
      <c r="AE6135" s="221"/>
      <c r="AF6135" s="237"/>
      <c r="AG6135" s="257"/>
      <c r="AH6135" s="237"/>
      <c r="AI6135" s="222"/>
      <c r="AJ6135" s="237"/>
      <c r="AK6135" s="221"/>
      <c r="AL6135" s="223"/>
      <c r="AM6135" s="221"/>
    </row>
    <row r="6136" spans="26:39" ht="15" customHeight="1">
      <c r="Z6136" s="220"/>
      <c r="AA6136" s="220"/>
      <c r="AB6136" s="237"/>
      <c r="AC6136" s="237"/>
      <c r="AD6136" s="222"/>
      <c r="AE6136" s="221"/>
      <c r="AF6136" s="237"/>
      <c r="AG6136" s="257"/>
      <c r="AH6136" s="237"/>
      <c r="AI6136" s="222"/>
      <c r="AJ6136" s="237"/>
      <c r="AK6136" s="221"/>
      <c r="AL6136" s="223"/>
      <c r="AM6136" s="221"/>
    </row>
    <row r="6137" spans="26:39" ht="15" customHeight="1">
      <c r="Z6137" s="220"/>
      <c r="AA6137" s="220"/>
      <c r="AB6137" s="237"/>
      <c r="AC6137" s="237"/>
      <c r="AD6137" s="222"/>
      <c r="AE6137" s="221"/>
      <c r="AF6137" s="237"/>
      <c r="AG6137" s="257"/>
      <c r="AH6137" s="237"/>
      <c r="AI6137" s="222"/>
      <c r="AJ6137" s="237"/>
      <c r="AK6137" s="221"/>
      <c r="AL6137" s="223"/>
      <c r="AM6137" s="221"/>
    </row>
    <row r="6138" spans="26:39" ht="15" customHeight="1">
      <c r="Z6138" s="220"/>
      <c r="AA6138" s="220"/>
      <c r="AB6138" s="237"/>
      <c r="AC6138" s="237"/>
      <c r="AD6138" s="222"/>
      <c r="AE6138" s="221"/>
      <c r="AF6138" s="237"/>
      <c r="AG6138" s="257"/>
      <c r="AH6138" s="237"/>
      <c r="AI6138" s="222"/>
      <c r="AJ6138" s="237"/>
      <c r="AK6138" s="221"/>
      <c r="AL6138" s="223"/>
      <c r="AM6138" s="221"/>
    </row>
    <row r="6139" spans="26:39" ht="15" customHeight="1">
      <c r="Z6139" s="220"/>
      <c r="AA6139" s="220"/>
      <c r="AB6139" s="237"/>
      <c r="AC6139" s="237"/>
      <c r="AD6139" s="222"/>
      <c r="AE6139" s="221"/>
      <c r="AF6139" s="237"/>
      <c r="AG6139" s="257"/>
      <c r="AH6139" s="237"/>
      <c r="AI6139" s="222"/>
      <c r="AJ6139" s="237"/>
      <c r="AK6139" s="221"/>
      <c r="AL6139" s="223"/>
      <c r="AM6139" s="221"/>
    </row>
    <row r="6140" spans="26:39" ht="15" customHeight="1">
      <c r="Z6140" s="220"/>
      <c r="AA6140" s="220"/>
      <c r="AB6140" s="237"/>
      <c r="AC6140" s="237"/>
      <c r="AD6140" s="222"/>
      <c r="AE6140" s="221"/>
      <c r="AF6140" s="237"/>
      <c r="AG6140" s="257"/>
      <c r="AH6140" s="237"/>
      <c r="AI6140" s="222"/>
      <c r="AJ6140" s="237"/>
      <c r="AK6140" s="221"/>
      <c r="AL6140" s="223"/>
      <c r="AM6140" s="221"/>
    </row>
    <row r="6141" spans="26:39" ht="15" customHeight="1">
      <c r="Z6141" s="220"/>
      <c r="AA6141" s="220"/>
      <c r="AB6141" s="237"/>
      <c r="AC6141" s="237"/>
      <c r="AD6141" s="222"/>
      <c r="AE6141" s="221"/>
      <c r="AF6141" s="237"/>
      <c r="AG6141" s="257"/>
      <c r="AH6141" s="237"/>
      <c r="AI6141" s="222"/>
      <c r="AJ6141" s="237"/>
      <c r="AK6141" s="221"/>
      <c r="AL6141" s="223"/>
      <c r="AM6141" s="221"/>
    </row>
    <row r="6142" spans="26:39" ht="15" customHeight="1">
      <c r="Z6142" s="220"/>
      <c r="AA6142" s="220"/>
      <c r="AB6142" s="237"/>
      <c r="AC6142" s="237"/>
      <c r="AD6142" s="222"/>
      <c r="AE6142" s="221"/>
      <c r="AF6142" s="237"/>
      <c r="AG6142" s="257"/>
      <c r="AH6142" s="237"/>
      <c r="AI6142" s="222"/>
      <c r="AJ6142" s="237"/>
      <c r="AK6142" s="221"/>
      <c r="AL6142" s="223"/>
      <c r="AM6142" s="221"/>
    </row>
    <row r="6143" spans="26:39" ht="15" customHeight="1">
      <c r="Z6143" s="220"/>
      <c r="AA6143" s="220"/>
      <c r="AB6143" s="237"/>
      <c r="AC6143" s="237"/>
      <c r="AD6143" s="222"/>
      <c r="AE6143" s="221"/>
      <c r="AF6143" s="237"/>
      <c r="AG6143" s="257"/>
      <c r="AH6143" s="237"/>
      <c r="AI6143" s="222"/>
      <c r="AJ6143" s="237"/>
      <c r="AK6143" s="221"/>
      <c r="AL6143" s="223"/>
      <c r="AM6143" s="221"/>
    </row>
    <row r="6144" spans="26:39" ht="15" customHeight="1">
      <c r="Z6144" s="220"/>
      <c r="AA6144" s="220"/>
      <c r="AB6144" s="237"/>
      <c r="AC6144" s="237"/>
      <c r="AD6144" s="222"/>
      <c r="AE6144" s="221"/>
      <c r="AF6144" s="237"/>
      <c r="AG6144" s="257"/>
      <c r="AH6144" s="237"/>
      <c r="AI6144" s="222"/>
      <c r="AJ6144" s="237"/>
      <c r="AK6144" s="221"/>
      <c r="AL6144" s="223"/>
      <c r="AM6144" s="221"/>
    </row>
    <row r="6145" spans="26:39" ht="15" customHeight="1">
      <c r="Z6145" s="220"/>
      <c r="AA6145" s="220"/>
      <c r="AB6145" s="237"/>
      <c r="AC6145" s="237"/>
      <c r="AD6145" s="222"/>
      <c r="AE6145" s="221"/>
      <c r="AF6145" s="237"/>
      <c r="AG6145" s="257"/>
      <c r="AH6145" s="237"/>
      <c r="AI6145" s="222"/>
      <c r="AJ6145" s="237"/>
      <c r="AK6145" s="221"/>
      <c r="AL6145" s="223"/>
      <c r="AM6145" s="221"/>
    </row>
    <row r="6146" spans="26:39" ht="15" customHeight="1">
      <c r="Z6146" s="220"/>
      <c r="AA6146" s="220"/>
      <c r="AB6146" s="237"/>
      <c r="AC6146" s="237"/>
      <c r="AD6146" s="222"/>
      <c r="AE6146" s="221"/>
      <c r="AF6146" s="237"/>
      <c r="AG6146" s="257"/>
      <c r="AH6146" s="237"/>
      <c r="AI6146" s="222"/>
      <c r="AJ6146" s="237"/>
      <c r="AK6146" s="221"/>
      <c r="AL6146" s="223"/>
      <c r="AM6146" s="221"/>
    </row>
    <row r="6147" spans="26:39" ht="15" customHeight="1">
      <c r="Z6147" s="220"/>
      <c r="AA6147" s="220"/>
      <c r="AB6147" s="237"/>
      <c r="AC6147" s="237"/>
      <c r="AD6147" s="222"/>
      <c r="AE6147" s="221"/>
      <c r="AF6147" s="237"/>
      <c r="AG6147" s="257"/>
      <c r="AH6147" s="237"/>
      <c r="AI6147" s="222"/>
      <c r="AJ6147" s="237"/>
      <c r="AK6147" s="221"/>
      <c r="AL6147" s="223"/>
      <c r="AM6147" s="221"/>
    </row>
    <row r="6148" spans="26:39" ht="15" customHeight="1">
      <c r="Z6148" s="220"/>
      <c r="AA6148" s="220"/>
      <c r="AB6148" s="237"/>
      <c r="AC6148" s="237"/>
      <c r="AD6148" s="222"/>
      <c r="AE6148" s="221"/>
      <c r="AF6148" s="237"/>
      <c r="AG6148" s="257"/>
      <c r="AH6148" s="237"/>
      <c r="AI6148" s="222"/>
      <c r="AJ6148" s="237"/>
      <c r="AK6148" s="221"/>
      <c r="AL6148" s="223"/>
      <c r="AM6148" s="221"/>
    </row>
    <row r="6149" spans="26:39" ht="15" customHeight="1">
      <c r="Z6149" s="220"/>
      <c r="AA6149" s="220"/>
      <c r="AB6149" s="237"/>
      <c r="AC6149" s="237"/>
      <c r="AD6149" s="222"/>
      <c r="AE6149" s="221"/>
      <c r="AF6149" s="237"/>
      <c r="AG6149" s="257"/>
      <c r="AH6149" s="237"/>
      <c r="AI6149" s="222"/>
      <c r="AJ6149" s="237"/>
      <c r="AK6149" s="221"/>
      <c r="AL6149" s="223"/>
      <c r="AM6149" s="221"/>
    </row>
    <row r="6150" spans="26:39" ht="15" customHeight="1">
      <c r="Z6150" s="220"/>
      <c r="AA6150" s="220"/>
      <c r="AB6150" s="237"/>
      <c r="AC6150" s="237"/>
      <c r="AD6150" s="222"/>
      <c r="AE6150" s="221"/>
      <c r="AF6150" s="237"/>
      <c r="AG6150" s="257"/>
      <c r="AH6150" s="237"/>
      <c r="AI6150" s="222"/>
      <c r="AJ6150" s="237"/>
      <c r="AK6150" s="221"/>
      <c r="AL6150" s="223"/>
      <c r="AM6150" s="221"/>
    </row>
    <row r="6151" spans="26:39" ht="15" customHeight="1">
      <c r="Z6151" s="220"/>
      <c r="AA6151" s="220"/>
      <c r="AB6151" s="237"/>
      <c r="AC6151" s="237"/>
      <c r="AD6151" s="222"/>
      <c r="AE6151" s="221"/>
      <c r="AF6151" s="237"/>
      <c r="AG6151" s="257"/>
      <c r="AH6151" s="237"/>
      <c r="AI6151" s="222"/>
      <c r="AJ6151" s="237"/>
      <c r="AK6151" s="221"/>
      <c r="AL6151" s="223"/>
      <c r="AM6151" s="221"/>
    </row>
    <row r="6152" spans="26:39" ht="15" customHeight="1">
      <c r="Z6152" s="220"/>
      <c r="AA6152" s="220"/>
      <c r="AB6152" s="237"/>
      <c r="AC6152" s="237"/>
      <c r="AD6152" s="222"/>
      <c r="AE6152" s="221"/>
      <c r="AF6152" s="237"/>
      <c r="AG6152" s="257"/>
      <c r="AH6152" s="237"/>
      <c r="AI6152" s="222"/>
      <c r="AJ6152" s="237"/>
      <c r="AK6152" s="221"/>
      <c r="AL6152" s="223"/>
      <c r="AM6152" s="221"/>
    </row>
    <row r="6153" spans="26:39" ht="15" customHeight="1">
      <c r="Z6153" s="220"/>
      <c r="AA6153" s="220"/>
      <c r="AB6153" s="237"/>
      <c r="AC6153" s="237"/>
      <c r="AD6153" s="222"/>
      <c r="AE6153" s="221"/>
      <c r="AF6153" s="237"/>
      <c r="AG6153" s="257"/>
      <c r="AH6153" s="237"/>
      <c r="AI6153" s="222"/>
      <c r="AJ6153" s="237"/>
      <c r="AK6153" s="221"/>
      <c r="AL6153" s="223"/>
      <c r="AM6153" s="221"/>
    </row>
    <row r="6154" spans="26:39" ht="15" customHeight="1">
      <c r="Z6154" s="220"/>
      <c r="AA6154" s="220"/>
      <c r="AB6154" s="237"/>
      <c r="AC6154" s="237"/>
      <c r="AD6154" s="222"/>
      <c r="AE6154" s="221"/>
      <c r="AF6154" s="237"/>
      <c r="AG6154" s="257"/>
      <c r="AH6154" s="237"/>
      <c r="AI6154" s="222"/>
      <c r="AJ6154" s="237"/>
      <c r="AK6154" s="221"/>
      <c r="AL6154" s="223"/>
      <c r="AM6154" s="221"/>
    </row>
    <row r="6155" spans="26:39" ht="15" customHeight="1">
      <c r="Z6155" s="220"/>
      <c r="AA6155" s="220"/>
      <c r="AB6155" s="237"/>
      <c r="AC6155" s="237"/>
      <c r="AD6155" s="222"/>
      <c r="AE6155" s="221"/>
      <c r="AF6155" s="237"/>
      <c r="AG6155" s="257"/>
      <c r="AH6155" s="237"/>
      <c r="AI6155" s="222"/>
      <c r="AJ6155" s="237"/>
      <c r="AK6155" s="221"/>
      <c r="AL6155" s="223"/>
      <c r="AM6155" s="221"/>
    </row>
    <row r="6156" spans="26:39" ht="15" customHeight="1">
      <c r="Z6156" s="220"/>
      <c r="AA6156" s="220"/>
      <c r="AB6156" s="237"/>
      <c r="AC6156" s="237"/>
      <c r="AD6156" s="222"/>
      <c r="AE6156" s="221"/>
      <c r="AF6156" s="237"/>
      <c r="AG6156" s="257"/>
      <c r="AH6156" s="237"/>
      <c r="AI6156" s="222"/>
      <c r="AJ6156" s="237"/>
      <c r="AK6156" s="221"/>
      <c r="AL6156" s="223"/>
      <c r="AM6156" s="221"/>
    </row>
    <row r="6157" spans="26:39" ht="15" customHeight="1">
      <c r="Z6157" s="220"/>
      <c r="AA6157" s="220"/>
      <c r="AB6157" s="237"/>
      <c r="AC6157" s="237"/>
      <c r="AD6157" s="222"/>
      <c r="AE6157" s="221"/>
      <c r="AF6157" s="237"/>
      <c r="AG6157" s="257"/>
      <c r="AH6157" s="237"/>
      <c r="AI6157" s="222"/>
      <c r="AJ6157" s="237"/>
      <c r="AK6157" s="221"/>
      <c r="AL6157" s="223"/>
      <c r="AM6157" s="221"/>
    </row>
    <row r="6158" spans="26:39" ht="15" customHeight="1">
      <c r="Z6158" s="220"/>
      <c r="AA6158" s="220"/>
      <c r="AB6158" s="237"/>
      <c r="AC6158" s="237"/>
      <c r="AD6158" s="222"/>
      <c r="AE6158" s="221"/>
      <c r="AF6158" s="237"/>
      <c r="AG6158" s="257"/>
      <c r="AH6158" s="237"/>
      <c r="AI6158" s="222"/>
      <c r="AJ6158" s="237"/>
      <c r="AK6158" s="221"/>
      <c r="AL6158" s="223"/>
      <c r="AM6158" s="221"/>
    </row>
    <row r="6159" spans="26:39" ht="15" customHeight="1">
      <c r="Z6159" s="220"/>
      <c r="AA6159" s="220"/>
      <c r="AB6159" s="237"/>
      <c r="AC6159" s="237"/>
      <c r="AD6159" s="222"/>
      <c r="AE6159" s="221"/>
      <c r="AF6159" s="237"/>
      <c r="AG6159" s="257"/>
      <c r="AH6159" s="237"/>
      <c r="AI6159" s="222"/>
      <c r="AJ6159" s="237"/>
      <c r="AK6159" s="221"/>
      <c r="AL6159" s="223"/>
      <c r="AM6159" s="221"/>
    </row>
    <row r="6160" spans="26:39" ht="15" customHeight="1">
      <c r="Z6160" s="220"/>
      <c r="AA6160" s="220"/>
      <c r="AB6160" s="237"/>
      <c r="AC6160" s="237"/>
      <c r="AD6160" s="222"/>
      <c r="AE6160" s="221"/>
      <c r="AF6160" s="237"/>
      <c r="AG6160" s="257"/>
      <c r="AH6160" s="237"/>
      <c r="AI6160" s="222"/>
      <c r="AJ6160" s="237"/>
      <c r="AK6160" s="221"/>
      <c r="AL6160" s="223"/>
      <c r="AM6160" s="221"/>
    </row>
    <row r="6161" spans="26:39" ht="15" customHeight="1">
      <c r="Z6161" s="220"/>
      <c r="AA6161" s="220"/>
      <c r="AB6161" s="237"/>
      <c r="AC6161" s="237"/>
      <c r="AD6161" s="222"/>
      <c r="AE6161" s="221"/>
      <c r="AF6161" s="237"/>
      <c r="AG6161" s="257"/>
      <c r="AH6161" s="237"/>
      <c r="AI6161" s="222"/>
      <c r="AJ6161" s="237"/>
      <c r="AK6161" s="221"/>
      <c r="AL6161" s="223"/>
      <c r="AM6161" s="221"/>
    </row>
    <row r="6162" spans="26:39" ht="15" customHeight="1">
      <c r="Z6162" s="220"/>
      <c r="AA6162" s="220"/>
      <c r="AB6162" s="237"/>
      <c r="AC6162" s="237"/>
      <c r="AD6162" s="222"/>
      <c r="AE6162" s="221"/>
      <c r="AF6162" s="237"/>
      <c r="AG6162" s="257"/>
      <c r="AH6162" s="237"/>
      <c r="AI6162" s="222"/>
      <c r="AJ6162" s="237"/>
      <c r="AK6162" s="221"/>
      <c r="AL6162" s="223"/>
      <c r="AM6162" s="221"/>
    </row>
    <row r="6163" spans="26:39" ht="15" customHeight="1">
      <c r="Z6163" s="220"/>
      <c r="AA6163" s="220"/>
      <c r="AB6163" s="237"/>
      <c r="AC6163" s="237"/>
      <c r="AD6163" s="222"/>
      <c r="AE6163" s="221"/>
      <c r="AF6163" s="237"/>
      <c r="AG6163" s="257"/>
      <c r="AH6163" s="237"/>
      <c r="AI6163" s="222"/>
      <c r="AJ6163" s="237"/>
      <c r="AK6163" s="221"/>
      <c r="AL6163" s="223"/>
      <c r="AM6163" s="221"/>
    </row>
    <row r="6164" spans="26:39" ht="15" customHeight="1">
      <c r="Z6164" s="220"/>
      <c r="AA6164" s="220"/>
      <c r="AB6164" s="237"/>
      <c r="AC6164" s="237"/>
      <c r="AD6164" s="222"/>
      <c r="AE6164" s="221"/>
      <c r="AF6164" s="237"/>
      <c r="AG6164" s="257"/>
      <c r="AH6164" s="237"/>
      <c r="AI6164" s="222"/>
      <c r="AJ6164" s="237"/>
      <c r="AK6164" s="221"/>
      <c r="AL6164" s="223"/>
      <c r="AM6164" s="221"/>
    </row>
    <row r="6165" spans="26:39" ht="15" customHeight="1">
      <c r="Z6165" s="220"/>
      <c r="AA6165" s="220"/>
      <c r="AB6165" s="237"/>
      <c r="AC6165" s="237"/>
      <c r="AD6165" s="222"/>
      <c r="AE6165" s="221"/>
      <c r="AF6165" s="237"/>
      <c r="AG6165" s="257"/>
      <c r="AH6165" s="237"/>
      <c r="AI6165" s="222"/>
      <c r="AJ6165" s="237"/>
      <c r="AK6165" s="221"/>
      <c r="AL6165" s="223"/>
      <c r="AM6165" s="221"/>
    </row>
    <row r="6166" spans="26:39" ht="15" customHeight="1">
      <c r="Z6166" s="220"/>
      <c r="AA6166" s="220"/>
      <c r="AB6166" s="237"/>
      <c r="AC6166" s="237"/>
      <c r="AD6166" s="222"/>
      <c r="AE6166" s="221"/>
      <c r="AF6166" s="237"/>
      <c r="AG6166" s="257"/>
      <c r="AH6166" s="237"/>
      <c r="AI6166" s="222"/>
      <c r="AJ6166" s="237"/>
      <c r="AK6166" s="221"/>
      <c r="AL6166" s="223"/>
      <c r="AM6166" s="221"/>
    </row>
    <row r="6167" spans="26:39" ht="15" customHeight="1">
      <c r="Z6167" s="220"/>
      <c r="AA6167" s="220"/>
      <c r="AB6167" s="237"/>
      <c r="AC6167" s="237"/>
      <c r="AD6167" s="222"/>
      <c r="AE6167" s="221"/>
      <c r="AF6167" s="237"/>
      <c r="AG6167" s="257"/>
      <c r="AH6167" s="237"/>
      <c r="AI6167" s="222"/>
      <c r="AJ6167" s="237"/>
      <c r="AK6167" s="221"/>
      <c r="AL6167" s="223"/>
      <c r="AM6167" s="221"/>
    </row>
    <row r="6168" spans="26:39" ht="15" customHeight="1">
      <c r="Z6168" s="220"/>
      <c r="AA6168" s="220"/>
      <c r="AB6168" s="237"/>
      <c r="AC6168" s="237"/>
      <c r="AD6168" s="222"/>
      <c r="AE6168" s="221"/>
      <c r="AF6168" s="237"/>
      <c r="AG6168" s="257"/>
      <c r="AH6168" s="237"/>
      <c r="AI6168" s="222"/>
      <c r="AJ6168" s="237"/>
      <c r="AK6168" s="221"/>
      <c r="AL6168" s="223"/>
      <c r="AM6168" s="221"/>
    </row>
    <row r="6169" spans="26:39" ht="15" customHeight="1">
      <c r="Z6169" s="220"/>
      <c r="AA6169" s="220"/>
      <c r="AB6169" s="237"/>
      <c r="AC6169" s="237"/>
      <c r="AD6169" s="222"/>
      <c r="AE6169" s="221"/>
      <c r="AF6169" s="237"/>
      <c r="AG6169" s="257"/>
      <c r="AH6169" s="237"/>
      <c r="AI6169" s="222"/>
      <c r="AJ6169" s="237"/>
      <c r="AK6169" s="221"/>
      <c r="AL6169" s="223"/>
      <c r="AM6169" s="221"/>
    </row>
    <row r="6170" spans="26:39" ht="15" customHeight="1">
      <c r="Z6170" s="220"/>
      <c r="AA6170" s="220"/>
      <c r="AB6170" s="237"/>
      <c r="AC6170" s="237"/>
      <c r="AD6170" s="222"/>
      <c r="AE6170" s="221"/>
      <c r="AF6170" s="237"/>
      <c r="AG6170" s="257"/>
      <c r="AH6170" s="237"/>
      <c r="AI6170" s="222"/>
      <c r="AJ6170" s="237"/>
      <c r="AK6170" s="221"/>
      <c r="AL6170" s="223"/>
      <c r="AM6170" s="221"/>
    </row>
    <row r="6171" spans="26:39" ht="15" customHeight="1">
      <c r="Z6171" s="220"/>
      <c r="AA6171" s="220"/>
      <c r="AB6171" s="237"/>
      <c r="AC6171" s="237"/>
      <c r="AD6171" s="222"/>
      <c r="AE6171" s="221"/>
      <c r="AF6171" s="237"/>
      <c r="AG6171" s="257"/>
      <c r="AH6171" s="237"/>
      <c r="AI6171" s="222"/>
      <c r="AJ6171" s="237"/>
      <c r="AK6171" s="221"/>
      <c r="AL6171" s="223"/>
      <c r="AM6171" s="221"/>
    </row>
    <row r="6172" spans="26:39" ht="15" customHeight="1">
      <c r="Z6172" s="220"/>
      <c r="AA6172" s="220"/>
      <c r="AB6172" s="237"/>
      <c r="AC6172" s="237"/>
      <c r="AD6172" s="222"/>
      <c r="AE6172" s="221"/>
      <c r="AF6172" s="237"/>
      <c r="AG6172" s="257"/>
      <c r="AH6172" s="237"/>
      <c r="AI6172" s="222"/>
      <c r="AJ6172" s="237"/>
      <c r="AK6172" s="221"/>
      <c r="AL6172" s="223"/>
      <c r="AM6172" s="221"/>
    </row>
    <row r="6173" spans="26:39" ht="15" customHeight="1">
      <c r="Z6173" s="220"/>
      <c r="AA6173" s="220"/>
      <c r="AB6173" s="237"/>
      <c r="AC6173" s="237"/>
      <c r="AD6173" s="222"/>
      <c r="AE6173" s="221"/>
      <c r="AF6173" s="237"/>
      <c r="AG6173" s="257"/>
      <c r="AH6173" s="237"/>
      <c r="AI6173" s="222"/>
      <c r="AJ6173" s="237"/>
      <c r="AK6173" s="221"/>
      <c r="AL6173" s="223"/>
      <c r="AM6173" s="221"/>
    </row>
    <row r="6174" spans="26:39" ht="15" customHeight="1">
      <c r="Z6174" s="220"/>
      <c r="AA6174" s="220"/>
      <c r="AB6174" s="237"/>
      <c r="AC6174" s="237"/>
      <c r="AD6174" s="222"/>
      <c r="AE6174" s="221"/>
      <c r="AF6174" s="237"/>
      <c r="AG6174" s="257"/>
      <c r="AH6174" s="237"/>
      <c r="AI6174" s="222"/>
      <c r="AJ6174" s="237"/>
      <c r="AK6174" s="221"/>
      <c r="AL6174" s="223"/>
      <c r="AM6174" s="221"/>
    </row>
    <row r="6175" spans="26:39" ht="15" customHeight="1">
      <c r="Z6175" s="220"/>
      <c r="AA6175" s="220"/>
      <c r="AB6175" s="237"/>
      <c r="AC6175" s="237"/>
      <c r="AD6175" s="222"/>
      <c r="AE6175" s="221"/>
      <c r="AF6175" s="237"/>
      <c r="AG6175" s="257"/>
      <c r="AH6175" s="237"/>
      <c r="AI6175" s="222"/>
      <c r="AJ6175" s="237"/>
      <c r="AK6175" s="221"/>
      <c r="AL6175" s="223"/>
      <c r="AM6175" s="221"/>
    </row>
    <row r="6176" spans="26:39" ht="15" customHeight="1">
      <c r="Z6176" s="220"/>
      <c r="AA6176" s="220"/>
      <c r="AB6176" s="237"/>
      <c r="AC6176" s="237"/>
      <c r="AD6176" s="222"/>
      <c r="AE6176" s="221"/>
      <c r="AF6176" s="237"/>
      <c r="AG6176" s="257"/>
      <c r="AH6176" s="237"/>
      <c r="AI6176" s="222"/>
      <c r="AJ6176" s="237"/>
      <c r="AK6176" s="221"/>
      <c r="AL6176" s="223"/>
      <c r="AM6176" s="221"/>
    </row>
    <row r="6177" spans="26:39" ht="15" customHeight="1">
      <c r="Z6177" s="220"/>
      <c r="AA6177" s="220"/>
      <c r="AB6177" s="237"/>
      <c r="AC6177" s="237"/>
      <c r="AD6177" s="222"/>
      <c r="AE6177" s="221"/>
      <c r="AF6177" s="237"/>
      <c r="AG6177" s="257"/>
      <c r="AH6177" s="237"/>
      <c r="AI6177" s="222"/>
      <c r="AJ6177" s="237"/>
      <c r="AK6177" s="221"/>
      <c r="AL6177" s="223"/>
      <c r="AM6177" s="221"/>
    </row>
    <row r="6178" spans="26:39" ht="15" customHeight="1">
      <c r="Z6178" s="220"/>
      <c r="AA6178" s="220"/>
      <c r="AB6178" s="237"/>
      <c r="AC6178" s="237"/>
      <c r="AD6178" s="222"/>
      <c r="AE6178" s="221"/>
      <c r="AF6178" s="237"/>
      <c r="AG6178" s="257"/>
      <c r="AH6178" s="237"/>
      <c r="AI6178" s="222"/>
      <c r="AJ6178" s="237"/>
      <c r="AK6178" s="221"/>
      <c r="AL6178" s="223"/>
      <c r="AM6178" s="221"/>
    </row>
    <row r="6179" spans="26:39" ht="15" customHeight="1">
      <c r="Z6179" s="220"/>
      <c r="AA6179" s="220"/>
      <c r="AB6179" s="237"/>
      <c r="AC6179" s="237"/>
      <c r="AD6179" s="222"/>
      <c r="AE6179" s="221"/>
      <c r="AF6179" s="237"/>
      <c r="AG6179" s="257"/>
      <c r="AH6179" s="237"/>
      <c r="AI6179" s="222"/>
      <c r="AJ6179" s="237"/>
      <c r="AK6179" s="221"/>
      <c r="AL6179" s="223"/>
      <c r="AM6179" s="221"/>
    </row>
    <row r="6180" spans="26:39" ht="15" customHeight="1">
      <c r="Z6180" s="220"/>
      <c r="AA6180" s="220"/>
      <c r="AB6180" s="237"/>
      <c r="AC6180" s="237"/>
      <c r="AD6180" s="222"/>
      <c r="AE6180" s="221"/>
      <c r="AF6180" s="237"/>
      <c r="AG6180" s="257"/>
      <c r="AH6180" s="237"/>
      <c r="AI6180" s="222"/>
      <c r="AJ6180" s="237"/>
      <c r="AK6180" s="221"/>
      <c r="AL6180" s="223"/>
      <c r="AM6180" s="221"/>
    </row>
    <row r="6181" spans="26:39" ht="15" customHeight="1">
      <c r="Z6181" s="220"/>
      <c r="AA6181" s="220"/>
      <c r="AB6181" s="237"/>
      <c r="AC6181" s="237"/>
      <c r="AD6181" s="222"/>
      <c r="AE6181" s="221"/>
      <c r="AF6181" s="237"/>
      <c r="AG6181" s="257"/>
      <c r="AH6181" s="237"/>
      <c r="AI6181" s="222"/>
      <c r="AJ6181" s="237"/>
      <c r="AK6181" s="221"/>
      <c r="AL6181" s="223"/>
      <c r="AM6181" s="221"/>
    </row>
    <row r="6182" spans="26:39" ht="15" customHeight="1">
      <c r="Z6182" s="220"/>
      <c r="AA6182" s="220"/>
      <c r="AB6182" s="237"/>
      <c r="AC6182" s="237"/>
      <c r="AD6182" s="222"/>
      <c r="AE6182" s="221"/>
      <c r="AF6182" s="237"/>
      <c r="AG6182" s="257"/>
      <c r="AH6182" s="237"/>
      <c r="AI6182" s="222"/>
      <c r="AJ6182" s="237"/>
      <c r="AK6182" s="221"/>
      <c r="AL6182" s="223"/>
      <c r="AM6182" s="221"/>
    </row>
    <row r="6183" spans="26:39" ht="15" customHeight="1">
      <c r="Z6183" s="220"/>
      <c r="AA6183" s="220"/>
      <c r="AB6183" s="237"/>
      <c r="AC6183" s="237"/>
      <c r="AD6183" s="222"/>
      <c r="AE6183" s="221"/>
      <c r="AF6183" s="237"/>
      <c r="AG6183" s="257"/>
      <c r="AH6183" s="237"/>
      <c r="AI6183" s="222"/>
      <c r="AJ6183" s="237"/>
      <c r="AK6183" s="221"/>
      <c r="AL6183" s="223"/>
      <c r="AM6183" s="221"/>
    </row>
    <row r="6184" spans="26:39" ht="15" customHeight="1">
      <c r="Z6184" s="220"/>
      <c r="AA6184" s="220"/>
      <c r="AB6184" s="237"/>
      <c r="AC6184" s="237"/>
      <c r="AD6184" s="222"/>
      <c r="AE6184" s="221"/>
      <c r="AF6184" s="237"/>
      <c r="AG6184" s="257"/>
      <c r="AH6184" s="237"/>
      <c r="AI6184" s="222"/>
      <c r="AJ6184" s="237"/>
      <c r="AK6184" s="221"/>
      <c r="AL6184" s="223"/>
      <c r="AM6184" s="221"/>
    </row>
    <row r="6185" spans="26:39" ht="15" customHeight="1">
      <c r="Z6185" s="220"/>
      <c r="AA6185" s="220"/>
      <c r="AB6185" s="237"/>
      <c r="AC6185" s="237"/>
      <c r="AD6185" s="222"/>
      <c r="AE6185" s="221"/>
      <c r="AF6185" s="237"/>
      <c r="AG6185" s="257"/>
      <c r="AH6185" s="237"/>
      <c r="AI6185" s="222"/>
      <c r="AJ6185" s="237"/>
      <c r="AK6185" s="221"/>
      <c r="AL6185" s="223"/>
      <c r="AM6185" s="221"/>
    </row>
    <row r="6186" spans="26:39" ht="15" customHeight="1">
      <c r="Z6186" s="220"/>
      <c r="AA6186" s="220"/>
      <c r="AB6186" s="237"/>
      <c r="AC6186" s="237"/>
      <c r="AD6186" s="222"/>
      <c r="AE6186" s="221"/>
      <c r="AF6186" s="237"/>
      <c r="AG6186" s="257"/>
      <c r="AH6186" s="237"/>
      <c r="AI6186" s="222"/>
      <c r="AJ6186" s="237"/>
      <c r="AK6186" s="221"/>
      <c r="AL6186" s="223"/>
      <c r="AM6186" s="221"/>
    </row>
    <row r="6187" spans="26:39" ht="15" customHeight="1">
      <c r="Z6187" s="220"/>
      <c r="AA6187" s="220"/>
      <c r="AB6187" s="237"/>
      <c r="AC6187" s="237"/>
      <c r="AD6187" s="222"/>
      <c r="AE6187" s="221"/>
      <c r="AF6187" s="237"/>
      <c r="AG6187" s="257"/>
      <c r="AH6187" s="237"/>
      <c r="AI6187" s="222"/>
      <c r="AJ6187" s="237"/>
      <c r="AK6187" s="221"/>
      <c r="AL6187" s="223"/>
      <c r="AM6187" s="221"/>
    </row>
    <row r="6188" spans="26:39" ht="15" customHeight="1">
      <c r="Z6188" s="220"/>
      <c r="AA6188" s="220"/>
      <c r="AB6188" s="237"/>
      <c r="AC6188" s="237"/>
      <c r="AD6188" s="222"/>
      <c r="AE6188" s="221"/>
      <c r="AF6188" s="237"/>
      <c r="AG6188" s="257"/>
      <c r="AH6188" s="237"/>
      <c r="AI6188" s="222"/>
      <c r="AJ6188" s="237"/>
      <c r="AK6188" s="221"/>
      <c r="AL6188" s="223"/>
      <c r="AM6188" s="221"/>
    </row>
    <row r="6189" spans="26:39" ht="15" customHeight="1">
      <c r="Z6189" s="220"/>
      <c r="AA6189" s="220"/>
      <c r="AB6189" s="237"/>
      <c r="AC6189" s="237"/>
      <c r="AD6189" s="222"/>
      <c r="AE6189" s="221"/>
      <c r="AF6189" s="237"/>
      <c r="AG6189" s="257"/>
      <c r="AH6189" s="237"/>
      <c r="AI6189" s="222"/>
      <c r="AJ6189" s="237"/>
      <c r="AK6189" s="221"/>
      <c r="AL6189" s="223"/>
      <c r="AM6189" s="221"/>
    </row>
    <row r="6190" spans="26:39" ht="15" customHeight="1">
      <c r="Z6190" s="220"/>
      <c r="AA6190" s="220"/>
      <c r="AB6190" s="237"/>
      <c r="AC6190" s="237"/>
      <c r="AD6190" s="222"/>
      <c r="AE6190" s="221"/>
      <c r="AF6190" s="237"/>
      <c r="AG6190" s="257"/>
      <c r="AH6190" s="237"/>
      <c r="AI6190" s="222"/>
      <c r="AJ6190" s="237"/>
      <c r="AK6190" s="221"/>
      <c r="AL6190" s="223"/>
      <c r="AM6190" s="221"/>
    </row>
    <row r="6191" spans="26:39" ht="15" customHeight="1">
      <c r="Z6191" s="220"/>
      <c r="AA6191" s="220"/>
      <c r="AB6191" s="237"/>
      <c r="AC6191" s="237"/>
      <c r="AD6191" s="222"/>
      <c r="AE6191" s="221"/>
      <c r="AF6191" s="237"/>
      <c r="AG6191" s="257"/>
      <c r="AH6191" s="237"/>
      <c r="AI6191" s="222"/>
      <c r="AJ6191" s="237"/>
      <c r="AK6191" s="221"/>
      <c r="AL6191" s="223"/>
      <c r="AM6191" s="221"/>
    </row>
    <row r="6192" spans="26:39" ht="15" customHeight="1">
      <c r="Z6192" s="220"/>
      <c r="AA6192" s="220"/>
      <c r="AB6192" s="237"/>
      <c r="AC6192" s="237"/>
      <c r="AD6192" s="222"/>
      <c r="AE6192" s="221"/>
      <c r="AF6192" s="237"/>
      <c r="AG6192" s="257"/>
      <c r="AH6192" s="237"/>
      <c r="AI6192" s="222"/>
      <c r="AJ6192" s="237"/>
      <c r="AK6192" s="221"/>
      <c r="AL6192" s="223"/>
      <c r="AM6192" s="221"/>
    </row>
    <row r="6193" spans="26:39" ht="15" customHeight="1">
      <c r="Z6193" s="220"/>
      <c r="AA6193" s="220"/>
      <c r="AB6193" s="237"/>
      <c r="AC6193" s="237"/>
      <c r="AD6193" s="222"/>
      <c r="AE6193" s="221"/>
      <c r="AF6193" s="237"/>
      <c r="AG6193" s="257"/>
      <c r="AH6193" s="237"/>
      <c r="AI6193" s="222"/>
      <c r="AJ6193" s="237"/>
      <c r="AK6193" s="221"/>
      <c r="AL6193" s="223"/>
      <c r="AM6193" s="221"/>
    </row>
    <row r="6194" spans="26:39" ht="15" customHeight="1">
      <c r="Z6194" s="220"/>
      <c r="AA6194" s="220"/>
      <c r="AB6194" s="237"/>
      <c r="AC6194" s="237"/>
      <c r="AD6194" s="222"/>
      <c r="AE6194" s="221"/>
      <c r="AF6194" s="237"/>
      <c r="AG6194" s="257"/>
      <c r="AH6194" s="237"/>
      <c r="AI6194" s="222"/>
      <c r="AJ6194" s="237"/>
      <c r="AK6194" s="221"/>
      <c r="AL6194" s="223"/>
      <c r="AM6194" s="221"/>
    </row>
    <row r="6195" spans="26:39" ht="15" customHeight="1">
      <c r="Z6195" s="220"/>
      <c r="AA6195" s="220"/>
      <c r="AB6195" s="237"/>
      <c r="AC6195" s="237"/>
      <c r="AD6195" s="222"/>
      <c r="AE6195" s="221"/>
      <c r="AF6195" s="237"/>
      <c r="AG6195" s="257"/>
      <c r="AH6195" s="237"/>
      <c r="AI6195" s="222"/>
      <c r="AJ6195" s="237"/>
      <c r="AK6195" s="221"/>
      <c r="AL6195" s="223"/>
      <c r="AM6195" s="221"/>
    </row>
    <row r="6196" spans="26:39" ht="15" customHeight="1">
      <c r="Z6196" s="220"/>
      <c r="AA6196" s="220"/>
      <c r="AB6196" s="237"/>
      <c r="AC6196" s="237"/>
      <c r="AD6196" s="222"/>
      <c r="AE6196" s="221"/>
      <c r="AF6196" s="237"/>
      <c r="AG6196" s="257"/>
      <c r="AH6196" s="237"/>
      <c r="AI6196" s="222"/>
      <c r="AJ6196" s="237"/>
      <c r="AK6196" s="221"/>
      <c r="AL6196" s="223"/>
      <c r="AM6196" s="221"/>
    </row>
    <row r="6197" spans="26:39" ht="15" customHeight="1">
      <c r="Z6197" s="220"/>
      <c r="AA6197" s="220"/>
      <c r="AB6197" s="237"/>
      <c r="AC6197" s="237"/>
      <c r="AD6197" s="222"/>
      <c r="AE6197" s="221"/>
      <c r="AF6197" s="237"/>
      <c r="AG6197" s="257"/>
      <c r="AH6197" s="237"/>
      <c r="AI6197" s="222"/>
      <c r="AJ6197" s="237"/>
      <c r="AK6197" s="221"/>
      <c r="AL6197" s="223"/>
      <c r="AM6197" s="221"/>
    </row>
    <row r="6198" spans="26:39" ht="15" customHeight="1">
      <c r="Z6198" s="220"/>
      <c r="AA6198" s="220"/>
      <c r="AB6198" s="237"/>
      <c r="AC6198" s="237"/>
      <c r="AD6198" s="222"/>
      <c r="AE6198" s="221"/>
      <c r="AF6198" s="237"/>
      <c r="AG6198" s="257"/>
      <c r="AH6198" s="237"/>
      <c r="AI6198" s="222"/>
      <c r="AJ6198" s="237"/>
      <c r="AK6198" s="221"/>
      <c r="AL6198" s="223"/>
      <c r="AM6198" s="221"/>
    </row>
    <row r="6199" spans="26:39" ht="15" customHeight="1">
      <c r="Z6199" s="220"/>
      <c r="AA6199" s="220"/>
      <c r="AB6199" s="237"/>
      <c r="AC6199" s="237"/>
      <c r="AD6199" s="222"/>
      <c r="AE6199" s="221"/>
      <c r="AF6199" s="237"/>
      <c r="AG6199" s="257"/>
      <c r="AH6199" s="237"/>
      <c r="AI6199" s="222"/>
      <c r="AJ6199" s="237"/>
      <c r="AK6199" s="221"/>
      <c r="AL6199" s="223"/>
      <c r="AM6199" s="221"/>
    </row>
    <row r="6200" spans="26:39" ht="15" customHeight="1">
      <c r="Z6200" s="220"/>
      <c r="AA6200" s="220"/>
      <c r="AB6200" s="237"/>
      <c r="AC6200" s="237"/>
      <c r="AD6200" s="222"/>
      <c r="AE6200" s="221"/>
      <c r="AF6200" s="237"/>
      <c r="AG6200" s="257"/>
      <c r="AH6200" s="237"/>
      <c r="AI6200" s="222"/>
      <c r="AJ6200" s="237"/>
      <c r="AK6200" s="221"/>
      <c r="AL6200" s="223"/>
      <c r="AM6200" s="221"/>
    </row>
    <row r="6201" spans="26:39" ht="15" customHeight="1">
      <c r="Z6201" s="220"/>
      <c r="AA6201" s="220"/>
      <c r="AB6201" s="237"/>
      <c r="AC6201" s="237"/>
      <c r="AD6201" s="222"/>
      <c r="AE6201" s="221"/>
      <c r="AF6201" s="237"/>
      <c r="AG6201" s="257"/>
      <c r="AH6201" s="237"/>
      <c r="AI6201" s="222"/>
      <c r="AJ6201" s="237"/>
      <c r="AK6201" s="221"/>
      <c r="AL6201" s="223"/>
      <c r="AM6201" s="221"/>
    </row>
    <row r="6202" spans="26:39" ht="15" customHeight="1">
      <c r="Z6202" s="220"/>
      <c r="AA6202" s="220"/>
      <c r="AB6202" s="237"/>
      <c r="AC6202" s="237"/>
      <c r="AD6202" s="222"/>
      <c r="AE6202" s="221"/>
      <c r="AF6202" s="237"/>
      <c r="AG6202" s="257"/>
      <c r="AH6202" s="237"/>
      <c r="AI6202" s="222"/>
      <c r="AJ6202" s="237"/>
      <c r="AK6202" s="221"/>
      <c r="AL6202" s="223"/>
      <c r="AM6202" s="221"/>
    </row>
    <row r="6203" spans="26:39" ht="15" customHeight="1">
      <c r="Z6203" s="220"/>
      <c r="AA6203" s="220"/>
      <c r="AB6203" s="237"/>
      <c r="AC6203" s="237"/>
      <c r="AD6203" s="222"/>
      <c r="AE6203" s="221"/>
      <c r="AF6203" s="237"/>
      <c r="AG6203" s="257"/>
      <c r="AH6203" s="237"/>
      <c r="AI6203" s="222"/>
      <c r="AJ6203" s="237"/>
      <c r="AK6203" s="221"/>
      <c r="AL6203" s="223"/>
      <c r="AM6203" s="221"/>
    </row>
    <row r="6204" spans="26:39" ht="15" customHeight="1">
      <c r="Z6204" s="220"/>
      <c r="AA6204" s="220"/>
      <c r="AB6204" s="237"/>
      <c r="AC6204" s="237"/>
      <c r="AD6204" s="222"/>
      <c r="AE6204" s="221"/>
      <c r="AF6204" s="237"/>
      <c r="AG6204" s="257"/>
      <c r="AH6204" s="237"/>
      <c r="AI6204" s="222"/>
      <c r="AJ6204" s="237"/>
      <c r="AK6204" s="221"/>
      <c r="AL6204" s="223"/>
      <c r="AM6204" s="221"/>
    </row>
    <row r="6205" spans="26:39" ht="15" customHeight="1">
      <c r="Z6205" s="220"/>
      <c r="AA6205" s="220"/>
      <c r="AB6205" s="237"/>
      <c r="AC6205" s="237"/>
      <c r="AD6205" s="222"/>
      <c r="AE6205" s="221"/>
      <c r="AF6205" s="237"/>
      <c r="AG6205" s="257"/>
      <c r="AH6205" s="237"/>
      <c r="AI6205" s="222"/>
      <c r="AJ6205" s="237"/>
      <c r="AK6205" s="221"/>
      <c r="AL6205" s="223"/>
      <c r="AM6205" s="221"/>
    </row>
    <row r="6206" spans="26:39" ht="15" customHeight="1">
      <c r="Z6206" s="220"/>
      <c r="AA6206" s="220"/>
      <c r="AB6206" s="237"/>
      <c r="AC6206" s="237"/>
      <c r="AD6206" s="222"/>
      <c r="AE6206" s="221"/>
      <c r="AF6206" s="237"/>
      <c r="AG6206" s="257"/>
      <c r="AH6206" s="237"/>
      <c r="AI6206" s="222"/>
      <c r="AJ6206" s="237"/>
      <c r="AK6206" s="221"/>
      <c r="AL6206" s="223"/>
      <c r="AM6206" s="221"/>
    </row>
    <row r="6207" spans="26:39" ht="15" customHeight="1">
      <c r="Z6207" s="220"/>
      <c r="AA6207" s="220"/>
      <c r="AB6207" s="237"/>
      <c r="AC6207" s="237"/>
      <c r="AD6207" s="222"/>
      <c r="AE6207" s="221"/>
      <c r="AF6207" s="237"/>
      <c r="AG6207" s="257"/>
      <c r="AH6207" s="237"/>
      <c r="AI6207" s="222"/>
      <c r="AJ6207" s="237"/>
      <c r="AK6207" s="221"/>
      <c r="AL6207" s="223"/>
      <c r="AM6207" s="221"/>
    </row>
    <row r="6208" spans="26:39" ht="15" customHeight="1">
      <c r="Z6208" s="220"/>
      <c r="AA6208" s="220"/>
      <c r="AB6208" s="237"/>
      <c r="AC6208" s="237"/>
      <c r="AD6208" s="222"/>
      <c r="AE6208" s="221"/>
      <c r="AF6208" s="237"/>
      <c r="AG6208" s="257"/>
      <c r="AH6208" s="237"/>
      <c r="AI6208" s="222"/>
      <c r="AJ6208" s="237"/>
      <c r="AK6208" s="221"/>
      <c r="AL6208" s="223"/>
      <c r="AM6208" s="221"/>
    </row>
    <row r="6209" spans="26:39" ht="15" customHeight="1">
      <c r="Z6209" s="220"/>
      <c r="AA6209" s="220"/>
      <c r="AB6209" s="237"/>
      <c r="AC6209" s="237"/>
      <c r="AD6209" s="222"/>
      <c r="AE6209" s="221"/>
      <c r="AF6209" s="237"/>
      <c r="AG6209" s="257"/>
      <c r="AH6209" s="237"/>
      <c r="AI6209" s="222"/>
      <c r="AJ6209" s="237"/>
      <c r="AK6209" s="221"/>
      <c r="AL6209" s="223"/>
      <c r="AM6209" s="221"/>
    </row>
    <row r="6210" spans="26:39" ht="15" customHeight="1">
      <c r="Z6210" s="220"/>
      <c r="AA6210" s="220"/>
      <c r="AB6210" s="237"/>
      <c r="AC6210" s="237"/>
      <c r="AD6210" s="222"/>
      <c r="AE6210" s="221"/>
      <c r="AF6210" s="237"/>
      <c r="AG6210" s="257"/>
      <c r="AH6210" s="237"/>
      <c r="AI6210" s="222"/>
      <c r="AJ6210" s="237"/>
      <c r="AK6210" s="221"/>
      <c r="AL6210" s="223"/>
      <c r="AM6210" s="221"/>
    </row>
    <row r="6211" spans="26:39" ht="15" customHeight="1">
      <c r="Z6211" s="220"/>
      <c r="AA6211" s="220"/>
      <c r="AB6211" s="237"/>
      <c r="AC6211" s="237"/>
      <c r="AD6211" s="222"/>
      <c r="AE6211" s="221"/>
      <c r="AF6211" s="237"/>
      <c r="AG6211" s="257"/>
      <c r="AH6211" s="237"/>
      <c r="AI6211" s="222"/>
      <c r="AJ6211" s="237"/>
      <c r="AK6211" s="221"/>
      <c r="AL6211" s="223"/>
      <c r="AM6211" s="221"/>
    </row>
    <row r="6212" spans="26:39" ht="15" customHeight="1">
      <c r="Z6212" s="220"/>
      <c r="AA6212" s="220"/>
      <c r="AB6212" s="237"/>
      <c r="AC6212" s="237"/>
      <c r="AD6212" s="222"/>
      <c r="AE6212" s="221"/>
      <c r="AF6212" s="237"/>
      <c r="AG6212" s="257"/>
      <c r="AH6212" s="237"/>
      <c r="AI6212" s="222"/>
      <c r="AJ6212" s="237"/>
      <c r="AK6212" s="221"/>
      <c r="AL6212" s="223"/>
      <c r="AM6212" s="221"/>
    </row>
    <row r="6213" spans="26:39" ht="15" customHeight="1">
      <c r="Z6213" s="220"/>
      <c r="AA6213" s="220"/>
      <c r="AB6213" s="237"/>
      <c r="AC6213" s="237"/>
      <c r="AD6213" s="222"/>
      <c r="AE6213" s="221"/>
      <c r="AF6213" s="237"/>
      <c r="AG6213" s="257"/>
      <c r="AH6213" s="237"/>
      <c r="AI6213" s="222"/>
      <c r="AJ6213" s="237"/>
      <c r="AK6213" s="221"/>
      <c r="AL6213" s="223"/>
      <c r="AM6213" s="221"/>
    </row>
    <row r="6214" spans="26:39" ht="15" customHeight="1">
      <c r="Z6214" s="220"/>
      <c r="AA6214" s="220"/>
      <c r="AB6214" s="237"/>
      <c r="AC6214" s="237"/>
      <c r="AD6214" s="222"/>
      <c r="AE6214" s="221"/>
      <c r="AF6214" s="237"/>
      <c r="AG6214" s="257"/>
      <c r="AH6214" s="237"/>
      <c r="AI6214" s="222"/>
      <c r="AJ6214" s="237"/>
      <c r="AK6214" s="221"/>
      <c r="AL6214" s="223"/>
      <c r="AM6214" s="221"/>
    </row>
    <row r="6215" spans="26:39" ht="15" customHeight="1">
      <c r="Z6215" s="220"/>
      <c r="AA6215" s="220"/>
      <c r="AB6215" s="237"/>
      <c r="AC6215" s="237"/>
      <c r="AD6215" s="222"/>
      <c r="AE6215" s="221"/>
      <c r="AF6215" s="237"/>
      <c r="AG6215" s="257"/>
      <c r="AH6215" s="237"/>
      <c r="AI6215" s="222"/>
      <c r="AJ6215" s="237"/>
      <c r="AK6215" s="221"/>
      <c r="AL6215" s="223"/>
      <c r="AM6215" s="221"/>
    </row>
    <row r="6216" spans="26:39" ht="15" customHeight="1">
      <c r="Z6216" s="220"/>
      <c r="AA6216" s="220"/>
      <c r="AB6216" s="237"/>
      <c r="AC6216" s="237"/>
      <c r="AD6216" s="222"/>
      <c r="AE6216" s="221"/>
      <c r="AF6216" s="237"/>
      <c r="AG6216" s="257"/>
      <c r="AH6216" s="237"/>
      <c r="AI6216" s="222"/>
      <c r="AJ6216" s="237"/>
      <c r="AK6216" s="221"/>
      <c r="AL6216" s="223"/>
      <c r="AM6216" s="221"/>
    </row>
    <row r="6217" spans="26:39" ht="15" customHeight="1">
      <c r="Z6217" s="220"/>
      <c r="AA6217" s="220"/>
      <c r="AB6217" s="237"/>
      <c r="AC6217" s="237"/>
      <c r="AD6217" s="222"/>
      <c r="AE6217" s="221"/>
      <c r="AF6217" s="237"/>
      <c r="AG6217" s="257"/>
      <c r="AH6217" s="237"/>
      <c r="AI6217" s="222"/>
      <c r="AJ6217" s="237"/>
      <c r="AK6217" s="221"/>
      <c r="AL6217" s="223"/>
      <c r="AM6217" s="221"/>
    </row>
    <row r="6218" spans="26:39" ht="15" customHeight="1">
      <c r="Z6218" s="220"/>
      <c r="AA6218" s="220"/>
      <c r="AB6218" s="237"/>
      <c r="AC6218" s="237"/>
      <c r="AD6218" s="222"/>
      <c r="AE6218" s="221"/>
      <c r="AF6218" s="237"/>
      <c r="AG6218" s="257"/>
      <c r="AH6218" s="237"/>
      <c r="AI6218" s="222"/>
      <c r="AJ6218" s="237"/>
      <c r="AK6218" s="221"/>
      <c r="AL6218" s="223"/>
      <c r="AM6218" s="221"/>
    </row>
    <row r="6219" spans="26:39" ht="15" customHeight="1">
      <c r="Z6219" s="220"/>
      <c r="AA6219" s="220"/>
      <c r="AB6219" s="237"/>
      <c r="AC6219" s="237"/>
      <c r="AD6219" s="222"/>
      <c r="AE6219" s="221"/>
      <c r="AF6219" s="237"/>
      <c r="AG6219" s="257"/>
      <c r="AH6219" s="237"/>
      <c r="AI6219" s="222"/>
      <c r="AJ6219" s="237"/>
      <c r="AK6219" s="221"/>
      <c r="AL6219" s="223"/>
      <c r="AM6219" s="221"/>
    </row>
    <row r="6220" spans="26:39" ht="15" customHeight="1">
      <c r="Z6220" s="220"/>
      <c r="AA6220" s="220"/>
      <c r="AB6220" s="237"/>
      <c r="AC6220" s="237"/>
      <c r="AD6220" s="222"/>
      <c r="AE6220" s="221"/>
      <c r="AF6220" s="237"/>
      <c r="AG6220" s="257"/>
      <c r="AH6220" s="237"/>
      <c r="AI6220" s="222"/>
      <c r="AJ6220" s="237"/>
      <c r="AK6220" s="221"/>
      <c r="AL6220" s="223"/>
      <c r="AM6220" s="221"/>
    </row>
    <row r="6221" spans="26:39" ht="15" customHeight="1">
      <c r="Z6221" s="220"/>
      <c r="AA6221" s="220"/>
      <c r="AB6221" s="237"/>
      <c r="AC6221" s="237"/>
      <c r="AD6221" s="222"/>
      <c r="AE6221" s="221"/>
      <c r="AF6221" s="237"/>
      <c r="AG6221" s="257"/>
      <c r="AH6221" s="237"/>
      <c r="AI6221" s="222"/>
      <c r="AJ6221" s="237"/>
      <c r="AK6221" s="221"/>
      <c r="AL6221" s="223"/>
      <c r="AM6221" s="221"/>
    </row>
    <row r="6222" spans="26:39" ht="15" customHeight="1">
      <c r="Z6222" s="220"/>
      <c r="AA6222" s="220"/>
      <c r="AB6222" s="237"/>
      <c r="AC6222" s="237"/>
      <c r="AD6222" s="222"/>
      <c r="AE6222" s="221"/>
      <c r="AF6222" s="237"/>
      <c r="AG6222" s="257"/>
      <c r="AH6222" s="237"/>
      <c r="AI6222" s="222"/>
      <c r="AJ6222" s="237"/>
      <c r="AK6222" s="221"/>
      <c r="AL6222" s="223"/>
      <c r="AM6222" s="221"/>
    </row>
    <row r="6223" spans="26:39" ht="15" customHeight="1">
      <c r="Z6223" s="220"/>
      <c r="AA6223" s="220"/>
      <c r="AB6223" s="237"/>
      <c r="AC6223" s="237"/>
      <c r="AD6223" s="222"/>
      <c r="AE6223" s="221"/>
      <c r="AF6223" s="237"/>
      <c r="AG6223" s="257"/>
      <c r="AH6223" s="237"/>
      <c r="AI6223" s="222"/>
      <c r="AJ6223" s="237"/>
      <c r="AK6223" s="221"/>
      <c r="AL6223" s="223"/>
      <c r="AM6223" s="221"/>
    </row>
    <row r="6224" spans="26:39" ht="15" customHeight="1">
      <c r="Z6224" s="220"/>
      <c r="AA6224" s="220"/>
      <c r="AB6224" s="237"/>
      <c r="AC6224" s="237"/>
      <c r="AD6224" s="222"/>
      <c r="AE6224" s="221"/>
      <c r="AF6224" s="237"/>
      <c r="AG6224" s="257"/>
      <c r="AH6224" s="237"/>
      <c r="AI6224" s="222"/>
      <c r="AJ6224" s="237"/>
      <c r="AK6224" s="221"/>
      <c r="AL6224" s="223"/>
      <c r="AM6224" s="221"/>
    </row>
    <row r="6225" spans="26:39" ht="15" customHeight="1">
      <c r="Z6225" s="220"/>
      <c r="AA6225" s="220"/>
      <c r="AB6225" s="237"/>
      <c r="AC6225" s="237"/>
      <c r="AD6225" s="222"/>
      <c r="AE6225" s="221"/>
      <c r="AF6225" s="237"/>
      <c r="AG6225" s="257"/>
      <c r="AH6225" s="237"/>
      <c r="AI6225" s="222"/>
      <c r="AJ6225" s="237"/>
      <c r="AK6225" s="221"/>
      <c r="AL6225" s="223"/>
      <c r="AM6225" s="221"/>
    </row>
    <row r="6226" spans="26:39" ht="15" customHeight="1">
      <c r="Z6226" s="220"/>
      <c r="AA6226" s="220"/>
      <c r="AB6226" s="237"/>
      <c r="AC6226" s="237"/>
      <c r="AD6226" s="222"/>
      <c r="AE6226" s="221"/>
      <c r="AF6226" s="237"/>
      <c r="AG6226" s="257"/>
      <c r="AH6226" s="237"/>
      <c r="AI6226" s="222"/>
      <c r="AJ6226" s="237"/>
      <c r="AK6226" s="221"/>
      <c r="AL6226" s="223"/>
      <c r="AM6226" s="221"/>
    </row>
    <row r="6227" spans="26:39" ht="15" customHeight="1">
      <c r="Z6227" s="220"/>
      <c r="AA6227" s="220"/>
      <c r="AB6227" s="237"/>
      <c r="AC6227" s="237"/>
      <c r="AD6227" s="222"/>
      <c r="AE6227" s="221"/>
      <c r="AF6227" s="237"/>
      <c r="AG6227" s="257"/>
      <c r="AH6227" s="237"/>
      <c r="AI6227" s="222"/>
      <c r="AJ6227" s="237"/>
      <c r="AK6227" s="221"/>
      <c r="AL6227" s="223"/>
      <c r="AM6227" s="221"/>
    </row>
    <row r="6228" spans="26:39" ht="15" customHeight="1">
      <c r="Z6228" s="220"/>
      <c r="AA6228" s="220"/>
      <c r="AB6228" s="237"/>
      <c r="AC6228" s="237"/>
      <c r="AD6228" s="222"/>
      <c r="AE6228" s="221"/>
      <c r="AF6228" s="237"/>
      <c r="AG6228" s="257"/>
      <c r="AH6228" s="237"/>
      <c r="AI6228" s="222"/>
      <c r="AJ6228" s="237"/>
      <c r="AK6228" s="221"/>
      <c r="AL6228" s="223"/>
      <c r="AM6228" s="221"/>
    </row>
    <row r="6229" spans="26:39" ht="15" customHeight="1">
      <c r="Z6229" s="220"/>
      <c r="AA6229" s="220"/>
      <c r="AB6229" s="237"/>
      <c r="AC6229" s="237"/>
      <c r="AD6229" s="222"/>
      <c r="AE6229" s="221"/>
      <c r="AF6229" s="237"/>
      <c r="AG6229" s="257"/>
      <c r="AH6229" s="237"/>
      <c r="AI6229" s="222"/>
      <c r="AJ6229" s="237"/>
      <c r="AK6229" s="221"/>
      <c r="AL6229" s="223"/>
      <c r="AM6229" s="221"/>
    </row>
    <row r="6230" spans="26:39" ht="15" customHeight="1">
      <c r="Z6230" s="220"/>
      <c r="AA6230" s="220"/>
      <c r="AB6230" s="237"/>
      <c r="AC6230" s="237"/>
      <c r="AD6230" s="222"/>
      <c r="AE6230" s="221"/>
      <c r="AF6230" s="237"/>
      <c r="AG6230" s="257"/>
      <c r="AH6230" s="237"/>
      <c r="AI6230" s="222"/>
      <c r="AJ6230" s="237"/>
      <c r="AK6230" s="221"/>
      <c r="AL6230" s="223"/>
      <c r="AM6230" s="221"/>
    </row>
    <row r="6231" spans="26:39" ht="15" customHeight="1">
      <c r="Z6231" s="220"/>
      <c r="AA6231" s="220"/>
      <c r="AB6231" s="237"/>
      <c r="AC6231" s="237"/>
      <c r="AD6231" s="222"/>
      <c r="AE6231" s="221"/>
      <c r="AF6231" s="237"/>
      <c r="AG6231" s="257"/>
      <c r="AH6231" s="237"/>
      <c r="AI6231" s="222"/>
      <c r="AJ6231" s="237"/>
      <c r="AK6231" s="221"/>
      <c r="AL6231" s="223"/>
      <c r="AM6231" s="221"/>
    </row>
    <row r="6232" spans="26:39" ht="15" customHeight="1">
      <c r="Z6232" s="220"/>
      <c r="AA6232" s="220"/>
      <c r="AB6232" s="237"/>
      <c r="AC6232" s="237"/>
      <c r="AD6232" s="222"/>
      <c r="AE6232" s="221"/>
      <c r="AF6232" s="237"/>
      <c r="AG6232" s="257"/>
      <c r="AH6232" s="237"/>
      <c r="AI6232" s="222"/>
      <c r="AJ6232" s="237"/>
      <c r="AK6232" s="221"/>
      <c r="AL6232" s="223"/>
      <c r="AM6232" s="221"/>
    </row>
    <row r="6233" spans="26:39" ht="15" customHeight="1">
      <c r="Z6233" s="220"/>
      <c r="AA6233" s="220"/>
      <c r="AB6233" s="237"/>
      <c r="AC6233" s="237"/>
      <c r="AD6233" s="222"/>
      <c r="AE6233" s="221"/>
      <c r="AF6233" s="237"/>
      <c r="AG6233" s="257"/>
      <c r="AH6233" s="237"/>
      <c r="AI6233" s="222"/>
      <c r="AJ6233" s="237"/>
      <c r="AK6233" s="221"/>
      <c r="AL6233" s="223"/>
      <c r="AM6233" s="221"/>
    </row>
    <row r="6234" spans="26:39" ht="15" customHeight="1">
      <c r="Z6234" s="220"/>
      <c r="AA6234" s="220"/>
      <c r="AB6234" s="237"/>
      <c r="AC6234" s="237"/>
      <c r="AD6234" s="222"/>
      <c r="AE6234" s="221"/>
      <c r="AF6234" s="237"/>
      <c r="AG6234" s="257"/>
      <c r="AH6234" s="237"/>
      <c r="AI6234" s="222"/>
      <c r="AJ6234" s="237"/>
      <c r="AK6234" s="221"/>
      <c r="AL6234" s="223"/>
      <c r="AM6234" s="221"/>
    </row>
    <row r="6235" spans="26:39" ht="15" customHeight="1">
      <c r="Z6235" s="220"/>
      <c r="AA6235" s="220"/>
      <c r="AB6235" s="237"/>
      <c r="AC6235" s="237"/>
      <c r="AD6235" s="222"/>
      <c r="AE6235" s="221"/>
      <c r="AF6235" s="237"/>
      <c r="AG6235" s="257"/>
      <c r="AH6235" s="237"/>
      <c r="AI6235" s="222"/>
      <c r="AJ6235" s="237"/>
      <c r="AK6235" s="221"/>
      <c r="AL6235" s="223"/>
      <c r="AM6235" s="221"/>
    </row>
    <row r="6236" spans="26:39" ht="15" customHeight="1">
      <c r="Z6236" s="220"/>
      <c r="AA6236" s="220"/>
      <c r="AB6236" s="237"/>
      <c r="AC6236" s="237"/>
      <c r="AD6236" s="222"/>
      <c r="AE6236" s="221"/>
      <c r="AF6236" s="237"/>
      <c r="AG6236" s="257"/>
      <c r="AH6236" s="237"/>
      <c r="AI6236" s="222"/>
      <c r="AJ6236" s="237"/>
      <c r="AK6236" s="221"/>
      <c r="AL6236" s="223"/>
      <c r="AM6236" s="221"/>
    </row>
    <row r="6237" spans="26:39" ht="15" customHeight="1">
      <c r="Z6237" s="220"/>
      <c r="AA6237" s="220"/>
      <c r="AB6237" s="237"/>
      <c r="AC6237" s="237"/>
      <c r="AD6237" s="222"/>
      <c r="AE6237" s="221"/>
      <c r="AF6237" s="237"/>
      <c r="AG6237" s="257"/>
      <c r="AH6237" s="237"/>
      <c r="AI6237" s="222"/>
      <c r="AJ6237" s="237"/>
      <c r="AK6237" s="221"/>
      <c r="AL6237" s="223"/>
      <c r="AM6237" s="221"/>
    </row>
    <row r="6238" spans="26:39" ht="15" customHeight="1">
      <c r="Z6238" s="220"/>
      <c r="AA6238" s="220"/>
      <c r="AB6238" s="237"/>
      <c r="AC6238" s="237"/>
      <c r="AD6238" s="222"/>
      <c r="AE6238" s="221"/>
      <c r="AF6238" s="237"/>
      <c r="AG6238" s="257"/>
      <c r="AH6238" s="237"/>
      <c r="AI6238" s="222"/>
      <c r="AJ6238" s="237"/>
      <c r="AK6238" s="221"/>
      <c r="AL6238" s="223"/>
      <c r="AM6238" s="221"/>
    </row>
    <row r="6239" spans="26:39" ht="15" customHeight="1">
      <c r="Z6239" s="220"/>
      <c r="AA6239" s="220"/>
      <c r="AB6239" s="237"/>
      <c r="AC6239" s="237"/>
      <c r="AD6239" s="222"/>
      <c r="AE6239" s="221"/>
      <c r="AF6239" s="237"/>
      <c r="AG6239" s="257"/>
      <c r="AH6239" s="237"/>
      <c r="AI6239" s="222"/>
      <c r="AJ6239" s="237"/>
      <c r="AK6239" s="221"/>
      <c r="AL6239" s="223"/>
      <c r="AM6239" s="221"/>
    </row>
    <row r="6240" spans="26:39" ht="15" customHeight="1">
      <c r="Z6240" s="220"/>
      <c r="AA6240" s="220"/>
      <c r="AB6240" s="237"/>
      <c r="AC6240" s="237"/>
      <c r="AD6240" s="222"/>
      <c r="AE6240" s="221"/>
      <c r="AF6240" s="237"/>
      <c r="AG6240" s="257"/>
      <c r="AH6240" s="237"/>
      <c r="AI6240" s="222"/>
      <c r="AJ6240" s="237"/>
      <c r="AK6240" s="221"/>
      <c r="AL6240" s="223"/>
      <c r="AM6240" s="221"/>
    </row>
    <row r="6241" spans="26:39" ht="15" customHeight="1">
      <c r="Z6241" s="220"/>
      <c r="AA6241" s="220"/>
      <c r="AB6241" s="237"/>
      <c r="AC6241" s="237"/>
      <c r="AD6241" s="222"/>
      <c r="AE6241" s="221"/>
      <c r="AF6241" s="237"/>
      <c r="AG6241" s="257"/>
      <c r="AH6241" s="237"/>
      <c r="AI6241" s="222"/>
      <c r="AJ6241" s="237"/>
      <c r="AK6241" s="221"/>
      <c r="AL6241" s="223"/>
      <c r="AM6241" s="221"/>
    </row>
    <row r="6242" spans="26:39" ht="15" customHeight="1">
      <c r="Z6242" s="220"/>
      <c r="AA6242" s="220"/>
      <c r="AB6242" s="237"/>
      <c r="AC6242" s="237"/>
      <c r="AD6242" s="222"/>
      <c r="AE6242" s="221"/>
      <c r="AF6242" s="237"/>
      <c r="AG6242" s="257"/>
      <c r="AH6242" s="237"/>
      <c r="AI6242" s="222"/>
      <c r="AJ6242" s="237"/>
      <c r="AK6242" s="221"/>
      <c r="AL6242" s="223"/>
      <c r="AM6242" s="221"/>
    </row>
    <row r="6243" spans="26:39" ht="15" customHeight="1">
      <c r="Z6243" s="220"/>
      <c r="AA6243" s="220"/>
      <c r="AB6243" s="237"/>
      <c r="AC6243" s="237"/>
      <c r="AD6243" s="222"/>
      <c r="AE6243" s="221"/>
      <c r="AF6243" s="237"/>
      <c r="AG6243" s="257"/>
      <c r="AH6243" s="237"/>
      <c r="AI6243" s="222"/>
      <c r="AJ6243" s="237"/>
      <c r="AK6243" s="221"/>
      <c r="AL6243" s="223"/>
      <c r="AM6243" s="221"/>
    </row>
    <row r="6244" spans="26:39" ht="15" customHeight="1">
      <c r="Z6244" s="220"/>
      <c r="AA6244" s="220"/>
      <c r="AB6244" s="237"/>
      <c r="AC6244" s="237"/>
      <c r="AD6244" s="222"/>
      <c r="AE6244" s="221"/>
      <c r="AF6244" s="237"/>
      <c r="AG6244" s="257"/>
      <c r="AH6244" s="237"/>
      <c r="AI6244" s="222"/>
      <c r="AJ6244" s="237"/>
      <c r="AK6244" s="221"/>
      <c r="AL6244" s="223"/>
      <c r="AM6244" s="221"/>
    </row>
    <row r="6245" spans="26:39" ht="15" customHeight="1">
      <c r="Z6245" s="220"/>
      <c r="AA6245" s="220"/>
      <c r="AB6245" s="237"/>
      <c r="AC6245" s="237"/>
      <c r="AD6245" s="222"/>
      <c r="AE6245" s="221"/>
      <c r="AF6245" s="237"/>
      <c r="AG6245" s="257"/>
      <c r="AH6245" s="237"/>
      <c r="AI6245" s="222"/>
      <c r="AJ6245" s="237"/>
      <c r="AK6245" s="221"/>
      <c r="AL6245" s="223"/>
      <c r="AM6245" s="221"/>
    </row>
    <row r="6246" spans="26:39" ht="15" customHeight="1">
      <c r="Z6246" s="220"/>
      <c r="AA6246" s="220"/>
      <c r="AB6246" s="237"/>
      <c r="AC6246" s="237"/>
      <c r="AD6246" s="222"/>
      <c r="AE6246" s="221"/>
      <c r="AF6246" s="237"/>
      <c r="AG6246" s="257"/>
      <c r="AH6246" s="237"/>
      <c r="AI6246" s="222"/>
      <c r="AJ6246" s="237"/>
      <c r="AK6246" s="221"/>
      <c r="AL6246" s="223"/>
      <c r="AM6246" s="221"/>
    </row>
    <row r="6247" spans="26:39" ht="15" customHeight="1">
      <c r="Z6247" s="220"/>
      <c r="AA6247" s="220"/>
      <c r="AB6247" s="237"/>
      <c r="AC6247" s="237"/>
      <c r="AD6247" s="222"/>
      <c r="AE6247" s="221"/>
      <c r="AF6247" s="237"/>
      <c r="AG6247" s="257"/>
      <c r="AH6247" s="237"/>
      <c r="AI6247" s="222"/>
      <c r="AJ6247" s="237"/>
      <c r="AK6247" s="221"/>
      <c r="AL6247" s="223"/>
      <c r="AM6247" s="221"/>
    </row>
    <row r="6248" spans="26:39" ht="15" customHeight="1">
      <c r="Z6248" s="220"/>
      <c r="AA6248" s="220"/>
      <c r="AB6248" s="237"/>
      <c r="AC6248" s="237"/>
      <c r="AD6248" s="222"/>
      <c r="AE6248" s="221"/>
      <c r="AF6248" s="237"/>
      <c r="AG6248" s="257"/>
      <c r="AH6248" s="237"/>
      <c r="AI6248" s="222"/>
      <c r="AJ6248" s="237"/>
      <c r="AK6248" s="221"/>
      <c r="AL6248" s="223"/>
      <c r="AM6248" s="221"/>
    </row>
    <row r="6249" spans="26:39" ht="15" customHeight="1">
      <c r="Z6249" s="220"/>
      <c r="AA6249" s="220"/>
      <c r="AB6249" s="237"/>
      <c r="AC6249" s="237"/>
      <c r="AD6249" s="222"/>
      <c r="AE6249" s="221"/>
      <c r="AF6249" s="237"/>
      <c r="AG6249" s="257"/>
      <c r="AH6249" s="237"/>
      <c r="AI6249" s="222"/>
      <c r="AJ6249" s="237"/>
      <c r="AK6249" s="221"/>
      <c r="AL6249" s="223"/>
      <c r="AM6249" s="221"/>
    </row>
    <row r="6250" spans="26:39" ht="15" customHeight="1">
      <c r="Z6250" s="220"/>
      <c r="AA6250" s="220"/>
      <c r="AB6250" s="237"/>
      <c r="AC6250" s="237"/>
      <c r="AD6250" s="222"/>
      <c r="AE6250" s="221"/>
      <c r="AF6250" s="237"/>
      <c r="AG6250" s="257"/>
      <c r="AH6250" s="237"/>
      <c r="AI6250" s="222"/>
      <c r="AJ6250" s="237"/>
      <c r="AK6250" s="221"/>
      <c r="AL6250" s="223"/>
      <c r="AM6250" s="221"/>
    </row>
    <row r="6251" spans="26:39" ht="15" customHeight="1">
      <c r="Z6251" s="220"/>
      <c r="AA6251" s="220"/>
      <c r="AB6251" s="237"/>
      <c r="AC6251" s="237"/>
      <c r="AD6251" s="222"/>
      <c r="AE6251" s="221"/>
      <c r="AF6251" s="237"/>
      <c r="AG6251" s="257"/>
      <c r="AH6251" s="237"/>
      <c r="AI6251" s="222"/>
      <c r="AJ6251" s="237"/>
      <c r="AK6251" s="221"/>
      <c r="AL6251" s="223"/>
      <c r="AM6251" s="221"/>
    </row>
    <row r="6252" spans="26:39" ht="15" customHeight="1">
      <c r="Z6252" s="220"/>
      <c r="AA6252" s="220"/>
      <c r="AB6252" s="237"/>
      <c r="AC6252" s="237"/>
      <c r="AD6252" s="222"/>
      <c r="AE6252" s="221"/>
      <c r="AF6252" s="237"/>
      <c r="AG6252" s="257"/>
      <c r="AH6252" s="237"/>
      <c r="AI6252" s="222"/>
      <c r="AJ6252" s="237"/>
      <c r="AK6252" s="221"/>
      <c r="AL6252" s="223"/>
      <c r="AM6252" s="221"/>
    </row>
    <row r="6253" spans="26:39" ht="15" customHeight="1">
      <c r="Z6253" s="220"/>
      <c r="AA6253" s="220"/>
      <c r="AB6253" s="237"/>
      <c r="AC6253" s="237"/>
      <c r="AD6253" s="222"/>
      <c r="AE6253" s="221"/>
      <c r="AF6253" s="237"/>
      <c r="AG6253" s="257"/>
      <c r="AH6253" s="237"/>
      <c r="AI6253" s="222"/>
      <c r="AJ6253" s="237"/>
      <c r="AK6253" s="221"/>
      <c r="AL6253" s="223"/>
      <c r="AM6253" s="221"/>
    </row>
    <row r="6254" spans="26:39" ht="15" customHeight="1">
      <c r="Z6254" s="220"/>
      <c r="AA6254" s="220"/>
      <c r="AB6254" s="237"/>
      <c r="AC6254" s="237"/>
      <c r="AD6254" s="222"/>
      <c r="AE6254" s="221"/>
      <c r="AF6254" s="237"/>
      <c r="AG6254" s="257"/>
      <c r="AH6254" s="237"/>
      <c r="AI6254" s="222"/>
      <c r="AJ6254" s="237"/>
      <c r="AK6254" s="221"/>
      <c r="AL6254" s="223"/>
      <c r="AM6254" s="221"/>
    </row>
    <row r="6255" spans="26:39" ht="15" customHeight="1">
      <c r="Z6255" s="220"/>
      <c r="AA6255" s="220"/>
      <c r="AB6255" s="237"/>
      <c r="AC6255" s="237"/>
      <c r="AD6255" s="222"/>
      <c r="AE6255" s="221"/>
      <c r="AF6255" s="237"/>
      <c r="AG6255" s="257"/>
      <c r="AH6255" s="237"/>
      <c r="AI6255" s="222"/>
      <c r="AJ6255" s="237"/>
      <c r="AK6255" s="221"/>
      <c r="AL6255" s="223"/>
      <c r="AM6255" s="221"/>
    </row>
    <row r="6256" spans="26:39" ht="15" customHeight="1">
      <c r="Z6256" s="220"/>
      <c r="AA6256" s="220"/>
      <c r="AB6256" s="237"/>
      <c r="AC6256" s="237"/>
      <c r="AD6256" s="222"/>
      <c r="AE6256" s="221"/>
      <c r="AF6256" s="237"/>
      <c r="AG6256" s="257"/>
      <c r="AH6256" s="237"/>
      <c r="AI6256" s="222"/>
      <c r="AJ6256" s="237"/>
      <c r="AK6256" s="221"/>
      <c r="AL6256" s="223"/>
      <c r="AM6256" s="221"/>
    </row>
    <row r="6257" spans="26:39" ht="15" customHeight="1">
      <c r="Z6257" s="220"/>
      <c r="AA6257" s="220"/>
      <c r="AB6257" s="237"/>
      <c r="AC6257" s="237"/>
      <c r="AD6257" s="222"/>
      <c r="AE6257" s="221"/>
      <c r="AF6257" s="237"/>
      <c r="AG6257" s="257"/>
      <c r="AH6257" s="237"/>
      <c r="AI6257" s="222"/>
      <c r="AJ6257" s="237"/>
      <c r="AK6257" s="221"/>
      <c r="AL6257" s="223"/>
      <c r="AM6257" s="221"/>
    </row>
    <row r="6258" spans="26:39" ht="15" customHeight="1">
      <c r="Z6258" s="220"/>
      <c r="AA6258" s="220"/>
      <c r="AB6258" s="237"/>
      <c r="AC6258" s="237"/>
      <c r="AD6258" s="222"/>
      <c r="AE6258" s="221"/>
      <c r="AF6258" s="237"/>
      <c r="AG6258" s="257"/>
      <c r="AH6258" s="237"/>
      <c r="AI6258" s="222"/>
      <c r="AJ6258" s="237"/>
      <c r="AK6258" s="221"/>
      <c r="AL6258" s="223"/>
      <c r="AM6258" s="221"/>
    </row>
    <row r="6259" spans="26:39" ht="15" customHeight="1">
      <c r="Z6259" s="220"/>
      <c r="AA6259" s="220"/>
      <c r="AB6259" s="237"/>
      <c r="AC6259" s="237"/>
      <c r="AD6259" s="222"/>
      <c r="AE6259" s="221"/>
      <c r="AF6259" s="237"/>
      <c r="AG6259" s="257"/>
      <c r="AH6259" s="237"/>
      <c r="AI6259" s="222"/>
      <c r="AJ6259" s="237"/>
      <c r="AK6259" s="221"/>
      <c r="AL6259" s="223"/>
      <c r="AM6259" s="221"/>
    </row>
    <row r="6260" spans="26:39" ht="15" customHeight="1">
      <c r="Z6260" s="220"/>
      <c r="AA6260" s="220"/>
      <c r="AB6260" s="237"/>
      <c r="AC6260" s="237"/>
      <c r="AD6260" s="222"/>
      <c r="AE6260" s="221"/>
      <c r="AF6260" s="237"/>
      <c r="AG6260" s="257"/>
      <c r="AH6260" s="237"/>
      <c r="AI6260" s="222"/>
      <c r="AJ6260" s="237"/>
      <c r="AK6260" s="221"/>
      <c r="AL6260" s="223"/>
      <c r="AM6260" s="221"/>
    </row>
    <row r="6261" spans="26:39" ht="15" customHeight="1">
      <c r="Z6261" s="220"/>
      <c r="AA6261" s="220"/>
      <c r="AB6261" s="237"/>
      <c r="AC6261" s="237"/>
      <c r="AD6261" s="222"/>
      <c r="AE6261" s="221"/>
      <c r="AF6261" s="237"/>
      <c r="AG6261" s="257"/>
      <c r="AH6261" s="237"/>
      <c r="AI6261" s="222"/>
      <c r="AJ6261" s="237"/>
      <c r="AK6261" s="221"/>
      <c r="AL6261" s="223"/>
      <c r="AM6261" s="221"/>
    </row>
    <row r="6262" spans="26:39" ht="15" customHeight="1">
      <c r="Z6262" s="220"/>
      <c r="AA6262" s="220"/>
      <c r="AB6262" s="237"/>
      <c r="AC6262" s="237"/>
      <c r="AD6262" s="222"/>
      <c r="AE6262" s="221"/>
      <c r="AF6262" s="237"/>
      <c r="AG6262" s="257"/>
      <c r="AH6262" s="237"/>
      <c r="AI6262" s="222"/>
      <c r="AJ6262" s="237"/>
      <c r="AK6262" s="221"/>
      <c r="AL6262" s="223"/>
      <c r="AM6262" s="221"/>
    </row>
    <row r="6263" spans="26:39" ht="15" customHeight="1">
      <c r="Z6263" s="220"/>
      <c r="AA6263" s="220"/>
      <c r="AB6263" s="237"/>
      <c r="AC6263" s="237"/>
      <c r="AD6263" s="222"/>
      <c r="AE6263" s="221"/>
      <c r="AF6263" s="237"/>
      <c r="AG6263" s="257"/>
      <c r="AH6263" s="237"/>
      <c r="AI6263" s="222"/>
      <c r="AJ6263" s="237"/>
      <c r="AK6263" s="221"/>
      <c r="AL6263" s="223"/>
      <c r="AM6263" s="221"/>
    </row>
    <row r="6264" spans="26:39" ht="15" customHeight="1">
      <c r="Z6264" s="220"/>
      <c r="AA6264" s="220"/>
      <c r="AB6264" s="237"/>
      <c r="AC6264" s="237"/>
      <c r="AD6264" s="222"/>
      <c r="AE6264" s="221"/>
      <c r="AF6264" s="237"/>
      <c r="AG6264" s="257"/>
      <c r="AH6264" s="237"/>
      <c r="AI6264" s="222"/>
      <c r="AJ6264" s="237"/>
      <c r="AK6264" s="221"/>
      <c r="AL6264" s="223"/>
      <c r="AM6264" s="221"/>
    </row>
    <row r="6265" spans="26:39" ht="15" customHeight="1">
      <c r="Z6265" s="220"/>
      <c r="AA6265" s="220"/>
      <c r="AB6265" s="237"/>
      <c r="AC6265" s="237"/>
      <c r="AD6265" s="222"/>
      <c r="AE6265" s="221"/>
      <c r="AF6265" s="237"/>
      <c r="AG6265" s="257"/>
      <c r="AH6265" s="237"/>
      <c r="AI6265" s="222"/>
      <c r="AJ6265" s="237"/>
      <c r="AK6265" s="221"/>
      <c r="AL6265" s="223"/>
      <c r="AM6265" s="221"/>
    </row>
    <row r="6266" spans="26:39" ht="15" customHeight="1">
      <c r="Z6266" s="220"/>
      <c r="AA6266" s="220"/>
      <c r="AB6266" s="237"/>
      <c r="AC6266" s="237"/>
      <c r="AD6266" s="222"/>
      <c r="AE6266" s="221"/>
      <c r="AF6266" s="237"/>
      <c r="AG6266" s="257"/>
      <c r="AH6266" s="237"/>
      <c r="AI6266" s="222"/>
      <c r="AJ6266" s="237"/>
      <c r="AK6266" s="221"/>
      <c r="AL6266" s="223"/>
      <c r="AM6266" s="221"/>
    </row>
    <row r="6267" spans="26:39" ht="15" customHeight="1">
      <c r="Z6267" s="220"/>
      <c r="AA6267" s="220"/>
      <c r="AB6267" s="237"/>
      <c r="AC6267" s="237"/>
      <c r="AD6267" s="222"/>
      <c r="AE6267" s="221"/>
      <c r="AF6267" s="237"/>
      <c r="AG6267" s="257"/>
      <c r="AH6267" s="237"/>
      <c r="AI6267" s="222"/>
      <c r="AJ6267" s="237"/>
      <c r="AK6267" s="221"/>
      <c r="AL6267" s="223"/>
      <c r="AM6267" s="221"/>
    </row>
    <row r="6268" spans="26:39" ht="15" customHeight="1">
      <c r="Z6268" s="220"/>
      <c r="AA6268" s="220"/>
      <c r="AB6268" s="237"/>
      <c r="AC6268" s="237"/>
      <c r="AD6268" s="222"/>
      <c r="AE6268" s="221"/>
      <c r="AF6268" s="237"/>
      <c r="AG6268" s="257"/>
      <c r="AH6268" s="237"/>
      <c r="AI6268" s="222"/>
      <c r="AJ6268" s="237"/>
      <c r="AK6268" s="221"/>
      <c r="AL6268" s="223"/>
      <c r="AM6268" s="221"/>
    </row>
    <row r="6269" spans="26:39" ht="15" customHeight="1">
      <c r="Z6269" s="220"/>
      <c r="AA6269" s="220"/>
      <c r="AB6269" s="237"/>
      <c r="AC6269" s="237"/>
      <c r="AD6269" s="222"/>
      <c r="AE6269" s="221"/>
      <c r="AF6269" s="237"/>
      <c r="AG6269" s="257"/>
      <c r="AH6269" s="237"/>
      <c r="AI6269" s="222"/>
      <c r="AJ6269" s="237"/>
      <c r="AK6269" s="221"/>
      <c r="AL6269" s="223"/>
      <c r="AM6269" s="221"/>
    </row>
    <row r="6270" spans="26:39" ht="15" customHeight="1">
      <c r="Z6270" s="220"/>
      <c r="AA6270" s="220"/>
      <c r="AB6270" s="237"/>
      <c r="AC6270" s="237"/>
      <c r="AD6270" s="222"/>
      <c r="AE6270" s="221"/>
      <c r="AF6270" s="237"/>
      <c r="AG6270" s="257"/>
      <c r="AH6270" s="237"/>
      <c r="AI6270" s="222"/>
      <c r="AJ6270" s="237"/>
      <c r="AK6270" s="221"/>
      <c r="AL6270" s="223"/>
      <c r="AM6270" s="221"/>
    </row>
    <row r="6271" spans="26:39" ht="15" customHeight="1">
      <c r="Z6271" s="220"/>
      <c r="AA6271" s="220"/>
      <c r="AB6271" s="237"/>
      <c r="AC6271" s="237"/>
      <c r="AD6271" s="222"/>
      <c r="AE6271" s="221"/>
      <c r="AF6271" s="237"/>
      <c r="AG6271" s="257"/>
      <c r="AH6271" s="237"/>
      <c r="AI6271" s="222"/>
      <c r="AJ6271" s="237"/>
      <c r="AK6271" s="221"/>
      <c r="AL6271" s="223"/>
      <c r="AM6271" s="221"/>
    </row>
    <row r="6272" spans="26:39" ht="15" customHeight="1">
      <c r="Z6272" s="220"/>
      <c r="AA6272" s="220"/>
      <c r="AB6272" s="237"/>
      <c r="AC6272" s="237"/>
      <c r="AD6272" s="222"/>
      <c r="AE6272" s="221"/>
      <c r="AF6272" s="237"/>
      <c r="AG6272" s="257"/>
      <c r="AH6272" s="237"/>
      <c r="AI6272" s="222"/>
      <c r="AJ6272" s="237"/>
      <c r="AK6272" s="221"/>
      <c r="AL6272" s="223"/>
      <c r="AM6272" s="221"/>
    </row>
    <row r="6273" spans="26:39" ht="15" customHeight="1">
      <c r="Z6273" s="220"/>
      <c r="AA6273" s="220"/>
      <c r="AB6273" s="237"/>
      <c r="AC6273" s="237"/>
      <c r="AD6273" s="222"/>
      <c r="AE6273" s="221"/>
      <c r="AF6273" s="237"/>
      <c r="AG6273" s="257"/>
      <c r="AH6273" s="237"/>
      <c r="AI6273" s="222"/>
      <c r="AJ6273" s="237"/>
      <c r="AK6273" s="221"/>
      <c r="AL6273" s="223"/>
      <c r="AM6273" s="221"/>
    </row>
    <row r="6274" spans="26:39" ht="15" customHeight="1">
      <c r="Z6274" s="220"/>
      <c r="AA6274" s="220"/>
      <c r="AB6274" s="237"/>
      <c r="AC6274" s="237"/>
      <c r="AD6274" s="222"/>
      <c r="AE6274" s="221"/>
      <c r="AF6274" s="237"/>
      <c r="AG6274" s="257"/>
      <c r="AH6274" s="237"/>
      <c r="AI6274" s="222"/>
      <c r="AJ6274" s="237"/>
      <c r="AK6274" s="221"/>
      <c r="AL6274" s="223"/>
      <c r="AM6274" s="221"/>
    </row>
    <row r="6275" spans="26:39" ht="15" customHeight="1">
      <c r="Z6275" s="220"/>
      <c r="AA6275" s="220"/>
      <c r="AB6275" s="237"/>
      <c r="AC6275" s="237"/>
      <c r="AD6275" s="222"/>
      <c r="AE6275" s="221"/>
      <c r="AF6275" s="237"/>
      <c r="AG6275" s="257"/>
      <c r="AH6275" s="237"/>
      <c r="AI6275" s="222"/>
      <c r="AJ6275" s="237"/>
      <c r="AK6275" s="221"/>
      <c r="AL6275" s="223"/>
      <c r="AM6275" s="221"/>
    </row>
    <row r="6276" spans="26:39" ht="15" customHeight="1">
      <c r="Z6276" s="220"/>
      <c r="AA6276" s="220"/>
      <c r="AB6276" s="237"/>
      <c r="AC6276" s="237"/>
      <c r="AD6276" s="222"/>
      <c r="AE6276" s="221"/>
      <c r="AF6276" s="237"/>
      <c r="AG6276" s="257"/>
      <c r="AH6276" s="237"/>
      <c r="AI6276" s="222"/>
      <c r="AJ6276" s="237"/>
      <c r="AK6276" s="221"/>
      <c r="AL6276" s="223"/>
      <c r="AM6276" s="221"/>
    </row>
    <row r="6277" spans="26:39" ht="15" customHeight="1">
      <c r="Z6277" s="220"/>
      <c r="AA6277" s="220"/>
      <c r="AB6277" s="237"/>
      <c r="AC6277" s="237"/>
      <c r="AD6277" s="222"/>
      <c r="AE6277" s="221"/>
      <c r="AF6277" s="237"/>
      <c r="AG6277" s="257"/>
      <c r="AH6277" s="237"/>
      <c r="AI6277" s="222"/>
      <c r="AJ6277" s="237"/>
      <c r="AK6277" s="221"/>
      <c r="AL6277" s="223"/>
      <c r="AM6277" s="221"/>
    </row>
    <row r="6278" spans="26:39" ht="15" customHeight="1">
      <c r="Z6278" s="220"/>
      <c r="AA6278" s="220"/>
      <c r="AB6278" s="237"/>
      <c r="AC6278" s="237"/>
      <c r="AD6278" s="222"/>
      <c r="AE6278" s="221"/>
      <c r="AF6278" s="237"/>
      <c r="AG6278" s="257"/>
      <c r="AH6278" s="237"/>
      <c r="AI6278" s="222"/>
      <c r="AJ6278" s="237"/>
      <c r="AK6278" s="221"/>
      <c r="AL6278" s="223"/>
      <c r="AM6278" s="221"/>
    </row>
    <row r="6279" spans="26:39" ht="15" customHeight="1">
      <c r="Z6279" s="220"/>
      <c r="AA6279" s="220"/>
      <c r="AB6279" s="237"/>
      <c r="AC6279" s="237"/>
      <c r="AD6279" s="222"/>
      <c r="AE6279" s="221"/>
      <c r="AF6279" s="237"/>
      <c r="AG6279" s="257"/>
      <c r="AH6279" s="237"/>
      <c r="AI6279" s="222"/>
      <c r="AJ6279" s="237"/>
      <c r="AK6279" s="221"/>
      <c r="AL6279" s="223"/>
      <c r="AM6279" s="221"/>
    </row>
    <row r="6280" spans="26:39" ht="15" customHeight="1">
      <c r="Z6280" s="220"/>
      <c r="AA6280" s="220"/>
      <c r="AB6280" s="237"/>
      <c r="AC6280" s="237"/>
      <c r="AD6280" s="222"/>
      <c r="AE6280" s="221"/>
      <c r="AF6280" s="237"/>
      <c r="AG6280" s="257"/>
      <c r="AH6280" s="237"/>
      <c r="AI6280" s="222"/>
      <c r="AJ6280" s="237"/>
      <c r="AK6280" s="221"/>
      <c r="AL6280" s="223"/>
      <c r="AM6280" s="221"/>
    </row>
    <row r="6281" spans="26:39" ht="15" customHeight="1">
      <c r="Z6281" s="220"/>
      <c r="AA6281" s="220"/>
      <c r="AB6281" s="237"/>
      <c r="AC6281" s="237"/>
      <c r="AD6281" s="222"/>
      <c r="AE6281" s="221"/>
      <c r="AF6281" s="237"/>
      <c r="AG6281" s="257"/>
      <c r="AH6281" s="237"/>
      <c r="AI6281" s="222"/>
      <c r="AJ6281" s="237"/>
      <c r="AK6281" s="221"/>
      <c r="AL6281" s="223"/>
      <c r="AM6281" s="221"/>
    </row>
    <row r="6282" spans="26:39" ht="15" customHeight="1">
      <c r="Z6282" s="220"/>
      <c r="AA6282" s="220"/>
      <c r="AB6282" s="237"/>
      <c r="AC6282" s="237"/>
      <c r="AD6282" s="222"/>
      <c r="AE6282" s="221"/>
      <c r="AF6282" s="237"/>
      <c r="AG6282" s="257"/>
      <c r="AH6282" s="237"/>
      <c r="AI6282" s="222"/>
      <c r="AJ6282" s="237"/>
      <c r="AK6282" s="221"/>
      <c r="AL6282" s="223"/>
      <c r="AM6282" s="221"/>
    </row>
    <row r="6283" spans="26:39" ht="15" customHeight="1">
      <c r="Z6283" s="220"/>
      <c r="AA6283" s="220"/>
      <c r="AB6283" s="237"/>
      <c r="AC6283" s="237"/>
      <c r="AD6283" s="222"/>
      <c r="AE6283" s="221"/>
      <c r="AF6283" s="237"/>
      <c r="AG6283" s="257"/>
      <c r="AH6283" s="237"/>
      <c r="AI6283" s="222"/>
      <c r="AJ6283" s="237"/>
      <c r="AK6283" s="221"/>
      <c r="AL6283" s="223"/>
      <c r="AM6283" s="221"/>
    </row>
    <row r="6284" spans="26:39" ht="15" customHeight="1">
      <c r="Z6284" s="220"/>
      <c r="AA6284" s="220"/>
      <c r="AB6284" s="237"/>
      <c r="AC6284" s="237"/>
      <c r="AD6284" s="222"/>
      <c r="AE6284" s="221"/>
      <c r="AF6284" s="237"/>
      <c r="AG6284" s="257"/>
      <c r="AH6284" s="237"/>
      <c r="AI6284" s="222"/>
      <c r="AJ6284" s="237"/>
      <c r="AK6284" s="221"/>
      <c r="AL6284" s="223"/>
      <c r="AM6284" s="221"/>
    </row>
    <row r="6285" spans="26:39" ht="15" customHeight="1">
      <c r="Z6285" s="220"/>
      <c r="AA6285" s="220"/>
      <c r="AB6285" s="237"/>
      <c r="AC6285" s="237"/>
      <c r="AD6285" s="222"/>
      <c r="AE6285" s="221"/>
      <c r="AF6285" s="237"/>
      <c r="AG6285" s="257"/>
      <c r="AH6285" s="237"/>
      <c r="AI6285" s="222"/>
      <c r="AJ6285" s="237"/>
      <c r="AK6285" s="221"/>
      <c r="AL6285" s="223"/>
      <c r="AM6285" s="221"/>
    </row>
    <row r="6286" spans="26:39" ht="15" customHeight="1">
      <c r="Z6286" s="220"/>
      <c r="AA6286" s="220"/>
      <c r="AB6286" s="237"/>
      <c r="AC6286" s="237"/>
      <c r="AD6286" s="222"/>
      <c r="AE6286" s="221"/>
      <c r="AF6286" s="237"/>
      <c r="AG6286" s="257"/>
      <c r="AH6286" s="237"/>
      <c r="AI6286" s="222"/>
      <c r="AJ6286" s="237"/>
      <c r="AK6286" s="221"/>
      <c r="AL6286" s="223"/>
      <c r="AM6286" s="221"/>
    </row>
    <row r="6287" spans="26:39" ht="15" customHeight="1">
      <c r="Z6287" s="220"/>
      <c r="AA6287" s="220"/>
      <c r="AB6287" s="237"/>
      <c r="AC6287" s="237"/>
      <c r="AD6287" s="222"/>
      <c r="AE6287" s="221"/>
      <c r="AF6287" s="237"/>
      <c r="AG6287" s="257"/>
      <c r="AH6287" s="237"/>
      <c r="AI6287" s="222"/>
      <c r="AJ6287" s="237"/>
      <c r="AK6287" s="221"/>
      <c r="AL6287" s="223"/>
      <c r="AM6287" s="221"/>
    </row>
    <row r="6288" spans="26:39" ht="15" customHeight="1">
      <c r="Z6288" s="220"/>
      <c r="AA6288" s="220"/>
      <c r="AB6288" s="237"/>
      <c r="AC6288" s="237"/>
      <c r="AD6288" s="222"/>
      <c r="AE6288" s="221"/>
      <c r="AF6288" s="237"/>
      <c r="AG6288" s="257"/>
      <c r="AH6288" s="237"/>
      <c r="AI6288" s="222"/>
      <c r="AJ6288" s="237"/>
      <c r="AK6288" s="221"/>
      <c r="AL6288" s="223"/>
      <c r="AM6288" s="221"/>
    </row>
    <row r="6289" spans="26:39" ht="15" customHeight="1">
      <c r="Z6289" s="220"/>
      <c r="AA6289" s="220"/>
      <c r="AB6289" s="237"/>
      <c r="AC6289" s="237"/>
      <c r="AD6289" s="222"/>
      <c r="AE6289" s="221"/>
      <c r="AF6289" s="237"/>
      <c r="AG6289" s="257"/>
      <c r="AH6289" s="237"/>
      <c r="AI6289" s="222"/>
      <c r="AJ6289" s="237"/>
      <c r="AK6289" s="221"/>
      <c r="AL6289" s="223"/>
      <c r="AM6289" s="221"/>
    </row>
    <row r="6290" spans="26:39" ht="15" customHeight="1">
      <c r="Z6290" s="220"/>
      <c r="AA6290" s="220"/>
      <c r="AB6290" s="237"/>
      <c r="AC6290" s="237"/>
      <c r="AD6290" s="222"/>
      <c r="AE6290" s="221"/>
      <c r="AF6290" s="237"/>
      <c r="AG6290" s="257"/>
      <c r="AH6290" s="237"/>
      <c r="AI6290" s="222"/>
      <c r="AJ6290" s="237"/>
      <c r="AK6290" s="221"/>
      <c r="AL6290" s="223"/>
      <c r="AM6290" s="221"/>
    </row>
    <row r="6291" spans="26:39" ht="15" customHeight="1">
      <c r="Z6291" s="220"/>
      <c r="AA6291" s="220"/>
      <c r="AB6291" s="237"/>
      <c r="AC6291" s="237"/>
      <c r="AD6291" s="222"/>
      <c r="AE6291" s="221"/>
      <c r="AF6291" s="237"/>
      <c r="AG6291" s="257"/>
      <c r="AH6291" s="237"/>
      <c r="AI6291" s="222"/>
      <c r="AJ6291" s="237"/>
      <c r="AK6291" s="221"/>
      <c r="AL6291" s="223"/>
      <c r="AM6291" s="221"/>
    </row>
    <row r="6292" spans="26:39" ht="15" customHeight="1">
      <c r="Z6292" s="220"/>
      <c r="AA6292" s="220"/>
      <c r="AB6292" s="237"/>
      <c r="AC6292" s="237"/>
      <c r="AD6292" s="222"/>
      <c r="AE6292" s="221"/>
      <c r="AF6292" s="237"/>
      <c r="AG6292" s="257"/>
      <c r="AH6292" s="237"/>
      <c r="AI6292" s="222"/>
      <c r="AJ6292" s="237"/>
      <c r="AK6292" s="221"/>
      <c r="AL6292" s="223"/>
      <c r="AM6292" s="221"/>
    </row>
    <row r="6293" spans="26:39" ht="15" customHeight="1">
      <c r="Z6293" s="220"/>
      <c r="AA6293" s="220"/>
      <c r="AB6293" s="237"/>
      <c r="AC6293" s="237"/>
      <c r="AD6293" s="222"/>
      <c r="AE6293" s="221"/>
      <c r="AF6293" s="237"/>
      <c r="AG6293" s="257"/>
      <c r="AH6293" s="237"/>
      <c r="AI6293" s="222"/>
      <c r="AJ6293" s="237"/>
      <c r="AK6293" s="221"/>
      <c r="AL6293" s="223"/>
      <c r="AM6293" s="221"/>
    </row>
    <row r="6294" spans="26:39" ht="15" customHeight="1">
      <c r="Z6294" s="220"/>
      <c r="AA6294" s="220"/>
      <c r="AB6294" s="237"/>
      <c r="AC6294" s="237"/>
      <c r="AD6294" s="222"/>
      <c r="AE6294" s="221"/>
      <c r="AF6294" s="237"/>
      <c r="AG6294" s="257"/>
      <c r="AH6294" s="237"/>
      <c r="AI6294" s="222"/>
      <c r="AJ6294" s="237"/>
      <c r="AK6294" s="221"/>
      <c r="AL6294" s="223"/>
      <c r="AM6294" s="221"/>
    </row>
    <row r="6295" spans="26:39" ht="15" customHeight="1">
      <c r="Z6295" s="220"/>
      <c r="AA6295" s="220"/>
      <c r="AB6295" s="237"/>
      <c r="AC6295" s="237"/>
      <c r="AD6295" s="222"/>
      <c r="AE6295" s="221"/>
      <c r="AF6295" s="237"/>
      <c r="AG6295" s="257"/>
      <c r="AH6295" s="237"/>
      <c r="AI6295" s="222"/>
      <c r="AJ6295" s="237"/>
      <c r="AK6295" s="221"/>
      <c r="AL6295" s="223"/>
      <c r="AM6295" s="221"/>
    </row>
    <row r="6296" spans="26:39" ht="15" customHeight="1">
      <c r="Z6296" s="220"/>
      <c r="AA6296" s="220"/>
      <c r="AB6296" s="237"/>
      <c r="AC6296" s="237"/>
      <c r="AD6296" s="222"/>
      <c r="AE6296" s="221"/>
      <c r="AF6296" s="237"/>
      <c r="AG6296" s="257"/>
      <c r="AH6296" s="237"/>
      <c r="AI6296" s="222"/>
      <c r="AJ6296" s="237"/>
      <c r="AK6296" s="221"/>
      <c r="AL6296" s="223"/>
      <c r="AM6296" s="221"/>
    </row>
    <row r="6297" spans="26:39" ht="15" customHeight="1">
      <c r="Z6297" s="220"/>
      <c r="AA6297" s="220"/>
      <c r="AB6297" s="237"/>
      <c r="AC6297" s="237"/>
      <c r="AD6297" s="222"/>
      <c r="AE6297" s="221"/>
      <c r="AF6297" s="237"/>
      <c r="AG6297" s="257"/>
      <c r="AH6297" s="237"/>
      <c r="AI6297" s="222"/>
      <c r="AJ6297" s="237"/>
      <c r="AK6297" s="221"/>
      <c r="AL6297" s="223"/>
      <c r="AM6297" s="221"/>
    </row>
    <row r="6298" spans="26:39" ht="15" customHeight="1">
      <c r="Z6298" s="220"/>
      <c r="AA6298" s="220"/>
      <c r="AB6298" s="237"/>
      <c r="AC6298" s="237"/>
      <c r="AD6298" s="222"/>
      <c r="AE6298" s="221"/>
      <c r="AF6298" s="237"/>
      <c r="AG6298" s="257"/>
      <c r="AH6298" s="237"/>
      <c r="AI6298" s="222"/>
      <c r="AJ6298" s="237"/>
      <c r="AK6298" s="221"/>
      <c r="AL6298" s="223"/>
      <c r="AM6298" s="221"/>
    </row>
    <row r="6299" spans="26:39" ht="15" customHeight="1">
      <c r="Z6299" s="220"/>
      <c r="AA6299" s="220"/>
      <c r="AB6299" s="237"/>
      <c r="AC6299" s="237"/>
      <c r="AD6299" s="222"/>
      <c r="AE6299" s="221"/>
      <c r="AF6299" s="237"/>
      <c r="AG6299" s="257"/>
      <c r="AH6299" s="237"/>
      <c r="AI6299" s="222"/>
      <c r="AJ6299" s="237"/>
      <c r="AK6299" s="221"/>
      <c r="AL6299" s="223"/>
      <c r="AM6299" s="221"/>
    </row>
    <row r="6300" spans="26:39" ht="15" customHeight="1">
      <c r="Z6300" s="220"/>
      <c r="AA6300" s="220"/>
      <c r="AB6300" s="237"/>
      <c r="AC6300" s="237"/>
      <c r="AD6300" s="222"/>
      <c r="AE6300" s="221"/>
      <c r="AF6300" s="237"/>
      <c r="AG6300" s="257"/>
      <c r="AH6300" s="237"/>
      <c r="AI6300" s="222"/>
      <c r="AJ6300" s="237"/>
      <c r="AK6300" s="221"/>
      <c r="AL6300" s="223"/>
      <c r="AM6300" s="221"/>
    </row>
    <row r="6301" spans="26:39" ht="15" customHeight="1">
      <c r="Z6301" s="220"/>
      <c r="AA6301" s="220"/>
      <c r="AB6301" s="237"/>
      <c r="AC6301" s="237"/>
      <c r="AD6301" s="222"/>
      <c r="AE6301" s="221"/>
      <c r="AF6301" s="237"/>
      <c r="AG6301" s="257"/>
      <c r="AH6301" s="237"/>
      <c r="AI6301" s="222"/>
      <c r="AJ6301" s="237"/>
      <c r="AK6301" s="221"/>
      <c r="AL6301" s="223"/>
      <c r="AM6301" s="221"/>
    </row>
    <row r="6302" spans="26:39" ht="15" customHeight="1">
      <c r="Z6302" s="220"/>
      <c r="AA6302" s="220"/>
      <c r="AB6302" s="237"/>
      <c r="AC6302" s="237"/>
      <c r="AD6302" s="222"/>
      <c r="AE6302" s="221"/>
      <c r="AF6302" s="237"/>
      <c r="AG6302" s="257"/>
      <c r="AH6302" s="237"/>
      <c r="AI6302" s="222"/>
      <c r="AJ6302" s="237"/>
      <c r="AK6302" s="221"/>
      <c r="AL6302" s="223"/>
      <c r="AM6302" s="221"/>
    </row>
    <row r="6303" spans="26:39" ht="15" customHeight="1">
      <c r="Z6303" s="220"/>
      <c r="AA6303" s="220"/>
      <c r="AB6303" s="237"/>
      <c r="AC6303" s="237"/>
      <c r="AD6303" s="222"/>
      <c r="AE6303" s="221"/>
      <c r="AF6303" s="237"/>
      <c r="AG6303" s="257"/>
      <c r="AH6303" s="237"/>
      <c r="AI6303" s="222"/>
      <c r="AJ6303" s="237"/>
      <c r="AK6303" s="221"/>
      <c r="AL6303" s="223"/>
      <c r="AM6303" s="221"/>
    </row>
    <row r="6304" spans="26:39" ht="15" customHeight="1">
      <c r="Z6304" s="220"/>
      <c r="AA6304" s="220"/>
      <c r="AB6304" s="237"/>
      <c r="AC6304" s="237"/>
      <c r="AD6304" s="222"/>
      <c r="AE6304" s="221"/>
      <c r="AF6304" s="237"/>
      <c r="AG6304" s="257"/>
      <c r="AH6304" s="237"/>
      <c r="AI6304" s="222"/>
      <c r="AJ6304" s="237"/>
      <c r="AK6304" s="221"/>
      <c r="AL6304" s="223"/>
      <c r="AM6304" s="221"/>
    </row>
    <row r="6305" spans="26:39" ht="15" customHeight="1">
      <c r="Z6305" s="220"/>
      <c r="AA6305" s="220"/>
      <c r="AB6305" s="237"/>
      <c r="AC6305" s="237"/>
      <c r="AD6305" s="222"/>
      <c r="AE6305" s="221"/>
      <c r="AF6305" s="237"/>
      <c r="AG6305" s="257"/>
      <c r="AH6305" s="237"/>
      <c r="AI6305" s="222"/>
      <c r="AJ6305" s="237"/>
      <c r="AK6305" s="221"/>
      <c r="AL6305" s="223"/>
      <c r="AM6305" s="221"/>
    </row>
    <row r="6306" spans="26:39" ht="15" customHeight="1">
      <c r="Z6306" s="220"/>
      <c r="AA6306" s="220"/>
      <c r="AB6306" s="237"/>
      <c r="AC6306" s="237"/>
      <c r="AD6306" s="222"/>
      <c r="AE6306" s="221"/>
      <c r="AF6306" s="237"/>
      <c r="AG6306" s="257"/>
      <c r="AH6306" s="237"/>
      <c r="AI6306" s="222"/>
      <c r="AJ6306" s="237"/>
      <c r="AK6306" s="221"/>
      <c r="AL6306" s="223"/>
      <c r="AM6306" s="221"/>
    </row>
    <row r="6307" spans="26:39" ht="15" customHeight="1">
      <c r="Z6307" s="220"/>
      <c r="AA6307" s="220"/>
      <c r="AB6307" s="237"/>
      <c r="AC6307" s="237"/>
      <c r="AD6307" s="222"/>
      <c r="AE6307" s="221"/>
      <c r="AF6307" s="237"/>
      <c r="AG6307" s="257"/>
      <c r="AH6307" s="237"/>
      <c r="AI6307" s="222"/>
      <c r="AJ6307" s="237"/>
      <c r="AK6307" s="221"/>
      <c r="AL6307" s="223"/>
      <c r="AM6307" s="221"/>
    </row>
    <row r="6308" spans="26:39" ht="15" customHeight="1">
      <c r="Z6308" s="220"/>
      <c r="AA6308" s="220"/>
      <c r="AB6308" s="237"/>
      <c r="AC6308" s="237"/>
      <c r="AD6308" s="222"/>
      <c r="AE6308" s="221"/>
      <c r="AF6308" s="237"/>
      <c r="AG6308" s="257"/>
      <c r="AH6308" s="237"/>
      <c r="AI6308" s="222"/>
      <c r="AJ6308" s="237"/>
      <c r="AK6308" s="221"/>
      <c r="AL6308" s="223"/>
      <c r="AM6308" s="221"/>
    </row>
    <row r="6309" spans="26:39" ht="15" customHeight="1">
      <c r="Z6309" s="220"/>
      <c r="AA6309" s="220"/>
      <c r="AB6309" s="237"/>
      <c r="AC6309" s="237"/>
      <c r="AD6309" s="222"/>
      <c r="AE6309" s="221"/>
      <c r="AF6309" s="237"/>
      <c r="AG6309" s="257"/>
      <c r="AH6309" s="237"/>
      <c r="AI6309" s="222"/>
      <c r="AJ6309" s="237"/>
      <c r="AK6309" s="221"/>
      <c r="AL6309" s="223"/>
      <c r="AM6309" s="221"/>
    </row>
    <row r="6310" spans="26:39" ht="15" customHeight="1">
      <c r="Z6310" s="220"/>
      <c r="AA6310" s="220"/>
      <c r="AB6310" s="237"/>
      <c r="AC6310" s="237"/>
      <c r="AD6310" s="222"/>
      <c r="AE6310" s="221"/>
      <c r="AF6310" s="237"/>
      <c r="AG6310" s="257"/>
      <c r="AH6310" s="237"/>
      <c r="AI6310" s="222"/>
      <c r="AJ6310" s="237"/>
      <c r="AK6310" s="221"/>
      <c r="AL6310" s="223"/>
      <c r="AM6310" s="221"/>
    </row>
    <row r="6311" spans="26:39" ht="15" customHeight="1">
      <c r="Z6311" s="220"/>
      <c r="AA6311" s="220"/>
      <c r="AB6311" s="237"/>
      <c r="AC6311" s="237"/>
      <c r="AD6311" s="222"/>
      <c r="AE6311" s="221"/>
      <c r="AF6311" s="237"/>
      <c r="AG6311" s="257"/>
      <c r="AH6311" s="237"/>
      <c r="AI6311" s="222"/>
      <c r="AJ6311" s="237"/>
      <c r="AK6311" s="221"/>
      <c r="AL6311" s="223"/>
      <c r="AM6311" s="221"/>
    </row>
    <row r="6312" spans="26:39" ht="15" customHeight="1">
      <c r="Z6312" s="220"/>
      <c r="AA6312" s="220"/>
      <c r="AB6312" s="237"/>
      <c r="AC6312" s="237"/>
      <c r="AD6312" s="222"/>
      <c r="AE6312" s="221"/>
      <c r="AF6312" s="237"/>
      <c r="AG6312" s="257"/>
      <c r="AH6312" s="237"/>
      <c r="AI6312" s="222"/>
      <c r="AJ6312" s="237"/>
      <c r="AK6312" s="221"/>
      <c r="AL6312" s="223"/>
      <c r="AM6312" s="221"/>
    </row>
    <row r="6313" spans="26:39" ht="15" customHeight="1">
      <c r="Z6313" s="220"/>
      <c r="AA6313" s="220"/>
      <c r="AB6313" s="237"/>
      <c r="AC6313" s="237"/>
      <c r="AD6313" s="222"/>
      <c r="AE6313" s="221"/>
      <c r="AF6313" s="237"/>
      <c r="AG6313" s="257"/>
      <c r="AH6313" s="237"/>
      <c r="AI6313" s="222"/>
      <c r="AJ6313" s="237"/>
      <c r="AK6313" s="221"/>
      <c r="AL6313" s="223"/>
      <c r="AM6313" s="221"/>
    </row>
    <row r="6314" spans="26:39" ht="15" customHeight="1">
      <c r="Z6314" s="220"/>
      <c r="AA6314" s="220"/>
      <c r="AB6314" s="237"/>
      <c r="AC6314" s="237"/>
      <c r="AD6314" s="222"/>
      <c r="AE6314" s="221"/>
      <c r="AF6314" s="237"/>
      <c r="AG6314" s="257"/>
      <c r="AH6314" s="237"/>
      <c r="AI6314" s="222"/>
      <c r="AJ6314" s="237"/>
      <c r="AK6314" s="221"/>
      <c r="AL6314" s="223"/>
      <c r="AM6314" s="221"/>
    </row>
    <row r="6315" spans="26:39" ht="15" customHeight="1">
      <c r="Z6315" s="220"/>
      <c r="AA6315" s="220"/>
      <c r="AB6315" s="237"/>
      <c r="AC6315" s="237"/>
      <c r="AD6315" s="222"/>
      <c r="AE6315" s="221"/>
      <c r="AF6315" s="237"/>
      <c r="AG6315" s="257"/>
      <c r="AH6315" s="237"/>
      <c r="AI6315" s="222"/>
      <c r="AJ6315" s="237"/>
      <c r="AK6315" s="221"/>
      <c r="AL6315" s="223"/>
      <c r="AM6315" s="221"/>
    </row>
    <row r="6316" spans="26:39" ht="15" customHeight="1">
      <c r="Z6316" s="220"/>
      <c r="AA6316" s="220"/>
      <c r="AB6316" s="237"/>
      <c r="AC6316" s="237"/>
      <c r="AD6316" s="222"/>
      <c r="AE6316" s="221"/>
      <c r="AF6316" s="237"/>
      <c r="AG6316" s="257"/>
      <c r="AH6316" s="237"/>
      <c r="AI6316" s="222"/>
      <c r="AJ6316" s="237"/>
      <c r="AK6316" s="221"/>
      <c r="AL6316" s="223"/>
      <c r="AM6316" s="221"/>
    </row>
    <row r="6317" spans="26:39" ht="15" customHeight="1">
      <c r="Z6317" s="220"/>
      <c r="AA6317" s="220"/>
      <c r="AB6317" s="237"/>
      <c r="AC6317" s="237"/>
      <c r="AD6317" s="222"/>
      <c r="AE6317" s="221"/>
      <c r="AF6317" s="237"/>
      <c r="AG6317" s="257"/>
      <c r="AH6317" s="237"/>
      <c r="AI6317" s="222"/>
      <c r="AJ6317" s="237"/>
      <c r="AK6317" s="221"/>
      <c r="AL6317" s="223"/>
      <c r="AM6317" s="221"/>
    </row>
    <row r="6318" spans="26:39" ht="15" customHeight="1">
      <c r="Z6318" s="220"/>
      <c r="AA6318" s="220"/>
      <c r="AB6318" s="237"/>
      <c r="AC6318" s="237"/>
      <c r="AD6318" s="222"/>
      <c r="AE6318" s="221"/>
      <c r="AF6318" s="237"/>
      <c r="AG6318" s="257"/>
      <c r="AH6318" s="237"/>
      <c r="AI6318" s="222"/>
      <c r="AJ6318" s="237"/>
      <c r="AK6318" s="221"/>
      <c r="AL6318" s="223"/>
      <c r="AM6318" s="221"/>
    </row>
    <row r="6319" spans="26:39" ht="15" customHeight="1">
      <c r="Z6319" s="220"/>
      <c r="AA6319" s="220"/>
      <c r="AB6319" s="237"/>
      <c r="AC6319" s="237"/>
      <c r="AD6319" s="222"/>
      <c r="AE6319" s="221"/>
      <c r="AF6319" s="237"/>
      <c r="AG6319" s="257"/>
      <c r="AH6319" s="237"/>
      <c r="AI6319" s="222"/>
      <c r="AJ6319" s="237"/>
      <c r="AK6319" s="221"/>
      <c r="AL6319" s="223"/>
      <c r="AM6319" s="221"/>
    </row>
    <row r="6320" spans="26:39" ht="15" customHeight="1">
      <c r="Z6320" s="220"/>
      <c r="AA6320" s="220"/>
      <c r="AB6320" s="237"/>
      <c r="AC6320" s="237"/>
      <c r="AD6320" s="222"/>
      <c r="AE6320" s="221"/>
      <c r="AF6320" s="237"/>
      <c r="AG6320" s="257"/>
      <c r="AH6320" s="237"/>
      <c r="AI6320" s="222"/>
      <c r="AJ6320" s="237"/>
      <c r="AK6320" s="221"/>
      <c r="AL6320" s="223"/>
      <c r="AM6320" s="221"/>
    </row>
    <row r="6321" spans="26:39" ht="15" customHeight="1">
      <c r="Z6321" s="220"/>
      <c r="AA6321" s="220"/>
      <c r="AB6321" s="237"/>
      <c r="AC6321" s="237"/>
      <c r="AD6321" s="222"/>
      <c r="AE6321" s="221"/>
      <c r="AF6321" s="237"/>
      <c r="AG6321" s="257"/>
      <c r="AH6321" s="237"/>
      <c r="AI6321" s="222"/>
      <c r="AJ6321" s="237"/>
      <c r="AK6321" s="221"/>
      <c r="AL6321" s="223"/>
      <c r="AM6321" s="221"/>
    </row>
    <row r="6322" spans="26:39" ht="15" customHeight="1">
      <c r="Z6322" s="220"/>
      <c r="AA6322" s="220"/>
      <c r="AB6322" s="237"/>
      <c r="AC6322" s="237"/>
      <c r="AD6322" s="222"/>
      <c r="AE6322" s="221"/>
      <c r="AF6322" s="237"/>
      <c r="AG6322" s="257"/>
      <c r="AH6322" s="237"/>
      <c r="AI6322" s="222"/>
      <c r="AJ6322" s="237"/>
      <c r="AK6322" s="221"/>
      <c r="AL6322" s="223"/>
      <c r="AM6322" s="221"/>
    </row>
    <row r="6323" spans="26:39" ht="15" customHeight="1">
      <c r="Z6323" s="220"/>
      <c r="AA6323" s="220"/>
      <c r="AB6323" s="237"/>
      <c r="AC6323" s="237"/>
      <c r="AD6323" s="222"/>
      <c r="AE6323" s="221"/>
      <c r="AF6323" s="237"/>
      <c r="AG6323" s="257"/>
      <c r="AH6323" s="237"/>
      <c r="AI6323" s="222"/>
      <c r="AJ6323" s="237"/>
      <c r="AK6323" s="221"/>
      <c r="AL6323" s="223"/>
      <c r="AM6323" s="221"/>
    </row>
    <row r="6324" spans="26:39" ht="15" customHeight="1">
      <c r="Z6324" s="220"/>
      <c r="AA6324" s="220"/>
      <c r="AB6324" s="237"/>
      <c r="AC6324" s="237"/>
      <c r="AD6324" s="222"/>
      <c r="AE6324" s="221"/>
      <c r="AF6324" s="237"/>
      <c r="AG6324" s="257"/>
      <c r="AH6324" s="237"/>
      <c r="AI6324" s="222"/>
      <c r="AJ6324" s="237"/>
      <c r="AK6324" s="221"/>
      <c r="AL6324" s="223"/>
      <c r="AM6324" s="221"/>
    </row>
    <row r="6325" spans="26:39" ht="15" customHeight="1">
      <c r="Z6325" s="220"/>
      <c r="AA6325" s="220"/>
      <c r="AB6325" s="237"/>
      <c r="AC6325" s="237"/>
      <c r="AD6325" s="222"/>
      <c r="AE6325" s="221"/>
      <c r="AF6325" s="237"/>
      <c r="AG6325" s="257"/>
      <c r="AH6325" s="237"/>
      <c r="AI6325" s="222"/>
      <c r="AJ6325" s="237"/>
      <c r="AK6325" s="221"/>
      <c r="AL6325" s="223"/>
      <c r="AM6325" s="221"/>
    </row>
    <row r="6326" spans="26:39" ht="15" customHeight="1">
      <c r="Z6326" s="220"/>
      <c r="AA6326" s="220"/>
      <c r="AB6326" s="237"/>
      <c r="AC6326" s="237"/>
      <c r="AD6326" s="222"/>
      <c r="AE6326" s="221"/>
      <c r="AF6326" s="237"/>
      <c r="AG6326" s="257"/>
      <c r="AH6326" s="237"/>
      <c r="AI6326" s="222"/>
      <c r="AJ6326" s="237"/>
      <c r="AK6326" s="221"/>
      <c r="AL6326" s="223"/>
      <c r="AM6326" s="221"/>
    </row>
    <row r="6327" spans="26:39" ht="15" customHeight="1">
      <c r="Z6327" s="220"/>
      <c r="AA6327" s="220"/>
      <c r="AB6327" s="237"/>
      <c r="AC6327" s="237"/>
      <c r="AD6327" s="222"/>
      <c r="AE6327" s="221"/>
      <c r="AF6327" s="237"/>
      <c r="AG6327" s="257"/>
      <c r="AH6327" s="237"/>
      <c r="AI6327" s="222"/>
      <c r="AJ6327" s="237"/>
      <c r="AK6327" s="221"/>
      <c r="AL6327" s="223"/>
      <c r="AM6327" s="221"/>
    </row>
    <row r="6328" spans="26:39" ht="15" customHeight="1">
      <c r="Z6328" s="220"/>
      <c r="AA6328" s="220"/>
      <c r="AB6328" s="237"/>
      <c r="AC6328" s="237"/>
      <c r="AD6328" s="222"/>
      <c r="AE6328" s="221"/>
      <c r="AF6328" s="237"/>
      <c r="AG6328" s="257"/>
      <c r="AH6328" s="237"/>
      <c r="AI6328" s="222"/>
      <c r="AJ6328" s="237"/>
      <c r="AK6328" s="221"/>
      <c r="AL6328" s="223"/>
      <c r="AM6328" s="221"/>
    </row>
    <row r="6329" spans="26:39" ht="15" customHeight="1">
      <c r="Z6329" s="220"/>
      <c r="AA6329" s="220"/>
      <c r="AB6329" s="237"/>
      <c r="AC6329" s="237"/>
      <c r="AD6329" s="222"/>
      <c r="AE6329" s="221"/>
      <c r="AF6329" s="237"/>
      <c r="AG6329" s="257"/>
      <c r="AH6329" s="237"/>
      <c r="AI6329" s="222"/>
      <c r="AJ6329" s="237"/>
      <c r="AK6329" s="221"/>
      <c r="AL6329" s="223"/>
      <c r="AM6329" s="221"/>
    </row>
    <row r="6330" spans="26:39" ht="15" customHeight="1">
      <c r="Z6330" s="220"/>
      <c r="AA6330" s="220"/>
      <c r="AB6330" s="237"/>
      <c r="AC6330" s="237"/>
      <c r="AD6330" s="222"/>
      <c r="AE6330" s="221"/>
      <c r="AF6330" s="237"/>
      <c r="AG6330" s="257"/>
      <c r="AH6330" s="237"/>
      <c r="AI6330" s="222"/>
      <c r="AJ6330" s="237"/>
      <c r="AK6330" s="221"/>
      <c r="AL6330" s="223"/>
      <c r="AM6330" s="221"/>
    </row>
    <row r="6331" spans="26:39" ht="15" customHeight="1">
      <c r="Z6331" s="220"/>
      <c r="AA6331" s="220"/>
      <c r="AB6331" s="237"/>
      <c r="AC6331" s="237"/>
      <c r="AD6331" s="222"/>
      <c r="AE6331" s="221"/>
      <c r="AF6331" s="237"/>
      <c r="AG6331" s="257"/>
      <c r="AH6331" s="237"/>
      <c r="AI6331" s="222"/>
      <c r="AJ6331" s="237"/>
      <c r="AK6331" s="221"/>
      <c r="AL6331" s="223"/>
      <c r="AM6331" s="221"/>
    </row>
    <row r="6332" spans="26:39" ht="15" customHeight="1">
      <c r="Z6332" s="220"/>
      <c r="AA6332" s="220"/>
      <c r="AB6332" s="237"/>
      <c r="AC6332" s="237"/>
      <c r="AD6332" s="222"/>
      <c r="AE6332" s="221"/>
      <c r="AF6332" s="237"/>
      <c r="AG6332" s="257"/>
      <c r="AH6332" s="237"/>
      <c r="AI6332" s="222"/>
      <c r="AJ6332" s="237"/>
      <c r="AK6332" s="221"/>
      <c r="AL6332" s="223"/>
      <c r="AM6332" s="221"/>
    </row>
    <row r="6333" spans="26:39" ht="15" customHeight="1">
      <c r="Z6333" s="220"/>
      <c r="AA6333" s="220"/>
      <c r="AB6333" s="237"/>
      <c r="AC6333" s="237"/>
      <c r="AD6333" s="222"/>
      <c r="AE6333" s="221"/>
      <c r="AF6333" s="237"/>
      <c r="AG6333" s="257"/>
      <c r="AH6333" s="237"/>
      <c r="AI6333" s="222"/>
      <c r="AJ6333" s="237"/>
      <c r="AK6333" s="221"/>
      <c r="AL6333" s="223"/>
      <c r="AM6333" s="221"/>
    </row>
    <row r="6334" spans="26:39" ht="15" customHeight="1">
      <c r="Z6334" s="220"/>
      <c r="AA6334" s="220"/>
      <c r="AB6334" s="237"/>
      <c r="AC6334" s="237"/>
      <c r="AD6334" s="222"/>
      <c r="AE6334" s="221"/>
      <c r="AF6334" s="237"/>
      <c r="AG6334" s="257"/>
      <c r="AH6334" s="237"/>
      <c r="AI6334" s="222"/>
      <c r="AJ6334" s="237"/>
      <c r="AK6334" s="221"/>
      <c r="AL6334" s="223"/>
      <c r="AM6334" s="221"/>
    </row>
    <row r="6335" spans="26:39" ht="15" customHeight="1">
      <c r="Z6335" s="220"/>
      <c r="AA6335" s="220"/>
      <c r="AB6335" s="237"/>
      <c r="AC6335" s="237"/>
      <c r="AD6335" s="222"/>
      <c r="AE6335" s="221"/>
      <c r="AF6335" s="237"/>
      <c r="AG6335" s="257"/>
      <c r="AH6335" s="237"/>
      <c r="AI6335" s="222"/>
      <c r="AJ6335" s="237"/>
      <c r="AK6335" s="221"/>
      <c r="AL6335" s="223"/>
      <c r="AM6335" s="221"/>
    </row>
    <row r="6336" spans="26:39" ht="15" customHeight="1">
      <c r="Z6336" s="220"/>
      <c r="AA6336" s="220"/>
      <c r="AB6336" s="237"/>
      <c r="AC6336" s="237"/>
      <c r="AD6336" s="222"/>
      <c r="AE6336" s="221"/>
      <c r="AF6336" s="237"/>
      <c r="AG6336" s="257"/>
      <c r="AH6336" s="237"/>
      <c r="AI6336" s="222"/>
      <c r="AJ6336" s="237"/>
      <c r="AK6336" s="221"/>
      <c r="AL6336" s="223"/>
      <c r="AM6336" s="221"/>
    </row>
    <row r="6337" spans="26:39" ht="15" customHeight="1">
      <c r="Z6337" s="220"/>
      <c r="AA6337" s="220"/>
      <c r="AB6337" s="237"/>
      <c r="AC6337" s="237"/>
      <c r="AD6337" s="222"/>
      <c r="AE6337" s="221"/>
      <c r="AF6337" s="237"/>
      <c r="AG6337" s="257"/>
      <c r="AH6337" s="237"/>
      <c r="AI6337" s="222"/>
      <c r="AJ6337" s="237"/>
      <c r="AK6337" s="221"/>
      <c r="AL6337" s="223"/>
      <c r="AM6337" s="221"/>
    </row>
    <row r="6338" spans="26:39" ht="15" customHeight="1">
      <c r="Z6338" s="220"/>
      <c r="AA6338" s="220"/>
      <c r="AB6338" s="237"/>
      <c r="AC6338" s="237"/>
      <c r="AD6338" s="222"/>
      <c r="AE6338" s="221"/>
      <c r="AF6338" s="237"/>
      <c r="AG6338" s="257"/>
      <c r="AH6338" s="237"/>
      <c r="AI6338" s="222"/>
      <c r="AJ6338" s="237"/>
      <c r="AK6338" s="221"/>
      <c r="AL6338" s="223"/>
      <c r="AM6338" s="221"/>
    </row>
    <row r="6339" spans="26:39" ht="15" customHeight="1">
      <c r="Z6339" s="220"/>
      <c r="AA6339" s="220"/>
      <c r="AB6339" s="237"/>
      <c r="AC6339" s="237"/>
      <c r="AD6339" s="222"/>
      <c r="AE6339" s="221"/>
      <c r="AF6339" s="237"/>
      <c r="AG6339" s="257"/>
      <c r="AH6339" s="237"/>
      <c r="AI6339" s="222"/>
      <c r="AJ6339" s="237"/>
      <c r="AK6339" s="221"/>
      <c r="AL6339" s="223"/>
      <c r="AM6339" s="221"/>
    </row>
    <row r="6340" spans="26:39" ht="15" customHeight="1">
      <c r="Z6340" s="220"/>
      <c r="AA6340" s="220"/>
      <c r="AB6340" s="237"/>
      <c r="AC6340" s="237"/>
      <c r="AD6340" s="222"/>
      <c r="AE6340" s="221"/>
      <c r="AF6340" s="237"/>
      <c r="AG6340" s="257"/>
      <c r="AH6340" s="237"/>
      <c r="AI6340" s="222"/>
      <c r="AJ6340" s="237"/>
      <c r="AK6340" s="221"/>
      <c r="AL6340" s="223"/>
      <c r="AM6340" s="221"/>
    </row>
    <row r="6341" spans="26:39" ht="15" customHeight="1">
      <c r="Z6341" s="220"/>
      <c r="AA6341" s="220"/>
      <c r="AB6341" s="237"/>
      <c r="AC6341" s="237"/>
      <c r="AD6341" s="222"/>
      <c r="AE6341" s="221"/>
      <c r="AF6341" s="237"/>
      <c r="AG6341" s="257"/>
      <c r="AH6341" s="237"/>
      <c r="AI6341" s="222"/>
      <c r="AJ6341" s="237"/>
      <c r="AK6341" s="221"/>
      <c r="AL6341" s="223"/>
      <c r="AM6341" s="221"/>
    </row>
    <row r="6342" spans="26:39" ht="15" customHeight="1">
      <c r="Z6342" s="220"/>
      <c r="AA6342" s="220"/>
      <c r="AB6342" s="237"/>
      <c r="AC6342" s="237"/>
      <c r="AD6342" s="222"/>
      <c r="AE6342" s="221"/>
      <c r="AF6342" s="237"/>
      <c r="AG6342" s="257"/>
      <c r="AH6342" s="237"/>
      <c r="AI6342" s="222"/>
      <c r="AJ6342" s="237"/>
      <c r="AK6342" s="221"/>
      <c r="AL6342" s="223"/>
      <c r="AM6342" s="221"/>
    </row>
    <row r="6343" spans="26:39" ht="15" customHeight="1">
      <c r="Z6343" s="220"/>
      <c r="AA6343" s="220"/>
      <c r="AB6343" s="237"/>
      <c r="AC6343" s="237"/>
      <c r="AD6343" s="222"/>
      <c r="AE6343" s="221"/>
      <c r="AF6343" s="237"/>
      <c r="AG6343" s="257"/>
      <c r="AH6343" s="237"/>
      <c r="AI6343" s="222"/>
      <c r="AJ6343" s="237"/>
      <c r="AK6343" s="221"/>
      <c r="AL6343" s="223"/>
      <c r="AM6343" s="221"/>
    </row>
    <row r="6344" spans="26:39" ht="15" customHeight="1">
      <c r="Z6344" s="220"/>
      <c r="AA6344" s="220"/>
      <c r="AB6344" s="237"/>
      <c r="AC6344" s="237"/>
      <c r="AD6344" s="222"/>
      <c r="AE6344" s="221"/>
      <c r="AF6344" s="237"/>
      <c r="AG6344" s="257"/>
      <c r="AH6344" s="237"/>
      <c r="AI6344" s="222"/>
      <c r="AJ6344" s="237"/>
      <c r="AK6344" s="221"/>
      <c r="AL6344" s="223"/>
      <c r="AM6344" s="221"/>
    </row>
    <row r="6345" spans="26:39" ht="15" customHeight="1">
      <c r="Z6345" s="220"/>
      <c r="AA6345" s="220"/>
      <c r="AB6345" s="237"/>
      <c r="AC6345" s="237"/>
      <c r="AD6345" s="222"/>
      <c r="AE6345" s="221"/>
      <c r="AF6345" s="237"/>
      <c r="AG6345" s="257"/>
      <c r="AH6345" s="237"/>
      <c r="AI6345" s="222"/>
      <c r="AJ6345" s="237"/>
      <c r="AK6345" s="221"/>
      <c r="AL6345" s="223"/>
      <c r="AM6345" s="221"/>
    </row>
    <row r="6346" spans="26:39" ht="15" customHeight="1">
      <c r="Z6346" s="220"/>
      <c r="AA6346" s="220"/>
      <c r="AB6346" s="237"/>
      <c r="AC6346" s="237"/>
      <c r="AD6346" s="222"/>
      <c r="AE6346" s="221"/>
      <c r="AF6346" s="237"/>
      <c r="AG6346" s="257"/>
      <c r="AH6346" s="237"/>
      <c r="AI6346" s="222"/>
      <c r="AJ6346" s="237"/>
      <c r="AK6346" s="221"/>
      <c r="AL6346" s="223"/>
      <c r="AM6346" s="221"/>
    </row>
    <row r="6347" spans="26:39" ht="15" customHeight="1">
      <c r="Z6347" s="220"/>
      <c r="AA6347" s="220"/>
      <c r="AB6347" s="237"/>
      <c r="AC6347" s="237"/>
      <c r="AD6347" s="222"/>
      <c r="AE6347" s="221"/>
      <c r="AF6347" s="237"/>
      <c r="AG6347" s="257"/>
      <c r="AH6347" s="237"/>
      <c r="AI6347" s="222"/>
      <c r="AJ6347" s="237"/>
      <c r="AK6347" s="221"/>
      <c r="AL6347" s="223"/>
      <c r="AM6347" s="221"/>
    </row>
    <row r="6348" spans="26:39" ht="15" customHeight="1">
      <c r="Z6348" s="220"/>
      <c r="AA6348" s="220"/>
      <c r="AB6348" s="237"/>
      <c r="AC6348" s="237"/>
      <c r="AD6348" s="222"/>
      <c r="AE6348" s="221"/>
      <c r="AF6348" s="237"/>
      <c r="AG6348" s="257"/>
      <c r="AH6348" s="237"/>
      <c r="AI6348" s="222"/>
      <c r="AJ6348" s="237"/>
      <c r="AK6348" s="221"/>
      <c r="AL6348" s="223"/>
      <c r="AM6348" s="221"/>
    </row>
    <row r="6349" spans="26:39" ht="15" customHeight="1">
      <c r="Z6349" s="220"/>
      <c r="AA6349" s="220"/>
      <c r="AB6349" s="237"/>
      <c r="AC6349" s="237"/>
      <c r="AD6349" s="222"/>
      <c r="AE6349" s="221"/>
      <c r="AF6349" s="237"/>
      <c r="AG6349" s="257"/>
      <c r="AH6349" s="237"/>
      <c r="AI6349" s="222"/>
      <c r="AJ6349" s="237"/>
      <c r="AK6349" s="221"/>
      <c r="AL6349" s="223"/>
      <c r="AM6349" s="221"/>
    </row>
    <row r="6350" spans="26:39" ht="15" customHeight="1">
      <c r="Z6350" s="220"/>
      <c r="AA6350" s="220"/>
      <c r="AB6350" s="237"/>
      <c r="AC6350" s="237"/>
      <c r="AD6350" s="222"/>
      <c r="AE6350" s="221"/>
      <c r="AF6350" s="237"/>
      <c r="AG6350" s="257"/>
      <c r="AH6350" s="237"/>
      <c r="AI6350" s="222"/>
      <c r="AJ6350" s="237"/>
      <c r="AK6350" s="221"/>
      <c r="AL6350" s="223"/>
      <c r="AM6350" s="221"/>
    </row>
    <row r="6351" spans="26:39" ht="15" customHeight="1">
      <c r="Z6351" s="220"/>
      <c r="AA6351" s="220"/>
      <c r="AB6351" s="237"/>
      <c r="AC6351" s="237"/>
      <c r="AD6351" s="222"/>
      <c r="AE6351" s="221"/>
      <c r="AF6351" s="237"/>
      <c r="AG6351" s="257"/>
      <c r="AH6351" s="237"/>
      <c r="AI6351" s="222"/>
      <c r="AJ6351" s="237"/>
      <c r="AK6351" s="221"/>
      <c r="AL6351" s="223"/>
      <c r="AM6351" s="221"/>
    </row>
    <row r="6352" spans="26:39" ht="15" customHeight="1">
      <c r="Z6352" s="220"/>
      <c r="AA6352" s="220"/>
      <c r="AB6352" s="237"/>
      <c r="AC6352" s="237"/>
      <c r="AD6352" s="222"/>
      <c r="AE6352" s="221"/>
      <c r="AF6352" s="237"/>
      <c r="AG6352" s="257"/>
      <c r="AH6352" s="237"/>
      <c r="AI6352" s="222"/>
      <c r="AJ6352" s="237"/>
      <c r="AK6352" s="221"/>
      <c r="AL6352" s="223"/>
      <c r="AM6352" s="221"/>
    </row>
    <row r="6353" spans="26:39" ht="15" customHeight="1">
      <c r="Z6353" s="220"/>
      <c r="AA6353" s="220"/>
      <c r="AB6353" s="237"/>
      <c r="AC6353" s="237"/>
      <c r="AD6353" s="222"/>
      <c r="AE6353" s="221"/>
      <c r="AF6353" s="237"/>
      <c r="AG6353" s="257"/>
      <c r="AH6353" s="237"/>
      <c r="AI6353" s="222"/>
      <c r="AJ6353" s="237"/>
      <c r="AK6353" s="221"/>
      <c r="AL6353" s="223"/>
      <c r="AM6353" s="221"/>
    </row>
    <row r="6354" spans="26:39" ht="15" customHeight="1">
      <c r="Z6354" s="220"/>
      <c r="AA6354" s="220"/>
      <c r="AB6354" s="237"/>
      <c r="AC6354" s="237"/>
      <c r="AD6354" s="222"/>
      <c r="AE6354" s="221"/>
      <c r="AF6354" s="237"/>
      <c r="AG6354" s="257"/>
      <c r="AH6354" s="237"/>
      <c r="AI6354" s="222"/>
      <c r="AJ6354" s="237"/>
      <c r="AK6354" s="221"/>
      <c r="AL6354" s="223"/>
      <c r="AM6354" s="221"/>
    </row>
    <row r="6355" spans="26:39" ht="15" customHeight="1">
      <c r="Z6355" s="220"/>
      <c r="AA6355" s="220"/>
      <c r="AB6355" s="237"/>
      <c r="AC6355" s="237"/>
      <c r="AD6355" s="222"/>
      <c r="AE6355" s="221"/>
      <c r="AF6355" s="237"/>
      <c r="AG6355" s="257"/>
      <c r="AH6355" s="237"/>
      <c r="AI6355" s="222"/>
      <c r="AJ6355" s="237"/>
      <c r="AK6355" s="221"/>
      <c r="AL6355" s="223"/>
      <c r="AM6355" s="221"/>
    </row>
    <row r="6356" spans="26:39" ht="15" customHeight="1">
      <c r="Z6356" s="220"/>
      <c r="AA6356" s="220"/>
      <c r="AB6356" s="237"/>
      <c r="AC6356" s="237"/>
      <c r="AD6356" s="222"/>
      <c r="AE6356" s="221"/>
      <c r="AF6356" s="237"/>
      <c r="AG6356" s="257"/>
      <c r="AH6356" s="237"/>
      <c r="AI6356" s="222"/>
      <c r="AJ6356" s="237"/>
      <c r="AK6356" s="221"/>
      <c r="AL6356" s="223"/>
      <c r="AM6356" s="221"/>
    </row>
    <row r="6357" spans="26:39" ht="15" customHeight="1">
      <c r="Z6357" s="220"/>
      <c r="AA6357" s="220"/>
      <c r="AB6357" s="237"/>
      <c r="AC6357" s="237"/>
      <c r="AD6357" s="222"/>
      <c r="AE6357" s="221"/>
      <c r="AF6357" s="237"/>
      <c r="AG6357" s="257"/>
      <c r="AH6357" s="237"/>
      <c r="AI6357" s="222"/>
      <c r="AJ6357" s="237"/>
      <c r="AK6357" s="221"/>
      <c r="AL6357" s="223"/>
      <c r="AM6357" s="221"/>
    </row>
    <row r="6358" spans="26:39" ht="15" customHeight="1">
      <c r="Z6358" s="220"/>
      <c r="AA6358" s="220"/>
      <c r="AB6358" s="237"/>
      <c r="AC6358" s="237"/>
      <c r="AD6358" s="222"/>
      <c r="AE6358" s="221"/>
      <c r="AF6358" s="237"/>
      <c r="AG6358" s="257"/>
      <c r="AH6358" s="237"/>
      <c r="AI6358" s="222"/>
      <c r="AJ6358" s="237"/>
      <c r="AK6358" s="221"/>
      <c r="AL6358" s="223"/>
      <c r="AM6358" s="221"/>
    </row>
    <row r="6359" spans="26:39" ht="15" customHeight="1">
      <c r="Z6359" s="220"/>
      <c r="AA6359" s="220"/>
      <c r="AB6359" s="237"/>
      <c r="AC6359" s="237"/>
      <c r="AD6359" s="222"/>
      <c r="AE6359" s="221"/>
      <c r="AF6359" s="237"/>
      <c r="AG6359" s="257"/>
      <c r="AH6359" s="237"/>
      <c r="AI6359" s="222"/>
      <c r="AJ6359" s="237"/>
      <c r="AK6359" s="221"/>
      <c r="AL6359" s="223"/>
      <c r="AM6359" s="221"/>
    </row>
    <row r="6360" spans="26:39" ht="15" customHeight="1">
      <c r="Z6360" s="220"/>
      <c r="AA6360" s="220"/>
      <c r="AB6360" s="237"/>
      <c r="AC6360" s="237"/>
      <c r="AD6360" s="222"/>
      <c r="AE6360" s="221"/>
      <c r="AF6360" s="237"/>
      <c r="AG6360" s="257"/>
      <c r="AH6360" s="237"/>
      <c r="AI6360" s="222"/>
      <c r="AJ6360" s="237"/>
      <c r="AK6360" s="221"/>
      <c r="AL6360" s="223"/>
      <c r="AM6360" s="221"/>
    </row>
    <row r="6361" spans="26:39" ht="15" customHeight="1">
      <c r="Z6361" s="220"/>
      <c r="AA6361" s="220"/>
      <c r="AB6361" s="237"/>
      <c r="AC6361" s="237"/>
      <c r="AD6361" s="222"/>
      <c r="AE6361" s="221"/>
      <c r="AF6361" s="237"/>
      <c r="AG6361" s="257"/>
      <c r="AH6361" s="237"/>
      <c r="AI6361" s="222"/>
      <c r="AJ6361" s="237"/>
      <c r="AK6361" s="221"/>
      <c r="AL6361" s="223"/>
      <c r="AM6361" s="221"/>
    </row>
    <row r="6362" spans="26:39" ht="15" customHeight="1">
      <c r="Z6362" s="220"/>
      <c r="AA6362" s="220"/>
      <c r="AB6362" s="237"/>
      <c r="AC6362" s="237"/>
      <c r="AD6362" s="222"/>
      <c r="AE6362" s="221"/>
      <c r="AF6362" s="237"/>
      <c r="AG6362" s="257"/>
      <c r="AH6362" s="237"/>
      <c r="AI6362" s="222"/>
      <c r="AJ6362" s="237"/>
      <c r="AK6362" s="221"/>
      <c r="AL6362" s="223"/>
      <c r="AM6362" s="221"/>
    </row>
    <row r="6363" spans="26:39" ht="15" customHeight="1">
      <c r="Z6363" s="220"/>
      <c r="AA6363" s="220"/>
      <c r="AB6363" s="237"/>
      <c r="AC6363" s="237"/>
      <c r="AD6363" s="222"/>
      <c r="AE6363" s="221"/>
      <c r="AF6363" s="237"/>
      <c r="AG6363" s="257"/>
      <c r="AH6363" s="237"/>
      <c r="AI6363" s="222"/>
      <c r="AJ6363" s="237"/>
      <c r="AK6363" s="221"/>
      <c r="AL6363" s="223"/>
      <c r="AM6363" s="221"/>
    </row>
    <row r="6364" spans="26:39" ht="15" customHeight="1">
      <c r="Z6364" s="220"/>
      <c r="AA6364" s="220"/>
      <c r="AB6364" s="237"/>
      <c r="AC6364" s="237"/>
      <c r="AD6364" s="222"/>
      <c r="AE6364" s="221"/>
      <c r="AF6364" s="237"/>
      <c r="AG6364" s="257"/>
      <c r="AH6364" s="237"/>
      <c r="AI6364" s="222"/>
      <c r="AJ6364" s="237"/>
      <c r="AK6364" s="221"/>
      <c r="AL6364" s="223"/>
      <c r="AM6364" s="221"/>
    </row>
    <row r="6365" spans="26:39" ht="15" customHeight="1">
      <c r="Z6365" s="220"/>
      <c r="AA6365" s="220"/>
      <c r="AB6365" s="237"/>
      <c r="AC6365" s="237"/>
      <c r="AD6365" s="222"/>
      <c r="AE6365" s="221"/>
      <c r="AF6365" s="237"/>
      <c r="AG6365" s="257"/>
      <c r="AH6365" s="237"/>
      <c r="AI6365" s="222"/>
      <c r="AJ6365" s="237"/>
      <c r="AK6365" s="221"/>
      <c r="AL6365" s="223"/>
      <c r="AM6365" s="221"/>
    </row>
    <row r="6366" spans="26:39" ht="15" customHeight="1">
      <c r="Z6366" s="220"/>
      <c r="AA6366" s="220"/>
      <c r="AB6366" s="237"/>
      <c r="AC6366" s="237"/>
      <c r="AD6366" s="222"/>
      <c r="AE6366" s="221"/>
      <c r="AF6366" s="237"/>
      <c r="AG6366" s="257"/>
      <c r="AH6366" s="237"/>
      <c r="AI6366" s="222"/>
      <c r="AJ6366" s="237"/>
      <c r="AK6366" s="221"/>
      <c r="AL6366" s="223"/>
      <c r="AM6366" s="221"/>
    </row>
    <row r="6367" spans="26:39" ht="15" customHeight="1">
      <c r="Z6367" s="220"/>
      <c r="AA6367" s="220"/>
      <c r="AB6367" s="237"/>
      <c r="AC6367" s="237"/>
      <c r="AD6367" s="222"/>
      <c r="AE6367" s="221"/>
      <c r="AF6367" s="237"/>
      <c r="AG6367" s="257"/>
      <c r="AH6367" s="237"/>
      <c r="AI6367" s="222"/>
      <c r="AJ6367" s="237"/>
      <c r="AK6367" s="221"/>
      <c r="AL6367" s="223"/>
      <c r="AM6367" s="221"/>
    </row>
    <row r="6368" spans="26:39" ht="15" customHeight="1">
      <c r="Z6368" s="220"/>
      <c r="AA6368" s="220"/>
      <c r="AB6368" s="237"/>
      <c r="AC6368" s="237"/>
      <c r="AD6368" s="222"/>
      <c r="AE6368" s="221"/>
      <c r="AF6368" s="237"/>
      <c r="AG6368" s="257"/>
      <c r="AH6368" s="237"/>
      <c r="AI6368" s="222"/>
      <c r="AJ6368" s="237"/>
      <c r="AK6368" s="221"/>
      <c r="AL6368" s="223"/>
      <c r="AM6368" s="221"/>
    </row>
    <row r="6369" spans="26:39" ht="15" customHeight="1">
      <c r="Z6369" s="220"/>
      <c r="AA6369" s="220"/>
      <c r="AB6369" s="237"/>
      <c r="AC6369" s="237"/>
      <c r="AD6369" s="222"/>
      <c r="AE6369" s="221"/>
      <c r="AF6369" s="237"/>
      <c r="AG6369" s="257"/>
      <c r="AH6369" s="237"/>
      <c r="AI6369" s="222"/>
      <c r="AJ6369" s="237"/>
      <c r="AK6369" s="221"/>
      <c r="AL6369" s="223"/>
      <c r="AM6369" s="221"/>
    </row>
    <row r="6370" spans="26:39" ht="15" customHeight="1">
      <c r="Z6370" s="220"/>
      <c r="AA6370" s="220"/>
      <c r="AB6370" s="237"/>
      <c r="AC6370" s="237"/>
      <c r="AD6370" s="222"/>
      <c r="AE6370" s="221"/>
      <c r="AF6370" s="237"/>
      <c r="AG6370" s="257"/>
      <c r="AH6370" s="237"/>
      <c r="AI6370" s="222"/>
      <c r="AJ6370" s="237"/>
      <c r="AK6370" s="221"/>
      <c r="AL6370" s="223"/>
      <c r="AM6370" s="221"/>
    </row>
    <row r="6371" spans="26:39" ht="15" customHeight="1">
      <c r="Z6371" s="220"/>
      <c r="AA6371" s="220"/>
      <c r="AB6371" s="237"/>
      <c r="AC6371" s="237"/>
      <c r="AD6371" s="222"/>
      <c r="AE6371" s="221"/>
      <c r="AF6371" s="237"/>
      <c r="AG6371" s="257"/>
      <c r="AH6371" s="237"/>
      <c r="AI6371" s="222"/>
      <c r="AJ6371" s="237"/>
      <c r="AK6371" s="221"/>
      <c r="AL6371" s="223"/>
      <c r="AM6371" s="221"/>
    </row>
    <row r="6372" spans="26:39" ht="15" customHeight="1">
      <c r="Z6372" s="220"/>
      <c r="AA6372" s="220"/>
      <c r="AB6372" s="237"/>
      <c r="AC6372" s="237"/>
      <c r="AD6372" s="222"/>
      <c r="AE6372" s="221"/>
      <c r="AF6372" s="237"/>
      <c r="AG6372" s="257"/>
      <c r="AH6372" s="237"/>
      <c r="AI6372" s="222"/>
      <c r="AJ6372" s="237"/>
      <c r="AK6372" s="221"/>
      <c r="AL6372" s="223"/>
      <c r="AM6372" s="221"/>
    </row>
    <row r="6373" spans="26:39" ht="15" customHeight="1">
      <c r="Z6373" s="220"/>
      <c r="AA6373" s="220"/>
      <c r="AB6373" s="237"/>
      <c r="AC6373" s="237"/>
      <c r="AD6373" s="222"/>
      <c r="AE6373" s="221"/>
      <c r="AF6373" s="237"/>
      <c r="AG6373" s="257"/>
      <c r="AH6373" s="237"/>
      <c r="AI6373" s="222"/>
      <c r="AJ6373" s="237"/>
      <c r="AK6373" s="221"/>
      <c r="AL6373" s="223"/>
      <c r="AM6373" s="221"/>
    </row>
    <row r="6374" spans="26:39" ht="15" customHeight="1">
      <c r="Z6374" s="220"/>
      <c r="AA6374" s="220"/>
      <c r="AB6374" s="237"/>
      <c r="AC6374" s="237"/>
      <c r="AD6374" s="222"/>
      <c r="AE6374" s="221"/>
      <c r="AF6374" s="237"/>
      <c r="AG6374" s="257"/>
      <c r="AH6374" s="237"/>
      <c r="AI6374" s="222"/>
      <c r="AJ6374" s="237"/>
      <c r="AK6374" s="221"/>
      <c r="AL6374" s="223"/>
      <c r="AM6374" s="221"/>
    </row>
    <row r="6375" spans="26:39" ht="15" customHeight="1">
      <c r="Z6375" s="220"/>
      <c r="AA6375" s="220"/>
      <c r="AB6375" s="237"/>
      <c r="AC6375" s="237"/>
      <c r="AD6375" s="222"/>
      <c r="AE6375" s="221"/>
      <c r="AF6375" s="237"/>
      <c r="AG6375" s="257"/>
      <c r="AH6375" s="237"/>
      <c r="AI6375" s="222"/>
      <c r="AJ6375" s="237"/>
      <c r="AK6375" s="221"/>
      <c r="AL6375" s="223"/>
      <c r="AM6375" s="221"/>
    </row>
    <row r="6376" spans="26:39" ht="15" customHeight="1">
      <c r="Z6376" s="220"/>
      <c r="AA6376" s="220"/>
      <c r="AB6376" s="237"/>
      <c r="AC6376" s="237"/>
      <c r="AD6376" s="222"/>
      <c r="AE6376" s="221"/>
      <c r="AF6376" s="237"/>
      <c r="AG6376" s="257"/>
      <c r="AH6376" s="237"/>
      <c r="AI6376" s="222"/>
      <c r="AJ6376" s="237"/>
      <c r="AK6376" s="221"/>
      <c r="AL6376" s="223"/>
      <c r="AM6376" s="221"/>
    </row>
    <row r="6377" spans="26:39" ht="15" customHeight="1">
      <c r="Z6377" s="220"/>
      <c r="AA6377" s="220"/>
      <c r="AB6377" s="237"/>
      <c r="AC6377" s="237"/>
      <c r="AD6377" s="222"/>
      <c r="AE6377" s="221"/>
      <c r="AF6377" s="237"/>
      <c r="AG6377" s="257"/>
      <c r="AH6377" s="237"/>
      <c r="AI6377" s="222"/>
      <c r="AJ6377" s="237"/>
      <c r="AK6377" s="221"/>
      <c r="AL6377" s="223"/>
      <c r="AM6377" s="221"/>
    </row>
    <row r="6378" spans="26:39" ht="15" customHeight="1">
      <c r="Z6378" s="220"/>
      <c r="AA6378" s="220"/>
      <c r="AB6378" s="237"/>
      <c r="AC6378" s="237"/>
      <c r="AD6378" s="222"/>
      <c r="AE6378" s="221"/>
      <c r="AF6378" s="237"/>
      <c r="AG6378" s="257"/>
      <c r="AH6378" s="237"/>
      <c r="AI6378" s="222"/>
      <c r="AJ6378" s="237"/>
      <c r="AK6378" s="221"/>
      <c r="AL6378" s="223"/>
      <c r="AM6378" s="221"/>
    </row>
    <row r="6379" spans="26:39" ht="15" customHeight="1">
      <c r="Z6379" s="220"/>
      <c r="AA6379" s="220"/>
      <c r="AB6379" s="237"/>
      <c r="AC6379" s="237"/>
      <c r="AD6379" s="222"/>
      <c r="AE6379" s="221"/>
      <c r="AF6379" s="237"/>
      <c r="AG6379" s="257"/>
      <c r="AH6379" s="237"/>
      <c r="AI6379" s="222"/>
      <c r="AJ6379" s="237"/>
      <c r="AK6379" s="221"/>
      <c r="AL6379" s="223"/>
      <c r="AM6379" s="221"/>
    </row>
    <row r="6380" spans="26:39" ht="15" customHeight="1">
      <c r="Z6380" s="220"/>
      <c r="AA6380" s="220"/>
      <c r="AB6380" s="237"/>
      <c r="AC6380" s="237"/>
      <c r="AD6380" s="222"/>
      <c r="AE6380" s="221"/>
      <c r="AF6380" s="237"/>
      <c r="AG6380" s="257"/>
      <c r="AH6380" s="237"/>
      <c r="AI6380" s="222"/>
      <c r="AJ6380" s="237"/>
      <c r="AK6380" s="221"/>
      <c r="AL6380" s="223"/>
      <c r="AM6380" s="221"/>
    </row>
    <row r="6381" spans="26:39" ht="15" customHeight="1">
      <c r="Z6381" s="220"/>
      <c r="AA6381" s="220"/>
      <c r="AB6381" s="237"/>
      <c r="AC6381" s="237"/>
      <c r="AD6381" s="222"/>
      <c r="AE6381" s="221"/>
      <c r="AF6381" s="237"/>
      <c r="AG6381" s="257"/>
      <c r="AH6381" s="237"/>
      <c r="AI6381" s="222"/>
      <c r="AJ6381" s="237"/>
      <c r="AK6381" s="221"/>
      <c r="AL6381" s="223"/>
      <c r="AM6381" s="221"/>
    </row>
    <row r="6382" spans="26:39" ht="15" customHeight="1">
      <c r="Z6382" s="220"/>
      <c r="AA6382" s="220"/>
      <c r="AB6382" s="237"/>
      <c r="AC6382" s="237"/>
      <c r="AD6382" s="222"/>
      <c r="AE6382" s="221"/>
      <c r="AF6382" s="237"/>
      <c r="AG6382" s="257"/>
      <c r="AH6382" s="237"/>
      <c r="AI6382" s="222"/>
      <c r="AJ6382" s="237"/>
      <c r="AK6382" s="221"/>
      <c r="AL6382" s="223"/>
      <c r="AM6382" s="221"/>
    </row>
    <row r="6383" spans="26:39" ht="15" customHeight="1">
      <c r="Z6383" s="220"/>
      <c r="AA6383" s="220"/>
      <c r="AB6383" s="237"/>
      <c r="AC6383" s="237"/>
      <c r="AD6383" s="222"/>
      <c r="AE6383" s="221"/>
      <c r="AF6383" s="237"/>
      <c r="AG6383" s="257"/>
      <c r="AH6383" s="237"/>
      <c r="AI6383" s="222"/>
      <c r="AJ6383" s="237"/>
      <c r="AK6383" s="221"/>
      <c r="AL6383" s="223"/>
      <c r="AM6383" s="221"/>
    </row>
    <row r="6384" spans="26:39" ht="15" customHeight="1">
      <c r="Z6384" s="220"/>
      <c r="AA6384" s="220"/>
      <c r="AB6384" s="237"/>
      <c r="AC6384" s="237"/>
      <c r="AD6384" s="222"/>
      <c r="AE6384" s="221"/>
      <c r="AF6384" s="237"/>
      <c r="AG6384" s="257"/>
      <c r="AH6384" s="237"/>
      <c r="AI6384" s="222"/>
      <c r="AJ6384" s="237"/>
      <c r="AK6384" s="221"/>
      <c r="AL6384" s="223"/>
      <c r="AM6384" s="221"/>
    </row>
    <row r="6385" spans="26:39" ht="15" customHeight="1">
      <c r="Z6385" s="220"/>
      <c r="AA6385" s="220"/>
      <c r="AB6385" s="237"/>
      <c r="AC6385" s="237"/>
      <c r="AD6385" s="222"/>
      <c r="AE6385" s="221"/>
      <c r="AF6385" s="237"/>
      <c r="AG6385" s="257"/>
      <c r="AH6385" s="237"/>
      <c r="AI6385" s="222"/>
      <c r="AJ6385" s="237"/>
      <c r="AK6385" s="221"/>
      <c r="AL6385" s="223"/>
      <c r="AM6385" s="221"/>
    </row>
    <row r="6386" spans="26:39" ht="15" customHeight="1">
      <c r="Z6386" s="220"/>
      <c r="AA6386" s="220"/>
      <c r="AB6386" s="237"/>
      <c r="AC6386" s="237"/>
      <c r="AD6386" s="222"/>
      <c r="AE6386" s="221"/>
      <c r="AF6386" s="237"/>
      <c r="AG6386" s="257"/>
      <c r="AH6386" s="237"/>
      <c r="AI6386" s="222"/>
      <c r="AJ6386" s="237"/>
      <c r="AK6386" s="221"/>
      <c r="AL6386" s="223"/>
      <c r="AM6386" s="221"/>
    </row>
    <row r="6387" spans="26:39" ht="15" customHeight="1">
      <c r="Z6387" s="220"/>
      <c r="AA6387" s="220"/>
      <c r="AB6387" s="237"/>
      <c r="AC6387" s="237"/>
      <c r="AD6387" s="222"/>
      <c r="AE6387" s="221"/>
      <c r="AF6387" s="237"/>
      <c r="AG6387" s="257"/>
      <c r="AH6387" s="237"/>
      <c r="AI6387" s="222"/>
      <c r="AJ6387" s="237"/>
      <c r="AK6387" s="221"/>
      <c r="AL6387" s="223"/>
      <c r="AM6387" s="221"/>
    </row>
    <row r="6388" spans="26:39" ht="15" customHeight="1">
      <c r="Z6388" s="220"/>
      <c r="AA6388" s="220"/>
      <c r="AB6388" s="237"/>
      <c r="AC6388" s="237"/>
      <c r="AD6388" s="222"/>
      <c r="AE6388" s="221"/>
      <c r="AF6388" s="237"/>
      <c r="AG6388" s="257"/>
      <c r="AH6388" s="237"/>
      <c r="AI6388" s="222"/>
      <c r="AJ6388" s="237"/>
      <c r="AK6388" s="221"/>
      <c r="AL6388" s="223"/>
      <c r="AM6388" s="221"/>
    </row>
    <row r="6389" spans="26:39" ht="15" customHeight="1">
      <c r="Z6389" s="220"/>
      <c r="AA6389" s="220"/>
      <c r="AB6389" s="237"/>
      <c r="AC6389" s="237"/>
      <c r="AD6389" s="222"/>
      <c r="AE6389" s="221"/>
      <c r="AF6389" s="237"/>
      <c r="AG6389" s="257"/>
      <c r="AH6389" s="237"/>
      <c r="AI6389" s="222"/>
      <c r="AJ6389" s="237"/>
      <c r="AK6389" s="221"/>
      <c r="AL6389" s="223"/>
      <c r="AM6389" s="221"/>
    </row>
    <row r="6390" spans="26:39" ht="15" customHeight="1">
      <c r="Z6390" s="220"/>
      <c r="AA6390" s="220"/>
      <c r="AB6390" s="237"/>
      <c r="AC6390" s="237"/>
      <c r="AD6390" s="222"/>
      <c r="AE6390" s="221"/>
      <c r="AF6390" s="237"/>
      <c r="AG6390" s="257"/>
      <c r="AH6390" s="237"/>
      <c r="AI6390" s="222"/>
      <c r="AJ6390" s="237"/>
      <c r="AK6390" s="221"/>
      <c r="AL6390" s="223"/>
      <c r="AM6390" s="221"/>
    </row>
    <row r="6391" spans="26:39" ht="15" customHeight="1">
      <c r="Z6391" s="220"/>
      <c r="AA6391" s="220"/>
      <c r="AB6391" s="237"/>
      <c r="AC6391" s="237"/>
      <c r="AD6391" s="222"/>
      <c r="AE6391" s="221"/>
      <c r="AF6391" s="237"/>
      <c r="AG6391" s="257"/>
      <c r="AH6391" s="237"/>
      <c r="AI6391" s="222"/>
      <c r="AJ6391" s="237"/>
      <c r="AK6391" s="221"/>
      <c r="AL6391" s="223"/>
      <c r="AM6391" s="221"/>
    </row>
    <row r="6392" spans="26:39" ht="15" customHeight="1">
      <c r="Z6392" s="220"/>
      <c r="AA6392" s="220"/>
      <c r="AB6392" s="237"/>
      <c r="AC6392" s="237"/>
      <c r="AD6392" s="222"/>
      <c r="AE6392" s="221"/>
      <c r="AF6392" s="237"/>
      <c r="AG6392" s="257"/>
      <c r="AH6392" s="237"/>
      <c r="AI6392" s="222"/>
      <c r="AJ6392" s="237"/>
      <c r="AK6392" s="221"/>
      <c r="AL6392" s="223"/>
      <c r="AM6392" s="221"/>
    </row>
    <row r="6393" spans="26:39" ht="15" customHeight="1">
      <c r="Z6393" s="220"/>
      <c r="AA6393" s="220"/>
      <c r="AB6393" s="237"/>
      <c r="AC6393" s="237"/>
      <c r="AD6393" s="222"/>
      <c r="AE6393" s="221"/>
      <c r="AF6393" s="237"/>
      <c r="AG6393" s="257"/>
      <c r="AH6393" s="237"/>
      <c r="AI6393" s="222"/>
      <c r="AJ6393" s="237"/>
      <c r="AK6393" s="221"/>
      <c r="AL6393" s="223"/>
      <c r="AM6393" s="221"/>
    </row>
    <row r="6394" spans="26:39" ht="15" customHeight="1">
      <c r="Z6394" s="220"/>
      <c r="AA6394" s="220"/>
      <c r="AB6394" s="237"/>
      <c r="AC6394" s="237"/>
      <c r="AD6394" s="222"/>
      <c r="AE6394" s="221"/>
      <c r="AF6394" s="237"/>
      <c r="AG6394" s="257"/>
      <c r="AH6394" s="237"/>
      <c r="AI6394" s="222"/>
      <c r="AJ6394" s="237"/>
      <c r="AK6394" s="221"/>
      <c r="AL6394" s="223"/>
      <c r="AM6394" s="221"/>
    </row>
    <row r="6395" spans="26:39" ht="15" customHeight="1">
      <c r="Z6395" s="220"/>
      <c r="AA6395" s="220"/>
      <c r="AB6395" s="237"/>
      <c r="AC6395" s="237"/>
      <c r="AD6395" s="222"/>
      <c r="AE6395" s="221"/>
      <c r="AF6395" s="237"/>
      <c r="AG6395" s="257"/>
      <c r="AH6395" s="237"/>
      <c r="AI6395" s="222"/>
      <c r="AJ6395" s="237"/>
      <c r="AK6395" s="221"/>
      <c r="AL6395" s="223"/>
      <c r="AM6395" s="221"/>
    </row>
    <row r="6396" spans="26:39" ht="15" customHeight="1">
      <c r="Z6396" s="220"/>
      <c r="AA6396" s="220"/>
      <c r="AB6396" s="237"/>
      <c r="AC6396" s="237"/>
      <c r="AD6396" s="222"/>
      <c r="AE6396" s="221"/>
      <c r="AF6396" s="237"/>
      <c r="AG6396" s="257"/>
      <c r="AH6396" s="237"/>
      <c r="AI6396" s="222"/>
      <c r="AJ6396" s="237"/>
      <c r="AK6396" s="221"/>
      <c r="AL6396" s="223"/>
      <c r="AM6396" s="221"/>
    </row>
    <row r="6397" spans="26:39" ht="15" customHeight="1">
      <c r="Z6397" s="220"/>
      <c r="AA6397" s="220"/>
      <c r="AB6397" s="237"/>
      <c r="AC6397" s="237"/>
      <c r="AD6397" s="222"/>
      <c r="AE6397" s="221"/>
      <c r="AF6397" s="237"/>
      <c r="AG6397" s="257"/>
      <c r="AH6397" s="237"/>
      <c r="AI6397" s="222"/>
      <c r="AJ6397" s="237"/>
      <c r="AK6397" s="221"/>
      <c r="AL6397" s="223"/>
      <c r="AM6397" s="221"/>
    </row>
    <row r="6398" spans="26:39" ht="15" customHeight="1">
      <c r="Z6398" s="220"/>
      <c r="AA6398" s="220"/>
      <c r="AB6398" s="237"/>
      <c r="AC6398" s="237"/>
      <c r="AD6398" s="222"/>
      <c r="AE6398" s="221"/>
      <c r="AF6398" s="237"/>
      <c r="AG6398" s="257"/>
      <c r="AH6398" s="237"/>
      <c r="AI6398" s="222"/>
      <c r="AJ6398" s="237"/>
      <c r="AK6398" s="221"/>
      <c r="AL6398" s="223"/>
      <c r="AM6398" s="221"/>
    </row>
    <row r="6399" spans="26:39" ht="15" customHeight="1">
      <c r="Z6399" s="220"/>
      <c r="AA6399" s="220"/>
      <c r="AB6399" s="237"/>
      <c r="AC6399" s="237"/>
      <c r="AD6399" s="222"/>
      <c r="AE6399" s="221"/>
      <c r="AF6399" s="237"/>
      <c r="AG6399" s="257"/>
      <c r="AH6399" s="237"/>
      <c r="AI6399" s="222"/>
      <c r="AJ6399" s="237"/>
      <c r="AK6399" s="221"/>
      <c r="AL6399" s="223"/>
      <c r="AM6399" s="221"/>
    </row>
    <row r="6400" spans="26:39" ht="15" customHeight="1">
      <c r="Z6400" s="220"/>
      <c r="AA6400" s="220"/>
      <c r="AB6400" s="237"/>
      <c r="AC6400" s="237"/>
      <c r="AD6400" s="222"/>
      <c r="AE6400" s="221"/>
      <c r="AF6400" s="237"/>
      <c r="AG6400" s="257"/>
      <c r="AH6400" s="237"/>
      <c r="AI6400" s="222"/>
      <c r="AJ6400" s="237"/>
      <c r="AK6400" s="221"/>
      <c r="AL6400" s="223"/>
      <c r="AM6400" s="221"/>
    </row>
    <row r="6401" spans="26:39" ht="15" customHeight="1">
      <c r="Z6401" s="220"/>
      <c r="AA6401" s="220"/>
      <c r="AB6401" s="237"/>
      <c r="AC6401" s="237"/>
      <c r="AD6401" s="222"/>
      <c r="AE6401" s="221"/>
      <c r="AF6401" s="237"/>
      <c r="AG6401" s="257"/>
      <c r="AH6401" s="237"/>
      <c r="AI6401" s="222"/>
      <c r="AJ6401" s="237"/>
      <c r="AK6401" s="221"/>
      <c r="AL6401" s="223"/>
      <c r="AM6401" s="221"/>
    </row>
    <row r="6402" spans="26:39" ht="15" customHeight="1">
      <c r="Z6402" s="220"/>
      <c r="AA6402" s="220"/>
      <c r="AB6402" s="237"/>
      <c r="AC6402" s="237"/>
      <c r="AD6402" s="222"/>
      <c r="AE6402" s="221"/>
      <c r="AF6402" s="237"/>
      <c r="AG6402" s="257"/>
      <c r="AH6402" s="237"/>
      <c r="AI6402" s="222"/>
      <c r="AJ6402" s="237"/>
      <c r="AK6402" s="221"/>
      <c r="AL6402" s="223"/>
      <c r="AM6402" s="221"/>
    </row>
    <row r="6403" spans="26:39" ht="15" customHeight="1">
      <c r="Z6403" s="220"/>
      <c r="AA6403" s="220"/>
      <c r="AB6403" s="237"/>
      <c r="AC6403" s="237"/>
      <c r="AD6403" s="222"/>
      <c r="AE6403" s="221"/>
      <c r="AF6403" s="237"/>
      <c r="AG6403" s="257"/>
      <c r="AH6403" s="237"/>
      <c r="AI6403" s="222"/>
      <c r="AJ6403" s="237"/>
      <c r="AK6403" s="221"/>
      <c r="AL6403" s="223"/>
      <c r="AM6403" s="221"/>
    </row>
    <row r="6404" spans="26:39" ht="15" customHeight="1">
      <c r="Z6404" s="220"/>
      <c r="AA6404" s="220"/>
      <c r="AB6404" s="237"/>
      <c r="AC6404" s="237"/>
      <c r="AD6404" s="222"/>
      <c r="AE6404" s="221"/>
      <c r="AF6404" s="237"/>
      <c r="AG6404" s="257"/>
      <c r="AH6404" s="237"/>
      <c r="AI6404" s="222"/>
      <c r="AJ6404" s="237"/>
      <c r="AK6404" s="221"/>
      <c r="AL6404" s="223"/>
      <c r="AM6404" s="221"/>
    </row>
    <row r="6405" spans="26:39" ht="15" customHeight="1">
      <c r="Z6405" s="220"/>
      <c r="AA6405" s="220"/>
      <c r="AB6405" s="237"/>
      <c r="AC6405" s="237"/>
      <c r="AD6405" s="222"/>
      <c r="AE6405" s="221"/>
      <c r="AF6405" s="237"/>
      <c r="AG6405" s="257"/>
      <c r="AH6405" s="237"/>
      <c r="AI6405" s="222"/>
      <c r="AJ6405" s="237"/>
      <c r="AK6405" s="221"/>
      <c r="AL6405" s="223"/>
      <c r="AM6405" s="221"/>
    </row>
    <row r="6406" spans="26:39" ht="15" customHeight="1">
      <c r="Z6406" s="220"/>
      <c r="AA6406" s="220"/>
      <c r="AB6406" s="237"/>
      <c r="AC6406" s="237"/>
      <c r="AD6406" s="222"/>
      <c r="AE6406" s="221"/>
      <c r="AF6406" s="237"/>
      <c r="AG6406" s="257"/>
      <c r="AH6406" s="237"/>
      <c r="AI6406" s="222"/>
      <c r="AJ6406" s="237"/>
      <c r="AK6406" s="221"/>
      <c r="AL6406" s="223"/>
      <c r="AM6406" s="221"/>
    </row>
    <row r="6407" spans="26:39" ht="15" customHeight="1">
      <c r="Z6407" s="220"/>
      <c r="AA6407" s="220"/>
      <c r="AB6407" s="237"/>
      <c r="AC6407" s="237"/>
      <c r="AD6407" s="222"/>
      <c r="AE6407" s="221"/>
      <c r="AF6407" s="237"/>
      <c r="AG6407" s="257"/>
      <c r="AH6407" s="237"/>
      <c r="AI6407" s="222"/>
      <c r="AJ6407" s="237"/>
      <c r="AK6407" s="221"/>
      <c r="AL6407" s="223"/>
      <c r="AM6407" s="221"/>
    </row>
    <row r="6408" spans="26:39" ht="15" customHeight="1">
      <c r="Z6408" s="220"/>
      <c r="AA6408" s="220"/>
      <c r="AB6408" s="237"/>
      <c r="AC6408" s="237"/>
      <c r="AD6408" s="222"/>
      <c r="AE6408" s="221"/>
      <c r="AF6408" s="237"/>
      <c r="AG6408" s="257"/>
      <c r="AH6408" s="237"/>
      <c r="AI6408" s="222"/>
      <c r="AJ6408" s="237"/>
      <c r="AK6408" s="221"/>
      <c r="AL6408" s="223"/>
      <c r="AM6408" s="221"/>
    </row>
    <row r="6409" spans="26:39" ht="15" customHeight="1">
      <c r="Z6409" s="220"/>
      <c r="AA6409" s="220"/>
      <c r="AB6409" s="237"/>
      <c r="AC6409" s="237"/>
      <c r="AD6409" s="222"/>
      <c r="AE6409" s="221"/>
      <c r="AF6409" s="237"/>
      <c r="AG6409" s="257"/>
      <c r="AH6409" s="237"/>
      <c r="AI6409" s="222"/>
      <c r="AJ6409" s="237"/>
      <c r="AK6409" s="221"/>
      <c r="AL6409" s="223"/>
      <c r="AM6409" s="221"/>
    </row>
    <row r="6410" spans="26:39" ht="15" customHeight="1">
      <c r="Z6410" s="220"/>
      <c r="AA6410" s="220"/>
      <c r="AB6410" s="237"/>
      <c r="AC6410" s="237"/>
      <c r="AD6410" s="222"/>
      <c r="AE6410" s="221"/>
      <c r="AF6410" s="237"/>
      <c r="AG6410" s="257"/>
      <c r="AH6410" s="237"/>
      <c r="AI6410" s="222"/>
      <c r="AJ6410" s="237"/>
      <c r="AK6410" s="221"/>
      <c r="AL6410" s="223"/>
      <c r="AM6410" s="221"/>
    </row>
    <row r="6411" spans="26:39" ht="15" customHeight="1">
      <c r="Z6411" s="220"/>
      <c r="AA6411" s="220"/>
      <c r="AB6411" s="237"/>
      <c r="AC6411" s="237"/>
      <c r="AD6411" s="222"/>
      <c r="AE6411" s="221"/>
      <c r="AF6411" s="237"/>
      <c r="AG6411" s="257"/>
      <c r="AH6411" s="237"/>
      <c r="AI6411" s="222"/>
      <c r="AJ6411" s="237"/>
      <c r="AK6411" s="221"/>
      <c r="AL6411" s="223"/>
      <c r="AM6411" s="221"/>
    </row>
    <row r="6412" spans="26:39" ht="15" customHeight="1">
      <c r="Z6412" s="220"/>
      <c r="AA6412" s="220"/>
      <c r="AB6412" s="237"/>
      <c r="AC6412" s="237"/>
      <c r="AD6412" s="222"/>
      <c r="AE6412" s="221"/>
      <c r="AF6412" s="237"/>
      <c r="AG6412" s="257"/>
      <c r="AH6412" s="237"/>
      <c r="AI6412" s="222"/>
      <c r="AJ6412" s="237"/>
      <c r="AK6412" s="221"/>
      <c r="AL6412" s="223"/>
      <c r="AM6412" s="221"/>
    </row>
    <row r="6413" spans="26:39" ht="15" customHeight="1">
      <c r="Z6413" s="220"/>
      <c r="AA6413" s="220"/>
      <c r="AB6413" s="237"/>
      <c r="AC6413" s="237"/>
      <c r="AD6413" s="222"/>
      <c r="AE6413" s="221"/>
      <c r="AF6413" s="237"/>
      <c r="AG6413" s="257"/>
      <c r="AH6413" s="237"/>
      <c r="AI6413" s="222"/>
      <c r="AJ6413" s="237"/>
      <c r="AK6413" s="221"/>
      <c r="AL6413" s="223"/>
      <c r="AM6413" s="221"/>
    </row>
    <row r="6414" spans="26:39" ht="15" customHeight="1">
      <c r="Z6414" s="220"/>
      <c r="AA6414" s="220"/>
      <c r="AB6414" s="237"/>
      <c r="AC6414" s="237"/>
      <c r="AD6414" s="222"/>
      <c r="AE6414" s="221"/>
      <c r="AF6414" s="237"/>
      <c r="AG6414" s="257"/>
      <c r="AH6414" s="237"/>
      <c r="AI6414" s="222"/>
      <c r="AJ6414" s="237"/>
      <c r="AK6414" s="221"/>
      <c r="AL6414" s="223"/>
      <c r="AM6414" s="221"/>
    </row>
    <row r="6415" spans="26:39" ht="15" customHeight="1">
      <c r="Z6415" s="220"/>
      <c r="AA6415" s="220"/>
      <c r="AB6415" s="237"/>
      <c r="AC6415" s="237"/>
      <c r="AD6415" s="222"/>
      <c r="AE6415" s="221"/>
      <c r="AF6415" s="237"/>
      <c r="AG6415" s="257"/>
      <c r="AH6415" s="237"/>
      <c r="AI6415" s="222"/>
      <c r="AJ6415" s="237"/>
      <c r="AK6415" s="221"/>
      <c r="AL6415" s="223"/>
      <c r="AM6415" s="221"/>
    </row>
    <row r="6416" spans="26:39" ht="15" customHeight="1">
      <c r="Z6416" s="220"/>
      <c r="AA6416" s="220"/>
      <c r="AB6416" s="237"/>
      <c r="AC6416" s="237"/>
      <c r="AD6416" s="222"/>
      <c r="AE6416" s="221"/>
      <c r="AF6416" s="237"/>
      <c r="AG6416" s="257"/>
      <c r="AH6416" s="237"/>
      <c r="AI6416" s="222"/>
      <c r="AJ6416" s="237"/>
      <c r="AK6416" s="221"/>
      <c r="AL6416" s="223"/>
      <c r="AM6416" s="221"/>
    </row>
    <row r="6417" spans="26:39" ht="15" customHeight="1">
      <c r="Z6417" s="220"/>
      <c r="AA6417" s="220"/>
      <c r="AB6417" s="237"/>
      <c r="AC6417" s="237"/>
      <c r="AD6417" s="222"/>
      <c r="AE6417" s="221"/>
      <c r="AF6417" s="237"/>
      <c r="AG6417" s="257"/>
      <c r="AH6417" s="237"/>
      <c r="AI6417" s="222"/>
      <c r="AJ6417" s="237"/>
      <c r="AK6417" s="221"/>
      <c r="AL6417" s="223"/>
      <c r="AM6417" s="221"/>
    </row>
    <row r="6418" spans="26:39" ht="15" customHeight="1">
      <c r="Z6418" s="220"/>
      <c r="AA6418" s="220"/>
      <c r="AB6418" s="237"/>
      <c r="AC6418" s="237"/>
      <c r="AD6418" s="222"/>
      <c r="AE6418" s="221"/>
      <c r="AF6418" s="237"/>
      <c r="AG6418" s="257"/>
      <c r="AH6418" s="237"/>
      <c r="AI6418" s="222"/>
      <c r="AJ6418" s="237"/>
      <c r="AK6418" s="221"/>
      <c r="AL6418" s="223"/>
      <c r="AM6418" s="221"/>
    </row>
    <row r="6419" spans="26:39" ht="15" customHeight="1">
      <c r="Z6419" s="220"/>
      <c r="AA6419" s="220"/>
      <c r="AB6419" s="237"/>
      <c r="AC6419" s="237"/>
      <c r="AD6419" s="222"/>
      <c r="AE6419" s="221"/>
      <c r="AF6419" s="237"/>
      <c r="AG6419" s="257"/>
      <c r="AH6419" s="237"/>
      <c r="AI6419" s="222"/>
      <c r="AJ6419" s="237"/>
      <c r="AK6419" s="221"/>
      <c r="AL6419" s="223"/>
      <c r="AM6419" s="221"/>
    </row>
    <row r="6420" spans="26:39" ht="15" customHeight="1">
      <c r="Z6420" s="220"/>
      <c r="AA6420" s="220"/>
      <c r="AB6420" s="237"/>
      <c r="AC6420" s="237"/>
      <c r="AD6420" s="222"/>
      <c r="AE6420" s="221"/>
      <c r="AF6420" s="237"/>
      <c r="AG6420" s="257"/>
      <c r="AH6420" s="237"/>
      <c r="AI6420" s="222"/>
      <c r="AJ6420" s="237"/>
      <c r="AK6420" s="221"/>
      <c r="AL6420" s="223"/>
      <c r="AM6420" s="221"/>
    </row>
    <row r="6421" spans="26:39" ht="15" customHeight="1">
      <c r="Z6421" s="220"/>
      <c r="AA6421" s="220"/>
      <c r="AB6421" s="237"/>
      <c r="AC6421" s="237"/>
      <c r="AD6421" s="222"/>
      <c r="AE6421" s="221"/>
      <c r="AF6421" s="237"/>
      <c r="AG6421" s="257"/>
      <c r="AH6421" s="237"/>
      <c r="AI6421" s="222"/>
      <c r="AJ6421" s="237"/>
      <c r="AK6421" s="221"/>
      <c r="AL6421" s="223"/>
      <c r="AM6421" s="221"/>
    </row>
    <row r="6422" spans="26:39" ht="15" customHeight="1">
      <c r="Z6422" s="220"/>
      <c r="AA6422" s="220"/>
      <c r="AB6422" s="237"/>
      <c r="AC6422" s="237"/>
      <c r="AD6422" s="222"/>
      <c r="AE6422" s="221"/>
      <c r="AF6422" s="237"/>
      <c r="AG6422" s="257"/>
      <c r="AH6422" s="237"/>
      <c r="AI6422" s="222"/>
      <c r="AJ6422" s="237"/>
      <c r="AK6422" s="221"/>
      <c r="AL6422" s="223"/>
      <c r="AM6422" s="221"/>
    </row>
    <row r="6423" spans="26:39" ht="15" customHeight="1">
      <c r="Z6423" s="220"/>
      <c r="AA6423" s="220"/>
      <c r="AB6423" s="237"/>
      <c r="AC6423" s="237"/>
      <c r="AD6423" s="222"/>
      <c r="AE6423" s="221"/>
      <c r="AF6423" s="237"/>
      <c r="AG6423" s="257"/>
      <c r="AH6423" s="237"/>
      <c r="AI6423" s="222"/>
      <c r="AJ6423" s="237"/>
      <c r="AK6423" s="221"/>
      <c r="AL6423" s="223"/>
      <c r="AM6423" s="221"/>
    </row>
    <row r="6424" spans="26:39" ht="15" customHeight="1">
      <c r="Z6424" s="220"/>
      <c r="AA6424" s="220"/>
      <c r="AB6424" s="237"/>
      <c r="AC6424" s="237"/>
      <c r="AD6424" s="222"/>
      <c r="AE6424" s="221"/>
      <c r="AF6424" s="237"/>
      <c r="AG6424" s="257"/>
      <c r="AH6424" s="237"/>
      <c r="AI6424" s="222"/>
      <c r="AJ6424" s="237"/>
      <c r="AK6424" s="221"/>
      <c r="AL6424" s="223"/>
      <c r="AM6424" s="221"/>
    </row>
    <row r="6425" spans="26:39" ht="15" customHeight="1">
      <c r="Z6425" s="220"/>
      <c r="AA6425" s="220"/>
      <c r="AB6425" s="237"/>
      <c r="AC6425" s="237"/>
      <c r="AD6425" s="222"/>
      <c r="AE6425" s="221"/>
      <c r="AF6425" s="237"/>
      <c r="AG6425" s="257"/>
      <c r="AH6425" s="237"/>
      <c r="AI6425" s="222"/>
      <c r="AJ6425" s="237"/>
      <c r="AK6425" s="221"/>
      <c r="AL6425" s="223"/>
      <c r="AM6425" s="221"/>
    </row>
    <row r="6426" spans="26:39" ht="15" customHeight="1">
      <c r="Z6426" s="220"/>
      <c r="AA6426" s="220"/>
      <c r="AB6426" s="237"/>
      <c r="AC6426" s="237"/>
      <c r="AD6426" s="222"/>
      <c r="AE6426" s="221"/>
      <c r="AF6426" s="237"/>
      <c r="AG6426" s="257"/>
      <c r="AH6426" s="237"/>
      <c r="AI6426" s="222"/>
      <c r="AJ6426" s="237"/>
      <c r="AK6426" s="221"/>
      <c r="AL6426" s="223"/>
      <c r="AM6426" s="221"/>
    </row>
    <row r="6427" spans="26:39" ht="15" customHeight="1">
      <c r="Z6427" s="220"/>
      <c r="AA6427" s="220"/>
      <c r="AB6427" s="237"/>
      <c r="AC6427" s="237"/>
      <c r="AD6427" s="222"/>
      <c r="AE6427" s="221"/>
      <c r="AF6427" s="237"/>
      <c r="AG6427" s="257"/>
      <c r="AH6427" s="237"/>
      <c r="AI6427" s="222"/>
      <c r="AJ6427" s="237"/>
      <c r="AK6427" s="221"/>
      <c r="AL6427" s="223"/>
      <c r="AM6427" s="221"/>
    </row>
    <row r="6428" spans="26:39" ht="15" customHeight="1">
      <c r="Z6428" s="220"/>
      <c r="AA6428" s="220"/>
      <c r="AB6428" s="237"/>
      <c r="AC6428" s="237"/>
      <c r="AD6428" s="222"/>
      <c r="AE6428" s="221"/>
      <c r="AF6428" s="237"/>
      <c r="AG6428" s="257"/>
      <c r="AH6428" s="237"/>
      <c r="AI6428" s="222"/>
      <c r="AJ6428" s="237"/>
      <c r="AK6428" s="221"/>
      <c r="AL6428" s="223"/>
      <c r="AM6428" s="221"/>
    </row>
    <row r="6429" spans="26:39" ht="15" customHeight="1">
      <c r="Z6429" s="220"/>
      <c r="AA6429" s="220"/>
      <c r="AB6429" s="237"/>
      <c r="AC6429" s="237"/>
      <c r="AD6429" s="222"/>
      <c r="AE6429" s="221"/>
      <c r="AF6429" s="237"/>
      <c r="AG6429" s="257"/>
      <c r="AH6429" s="237"/>
      <c r="AI6429" s="222"/>
      <c r="AJ6429" s="237"/>
      <c r="AK6429" s="221"/>
      <c r="AL6429" s="223"/>
      <c r="AM6429" s="221"/>
    </row>
    <row r="6430" spans="26:39" ht="15" customHeight="1">
      <c r="Z6430" s="220"/>
      <c r="AA6430" s="220"/>
      <c r="AB6430" s="237"/>
      <c r="AC6430" s="237"/>
      <c r="AD6430" s="222"/>
      <c r="AE6430" s="221"/>
      <c r="AF6430" s="237"/>
      <c r="AG6430" s="257"/>
      <c r="AH6430" s="237"/>
      <c r="AI6430" s="222"/>
      <c r="AJ6430" s="237"/>
      <c r="AK6430" s="221"/>
      <c r="AL6430" s="223"/>
      <c r="AM6430" s="221"/>
    </row>
    <row r="6431" spans="26:39" ht="15" customHeight="1">
      <c r="Z6431" s="220"/>
      <c r="AA6431" s="220"/>
      <c r="AB6431" s="237"/>
      <c r="AC6431" s="237"/>
      <c r="AD6431" s="222"/>
      <c r="AE6431" s="221"/>
      <c r="AF6431" s="237"/>
      <c r="AG6431" s="257"/>
      <c r="AH6431" s="237"/>
      <c r="AI6431" s="222"/>
      <c r="AJ6431" s="237"/>
      <c r="AK6431" s="221"/>
      <c r="AL6431" s="223"/>
      <c r="AM6431" s="221"/>
    </row>
    <row r="6432" spans="26:39" ht="15" customHeight="1">
      <c r="Z6432" s="220"/>
      <c r="AA6432" s="220"/>
      <c r="AB6432" s="237"/>
      <c r="AC6432" s="237"/>
      <c r="AD6432" s="222"/>
      <c r="AE6432" s="221"/>
      <c r="AF6432" s="237"/>
      <c r="AG6432" s="257"/>
      <c r="AH6432" s="237"/>
      <c r="AI6432" s="222"/>
      <c r="AJ6432" s="237"/>
      <c r="AK6432" s="221"/>
      <c r="AL6432" s="223"/>
      <c r="AM6432" s="221"/>
    </row>
    <row r="6433" spans="26:39" ht="15" customHeight="1">
      <c r="Z6433" s="220"/>
      <c r="AA6433" s="220"/>
      <c r="AB6433" s="237"/>
      <c r="AC6433" s="237"/>
      <c r="AD6433" s="222"/>
      <c r="AE6433" s="221"/>
      <c r="AF6433" s="237"/>
      <c r="AG6433" s="257"/>
      <c r="AH6433" s="237"/>
      <c r="AI6433" s="222"/>
      <c r="AJ6433" s="237"/>
      <c r="AK6433" s="221"/>
      <c r="AL6433" s="223"/>
      <c r="AM6433" s="221"/>
    </row>
    <row r="6434" spans="26:39" ht="15" customHeight="1">
      <c r="Z6434" s="220"/>
      <c r="AA6434" s="220"/>
      <c r="AB6434" s="237"/>
      <c r="AC6434" s="237"/>
      <c r="AD6434" s="222"/>
      <c r="AE6434" s="221"/>
      <c r="AF6434" s="237"/>
      <c r="AG6434" s="257"/>
      <c r="AH6434" s="237"/>
      <c r="AI6434" s="222"/>
      <c r="AJ6434" s="237"/>
      <c r="AK6434" s="221"/>
      <c r="AL6434" s="223"/>
      <c r="AM6434" s="221"/>
    </row>
    <row r="6435" spans="26:39" ht="15" customHeight="1">
      <c r="Z6435" s="220"/>
      <c r="AA6435" s="220"/>
      <c r="AB6435" s="237"/>
      <c r="AC6435" s="237"/>
      <c r="AD6435" s="222"/>
      <c r="AE6435" s="221"/>
      <c r="AF6435" s="237"/>
      <c r="AG6435" s="257"/>
      <c r="AH6435" s="237"/>
      <c r="AI6435" s="222"/>
      <c r="AJ6435" s="237"/>
      <c r="AK6435" s="221"/>
      <c r="AL6435" s="223"/>
      <c r="AM6435" s="221"/>
    </row>
    <row r="6436" spans="26:39" ht="15" customHeight="1">
      <c r="Z6436" s="220"/>
      <c r="AA6436" s="220"/>
      <c r="AB6436" s="237"/>
      <c r="AC6436" s="237"/>
      <c r="AD6436" s="222"/>
      <c r="AE6436" s="221"/>
      <c r="AF6436" s="237"/>
      <c r="AG6436" s="257"/>
      <c r="AH6436" s="237"/>
      <c r="AI6436" s="222"/>
      <c r="AJ6436" s="237"/>
      <c r="AK6436" s="221"/>
      <c r="AL6436" s="223"/>
      <c r="AM6436" s="221"/>
    </row>
    <row r="6437" spans="26:39" ht="15" customHeight="1">
      <c r="Z6437" s="220"/>
      <c r="AA6437" s="220"/>
      <c r="AB6437" s="237"/>
      <c r="AC6437" s="237"/>
      <c r="AD6437" s="222"/>
      <c r="AE6437" s="221"/>
      <c r="AF6437" s="237"/>
      <c r="AG6437" s="257"/>
      <c r="AH6437" s="237"/>
      <c r="AI6437" s="222"/>
      <c r="AJ6437" s="237"/>
      <c r="AK6437" s="221"/>
      <c r="AL6437" s="223"/>
      <c r="AM6437" s="221"/>
    </row>
    <row r="6438" spans="26:39" ht="15" customHeight="1">
      <c r="Z6438" s="220"/>
      <c r="AA6438" s="220"/>
      <c r="AB6438" s="237"/>
      <c r="AC6438" s="237"/>
      <c r="AD6438" s="222"/>
      <c r="AE6438" s="221"/>
      <c r="AF6438" s="237"/>
      <c r="AG6438" s="257"/>
      <c r="AH6438" s="237"/>
      <c r="AI6438" s="222"/>
      <c r="AJ6438" s="237"/>
      <c r="AK6438" s="221"/>
      <c r="AL6438" s="223"/>
      <c r="AM6438" s="221"/>
    </row>
    <row r="6439" spans="26:39" ht="15" customHeight="1">
      <c r="Z6439" s="220"/>
      <c r="AA6439" s="220"/>
      <c r="AB6439" s="237"/>
      <c r="AC6439" s="237"/>
      <c r="AD6439" s="222"/>
      <c r="AE6439" s="221"/>
      <c r="AF6439" s="237"/>
      <c r="AG6439" s="257"/>
      <c r="AH6439" s="237"/>
      <c r="AI6439" s="222"/>
      <c r="AJ6439" s="237"/>
      <c r="AK6439" s="221"/>
      <c r="AL6439" s="223"/>
      <c r="AM6439" s="221"/>
    </row>
    <row r="6440" spans="26:39" ht="15" customHeight="1">
      <c r="Z6440" s="220"/>
      <c r="AA6440" s="220"/>
      <c r="AB6440" s="237"/>
      <c r="AC6440" s="237"/>
      <c r="AD6440" s="222"/>
      <c r="AE6440" s="221"/>
      <c r="AF6440" s="237"/>
      <c r="AG6440" s="257"/>
      <c r="AH6440" s="237"/>
      <c r="AI6440" s="222"/>
      <c r="AJ6440" s="237"/>
      <c r="AK6440" s="221"/>
      <c r="AL6440" s="223"/>
      <c r="AM6440" s="221"/>
    </row>
    <row r="6441" spans="26:39" ht="15" customHeight="1">
      <c r="Z6441" s="220"/>
      <c r="AA6441" s="220"/>
      <c r="AB6441" s="237"/>
      <c r="AC6441" s="237"/>
      <c r="AD6441" s="222"/>
      <c r="AE6441" s="221"/>
      <c r="AF6441" s="237"/>
      <c r="AG6441" s="257"/>
      <c r="AH6441" s="237"/>
      <c r="AI6441" s="222"/>
      <c r="AJ6441" s="237"/>
      <c r="AK6441" s="221"/>
      <c r="AL6441" s="223"/>
      <c r="AM6441" s="221"/>
    </row>
    <row r="6442" spans="26:39" ht="15" customHeight="1">
      <c r="Z6442" s="220"/>
      <c r="AA6442" s="220"/>
      <c r="AB6442" s="237"/>
      <c r="AC6442" s="237"/>
      <c r="AD6442" s="222"/>
      <c r="AE6442" s="221"/>
      <c r="AF6442" s="237"/>
      <c r="AG6442" s="257"/>
      <c r="AH6442" s="237"/>
      <c r="AI6442" s="222"/>
      <c r="AJ6442" s="237"/>
      <c r="AK6442" s="221"/>
      <c r="AL6442" s="223"/>
      <c r="AM6442" s="221"/>
    </row>
    <row r="6443" spans="26:39" ht="15" customHeight="1">
      <c r="Z6443" s="220"/>
      <c r="AA6443" s="220"/>
      <c r="AB6443" s="237"/>
      <c r="AC6443" s="237"/>
      <c r="AD6443" s="222"/>
      <c r="AE6443" s="221"/>
      <c r="AF6443" s="237"/>
      <c r="AG6443" s="257"/>
      <c r="AH6443" s="237"/>
      <c r="AI6443" s="222"/>
      <c r="AJ6443" s="237"/>
      <c r="AK6443" s="221"/>
      <c r="AL6443" s="223"/>
      <c r="AM6443" s="221"/>
    </row>
    <row r="6444" spans="26:39" ht="15" customHeight="1">
      <c r="Z6444" s="220"/>
      <c r="AA6444" s="220"/>
      <c r="AB6444" s="237"/>
      <c r="AC6444" s="237"/>
      <c r="AD6444" s="222"/>
      <c r="AE6444" s="221"/>
      <c r="AF6444" s="237"/>
      <c r="AG6444" s="257"/>
      <c r="AH6444" s="237"/>
      <c r="AI6444" s="222"/>
      <c r="AJ6444" s="237"/>
      <c r="AK6444" s="221"/>
      <c r="AL6444" s="223"/>
      <c r="AM6444" s="221"/>
    </row>
    <row r="6445" spans="26:39" ht="15" customHeight="1">
      <c r="Z6445" s="220"/>
      <c r="AA6445" s="220"/>
      <c r="AB6445" s="237"/>
      <c r="AC6445" s="237"/>
      <c r="AD6445" s="222"/>
      <c r="AE6445" s="221"/>
      <c r="AF6445" s="237"/>
      <c r="AG6445" s="257"/>
      <c r="AH6445" s="237"/>
      <c r="AI6445" s="222"/>
      <c r="AJ6445" s="237"/>
      <c r="AK6445" s="221"/>
      <c r="AL6445" s="223"/>
      <c r="AM6445" s="221"/>
    </row>
    <row r="6446" spans="26:39" ht="15" customHeight="1">
      <c r="Z6446" s="220"/>
      <c r="AA6446" s="220"/>
      <c r="AB6446" s="237"/>
      <c r="AC6446" s="237"/>
      <c r="AD6446" s="222"/>
      <c r="AE6446" s="221"/>
      <c r="AF6446" s="237"/>
      <c r="AG6446" s="257"/>
      <c r="AH6446" s="237"/>
      <c r="AI6446" s="222"/>
      <c r="AJ6446" s="237"/>
      <c r="AK6446" s="221"/>
      <c r="AL6446" s="223"/>
      <c r="AM6446" s="221"/>
    </row>
    <row r="6447" spans="26:39" ht="15" customHeight="1">
      <c r="Z6447" s="220"/>
      <c r="AA6447" s="220"/>
      <c r="AB6447" s="237"/>
      <c r="AC6447" s="237"/>
      <c r="AD6447" s="222"/>
      <c r="AE6447" s="221"/>
      <c r="AF6447" s="237"/>
      <c r="AG6447" s="257"/>
      <c r="AH6447" s="237"/>
      <c r="AI6447" s="222"/>
      <c r="AJ6447" s="237"/>
      <c r="AK6447" s="221"/>
      <c r="AL6447" s="223"/>
      <c r="AM6447" s="221"/>
    </row>
    <row r="6448" spans="26:39" ht="15" customHeight="1">
      <c r="Z6448" s="220"/>
      <c r="AA6448" s="220"/>
      <c r="AB6448" s="237"/>
      <c r="AC6448" s="237"/>
      <c r="AD6448" s="222"/>
      <c r="AE6448" s="221"/>
      <c r="AF6448" s="237"/>
      <c r="AG6448" s="257"/>
      <c r="AH6448" s="237"/>
      <c r="AI6448" s="222"/>
      <c r="AJ6448" s="237"/>
      <c r="AK6448" s="221"/>
      <c r="AL6448" s="223"/>
      <c r="AM6448" s="221"/>
    </row>
    <row r="6449" spans="26:39" ht="15" customHeight="1">
      <c r="Z6449" s="220"/>
      <c r="AA6449" s="220"/>
      <c r="AB6449" s="237"/>
      <c r="AC6449" s="237"/>
      <c r="AD6449" s="222"/>
      <c r="AE6449" s="221"/>
      <c r="AF6449" s="237"/>
      <c r="AG6449" s="257"/>
      <c r="AH6449" s="237"/>
      <c r="AI6449" s="222"/>
      <c r="AJ6449" s="237"/>
      <c r="AK6449" s="221"/>
      <c r="AL6449" s="223"/>
      <c r="AM6449" s="221"/>
    </row>
    <row r="6450" spans="26:39" ht="15" customHeight="1">
      <c r="Z6450" s="220"/>
      <c r="AA6450" s="220"/>
      <c r="AB6450" s="237"/>
      <c r="AC6450" s="237"/>
      <c r="AD6450" s="222"/>
      <c r="AE6450" s="221"/>
      <c r="AF6450" s="237"/>
      <c r="AG6450" s="257"/>
      <c r="AH6450" s="237"/>
      <c r="AI6450" s="222"/>
      <c r="AJ6450" s="237"/>
      <c r="AK6450" s="221"/>
      <c r="AL6450" s="223"/>
      <c r="AM6450" s="221"/>
    </row>
    <row r="6451" spans="26:39" ht="15" customHeight="1">
      <c r="Z6451" s="220"/>
      <c r="AA6451" s="220"/>
      <c r="AB6451" s="237"/>
      <c r="AC6451" s="237"/>
      <c r="AD6451" s="222"/>
      <c r="AE6451" s="221"/>
      <c r="AF6451" s="237"/>
      <c r="AG6451" s="257"/>
      <c r="AH6451" s="237"/>
      <c r="AI6451" s="222"/>
      <c r="AJ6451" s="237"/>
      <c r="AK6451" s="221"/>
      <c r="AL6451" s="223"/>
      <c r="AM6451" s="221"/>
    </row>
    <row r="6452" spans="26:39" ht="15" customHeight="1">
      <c r="Z6452" s="220"/>
      <c r="AA6452" s="220"/>
      <c r="AB6452" s="237"/>
      <c r="AC6452" s="237"/>
      <c r="AD6452" s="222"/>
      <c r="AE6452" s="221"/>
      <c r="AF6452" s="237"/>
      <c r="AG6452" s="257"/>
      <c r="AH6452" s="237"/>
      <c r="AI6452" s="222"/>
      <c r="AJ6452" s="237"/>
      <c r="AK6452" s="221"/>
      <c r="AL6452" s="223"/>
      <c r="AM6452" s="221"/>
    </row>
    <row r="6453" spans="26:39" ht="15" customHeight="1">
      <c r="Z6453" s="220"/>
      <c r="AA6453" s="220"/>
      <c r="AB6453" s="237"/>
      <c r="AC6453" s="237"/>
      <c r="AD6453" s="222"/>
      <c r="AE6453" s="221"/>
      <c r="AF6453" s="237"/>
      <c r="AG6453" s="257"/>
      <c r="AH6453" s="237"/>
      <c r="AI6453" s="222"/>
      <c r="AJ6453" s="237"/>
      <c r="AK6453" s="221"/>
      <c r="AL6453" s="223"/>
      <c r="AM6453" s="221"/>
    </row>
    <row r="6454" spans="26:39" ht="15" customHeight="1">
      <c r="Z6454" s="220"/>
      <c r="AA6454" s="220"/>
      <c r="AB6454" s="237"/>
      <c r="AC6454" s="237"/>
      <c r="AD6454" s="222"/>
      <c r="AE6454" s="221"/>
      <c r="AF6454" s="237"/>
      <c r="AG6454" s="257"/>
      <c r="AH6454" s="237"/>
      <c r="AI6454" s="222"/>
      <c r="AJ6454" s="237"/>
      <c r="AK6454" s="221"/>
      <c r="AL6454" s="223"/>
      <c r="AM6454" s="221"/>
    </row>
    <row r="6455" spans="26:39" ht="15" customHeight="1">
      <c r="Z6455" s="220"/>
      <c r="AA6455" s="220"/>
      <c r="AB6455" s="237"/>
      <c r="AC6455" s="237"/>
      <c r="AD6455" s="222"/>
      <c r="AE6455" s="221"/>
      <c r="AF6455" s="237"/>
      <c r="AG6455" s="257"/>
      <c r="AH6455" s="237"/>
      <c r="AI6455" s="222"/>
      <c r="AJ6455" s="237"/>
      <c r="AK6455" s="221"/>
      <c r="AL6455" s="223"/>
      <c r="AM6455" s="221"/>
    </row>
    <row r="6456" spans="26:39" ht="15" customHeight="1">
      <c r="Z6456" s="220"/>
      <c r="AA6456" s="220"/>
      <c r="AB6456" s="237"/>
      <c r="AC6456" s="237"/>
      <c r="AD6456" s="222"/>
      <c r="AE6456" s="221"/>
      <c r="AF6456" s="237"/>
      <c r="AG6456" s="257"/>
      <c r="AH6456" s="237"/>
      <c r="AI6456" s="222"/>
      <c r="AJ6456" s="237"/>
      <c r="AK6456" s="221"/>
      <c r="AL6456" s="223"/>
      <c r="AM6456" s="221"/>
    </row>
    <row r="6457" spans="26:39" ht="15" customHeight="1">
      <c r="Z6457" s="220"/>
      <c r="AA6457" s="220"/>
      <c r="AB6457" s="237"/>
      <c r="AC6457" s="237"/>
      <c r="AD6457" s="222"/>
      <c r="AE6457" s="221"/>
      <c r="AF6457" s="237"/>
      <c r="AG6457" s="257"/>
      <c r="AH6457" s="237"/>
      <c r="AI6457" s="222"/>
      <c r="AJ6457" s="237"/>
      <c r="AK6457" s="221"/>
      <c r="AL6457" s="223"/>
      <c r="AM6457" s="221"/>
    </row>
    <row r="6458" spans="26:39" ht="15" customHeight="1">
      <c r="Z6458" s="220"/>
      <c r="AA6458" s="220"/>
      <c r="AB6458" s="237"/>
      <c r="AC6458" s="237"/>
      <c r="AD6458" s="222"/>
      <c r="AE6458" s="221"/>
      <c r="AF6458" s="237"/>
      <c r="AG6458" s="257"/>
      <c r="AH6458" s="237"/>
      <c r="AI6458" s="222"/>
      <c r="AJ6458" s="237"/>
      <c r="AK6458" s="221"/>
      <c r="AL6458" s="223"/>
      <c r="AM6458" s="221"/>
    </row>
    <row r="6459" spans="26:39" ht="15" customHeight="1">
      <c r="Z6459" s="220"/>
      <c r="AA6459" s="220"/>
      <c r="AB6459" s="237"/>
      <c r="AC6459" s="237"/>
      <c r="AD6459" s="222"/>
      <c r="AE6459" s="221"/>
      <c r="AF6459" s="237"/>
      <c r="AG6459" s="257"/>
      <c r="AH6459" s="237"/>
      <c r="AI6459" s="222"/>
      <c r="AJ6459" s="237"/>
      <c r="AK6459" s="221"/>
      <c r="AL6459" s="223"/>
      <c r="AM6459" s="221"/>
    </row>
    <row r="6460" spans="26:39" ht="15" customHeight="1">
      <c r="Z6460" s="220"/>
      <c r="AA6460" s="220"/>
      <c r="AB6460" s="237"/>
      <c r="AC6460" s="237"/>
      <c r="AD6460" s="222"/>
      <c r="AE6460" s="221"/>
      <c r="AF6460" s="237"/>
      <c r="AG6460" s="257"/>
      <c r="AH6460" s="237"/>
      <c r="AI6460" s="222"/>
      <c r="AJ6460" s="237"/>
      <c r="AK6460" s="221"/>
      <c r="AL6460" s="223"/>
      <c r="AM6460" s="221"/>
    </row>
    <row r="6461" spans="26:39" ht="15" customHeight="1">
      <c r="Z6461" s="220"/>
      <c r="AA6461" s="220"/>
      <c r="AB6461" s="237"/>
      <c r="AC6461" s="237"/>
      <c r="AD6461" s="222"/>
      <c r="AE6461" s="221"/>
      <c r="AF6461" s="237"/>
      <c r="AG6461" s="257"/>
      <c r="AH6461" s="237"/>
      <c r="AI6461" s="222"/>
      <c r="AJ6461" s="237"/>
      <c r="AK6461" s="221"/>
      <c r="AL6461" s="223"/>
      <c r="AM6461" s="221"/>
    </row>
    <row r="6462" spans="26:39" ht="15" customHeight="1">
      <c r="Z6462" s="220"/>
      <c r="AA6462" s="220"/>
      <c r="AB6462" s="237"/>
      <c r="AC6462" s="237"/>
      <c r="AD6462" s="222"/>
      <c r="AE6462" s="221"/>
      <c r="AF6462" s="237"/>
      <c r="AG6462" s="257"/>
      <c r="AH6462" s="237"/>
      <c r="AI6462" s="222"/>
      <c r="AJ6462" s="237"/>
      <c r="AK6462" s="221"/>
      <c r="AL6462" s="223"/>
      <c r="AM6462" s="221"/>
    </row>
    <row r="6463" spans="26:39" ht="15" customHeight="1">
      <c r="Z6463" s="220"/>
      <c r="AA6463" s="220"/>
      <c r="AB6463" s="237"/>
      <c r="AC6463" s="237"/>
      <c r="AD6463" s="222"/>
      <c r="AE6463" s="221"/>
      <c r="AF6463" s="237"/>
      <c r="AG6463" s="257"/>
      <c r="AH6463" s="237"/>
      <c r="AI6463" s="222"/>
      <c r="AJ6463" s="237"/>
      <c r="AK6463" s="221"/>
      <c r="AL6463" s="223"/>
      <c r="AM6463" s="221"/>
    </row>
    <row r="6464" spans="26:39" ht="15" customHeight="1">
      <c r="Z6464" s="220"/>
      <c r="AA6464" s="220"/>
      <c r="AB6464" s="237"/>
      <c r="AC6464" s="237"/>
      <c r="AD6464" s="222"/>
      <c r="AE6464" s="221"/>
      <c r="AF6464" s="237"/>
      <c r="AG6464" s="257"/>
      <c r="AH6464" s="237"/>
      <c r="AI6464" s="222"/>
      <c r="AJ6464" s="237"/>
      <c r="AK6464" s="221"/>
      <c r="AL6464" s="223"/>
      <c r="AM6464" s="221"/>
    </row>
    <row r="6465" spans="26:39" ht="15" customHeight="1">
      <c r="Z6465" s="220"/>
      <c r="AA6465" s="220"/>
      <c r="AB6465" s="237"/>
      <c r="AC6465" s="237"/>
      <c r="AD6465" s="222"/>
      <c r="AE6465" s="221"/>
      <c r="AF6465" s="237"/>
      <c r="AG6465" s="257"/>
      <c r="AH6465" s="237"/>
      <c r="AI6465" s="222"/>
      <c r="AJ6465" s="237"/>
      <c r="AK6465" s="221"/>
      <c r="AL6465" s="223"/>
      <c r="AM6465" s="221"/>
    </row>
    <row r="6466" spans="26:39" ht="15" customHeight="1">
      <c r="Z6466" s="220"/>
      <c r="AA6466" s="220"/>
      <c r="AB6466" s="237"/>
      <c r="AC6466" s="237"/>
      <c r="AD6466" s="222"/>
      <c r="AE6466" s="221"/>
      <c r="AF6466" s="237"/>
      <c r="AG6466" s="257"/>
      <c r="AH6466" s="237"/>
      <c r="AI6466" s="222"/>
      <c r="AJ6466" s="237"/>
      <c r="AK6466" s="221"/>
      <c r="AL6466" s="223"/>
      <c r="AM6466" s="221"/>
    </row>
    <row r="6467" spans="26:39" ht="15" customHeight="1">
      <c r="Z6467" s="220"/>
      <c r="AA6467" s="220"/>
      <c r="AB6467" s="237"/>
      <c r="AC6467" s="237"/>
      <c r="AD6467" s="222"/>
      <c r="AE6467" s="221"/>
      <c r="AF6467" s="237"/>
      <c r="AG6467" s="257"/>
      <c r="AH6467" s="237"/>
      <c r="AI6467" s="222"/>
      <c r="AJ6467" s="237"/>
      <c r="AK6467" s="221"/>
      <c r="AL6467" s="223"/>
      <c r="AM6467" s="221"/>
    </row>
    <row r="6468" spans="26:39" ht="15" customHeight="1">
      <c r="Z6468" s="220"/>
      <c r="AA6468" s="220"/>
      <c r="AB6468" s="237"/>
      <c r="AC6468" s="237"/>
      <c r="AD6468" s="222"/>
      <c r="AE6468" s="221"/>
      <c r="AF6468" s="237"/>
      <c r="AG6468" s="257"/>
      <c r="AH6468" s="237"/>
      <c r="AI6468" s="222"/>
      <c r="AJ6468" s="237"/>
      <c r="AK6468" s="221"/>
      <c r="AL6468" s="223"/>
      <c r="AM6468" s="221"/>
    </row>
    <row r="6469" spans="26:39" ht="15" customHeight="1">
      <c r="Z6469" s="220"/>
      <c r="AA6469" s="220"/>
      <c r="AB6469" s="237"/>
      <c r="AC6469" s="237"/>
      <c r="AD6469" s="222"/>
      <c r="AE6469" s="221"/>
      <c r="AF6469" s="237"/>
      <c r="AG6469" s="257"/>
      <c r="AH6469" s="237"/>
      <c r="AI6469" s="222"/>
      <c r="AJ6469" s="237"/>
      <c r="AK6469" s="221"/>
      <c r="AL6469" s="223"/>
      <c r="AM6469" s="221"/>
    </row>
    <row r="6470" spans="26:39" ht="15" customHeight="1">
      <c r="Z6470" s="220"/>
      <c r="AA6470" s="220"/>
      <c r="AB6470" s="237"/>
      <c r="AC6470" s="237"/>
      <c r="AD6470" s="222"/>
      <c r="AE6470" s="221"/>
      <c r="AF6470" s="237"/>
      <c r="AG6470" s="257"/>
      <c r="AH6470" s="237"/>
      <c r="AI6470" s="222"/>
      <c r="AJ6470" s="237"/>
      <c r="AK6470" s="221"/>
      <c r="AL6470" s="223"/>
      <c r="AM6470" s="221"/>
    </row>
    <row r="6471" spans="26:39" ht="15" customHeight="1">
      <c r="Z6471" s="220"/>
      <c r="AA6471" s="220"/>
      <c r="AB6471" s="237"/>
      <c r="AC6471" s="237"/>
      <c r="AD6471" s="222"/>
      <c r="AE6471" s="221"/>
      <c r="AF6471" s="237"/>
      <c r="AG6471" s="257"/>
      <c r="AH6471" s="237"/>
      <c r="AI6471" s="222"/>
      <c r="AJ6471" s="237"/>
      <c r="AK6471" s="221"/>
      <c r="AL6471" s="223"/>
      <c r="AM6471" s="221"/>
    </row>
    <row r="6472" spans="26:39" ht="15" customHeight="1">
      <c r="Z6472" s="220"/>
      <c r="AA6472" s="220"/>
      <c r="AB6472" s="237"/>
      <c r="AC6472" s="237"/>
      <c r="AD6472" s="222"/>
      <c r="AE6472" s="221"/>
      <c r="AF6472" s="237"/>
      <c r="AG6472" s="257"/>
      <c r="AH6472" s="237"/>
      <c r="AI6472" s="222"/>
      <c r="AJ6472" s="237"/>
      <c r="AK6472" s="221"/>
      <c r="AL6472" s="223"/>
      <c r="AM6472" s="221"/>
    </row>
    <row r="6473" spans="26:39" ht="15" customHeight="1">
      <c r="Z6473" s="220"/>
      <c r="AA6473" s="220"/>
      <c r="AB6473" s="237"/>
      <c r="AC6473" s="237"/>
      <c r="AD6473" s="222"/>
      <c r="AE6473" s="221"/>
      <c r="AF6473" s="237"/>
      <c r="AG6473" s="257"/>
      <c r="AH6473" s="237"/>
      <c r="AI6473" s="222"/>
      <c r="AJ6473" s="237"/>
      <c r="AK6473" s="221"/>
      <c r="AL6473" s="223"/>
      <c r="AM6473" s="221"/>
    </row>
    <row r="6474" spans="26:39" ht="15" customHeight="1">
      <c r="Z6474" s="220"/>
      <c r="AA6474" s="220"/>
      <c r="AB6474" s="237"/>
      <c r="AC6474" s="237"/>
      <c r="AD6474" s="222"/>
      <c r="AE6474" s="221"/>
      <c r="AF6474" s="237"/>
      <c r="AG6474" s="257"/>
      <c r="AH6474" s="237"/>
      <c r="AI6474" s="222"/>
      <c r="AJ6474" s="237"/>
      <c r="AK6474" s="221"/>
      <c r="AL6474" s="223"/>
      <c r="AM6474" s="221"/>
    </row>
    <row r="6475" spans="26:39" ht="15" customHeight="1">
      <c r="Z6475" s="220"/>
      <c r="AA6475" s="220"/>
      <c r="AB6475" s="237"/>
      <c r="AC6475" s="237"/>
      <c r="AD6475" s="222"/>
      <c r="AE6475" s="221"/>
      <c r="AF6475" s="237"/>
      <c r="AG6475" s="257"/>
      <c r="AH6475" s="237"/>
      <c r="AI6475" s="222"/>
      <c r="AJ6475" s="237"/>
      <c r="AK6475" s="221"/>
      <c r="AL6475" s="223"/>
      <c r="AM6475" s="221"/>
    </row>
    <row r="6476" spans="26:39" ht="15" customHeight="1">
      <c r="Z6476" s="220"/>
      <c r="AA6476" s="220"/>
      <c r="AB6476" s="237"/>
      <c r="AC6476" s="237"/>
      <c r="AD6476" s="222"/>
      <c r="AE6476" s="221"/>
      <c r="AF6476" s="237"/>
      <c r="AG6476" s="257"/>
      <c r="AH6476" s="237"/>
      <c r="AI6476" s="222"/>
      <c r="AJ6476" s="237"/>
      <c r="AK6476" s="221"/>
      <c r="AL6476" s="223"/>
      <c r="AM6476" s="221"/>
    </row>
    <row r="6477" spans="26:39" ht="15" customHeight="1">
      <c r="Z6477" s="220"/>
      <c r="AA6477" s="220"/>
      <c r="AB6477" s="237"/>
      <c r="AC6477" s="237"/>
      <c r="AD6477" s="222"/>
      <c r="AE6477" s="221"/>
      <c r="AF6477" s="237"/>
      <c r="AG6477" s="257"/>
      <c r="AH6477" s="237"/>
      <c r="AI6477" s="222"/>
      <c r="AJ6477" s="237"/>
      <c r="AK6477" s="221"/>
      <c r="AL6477" s="223"/>
      <c r="AM6477" s="221"/>
    </row>
    <row r="6478" spans="26:39" ht="15" customHeight="1">
      <c r="Z6478" s="220"/>
      <c r="AA6478" s="220"/>
      <c r="AB6478" s="237"/>
      <c r="AC6478" s="237"/>
      <c r="AD6478" s="222"/>
      <c r="AE6478" s="221"/>
      <c r="AF6478" s="237"/>
      <c r="AG6478" s="257"/>
      <c r="AH6478" s="237"/>
      <c r="AI6478" s="222"/>
      <c r="AJ6478" s="237"/>
      <c r="AK6478" s="221"/>
      <c r="AL6478" s="223"/>
      <c r="AM6478" s="221"/>
    </row>
    <row r="6479" spans="26:39" ht="15" customHeight="1">
      <c r="Z6479" s="220"/>
      <c r="AA6479" s="220"/>
      <c r="AB6479" s="237"/>
      <c r="AC6479" s="237"/>
      <c r="AD6479" s="222"/>
      <c r="AE6479" s="221"/>
      <c r="AF6479" s="237"/>
      <c r="AG6479" s="257"/>
      <c r="AH6479" s="237"/>
      <c r="AI6479" s="222"/>
      <c r="AJ6479" s="237"/>
      <c r="AK6479" s="221"/>
      <c r="AL6479" s="223"/>
      <c r="AM6479" s="221"/>
    </row>
    <row r="6480" spans="26:39" ht="15" customHeight="1">
      <c r="Z6480" s="220"/>
      <c r="AA6480" s="220"/>
      <c r="AB6480" s="237"/>
      <c r="AC6480" s="237"/>
      <c r="AD6480" s="222"/>
      <c r="AE6480" s="221"/>
      <c r="AF6480" s="237"/>
      <c r="AG6480" s="257"/>
      <c r="AH6480" s="237"/>
      <c r="AI6480" s="222"/>
      <c r="AJ6480" s="237"/>
      <c r="AK6480" s="221"/>
      <c r="AL6480" s="223"/>
      <c r="AM6480" s="221"/>
    </row>
    <row r="6481" spans="26:39" ht="15" customHeight="1">
      <c r="Z6481" s="220"/>
      <c r="AA6481" s="220"/>
      <c r="AB6481" s="237"/>
      <c r="AC6481" s="237"/>
      <c r="AD6481" s="222"/>
      <c r="AE6481" s="221"/>
      <c r="AF6481" s="237"/>
      <c r="AG6481" s="257"/>
      <c r="AH6481" s="237"/>
      <c r="AI6481" s="222"/>
      <c r="AJ6481" s="237"/>
      <c r="AK6481" s="221"/>
      <c r="AL6481" s="223"/>
      <c r="AM6481" s="221"/>
    </row>
    <row r="6482" spans="26:39" ht="15" customHeight="1">
      <c r="Z6482" s="220"/>
      <c r="AA6482" s="220"/>
      <c r="AB6482" s="237"/>
      <c r="AC6482" s="237"/>
      <c r="AD6482" s="222"/>
      <c r="AE6482" s="221"/>
      <c r="AF6482" s="237"/>
      <c r="AG6482" s="257"/>
      <c r="AH6482" s="237"/>
      <c r="AI6482" s="222"/>
      <c r="AJ6482" s="237"/>
      <c r="AK6482" s="221"/>
      <c r="AL6482" s="223"/>
      <c r="AM6482" s="221"/>
    </row>
    <row r="6483" spans="26:39" ht="15" customHeight="1">
      <c r="Z6483" s="220"/>
      <c r="AA6483" s="220"/>
      <c r="AB6483" s="237"/>
      <c r="AC6483" s="237"/>
      <c r="AD6483" s="222"/>
      <c r="AE6483" s="221"/>
      <c r="AF6483" s="237"/>
      <c r="AG6483" s="257"/>
      <c r="AH6483" s="237"/>
      <c r="AI6483" s="222"/>
      <c r="AJ6483" s="237"/>
      <c r="AK6483" s="221"/>
      <c r="AL6483" s="223"/>
      <c r="AM6483" s="221"/>
    </row>
    <row r="6484" spans="26:39" ht="15" customHeight="1">
      <c r="Z6484" s="220"/>
      <c r="AA6484" s="220"/>
      <c r="AB6484" s="237"/>
      <c r="AC6484" s="237"/>
      <c r="AD6484" s="222"/>
      <c r="AE6484" s="221"/>
      <c r="AF6484" s="237"/>
      <c r="AG6484" s="257"/>
      <c r="AH6484" s="237"/>
      <c r="AI6484" s="222"/>
      <c r="AJ6484" s="237"/>
      <c r="AK6484" s="221"/>
      <c r="AL6484" s="223"/>
      <c r="AM6484" s="221"/>
    </row>
    <row r="6485" spans="26:39" ht="15" customHeight="1">
      <c r="Z6485" s="220"/>
      <c r="AA6485" s="220"/>
      <c r="AB6485" s="237"/>
      <c r="AC6485" s="237"/>
      <c r="AD6485" s="222"/>
      <c r="AE6485" s="221"/>
      <c r="AF6485" s="237"/>
      <c r="AG6485" s="257"/>
      <c r="AH6485" s="237"/>
      <c r="AI6485" s="222"/>
      <c r="AJ6485" s="237"/>
      <c r="AK6485" s="221"/>
      <c r="AL6485" s="223"/>
      <c r="AM6485" s="221"/>
    </row>
    <row r="6486" spans="26:39" ht="15" customHeight="1">
      <c r="Z6486" s="220"/>
      <c r="AA6486" s="220"/>
      <c r="AB6486" s="237"/>
      <c r="AC6486" s="237"/>
      <c r="AD6486" s="222"/>
      <c r="AE6486" s="221"/>
      <c r="AF6486" s="237"/>
      <c r="AG6486" s="257"/>
      <c r="AH6486" s="237"/>
      <c r="AI6486" s="222"/>
      <c r="AJ6486" s="237"/>
      <c r="AK6486" s="221"/>
      <c r="AL6486" s="223"/>
      <c r="AM6486" s="221"/>
    </row>
    <row r="6487" spans="26:39" ht="15" customHeight="1">
      <c r="Z6487" s="220"/>
      <c r="AA6487" s="220"/>
      <c r="AB6487" s="237"/>
      <c r="AC6487" s="237"/>
      <c r="AD6487" s="222"/>
      <c r="AE6487" s="221"/>
      <c r="AF6487" s="237"/>
      <c r="AG6487" s="257"/>
      <c r="AH6487" s="237"/>
      <c r="AI6487" s="222"/>
      <c r="AJ6487" s="237"/>
      <c r="AK6487" s="221"/>
      <c r="AL6487" s="223"/>
      <c r="AM6487" s="221"/>
    </row>
    <row r="6488" spans="26:39" ht="15" customHeight="1">
      <c r="Z6488" s="220"/>
      <c r="AA6488" s="220"/>
      <c r="AB6488" s="237"/>
      <c r="AC6488" s="237"/>
      <c r="AD6488" s="222"/>
      <c r="AE6488" s="221"/>
      <c r="AF6488" s="237"/>
      <c r="AG6488" s="257"/>
      <c r="AH6488" s="237"/>
      <c r="AI6488" s="222"/>
      <c r="AJ6488" s="237"/>
      <c r="AK6488" s="221"/>
      <c r="AL6488" s="223"/>
      <c r="AM6488" s="221"/>
    </row>
    <row r="6489" spans="26:39" ht="15" customHeight="1">
      <c r="Z6489" s="220"/>
      <c r="AA6489" s="220"/>
      <c r="AB6489" s="237"/>
      <c r="AC6489" s="237"/>
      <c r="AD6489" s="222"/>
      <c r="AE6489" s="221"/>
      <c r="AF6489" s="237"/>
      <c r="AG6489" s="257"/>
      <c r="AH6489" s="237"/>
      <c r="AI6489" s="222"/>
      <c r="AJ6489" s="237"/>
      <c r="AK6489" s="221"/>
      <c r="AL6489" s="223"/>
      <c r="AM6489" s="221"/>
    </row>
    <row r="6490" spans="26:39" ht="15" customHeight="1">
      <c r="Z6490" s="220"/>
      <c r="AA6490" s="220"/>
      <c r="AB6490" s="237"/>
      <c r="AC6490" s="237"/>
      <c r="AD6490" s="222"/>
      <c r="AE6490" s="221"/>
      <c r="AF6490" s="237"/>
      <c r="AG6490" s="257"/>
      <c r="AH6490" s="237"/>
      <c r="AI6490" s="222"/>
      <c r="AJ6490" s="237"/>
      <c r="AK6490" s="221"/>
      <c r="AL6490" s="223"/>
      <c r="AM6490" s="221"/>
    </row>
    <row r="6491" spans="26:39" ht="15" customHeight="1">
      <c r="Z6491" s="220"/>
      <c r="AA6491" s="220"/>
      <c r="AB6491" s="237"/>
      <c r="AC6491" s="237"/>
      <c r="AD6491" s="222"/>
      <c r="AE6491" s="221"/>
      <c r="AF6491" s="237"/>
      <c r="AG6491" s="257"/>
      <c r="AH6491" s="237"/>
      <c r="AI6491" s="222"/>
      <c r="AJ6491" s="237"/>
      <c r="AK6491" s="221"/>
      <c r="AL6491" s="223"/>
      <c r="AM6491" s="221"/>
    </row>
    <row r="6492" spans="26:39" ht="15" customHeight="1">
      <c r="Z6492" s="220"/>
      <c r="AA6492" s="220"/>
      <c r="AB6492" s="237"/>
      <c r="AC6492" s="237"/>
      <c r="AD6492" s="222"/>
      <c r="AE6492" s="221"/>
      <c r="AF6492" s="237"/>
      <c r="AG6492" s="257"/>
      <c r="AH6492" s="237"/>
      <c r="AI6492" s="222"/>
      <c r="AJ6492" s="237"/>
      <c r="AK6492" s="221"/>
      <c r="AL6492" s="223"/>
      <c r="AM6492" s="221"/>
    </row>
    <row r="6493" spans="26:39" ht="15" customHeight="1">
      <c r="Z6493" s="220"/>
      <c r="AA6493" s="220"/>
      <c r="AB6493" s="237"/>
      <c r="AC6493" s="237"/>
      <c r="AD6493" s="222"/>
      <c r="AE6493" s="221"/>
      <c r="AF6493" s="237"/>
      <c r="AG6493" s="257"/>
      <c r="AH6493" s="237"/>
      <c r="AI6493" s="222"/>
      <c r="AJ6493" s="237"/>
      <c r="AK6493" s="221"/>
      <c r="AL6493" s="223"/>
      <c r="AM6493" s="221"/>
    </row>
    <row r="6494" spans="26:39" ht="15" customHeight="1">
      <c r="Z6494" s="220"/>
      <c r="AA6494" s="220"/>
      <c r="AB6494" s="237"/>
      <c r="AC6494" s="237"/>
      <c r="AD6494" s="222"/>
      <c r="AE6494" s="221"/>
      <c r="AF6494" s="237"/>
      <c r="AG6494" s="257"/>
      <c r="AH6494" s="237"/>
      <c r="AI6494" s="222"/>
      <c r="AJ6494" s="237"/>
      <c r="AK6494" s="221"/>
      <c r="AL6494" s="223"/>
      <c r="AM6494" s="221"/>
    </row>
    <row r="6495" spans="26:39" ht="15" customHeight="1">
      <c r="Z6495" s="220"/>
      <c r="AA6495" s="220"/>
      <c r="AB6495" s="237"/>
      <c r="AC6495" s="237"/>
      <c r="AD6495" s="222"/>
      <c r="AE6495" s="221"/>
      <c r="AF6495" s="237"/>
      <c r="AG6495" s="257"/>
      <c r="AH6495" s="237"/>
      <c r="AI6495" s="222"/>
      <c r="AJ6495" s="237"/>
      <c r="AK6495" s="221"/>
      <c r="AL6495" s="223"/>
      <c r="AM6495" s="221"/>
    </row>
    <row r="6496" spans="26:39" ht="15" customHeight="1">
      <c r="Z6496" s="220"/>
      <c r="AA6496" s="220"/>
      <c r="AB6496" s="237"/>
      <c r="AC6496" s="237"/>
      <c r="AD6496" s="222"/>
      <c r="AE6496" s="221"/>
      <c r="AF6496" s="237"/>
      <c r="AG6496" s="257"/>
      <c r="AH6496" s="237"/>
      <c r="AI6496" s="222"/>
      <c r="AJ6496" s="237"/>
      <c r="AK6496" s="221"/>
      <c r="AL6496" s="223"/>
      <c r="AM6496" s="221"/>
    </row>
    <row r="6497" spans="26:39" ht="15" customHeight="1">
      <c r="Z6497" s="220"/>
      <c r="AA6497" s="220"/>
      <c r="AB6497" s="237"/>
      <c r="AC6497" s="237"/>
      <c r="AD6497" s="222"/>
      <c r="AE6497" s="221"/>
      <c r="AF6497" s="237"/>
      <c r="AG6497" s="257"/>
      <c r="AH6497" s="237"/>
      <c r="AI6497" s="222"/>
      <c r="AJ6497" s="237"/>
      <c r="AK6497" s="221"/>
      <c r="AL6497" s="223"/>
      <c r="AM6497" s="221"/>
    </row>
    <row r="6498" spans="26:39" ht="15" customHeight="1">
      <c r="Z6498" s="220"/>
      <c r="AA6498" s="220"/>
      <c r="AB6498" s="237"/>
      <c r="AC6498" s="237"/>
      <c r="AD6498" s="222"/>
      <c r="AE6498" s="221"/>
      <c r="AF6498" s="237"/>
      <c r="AG6498" s="257"/>
      <c r="AH6498" s="237"/>
      <c r="AI6498" s="222"/>
      <c r="AJ6498" s="237"/>
      <c r="AK6498" s="221"/>
      <c r="AL6498" s="223"/>
      <c r="AM6498" s="221"/>
    </row>
    <row r="6499" spans="26:39" ht="15" customHeight="1">
      <c r="Z6499" s="220"/>
      <c r="AA6499" s="220"/>
      <c r="AB6499" s="237"/>
      <c r="AC6499" s="237"/>
      <c r="AD6499" s="222"/>
      <c r="AE6499" s="221"/>
      <c r="AF6499" s="237"/>
      <c r="AG6499" s="257"/>
      <c r="AH6499" s="237"/>
      <c r="AI6499" s="222"/>
      <c r="AJ6499" s="237"/>
      <c r="AK6499" s="221"/>
      <c r="AL6499" s="223"/>
      <c r="AM6499" s="221"/>
    </row>
    <row r="6500" spans="26:39" ht="15" customHeight="1">
      <c r="Z6500" s="220"/>
      <c r="AA6500" s="220"/>
      <c r="AB6500" s="237"/>
      <c r="AC6500" s="237"/>
      <c r="AD6500" s="222"/>
      <c r="AE6500" s="221"/>
      <c r="AF6500" s="237"/>
      <c r="AG6500" s="257"/>
      <c r="AH6500" s="237"/>
      <c r="AI6500" s="222"/>
      <c r="AJ6500" s="237"/>
      <c r="AK6500" s="221"/>
      <c r="AL6500" s="223"/>
      <c r="AM6500" s="221"/>
    </row>
    <row r="6501" spans="26:39" ht="15" customHeight="1">
      <c r="Z6501" s="220"/>
      <c r="AA6501" s="220"/>
      <c r="AB6501" s="237"/>
      <c r="AC6501" s="237"/>
      <c r="AD6501" s="222"/>
      <c r="AE6501" s="221"/>
      <c r="AF6501" s="237"/>
      <c r="AG6501" s="257"/>
      <c r="AH6501" s="237"/>
      <c r="AI6501" s="222"/>
      <c r="AJ6501" s="237"/>
      <c r="AK6501" s="221"/>
      <c r="AL6501" s="223"/>
      <c r="AM6501" s="221"/>
    </row>
    <row r="6502" spans="26:39" ht="15" customHeight="1">
      <c r="Z6502" s="220"/>
      <c r="AA6502" s="220"/>
      <c r="AB6502" s="237"/>
      <c r="AC6502" s="237"/>
      <c r="AD6502" s="222"/>
      <c r="AE6502" s="221"/>
      <c r="AF6502" s="237"/>
      <c r="AG6502" s="257"/>
      <c r="AH6502" s="237"/>
      <c r="AI6502" s="222"/>
      <c r="AJ6502" s="237"/>
      <c r="AK6502" s="221"/>
      <c r="AL6502" s="223"/>
      <c r="AM6502" s="221"/>
    </row>
    <row r="6503" spans="26:39" ht="15" customHeight="1">
      <c r="Z6503" s="220"/>
      <c r="AA6503" s="220"/>
      <c r="AB6503" s="237"/>
      <c r="AC6503" s="237"/>
      <c r="AD6503" s="222"/>
      <c r="AE6503" s="221"/>
      <c r="AF6503" s="237"/>
      <c r="AG6503" s="257"/>
      <c r="AH6503" s="237"/>
      <c r="AI6503" s="222"/>
      <c r="AJ6503" s="237"/>
      <c r="AK6503" s="221"/>
      <c r="AL6503" s="223"/>
      <c r="AM6503" s="221"/>
    </row>
    <row r="6504" spans="26:39" ht="15" customHeight="1">
      <c r="Z6504" s="220"/>
      <c r="AA6504" s="220"/>
      <c r="AB6504" s="237"/>
      <c r="AC6504" s="237"/>
      <c r="AD6504" s="222"/>
      <c r="AE6504" s="221"/>
      <c r="AF6504" s="237"/>
      <c r="AG6504" s="257"/>
      <c r="AH6504" s="237"/>
      <c r="AI6504" s="222"/>
      <c r="AJ6504" s="237"/>
      <c r="AK6504" s="221"/>
      <c r="AL6504" s="223"/>
      <c r="AM6504" s="221"/>
    </row>
    <row r="6505" spans="26:39" ht="15" customHeight="1">
      <c r="Z6505" s="220"/>
      <c r="AA6505" s="220"/>
      <c r="AB6505" s="237"/>
      <c r="AC6505" s="237"/>
      <c r="AD6505" s="222"/>
      <c r="AE6505" s="221"/>
      <c r="AF6505" s="237"/>
      <c r="AG6505" s="257"/>
      <c r="AH6505" s="237"/>
      <c r="AI6505" s="222"/>
      <c r="AJ6505" s="237"/>
      <c r="AK6505" s="221"/>
      <c r="AL6505" s="223"/>
      <c r="AM6505" s="221"/>
    </row>
    <row r="6506" spans="26:39" ht="15" customHeight="1">
      <c r="Z6506" s="220"/>
      <c r="AA6506" s="220"/>
      <c r="AB6506" s="237"/>
      <c r="AC6506" s="237"/>
      <c r="AD6506" s="222"/>
      <c r="AE6506" s="221"/>
      <c r="AF6506" s="237"/>
      <c r="AG6506" s="257"/>
      <c r="AH6506" s="237"/>
      <c r="AI6506" s="222"/>
      <c r="AJ6506" s="237"/>
      <c r="AK6506" s="221"/>
      <c r="AL6506" s="223"/>
      <c r="AM6506" s="221"/>
    </row>
    <row r="6507" spans="26:39" ht="15" customHeight="1">
      <c r="Z6507" s="220"/>
      <c r="AA6507" s="220"/>
      <c r="AB6507" s="237"/>
      <c r="AC6507" s="237"/>
      <c r="AD6507" s="222"/>
      <c r="AE6507" s="221"/>
      <c r="AF6507" s="237"/>
      <c r="AG6507" s="257"/>
      <c r="AH6507" s="237"/>
      <c r="AI6507" s="222"/>
      <c r="AJ6507" s="237"/>
      <c r="AK6507" s="221"/>
      <c r="AL6507" s="223"/>
      <c r="AM6507" s="221"/>
    </row>
    <row r="6508" spans="26:39" ht="15" customHeight="1">
      <c r="Z6508" s="220"/>
      <c r="AA6508" s="220"/>
      <c r="AB6508" s="237"/>
      <c r="AC6508" s="237"/>
      <c r="AD6508" s="222"/>
      <c r="AE6508" s="221"/>
      <c r="AF6508" s="237"/>
      <c r="AG6508" s="257"/>
      <c r="AH6508" s="237"/>
      <c r="AI6508" s="222"/>
      <c r="AJ6508" s="237"/>
      <c r="AK6508" s="221"/>
      <c r="AL6508" s="223"/>
      <c r="AM6508" s="221"/>
    </row>
    <row r="6509" spans="26:39" ht="15" customHeight="1">
      <c r="Z6509" s="220"/>
      <c r="AA6509" s="220"/>
      <c r="AB6509" s="237"/>
      <c r="AC6509" s="237"/>
      <c r="AD6509" s="222"/>
      <c r="AE6509" s="221"/>
      <c r="AF6509" s="237"/>
      <c r="AG6509" s="257"/>
      <c r="AH6509" s="237"/>
      <c r="AI6509" s="222"/>
      <c r="AJ6509" s="237"/>
      <c r="AK6509" s="221"/>
      <c r="AL6509" s="223"/>
      <c r="AM6509" s="221"/>
    </row>
    <row r="6510" spans="26:39" ht="15" customHeight="1">
      <c r="Z6510" s="220"/>
      <c r="AA6510" s="220"/>
      <c r="AB6510" s="237"/>
      <c r="AC6510" s="237"/>
      <c r="AD6510" s="222"/>
      <c r="AE6510" s="221"/>
      <c r="AF6510" s="237"/>
      <c r="AG6510" s="257"/>
      <c r="AH6510" s="237"/>
      <c r="AI6510" s="222"/>
      <c r="AJ6510" s="237"/>
      <c r="AK6510" s="221"/>
      <c r="AL6510" s="223"/>
      <c r="AM6510" s="221"/>
    </row>
    <row r="6511" spans="26:39" ht="15" customHeight="1">
      <c r="Z6511" s="220"/>
      <c r="AA6511" s="220"/>
      <c r="AB6511" s="237"/>
      <c r="AC6511" s="237"/>
      <c r="AD6511" s="222"/>
      <c r="AE6511" s="221"/>
      <c r="AF6511" s="237"/>
      <c r="AG6511" s="257"/>
      <c r="AH6511" s="237"/>
      <c r="AI6511" s="222"/>
      <c r="AJ6511" s="237"/>
      <c r="AK6511" s="221"/>
      <c r="AL6511" s="223"/>
      <c r="AM6511" s="221"/>
    </row>
    <row r="6512" spans="26:39" ht="15" customHeight="1">
      <c r="Z6512" s="220"/>
      <c r="AA6512" s="220"/>
      <c r="AB6512" s="237"/>
      <c r="AC6512" s="237"/>
      <c r="AD6512" s="222"/>
      <c r="AE6512" s="221"/>
      <c r="AF6512" s="237"/>
      <c r="AG6512" s="257"/>
      <c r="AH6512" s="237"/>
      <c r="AI6512" s="222"/>
      <c r="AJ6512" s="237"/>
      <c r="AK6512" s="221"/>
      <c r="AL6512" s="223"/>
      <c r="AM6512" s="221"/>
    </row>
    <row r="6513" spans="26:39" ht="15" customHeight="1">
      <c r="Z6513" s="220"/>
      <c r="AA6513" s="220"/>
      <c r="AB6513" s="237"/>
      <c r="AC6513" s="237"/>
      <c r="AD6513" s="222"/>
      <c r="AE6513" s="221"/>
      <c r="AF6513" s="237"/>
      <c r="AG6513" s="257"/>
      <c r="AH6513" s="237"/>
      <c r="AI6513" s="222"/>
      <c r="AJ6513" s="237"/>
      <c r="AK6513" s="221"/>
      <c r="AL6513" s="223"/>
      <c r="AM6513" s="221"/>
    </row>
    <row r="6514" spans="26:39" ht="15" customHeight="1">
      <c r="Z6514" s="220"/>
      <c r="AA6514" s="220"/>
      <c r="AB6514" s="237"/>
      <c r="AC6514" s="237"/>
      <c r="AD6514" s="222"/>
      <c r="AE6514" s="221"/>
      <c r="AF6514" s="237"/>
      <c r="AG6514" s="257"/>
      <c r="AH6514" s="237"/>
      <c r="AI6514" s="222"/>
      <c r="AJ6514" s="237"/>
      <c r="AK6514" s="221"/>
      <c r="AL6514" s="223"/>
      <c r="AM6514" s="221"/>
    </row>
    <row r="6515" spans="26:39" ht="15" customHeight="1">
      <c r="Z6515" s="220"/>
      <c r="AA6515" s="220"/>
      <c r="AB6515" s="237"/>
      <c r="AC6515" s="237"/>
      <c r="AD6515" s="222"/>
      <c r="AE6515" s="221"/>
      <c r="AF6515" s="237"/>
      <c r="AG6515" s="257"/>
      <c r="AH6515" s="237"/>
      <c r="AI6515" s="222"/>
      <c r="AJ6515" s="237"/>
      <c r="AK6515" s="221"/>
      <c r="AL6515" s="223"/>
      <c r="AM6515" s="221"/>
    </row>
    <row r="6516" spans="26:39" ht="15" customHeight="1">
      <c r="Z6516" s="220"/>
      <c r="AA6516" s="220"/>
      <c r="AB6516" s="237"/>
      <c r="AC6516" s="237"/>
      <c r="AD6516" s="222"/>
      <c r="AE6516" s="221"/>
      <c r="AF6516" s="237"/>
      <c r="AG6516" s="257"/>
      <c r="AH6516" s="237"/>
      <c r="AI6516" s="222"/>
      <c r="AJ6516" s="237"/>
      <c r="AK6516" s="221"/>
      <c r="AL6516" s="223"/>
      <c r="AM6516" s="221"/>
    </row>
    <row r="6517" spans="26:39" ht="15" customHeight="1">
      <c r="Z6517" s="220"/>
      <c r="AA6517" s="220"/>
      <c r="AB6517" s="237"/>
      <c r="AC6517" s="237"/>
      <c r="AD6517" s="222"/>
      <c r="AE6517" s="221"/>
      <c r="AF6517" s="237"/>
      <c r="AG6517" s="257"/>
      <c r="AH6517" s="237"/>
      <c r="AI6517" s="222"/>
      <c r="AJ6517" s="237"/>
      <c r="AK6517" s="221"/>
      <c r="AL6517" s="223"/>
      <c r="AM6517" s="221"/>
    </row>
    <row r="6518" spans="26:39" ht="15" customHeight="1">
      <c r="Z6518" s="220"/>
      <c r="AA6518" s="220"/>
      <c r="AB6518" s="237"/>
      <c r="AC6518" s="237"/>
      <c r="AD6518" s="222"/>
      <c r="AE6518" s="221"/>
      <c r="AF6518" s="237"/>
      <c r="AG6518" s="257"/>
      <c r="AH6518" s="237"/>
      <c r="AI6518" s="222"/>
      <c r="AJ6518" s="237"/>
      <c r="AK6518" s="221"/>
      <c r="AL6518" s="223"/>
      <c r="AM6518" s="221"/>
    </row>
    <row r="6519" spans="26:39" ht="15" customHeight="1">
      <c r="Z6519" s="220"/>
      <c r="AA6519" s="220"/>
      <c r="AB6519" s="237"/>
      <c r="AC6519" s="237"/>
      <c r="AD6519" s="222"/>
      <c r="AE6519" s="221"/>
      <c r="AF6519" s="237"/>
      <c r="AG6519" s="257"/>
      <c r="AH6519" s="237"/>
      <c r="AI6519" s="222"/>
      <c r="AJ6519" s="237"/>
      <c r="AK6519" s="221"/>
      <c r="AL6519" s="223"/>
      <c r="AM6519" s="221"/>
    </row>
    <row r="6520" spans="26:39" ht="15" customHeight="1">
      <c r="Z6520" s="220"/>
      <c r="AA6520" s="220"/>
      <c r="AB6520" s="237"/>
      <c r="AC6520" s="237"/>
      <c r="AD6520" s="222"/>
      <c r="AE6520" s="221"/>
      <c r="AF6520" s="237"/>
      <c r="AG6520" s="257"/>
      <c r="AH6520" s="237"/>
      <c r="AI6520" s="222"/>
      <c r="AJ6520" s="237"/>
      <c r="AK6520" s="221"/>
      <c r="AL6520" s="223"/>
      <c r="AM6520" s="221"/>
    </row>
    <row r="6521" spans="26:39" ht="15" customHeight="1">
      <c r="Z6521" s="220"/>
      <c r="AA6521" s="220"/>
      <c r="AB6521" s="237"/>
      <c r="AC6521" s="237"/>
      <c r="AD6521" s="222"/>
      <c r="AE6521" s="221"/>
      <c r="AF6521" s="237"/>
      <c r="AG6521" s="257"/>
      <c r="AH6521" s="237"/>
      <c r="AI6521" s="222"/>
      <c r="AJ6521" s="237"/>
      <c r="AK6521" s="221"/>
      <c r="AL6521" s="223"/>
      <c r="AM6521" s="221"/>
    </row>
    <row r="6522" spans="26:39" ht="15" customHeight="1">
      <c r="Z6522" s="220"/>
      <c r="AA6522" s="220"/>
      <c r="AB6522" s="237"/>
      <c r="AC6522" s="237"/>
      <c r="AD6522" s="222"/>
      <c r="AE6522" s="221"/>
      <c r="AF6522" s="237"/>
      <c r="AG6522" s="257"/>
      <c r="AH6522" s="237"/>
      <c r="AI6522" s="222"/>
      <c r="AJ6522" s="237"/>
      <c r="AK6522" s="221"/>
      <c r="AL6522" s="223"/>
      <c r="AM6522" s="221"/>
    </row>
    <row r="6523" spans="26:39" ht="15" customHeight="1">
      <c r="Z6523" s="220"/>
      <c r="AA6523" s="220"/>
      <c r="AB6523" s="237"/>
      <c r="AC6523" s="237"/>
      <c r="AD6523" s="222"/>
      <c r="AE6523" s="221"/>
      <c r="AF6523" s="237"/>
      <c r="AG6523" s="257"/>
      <c r="AH6523" s="237"/>
      <c r="AI6523" s="222"/>
      <c r="AJ6523" s="237"/>
      <c r="AK6523" s="221"/>
      <c r="AL6523" s="223"/>
      <c r="AM6523" s="221"/>
    </row>
    <row r="6524" spans="26:39" ht="15" customHeight="1">
      <c r="Z6524" s="220"/>
      <c r="AA6524" s="220"/>
      <c r="AB6524" s="237"/>
      <c r="AC6524" s="237"/>
      <c r="AD6524" s="222"/>
      <c r="AE6524" s="221"/>
      <c r="AF6524" s="237"/>
      <c r="AG6524" s="257"/>
      <c r="AH6524" s="237"/>
      <c r="AI6524" s="222"/>
      <c r="AJ6524" s="237"/>
      <c r="AK6524" s="221"/>
      <c r="AL6524" s="223"/>
      <c r="AM6524" s="221"/>
    </row>
    <row r="6525" spans="26:39" ht="15" customHeight="1">
      <c r="Z6525" s="220"/>
      <c r="AA6525" s="220"/>
      <c r="AB6525" s="237"/>
      <c r="AC6525" s="237"/>
      <c r="AD6525" s="222"/>
      <c r="AE6525" s="221"/>
      <c r="AF6525" s="237"/>
      <c r="AG6525" s="257"/>
      <c r="AH6525" s="237"/>
      <c r="AI6525" s="222"/>
      <c r="AJ6525" s="237"/>
      <c r="AK6525" s="221"/>
      <c r="AL6525" s="223"/>
      <c r="AM6525" s="221"/>
    </row>
    <row r="6526" spans="26:39" ht="15" customHeight="1">
      <c r="Z6526" s="220"/>
      <c r="AA6526" s="220"/>
      <c r="AB6526" s="237"/>
      <c r="AC6526" s="237"/>
      <c r="AD6526" s="222"/>
      <c r="AE6526" s="221"/>
      <c r="AF6526" s="237"/>
      <c r="AG6526" s="257"/>
      <c r="AH6526" s="237"/>
      <c r="AI6526" s="222"/>
      <c r="AJ6526" s="237"/>
      <c r="AK6526" s="221"/>
      <c r="AL6526" s="223"/>
      <c r="AM6526" s="221"/>
    </row>
    <row r="6527" spans="26:39" ht="15" customHeight="1">
      <c r="Z6527" s="220"/>
      <c r="AA6527" s="220"/>
      <c r="AB6527" s="237"/>
      <c r="AC6527" s="237"/>
      <c r="AD6527" s="222"/>
      <c r="AE6527" s="221"/>
      <c r="AF6527" s="237"/>
      <c r="AG6527" s="257"/>
      <c r="AH6527" s="237"/>
      <c r="AI6527" s="222"/>
      <c r="AJ6527" s="237"/>
      <c r="AK6527" s="221"/>
      <c r="AL6527" s="223"/>
      <c r="AM6527" s="221"/>
    </row>
    <row r="6528" spans="26:39" ht="15" customHeight="1">
      <c r="Z6528" s="220"/>
      <c r="AA6528" s="220"/>
      <c r="AB6528" s="237"/>
      <c r="AC6528" s="237"/>
      <c r="AD6528" s="222"/>
      <c r="AE6528" s="221"/>
      <c r="AF6528" s="237"/>
      <c r="AG6528" s="257"/>
      <c r="AH6528" s="237"/>
      <c r="AI6528" s="222"/>
      <c r="AJ6528" s="237"/>
      <c r="AK6528" s="221"/>
      <c r="AL6528" s="223"/>
      <c r="AM6528" s="221"/>
    </row>
    <row r="6529" spans="26:39" ht="15" customHeight="1">
      <c r="Z6529" s="220"/>
      <c r="AA6529" s="220"/>
      <c r="AB6529" s="237"/>
      <c r="AC6529" s="237"/>
      <c r="AD6529" s="222"/>
      <c r="AE6529" s="221"/>
      <c r="AF6529" s="237"/>
      <c r="AG6529" s="257"/>
      <c r="AH6529" s="237"/>
      <c r="AI6529" s="222"/>
      <c r="AJ6529" s="237"/>
      <c r="AK6529" s="221"/>
      <c r="AL6529" s="223"/>
      <c r="AM6529" s="221"/>
    </row>
    <row r="6530" spans="26:39" ht="15" customHeight="1">
      <c r="Z6530" s="220"/>
      <c r="AA6530" s="220"/>
      <c r="AB6530" s="237"/>
      <c r="AC6530" s="237"/>
      <c r="AD6530" s="222"/>
      <c r="AE6530" s="221"/>
      <c r="AF6530" s="237"/>
      <c r="AG6530" s="257"/>
      <c r="AH6530" s="237"/>
      <c r="AI6530" s="222"/>
      <c r="AJ6530" s="237"/>
      <c r="AK6530" s="221"/>
      <c r="AL6530" s="223"/>
      <c r="AM6530" s="221"/>
    </row>
    <row r="6531" spans="26:39" ht="15" customHeight="1">
      <c r="Z6531" s="220"/>
      <c r="AA6531" s="220"/>
      <c r="AB6531" s="237"/>
      <c r="AC6531" s="237"/>
      <c r="AD6531" s="222"/>
      <c r="AE6531" s="221"/>
      <c r="AF6531" s="237"/>
      <c r="AG6531" s="257"/>
      <c r="AH6531" s="237"/>
      <c r="AI6531" s="222"/>
      <c r="AJ6531" s="237"/>
      <c r="AK6531" s="221"/>
      <c r="AL6531" s="223"/>
      <c r="AM6531" s="221"/>
    </row>
    <row r="6532" spans="26:39" ht="15" customHeight="1">
      <c r="Z6532" s="220"/>
      <c r="AA6532" s="220"/>
      <c r="AB6532" s="237"/>
      <c r="AC6532" s="237"/>
      <c r="AD6532" s="222"/>
      <c r="AE6532" s="221"/>
      <c r="AF6532" s="237"/>
      <c r="AG6532" s="257"/>
      <c r="AH6532" s="237"/>
      <c r="AI6532" s="222"/>
      <c r="AJ6532" s="237"/>
      <c r="AK6532" s="221"/>
      <c r="AL6532" s="223"/>
      <c r="AM6532" s="221"/>
    </row>
    <row r="6533" spans="26:39" ht="15" customHeight="1">
      <c r="Z6533" s="220"/>
      <c r="AA6533" s="220"/>
      <c r="AB6533" s="237"/>
      <c r="AC6533" s="237"/>
      <c r="AD6533" s="222"/>
      <c r="AE6533" s="221"/>
      <c r="AF6533" s="237"/>
      <c r="AG6533" s="257"/>
      <c r="AH6533" s="237"/>
      <c r="AI6533" s="222"/>
      <c r="AJ6533" s="237"/>
      <c r="AK6533" s="221"/>
      <c r="AL6533" s="223"/>
      <c r="AM6533" s="221"/>
    </row>
    <row r="6534" spans="26:39" ht="15" customHeight="1">
      <c r="Z6534" s="220"/>
      <c r="AA6534" s="220"/>
      <c r="AB6534" s="237"/>
      <c r="AC6534" s="237"/>
      <c r="AD6534" s="222"/>
      <c r="AE6534" s="221"/>
      <c r="AF6534" s="237"/>
      <c r="AG6534" s="257"/>
      <c r="AH6534" s="237"/>
      <c r="AI6534" s="222"/>
      <c r="AJ6534" s="237"/>
      <c r="AK6534" s="221"/>
      <c r="AL6534" s="223"/>
      <c r="AM6534" s="221"/>
    </row>
    <row r="6535" spans="26:39" ht="15" customHeight="1">
      <c r="Z6535" s="220"/>
      <c r="AA6535" s="220"/>
      <c r="AB6535" s="237"/>
      <c r="AC6535" s="237"/>
      <c r="AD6535" s="222"/>
      <c r="AE6535" s="221"/>
      <c r="AF6535" s="237"/>
      <c r="AG6535" s="257"/>
      <c r="AH6535" s="237"/>
      <c r="AI6535" s="222"/>
      <c r="AJ6535" s="237"/>
      <c r="AK6535" s="221"/>
      <c r="AL6535" s="223"/>
      <c r="AM6535" s="221"/>
    </row>
    <row r="6536" spans="26:39" ht="15" customHeight="1">
      <c r="Z6536" s="220"/>
      <c r="AA6536" s="220"/>
      <c r="AB6536" s="237"/>
      <c r="AC6536" s="237"/>
      <c r="AD6536" s="222"/>
      <c r="AE6536" s="221"/>
      <c r="AF6536" s="237"/>
      <c r="AG6536" s="257"/>
      <c r="AH6536" s="237"/>
      <c r="AI6536" s="222"/>
      <c r="AJ6536" s="237"/>
      <c r="AK6536" s="221"/>
      <c r="AL6536" s="223"/>
      <c r="AM6536" s="221"/>
    </row>
    <row r="6537" spans="26:39" ht="15" customHeight="1">
      <c r="Z6537" s="220"/>
      <c r="AA6537" s="220"/>
      <c r="AB6537" s="237"/>
      <c r="AC6537" s="237"/>
      <c r="AD6537" s="222"/>
      <c r="AE6537" s="221"/>
      <c r="AF6537" s="237"/>
      <c r="AG6537" s="257"/>
      <c r="AH6537" s="237"/>
      <c r="AI6537" s="222"/>
      <c r="AJ6537" s="237"/>
      <c r="AK6537" s="221"/>
      <c r="AL6537" s="223"/>
      <c r="AM6537" s="221"/>
    </row>
    <row r="6538" spans="26:39" ht="15" customHeight="1">
      <c r="Z6538" s="220"/>
      <c r="AA6538" s="220"/>
      <c r="AB6538" s="237"/>
      <c r="AC6538" s="237"/>
      <c r="AD6538" s="222"/>
      <c r="AE6538" s="221"/>
      <c r="AF6538" s="237"/>
      <c r="AG6538" s="257"/>
      <c r="AH6538" s="237"/>
      <c r="AI6538" s="222"/>
      <c r="AJ6538" s="237"/>
      <c r="AK6538" s="221"/>
      <c r="AL6538" s="223"/>
      <c r="AM6538" s="221"/>
    </row>
    <row r="6539" spans="26:39" ht="15" customHeight="1">
      <c r="Z6539" s="220"/>
      <c r="AA6539" s="220"/>
      <c r="AB6539" s="237"/>
      <c r="AC6539" s="237"/>
      <c r="AD6539" s="222"/>
      <c r="AE6539" s="221"/>
      <c r="AF6539" s="237"/>
      <c r="AG6539" s="257"/>
      <c r="AH6539" s="237"/>
      <c r="AI6539" s="222"/>
      <c r="AJ6539" s="237"/>
      <c r="AK6539" s="221"/>
      <c r="AL6539" s="223"/>
      <c r="AM6539" s="221"/>
    </row>
    <row r="6540" spans="26:39" ht="15" customHeight="1">
      <c r="Z6540" s="220"/>
      <c r="AA6540" s="220"/>
      <c r="AB6540" s="237"/>
      <c r="AC6540" s="237"/>
      <c r="AD6540" s="222"/>
      <c r="AE6540" s="221"/>
      <c r="AF6540" s="237"/>
      <c r="AG6540" s="257"/>
      <c r="AH6540" s="237"/>
      <c r="AI6540" s="222"/>
      <c r="AJ6540" s="237"/>
      <c r="AK6540" s="221"/>
      <c r="AL6540" s="223"/>
      <c r="AM6540" s="221"/>
    </row>
    <row r="6541" spans="26:39" ht="15" customHeight="1">
      <c r="Z6541" s="220"/>
      <c r="AA6541" s="220"/>
      <c r="AB6541" s="237"/>
      <c r="AC6541" s="237"/>
      <c r="AD6541" s="222"/>
      <c r="AE6541" s="221"/>
      <c r="AF6541" s="237"/>
      <c r="AG6541" s="257"/>
      <c r="AH6541" s="237"/>
      <c r="AI6541" s="222"/>
      <c r="AJ6541" s="237"/>
      <c r="AK6541" s="221"/>
      <c r="AL6541" s="223"/>
      <c r="AM6541" s="221"/>
    </row>
    <row r="6542" spans="26:39" ht="15" customHeight="1">
      <c r="Z6542" s="220"/>
      <c r="AA6542" s="220"/>
      <c r="AB6542" s="237"/>
      <c r="AC6542" s="237"/>
      <c r="AD6542" s="222"/>
      <c r="AE6542" s="221"/>
      <c r="AF6542" s="237"/>
      <c r="AG6542" s="257"/>
      <c r="AH6542" s="237"/>
      <c r="AI6542" s="222"/>
      <c r="AJ6542" s="237"/>
      <c r="AK6542" s="221"/>
      <c r="AL6542" s="223"/>
      <c r="AM6542" s="221"/>
    </row>
    <row r="6543" spans="26:39" ht="15" customHeight="1">
      <c r="Z6543" s="220"/>
      <c r="AA6543" s="220"/>
      <c r="AB6543" s="237"/>
      <c r="AC6543" s="237"/>
      <c r="AD6543" s="222"/>
      <c r="AE6543" s="221"/>
      <c r="AF6543" s="237"/>
      <c r="AG6543" s="257"/>
      <c r="AH6543" s="237"/>
      <c r="AI6543" s="222"/>
      <c r="AJ6543" s="237"/>
      <c r="AK6543" s="221"/>
      <c r="AL6543" s="223"/>
      <c r="AM6543" s="221"/>
    </row>
    <row r="6544" spans="26:39" ht="15" customHeight="1">
      <c r="Z6544" s="220"/>
      <c r="AA6544" s="220"/>
      <c r="AB6544" s="237"/>
      <c r="AC6544" s="237"/>
      <c r="AD6544" s="222"/>
      <c r="AE6544" s="221"/>
      <c r="AF6544" s="237"/>
      <c r="AG6544" s="257"/>
      <c r="AH6544" s="237"/>
      <c r="AI6544" s="222"/>
      <c r="AJ6544" s="237"/>
      <c r="AK6544" s="221"/>
      <c r="AL6544" s="223"/>
      <c r="AM6544" s="221"/>
    </row>
    <row r="6545" spans="26:39" ht="15" customHeight="1">
      <c r="Z6545" s="220"/>
      <c r="AA6545" s="220"/>
      <c r="AB6545" s="237"/>
      <c r="AC6545" s="237"/>
      <c r="AD6545" s="222"/>
      <c r="AE6545" s="221"/>
      <c r="AF6545" s="237"/>
      <c r="AG6545" s="257"/>
      <c r="AH6545" s="237"/>
      <c r="AI6545" s="222"/>
      <c r="AJ6545" s="237"/>
      <c r="AK6545" s="221"/>
      <c r="AL6545" s="223"/>
      <c r="AM6545" s="221"/>
    </row>
    <row r="6546" spans="26:39" ht="15" customHeight="1">
      <c r="Z6546" s="220"/>
      <c r="AA6546" s="220"/>
      <c r="AB6546" s="237"/>
      <c r="AC6546" s="237"/>
      <c r="AD6546" s="222"/>
      <c r="AE6546" s="221"/>
      <c r="AF6546" s="237"/>
      <c r="AG6546" s="257"/>
      <c r="AH6546" s="237"/>
      <c r="AI6546" s="222"/>
      <c r="AJ6546" s="237"/>
      <c r="AK6546" s="221"/>
      <c r="AL6546" s="223"/>
      <c r="AM6546" s="221"/>
    </row>
    <row r="6547" spans="26:39" ht="15" customHeight="1">
      <c r="Z6547" s="220"/>
      <c r="AA6547" s="220"/>
      <c r="AB6547" s="237"/>
      <c r="AC6547" s="237"/>
      <c r="AD6547" s="222"/>
      <c r="AE6547" s="221"/>
      <c r="AF6547" s="237"/>
      <c r="AG6547" s="257"/>
      <c r="AH6547" s="237"/>
      <c r="AI6547" s="222"/>
      <c r="AJ6547" s="237"/>
      <c r="AK6547" s="221"/>
      <c r="AL6547" s="223"/>
      <c r="AM6547" s="221"/>
    </row>
    <row r="6548" spans="26:39" ht="15" customHeight="1">
      <c r="Z6548" s="220"/>
      <c r="AA6548" s="220"/>
      <c r="AB6548" s="237"/>
      <c r="AC6548" s="237"/>
      <c r="AD6548" s="222"/>
      <c r="AE6548" s="221"/>
      <c r="AF6548" s="237"/>
      <c r="AG6548" s="257"/>
      <c r="AH6548" s="237"/>
      <c r="AI6548" s="222"/>
      <c r="AJ6548" s="237"/>
      <c r="AK6548" s="221"/>
      <c r="AL6548" s="223"/>
      <c r="AM6548" s="221"/>
    </row>
    <row r="6549" spans="26:39" ht="15" customHeight="1">
      <c r="Z6549" s="220"/>
      <c r="AA6549" s="220"/>
      <c r="AB6549" s="237"/>
      <c r="AC6549" s="237"/>
      <c r="AD6549" s="222"/>
      <c r="AE6549" s="221"/>
      <c r="AF6549" s="237"/>
      <c r="AG6549" s="257"/>
      <c r="AH6549" s="237"/>
      <c r="AI6549" s="222"/>
      <c r="AJ6549" s="237"/>
      <c r="AK6549" s="221"/>
      <c r="AL6549" s="223"/>
      <c r="AM6549" s="221"/>
    </row>
    <row r="6550" spans="26:39" ht="15" customHeight="1">
      <c r="Z6550" s="220"/>
      <c r="AA6550" s="220"/>
      <c r="AB6550" s="237"/>
      <c r="AC6550" s="237"/>
      <c r="AD6550" s="222"/>
      <c r="AE6550" s="221"/>
      <c r="AF6550" s="237"/>
      <c r="AG6550" s="257"/>
      <c r="AH6550" s="237"/>
      <c r="AI6550" s="222"/>
      <c r="AJ6550" s="237"/>
      <c r="AK6550" s="221"/>
      <c r="AL6550" s="223"/>
      <c r="AM6550" s="221"/>
    </row>
    <row r="6551" spans="26:39" ht="15" customHeight="1">
      <c r="Z6551" s="220"/>
      <c r="AA6551" s="220"/>
      <c r="AB6551" s="237"/>
      <c r="AC6551" s="237"/>
      <c r="AD6551" s="222"/>
      <c r="AE6551" s="221"/>
      <c r="AF6551" s="237"/>
      <c r="AG6551" s="257"/>
      <c r="AH6551" s="237"/>
      <c r="AI6551" s="222"/>
      <c r="AJ6551" s="237"/>
      <c r="AK6551" s="221"/>
      <c r="AL6551" s="223"/>
      <c r="AM6551" s="221"/>
    </row>
    <row r="6552" spans="26:39" ht="15" customHeight="1">
      <c r="Z6552" s="220"/>
      <c r="AA6552" s="220"/>
      <c r="AB6552" s="237"/>
      <c r="AC6552" s="237"/>
      <c r="AD6552" s="222"/>
      <c r="AE6552" s="221"/>
      <c r="AF6552" s="237"/>
      <c r="AG6552" s="257"/>
      <c r="AH6552" s="237"/>
      <c r="AI6552" s="222"/>
      <c r="AJ6552" s="237"/>
      <c r="AK6552" s="221"/>
      <c r="AL6552" s="223"/>
      <c r="AM6552" s="221"/>
    </row>
    <row r="6553" spans="26:39" ht="15" customHeight="1">
      <c r="Z6553" s="220"/>
      <c r="AA6553" s="220"/>
      <c r="AB6553" s="237"/>
      <c r="AC6553" s="237"/>
      <c r="AD6553" s="222"/>
      <c r="AE6553" s="221"/>
      <c r="AF6553" s="237"/>
      <c r="AG6553" s="257"/>
      <c r="AH6553" s="237"/>
      <c r="AI6553" s="222"/>
      <c r="AJ6553" s="237"/>
      <c r="AK6553" s="221"/>
      <c r="AL6553" s="223"/>
      <c r="AM6553" s="221"/>
    </row>
    <row r="6554" spans="26:39" ht="15" customHeight="1">
      <c r="Z6554" s="220"/>
      <c r="AA6554" s="220"/>
      <c r="AB6554" s="237"/>
      <c r="AC6554" s="237"/>
      <c r="AD6554" s="222"/>
      <c r="AE6554" s="221"/>
      <c r="AF6554" s="237"/>
      <c r="AG6554" s="257"/>
      <c r="AH6554" s="237"/>
      <c r="AI6554" s="222"/>
      <c r="AJ6554" s="237"/>
      <c r="AK6554" s="221"/>
      <c r="AL6554" s="223"/>
      <c r="AM6554" s="221"/>
    </row>
    <row r="6555" spans="26:39" ht="15" customHeight="1">
      <c r="Z6555" s="220"/>
      <c r="AA6555" s="220"/>
      <c r="AB6555" s="237"/>
      <c r="AC6555" s="237"/>
      <c r="AD6555" s="222"/>
      <c r="AE6555" s="221"/>
      <c r="AF6555" s="237"/>
      <c r="AG6555" s="257"/>
      <c r="AH6555" s="237"/>
      <c r="AI6555" s="222"/>
      <c r="AJ6555" s="237"/>
      <c r="AK6555" s="221"/>
      <c r="AL6555" s="223"/>
      <c r="AM6555" s="221"/>
    </row>
    <row r="6556" spans="26:39" ht="15" customHeight="1">
      <c r="Z6556" s="220"/>
      <c r="AA6556" s="220"/>
      <c r="AB6556" s="237"/>
      <c r="AC6556" s="237"/>
      <c r="AD6556" s="222"/>
      <c r="AE6556" s="221"/>
      <c r="AF6556" s="237"/>
      <c r="AG6556" s="257"/>
      <c r="AH6556" s="237"/>
      <c r="AI6556" s="222"/>
      <c r="AJ6556" s="237"/>
      <c r="AK6556" s="221"/>
      <c r="AL6556" s="223"/>
      <c r="AM6556" s="221"/>
    </row>
    <row r="6557" spans="26:39" ht="15" customHeight="1">
      <c r="Z6557" s="220"/>
      <c r="AA6557" s="220"/>
      <c r="AB6557" s="237"/>
      <c r="AC6557" s="237"/>
      <c r="AD6557" s="222"/>
      <c r="AE6557" s="221"/>
      <c r="AF6557" s="237"/>
      <c r="AG6557" s="257"/>
      <c r="AH6557" s="237"/>
      <c r="AI6557" s="222"/>
      <c r="AJ6557" s="237"/>
      <c r="AK6557" s="221"/>
      <c r="AL6557" s="223"/>
      <c r="AM6557" s="221"/>
    </row>
    <row r="6558" spans="26:39" ht="15" customHeight="1">
      <c r="Z6558" s="220"/>
      <c r="AA6558" s="220"/>
      <c r="AB6558" s="237"/>
      <c r="AC6558" s="237"/>
      <c r="AD6558" s="222"/>
      <c r="AE6558" s="221"/>
      <c r="AF6558" s="237"/>
      <c r="AG6558" s="257"/>
      <c r="AH6558" s="237"/>
      <c r="AI6558" s="222"/>
      <c r="AJ6558" s="237"/>
      <c r="AK6558" s="221"/>
      <c r="AL6558" s="223"/>
      <c r="AM6558" s="221"/>
    </row>
    <row r="6559" spans="26:39" ht="15" customHeight="1">
      <c r="Z6559" s="220"/>
      <c r="AA6559" s="220"/>
      <c r="AB6559" s="237"/>
      <c r="AC6559" s="237"/>
      <c r="AD6559" s="222"/>
      <c r="AE6559" s="221"/>
      <c r="AF6559" s="237"/>
      <c r="AG6559" s="257"/>
      <c r="AH6559" s="237"/>
      <c r="AI6559" s="222"/>
      <c r="AJ6559" s="237"/>
      <c r="AK6559" s="221"/>
      <c r="AL6559" s="223"/>
      <c r="AM6559" s="221"/>
    </row>
    <row r="6560" spans="26:39" ht="15" customHeight="1">
      <c r="Z6560" s="220"/>
      <c r="AA6560" s="220"/>
      <c r="AB6560" s="237"/>
      <c r="AC6560" s="237"/>
      <c r="AD6560" s="222"/>
      <c r="AE6560" s="221"/>
      <c r="AF6560" s="237"/>
      <c r="AG6560" s="257"/>
      <c r="AH6560" s="237"/>
      <c r="AI6560" s="222"/>
      <c r="AJ6560" s="237"/>
      <c r="AK6560" s="221"/>
      <c r="AL6560" s="223"/>
      <c r="AM6560" s="221"/>
    </row>
    <row r="6561" spans="26:39" ht="15" customHeight="1">
      <c r="Z6561" s="220"/>
      <c r="AA6561" s="220"/>
      <c r="AB6561" s="237"/>
      <c r="AC6561" s="237"/>
      <c r="AD6561" s="222"/>
      <c r="AE6561" s="221"/>
      <c r="AF6561" s="237"/>
      <c r="AG6561" s="257"/>
      <c r="AH6561" s="237"/>
      <c r="AI6561" s="222"/>
      <c r="AJ6561" s="237"/>
      <c r="AK6561" s="221"/>
      <c r="AL6561" s="223"/>
      <c r="AM6561" s="221"/>
    </row>
    <row r="6562" spans="26:39" ht="15" customHeight="1">
      <c r="Z6562" s="220"/>
      <c r="AA6562" s="220"/>
      <c r="AB6562" s="237"/>
      <c r="AC6562" s="237"/>
      <c r="AD6562" s="222"/>
      <c r="AE6562" s="221"/>
      <c r="AF6562" s="237"/>
      <c r="AG6562" s="257"/>
      <c r="AH6562" s="237"/>
      <c r="AI6562" s="222"/>
      <c r="AJ6562" s="237"/>
      <c r="AK6562" s="221"/>
      <c r="AL6562" s="223"/>
      <c r="AM6562" s="221"/>
    </row>
    <row r="6563" spans="26:39" ht="15" customHeight="1">
      <c r="Z6563" s="220"/>
      <c r="AA6563" s="220"/>
      <c r="AB6563" s="237"/>
      <c r="AC6563" s="237"/>
      <c r="AD6563" s="222"/>
      <c r="AE6563" s="221"/>
      <c r="AF6563" s="237"/>
      <c r="AG6563" s="257"/>
      <c r="AH6563" s="237"/>
      <c r="AI6563" s="222"/>
      <c r="AJ6563" s="237"/>
      <c r="AK6563" s="221"/>
      <c r="AL6563" s="223"/>
      <c r="AM6563" s="221"/>
    </row>
    <row r="6564" spans="26:39" ht="15" customHeight="1">
      <c r="Z6564" s="220"/>
      <c r="AA6564" s="220"/>
      <c r="AB6564" s="237"/>
      <c r="AC6564" s="237"/>
      <c r="AD6564" s="222"/>
      <c r="AE6564" s="221"/>
      <c r="AF6564" s="237"/>
      <c r="AG6564" s="257"/>
      <c r="AH6564" s="237"/>
      <c r="AI6564" s="222"/>
      <c r="AJ6564" s="237"/>
      <c r="AK6564" s="221"/>
      <c r="AL6564" s="223"/>
      <c r="AM6564" s="221"/>
    </row>
    <row r="6565" spans="26:39" ht="15" customHeight="1">
      <c r="Z6565" s="220"/>
      <c r="AA6565" s="220"/>
      <c r="AB6565" s="237"/>
      <c r="AC6565" s="237"/>
      <c r="AD6565" s="222"/>
      <c r="AE6565" s="221"/>
      <c r="AF6565" s="237"/>
      <c r="AG6565" s="257"/>
      <c r="AH6565" s="237"/>
      <c r="AI6565" s="222"/>
      <c r="AJ6565" s="237"/>
      <c r="AK6565" s="221"/>
      <c r="AL6565" s="223"/>
      <c r="AM6565" s="221"/>
    </row>
    <row r="6566" spans="26:39" ht="15" customHeight="1">
      <c r="Z6566" s="220"/>
      <c r="AA6566" s="220"/>
      <c r="AB6566" s="237"/>
      <c r="AC6566" s="237"/>
      <c r="AD6566" s="222"/>
      <c r="AE6566" s="221"/>
      <c r="AF6566" s="237"/>
      <c r="AG6566" s="257"/>
      <c r="AH6566" s="237"/>
      <c r="AI6566" s="222"/>
      <c r="AJ6566" s="237"/>
      <c r="AK6566" s="221"/>
      <c r="AL6566" s="223"/>
      <c r="AM6566" s="221"/>
    </row>
    <row r="6567" spans="26:39" ht="15" customHeight="1">
      <c r="Z6567" s="220"/>
      <c r="AA6567" s="220"/>
      <c r="AB6567" s="237"/>
      <c r="AC6567" s="237"/>
      <c r="AD6567" s="222"/>
      <c r="AE6567" s="221"/>
      <c r="AF6567" s="237"/>
      <c r="AG6567" s="257"/>
      <c r="AH6567" s="237"/>
      <c r="AI6567" s="222"/>
      <c r="AJ6567" s="237"/>
      <c r="AK6567" s="221"/>
      <c r="AL6567" s="223"/>
      <c r="AM6567" s="221"/>
    </row>
    <row r="6568" spans="26:39" ht="15" customHeight="1">
      <c r="Z6568" s="220"/>
      <c r="AA6568" s="220"/>
      <c r="AB6568" s="237"/>
      <c r="AC6568" s="237"/>
      <c r="AD6568" s="222"/>
      <c r="AE6568" s="221"/>
      <c r="AF6568" s="237"/>
      <c r="AG6568" s="257"/>
      <c r="AH6568" s="237"/>
      <c r="AI6568" s="222"/>
      <c r="AJ6568" s="237"/>
      <c r="AK6568" s="221"/>
      <c r="AL6568" s="223"/>
      <c r="AM6568" s="221"/>
    </row>
    <row r="6569" spans="26:39" ht="15" customHeight="1">
      <c r="Z6569" s="220"/>
      <c r="AA6569" s="220"/>
      <c r="AB6569" s="237"/>
      <c r="AC6569" s="237"/>
      <c r="AD6569" s="222"/>
      <c r="AE6569" s="221"/>
      <c r="AF6569" s="237"/>
      <c r="AG6569" s="257"/>
      <c r="AH6569" s="237"/>
      <c r="AI6569" s="222"/>
      <c r="AJ6569" s="237"/>
      <c r="AK6569" s="221"/>
      <c r="AL6569" s="223"/>
      <c r="AM6569" s="221"/>
    </row>
    <row r="6570" spans="26:39" ht="15" customHeight="1">
      <c r="Z6570" s="220"/>
      <c r="AA6570" s="220"/>
      <c r="AB6570" s="237"/>
      <c r="AC6570" s="237"/>
      <c r="AD6570" s="222"/>
      <c r="AE6570" s="221"/>
      <c r="AF6570" s="237"/>
      <c r="AG6570" s="257"/>
      <c r="AH6570" s="237"/>
      <c r="AI6570" s="222"/>
      <c r="AJ6570" s="237"/>
      <c r="AK6570" s="221"/>
      <c r="AL6570" s="223"/>
      <c r="AM6570" s="221"/>
    </row>
    <row r="6571" spans="26:39" ht="15" customHeight="1">
      <c r="Z6571" s="220"/>
      <c r="AA6571" s="220"/>
      <c r="AB6571" s="237"/>
      <c r="AC6571" s="237"/>
      <c r="AD6571" s="222"/>
      <c r="AE6571" s="221"/>
      <c r="AF6571" s="237"/>
      <c r="AG6571" s="257"/>
      <c r="AH6571" s="237"/>
      <c r="AI6571" s="222"/>
      <c r="AJ6571" s="237"/>
      <c r="AK6571" s="221"/>
      <c r="AL6571" s="223"/>
      <c r="AM6571" s="221"/>
    </row>
    <row r="6572" spans="26:39" ht="15" customHeight="1">
      <c r="Z6572" s="220"/>
      <c r="AA6572" s="220"/>
      <c r="AB6572" s="237"/>
      <c r="AC6572" s="237"/>
      <c r="AD6572" s="222"/>
      <c r="AE6572" s="221"/>
      <c r="AF6572" s="237"/>
      <c r="AG6572" s="257"/>
      <c r="AH6572" s="237"/>
      <c r="AI6572" s="222"/>
      <c r="AJ6572" s="237"/>
      <c r="AK6572" s="221"/>
      <c r="AL6572" s="223"/>
      <c r="AM6572" s="221"/>
    </row>
    <row r="6573" spans="26:39" ht="15" customHeight="1">
      <c r="Z6573" s="220"/>
      <c r="AA6573" s="220"/>
      <c r="AB6573" s="237"/>
      <c r="AC6573" s="237"/>
      <c r="AD6573" s="222"/>
      <c r="AE6573" s="221"/>
      <c r="AF6573" s="237"/>
      <c r="AG6573" s="257"/>
      <c r="AH6573" s="237"/>
      <c r="AI6573" s="222"/>
      <c r="AJ6573" s="237"/>
      <c r="AK6573" s="221"/>
      <c r="AL6573" s="223"/>
      <c r="AM6573" s="221"/>
    </row>
    <row r="6574" spans="26:39" ht="15" customHeight="1">
      <c r="Z6574" s="220"/>
      <c r="AA6574" s="220"/>
      <c r="AB6574" s="237"/>
      <c r="AC6574" s="237"/>
      <c r="AD6574" s="222"/>
      <c r="AE6574" s="221"/>
      <c r="AF6574" s="237"/>
      <c r="AG6574" s="257"/>
      <c r="AH6574" s="237"/>
      <c r="AI6574" s="222"/>
      <c r="AJ6574" s="237"/>
      <c r="AK6574" s="221"/>
      <c r="AL6574" s="223"/>
      <c r="AM6574" s="221"/>
    </row>
    <row r="6575" spans="26:39" ht="15" customHeight="1">
      <c r="Z6575" s="220"/>
      <c r="AA6575" s="220"/>
      <c r="AB6575" s="237"/>
      <c r="AC6575" s="237"/>
      <c r="AD6575" s="222"/>
      <c r="AE6575" s="221"/>
      <c r="AF6575" s="237"/>
      <c r="AG6575" s="257"/>
      <c r="AH6575" s="237"/>
      <c r="AI6575" s="222"/>
      <c r="AJ6575" s="237"/>
      <c r="AK6575" s="221"/>
      <c r="AL6575" s="223"/>
      <c r="AM6575" s="221"/>
    </row>
    <row r="6576" spans="26:39" ht="15" customHeight="1">
      <c r="Z6576" s="220"/>
      <c r="AA6576" s="220"/>
      <c r="AB6576" s="237"/>
      <c r="AC6576" s="237"/>
      <c r="AD6576" s="222"/>
      <c r="AE6576" s="221"/>
      <c r="AF6576" s="237"/>
      <c r="AG6576" s="257"/>
      <c r="AH6576" s="237"/>
      <c r="AI6576" s="222"/>
      <c r="AJ6576" s="237"/>
      <c r="AK6576" s="221"/>
      <c r="AL6576" s="223"/>
      <c r="AM6576" s="221"/>
    </row>
    <row r="6577" spans="26:39" ht="15" customHeight="1">
      <c r="Z6577" s="220"/>
      <c r="AA6577" s="220"/>
      <c r="AB6577" s="237"/>
      <c r="AC6577" s="237"/>
      <c r="AD6577" s="222"/>
      <c r="AE6577" s="221"/>
      <c r="AF6577" s="237"/>
      <c r="AG6577" s="257"/>
      <c r="AH6577" s="237"/>
      <c r="AI6577" s="222"/>
      <c r="AJ6577" s="237"/>
      <c r="AK6577" s="221"/>
      <c r="AL6577" s="223"/>
      <c r="AM6577" s="221"/>
    </row>
    <row r="6578" spans="26:39" ht="15" customHeight="1">
      <c r="Z6578" s="220"/>
      <c r="AA6578" s="220"/>
      <c r="AB6578" s="237"/>
      <c r="AC6578" s="237"/>
      <c r="AD6578" s="222"/>
      <c r="AE6578" s="221"/>
      <c r="AF6578" s="237"/>
      <c r="AG6578" s="257"/>
      <c r="AH6578" s="237"/>
      <c r="AI6578" s="222"/>
      <c r="AJ6578" s="237"/>
      <c r="AK6578" s="221"/>
      <c r="AL6578" s="223"/>
      <c r="AM6578" s="221"/>
    </row>
    <row r="6579" spans="26:39" ht="15" customHeight="1">
      <c r="Z6579" s="220"/>
      <c r="AA6579" s="220"/>
      <c r="AB6579" s="237"/>
      <c r="AC6579" s="237"/>
      <c r="AD6579" s="222"/>
      <c r="AE6579" s="221"/>
      <c r="AF6579" s="237"/>
      <c r="AG6579" s="257"/>
      <c r="AH6579" s="237"/>
      <c r="AI6579" s="222"/>
      <c r="AJ6579" s="237"/>
      <c r="AK6579" s="221"/>
      <c r="AL6579" s="223"/>
      <c r="AM6579" s="221"/>
    </row>
    <row r="6580" spans="26:39" ht="15" customHeight="1">
      <c r="Z6580" s="220"/>
      <c r="AA6580" s="220"/>
      <c r="AB6580" s="237"/>
      <c r="AC6580" s="237"/>
      <c r="AD6580" s="222"/>
      <c r="AE6580" s="221"/>
      <c r="AF6580" s="237"/>
      <c r="AG6580" s="257"/>
      <c r="AH6580" s="237"/>
      <c r="AI6580" s="222"/>
      <c r="AJ6580" s="237"/>
      <c r="AK6580" s="221"/>
      <c r="AL6580" s="223"/>
      <c r="AM6580" s="221"/>
    </row>
    <row r="6581" spans="26:39" ht="15" customHeight="1">
      <c r="Z6581" s="220"/>
      <c r="AA6581" s="220"/>
      <c r="AB6581" s="237"/>
      <c r="AC6581" s="237"/>
      <c r="AD6581" s="222"/>
      <c r="AE6581" s="221"/>
      <c r="AF6581" s="237"/>
      <c r="AG6581" s="257"/>
      <c r="AH6581" s="237"/>
      <c r="AI6581" s="222"/>
      <c r="AJ6581" s="237"/>
      <c r="AK6581" s="221"/>
      <c r="AL6581" s="223"/>
      <c r="AM6581" s="221"/>
    </row>
    <row r="6582" spans="26:39" ht="15" customHeight="1">
      <c r="Z6582" s="220"/>
      <c r="AA6582" s="220"/>
      <c r="AB6582" s="237"/>
      <c r="AC6582" s="237"/>
      <c r="AD6582" s="222"/>
      <c r="AE6582" s="221"/>
      <c r="AF6582" s="237"/>
      <c r="AG6582" s="257"/>
      <c r="AH6582" s="237"/>
      <c r="AI6582" s="222"/>
      <c r="AJ6582" s="237"/>
      <c r="AK6582" s="221"/>
      <c r="AL6582" s="223"/>
      <c r="AM6582" s="221"/>
    </row>
    <row r="6583" spans="26:39" ht="15" customHeight="1">
      <c r="Z6583" s="220"/>
      <c r="AA6583" s="220"/>
      <c r="AB6583" s="237"/>
      <c r="AC6583" s="237"/>
      <c r="AD6583" s="222"/>
      <c r="AE6583" s="221"/>
      <c r="AF6583" s="237"/>
      <c r="AG6583" s="257"/>
      <c r="AH6583" s="237"/>
      <c r="AI6583" s="222"/>
      <c r="AJ6583" s="237"/>
      <c r="AK6583" s="221"/>
      <c r="AL6583" s="223"/>
      <c r="AM6583" s="221"/>
    </row>
    <row r="6584" spans="26:39" ht="15" customHeight="1">
      <c r="Z6584" s="220"/>
      <c r="AA6584" s="220"/>
      <c r="AB6584" s="237"/>
      <c r="AC6584" s="237"/>
      <c r="AD6584" s="222"/>
      <c r="AE6584" s="221"/>
      <c r="AF6584" s="237"/>
      <c r="AG6584" s="257"/>
      <c r="AH6584" s="237"/>
      <c r="AI6584" s="222"/>
      <c r="AJ6584" s="237"/>
      <c r="AK6584" s="221"/>
      <c r="AL6584" s="223"/>
      <c r="AM6584" s="221"/>
    </row>
    <row r="6585" spans="26:39" ht="15" customHeight="1">
      <c r="Z6585" s="220"/>
      <c r="AA6585" s="220"/>
      <c r="AB6585" s="237"/>
      <c r="AC6585" s="237"/>
      <c r="AD6585" s="222"/>
      <c r="AE6585" s="221"/>
      <c r="AF6585" s="237"/>
      <c r="AG6585" s="257"/>
      <c r="AH6585" s="237"/>
      <c r="AI6585" s="222"/>
      <c r="AJ6585" s="237"/>
      <c r="AK6585" s="221"/>
      <c r="AL6585" s="223"/>
      <c r="AM6585" s="221"/>
    </row>
    <row r="6586" spans="26:39" ht="15" customHeight="1">
      <c r="Z6586" s="220"/>
      <c r="AA6586" s="220"/>
      <c r="AB6586" s="237"/>
      <c r="AC6586" s="237"/>
      <c r="AD6586" s="222"/>
      <c r="AE6586" s="221"/>
      <c r="AF6586" s="237"/>
      <c r="AG6586" s="257"/>
      <c r="AH6586" s="237"/>
      <c r="AI6586" s="222"/>
      <c r="AJ6586" s="237"/>
      <c r="AK6586" s="221"/>
      <c r="AL6586" s="223"/>
      <c r="AM6586" s="221"/>
    </row>
    <row r="6587" spans="26:39" ht="15" customHeight="1">
      <c r="Z6587" s="220"/>
      <c r="AA6587" s="220"/>
      <c r="AB6587" s="237"/>
      <c r="AC6587" s="237"/>
      <c r="AD6587" s="222"/>
      <c r="AE6587" s="221"/>
      <c r="AF6587" s="237"/>
      <c r="AG6587" s="257"/>
      <c r="AH6587" s="237"/>
      <c r="AI6587" s="222"/>
      <c r="AJ6587" s="237"/>
      <c r="AK6587" s="221"/>
      <c r="AL6587" s="223"/>
      <c r="AM6587" s="221"/>
    </row>
    <row r="6588" spans="26:39" ht="15" customHeight="1">
      <c r="Z6588" s="220"/>
      <c r="AA6588" s="220"/>
      <c r="AB6588" s="237"/>
      <c r="AC6588" s="237"/>
      <c r="AD6588" s="222"/>
      <c r="AE6588" s="221"/>
      <c r="AF6588" s="237"/>
      <c r="AG6588" s="257"/>
      <c r="AH6588" s="237"/>
      <c r="AI6588" s="222"/>
      <c r="AJ6588" s="237"/>
      <c r="AK6588" s="221"/>
      <c r="AL6588" s="223"/>
      <c r="AM6588" s="221"/>
    </row>
    <row r="6589" spans="26:39" ht="15" customHeight="1">
      <c r="Z6589" s="220"/>
      <c r="AA6589" s="220"/>
      <c r="AB6589" s="237"/>
      <c r="AC6589" s="237"/>
      <c r="AD6589" s="222"/>
      <c r="AE6589" s="221"/>
      <c r="AF6589" s="237"/>
      <c r="AG6589" s="257"/>
      <c r="AH6589" s="237"/>
      <c r="AI6589" s="222"/>
      <c r="AJ6589" s="237"/>
      <c r="AK6589" s="221"/>
      <c r="AL6589" s="223"/>
      <c r="AM6589" s="221"/>
    </row>
    <row r="6590" spans="26:39" ht="15" customHeight="1">
      <c r="Z6590" s="220"/>
      <c r="AA6590" s="220"/>
      <c r="AB6590" s="237"/>
      <c r="AC6590" s="237"/>
      <c r="AD6590" s="222"/>
      <c r="AE6590" s="221"/>
      <c r="AF6590" s="237"/>
      <c r="AG6590" s="257"/>
      <c r="AH6590" s="237"/>
      <c r="AI6590" s="222"/>
      <c r="AJ6590" s="237"/>
      <c r="AK6590" s="221"/>
      <c r="AL6590" s="223"/>
      <c r="AM6590" s="221"/>
    </row>
    <row r="6591" spans="26:39" ht="15" customHeight="1">
      <c r="Z6591" s="220"/>
      <c r="AA6591" s="220"/>
      <c r="AB6591" s="237"/>
      <c r="AC6591" s="237"/>
      <c r="AD6591" s="222"/>
      <c r="AE6591" s="221"/>
      <c r="AF6591" s="237"/>
      <c r="AG6591" s="257"/>
      <c r="AH6591" s="237"/>
      <c r="AI6591" s="222"/>
      <c r="AJ6591" s="237"/>
      <c r="AK6591" s="221"/>
      <c r="AL6591" s="223"/>
      <c r="AM6591" s="221"/>
    </row>
    <row r="6592" spans="26:39" ht="15" customHeight="1">
      <c r="Z6592" s="220"/>
      <c r="AA6592" s="220"/>
      <c r="AB6592" s="237"/>
      <c r="AC6592" s="237"/>
      <c r="AD6592" s="222"/>
      <c r="AE6592" s="221"/>
      <c r="AF6592" s="237"/>
      <c r="AG6592" s="257"/>
      <c r="AH6592" s="237"/>
      <c r="AI6592" s="222"/>
      <c r="AJ6592" s="237"/>
      <c r="AK6592" s="221"/>
      <c r="AL6592" s="223"/>
      <c r="AM6592" s="221"/>
    </row>
    <row r="6593" spans="26:39" ht="15" customHeight="1">
      <c r="Z6593" s="220"/>
      <c r="AA6593" s="220"/>
      <c r="AB6593" s="237"/>
      <c r="AC6593" s="237"/>
      <c r="AD6593" s="222"/>
      <c r="AE6593" s="221"/>
      <c r="AF6593" s="237"/>
      <c r="AG6593" s="257"/>
      <c r="AH6593" s="237"/>
      <c r="AI6593" s="222"/>
      <c r="AJ6593" s="237"/>
      <c r="AK6593" s="221"/>
      <c r="AL6593" s="223"/>
      <c r="AM6593" s="221"/>
    </row>
    <row r="6594" spans="26:39" ht="15" customHeight="1">
      <c r="Z6594" s="220"/>
      <c r="AA6594" s="220"/>
      <c r="AB6594" s="237"/>
      <c r="AC6594" s="237"/>
      <c r="AD6594" s="222"/>
      <c r="AE6594" s="221"/>
      <c r="AF6594" s="237"/>
      <c r="AG6594" s="257"/>
      <c r="AH6594" s="237"/>
      <c r="AI6594" s="222"/>
      <c r="AJ6594" s="237"/>
      <c r="AK6594" s="221"/>
      <c r="AL6594" s="223"/>
      <c r="AM6594" s="221"/>
    </row>
    <row r="6595" spans="26:39" ht="15" customHeight="1">
      <c r="Z6595" s="220"/>
      <c r="AA6595" s="220"/>
      <c r="AB6595" s="237"/>
      <c r="AC6595" s="237"/>
      <c r="AD6595" s="222"/>
      <c r="AE6595" s="221"/>
      <c r="AF6595" s="237"/>
      <c r="AG6595" s="257"/>
      <c r="AH6595" s="237"/>
      <c r="AI6595" s="222"/>
      <c r="AJ6595" s="237"/>
      <c r="AK6595" s="221"/>
      <c r="AL6595" s="223"/>
      <c r="AM6595" s="221"/>
    </row>
    <row r="6596" spans="26:39" ht="15" customHeight="1">
      <c r="Z6596" s="220"/>
      <c r="AA6596" s="220"/>
      <c r="AB6596" s="237"/>
      <c r="AC6596" s="237"/>
      <c r="AD6596" s="222"/>
      <c r="AE6596" s="221"/>
      <c r="AF6596" s="237"/>
      <c r="AG6596" s="257"/>
      <c r="AH6596" s="237"/>
      <c r="AI6596" s="222"/>
      <c r="AJ6596" s="237"/>
      <c r="AK6596" s="221"/>
      <c r="AL6596" s="223"/>
      <c r="AM6596" s="221"/>
    </row>
    <row r="6597" spans="26:39" ht="15" customHeight="1">
      <c r="Z6597" s="220"/>
      <c r="AA6597" s="220"/>
      <c r="AB6597" s="237"/>
      <c r="AC6597" s="237"/>
      <c r="AD6597" s="222"/>
      <c r="AE6597" s="221"/>
      <c r="AF6597" s="237"/>
      <c r="AG6597" s="257"/>
      <c r="AH6597" s="237"/>
      <c r="AI6597" s="222"/>
      <c r="AJ6597" s="237"/>
      <c r="AK6597" s="221"/>
      <c r="AL6597" s="223"/>
      <c r="AM6597" s="221"/>
    </row>
    <row r="6598" spans="26:39" ht="15" customHeight="1">
      <c r="Z6598" s="220"/>
      <c r="AA6598" s="220"/>
      <c r="AB6598" s="237"/>
      <c r="AC6598" s="237"/>
      <c r="AD6598" s="222"/>
      <c r="AE6598" s="221"/>
      <c r="AF6598" s="237"/>
      <c r="AG6598" s="257"/>
      <c r="AH6598" s="237"/>
      <c r="AI6598" s="222"/>
      <c r="AJ6598" s="237"/>
      <c r="AK6598" s="221"/>
      <c r="AL6598" s="223"/>
      <c r="AM6598" s="221"/>
    </row>
    <row r="6599" spans="26:39" ht="15" customHeight="1">
      <c r="Z6599" s="220"/>
      <c r="AA6599" s="220"/>
      <c r="AB6599" s="237"/>
      <c r="AC6599" s="237"/>
      <c r="AD6599" s="222"/>
      <c r="AE6599" s="221"/>
      <c r="AF6599" s="237"/>
      <c r="AG6599" s="257"/>
      <c r="AH6599" s="237"/>
      <c r="AI6599" s="222"/>
      <c r="AJ6599" s="237"/>
      <c r="AK6599" s="221"/>
      <c r="AL6599" s="223"/>
      <c r="AM6599" s="221"/>
    </row>
    <row r="6600" spans="26:39" ht="15" customHeight="1">
      <c r="Z6600" s="220"/>
      <c r="AA6600" s="220"/>
      <c r="AB6600" s="237"/>
      <c r="AC6600" s="237"/>
      <c r="AD6600" s="222"/>
      <c r="AE6600" s="221"/>
      <c r="AF6600" s="237"/>
      <c r="AG6600" s="257"/>
      <c r="AH6600" s="237"/>
      <c r="AI6600" s="222"/>
      <c r="AJ6600" s="237"/>
      <c r="AK6600" s="221"/>
      <c r="AL6600" s="223"/>
      <c r="AM6600" s="221"/>
    </row>
    <row r="6601" spans="26:39" ht="15" customHeight="1">
      <c r="Z6601" s="220"/>
      <c r="AA6601" s="220"/>
      <c r="AB6601" s="237"/>
      <c r="AC6601" s="237"/>
      <c r="AD6601" s="222"/>
      <c r="AE6601" s="221"/>
      <c r="AF6601" s="237"/>
      <c r="AG6601" s="257"/>
      <c r="AH6601" s="237"/>
      <c r="AI6601" s="222"/>
      <c r="AJ6601" s="237"/>
      <c r="AK6601" s="221"/>
      <c r="AL6601" s="223"/>
      <c r="AM6601" s="221"/>
    </row>
    <row r="6602" spans="26:39" ht="15" customHeight="1">
      <c r="Z6602" s="220"/>
      <c r="AA6602" s="220"/>
      <c r="AB6602" s="237"/>
      <c r="AC6602" s="237"/>
      <c r="AD6602" s="222"/>
      <c r="AE6602" s="221"/>
      <c r="AF6602" s="237"/>
      <c r="AG6602" s="257"/>
      <c r="AH6602" s="237"/>
      <c r="AI6602" s="222"/>
      <c r="AJ6602" s="237"/>
      <c r="AK6602" s="221"/>
      <c r="AL6602" s="223"/>
      <c r="AM6602" s="221"/>
    </row>
    <row r="6603" spans="26:39" ht="15" customHeight="1">
      <c r="Z6603" s="220"/>
      <c r="AA6603" s="220"/>
      <c r="AB6603" s="237"/>
      <c r="AC6603" s="237"/>
      <c r="AD6603" s="222"/>
      <c r="AE6603" s="221"/>
      <c r="AF6603" s="237"/>
      <c r="AG6603" s="257"/>
      <c r="AH6603" s="237"/>
      <c r="AI6603" s="222"/>
      <c r="AJ6603" s="237"/>
      <c r="AK6603" s="221"/>
      <c r="AL6603" s="223"/>
      <c r="AM6603" s="221"/>
    </row>
    <row r="6604" spans="26:39" ht="15" customHeight="1">
      <c r="Z6604" s="220"/>
      <c r="AA6604" s="220"/>
      <c r="AB6604" s="237"/>
      <c r="AC6604" s="237"/>
      <c r="AD6604" s="222"/>
      <c r="AE6604" s="221"/>
      <c r="AF6604" s="237"/>
      <c r="AG6604" s="257"/>
      <c r="AH6604" s="237"/>
      <c r="AI6604" s="222"/>
      <c r="AJ6604" s="237"/>
      <c r="AK6604" s="221"/>
      <c r="AL6604" s="223"/>
      <c r="AM6604" s="221"/>
    </row>
    <row r="6605" spans="26:39" ht="15" customHeight="1">
      <c r="Z6605" s="220"/>
      <c r="AA6605" s="220"/>
      <c r="AB6605" s="237"/>
      <c r="AC6605" s="237"/>
      <c r="AD6605" s="222"/>
      <c r="AE6605" s="221"/>
      <c r="AF6605" s="237"/>
      <c r="AG6605" s="257"/>
      <c r="AH6605" s="237"/>
      <c r="AI6605" s="222"/>
      <c r="AJ6605" s="237"/>
      <c r="AK6605" s="221"/>
      <c r="AL6605" s="223"/>
      <c r="AM6605" s="221"/>
    </row>
    <row r="6606" spans="26:39" ht="15" customHeight="1">
      <c r="Z6606" s="220"/>
      <c r="AA6606" s="220"/>
      <c r="AB6606" s="237"/>
      <c r="AC6606" s="237"/>
      <c r="AD6606" s="222"/>
      <c r="AE6606" s="221"/>
      <c r="AF6606" s="237"/>
      <c r="AG6606" s="257"/>
      <c r="AH6606" s="237"/>
      <c r="AI6606" s="222"/>
      <c r="AJ6606" s="237"/>
      <c r="AK6606" s="221"/>
      <c r="AL6606" s="223"/>
      <c r="AM6606" s="221"/>
    </row>
    <row r="6607" spans="26:39" ht="15" customHeight="1">
      <c r="Z6607" s="220"/>
      <c r="AA6607" s="220"/>
      <c r="AB6607" s="237"/>
      <c r="AC6607" s="237"/>
      <c r="AD6607" s="222"/>
      <c r="AE6607" s="221"/>
      <c r="AF6607" s="237"/>
      <c r="AG6607" s="257"/>
      <c r="AH6607" s="237"/>
      <c r="AI6607" s="222"/>
      <c r="AJ6607" s="237"/>
      <c r="AK6607" s="221"/>
      <c r="AL6607" s="223"/>
      <c r="AM6607" s="221"/>
    </row>
    <row r="6608" spans="26:39" ht="15" customHeight="1">
      <c r="Z6608" s="220"/>
      <c r="AA6608" s="220"/>
      <c r="AB6608" s="237"/>
      <c r="AC6608" s="237"/>
      <c r="AD6608" s="222"/>
      <c r="AE6608" s="221"/>
      <c r="AF6608" s="237"/>
      <c r="AG6608" s="257"/>
      <c r="AH6608" s="237"/>
      <c r="AI6608" s="222"/>
      <c r="AJ6608" s="237"/>
      <c r="AK6608" s="221"/>
      <c r="AL6608" s="223"/>
      <c r="AM6608" s="221"/>
    </row>
    <row r="6609" spans="26:39" ht="15" customHeight="1">
      <c r="Z6609" s="220"/>
      <c r="AA6609" s="220"/>
      <c r="AB6609" s="237"/>
      <c r="AC6609" s="237"/>
      <c r="AD6609" s="222"/>
      <c r="AE6609" s="221"/>
      <c r="AF6609" s="237"/>
      <c r="AG6609" s="257"/>
      <c r="AH6609" s="237"/>
      <c r="AI6609" s="222"/>
      <c r="AJ6609" s="237"/>
      <c r="AK6609" s="221"/>
      <c r="AL6609" s="223"/>
      <c r="AM6609" s="221"/>
    </row>
    <row r="6610" spans="26:39" ht="15" customHeight="1">
      <c r="Z6610" s="220"/>
      <c r="AA6610" s="220"/>
      <c r="AB6610" s="237"/>
      <c r="AC6610" s="237"/>
      <c r="AD6610" s="222"/>
      <c r="AE6610" s="221"/>
      <c r="AF6610" s="237"/>
      <c r="AG6610" s="257"/>
      <c r="AH6610" s="237"/>
      <c r="AI6610" s="222"/>
      <c r="AJ6610" s="237"/>
      <c r="AK6610" s="221"/>
      <c r="AL6610" s="223"/>
      <c r="AM6610" s="221"/>
    </row>
    <row r="6611" spans="26:39" ht="15" customHeight="1">
      <c r="Z6611" s="220"/>
      <c r="AA6611" s="220"/>
      <c r="AB6611" s="237"/>
      <c r="AC6611" s="237"/>
      <c r="AD6611" s="222"/>
      <c r="AE6611" s="221"/>
      <c r="AF6611" s="237"/>
      <c r="AG6611" s="257"/>
      <c r="AH6611" s="237"/>
      <c r="AI6611" s="222"/>
      <c r="AJ6611" s="237"/>
      <c r="AK6611" s="221"/>
      <c r="AL6611" s="223"/>
      <c r="AM6611" s="221"/>
    </row>
    <row r="6612" spans="26:39" ht="15" customHeight="1">
      <c r="Z6612" s="220"/>
      <c r="AA6612" s="220"/>
      <c r="AB6612" s="237"/>
      <c r="AC6612" s="237"/>
      <c r="AD6612" s="222"/>
      <c r="AE6612" s="221"/>
      <c r="AF6612" s="237"/>
      <c r="AG6612" s="257"/>
      <c r="AH6612" s="237"/>
      <c r="AI6612" s="222"/>
      <c r="AJ6612" s="237"/>
      <c r="AK6612" s="221"/>
      <c r="AL6612" s="223"/>
      <c r="AM6612" s="221"/>
    </row>
    <row r="6613" spans="26:39" ht="15" customHeight="1">
      <c r="Z6613" s="220"/>
      <c r="AA6613" s="220"/>
      <c r="AB6613" s="237"/>
      <c r="AC6613" s="237"/>
      <c r="AD6613" s="222"/>
      <c r="AE6613" s="221"/>
      <c r="AF6613" s="237"/>
      <c r="AG6613" s="257"/>
      <c r="AH6613" s="237"/>
      <c r="AI6613" s="222"/>
      <c r="AJ6613" s="237"/>
      <c r="AK6613" s="221"/>
      <c r="AL6613" s="223"/>
      <c r="AM6613" s="221"/>
    </row>
    <row r="6614" spans="26:39" ht="15" customHeight="1">
      <c r="Z6614" s="220"/>
      <c r="AA6614" s="220"/>
      <c r="AB6614" s="237"/>
      <c r="AC6614" s="237"/>
      <c r="AD6614" s="222"/>
      <c r="AE6614" s="221"/>
      <c r="AF6614" s="237"/>
      <c r="AG6614" s="257"/>
      <c r="AH6614" s="237"/>
      <c r="AI6614" s="222"/>
      <c r="AJ6614" s="237"/>
      <c r="AK6614" s="221"/>
      <c r="AL6614" s="223"/>
      <c r="AM6614" s="221"/>
    </row>
    <row r="6615" spans="26:39" ht="15" customHeight="1">
      <c r="Z6615" s="220"/>
      <c r="AA6615" s="220"/>
      <c r="AB6615" s="237"/>
      <c r="AC6615" s="237"/>
      <c r="AD6615" s="222"/>
      <c r="AE6615" s="221"/>
      <c r="AF6615" s="237"/>
      <c r="AG6615" s="257"/>
      <c r="AH6615" s="237"/>
      <c r="AI6615" s="222"/>
      <c r="AJ6615" s="237"/>
      <c r="AK6615" s="221"/>
      <c r="AL6615" s="223"/>
      <c r="AM6615" s="221"/>
    </row>
    <row r="6616" spans="26:39" ht="15" customHeight="1">
      <c r="Z6616" s="220"/>
      <c r="AA6616" s="220"/>
      <c r="AB6616" s="237"/>
      <c r="AC6616" s="237"/>
      <c r="AD6616" s="222"/>
      <c r="AE6616" s="221"/>
      <c r="AF6616" s="237"/>
      <c r="AG6616" s="257"/>
      <c r="AH6616" s="237"/>
      <c r="AI6616" s="222"/>
      <c r="AJ6616" s="237"/>
      <c r="AK6616" s="221"/>
      <c r="AL6616" s="223"/>
      <c r="AM6616" s="221"/>
    </row>
    <row r="6617" spans="26:39" ht="15" customHeight="1">
      <c r="Z6617" s="220"/>
      <c r="AA6617" s="220"/>
      <c r="AB6617" s="237"/>
      <c r="AC6617" s="237"/>
      <c r="AD6617" s="222"/>
      <c r="AE6617" s="221"/>
      <c r="AF6617" s="237"/>
      <c r="AG6617" s="257"/>
      <c r="AH6617" s="237"/>
      <c r="AI6617" s="222"/>
      <c r="AJ6617" s="237"/>
      <c r="AK6617" s="221"/>
      <c r="AL6617" s="223"/>
      <c r="AM6617" s="221"/>
    </row>
    <row r="6618" spans="26:39" ht="15" customHeight="1">
      <c r="Z6618" s="220"/>
      <c r="AA6618" s="220"/>
      <c r="AB6618" s="237"/>
      <c r="AC6618" s="237"/>
      <c r="AD6618" s="222"/>
      <c r="AE6618" s="221"/>
      <c r="AF6618" s="237"/>
      <c r="AG6618" s="257"/>
      <c r="AH6618" s="237"/>
      <c r="AI6618" s="222"/>
      <c r="AJ6618" s="237"/>
      <c r="AK6618" s="221"/>
      <c r="AL6618" s="223"/>
      <c r="AM6618" s="221"/>
    </row>
    <row r="6619" spans="26:39" ht="15" customHeight="1">
      <c r="Z6619" s="220"/>
      <c r="AA6619" s="220"/>
      <c r="AB6619" s="237"/>
      <c r="AC6619" s="237"/>
      <c r="AD6619" s="222"/>
      <c r="AE6619" s="221"/>
      <c r="AF6619" s="237"/>
      <c r="AG6619" s="257"/>
      <c r="AH6619" s="237"/>
      <c r="AI6619" s="222"/>
      <c r="AJ6619" s="237"/>
      <c r="AK6619" s="221"/>
      <c r="AL6619" s="223"/>
      <c r="AM6619" s="221"/>
    </row>
    <row r="6620" spans="26:39" ht="15" customHeight="1">
      <c r="Z6620" s="220"/>
      <c r="AA6620" s="220"/>
      <c r="AB6620" s="237"/>
      <c r="AC6620" s="237"/>
      <c r="AD6620" s="222"/>
      <c r="AE6620" s="221"/>
      <c r="AF6620" s="237"/>
      <c r="AG6620" s="257"/>
      <c r="AH6620" s="237"/>
      <c r="AI6620" s="222"/>
      <c r="AJ6620" s="237"/>
      <c r="AK6620" s="221"/>
      <c r="AL6620" s="223"/>
      <c r="AM6620" s="221"/>
    </row>
    <row r="6621" spans="26:39" ht="15" customHeight="1">
      <c r="Z6621" s="220"/>
      <c r="AA6621" s="220"/>
      <c r="AB6621" s="237"/>
      <c r="AC6621" s="237"/>
      <c r="AD6621" s="222"/>
      <c r="AE6621" s="221"/>
      <c r="AF6621" s="237"/>
      <c r="AG6621" s="257"/>
      <c r="AH6621" s="237"/>
      <c r="AI6621" s="222"/>
      <c r="AJ6621" s="237"/>
      <c r="AK6621" s="221"/>
      <c r="AL6621" s="223"/>
      <c r="AM6621" s="221"/>
    </row>
    <row r="6622" spans="26:39" ht="15" customHeight="1">
      <c r="Z6622" s="220"/>
      <c r="AA6622" s="220"/>
      <c r="AB6622" s="237"/>
      <c r="AC6622" s="237"/>
      <c r="AD6622" s="222"/>
      <c r="AE6622" s="221"/>
      <c r="AF6622" s="237"/>
      <c r="AG6622" s="257"/>
      <c r="AH6622" s="237"/>
      <c r="AI6622" s="222"/>
      <c r="AJ6622" s="237"/>
      <c r="AK6622" s="221"/>
      <c r="AL6622" s="223"/>
      <c r="AM6622" s="221"/>
    </row>
    <row r="6623" spans="26:39" ht="15" customHeight="1">
      <c r="Z6623" s="220"/>
      <c r="AA6623" s="220"/>
      <c r="AB6623" s="237"/>
      <c r="AC6623" s="237"/>
      <c r="AD6623" s="222"/>
      <c r="AE6623" s="221"/>
      <c r="AF6623" s="237"/>
      <c r="AG6623" s="257"/>
      <c r="AH6623" s="237"/>
      <c r="AI6623" s="222"/>
      <c r="AJ6623" s="237"/>
      <c r="AK6623" s="221"/>
      <c r="AL6623" s="223"/>
      <c r="AM6623" s="221"/>
    </row>
    <row r="6624" spans="26:39" ht="15" customHeight="1">
      <c r="Z6624" s="220"/>
      <c r="AA6624" s="220"/>
      <c r="AB6624" s="237"/>
      <c r="AC6624" s="237"/>
      <c r="AD6624" s="222"/>
      <c r="AE6624" s="221"/>
      <c r="AF6624" s="237"/>
      <c r="AG6624" s="257"/>
      <c r="AH6624" s="237"/>
      <c r="AI6624" s="222"/>
      <c r="AJ6624" s="237"/>
      <c r="AK6624" s="221"/>
      <c r="AL6624" s="223"/>
      <c r="AM6624" s="221"/>
    </row>
    <row r="6625" spans="26:39" ht="15" customHeight="1">
      <c r="Z6625" s="220"/>
      <c r="AA6625" s="220"/>
      <c r="AB6625" s="237"/>
      <c r="AC6625" s="237"/>
      <c r="AD6625" s="222"/>
      <c r="AE6625" s="221"/>
      <c r="AF6625" s="237"/>
      <c r="AG6625" s="257"/>
      <c r="AH6625" s="237"/>
      <c r="AI6625" s="222"/>
      <c r="AJ6625" s="237"/>
      <c r="AK6625" s="221"/>
      <c r="AL6625" s="223"/>
      <c r="AM6625" s="221"/>
    </row>
    <row r="6626" spans="26:39" ht="15" customHeight="1">
      <c r="Z6626" s="220"/>
      <c r="AA6626" s="220"/>
      <c r="AB6626" s="237"/>
      <c r="AC6626" s="237"/>
      <c r="AD6626" s="222"/>
      <c r="AE6626" s="221"/>
      <c r="AF6626" s="237"/>
      <c r="AG6626" s="257"/>
      <c r="AH6626" s="237"/>
      <c r="AI6626" s="222"/>
      <c r="AJ6626" s="237"/>
      <c r="AK6626" s="221"/>
      <c r="AL6626" s="223"/>
      <c r="AM6626" s="221"/>
    </row>
    <row r="6627" spans="26:39" ht="15" customHeight="1">
      <c r="Z6627" s="220"/>
      <c r="AA6627" s="220"/>
      <c r="AB6627" s="237"/>
      <c r="AC6627" s="237"/>
      <c r="AD6627" s="222"/>
      <c r="AE6627" s="221"/>
      <c r="AF6627" s="237"/>
      <c r="AG6627" s="257"/>
      <c r="AH6627" s="237"/>
      <c r="AI6627" s="222"/>
      <c r="AJ6627" s="237"/>
      <c r="AK6627" s="221"/>
      <c r="AL6627" s="223"/>
      <c r="AM6627" s="221"/>
    </row>
    <row r="6628" spans="26:39" ht="15" customHeight="1">
      <c r="Z6628" s="220"/>
      <c r="AA6628" s="220"/>
      <c r="AB6628" s="237"/>
      <c r="AC6628" s="237"/>
      <c r="AD6628" s="222"/>
      <c r="AE6628" s="221"/>
      <c r="AF6628" s="237"/>
      <c r="AG6628" s="257"/>
      <c r="AH6628" s="237"/>
      <c r="AI6628" s="222"/>
      <c r="AJ6628" s="237"/>
      <c r="AK6628" s="221"/>
      <c r="AL6628" s="223"/>
      <c r="AM6628" s="221"/>
    </row>
    <row r="6629" spans="26:39" ht="15" customHeight="1">
      <c r="Z6629" s="220"/>
      <c r="AA6629" s="220"/>
      <c r="AB6629" s="237"/>
      <c r="AC6629" s="237"/>
      <c r="AD6629" s="222"/>
      <c r="AE6629" s="221"/>
      <c r="AF6629" s="237"/>
      <c r="AG6629" s="257"/>
      <c r="AH6629" s="237"/>
      <c r="AI6629" s="222"/>
      <c r="AJ6629" s="237"/>
      <c r="AK6629" s="221"/>
      <c r="AL6629" s="223"/>
      <c r="AM6629" s="221"/>
    </row>
    <row r="6630" spans="26:39" ht="15" customHeight="1">
      <c r="Z6630" s="220"/>
      <c r="AA6630" s="220"/>
      <c r="AB6630" s="237"/>
      <c r="AC6630" s="237"/>
      <c r="AD6630" s="222"/>
      <c r="AE6630" s="221"/>
      <c r="AF6630" s="237"/>
      <c r="AG6630" s="257"/>
      <c r="AH6630" s="237"/>
      <c r="AI6630" s="222"/>
      <c r="AJ6630" s="237"/>
      <c r="AK6630" s="221"/>
      <c r="AL6630" s="223"/>
      <c r="AM6630" s="221"/>
    </row>
    <row r="6631" spans="26:39" ht="15" customHeight="1">
      <c r="Z6631" s="220"/>
      <c r="AA6631" s="220"/>
      <c r="AB6631" s="237"/>
      <c r="AC6631" s="237"/>
      <c r="AD6631" s="222"/>
      <c r="AE6631" s="221"/>
      <c r="AF6631" s="237"/>
      <c r="AG6631" s="257"/>
      <c r="AH6631" s="237"/>
      <c r="AI6631" s="222"/>
      <c r="AJ6631" s="237"/>
      <c r="AK6631" s="221"/>
      <c r="AL6631" s="223"/>
      <c r="AM6631" s="221"/>
    </row>
    <row r="6632" spans="26:39" ht="15" customHeight="1">
      <c r="Z6632" s="220"/>
      <c r="AA6632" s="220"/>
      <c r="AB6632" s="237"/>
      <c r="AC6632" s="237"/>
      <c r="AD6632" s="222"/>
      <c r="AE6632" s="221"/>
      <c r="AF6632" s="237"/>
      <c r="AG6632" s="257"/>
      <c r="AH6632" s="237"/>
      <c r="AI6632" s="222"/>
      <c r="AJ6632" s="237"/>
      <c r="AK6632" s="221"/>
      <c r="AL6632" s="223"/>
      <c r="AM6632" s="221"/>
    </row>
    <row r="6633" spans="26:39" ht="15" customHeight="1">
      <c r="Z6633" s="220"/>
      <c r="AA6633" s="220"/>
      <c r="AB6633" s="237"/>
      <c r="AC6633" s="237"/>
      <c r="AD6633" s="222"/>
      <c r="AE6633" s="221"/>
      <c r="AF6633" s="237"/>
      <c r="AG6633" s="257"/>
      <c r="AH6633" s="237"/>
      <c r="AI6633" s="222"/>
      <c r="AJ6633" s="237"/>
      <c r="AK6633" s="221"/>
      <c r="AL6633" s="223"/>
      <c r="AM6633" s="221"/>
    </row>
    <row r="6634" spans="26:39" ht="15" customHeight="1">
      <c r="Z6634" s="220"/>
      <c r="AA6634" s="220"/>
      <c r="AB6634" s="237"/>
      <c r="AC6634" s="237"/>
      <c r="AD6634" s="222"/>
      <c r="AE6634" s="221"/>
      <c r="AF6634" s="237"/>
      <c r="AG6634" s="257"/>
      <c r="AH6634" s="237"/>
      <c r="AI6634" s="222"/>
      <c r="AJ6634" s="237"/>
      <c r="AK6634" s="221"/>
      <c r="AL6634" s="223"/>
      <c r="AM6634" s="221"/>
    </row>
    <row r="6635" spans="26:39" ht="15" customHeight="1">
      <c r="Z6635" s="220"/>
      <c r="AA6635" s="220"/>
      <c r="AB6635" s="237"/>
      <c r="AC6635" s="237"/>
      <c r="AD6635" s="222"/>
      <c r="AE6635" s="221"/>
      <c r="AF6635" s="237"/>
      <c r="AG6635" s="257"/>
      <c r="AH6635" s="237"/>
      <c r="AI6635" s="222"/>
      <c r="AJ6635" s="237"/>
      <c r="AK6635" s="221"/>
      <c r="AL6635" s="223"/>
      <c r="AM6635" s="221"/>
    </row>
    <row r="6636" spans="26:39" ht="15" customHeight="1">
      <c r="Z6636" s="220"/>
      <c r="AA6636" s="220"/>
      <c r="AB6636" s="237"/>
      <c r="AC6636" s="237"/>
      <c r="AD6636" s="222"/>
      <c r="AE6636" s="221"/>
      <c r="AF6636" s="237"/>
      <c r="AG6636" s="257"/>
      <c r="AH6636" s="237"/>
      <c r="AI6636" s="222"/>
      <c r="AJ6636" s="237"/>
      <c r="AK6636" s="221"/>
      <c r="AL6636" s="223"/>
      <c r="AM6636" s="221"/>
    </row>
    <row r="6637" spans="26:39" ht="15" customHeight="1">
      <c r="Z6637" s="220"/>
      <c r="AA6637" s="220"/>
      <c r="AB6637" s="237"/>
      <c r="AC6637" s="237"/>
      <c r="AD6637" s="222"/>
      <c r="AE6637" s="221"/>
      <c r="AF6637" s="237"/>
      <c r="AG6637" s="257"/>
      <c r="AH6637" s="237"/>
      <c r="AI6637" s="222"/>
      <c r="AJ6637" s="237"/>
      <c r="AK6637" s="221"/>
      <c r="AL6637" s="223"/>
      <c r="AM6637" s="221"/>
    </row>
    <row r="6638" spans="26:39" ht="15" customHeight="1">
      <c r="Z6638" s="220"/>
      <c r="AA6638" s="220"/>
      <c r="AB6638" s="237"/>
      <c r="AC6638" s="237"/>
      <c r="AD6638" s="222"/>
      <c r="AE6638" s="221"/>
      <c r="AF6638" s="237"/>
      <c r="AG6638" s="257"/>
      <c r="AH6638" s="237"/>
      <c r="AI6638" s="222"/>
      <c r="AJ6638" s="237"/>
      <c r="AK6638" s="221"/>
      <c r="AL6638" s="223"/>
      <c r="AM6638" s="221"/>
    </row>
    <row r="6639" spans="26:39" ht="15" customHeight="1">
      <c r="Z6639" s="220"/>
      <c r="AA6639" s="220"/>
      <c r="AB6639" s="237"/>
      <c r="AC6639" s="237"/>
      <c r="AD6639" s="222"/>
      <c r="AE6639" s="221"/>
      <c r="AF6639" s="237"/>
      <c r="AG6639" s="257"/>
      <c r="AH6639" s="237"/>
      <c r="AI6639" s="222"/>
      <c r="AJ6639" s="237"/>
      <c r="AK6639" s="221"/>
      <c r="AL6639" s="223"/>
      <c r="AM6639" s="221"/>
    </row>
    <row r="6640" spans="26:39" ht="15" customHeight="1">
      <c r="Z6640" s="220"/>
      <c r="AA6640" s="220"/>
      <c r="AB6640" s="237"/>
      <c r="AC6640" s="237"/>
      <c r="AD6640" s="222"/>
      <c r="AE6640" s="221"/>
      <c r="AF6640" s="237"/>
      <c r="AG6640" s="257"/>
      <c r="AH6640" s="237"/>
      <c r="AI6640" s="222"/>
      <c r="AJ6640" s="237"/>
      <c r="AK6640" s="221"/>
      <c r="AL6640" s="223"/>
      <c r="AM6640" s="221"/>
    </row>
    <row r="6641" spans="26:39" ht="15" customHeight="1">
      <c r="Z6641" s="220"/>
      <c r="AA6641" s="220"/>
      <c r="AB6641" s="237"/>
      <c r="AC6641" s="237"/>
      <c r="AD6641" s="222"/>
      <c r="AE6641" s="221"/>
      <c r="AF6641" s="237"/>
      <c r="AG6641" s="257"/>
      <c r="AH6641" s="237"/>
      <c r="AI6641" s="222"/>
      <c r="AJ6641" s="237"/>
      <c r="AK6641" s="221"/>
      <c r="AL6641" s="223"/>
      <c r="AM6641" s="221"/>
    </row>
    <row r="6642" spans="26:39" ht="15" customHeight="1">
      <c r="Z6642" s="220"/>
      <c r="AA6642" s="220"/>
      <c r="AB6642" s="237"/>
      <c r="AC6642" s="237"/>
      <c r="AD6642" s="222"/>
      <c r="AE6642" s="221"/>
      <c r="AF6642" s="237"/>
      <c r="AG6642" s="257"/>
      <c r="AH6642" s="237"/>
      <c r="AI6642" s="222"/>
      <c r="AJ6642" s="237"/>
      <c r="AK6642" s="221"/>
      <c r="AL6642" s="223"/>
      <c r="AM6642" s="221"/>
    </row>
    <row r="6643" spans="26:39" ht="15" customHeight="1">
      <c r="Z6643" s="220"/>
      <c r="AA6643" s="220"/>
      <c r="AB6643" s="237"/>
      <c r="AC6643" s="237"/>
      <c r="AD6643" s="222"/>
      <c r="AE6643" s="221"/>
      <c r="AF6643" s="237"/>
      <c r="AG6643" s="257"/>
      <c r="AH6643" s="237"/>
      <c r="AI6643" s="222"/>
      <c r="AJ6643" s="237"/>
      <c r="AK6643" s="221"/>
      <c r="AL6643" s="223"/>
      <c r="AM6643" s="221"/>
    </row>
    <row r="6644" spans="26:39" ht="15" customHeight="1">
      <c r="Z6644" s="220"/>
      <c r="AA6644" s="220"/>
      <c r="AB6644" s="237"/>
      <c r="AC6644" s="237"/>
      <c r="AD6644" s="222"/>
      <c r="AE6644" s="221"/>
      <c r="AF6644" s="237"/>
      <c r="AG6644" s="257"/>
      <c r="AH6644" s="237"/>
      <c r="AI6644" s="222"/>
      <c r="AJ6644" s="237"/>
      <c r="AK6644" s="221"/>
      <c r="AL6644" s="223"/>
      <c r="AM6644" s="221"/>
    </row>
    <row r="6645" spans="26:39" ht="15" customHeight="1">
      <c r="Z6645" s="220"/>
      <c r="AA6645" s="220"/>
      <c r="AB6645" s="237"/>
      <c r="AC6645" s="237"/>
      <c r="AD6645" s="222"/>
      <c r="AE6645" s="221"/>
      <c r="AF6645" s="237"/>
      <c r="AG6645" s="257"/>
      <c r="AH6645" s="237"/>
      <c r="AI6645" s="222"/>
      <c r="AJ6645" s="237"/>
      <c r="AK6645" s="221"/>
      <c r="AL6645" s="223"/>
      <c r="AM6645" s="221"/>
    </row>
    <row r="6646" spans="26:39" ht="15" customHeight="1">
      <c r="Z6646" s="220"/>
      <c r="AA6646" s="220"/>
      <c r="AB6646" s="237"/>
      <c r="AC6646" s="237"/>
      <c r="AD6646" s="222"/>
      <c r="AE6646" s="221"/>
      <c r="AF6646" s="237"/>
      <c r="AG6646" s="257"/>
      <c r="AH6646" s="237"/>
      <c r="AI6646" s="222"/>
      <c r="AJ6646" s="237"/>
      <c r="AK6646" s="221"/>
      <c r="AL6646" s="223"/>
      <c r="AM6646" s="221"/>
    </row>
    <row r="6647" spans="26:39" ht="15" customHeight="1">
      <c r="Z6647" s="220"/>
      <c r="AA6647" s="220"/>
      <c r="AB6647" s="237"/>
      <c r="AC6647" s="237"/>
      <c r="AD6647" s="222"/>
      <c r="AE6647" s="221"/>
      <c r="AF6647" s="237"/>
      <c r="AG6647" s="257"/>
      <c r="AH6647" s="237"/>
      <c r="AI6647" s="222"/>
      <c r="AJ6647" s="237"/>
      <c r="AK6647" s="221"/>
      <c r="AL6647" s="223"/>
      <c r="AM6647" s="221"/>
    </row>
    <row r="6648" spans="26:39" ht="15" customHeight="1">
      <c r="Z6648" s="220"/>
      <c r="AA6648" s="220"/>
      <c r="AB6648" s="237"/>
      <c r="AC6648" s="237"/>
      <c r="AD6648" s="222"/>
      <c r="AE6648" s="221"/>
      <c r="AF6648" s="237"/>
      <c r="AG6648" s="257"/>
      <c r="AH6648" s="237"/>
      <c r="AI6648" s="222"/>
      <c r="AJ6648" s="237"/>
      <c r="AK6648" s="221"/>
      <c r="AL6648" s="223"/>
      <c r="AM6648" s="221"/>
    </row>
    <row r="6649" spans="26:39" ht="15" customHeight="1">
      <c r="Z6649" s="220"/>
      <c r="AA6649" s="220"/>
      <c r="AB6649" s="237"/>
      <c r="AC6649" s="237"/>
      <c r="AD6649" s="222"/>
      <c r="AE6649" s="221"/>
      <c r="AF6649" s="237"/>
      <c r="AG6649" s="257"/>
      <c r="AH6649" s="237"/>
      <c r="AI6649" s="222"/>
      <c r="AJ6649" s="237"/>
      <c r="AK6649" s="221"/>
      <c r="AL6649" s="223"/>
      <c r="AM6649" s="221"/>
    </row>
    <row r="6650" spans="26:39" ht="15" customHeight="1">
      <c r="Z6650" s="220"/>
      <c r="AA6650" s="220"/>
      <c r="AB6650" s="237"/>
      <c r="AC6650" s="237"/>
      <c r="AD6650" s="222"/>
      <c r="AE6650" s="221"/>
      <c r="AF6650" s="237"/>
      <c r="AG6650" s="257"/>
      <c r="AH6650" s="237"/>
      <c r="AI6650" s="222"/>
      <c r="AJ6650" s="237"/>
      <c r="AK6650" s="221"/>
      <c r="AL6650" s="223"/>
      <c r="AM6650" s="221"/>
    </row>
    <row r="6651" spans="26:39" ht="15" customHeight="1">
      <c r="Z6651" s="220"/>
      <c r="AA6651" s="220"/>
      <c r="AB6651" s="237"/>
      <c r="AC6651" s="237"/>
      <c r="AD6651" s="222"/>
      <c r="AE6651" s="221"/>
      <c r="AF6651" s="237"/>
      <c r="AG6651" s="257"/>
      <c r="AH6651" s="237"/>
      <c r="AI6651" s="222"/>
      <c r="AJ6651" s="237"/>
      <c r="AK6651" s="221"/>
      <c r="AL6651" s="223"/>
      <c r="AM6651" s="221"/>
    </row>
    <row r="6652" spans="26:39" ht="15" customHeight="1">
      <c r="Z6652" s="220"/>
      <c r="AA6652" s="220"/>
      <c r="AB6652" s="237"/>
      <c r="AC6652" s="237"/>
      <c r="AD6652" s="222"/>
      <c r="AE6652" s="221"/>
      <c r="AF6652" s="237"/>
      <c r="AG6652" s="257"/>
      <c r="AH6652" s="237"/>
      <c r="AI6652" s="222"/>
      <c r="AJ6652" s="237"/>
      <c r="AK6652" s="221"/>
      <c r="AL6652" s="223"/>
      <c r="AM6652" s="221"/>
    </row>
    <row r="6653" spans="26:39" ht="15" customHeight="1">
      <c r="Z6653" s="220"/>
      <c r="AA6653" s="220"/>
      <c r="AB6653" s="237"/>
      <c r="AC6653" s="237"/>
      <c r="AD6653" s="222"/>
      <c r="AE6653" s="221"/>
      <c r="AF6653" s="237"/>
      <c r="AG6653" s="257"/>
      <c r="AH6653" s="237"/>
      <c r="AI6653" s="222"/>
      <c r="AJ6653" s="237"/>
      <c r="AK6653" s="221"/>
      <c r="AL6653" s="223"/>
      <c r="AM6653" s="221"/>
    </row>
    <row r="6654" spans="26:39" ht="15" customHeight="1">
      <c r="Z6654" s="220"/>
      <c r="AA6654" s="220"/>
      <c r="AB6654" s="237"/>
      <c r="AC6654" s="237"/>
      <c r="AD6654" s="222"/>
      <c r="AE6654" s="221"/>
      <c r="AF6654" s="237"/>
      <c r="AG6654" s="257"/>
      <c r="AH6654" s="237"/>
      <c r="AI6654" s="222"/>
      <c r="AJ6654" s="237"/>
      <c r="AK6654" s="221"/>
      <c r="AL6654" s="223"/>
      <c r="AM6654" s="221"/>
    </row>
    <row r="6655" spans="26:39" ht="15" customHeight="1">
      <c r="Z6655" s="220"/>
      <c r="AA6655" s="220"/>
      <c r="AB6655" s="237"/>
      <c r="AC6655" s="237"/>
      <c r="AD6655" s="222"/>
      <c r="AE6655" s="221"/>
      <c r="AF6655" s="237"/>
      <c r="AG6655" s="257"/>
      <c r="AH6655" s="237"/>
      <c r="AI6655" s="222"/>
      <c r="AJ6655" s="237"/>
      <c r="AK6655" s="221"/>
      <c r="AL6655" s="223"/>
      <c r="AM6655" s="221"/>
    </row>
    <row r="6656" spans="26:39" ht="15" customHeight="1">
      <c r="Z6656" s="220"/>
      <c r="AA6656" s="220"/>
      <c r="AB6656" s="237"/>
      <c r="AC6656" s="237"/>
      <c r="AD6656" s="222"/>
      <c r="AE6656" s="221"/>
      <c r="AF6656" s="237"/>
      <c r="AG6656" s="257"/>
      <c r="AH6656" s="237"/>
      <c r="AI6656" s="222"/>
      <c r="AJ6656" s="237"/>
      <c r="AK6656" s="221"/>
      <c r="AL6656" s="223"/>
      <c r="AM6656" s="221"/>
    </row>
    <row r="6657" spans="26:39" ht="15" customHeight="1">
      <c r="Z6657" s="220"/>
      <c r="AA6657" s="220"/>
      <c r="AB6657" s="237"/>
      <c r="AC6657" s="237"/>
      <c r="AD6657" s="222"/>
      <c r="AE6657" s="221"/>
      <c r="AF6657" s="237"/>
      <c r="AG6657" s="257"/>
      <c r="AH6657" s="237"/>
      <c r="AI6657" s="222"/>
      <c r="AJ6657" s="237"/>
      <c r="AK6657" s="221"/>
      <c r="AL6657" s="223"/>
      <c r="AM6657" s="221"/>
    </row>
    <row r="6658" spans="26:39" ht="15" customHeight="1">
      <c r="Z6658" s="220"/>
      <c r="AA6658" s="220"/>
      <c r="AB6658" s="237"/>
      <c r="AC6658" s="237"/>
      <c r="AD6658" s="222"/>
      <c r="AE6658" s="221"/>
      <c r="AF6658" s="237"/>
      <c r="AG6658" s="257"/>
      <c r="AH6658" s="237"/>
      <c r="AI6658" s="222"/>
      <c r="AJ6658" s="237"/>
      <c r="AK6658" s="221"/>
      <c r="AL6658" s="223"/>
      <c r="AM6658" s="221"/>
    </row>
    <row r="6659" spans="26:39" ht="15" customHeight="1">
      <c r="Z6659" s="220"/>
      <c r="AA6659" s="220"/>
      <c r="AB6659" s="237"/>
      <c r="AC6659" s="237"/>
      <c r="AD6659" s="222"/>
      <c r="AE6659" s="221"/>
      <c r="AF6659" s="237"/>
      <c r="AG6659" s="257"/>
      <c r="AH6659" s="237"/>
      <c r="AI6659" s="222"/>
      <c r="AJ6659" s="237"/>
      <c r="AK6659" s="221"/>
      <c r="AL6659" s="223"/>
      <c r="AM6659" s="221"/>
    </row>
    <row r="6660" spans="26:39" ht="15" customHeight="1">
      <c r="Z6660" s="220"/>
      <c r="AA6660" s="220"/>
      <c r="AB6660" s="237"/>
      <c r="AC6660" s="237"/>
      <c r="AD6660" s="222"/>
      <c r="AE6660" s="221"/>
      <c r="AF6660" s="237"/>
      <c r="AG6660" s="257"/>
      <c r="AH6660" s="237"/>
      <c r="AI6660" s="222"/>
      <c r="AJ6660" s="237"/>
      <c r="AK6660" s="221"/>
      <c r="AL6660" s="223"/>
      <c r="AM6660" s="221"/>
    </row>
    <row r="6661" spans="26:39" ht="15" customHeight="1">
      <c r="Z6661" s="220"/>
      <c r="AA6661" s="220"/>
      <c r="AB6661" s="237"/>
      <c r="AC6661" s="237"/>
      <c r="AD6661" s="222"/>
      <c r="AE6661" s="221"/>
      <c r="AF6661" s="237"/>
      <c r="AG6661" s="257"/>
      <c r="AH6661" s="237"/>
      <c r="AI6661" s="222"/>
      <c r="AJ6661" s="237"/>
      <c r="AK6661" s="221"/>
      <c r="AL6661" s="223"/>
      <c r="AM6661" s="221"/>
    </row>
    <row r="6662" spans="26:39" ht="15" customHeight="1">
      <c r="Z6662" s="220"/>
      <c r="AA6662" s="220"/>
      <c r="AB6662" s="237"/>
      <c r="AC6662" s="237"/>
      <c r="AD6662" s="222"/>
      <c r="AE6662" s="221"/>
      <c r="AF6662" s="237"/>
      <c r="AG6662" s="257"/>
      <c r="AH6662" s="237"/>
      <c r="AI6662" s="222"/>
      <c r="AJ6662" s="237"/>
      <c r="AK6662" s="221"/>
      <c r="AL6662" s="223"/>
      <c r="AM6662" s="221"/>
    </row>
    <row r="6663" spans="26:39" ht="15" customHeight="1">
      <c r="Z6663" s="220"/>
      <c r="AA6663" s="220"/>
      <c r="AB6663" s="237"/>
      <c r="AC6663" s="237"/>
      <c r="AD6663" s="222"/>
      <c r="AE6663" s="221"/>
      <c r="AF6663" s="237"/>
      <c r="AG6663" s="257"/>
      <c r="AH6663" s="237"/>
      <c r="AI6663" s="222"/>
      <c r="AJ6663" s="237"/>
      <c r="AK6663" s="221"/>
      <c r="AL6663" s="223"/>
      <c r="AM6663" s="221"/>
    </row>
    <row r="6664" spans="26:39" ht="15" customHeight="1">
      <c r="Z6664" s="220"/>
      <c r="AA6664" s="220"/>
      <c r="AB6664" s="237"/>
      <c r="AC6664" s="237"/>
      <c r="AD6664" s="222"/>
      <c r="AE6664" s="221"/>
      <c r="AF6664" s="237"/>
      <c r="AG6664" s="257"/>
      <c r="AH6664" s="237"/>
      <c r="AI6664" s="222"/>
      <c r="AJ6664" s="237"/>
      <c r="AK6664" s="221"/>
      <c r="AL6664" s="223"/>
      <c r="AM6664" s="221"/>
    </row>
    <row r="6665" spans="26:39" ht="15" customHeight="1">
      <c r="Z6665" s="220"/>
      <c r="AA6665" s="220"/>
      <c r="AB6665" s="237"/>
      <c r="AC6665" s="237"/>
      <c r="AD6665" s="222"/>
      <c r="AE6665" s="221"/>
      <c r="AF6665" s="237"/>
      <c r="AG6665" s="257"/>
      <c r="AH6665" s="237"/>
      <c r="AI6665" s="222"/>
      <c r="AJ6665" s="237"/>
      <c r="AK6665" s="221"/>
      <c r="AL6665" s="223"/>
      <c r="AM6665" s="221"/>
    </row>
    <row r="6666" spans="26:39" ht="15" customHeight="1">
      <c r="Z6666" s="220"/>
      <c r="AA6666" s="220"/>
      <c r="AB6666" s="237"/>
      <c r="AC6666" s="237"/>
      <c r="AD6666" s="222"/>
      <c r="AE6666" s="221"/>
      <c r="AF6666" s="237"/>
      <c r="AG6666" s="257"/>
      <c r="AH6666" s="237"/>
      <c r="AI6666" s="222"/>
      <c r="AJ6666" s="237"/>
      <c r="AK6666" s="221"/>
      <c r="AL6666" s="223"/>
      <c r="AM6666" s="221"/>
    </row>
    <row r="6667" spans="26:39" ht="15" customHeight="1">
      <c r="Z6667" s="220"/>
      <c r="AA6667" s="220"/>
      <c r="AB6667" s="237"/>
      <c r="AC6667" s="237"/>
      <c r="AD6667" s="222"/>
      <c r="AE6667" s="221"/>
      <c r="AF6667" s="237"/>
      <c r="AG6667" s="257"/>
      <c r="AH6667" s="237"/>
      <c r="AI6667" s="222"/>
      <c r="AJ6667" s="237"/>
      <c r="AK6667" s="221"/>
      <c r="AL6667" s="223"/>
      <c r="AM6667" s="221"/>
    </row>
    <row r="6668" spans="26:39" ht="15" customHeight="1">
      <c r="Z6668" s="220"/>
      <c r="AA6668" s="220"/>
      <c r="AB6668" s="237"/>
      <c r="AC6668" s="237"/>
      <c r="AD6668" s="222"/>
      <c r="AE6668" s="221"/>
      <c r="AF6668" s="237"/>
      <c r="AG6668" s="257"/>
      <c r="AH6668" s="237"/>
      <c r="AI6668" s="222"/>
      <c r="AJ6668" s="237"/>
      <c r="AK6668" s="221"/>
      <c r="AL6668" s="223"/>
      <c r="AM6668" s="221"/>
    </row>
    <row r="6669" spans="26:39" ht="15" customHeight="1">
      <c r="Z6669" s="220"/>
      <c r="AA6669" s="220"/>
      <c r="AB6669" s="237"/>
      <c r="AC6669" s="237"/>
      <c r="AD6669" s="222"/>
      <c r="AE6669" s="221"/>
      <c r="AF6669" s="237"/>
      <c r="AG6669" s="257"/>
      <c r="AH6669" s="237"/>
      <c r="AI6669" s="222"/>
      <c r="AJ6669" s="237"/>
      <c r="AK6669" s="221"/>
      <c r="AL6669" s="223"/>
      <c r="AM6669" s="221"/>
    </row>
    <row r="6670" spans="26:39" ht="15" customHeight="1">
      <c r="Z6670" s="220"/>
      <c r="AA6670" s="220"/>
      <c r="AB6670" s="237"/>
      <c r="AC6670" s="237"/>
      <c r="AD6670" s="222"/>
      <c r="AE6670" s="221"/>
      <c r="AF6670" s="237"/>
      <c r="AG6670" s="257"/>
      <c r="AH6670" s="237"/>
      <c r="AI6670" s="222"/>
      <c r="AJ6670" s="237"/>
      <c r="AK6670" s="221"/>
      <c r="AL6670" s="223"/>
      <c r="AM6670" s="221"/>
    </row>
    <row r="6671" spans="26:39" ht="15" customHeight="1">
      <c r="Z6671" s="220"/>
      <c r="AA6671" s="220"/>
      <c r="AB6671" s="237"/>
      <c r="AC6671" s="237"/>
      <c r="AD6671" s="222"/>
      <c r="AE6671" s="221"/>
      <c r="AF6671" s="237"/>
      <c r="AG6671" s="257"/>
      <c r="AH6671" s="237"/>
      <c r="AI6671" s="222"/>
      <c r="AJ6671" s="237"/>
      <c r="AK6671" s="221"/>
      <c r="AL6671" s="223"/>
      <c r="AM6671" s="221"/>
    </row>
    <row r="6672" spans="26:39" ht="15" customHeight="1">
      <c r="Z6672" s="220"/>
      <c r="AA6672" s="220"/>
      <c r="AB6672" s="237"/>
      <c r="AC6672" s="237"/>
      <c r="AD6672" s="222"/>
      <c r="AE6672" s="221"/>
      <c r="AF6672" s="237"/>
      <c r="AG6672" s="257"/>
      <c r="AH6672" s="237"/>
      <c r="AI6672" s="222"/>
      <c r="AJ6672" s="237"/>
      <c r="AK6672" s="221"/>
      <c r="AL6672" s="223"/>
      <c r="AM6672" s="221"/>
    </row>
    <row r="6673" spans="26:39" ht="15" customHeight="1">
      <c r="Z6673" s="220"/>
      <c r="AA6673" s="220"/>
      <c r="AB6673" s="237"/>
      <c r="AC6673" s="237"/>
      <c r="AD6673" s="222"/>
      <c r="AE6673" s="221"/>
      <c r="AF6673" s="237"/>
      <c r="AG6673" s="257"/>
      <c r="AH6673" s="237"/>
      <c r="AI6673" s="222"/>
      <c r="AJ6673" s="237"/>
      <c r="AK6673" s="221"/>
      <c r="AL6673" s="223"/>
      <c r="AM6673" s="221"/>
    </row>
    <row r="6674" spans="26:39" ht="15" customHeight="1">
      <c r="Z6674" s="220"/>
      <c r="AA6674" s="220"/>
      <c r="AB6674" s="237"/>
      <c r="AC6674" s="237"/>
      <c r="AD6674" s="222"/>
      <c r="AE6674" s="221"/>
      <c r="AF6674" s="237"/>
      <c r="AG6674" s="257"/>
      <c r="AH6674" s="237"/>
      <c r="AI6674" s="222"/>
      <c r="AJ6674" s="237"/>
      <c r="AK6674" s="221"/>
      <c r="AL6674" s="223"/>
      <c r="AM6674" s="221"/>
    </row>
    <row r="6675" spans="26:39" ht="15" customHeight="1">
      <c r="Z6675" s="220"/>
      <c r="AA6675" s="220"/>
      <c r="AB6675" s="237"/>
      <c r="AC6675" s="237"/>
      <c r="AD6675" s="222"/>
      <c r="AE6675" s="221"/>
      <c r="AF6675" s="237"/>
      <c r="AG6675" s="257"/>
      <c r="AH6675" s="237"/>
      <c r="AI6675" s="222"/>
      <c r="AJ6675" s="237"/>
      <c r="AK6675" s="221"/>
      <c r="AL6675" s="223"/>
      <c r="AM6675" s="221"/>
    </row>
    <row r="6676" spans="26:39" ht="15" customHeight="1">
      <c r="Z6676" s="220"/>
      <c r="AA6676" s="220"/>
      <c r="AB6676" s="237"/>
      <c r="AC6676" s="237"/>
      <c r="AD6676" s="222"/>
      <c r="AE6676" s="221"/>
      <c r="AF6676" s="237"/>
      <c r="AG6676" s="257"/>
      <c r="AH6676" s="237"/>
      <c r="AI6676" s="222"/>
      <c r="AJ6676" s="237"/>
      <c r="AK6676" s="221"/>
      <c r="AL6676" s="223"/>
      <c r="AM6676" s="221"/>
    </row>
    <row r="6677" spans="26:39" ht="15" customHeight="1">
      <c r="Z6677" s="220"/>
      <c r="AA6677" s="220"/>
      <c r="AB6677" s="237"/>
      <c r="AC6677" s="237"/>
      <c r="AD6677" s="222"/>
      <c r="AE6677" s="221"/>
      <c r="AF6677" s="237"/>
      <c r="AG6677" s="257"/>
      <c r="AH6677" s="237"/>
      <c r="AI6677" s="222"/>
      <c r="AJ6677" s="237"/>
      <c r="AK6677" s="221"/>
      <c r="AL6677" s="223"/>
      <c r="AM6677" s="221"/>
    </row>
    <row r="6678" spans="26:39" ht="15" customHeight="1">
      <c r="Z6678" s="220"/>
      <c r="AA6678" s="220"/>
      <c r="AB6678" s="237"/>
      <c r="AC6678" s="237"/>
      <c r="AD6678" s="222"/>
      <c r="AE6678" s="221"/>
      <c r="AF6678" s="237"/>
      <c r="AG6678" s="257"/>
      <c r="AH6678" s="237"/>
      <c r="AI6678" s="222"/>
      <c r="AJ6678" s="237"/>
      <c r="AK6678" s="221"/>
      <c r="AL6678" s="223"/>
      <c r="AM6678" s="221"/>
    </row>
    <row r="6679" spans="26:39" ht="15" customHeight="1">
      <c r="Z6679" s="220"/>
      <c r="AA6679" s="220"/>
      <c r="AB6679" s="237"/>
      <c r="AC6679" s="237"/>
      <c r="AD6679" s="222"/>
      <c r="AE6679" s="221"/>
      <c r="AF6679" s="237"/>
      <c r="AG6679" s="257"/>
      <c r="AH6679" s="237"/>
      <c r="AI6679" s="222"/>
      <c r="AJ6679" s="237"/>
      <c r="AK6679" s="221"/>
      <c r="AL6679" s="223"/>
      <c r="AM6679" s="221"/>
    </row>
    <row r="6680" spans="26:39" ht="15" customHeight="1">
      <c r="Z6680" s="220"/>
      <c r="AA6680" s="220"/>
      <c r="AB6680" s="237"/>
      <c r="AC6680" s="237"/>
      <c r="AD6680" s="222"/>
      <c r="AE6680" s="221"/>
      <c r="AF6680" s="237"/>
      <c r="AG6680" s="257"/>
      <c r="AH6680" s="237"/>
      <c r="AI6680" s="222"/>
      <c r="AJ6680" s="237"/>
      <c r="AK6680" s="221"/>
      <c r="AL6680" s="223"/>
      <c r="AM6680" s="221"/>
    </row>
    <row r="6681" spans="26:39" ht="15" customHeight="1">
      <c r="Z6681" s="220"/>
      <c r="AA6681" s="220"/>
      <c r="AB6681" s="237"/>
      <c r="AC6681" s="237"/>
      <c r="AD6681" s="222"/>
      <c r="AE6681" s="221"/>
      <c r="AF6681" s="237"/>
      <c r="AG6681" s="257"/>
      <c r="AH6681" s="237"/>
      <c r="AI6681" s="222"/>
      <c r="AJ6681" s="237"/>
      <c r="AK6681" s="221"/>
      <c r="AL6681" s="223"/>
      <c r="AM6681" s="221"/>
    </row>
    <row r="6682" spans="26:39" ht="15" customHeight="1">
      <c r="Z6682" s="220"/>
      <c r="AA6682" s="220"/>
      <c r="AB6682" s="237"/>
      <c r="AC6682" s="237"/>
      <c r="AD6682" s="222"/>
      <c r="AE6682" s="221"/>
      <c r="AF6682" s="237"/>
      <c r="AG6682" s="257"/>
      <c r="AH6682" s="237"/>
      <c r="AI6682" s="222"/>
      <c r="AJ6682" s="237"/>
      <c r="AK6682" s="221"/>
      <c r="AL6682" s="223"/>
      <c r="AM6682" s="221"/>
    </row>
    <row r="6683" spans="26:39" ht="15" customHeight="1">
      <c r="Z6683" s="220"/>
      <c r="AA6683" s="220"/>
      <c r="AB6683" s="237"/>
      <c r="AC6683" s="237"/>
      <c r="AD6683" s="222"/>
      <c r="AE6683" s="221"/>
      <c r="AF6683" s="237"/>
      <c r="AG6683" s="257"/>
      <c r="AH6683" s="237"/>
      <c r="AI6683" s="222"/>
      <c r="AJ6683" s="237"/>
      <c r="AK6683" s="221"/>
      <c r="AL6683" s="223"/>
      <c r="AM6683" s="221"/>
    </row>
    <row r="6684" spans="26:39" ht="15" customHeight="1">
      <c r="Z6684" s="220"/>
      <c r="AA6684" s="220"/>
      <c r="AB6684" s="237"/>
      <c r="AC6684" s="237"/>
      <c r="AD6684" s="222"/>
      <c r="AE6684" s="221"/>
      <c r="AF6684" s="237"/>
      <c r="AG6684" s="257"/>
      <c r="AH6684" s="237"/>
      <c r="AI6684" s="222"/>
      <c r="AJ6684" s="237"/>
      <c r="AK6684" s="221"/>
      <c r="AL6684" s="223"/>
      <c r="AM6684" s="221"/>
    </row>
    <row r="6685" spans="26:39" ht="15" customHeight="1">
      <c r="Z6685" s="220"/>
      <c r="AA6685" s="220"/>
      <c r="AB6685" s="237"/>
      <c r="AC6685" s="237"/>
      <c r="AD6685" s="222"/>
      <c r="AE6685" s="221"/>
      <c r="AF6685" s="237"/>
      <c r="AG6685" s="257"/>
      <c r="AH6685" s="237"/>
      <c r="AI6685" s="222"/>
      <c r="AJ6685" s="237"/>
      <c r="AK6685" s="221"/>
      <c r="AL6685" s="223"/>
      <c r="AM6685" s="221"/>
    </row>
    <row r="6686" spans="26:39" ht="15" customHeight="1">
      <c r="Z6686" s="220"/>
      <c r="AA6686" s="220"/>
      <c r="AB6686" s="237"/>
      <c r="AC6686" s="237"/>
      <c r="AD6686" s="222"/>
      <c r="AE6686" s="221"/>
      <c r="AF6686" s="237"/>
      <c r="AG6686" s="257"/>
      <c r="AH6686" s="237"/>
      <c r="AI6686" s="222"/>
      <c r="AJ6686" s="237"/>
      <c r="AK6686" s="221"/>
      <c r="AL6686" s="223"/>
      <c r="AM6686" s="221"/>
    </row>
    <row r="6687" spans="26:39" ht="15" customHeight="1">
      <c r="Z6687" s="220"/>
      <c r="AA6687" s="220"/>
      <c r="AB6687" s="237"/>
      <c r="AC6687" s="237"/>
      <c r="AD6687" s="222"/>
      <c r="AE6687" s="221"/>
      <c r="AF6687" s="237"/>
      <c r="AG6687" s="257"/>
      <c r="AH6687" s="237"/>
      <c r="AI6687" s="222"/>
      <c r="AJ6687" s="237"/>
      <c r="AK6687" s="221"/>
      <c r="AL6687" s="223"/>
      <c r="AM6687" s="221"/>
    </row>
    <row r="6688" spans="26:39" ht="15" customHeight="1">
      <c r="Z6688" s="220"/>
      <c r="AA6688" s="220"/>
      <c r="AB6688" s="237"/>
      <c r="AC6688" s="237"/>
      <c r="AD6688" s="222"/>
      <c r="AE6688" s="221"/>
      <c r="AF6688" s="237"/>
      <c r="AG6688" s="257"/>
      <c r="AH6688" s="237"/>
      <c r="AI6688" s="222"/>
      <c r="AJ6688" s="237"/>
      <c r="AK6688" s="221"/>
      <c r="AL6688" s="223"/>
      <c r="AM6688" s="221"/>
    </row>
    <row r="6689" spans="26:39" ht="15" customHeight="1">
      <c r="Z6689" s="220"/>
      <c r="AA6689" s="220"/>
      <c r="AB6689" s="237"/>
      <c r="AC6689" s="237"/>
      <c r="AD6689" s="222"/>
      <c r="AE6689" s="221"/>
      <c r="AF6689" s="237"/>
      <c r="AG6689" s="257"/>
      <c r="AH6689" s="237"/>
      <c r="AI6689" s="222"/>
      <c r="AJ6689" s="237"/>
      <c r="AK6689" s="221"/>
      <c r="AL6689" s="223"/>
      <c r="AM6689" s="221"/>
    </row>
    <row r="6690" spans="26:39" ht="15" customHeight="1">
      <c r="Z6690" s="220"/>
      <c r="AA6690" s="220"/>
      <c r="AB6690" s="237"/>
      <c r="AC6690" s="237"/>
      <c r="AD6690" s="222"/>
      <c r="AE6690" s="221"/>
      <c r="AF6690" s="237"/>
      <c r="AG6690" s="257"/>
      <c r="AH6690" s="237"/>
      <c r="AI6690" s="222"/>
      <c r="AJ6690" s="237"/>
      <c r="AK6690" s="221"/>
      <c r="AL6690" s="223"/>
      <c r="AM6690" s="221"/>
    </row>
    <row r="6691" spans="26:39" ht="15" customHeight="1">
      <c r="Z6691" s="220"/>
      <c r="AA6691" s="220"/>
      <c r="AB6691" s="237"/>
      <c r="AC6691" s="237"/>
      <c r="AD6691" s="222"/>
      <c r="AE6691" s="221"/>
      <c r="AF6691" s="237"/>
      <c r="AG6691" s="257"/>
      <c r="AH6691" s="237"/>
      <c r="AI6691" s="222"/>
      <c r="AJ6691" s="237"/>
      <c r="AK6691" s="221"/>
      <c r="AL6691" s="223"/>
      <c r="AM6691" s="221"/>
    </row>
    <row r="6692" spans="26:39" ht="15" customHeight="1">
      <c r="Z6692" s="220"/>
      <c r="AA6692" s="220"/>
      <c r="AB6692" s="237"/>
      <c r="AC6692" s="237"/>
      <c r="AD6692" s="222"/>
      <c r="AE6692" s="221"/>
      <c r="AF6692" s="237"/>
      <c r="AG6692" s="257"/>
      <c r="AH6692" s="237"/>
      <c r="AI6692" s="222"/>
      <c r="AJ6692" s="237"/>
      <c r="AK6692" s="221"/>
      <c r="AL6692" s="223"/>
      <c r="AM6692" s="221"/>
    </row>
    <row r="6693" spans="26:39" ht="15" customHeight="1">
      <c r="Z6693" s="220"/>
      <c r="AA6693" s="220"/>
      <c r="AB6693" s="237"/>
      <c r="AC6693" s="237"/>
      <c r="AD6693" s="222"/>
      <c r="AE6693" s="221"/>
      <c r="AF6693" s="237"/>
      <c r="AG6693" s="257"/>
      <c r="AH6693" s="237"/>
      <c r="AI6693" s="222"/>
      <c r="AJ6693" s="237"/>
      <c r="AK6693" s="221"/>
      <c r="AL6693" s="223"/>
      <c r="AM6693" s="221"/>
    </row>
    <row r="6694" spans="26:39" ht="15" customHeight="1">
      <c r="Z6694" s="220"/>
      <c r="AA6694" s="220"/>
      <c r="AB6694" s="237"/>
      <c r="AC6694" s="237"/>
      <c r="AD6694" s="222"/>
      <c r="AE6694" s="221"/>
      <c r="AF6694" s="237"/>
      <c r="AG6694" s="257"/>
      <c r="AH6694" s="237"/>
      <c r="AI6694" s="222"/>
      <c r="AJ6694" s="237"/>
      <c r="AK6694" s="221"/>
      <c r="AL6694" s="223"/>
      <c r="AM6694" s="221"/>
    </row>
    <row r="6695" spans="26:39" ht="15" customHeight="1">
      <c r="Z6695" s="220"/>
      <c r="AA6695" s="220"/>
      <c r="AB6695" s="237"/>
      <c r="AC6695" s="237"/>
      <c r="AD6695" s="222"/>
      <c r="AE6695" s="221"/>
      <c r="AF6695" s="237"/>
      <c r="AG6695" s="257"/>
      <c r="AH6695" s="237"/>
      <c r="AI6695" s="222"/>
      <c r="AJ6695" s="237"/>
      <c r="AK6695" s="221"/>
      <c r="AL6695" s="223"/>
      <c r="AM6695" s="221"/>
    </row>
    <row r="6696" spans="26:39" ht="15" customHeight="1">
      <c r="Z6696" s="220"/>
      <c r="AA6696" s="220"/>
      <c r="AB6696" s="237"/>
      <c r="AC6696" s="237"/>
      <c r="AD6696" s="222"/>
      <c r="AE6696" s="221"/>
      <c r="AF6696" s="237"/>
      <c r="AG6696" s="257"/>
      <c r="AH6696" s="237"/>
      <c r="AI6696" s="222"/>
      <c r="AJ6696" s="237"/>
      <c r="AK6696" s="221"/>
      <c r="AL6696" s="223"/>
      <c r="AM6696" s="221"/>
    </row>
    <row r="6697" spans="26:39" ht="15" customHeight="1">
      <c r="Z6697" s="220"/>
      <c r="AA6697" s="220"/>
      <c r="AB6697" s="237"/>
      <c r="AC6697" s="237"/>
      <c r="AD6697" s="222"/>
      <c r="AE6697" s="221"/>
      <c r="AF6697" s="237"/>
      <c r="AG6697" s="257"/>
      <c r="AH6697" s="237"/>
      <c r="AI6697" s="222"/>
      <c r="AJ6697" s="237"/>
      <c r="AK6697" s="221"/>
      <c r="AL6697" s="223"/>
      <c r="AM6697" s="221"/>
    </row>
    <row r="6698" spans="26:39" ht="15" customHeight="1">
      <c r="Z6698" s="220"/>
      <c r="AA6698" s="220"/>
      <c r="AB6698" s="237"/>
      <c r="AC6698" s="237"/>
      <c r="AD6698" s="222"/>
      <c r="AE6698" s="221"/>
      <c r="AF6698" s="237"/>
      <c r="AG6698" s="257"/>
      <c r="AH6698" s="237"/>
      <c r="AI6698" s="222"/>
      <c r="AJ6698" s="237"/>
      <c r="AK6698" s="221"/>
      <c r="AL6698" s="223"/>
      <c r="AM6698" s="221"/>
    </row>
    <row r="6699" spans="26:39" ht="15" customHeight="1">
      <c r="Z6699" s="220"/>
      <c r="AA6699" s="220"/>
      <c r="AB6699" s="237"/>
      <c r="AC6699" s="237"/>
      <c r="AD6699" s="222"/>
      <c r="AE6699" s="221"/>
      <c r="AF6699" s="237"/>
      <c r="AG6699" s="257"/>
      <c r="AH6699" s="237"/>
      <c r="AI6699" s="222"/>
      <c r="AJ6699" s="237"/>
      <c r="AK6699" s="221"/>
      <c r="AL6699" s="223"/>
      <c r="AM6699" s="221"/>
    </row>
    <row r="6700" spans="26:39" ht="15" customHeight="1">
      <c r="Z6700" s="220"/>
      <c r="AA6700" s="220"/>
      <c r="AB6700" s="237"/>
      <c r="AC6700" s="237"/>
      <c r="AD6700" s="222"/>
      <c r="AE6700" s="221"/>
      <c r="AF6700" s="237"/>
      <c r="AG6700" s="257"/>
      <c r="AH6700" s="237"/>
      <c r="AI6700" s="222"/>
      <c r="AJ6700" s="237"/>
      <c r="AK6700" s="221"/>
      <c r="AL6700" s="223"/>
      <c r="AM6700" s="221"/>
    </row>
    <row r="6701" spans="26:39" ht="15" customHeight="1">
      <c r="Z6701" s="220"/>
      <c r="AA6701" s="220"/>
      <c r="AB6701" s="237"/>
      <c r="AC6701" s="237"/>
      <c r="AD6701" s="222"/>
      <c r="AE6701" s="221"/>
      <c r="AF6701" s="237"/>
      <c r="AG6701" s="257"/>
      <c r="AH6701" s="237"/>
      <c r="AI6701" s="222"/>
      <c r="AJ6701" s="237"/>
      <c r="AK6701" s="221"/>
      <c r="AL6701" s="223"/>
      <c r="AM6701" s="221"/>
    </row>
    <row r="6702" spans="26:39" ht="15" customHeight="1">
      <c r="Z6702" s="220"/>
      <c r="AA6702" s="220"/>
      <c r="AB6702" s="237"/>
      <c r="AC6702" s="237"/>
      <c r="AD6702" s="222"/>
      <c r="AE6702" s="221"/>
      <c r="AF6702" s="237"/>
      <c r="AG6702" s="257"/>
      <c r="AH6702" s="237"/>
      <c r="AI6702" s="222"/>
      <c r="AJ6702" s="237"/>
      <c r="AK6702" s="221"/>
      <c r="AL6702" s="223"/>
      <c r="AM6702" s="221"/>
    </row>
    <row r="6703" spans="26:39" ht="15" customHeight="1">
      <c r="Z6703" s="220"/>
      <c r="AA6703" s="220"/>
      <c r="AB6703" s="237"/>
      <c r="AC6703" s="237"/>
      <c r="AD6703" s="222"/>
      <c r="AE6703" s="221"/>
      <c r="AF6703" s="237"/>
      <c r="AG6703" s="257"/>
      <c r="AH6703" s="237"/>
      <c r="AI6703" s="222"/>
      <c r="AJ6703" s="237"/>
      <c r="AK6703" s="221"/>
      <c r="AL6703" s="223"/>
      <c r="AM6703" s="221"/>
    </row>
    <row r="6704" spans="26:39" ht="15" customHeight="1">
      <c r="Z6704" s="220"/>
      <c r="AA6704" s="220"/>
      <c r="AB6704" s="237"/>
      <c r="AC6704" s="237"/>
      <c r="AD6704" s="222"/>
      <c r="AE6704" s="221"/>
      <c r="AF6704" s="237"/>
      <c r="AG6704" s="257"/>
      <c r="AH6704" s="237"/>
      <c r="AI6704" s="222"/>
      <c r="AJ6704" s="237"/>
      <c r="AK6704" s="221"/>
      <c r="AL6704" s="223"/>
      <c r="AM6704" s="221"/>
    </row>
    <row r="6705" spans="26:39" ht="15" customHeight="1">
      <c r="Z6705" s="220"/>
      <c r="AA6705" s="220"/>
      <c r="AB6705" s="237"/>
      <c r="AC6705" s="237"/>
      <c r="AD6705" s="222"/>
      <c r="AE6705" s="221"/>
      <c r="AF6705" s="237"/>
      <c r="AG6705" s="257"/>
      <c r="AH6705" s="237"/>
      <c r="AI6705" s="222"/>
      <c r="AJ6705" s="237"/>
      <c r="AK6705" s="221"/>
      <c r="AL6705" s="223"/>
      <c r="AM6705" s="221"/>
    </row>
    <row r="6706" spans="26:39" ht="15" customHeight="1">
      <c r="Z6706" s="220"/>
      <c r="AA6706" s="220"/>
      <c r="AB6706" s="237"/>
      <c r="AC6706" s="237"/>
      <c r="AD6706" s="222"/>
      <c r="AE6706" s="221"/>
      <c r="AF6706" s="237"/>
      <c r="AG6706" s="257"/>
      <c r="AH6706" s="237"/>
      <c r="AI6706" s="222"/>
      <c r="AJ6706" s="237"/>
      <c r="AK6706" s="221"/>
      <c r="AL6706" s="223"/>
      <c r="AM6706" s="221"/>
    </row>
    <row r="6707" spans="26:39" ht="15" customHeight="1">
      <c r="Z6707" s="220"/>
      <c r="AA6707" s="220"/>
      <c r="AB6707" s="237"/>
      <c r="AC6707" s="237"/>
      <c r="AD6707" s="222"/>
      <c r="AE6707" s="221"/>
      <c r="AF6707" s="237"/>
      <c r="AG6707" s="257"/>
      <c r="AH6707" s="237"/>
      <c r="AI6707" s="222"/>
      <c r="AJ6707" s="237"/>
      <c r="AK6707" s="221"/>
      <c r="AL6707" s="223"/>
      <c r="AM6707" s="221"/>
    </row>
    <row r="6708" spans="26:39" ht="15" customHeight="1">
      <c r="Z6708" s="220"/>
      <c r="AA6708" s="220"/>
      <c r="AB6708" s="237"/>
      <c r="AC6708" s="237"/>
      <c r="AD6708" s="222"/>
      <c r="AE6708" s="221"/>
      <c r="AF6708" s="237"/>
      <c r="AG6708" s="257"/>
      <c r="AH6708" s="237"/>
      <c r="AI6708" s="222"/>
      <c r="AJ6708" s="237"/>
      <c r="AK6708" s="221"/>
      <c r="AL6708" s="223"/>
      <c r="AM6708" s="221"/>
    </row>
    <row r="6709" spans="26:39" ht="15" customHeight="1">
      <c r="Z6709" s="220"/>
      <c r="AA6709" s="220"/>
      <c r="AB6709" s="237"/>
      <c r="AC6709" s="237"/>
      <c r="AD6709" s="222"/>
      <c r="AE6709" s="221"/>
      <c r="AF6709" s="237"/>
      <c r="AG6709" s="257"/>
      <c r="AH6709" s="237"/>
      <c r="AI6709" s="222"/>
      <c r="AJ6709" s="237"/>
      <c r="AK6709" s="221"/>
      <c r="AL6709" s="223"/>
      <c r="AM6709" s="221"/>
    </row>
    <row r="6710" spans="26:39" ht="15" customHeight="1">
      <c r="Z6710" s="220"/>
      <c r="AA6710" s="220"/>
      <c r="AB6710" s="237"/>
      <c r="AC6710" s="237"/>
      <c r="AD6710" s="222"/>
      <c r="AE6710" s="221"/>
      <c r="AF6710" s="237"/>
      <c r="AG6710" s="257"/>
      <c r="AH6710" s="237"/>
      <c r="AI6710" s="222"/>
      <c r="AJ6710" s="237"/>
      <c r="AK6710" s="221"/>
      <c r="AL6710" s="223"/>
      <c r="AM6710" s="221"/>
    </row>
    <row r="6711" spans="26:39" ht="15" customHeight="1">
      <c r="Z6711" s="220"/>
      <c r="AA6711" s="220"/>
      <c r="AB6711" s="237"/>
      <c r="AC6711" s="237"/>
      <c r="AD6711" s="222"/>
      <c r="AE6711" s="221"/>
      <c r="AF6711" s="237"/>
      <c r="AG6711" s="257"/>
      <c r="AH6711" s="237"/>
      <c r="AI6711" s="222"/>
      <c r="AJ6711" s="237"/>
      <c r="AK6711" s="221"/>
      <c r="AL6711" s="223"/>
      <c r="AM6711" s="221"/>
    </row>
    <row r="6712" spans="26:39" ht="15" customHeight="1">
      <c r="Z6712" s="220"/>
      <c r="AA6712" s="220"/>
      <c r="AB6712" s="237"/>
      <c r="AC6712" s="237"/>
      <c r="AD6712" s="222"/>
      <c r="AE6712" s="221"/>
      <c r="AF6712" s="237"/>
      <c r="AG6712" s="257"/>
      <c r="AH6712" s="237"/>
      <c r="AI6712" s="222"/>
      <c r="AJ6712" s="237"/>
      <c r="AK6712" s="221"/>
      <c r="AL6712" s="223"/>
      <c r="AM6712" s="221"/>
    </row>
    <row r="6713" spans="26:39" ht="15" customHeight="1">
      <c r="Z6713" s="220"/>
      <c r="AA6713" s="220"/>
      <c r="AB6713" s="237"/>
      <c r="AC6713" s="237"/>
      <c r="AD6713" s="222"/>
      <c r="AE6713" s="221"/>
      <c r="AF6713" s="237"/>
      <c r="AG6713" s="257"/>
      <c r="AH6713" s="237"/>
      <c r="AI6713" s="222"/>
      <c r="AJ6713" s="237"/>
      <c r="AK6713" s="221"/>
      <c r="AL6713" s="223"/>
      <c r="AM6713" s="221"/>
    </row>
    <row r="6714" spans="26:39" ht="15" customHeight="1">
      <c r="Z6714" s="220"/>
      <c r="AA6714" s="220"/>
      <c r="AB6714" s="237"/>
      <c r="AC6714" s="237"/>
      <c r="AD6714" s="222"/>
      <c r="AE6714" s="221"/>
      <c r="AF6714" s="237"/>
      <c r="AG6714" s="257"/>
      <c r="AH6714" s="237"/>
      <c r="AI6714" s="222"/>
      <c r="AJ6714" s="237"/>
      <c r="AK6714" s="221"/>
      <c r="AL6714" s="223"/>
      <c r="AM6714" s="221"/>
    </row>
    <row r="6715" spans="26:39" ht="15" customHeight="1">
      <c r="Z6715" s="220"/>
      <c r="AA6715" s="220"/>
      <c r="AB6715" s="237"/>
      <c r="AC6715" s="237"/>
      <c r="AD6715" s="222"/>
      <c r="AE6715" s="221"/>
      <c r="AF6715" s="237"/>
      <c r="AG6715" s="257"/>
      <c r="AH6715" s="237"/>
      <c r="AI6715" s="222"/>
      <c r="AJ6715" s="237"/>
      <c r="AK6715" s="221"/>
      <c r="AL6715" s="223"/>
      <c r="AM6715" s="221"/>
    </row>
    <row r="6716" spans="26:39" ht="15" customHeight="1">
      <c r="Z6716" s="220"/>
      <c r="AA6716" s="220"/>
      <c r="AB6716" s="237"/>
      <c r="AC6716" s="237"/>
      <c r="AD6716" s="222"/>
      <c r="AE6716" s="221"/>
      <c r="AF6716" s="237"/>
      <c r="AG6716" s="257"/>
      <c r="AH6716" s="237"/>
      <c r="AI6716" s="222"/>
      <c r="AJ6716" s="237"/>
      <c r="AK6716" s="221"/>
      <c r="AL6716" s="223"/>
      <c r="AM6716" s="221"/>
    </row>
    <row r="6717" spans="26:39" ht="15" customHeight="1">
      <c r="Z6717" s="220"/>
      <c r="AA6717" s="220"/>
      <c r="AB6717" s="237"/>
      <c r="AC6717" s="237"/>
      <c r="AD6717" s="222"/>
      <c r="AE6717" s="221"/>
      <c r="AF6717" s="237"/>
      <c r="AG6717" s="257"/>
      <c r="AH6717" s="237"/>
      <c r="AI6717" s="222"/>
      <c r="AJ6717" s="237"/>
      <c r="AK6717" s="221"/>
      <c r="AL6717" s="223"/>
      <c r="AM6717" s="221"/>
    </row>
    <row r="6718" spans="26:39" ht="15" customHeight="1">
      <c r="Z6718" s="220"/>
      <c r="AA6718" s="220"/>
      <c r="AB6718" s="237"/>
      <c r="AC6718" s="237"/>
      <c r="AD6718" s="222"/>
      <c r="AE6718" s="221"/>
      <c r="AF6718" s="237"/>
      <c r="AG6718" s="257"/>
      <c r="AH6718" s="237"/>
      <c r="AI6718" s="222"/>
      <c r="AJ6718" s="237"/>
      <c r="AK6718" s="221"/>
      <c r="AL6718" s="223"/>
      <c r="AM6718" s="221"/>
    </row>
    <row r="6719" spans="26:39" ht="15" customHeight="1">
      <c r="Z6719" s="220"/>
      <c r="AA6719" s="220"/>
      <c r="AB6719" s="237"/>
      <c r="AC6719" s="237"/>
      <c r="AD6719" s="222"/>
      <c r="AE6719" s="221"/>
      <c r="AF6719" s="237"/>
      <c r="AG6719" s="257"/>
      <c r="AH6719" s="237"/>
      <c r="AI6719" s="222"/>
      <c r="AJ6719" s="237"/>
      <c r="AK6719" s="221"/>
      <c r="AL6719" s="223"/>
      <c r="AM6719" s="221"/>
    </row>
    <row r="6720" spans="26:39" ht="15" customHeight="1">
      <c r="Z6720" s="220"/>
      <c r="AA6720" s="220"/>
      <c r="AB6720" s="237"/>
      <c r="AC6720" s="237"/>
      <c r="AD6720" s="222"/>
      <c r="AE6720" s="221"/>
      <c r="AF6720" s="237"/>
      <c r="AG6720" s="257"/>
      <c r="AH6720" s="237"/>
      <c r="AI6720" s="222"/>
      <c r="AJ6720" s="237"/>
      <c r="AK6720" s="221"/>
      <c r="AL6720" s="223"/>
      <c r="AM6720" s="221"/>
    </row>
    <row r="6721" spans="26:39" ht="15" customHeight="1">
      <c r="Z6721" s="220"/>
      <c r="AA6721" s="220"/>
      <c r="AB6721" s="237"/>
      <c r="AC6721" s="237"/>
      <c r="AD6721" s="222"/>
      <c r="AE6721" s="221"/>
      <c r="AF6721" s="237"/>
      <c r="AG6721" s="257"/>
      <c r="AH6721" s="237"/>
      <c r="AI6721" s="222"/>
      <c r="AJ6721" s="237"/>
      <c r="AK6721" s="221"/>
      <c r="AL6721" s="223"/>
      <c r="AM6721" s="221"/>
    </row>
    <row r="6722" spans="26:39" ht="15" customHeight="1">
      <c r="Z6722" s="220"/>
      <c r="AA6722" s="220"/>
      <c r="AB6722" s="237"/>
      <c r="AC6722" s="237"/>
      <c r="AD6722" s="222"/>
      <c r="AE6722" s="221"/>
      <c r="AF6722" s="237"/>
      <c r="AG6722" s="257"/>
      <c r="AH6722" s="237"/>
      <c r="AI6722" s="222"/>
      <c r="AJ6722" s="237"/>
      <c r="AK6722" s="221"/>
      <c r="AL6722" s="223"/>
      <c r="AM6722" s="221"/>
    </row>
    <row r="6723" spans="26:39" ht="15" customHeight="1">
      <c r="Z6723" s="220"/>
      <c r="AA6723" s="220"/>
      <c r="AB6723" s="237"/>
      <c r="AC6723" s="237"/>
      <c r="AD6723" s="222"/>
      <c r="AE6723" s="221"/>
      <c r="AF6723" s="237"/>
      <c r="AG6723" s="257"/>
      <c r="AH6723" s="237"/>
      <c r="AI6723" s="222"/>
      <c r="AJ6723" s="237"/>
      <c r="AK6723" s="221"/>
      <c r="AL6723" s="223"/>
      <c r="AM6723" s="221"/>
    </row>
    <row r="6724" spans="26:39" ht="15" customHeight="1">
      <c r="Z6724" s="220"/>
      <c r="AA6724" s="220"/>
      <c r="AB6724" s="237"/>
      <c r="AC6724" s="237"/>
      <c r="AD6724" s="222"/>
      <c r="AE6724" s="221"/>
      <c r="AF6724" s="237"/>
      <c r="AG6724" s="257"/>
      <c r="AH6724" s="237"/>
      <c r="AI6724" s="222"/>
      <c r="AJ6724" s="237"/>
      <c r="AK6724" s="221"/>
      <c r="AL6724" s="223"/>
      <c r="AM6724" s="221"/>
    </row>
    <row r="6725" spans="26:39" ht="15" customHeight="1">
      <c r="Z6725" s="220"/>
      <c r="AA6725" s="220"/>
      <c r="AB6725" s="237"/>
      <c r="AC6725" s="237"/>
      <c r="AD6725" s="222"/>
      <c r="AE6725" s="221"/>
      <c r="AF6725" s="237"/>
      <c r="AG6725" s="257"/>
      <c r="AH6725" s="237"/>
      <c r="AI6725" s="222"/>
      <c r="AJ6725" s="237"/>
      <c r="AK6725" s="221"/>
      <c r="AL6725" s="223"/>
      <c r="AM6725" s="221"/>
    </row>
    <row r="6726" spans="26:39" ht="15" customHeight="1">
      <c r="Z6726" s="220"/>
      <c r="AA6726" s="220"/>
      <c r="AB6726" s="237"/>
      <c r="AC6726" s="237"/>
      <c r="AD6726" s="222"/>
      <c r="AE6726" s="221"/>
      <c r="AF6726" s="237"/>
      <c r="AG6726" s="257"/>
      <c r="AH6726" s="237"/>
      <c r="AI6726" s="222"/>
      <c r="AJ6726" s="237"/>
      <c r="AK6726" s="221"/>
      <c r="AL6726" s="223"/>
      <c r="AM6726" s="221"/>
    </row>
    <row r="6727" spans="26:39" ht="15" customHeight="1">
      <c r="Z6727" s="220"/>
      <c r="AA6727" s="220"/>
      <c r="AB6727" s="237"/>
      <c r="AC6727" s="237"/>
      <c r="AD6727" s="222"/>
      <c r="AE6727" s="221"/>
      <c r="AF6727" s="237"/>
      <c r="AG6727" s="257"/>
      <c r="AH6727" s="237"/>
      <c r="AI6727" s="222"/>
      <c r="AJ6727" s="237"/>
      <c r="AK6727" s="221"/>
      <c r="AL6727" s="223"/>
      <c r="AM6727" s="221"/>
    </row>
    <row r="6728" spans="26:39" ht="15" customHeight="1">
      <c r="Z6728" s="220"/>
      <c r="AA6728" s="220"/>
      <c r="AB6728" s="237"/>
      <c r="AC6728" s="237"/>
      <c r="AD6728" s="222"/>
      <c r="AE6728" s="221"/>
      <c r="AF6728" s="237"/>
      <c r="AG6728" s="257"/>
      <c r="AH6728" s="237"/>
      <c r="AI6728" s="222"/>
      <c r="AJ6728" s="237"/>
      <c r="AK6728" s="221"/>
      <c r="AL6728" s="223"/>
      <c r="AM6728" s="221"/>
    </row>
    <row r="6729" spans="26:39" ht="15" customHeight="1">
      <c r="Z6729" s="220"/>
      <c r="AA6729" s="220"/>
      <c r="AB6729" s="237"/>
      <c r="AC6729" s="237"/>
      <c r="AD6729" s="222"/>
      <c r="AE6729" s="221"/>
      <c r="AF6729" s="237"/>
      <c r="AG6729" s="257"/>
      <c r="AH6729" s="237"/>
      <c r="AI6729" s="222"/>
      <c r="AJ6729" s="237"/>
      <c r="AK6729" s="221"/>
      <c r="AL6729" s="223"/>
      <c r="AM6729" s="221"/>
    </row>
    <row r="6730" spans="26:39" ht="15" customHeight="1">
      <c r="Z6730" s="220"/>
      <c r="AA6730" s="220"/>
      <c r="AB6730" s="237"/>
      <c r="AC6730" s="237"/>
      <c r="AD6730" s="222"/>
      <c r="AE6730" s="221"/>
      <c r="AF6730" s="237"/>
      <c r="AG6730" s="257"/>
      <c r="AH6730" s="237"/>
      <c r="AI6730" s="222"/>
      <c r="AJ6730" s="237"/>
      <c r="AK6730" s="221"/>
      <c r="AL6730" s="223"/>
      <c r="AM6730" s="221"/>
    </row>
    <row r="6731" spans="26:39" ht="15" customHeight="1">
      <c r="Z6731" s="220"/>
      <c r="AA6731" s="220"/>
      <c r="AB6731" s="237"/>
      <c r="AC6731" s="237"/>
      <c r="AD6731" s="222"/>
      <c r="AE6731" s="221"/>
      <c r="AF6731" s="237"/>
      <c r="AG6731" s="257"/>
      <c r="AH6731" s="237"/>
      <c r="AI6731" s="222"/>
      <c r="AJ6731" s="237"/>
      <c r="AK6731" s="221"/>
      <c r="AL6731" s="223"/>
      <c r="AM6731" s="221"/>
    </row>
    <row r="6732" spans="26:39" ht="15" customHeight="1">
      <c r="Z6732" s="220"/>
      <c r="AA6732" s="220"/>
      <c r="AB6732" s="237"/>
      <c r="AC6732" s="237"/>
      <c r="AD6732" s="222"/>
      <c r="AE6732" s="221"/>
      <c r="AF6732" s="237"/>
      <c r="AG6732" s="257"/>
      <c r="AH6732" s="237"/>
      <c r="AI6732" s="222"/>
      <c r="AJ6732" s="237"/>
      <c r="AK6732" s="221"/>
      <c r="AL6732" s="223"/>
      <c r="AM6732" s="221"/>
    </row>
    <row r="6733" spans="26:39" ht="15" customHeight="1">
      <c r="Z6733" s="220"/>
      <c r="AA6733" s="220"/>
      <c r="AB6733" s="237"/>
      <c r="AC6733" s="237"/>
      <c r="AD6733" s="222"/>
      <c r="AE6733" s="221"/>
      <c r="AF6733" s="237"/>
      <c r="AG6733" s="257"/>
      <c r="AH6733" s="237"/>
      <c r="AI6733" s="222"/>
      <c r="AJ6733" s="237"/>
      <c r="AK6733" s="221"/>
      <c r="AL6733" s="223"/>
      <c r="AM6733" s="221"/>
    </row>
    <row r="6734" spans="26:39" ht="15" customHeight="1">
      <c r="Z6734" s="220"/>
      <c r="AA6734" s="220"/>
      <c r="AB6734" s="237"/>
      <c r="AC6734" s="237"/>
      <c r="AD6734" s="222"/>
      <c r="AE6734" s="221"/>
      <c r="AF6734" s="237"/>
      <c r="AG6734" s="257"/>
      <c r="AH6734" s="237"/>
      <c r="AI6734" s="222"/>
      <c r="AJ6734" s="237"/>
      <c r="AK6734" s="221"/>
      <c r="AL6734" s="223"/>
      <c r="AM6734" s="221"/>
    </row>
    <row r="6735" spans="26:39" ht="15" customHeight="1">
      <c r="Z6735" s="220"/>
      <c r="AA6735" s="220"/>
      <c r="AB6735" s="237"/>
      <c r="AC6735" s="237"/>
      <c r="AD6735" s="222"/>
      <c r="AE6735" s="221"/>
      <c r="AF6735" s="237"/>
      <c r="AG6735" s="257"/>
      <c r="AH6735" s="237"/>
      <c r="AI6735" s="222"/>
      <c r="AJ6735" s="237"/>
      <c r="AK6735" s="221"/>
      <c r="AL6735" s="223"/>
      <c r="AM6735" s="221"/>
    </row>
    <row r="6736" spans="26:39" ht="15" customHeight="1">
      <c r="Z6736" s="220"/>
      <c r="AA6736" s="220"/>
      <c r="AB6736" s="237"/>
      <c r="AC6736" s="237"/>
      <c r="AD6736" s="222"/>
      <c r="AE6736" s="221"/>
      <c r="AF6736" s="237"/>
      <c r="AG6736" s="257"/>
      <c r="AH6736" s="237"/>
      <c r="AI6736" s="222"/>
      <c r="AJ6736" s="237"/>
      <c r="AK6736" s="221"/>
      <c r="AL6736" s="223"/>
      <c r="AM6736" s="221"/>
    </row>
    <row r="6737" spans="26:39" ht="15" customHeight="1">
      <c r="Z6737" s="220"/>
      <c r="AA6737" s="220"/>
      <c r="AB6737" s="237"/>
      <c r="AC6737" s="237"/>
      <c r="AD6737" s="222"/>
      <c r="AE6737" s="221"/>
      <c r="AF6737" s="237"/>
      <c r="AG6737" s="257"/>
      <c r="AH6737" s="237"/>
      <c r="AI6737" s="222"/>
      <c r="AJ6737" s="237"/>
      <c r="AK6737" s="221"/>
      <c r="AL6737" s="223"/>
      <c r="AM6737" s="221"/>
    </row>
    <row r="6738" spans="26:39" ht="15" customHeight="1">
      <c r="Z6738" s="220"/>
      <c r="AA6738" s="220"/>
      <c r="AB6738" s="237"/>
      <c r="AC6738" s="237"/>
      <c r="AD6738" s="222"/>
      <c r="AE6738" s="221"/>
      <c r="AF6738" s="237"/>
      <c r="AG6738" s="257"/>
      <c r="AH6738" s="237"/>
      <c r="AI6738" s="222"/>
      <c r="AJ6738" s="237"/>
      <c r="AK6738" s="221"/>
      <c r="AL6738" s="223"/>
      <c r="AM6738" s="221"/>
    </row>
    <row r="6739" spans="26:39" ht="15" customHeight="1">
      <c r="Z6739" s="220"/>
      <c r="AA6739" s="220"/>
      <c r="AB6739" s="237"/>
      <c r="AC6739" s="237"/>
      <c r="AD6739" s="222"/>
      <c r="AE6739" s="221"/>
      <c r="AF6739" s="237"/>
      <c r="AG6739" s="257"/>
      <c r="AH6739" s="237"/>
      <c r="AI6739" s="222"/>
      <c r="AJ6739" s="237"/>
      <c r="AK6739" s="221"/>
      <c r="AL6739" s="223"/>
      <c r="AM6739" s="221"/>
    </row>
    <row r="6740" spans="26:39" ht="15" customHeight="1">
      <c r="Z6740" s="220"/>
      <c r="AA6740" s="220"/>
      <c r="AB6740" s="237"/>
      <c r="AC6740" s="237"/>
      <c r="AD6740" s="222"/>
      <c r="AE6740" s="221"/>
      <c r="AF6740" s="237"/>
      <c r="AG6740" s="257"/>
      <c r="AH6740" s="237"/>
      <c r="AI6740" s="222"/>
      <c r="AJ6740" s="237"/>
      <c r="AK6740" s="221"/>
      <c r="AL6740" s="223"/>
      <c r="AM6740" s="221"/>
    </row>
    <row r="6741" spans="26:39" ht="15" customHeight="1">
      <c r="Z6741" s="220"/>
      <c r="AA6741" s="220"/>
      <c r="AB6741" s="237"/>
      <c r="AC6741" s="237"/>
      <c r="AD6741" s="222"/>
      <c r="AE6741" s="221"/>
      <c r="AF6741" s="237"/>
      <c r="AG6741" s="257"/>
      <c r="AH6741" s="237"/>
      <c r="AI6741" s="222"/>
      <c r="AJ6741" s="237"/>
      <c r="AK6741" s="221"/>
      <c r="AL6741" s="223"/>
      <c r="AM6741" s="221"/>
    </row>
    <row r="6742" spans="26:39" ht="15" customHeight="1">
      <c r="Z6742" s="220"/>
      <c r="AA6742" s="220"/>
      <c r="AB6742" s="237"/>
      <c r="AC6742" s="237"/>
      <c r="AD6742" s="222"/>
      <c r="AE6742" s="221"/>
      <c r="AF6742" s="237"/>
      <c r="AG6742" s="257"/>
      <c r="AH6742" s="237"/>
      <c r="AI6742" s="222"/>
      <c r="AJ6742" s="237"/>
      <c r="AK6742" s="221"/>
      <c r="AL6742" s="223"/>
      <c r="AM6742" s="221"/>
    </row>
    <row r="6743" spans="26:39" ht="15" customHeight="1">
      <c r="Z6743" s="220"/>
      <c r="AA6743" s="220"/>
      <c r="AB6743" s="237"/>
      <c r="AC6743" s="237"/>
      <c r="AD6743" s="222"/>
      <c r="AE6743" s="221"/>
      <c r="AF6743" s="237"/>
      <c r="AG6743" s="257"/>
      <c r="AH6743" s="237"/>
      <c r="AI6743" s="222"/>
      <c r="AJ6743" s="237"/>
      <c r="AK6743" s="221"/>
      <c r="AL6743" s="223"/>
      <c r="AM6743" s="221"/>
    </row>
    <row r="6744" spans="26:39" ht="15" customHeight="1">
      <c r="Z6744" s="220"/>
      <c r="AA6744" s="220"/>
      <c r="AB6744" s="237"/>
      <c r="AC6744" s="237"/>
      <c r="AD6744" s="222"/>
      <c r="AE6744" s="221"/>
      <c r="AF6744" s="237"/>
      <c r="AG6744" s="257"/>
      <c r="AH6744" s="237"/>
      <c r="AI6744" s="222"/>
      <c r="AJ6744" s="237"/>
      <c r="AK6744" s="221"/>
      <c r="AL6744" s="223"/>
      <c r="AM6744" s="221"/>
    </row>
    <row r="6745" spans="26:39" ht="15" customHeight="1">
      <c r="Z6745" s="220"/>
      <c r="AA6745" s="220"/>
      <c r="AB6745" s="237"/>
      <c r="AC6745" s="237"/>
      <c r="AD6745" s="222"/>
      <c r="AE6745" s="221"/>
      <c r="AF6745" s="237"/>
      <c r="AG6745" s="257"/>
      <c r="AH6745" s="237"/>
      <c r="AI6745" s="222"/>
      <c r="AJ6745" s="237"/>
      <c r="AK6745" s="221"/>
      <c r="AL6745" s="223"/>
      <c r="AM6745" s="221"/>
    </row>
    <row r="6746" spans="26:39" ht="15" customHeight="1">
      <c r="Z6746" s="220"/>
      <c r="AA6746" s="220"/>
      <c r="AB6746" s="237"/>
      <c r="AC6746" s="237"/>
      <c r="AD6746" s="222"/>
      <c r="AE6746" s="221"/>
      <c r="AF6746" s="237"/>
      <c r="AG6746" s="257"/>
      <c r="AH6746" s="237"/>
      <c r="AI6746" s="222"/>
      <c r="AJ6746" s="237"/>
      <c r="AK6746" s="221"/>
      <c r="AL6746" s="223"/>
      <c r="AM6746" s="221"/>
    </row>
    <row r="6747" spans="26:39" ht="15" customHeight="1">
      <c r="Z6747" s="220"/>
      <c r="AA6747" s="220"/>
      <c r="AB6747" s="237"/>
      <c r="AC6747" s="237"/>
      <c r="AD6747" s="222"/>
      <c r="AE6747" s="221"/>
      <c r="AF6747" s="237"/>
      <c r="AG6747" s="257"/>
      <c r="AH6747" s="237"/>
      <c r="AI6747" s="222"/>
      <c r="AJ6747" s="237"/>
      <c r="AK6747" s="221"/>
      <c r="AL6747" s="223"/>
      <c r="AM6747" s="221"/>
    </row>
    <row r="6748" spans="26:39" ht="15" customHeight="1">
      <c r="Z6748" s="220"/>
      <c r="AA6748" s="220"/>
      <c r="AB6748" s="237"/>
      <c r="AC6748" s="237"/>
      <c r="AD6748" s="222"/>
      <c r="AE6748" s="221"/>
      <c r="AF6748" s="237"/>
      <c r="AG6748" s="257"/>
      <c r="AH6748" s="237"/>
      <c r="AI6748" s="222"/>
      <c r="AJ6748" s="237"/>
      <c r="AK6748" s="221"/>
      <c r="AL6748" s="223"/>
      <c r="AM6748" s="221"/>
    </row>
    <row r="6749" spans="26:39" ht="15" customHeight="1">
      <c r="Z6749" s="220"/>
      <c r="AA6749" s="220"/>
      <c r="AB6749" s="237"/>
      <c r="AC6749" s="237"/>
      <c r="AD6749" s="222"/>
      <c r="AE6749" s="221"/>
      <c r="AF6749" s="237"/>
      <c r="AG6749" s="257"/>
      <c r="AH6749" s="237"/>
      <c r="AI6749" s="222"/>
      <c r="AJ6749" s="237"/>
      <c r="AK6749" s="221"/>
      <c r="AL6749" s="223"/>
      <c r="AM6749" s="221"/>
    </row>
    <row r="6750" spans="26:39" ht="15" customHeight="1">
      <c r="Z6750" s="220"/>
      <c r="AA6750" s="220"/>
      <c r="AB6750" s="237"/>
      <c r="AC6750" s="237"/>
      <c r="AD6750" s="222"/>
      <c r="AE6750" s="221"/>
      <c r="AF6750" s="237"/>
      <c r="AG6750" s="257"/>
      <c r="AH6750" s="237"/>
      <c r="AI6750" s="222"/>
      <c r="AJ6750" s="237"/>
      <c r="AK6750" s="221"/>
      <c r="AL6750" s="223"/>
      <c r="AM6750" s="221"/>
    </row>
    <row r="6751" spans="26:39" ht="15" customHeight="1">
      <c r="Z6751" s="220"/>
      <c r="AA6751" s="220"/>
      <c r="AB6751" s="237"/>
      <c r="AC6751" s="237"/>
      <c r="AD6751" s="222"/>
      <c r="AE6751" s="221"/>
      <c r="AF6751" s="237"/>
      <c r="AG6751" s="257"/>
      <c r="AH6751" s="237"/>
      <c r="AI6751" s="222"/>
      <c r="AJ6751" s="237"/>
      <c r="AK6751" s="221"/>
      <c r="AL6751" s="223"/>
      <c r="AM6751" s="221"/>
    </row>
    <row r="6752" spans="26:39" ht="15" customHeight="1">
      <c r="Z6752" s="220"/>
      <c r="AA6752" s="220"/>
      <c r="AB6752" s="237"/>
      <c r="AC6752" s="237"/>
      <c r="AD6752" s="222"/>
      <c r="AE6752" s="221"/>
      <c r="AF6752" s="237"/>
      <c r="AG6752" s="257"/>
      <c r="AH6752" s="237"/>
      <c r="AI6752" s="222"/>
      <c r="AJ6752" s="237"/>
      <c r="AK6752" s="221"/>
      <c r="AL6752" s="223"/>
      <c r="AM6752" s="221"/>
    </row>
    <row r="6753" spans="26:39" ht="15" customHeight="1">
      <c r="Z6753" s="220"/>
      <c r="AA6753" s="220"/>
      <c r="AB6753" s="237"/>
      <c r="AC6753" s="237"/>
      <c r="AD6753" s="222"/>
      <c r="AE6753" s="221"/>
      <c r="AF6753" s="237"/>
      <c r="AG6753" s="257"/>
      <c r="AH6753" s="237"/>
      <c r="AI6753" s="222"/>
      <c r="AJ6753" s="237"/>
      <c r="AK6753" s="221"/>
      <c r="AL6753" s="223"/>
      <c r="AM6753" s="221"/>
    </row>
    <row r="6754" spans="26:39" ht="15" customHeight="1">
      <c r="Z6754" s="220"/>
      <c r="AA6754" s="220"/>
      <c r="AB6754" s="237"/>
      <c r="AC6754" s="237"/>
      <c r="AD6754" s="222"/>
      <c r="AE6754" s="221"/>
      <c r="AF6754" s="237"/>
      <c r="AG6754" s="257"/>
      <c r="AH6754" s="237"/>
      <c r="AI6754" s="222"/>
      <c r="AJ6754" s="237"/>
      <c r="AK6754" s="221"/>
      <c r="AL6754" s="223"/>
      <c r="AM6754" s="221"/>
    </row>
    <row r="6755" spans="26:39" ht="15" customHeight="1">
      <c r="Z6755" s="220"/>
      <c r="AA6755" s="220"/>
      <c r="AB6755" s="237"/>
      <c r="AC6755" s="237"/>
      <c r="AD6755" s="222"/>
      <c r="AE6755" s="221"/>
      <c r="AF6755" s="237"/>
      <c r="AG6755" s="257"/>
      <c r="AH6755" s="237"/>
      <c r="AI6755" s="222"/>
      <c r="AJ6755" s="237"/>
      <c r="AK6755" s="221"/>
      <c r="AL6755" s="223"/>
      <c r="AM6755" s="221"/>
    </row>
    <row r="6756" spans="26:39" ht="15" customHeight="1">
      <c r="Z6756" s="220"/>
      <c r="AA6756" s="220"/>
      <c r="AB6756" s="237"/>
      <c r="AC6756" s="237"/>
      <c r="AD6756" s="222"/>
      <c r="AE6756" s="221"/>
      <c r="AF6756" s="237"/>
      <c r="AG6756" s="257"/>
      <c r="AH6756" s="237"/>
      <c r="AI6756" s="222"/>
      <c r="AJ6756" s="237"/>
      <c r="AK6756" s="221"/>
      <c r="AL6756" s="223"/>
      <c r="AM6756" s="221"/>
    </row>
    <row r="6757" spans="26:39" ht="15" customHeight="1">
      <c r="Z6757" s="220"/>
      <c r="AA6757" s="220"/>
      <c r="AB6757" s="237"/>
      <c r="AC6757" s="237"/>
      <c r="AD6757" s="222"/>
      <c r="AE6757" s="221"/>
      <c r="AF6757" s="237"/>
      <c r="AG6757" s="257"/>
      <c r="AH6757" s="237"/>
      <c r="AI6757" s="222"/>
      <c r="AJ6757" s="237"/>
      <c r="AK6757" s="221"/>
      <c r="AL6757" s="223"/>
      <c r="AM6757" s="221"/>
    </row>
    <row r="6758" spans="26:39" ht="15" customHeight="1">
      <c r="Z6758" s="220"/>
      <c r="AA6758" s="220"/>
      <c r="AB6758" s="237"/>
      <c r="AC6758" s="237"/>
      <c r="AD6758" s="222"/>
      <c r="AE6758" s="221"/>
      <c r="AF6758" s="237"/>
      <c r="AG6758" s="257"/>
      <c r="AH6758" s="237"/>
      <c r="AI6758" s="222"/>
      <c r="AJ6758" s="237"/>
      <c r="AK6758" s="221"/>
      <c r="AL6758" s="223"/>
      <c r="AM6758" s="221"/>
    </row>
    <row r="6759" spans="26:39" ht="15" customHeight="1">
      <c r="Z6759" s="220"/>
      <c r="AA6759" s="220"/>
      <c r="AB6759" s="237"/>
      <c r="AC6759" s="237"/>
      <c r="AD6759" s="222"/>
      <c r="AE6759" s="221"/>
      <c r="AF6759" s="237"/>
      <c r="AG6759" s="257"/>
      <c r="AH6759" s="237"/>
      <c r="AI6759" s="222"/>
      <c r="AJ6759" s="237"/>
      <c r="AK6759" s="221"/>
      <c r="AL6759" s="223"/>
      <c r="AM6759" s="221"/>
    </row>
    <row r="6760" spans="26:39" ht="15" customHeight="1">
      <c r="Z6760" s="220"/>
      <c r="AA6760" s="220"/>
      <c r="AB6760" s="237"/>
      <c r="AC6760" s="237"/>
      <c r="AD6760" s="222"/>
      <c r="AE6760" s="221"/>
      <c r="AF6760" s="237"/>
      <c r="AG6760" s="257"/>
      <c r="AH6760" s="237"/>
      <c r="AI6760" s="222"/>
      <c r="AJ6760" s="237"/>
      <c r="AK6760" s="221"/>
      <c r="AL6760" s="223"/>
      <c r="AM6760" s="221"/>
    </row>
    <row r="6761" spans="26:39" ht="15" customHeight="1">
      <c r="Z6761" s="220"/>
      <c r="AA6761" s="220"/>
      <c r="AB6761" s="237"/>
      <c r="AC6761" s="237"/>
      <c r="AD6761" s="222"/>
      <c r="AE6761" s="221"/>
      <c r="AF6761" s="237"/>
      <c r="AG6761" s="257"/>
      <c r="AH6761" s="237"/>
      <c r="AI6761" s="222"/>
      <c r="AJ6761" s="237"/>
      <c r="AK6761" s="221"/>
      <c r="AL6761" s="223"/>
      <c r="AM6761" s="221"/>
    </row>
    <row r="6762" spans="26:39" ht="15" customHeight="1">
      <c r="Z6762" s="220"/>
      <c r="AA6762" s="220"/>
      <c r="AB6762" s="237"/>
      <c r="AC6762" s="237"/>
      <c r="AD6762" s="222"/>
      <c r="AE6762" s="221"/>
      <c r="AF6762" s="237"/>
      <c r="AG6762" s="257"/>
      <c r="AH6762" s="237"/>
      <c r="AI6762" s="222"/>
      <c r="AJ6762" s="237"/>
      <c r="AK6762" s="221"/>
      <c r="AL6762" s="223"/>
      <c r="AM6762" s="221"/>
    </row>
    <row r="6763" spans="26:39" ht="15" customHeight="1">
      <c r="Z6763" s="220"/>
      <c r="AA6763" s="220"/>
      <c r="AB6763" s="237"/>
      <c r="AC6763" s="237"/>
      <c r="AD6763" s="222"/>
      <c r="AE6763" s="221"/>
      <c r="AF6763" s="237"/>
      <c r="AG6763" s="257"/>
      <c r="AH6763" s="237"/>
      <c r="AI6763" s="222"/>
      <c r="AJ6763" s="237"/>
      <c r="AK6763" s="221"/>
      <c r="AL6763" s="223"/>
      <c r="AM6763" s="221"/>
    </row>
    <row r="6764" spans="26:39" ht="15" customHeight="1">
      <c r="Z6764" s="220"/>
      <c r="AA6764" s="220"/>
      <c r="AB6764" s="237"/>
      <c r="AC6764" s="237"/>
      <c r="AD6764" s="222"/>
      <c r="AE6764" s="221"/>
      <c r="AF6764" s="237"/>
      <c r="AG6764" s="257"/>
      <c r="AH6764" s="237"/>
      <c r="AI6764" s="222"/>
      <c r="AJ6764" s="237"/>
      <c r="AK6764" s="221"/>
      <c r="AL6764" s="223"/>
      <c r="AM6764" s="221"/>
    </row>
    <row r="6765" spans="26:39" ht="15" customHeight="1">
      <c r="Z6765" s="220"/>
      <c r="AA6765" s="220"/>
      <c r="AB6765" s="237"/>
      <c r="AC6765" s="237"/>
      <c r="AD6765" s="222"/>
      <c r="AE6765" s="221"/>
      <c r="AF6765" s="237"/>
      <c r="AG6765" s="257"/>
      <c r="AH6765" s="237"/>
      <c r="AI6765" s="222"/>
      <c r="AJ6765" s="237"/>
      <c r="AK6765" s="221"/>
      <c r="AL6765" s="223"/>
      <c r="AM6765" s="221"/>
    </row>
    <row r="6766" spans="26:39" ht="15" customHeight="1">
      <c r="Z6766" s="220"/>
      <c r="AA6766" s="220"/>
      <c r="AB6766" s="237"/>
      <c r="AC6766" s="237"/>
      <c r="AD6766" s="222"/>
      <c r="AE6766" s="221"/>
      <c r="AF6766" s="237"/>
      <c r="AG6766" s="257"/>
      <c r="AH6766" s="237"/>
      <c r="AI6766" s="222"/>
      <c r="AJ6766" s="237"/>
      <c r="AK6766" s="221"/>
      <c r="AL6766" s="223"/>
      <c r="AM6766" s="221"/>
    </row>
    <row r="6767" spans="26:39" ht="15" customHeight="1">
      <c r="Z6767" s="220"/>
      <c r="AA6767" s="220"/>
      <c r="AB6767" s="237"/>
      <c r="AC6767" s="237"/>
      <c r="AD6767" s="222"/>
      <c r="AE6767" s="221"/>
      <c r="AF6767" s="237"/>
      <c r="AG6767" s="257"/>
      <c r="AH6767" s="237"/>
      <c r="AI6767" s="222"/>
      <c r="AJ6767" s="237"/>
      <c r="AK6767" s="221"/>
      <c r="AL6767" s="223"/>
      <c r="AM6767" s="221"/>
    </row>
    <row r="6768" spans="26:39" ht="15" customHeight="1">
      <c r="Z6768" s="220"/>
      <c r="AA6768" s="220"/>
      <c r="AB6768" s="237"/>
      <c r="AC6768" s="237"/>
      <c r="AD6768" s="222"/>
      <c r="AE6768" s="221"/>
      <c r="AF6768" s="237"/>
      <c r="AG6768" s="257"/>
      <c r="AH6768" s="237"/>
      <c r="AI6768" s="222"/>
      <c r="AJ6768" s="237"/>
      <c r="AK6768" s="221"/>
      <c r="AL6768" s="223"/>
      <c r="AM6768" s="221"/>
    </row>
    <row r="6769" spans="26:39" ht="15" customHeight="1">
      <c r="Z6769" s="220"/>
      <c r="AA6769" s="220"/>
      <c r="AB6769" s="237"/>
      <c r="AC6769" s="237"/>
      <c r="AD6769" s="222"/>
      <c r="AE6769" s="221"/>
      <c r="AF6769" s="237"/>
      <c r="AG6769" s="257"/>
      <c r="AH6769" s="237"/>
      <c r="AI6769" s="222"/>
      <c r="AJ6769" s="237"/>
      <c r="AK6769" s="221"/>
      <c r="AL6769" s="223"/>
      <c r="AM6769" s="221"/>
    </row>
    <row r="6770" spans="26:39" ht="15" customHeight="1">
      <c r="Z6770" s="220"/>
      <c r="AA6770" s="220"/>
      <c r="AB6770" s="237"/>
      <c r="AC6770" s="237"/>
      <c r="AD6770" s="222"/>
      <c r="AE6770" s="221"/>
      <c r="AF6770" s="237"/>
      <c r="AG6770" s="257"/>
      <c r="AH6770" s="237"/>
      <c r="AI6770" s="222"/>
      <c r="AJ6770" s="237"/>
      <c r="AK6770" s="221"/>
      <c r="AL6770" s="223"/>
      <c r="AM6770" s="221"/>
    </row>
    <row r="6771" spans="26:39" ht="15" customHeight="1">
      <c r="Z6771" s="220"/>
      <c r="AA6771" s="220"/>
      <c r="AB6771" s="237"/>
      <c r="AC6771" s="237"/>
      <c r="AD6771" s="222"/>
      <c r="AE6771" s="221"/>
      <c r="AF6771" s="237"/>
      <c r="AG6771" s="257"/>
      <c r="AH6771" s="237"/>
      <c r="AI6771" s="222"/>
      <c r="AJ6771" s="237"/>
      <c r="AK6771" s="221"/>
      <c r="AL6771" s="223"/>
      <c r="AM6771" s="221"/>
    </row>
    <row r="6772" spans="26:39" ht="15" customHeight="1">
      <c r="Z6772" s="220"/>
      <c r="AA6772" s="220"/>
      <c r="AB6772" s="237"/>
      <c r="AC6772" s="237"/>
      <c r="AD6772" s="222"/>
      <c r="AE6772" s="221"/>
      <c r="AF6772" s="237"/>
      <c r="AG6772" s="257"/>
      <c r="AH6772" s="237"/>
      <c r="AI6772" s="222"/>
      <c r="AJ6772" s="237"/>
      <c r="AK6772" s="221"/>
      <c r="AL6772" s="223"/>
      <c r="AM6772" s="221"/>
    </row>
    <row r="6773" spans="26:39" ht="15" customHeight="1">
      <c r="Z6773" s="220"/>
      <c r="AA6773" s="220"/>
      <c r="AB6773" s="237"/>
      <c r="AC6773" s="237"/>
      <c r="AD6773" s="222"/>
      <c r="AE6773" s="221"/>
      <c r="AF6773" s="237"/>
      <c r="AG6773" s="257"/>
      <c r="AH6773" s="237"/>
      <c r="AI6773" s="222"/>
      <c r="AJ6773" s="237"/>
      <c r="AK6773" s="221"/>
      <c r="AL6773" s="223"/>
      <c r="AM6773" s="221"/>
    </row>
    <row r="6774" spans="26:39" ht="15" customHeight="1">
      <c r="Z6774" s="220"/>
      <c r="AA6774" s="220"/>
      <c r="AB6774" s="237"/>
      <c r="AC6774" s="237"/>
      <c r="AD6774" s="222"/>
      <c r="AE6774" s="221"/>
      <c r="AF6774" s="237"/>
      <c r="AG6774" s="257"/>
      <c r="AH6774" s="237"/>
      <c r="AI6774" s="222"/>
      <c r="AJ6774" s="237"/>
      <c r="AK6774" s="221"/>
      <c r="AL6774" s="223"/>
      <c r="AM6774" s="221"/>
    </row>
    <row r="6775" spans="26:39" ht="15" customHeight="1">
      <c r="Z6775" s="220"/>
      <c r="AA6775" s="220"/>
      <c r="AB6775" s="237"/>
      <c r="AC6775" s="237"/>
      <c r="AD6775" s="222"/>
      <c r="AE6775" s="221"/>
      <c r="AF6775" s="237"/>
      <c r="AG6775" s="257"/>
      <c r="AH6775" s="237"/>
      <c r="AI6775" s="222"/>
      <c r="AJ6775" s="237"/>
      <c r="AK6775" s="221"/>
      <c r="AL6775" s="223"/>
      <c r="AM6775" s="221"/>
    </row>
    <row r="6776" spans="26:39" ht="15" customHeight="1">
      <c r="Z6776" s="220"/>
      <c r="AA6776" s="220"/>
      <c r="AB6776" s="237"/>
      <c r="AC6776" s="237"/>
      <c r="AD6776" s="222"/>
      <c r="AE6776" s="221"/>
      <c r="AF6776" s="237"/>
      <c r="AG6776" s="257"/>
      <c r="AH6776" s="237"/>
      <c r="AI6776" s="222"/>
      <c r="AJ6776" s="237"/>
      <c r="AK6776" s="221"/>
      <c r="AL6776" s="223"/>
      <c r="AM6776" s="221"/>
    </row>
    <row r="6777" spans="26:39" ht="15" customHeight="1">
      <c r="Z6777" s="220"/>
      <c r="AA6777" s="220"/>
      <c r="AB6777" s="237"/>
      <c r="AC6777" s="237"/>
      <c r="AD6777" s="222"/>
      <c r="AE6777" s="221"/>
      <c r="AF6777" s="237"/>
      <c r="AG6777" s="257"/>
      <c r="AH6777" s="237"/>
      <c r="AI6777" s="222"/>
      <c r="AJ6777" s="237"/>
      <c r="AK6777" s="221"/>
      <c r="AL6777" s="223"/>
      <c r="AM6777" s="221"/>
    </row>
    <row r="6778" spans="26:39" ht="15" customHeight="1">
      <c r="Z6778" s="220"/>
      <c r="AA6778" s="220"/>
      <c r="AB6778" s="237"/>
      <c r="AC6778" s="237"/>
      <c r="AD6778" s="222"/>
      <c r="AE6778" s="221"/>
      <c r="AF6778" s="237"/>
      <c r="AG6778" s="257"/>
      <c r="AH6778" s="237"/>
      <c r="AI6778" s="222"/>
      <c r="AJ6778" s="237"/>
      <c r="AK6778" s="221"/>
      <c r="AL6778" s="223"/>
      <c r="AM6778" s="221"/>
    </row>
    <row r="6779" spans="26:39" ht="15" customHeight="1">
      <c r="Z6779" s="220"/>
      <c r="AA6779" s="220"/>
      <c r="AB6779" s="237"/>
      <c r="AC6779" s="237"/>
      <c r="AD6779" s="222"/>
      <c r="AE6779" s="221"/>
      <c r="AF6779" s="237"/>
      <c r="AG6779" s="257"/>
      <c r="AH6779" s="237"/>
      <c r="AI6779" s="222"/>
      <c r="AJ6779" s="237"/>
      <c r="AK6779" s="221"/>
      <c r="AL6779" s="223"/>
      <c r="AM6779" s="221"/>
    </row>
    <row r="6780" spans="26:39" ht="15" customHeight="1">
      <c r="Z6780" s="220"/>
      <c r="AA6780" s="220"/>
      <c r="AB6780" s="237"/>
      <c r="AC6780" s="237"/>
      <c r="AD6780" s="222"/>
      <c r="AE6780" s="221"/>
      <c r="AF6780" s="237"/>
      <c r="AG6780" s="257"/>
      <c r="AH6780" s="237"/>
      <c r="AI6780" s="222"/>
      <c r="AJ6780" s="237"/>
      <c r="AK6780" s="221"/>
      <c r="AL6780" s="223"/>
      <c r="AM6780" s="221"/>
    </row>
    <row r="6781" spans="26:39" ht="15" customHeight="1">
      <c r="Z6781" s="220"/>
      <c r="AA6781" s="220"/>
      <c r="AB6781" s="237"/>
      <c r="AC6781" s="237"/>
      <c r="AD6781" s="222"/>
      <c r="AE6781" s="221"/>
      <c r="AF6781" s="237"/>
      <c r="AG6781" s="257"/>
      <c r="AH6781" s="237"/>
      <c r="AI6781" s="222"/>
      <c r="AJ6781" s="237"/>
      <c r="AK6781" s="221"/>
      <c r="AL6781" s="223"/>
      <c r="AM6781" s="221"/>
    </row>
    <row r="6782" spans="26:39" ht="15" customHeight="1">
      <c r="Z6782" s="220"/>
      <c r="AA6782" s="220"/>
      <c r="AB6782" s="237"/>
      <c r="AC6782" s="237"/>
      <c r="AD6782" s="222"/>
      <c r="AE6782" s="221"/>
      <c r="AF6782" s="237"/>
      <c r="AG6782" s="257"/>
      <c r="AH6782" s="237"/>
      <c r="AI6782" s="222"/>
      <c r="AJ6782" s="237"/>
      <c r="AK6782" s="221"/>
      <c r="AL6782" s="223"/>
      <c r="AM6782" s="221"/>
    </row>
    <row r="6783" spans="26:39" ht="15" customHeight="1">
      <c r="Z6783" s="220"/>
      <c r="AA6783" s="220"/>
      <c r="AB6783" s="237"/>
      <c r="AC6783" s="237"/>
      <c r="AD6783" s="222"/>
      <c r="AE6783" s="221"/>
      <c r="AF6783" s="237"/>
      <c r="AG6783" s="257"/>
      <c r="AH6783" s="237"/>
      <c r="AI6783" s="222"/>
      <c r="AJ6783" s="237"/>
      <c r="AK6783" s="221"/>
      <c r="AL6783" s="223"/>
      <c r="AM6783" s="221"/>
    </row>
    <row r="6784" spans="26:39" ht="15" customHeight="1">
      <c r="Z6784" s="220"/>
      <c r="AA6784" s="220"/>
      <c r="AB6784" s="237"/>
      <c r="AC6784" s="237"/>
      <c r="AD6784" s="222"/>
      <c r="AE6784" s="221"/>
      <c r="AF6784" s="237"/>
      <c r="AG6784" s="257"/>
      <c r="AH6784" s="237"/>
      <c r="AI6784" s="222"/>
      <c r="AJ6784" s="237"/>
      <c r="AK6784" s="221"/>
      <c r="AL6784" s="223"/>
      <c r="AM6784" s="221"/>
    </row>
    <row r="6785" spans="26:39" ht="15" customHeight="1">
      <c r="Z6785" s="220"/>
      <c r="AA6785" s="220"/>
      <c r="AB6785" s="237"/>
      <c r="AC6785" s="237"/>
      <c r="AD6785" s="222"/>
      <c r="AE6785" s="221"/>
      <c r="AF6785" s="237"/>
      <c r="AG6785" s="257"/>
      <c r="AH6785" s="237"/>
      <c r="AI6785" s="222"/>
      <c r="AJ6785" s="237"/>
      <c r="AK6785" s="221"/>
      <c r="AL6785" s="223"/>
      <c r="AM6785" s="221"/>
    </row>
    <row r="6786" spans="26:39" ht="15" customHeight="1">
      <c r="Z6786" s="220"/>
      <c r="AA6786" s="220"/>
      <c r="AB6786" s="237"/>
      <c r="AC6786" s="237"/>
      <c r="AD6786" s="222"/>
      <c r="AE6786" s="221"/>
      <c r="AF6786" s="237"/>
      <c r="AG6786" s="257"/>
      <c r="AH6786" s="237"/>
      <c r="AI6786" s="222"/>
      <c r="AJ6786" s="237"/>
      <c r="AK6786" s="221"/>
      <c r="AL6786" s="223"/>
      <c r="AM6786" s="221"/>
    </row>
    <row r="6787" spans="26:39" ht="15" customHeight="1">
      <c r="Z6787" s="220"/>
      <c r="AA6787" s="220"/>
      <c r="AB6787" s="237"/>
      <c r="AC6787" s="237"/>
      <c r="AD6787" s="222"/>
      <c r="AE6787" s="221"/>
      <c r="AF6787" s="237"/>
      <c r="AG6787" s="257"/>
      <c r="AH6787" s="237"/>
      <c r="AI6787" s="222"/>
      <c r="AJ6787" s="237"/>
      <c r="AK6787" s="221"/>
      <c r="AL6787" s="223"/>
      <c r="AM6787" s="221"/>
    </row>
    <row r="6788" spans="26:39" ht="15" customHeight="1">
      <c r="Z6788" s="220"/>
      <c r="AA6788" s="220"/>
      <c r="AB6788" s="237"/>
      <c r="AC6788" s="237"/>
      <c r="AD6788" s="222"/>
      <c r="AE6788" s="221"/>
      <c r="AF6788" s="237"/>
      <c r="AG6788" s="257"/>
      <c r="AH6788" s="237"/>
      <c r="AI6788" s="222"/>
      <c r="AJ6788" s="237"/>
      <c r="AK6788" s="221"/>
      <c r="AL6788" s="223"/>
      <c r="AM6788" s="221"/>
    </row>
    <row r="6789" spans="26:39" ht="15" customHeight="1">
      <c r="Z6789" s="220"/>
      <c r="AA6789" s="220"/>
      <c r="AB6789" s="237"/>
      <c r="AC6789" s="237"/>
      <c r="AD6789" s="222"/>
      <c r="AE6789" s="221"/>
      <c r="AF6789" s="237"/>
      <c r="AG6789" s="257"/>
      <c r="AH6789" s="237"/>
      <c r="AI6789" s="222"/>
      <c r="AJ6789" s="237"/>
      <c r="AK6789" s="221"/>
      <c r="AL6789" s="223"/>
      <c r="AM6789" s="221"/>
    </row>
    <row r="6790" spans="26:39" ht="15" customHeight="1">
      <c r="Z6790" s="220"/>
      <c r="AA6790" s="220"/>
      <c r="AB6790" s="237"/>
      <c r="AC6790" s="237"/>
      <c r="AD6790" s="222"/>
      <c r="AE6790" s="221"/>
      <c r="AF6790" s="237"/>
      <c r="AG6790" s="257"/>
      <c r="AH6790" s="237"/>
      <c r="AI6790" s="222"/>
      <c r="AJ6790" s="237"/>
      <c r="AK6790" s="221"/>
      <c r="AL6790" s="223"/>
      <c r="AM6790" s="221"/>
    </row>
    <row r="6791" spans="26:39" ht="15" customHeight="1">
      <c r="Z6791" s="220"/>
      <c r="AA6791" s="220"/>
      <c r="AB6791" s="237"/>
      <c r="AC6791" s="237"/>
      <c r="AD6791" s="222"/>
      <c r="AE6791" s="221"/>
      <c r="AF6791" s="237"/>
      <c r="AG6791" s="257"/>
      <c r="AH6791" s="237"/>
      <c r="AI6791" s="222"/>
      <c r="AJ6791" s="237"/>
      <c r="AK6791" s="221"/>
      <c r="AL6791" s="223"/>
      <c r="AM6791" s="221"/>
    </row>
    <row r="6792" spans="26:39" ht="15" customHeight="1">
      <c r="Z6792" s="220"/>
      <c r="AA6792" s="220"/>
      <c r="AB6792" s="237"/>
      <c r="AC6792" s="237"/>
      <c r="AD6792" s="222"/>
      <c r="AE6792" s="221"/>
      <c r="AF6792" s="237"/>
      <c r="AG6792" s="257"/>
      <c r="AH6792" s="237"/>
      <c r="AI6792" s="222"/>
      <c r="AJ6792" s="237"/>
      <c r="AK6792" s="221"/>
      <c r="AL6792" s="223"/>
      <c r="AM6792" s="221"/>
    </row>
    <row r="6793" spans="26:39" ht="15" customHeight="1">
      <c r="Z6793" s="220"/>
      <c r="AA6793" s="220"/>
      <c r="AB6793" s="237"/>
      <c r="AC6793" s="237"/>
      <c r="AD6793" s="222"/>
      <c r="AE6793" s="221"/>
      <c r="AF6793" s="237"/>
      <c r="AG6793" s="257"/>
      <c r="AH6793" s="237"/>
      <c r="AI6793" s="222"/>
      <c r="AJ6793" s="237"/>
      <c r="AK6793" s="221"/>
      <c r="AL6793" s="223"/>
      <c r="AM6793" s="221"/>
    </row>
    <row r="6794" spans="26:39" ht="15" customHeight="1">
      <c r="Z6794" s="220"/>
      <c r="AA6794" s="220"/>
      <c r="AB6794" s="237"/>
      <c r="AC6794" s="237"/>
      <c r="AD6794" s="222"/>
      <c r="AE6794" s="221"/>
      <c r="AF6794" s="237"/>
      <c r="AG6794" s="257"/>
      <c r="AH6794" s="237"/>
      <c r="AI6794" s="222"/>
      <c r="AJ6794" s="237"/>
      <c r="AK6794" s="221"/>
      <c r="AL6794" s="223"/>
      <c r="AM6794" s="221"/>
    </row>
    <row r="6795" spans="26:39" ht="15" customHeight="1">
      <c r="Z6795" s="220"/>
      <c r="AA6795" s="220"/>
      <c r="AB6795" s="237"/>
      <c r="AC6795" s="237"/>
      <c r="AD6795" s="222"/>
      <c r="AE6795" s="221"/>
      <c r="AF6795" s="237"/>
      <c r="AG6795" s="257"/>
      <c r="AH6795" s="237"/>
      <c r="AI6795" s="222"/>
      <c r="AJ6795" s="237"/>
      <c r="AK6795" s="221"/>
      <c r="AL6795" s="223"/>
      <c r="AM6795" s="221"/>
    </row>
    <row r="6796" spans="26:39" ht="15" customHeight="1">
      <c r="Z6796" s="220"/>
      <c r="AA6796" s="220"/>
      <c r="AB6796" s="237"/>
      <c r="AC6796" s="237"/>
      <c r="AD6796" s="222"/>
      <c r="AE6796" s="221"/>
      <c r="AF6796" s="237"/>
      <c r="AG6796" s="257"/>
      <c r="AH6796" s="237"/>
      <c r="AI6796" s="222"/>
      <c r="AJ6796" s="237"/>
      <c r="AK6796" s="221"/>
      <c r="AL6796" s="223"/>
      <c r="AM6796" s="221"/>
    </row>
    <row r="6797" spans="26:39" ht="15" customHeight="1">
      <c r="Z6797" s="220"/>
      <c r="AA6797" s="220"/>
      <c r="AB6797" s="237"/>
      <c r="AC6797" s="237"/>
      <c r="AD6797" s="222"/>
      <c r="AE6797" s="221"/>
      <c r="AF6797" s="237"/>
      <c r="AG6797" s="257"/>
      <c r="AH6797" s="237"/>
      <c r="AI6797" s="222"/>
      <c r="AJ6797" s="237"/>
      <c r="AK6797" s="221"/>
      <c r="AL6797" s="223"/>
      <c r="AM6797" s="221"/>
    </row>
    <row r="6798" spans="26:39" ht="15" customHeight="1">
      <c r="Z6798" s="220"/>
      <c r="AA6798" s="220"/>
      <c r="AB6798" s="237"/>
      <c r="AC6798" s="237"/>
      <c r="AD6798" s="222"/>
      <c r="AE6798" s="221"/>
      <c r="AF6798" s="237"/>
      <c r="AG6798" s="257"/>
      <c r="AH6798" s="237"/>
      <c r="AI6798" s="222"/>
      <c r="AJ6798" s="237"/>
      <c r="AK6798" s="221"/>
      <c r="AL6798" s="223"/>
      <c r="AM6798" s="221"/>
    </row>
    <row r="6799" spans="26:39" ht="15" customHeight="1">
      <c r="Z6799" s="220"/>
      <c r="AA6799" s="220"/>
      <c r="AB6799" s="237"/>
      <c r="AC6799" s="237"/>
      <c r="AD6799" s="222"/>
      <c r="AE6799" s="221"/>
      <c r="AF6799" s="237"/>
      <c r="AG6799" s="257"/>
      <c r="AH6799" s="237"/>
      <c r="AI6799" s="222"/>
      <c r="AJ6799" s="237"/>
      <c r="AK6799" s="221"/>
      <c r="AL6799" s="223"/>
      <c r="AM6799" s="221"/>
    </row>
    <row r="6800" spans="26:39" ht="15" customHeight="1">
      <c r="Z6800" s="220"/>
      <c r="AA6800" s="220"/>
      <c r="AB6800" s="237"/>
      <c r="AC6800" s="237"/>
      <c r="AD6800" s="222"/>
      <c r="AE6800" s="221"/>
      <c r="AF6800" s="237"/>
      <c r="AG6800" s="257"/>
      <c r="AH6800" s="237"/>
      <c r="AI6800" s="222"/>
      <c r="AJ6800" s="237"/>
      <c r="AK6800" s="221"/>
      <c r="AL6800" s="223"/>
      <c r="AM6800" s="221"/>
    </row>
    <row r="6801" spans="26:39" ht="15" customHeight="1">
      <c r="Z6801" s="220"/>
      <c r="AA6801" s="220"/>
      <c r="AB6801" s="237"/>
      <c r="AC6801" s="237"/>
      <c r="AD6801" s="222"/>
      <c r="AE6801" s="221"/>
      <c r="AF6801" s="237"/>
      <c r="AG6801" s="257"/>
      <c r="AH6801" s="237"/>
      <c r="AI6801" s="222"/>
      <c r="AJ6801" s="237"/>
      <c r="AK6801" s="221"/>
      <c r="AL6801" s="223"/>
      <c r="AM6801" s="221"/>
    </row>
    <row r="6802" spans="26:39" ht="15" customHeight="1">
      <c r="Z6802" s="220"/>
      <c r="AA6802" s="220"/>
      <c r="AB6802" s="237"/>
      <c r="AC6802" s="237"/>
      <c r="AD6802" s="222"/>
      <c r="AE6802" s="221"/>
      <c r="AF6802" s="237"/>
      <c r="AG6802" s="257"/>
      <c r="AH6802" s="237"/>
      <c r="AI6802" s="222"/>
      <c r="AJ6802" s="237"/>
      <c r="AK6802" s="221"/>
      <c r="AL6802" s="223"/>
      <c r="AM6802" s="221"/>
    </row>
    <row r="6803" spans="26:39" ht="15" customHeight="1">
      <c r="Z6803" s="220"/>
      <c r="AA6803" s="220"/>
      <c r="AB6803" s="237"/>
      <c r="AC6803" s="237"/>
      <c r="AD6803" s="222"/>
      <c r="AE6803" s="221"/>
      <c r="AF6803" s="237"/>
      <c r="AG6803" s="257"/>
      <c r="AH6803" s="237"/>
      <c r="AI6803" s="222"/>
      <c r="AJ6803" s="237"/>
      <c r="AK6803" s="221"/>
      <c r="AL6803" s="223"/>
      <c r="AM6803" s="221"/>
    </row>
    <row r="6804" spans="26:39" ht="15" customHeight="1">
      <c r="Z6804" s="220"/>
      <c r="AA6804" s="220"/>
      <c r="AB6804" s="237"/>
      <c r="AC6804" s="237"/>
      <c r="AD6804" s="222"/>
      <c r="AE6804" s="221"/>
      <c r="AF6804" s="237"/>
      <c r="AG6804" s="257"/>
      <c r="AH6804" s="237"/>
      <c r="AI6804" s="222"/>
      <c r="AJ6804" s="237"/>
      <c r="AK6804" s="221"/>
      <c r="AL6804" s="223"/>
      <c r="AM6804" s="221"/>
    </row>
    <row r="6805" spans="26:39" ht="15" customHeight="1">
      <c r="Z6805" s="220"/>
      <c r="AA6805" s="220"/>
      <c r="AB6805" s="237"/>
      <c r="AC6805" s="237"/>
      <c r="AD6805" s="222"/>
      <c r="AE6805" s="221"/>
      <c r="AF6805" s="237"/>
      <c r="AG6805" s="257"/>
      <c r="AH6805" s="237"/>
      <c r="AI6805" s="222"/>
      <c r="AJ6805" s="237"/>
      <c r="AK6805" s="221"/>
      <c r="AL6805" s="223"/>
      <c r="AM6805" s="221"/>
    </row>
    <row r="6806" spans="26:39" ht="15" customHeight="1">
      <c r="Z6806" s="220"/>
      <c r="AA6806" s="220"/>
      <c r="AB6806" s="237"/>
      <c r="AC6806" s="237"/>
      <c r="AD6806" s="222"/>
      <c r="AE6806" s="221"/>
      <c r="AF6806" s="237"/>
      <c r="AG6806" s="257"/>
      <c r="AH6806" s="237"/>
      <c r="AI6806" s="222"/>
      <c r="AJ6806" s="237"/>
      <c r="AK6806" s="221"/>
      <c r="AL6806" s="223"/>
      <c r="AM6806" s="221"/>
    </row>
    <row r="6807" spans="26:39" ht="15" customHeight="1">
      <c r="Z6807" s="220"/>
      <c r="AA6807" s="220"/>
      <c r="AB6807" s="237"/>
      <c r="AC6807" s="237"/>
      <c r="AD6807" s="222"/>
      <c r="AE6807" s="221"/>
      <c r="AF6807" s="237"/>
      <c r="AG6807" s="257"/>
      <c r="AH6807" s="237"/>
      <c r="AI6807" s="222"/>
      <c r="AJ6807" s="237"/>
      <c r="AK6807" s="221"/>
      <c r="AL6807" s="223"/>
      <c r="AM6807" s="221"/>
    </row>
    <row r="6808" spans="26:39" ht="15" customHeight="1">
      <c r="Z6808" s="220"/>
      <c r="AA6808" s="220"/>
      <c r="AB6808" s="237"/>
      <c r="AC6808" s="237"/>
      <c r="AD6808" s="222"/>
      <c r="AE6808" s="221"/>
      <c r="AF6808" s="237"/>
      <c r="AG6808" s="257"/>
      <c r="AH6808" s="237"/>
      <c r="AI6808" s="222"/>
      <c r="AJ6808" s="237"/>
      <c r="AK6808" s="221"/>
      <c r="AL6808" s="223"/>
      <c r="AM6808" s="221"/>
    </row>
    <row r="6809" spans="26:39" ht="15" customHeight="1">
      <c r="Z6809" s="220"/>
      <c r="AA6809" s="220"/>
      <c r="AB6809" s="237"/>
      <c r="AC6809" s="237"/>
      <c r="AD6809" s="222"/>
      <c r="AE6809" s="221"/>
      <c r="AF6809" s="237"/>
      <c r="AG6809" s="257"/>
      <c r="AH6809" s="237"/>
      <c r="AI6809" s="222"/>
      <c r="AJ6809" s="237"/>
      <c r="AK6809" s="221"/>
      <c r="AL6809" s="223"/>
      <c r="AM6809" s="221"/>
    </row>
    <row r="6810" spans="26:39" ht="15" customHeight="1">
      <c r="Z6810" s="220"/>
      <c r="AA6810" s="220"/>
      <c r="AB6810" s="237"/>
      <c r="AC6810" s="237"/>
      <c r="AD6810" s="222"/>
      <c r="AE6810" s="221"/>
      <c r="AF6810" s="237"/>
      <c r="AG6810" s="257"/>
      <c r="AH6810" s="237"/>
      <c r="AI6810" s="222"/>
      <c r="AJ6810" s="237"/>
      <c r="AK6810" s="221"/>
      <c r="AL6810" s="223"/>
      <c r="AM6810" s="221"/>
    </row>
    <row r="6811" spans="26:39" ht="15" customHeight="1">
      <c r="Z6811" s="220"/>
      <c r="AA6811" s="220"/>
      <c r="AB6811" s="237"/>
      <c r="AC6811" s="237"/>
      <c r="AD6811" s="222"/>
      <c r="AE6811" s="221"/>
      <c r="AF6811" s="237"/>
      <c r="AG6811" s="257"/>
      <c r="AH6811" s="237"/>
      <c r="AI6811" s="222"/>
      <c r="AJ6811" s="237"/>
      <c r="AK6811" s="221"/>
      <c r="AL6811" s="223"/>
      <c r="AM6811" s="221"/>
    </row>
    <row r="6812" spans="26:39" ht="15" customHeight="1">
      <c r="Z6812" s="220"/>
      <c r="AA6812" s="220"/>
      <c r="AB6812" s="237"/>
      <c r="AC6812" s="237"/>
      <c r="AD6812" s="222"/>
      <c r="AE6812" s="221"/>
      <c r="AF6812" s="237"/>
      <c r="AG6812" s="257"/>
      <c r="AH6812" s="237"/>
      <c r="AI6812" s="222"/>
      <c r="AJ6812" s="237"/>
      <c r="AK6812" s="221"/>
      <c r="AL6812" s="223"/>
      <c r="AM6812" s="221"/>
    </row>
    <row r="6813" spans="26:39" ht="15" customHeight="1">
      <c r="Z6813" s="220"/>
      <c r="AA6813" s="220"/>
      <c r="AB6813" s="237"/>
      <c r="AC6813" s="237"/>
      <c r="AD6813" s="222"/>
      <c r="AE6813" s="221"/>
      <c r="AF6813" s="237"/>
      <c r="AG6813" s="257"/>
      <c r="AH6813" s="237"/>
      <c r="AI6813" s="222"/>
      <c r="AJ6813" s="237"/>
      <c r="AK6813" s="221"/>
      <c r="AL6813" s="223"/>
      <c r="AM6813" s="221"/>
    </row>
    <row r="6814" spans="26:39" ht="15" customHeight="1">
      <c r="Z6814" s="220"/>
      <c r="AA6814" s="220"/>
      <c r="AB6814" s="237"/>
      <c r="AC6814" s="237"/>
      <c r="AD6814" s="222"/>
      <c r="AE6814" s="221"/>
      <c r="AF6814" s="237"/>
      <c r="AG6814" s="257"/>
      <c r="AH6814" s="237"/>
      <c r="AI6814" s="222"/>
      <c r="AJ6814" s="237"/>
      <c r="AK6814" s="221"/>
      <c r="AL6814" s="223"/>
      <c r="AM6814" s="221"/>
    </row>
    <row r="6815" spans="26:39" ht="15" customHeight="1">
      <c r="Z6815" s="220"/>
      <c r="AA6815" s="220"/>
      <c r="AB6815" s="237"/>
      <c r="AC6815" s="237"/>
      <c r="AD6815" s="222"/>
      <c r="AE6815" s="221"/>
      <c r="AF6815" s="237"/>
      <c r="AG6815" s="257"/>
      <c r="AH6815" s="237"/>
      <c r="AI6815" s="222"/>
      <c r="AJ6815" s="237"/>
      <c r="AK6815" s="221"/>
      <c r="AL6815" s="223"/>
      <c r="AM6815" s="221"/>
    </row>
    <row r="6816" spans="26:39" ht="15" customHeight="1">
      <c r="Z6816" s="220"/>
      <c r="AA6816" s="220"/>
      <c r="AB6816" s="237"/>
      <c r="AC6816" s="237"/>
      <c r="AD6816" s="222"/>
      <c r="AE6816" s="221"/>
      <c r="AF6816" s="237"/>
      <c r="AG6816" s="257"/>
      <c r="AH6816" s="237"/>
      <c r="AI6816" s="222"/>
      <c r="AJ6816" s="237"/>
      <c r="AK6816" s="221"/>
      <c r="AL6816" s="223"/>
      <c r="AM6816" s="221"/>
    </row>
    <row r="6817" spans="26:39" ht="15" customHeight="1">
      <c r="Z6817" s="220"/>
      <c r="AA6817" s="220"/>
      <c r="AB6817" s="237"/>
      <c r="AC6817" s="237"/>
      <c r="AD6817" s="222"/>
      <c r="AE6817" s="221"/>
      <c r="AF6817" s="237"/>
      <c r="AG6817" s="257"/>
      <c r="AH6817" s="237"/>
      <c r="AI6817" s="222"/>
      <c r="AJ6817" s="237"/>
      <c r="AK6817" s="221"/>
      <c r="AL6817" s="223"/>
      <c r="AM6817" s="221"/>
    </row>
    <row r="6818" spans="26:39" ht="15" customHeight="1">
      <c r="Z6818" s="220"/>
      <c r="AA6818" s="220"/>
      <c r="AB6818" s="237"/>
      <c r="AC6818" s="237"/>
      <c r="AD6818" s="222"/>
      <c r="AE6818" s="221"/>
      <c r="AF6818" s="237"/>
      <c r="AG6818" s="257"/>
      <c r="AH6818" s="237"/>
      <c r="AI6818" s="222"/>
      <c r="AJ6818" s="237"/>
      <c r="AK6818" s="221"/>
      <c r="AL6818" s="223"/>
      <c r="AM6818" s="221"/>
    </row>
    <row r="6819" spans="26:39" ht="15" customHeight="1">
      <c r="Z6819" s="220"/>
      <c r="AA6819" s="220"/>
      <c r="AB6819" s="237"/>
      <c r="AC6819" s="237"/>
      <c r="AD6819" s="222"/>
      <c r="AE6819" s="221"/>
      <c r="AF6819" s="237"/>
      <c r="AG6819" s="257"/>
      <c r="AH6819" s="237"/>
      <c r="AI6819" s="222"/>
      <c r="AJ6819" s="237"/>
      <c r="AK6819" s="221"/>
      <c r="AL6819" s="223"/>
      <c r="AM6819" s="221"/>
    </row>
    <row r="6820" spans="26:39" ht="15" customHeight="1">
      <c r="Z6820" s="220"/>
      <c r="AA6820" s="220"/>
      <c r="AB6820" s="237"/>
      <c r="AC6820" s="237"/>
      <c r="AD6820" s="222"/>
      <c r="AE6820" s="221"/>
      <c r="AF6820" s="237"/>
      <c r="AG6820" s="257"/>
      <c r="AH6820" s="237"/>
      <c r="AI6820" s="222"/>
      <c r="AJ6820" s="237"/>
      <c r="AK6820" s="221"/>
      <c r="AL6820" s="223"/>
      <c r="AM6820" s="221"/>
    </row>
    <row r="6821" spans="26:39" ht="15" customHeight="1">
      <c r="Z6821" s="220"/>
      <c r="AA6821" s="220"/>
      <c r="AB6821" s="237"/>
      <c r="AC6821" s="237"/>
      <c r="AD6821" s="222"/>
      <c r="AE6821" s="221"/>
      <c r="AF6821" s="237"/>
      <c r="AG6821" s="257"/>
      <c r="AH6821" s="237"/>
      <c r="AI6821" s="222"/>
      <c r="AJ6821" s="237"/>
      <c r="AK6821" s="221"/>
      <c r="AL6821" s="223"/>
      <c r="AM6821" s="221"/>
    </row>
    <row r="6822" spans="26:39" ht="15" customHeight="1">
      <c r="Z6822" s="220"/>
      <c r="AA6822" s="220"/>
      <c r="AB6822" s="237"/>
      <c r="AC6822" s="237"/>
      <c r="AD6822" s="222"/>
      <c r="AE6822" s="221"/>
      <c r="AF6822" s="237"/>
      <c r="AG6822" s="257"/>
      <c r="AH6822" s="237"/>
      <c r="AI6822" s="222"/>
      <c r="AJ6822" s="237"/>
      <c r="AK6822" s="221"/>
      <c r="AL6822" s="223"/>
      <c r="AM6822" s="221"/>
    </row>
    <row r="6823" spans="26:39" ht="15" customHeight="1">
      <c r="Z6823" s="220"/>
      <c r="AA6823" s="220"/>
      <c r="AB6823" s="237"/>
      <c r="AC6823" s="237"/>
      <c r="AD6823" s="222"/>
      <c r="AE6823" s="221"/>
      <c r="AF6823" s="237"/>
      <c r="AG6823" s="257"/>
      <c r="AH6823" s="237"/>
      <c r="AI6823" s="222"/>
      <c r="AJ6823" s="237"/>
      <c r="AK6823" s="221"/>
      <c r="AL6823" s="223"/>
      <c r="AM6823" s="221"/>
    </row>
    <row r="6824" spans="26:39" ht="15" customHeight="1">
      <c r="Z6824" s="220"/>
      <c r="AA6824" s="220"/>
      <c r="AB6824" s="237"/>
      <c r="AC6824" s="237"/>
      <c r="AD6824" s="222"/>
      <c r="AE6824" s="221"/>
      <c r="AF6824" s="237"/>
      <c r="AG6824" s="257"/>
      <c r="AH6824" s="237"/>
      <c r="AI6824" s="222"/>
      <c r="AJ6824" s="237"/>
      <c r="AK6824" s="221"/>
      <c r="AL6824" s="223"/>
      <c r="AM6824" s="221"/>
    </row>
    <row r="6825" spans="26:39" ht="15" customHeight="1">
      <c r="Z6825" s="220"/>
      <c r="AA6825" s="220"/>
      <c r="AB6825" s="237"/>
      <c r="AC6825" s="237"/>
      <c r="AD6825" s="222"/>
      <c r="AE6825" s="221"/>
      <c r="AF6825" s="237"/>
      <c r="AG6825" s="257"/>
      <c r="AH6825" s="237"/>
      <c r="AI6825" s="222"/>
      <c r="AJ6825" s="237"/>
      <c r="AK6825" s="221"/>
      <c r="AL6825" s="223"/>
      <c r="AM6825" s="221"/>
    </row>
    <row r="6826" spans="26:39" ht="15" customHeight="1">
      <c r="Z6826" s="220"/>
      <c r="AA6826" s="220"/>
      <c r="AB6826" s="237"/>
      <c r="AC6826" s="237"/>
      <c r="AD6826" s="222"/>
      <c r="AE6826" s="221"/>
      <c r="AF6826" s="237"/>
      <c r="AG6826" s="257"/>
      <c r="AH6826" s="237"/>
      <c r="AI6826" s="222"/>
      <c r="AJ6826" s="237"/>
      <c r="AK6826" s="221"/>
      <c r="AL6826" s="223"/>
      <c r="AM6826" s="221"/>
    </row>
    <row r="6827" spans="26:39" ht="15" customHeight="1">
      <c r="Z6827" s="220"/>
      <c r="AA6827" s="220"/>
      <c r="AB6827" s="237"/>
      <c r="AC6827" s="237"/>
      <c r="AD6827" s="222"/>
      <c r="AE6827" s="221"/>
      <c r="AF6827" s="237"/>
      <c r="AG6827" s="257"/>
      <c r="AH6827" s="237"/>
      <c r="AI6827" s="222"/>
      <c r="AJ6827" s="237"/>
      <c r="AK6827" s="221"/>
      <c r="AL6827" s="223"/>
      <c r="AM6827" s="221"/>
    </row>
    <row r="6828" spans="26:39" ht="15" customHeight="1">
      <c r="Z6828" s="220"/>
      <c r="AA6828" s="220"/>
      <c r="AB6828" s="237"/>
      <c r="AC6828" s="237"/>
      <c r="AD6828" s="222"/>
      <c r="AE6828" s="221"/>
      <c r="AF6828" s="237"/>
      <c r="AG6828" s="257"/>
      <c r="AH6828" s="237"/>
      <c r="AI6828" s="222"/>
      <c r="AJ6828" s="237"/>
      <c r="AK6828" s="221"/>
      <c r="AL6828" s="223"/>
      <c r="AM6828" s="221"/>
    </row>
    <row r="6829" spans="26:39" ht="15" customHeight="1">
      <c r="Z6829" s="220"/>
      <c r="AA6829" s="220"/>
      <c r="AB6829" s="237"/>
      <c r="AC6829" s="237"/>
      <c r="AD6829" s="222"/>
      <c r="AE6829" s="221"/>
      <c r="AF6829" s="237"/>
      <c r="AG6829" s="257"/>
      <c r="AH6829" s="237"/>
      <c r="AI6829" s="222"/>
      <c r="AJ6829" s="237"/>
      <c r="AK6829" s="221"/>
      <c r="AL6829" s="223"/>
      <c r="AM6829" s="221"/>
    </row>
    <row r="6830" spans="26:39" ht="15" customHeight="1">
      <c r="Z6830" s="220"/>
      <c r="AA6830" s="220"/>
      <c r="AB6830" s="237"/>
      <c r="AC6830" s="237"/>
      <c r="AD6830" s="222"/>
      <c r="AE6830" s="221"/>
      <c r="AF6830" s="237"/>
      <c r="AG6830" s="257"/>
      <c r="AH6830" s="237"/>
      <c r="AI6830" s="222"/>
      <c r="AJ6830" s="237"/>
      <c r="AK6830" s="221"/>
      <c r="AL6830" s="223"/>
      <c r="AM6830" s="221"/>
    </row>
    <row r="6831" spans="26:39" ht="15" customHeight="1">
      <c r="Z6831" s="220"/>
      <c r="AA6831" s="220"/>
      <c r="AB6831" s="237"/>
      <c r="AC6831" s="237"/>
      <c r="AD6831" s="222"/>
      <c r="AE6831" s="221"/>
      <c r="AF6831" s="237"/>
      <c r="AG6831" s="257"/>
      <c r="AH6831" s="237"/>
      <c r="AI6831" s="222"/>
      <c r="AJ6831" s="237"/>
      <c r="AK6831" s="221"/>
      <c r="AL6831" s="223"/>
      <c r="AM6831" s="221"/>
    </row>
    <row r="6832" spans="26:39" ht="15" customHeight="1">
      <c r="Z6832" s="220"/>
      <c r="AA6832" s="220"/>
      <c r="AB6832" s="237"/>
      <c r="AC6832" s="237"/>
      <c r="AD6832" s="222"/>
      <c r="AE6832" s="221"/>
      <c r="AF6832" s="237"/>
      <c r="AG6832" s="257"/>
      <c r="AH6832" s="237"/>
      <c r="AI6832" s="222"/>
      <c r="AJ6832" s="237"/>
      <c r="AK6832" s="221"/>
      <c r="AL6832" s="223"/>
      <c r="AM6832" s="221"/>
    </row>
    <row r="6833" spans="26:39" ht="15" customHeight="1">
      <c r="Z6833" s="220"/>
      <c r="AA6833" s="220"/>
      <c r="AB6833" s="237"/>
      <c r="AC6833" s="237"/>
      <c r="AD6833" s="222"/>
      <c r="AE6833" s="221"/>
      <c r="AF6833" s="237"/>
      <c r="AG6833" s="257"/>
      <c r="AH6833" s="237"/>
      <c r="AI6833" s="222"/>
      <c r="AJ6833" s="237"/>
      <c r="AK6833" s="221"/>
      <c r="AL6833" s="223"/>
      <c r="AM6833" s="221"/>
    </row>
    <row r="6834" spans="26:39" ht="15" customHeight="1">
      <c r="Z6834" s="220"/>
      <c r="AA6834" s="220"/>
      <c r="AB6834" s="237"/>
      <c r="AC6834" s="237"/>
      <c r="AD6834" s="222"/>
      <c r="AE6834" s="221"/>
      <c r="AF6834" s="237"/>
      <c r="AG6834" s="257"/>
      <c r="AH6834" s="237"/>
      <c r="AI6834" s="222"/>
      <c r="AJ6834" s="237"/>
      <c r="AK6834" s="221"/>
      <c r="AL6834" s="223"/>
      <c r="AM6834" s="221"/>
    </row>
    <row r="6835" spans="26:39" ht="15" customHeight="1">
      <c r="Z6835" s="220"/>
      <c r="AA6835" s="220"/>
      <c r="AB6835" s="237"/>
      <c r="AC6835" s="237"/>
      <c r="AD6835" s="222"/>
      <c r="AE6835" s="221"/>
      <c r="AF6835" s="237"/>
      <c r="AG6835" s="257"/>
      <c r="AH6835" s="237"/>
      <c r="AI6835" s="222"/>
      <c r="AJ6835" s="237"/>
      <c r="AK6835" s="221"/>
      <c r="AL6835" s="223"/>
      <c r="AM6835" s="221"/>
    </row>
    <row r="6836" spans="26:39" ht="15" customHeight="1">
      <c r="Z6836" s="220"/>
      <c r="AA6836" s="220"/>
      <c r="AB6836" s="237"/>
      <c r="AC6836" s="237"/>
      <c r="AD6836" s="222"/>
      <c r="AE6836" s="221"/>
      <c r="AF6836" s="237"/>
      <c r="AG6836" s="257"/>
      <c r="AH6836" s="237"/>
      <c r="AI6836" s="222"/>
      <c r="AJ6836" s="237"/>
      <c r="AK6836" s="221"/>
      <c r="AL6836" s="223"/>
      <c r="AM6836" s="221"/>
    </row>
    <row r="6837" spans="26:39" ht="15" customHeight="1">
      <c r="Z6837" s="220"/>
      <c r="AA6837" s="220"/>
      <c r="AB6837" s="237"/>
      <c r="AC6837" s="237"/>
      <c r="AD6837" s="222"/>
      <c r="AE6837" s="221"/>
      <c r="AF6837" s="237"/>
      <c r="AG6837" s="257"/>
      <c r="AH6837" s="237"/>
      <c r="AI6837" s="222"/>
      <c r="AJ6837" s="237"/>
      <c r="AK6837" s="221"/>
      <c r="AL6837" s="223"/>
      <c r="AM6837" s="221"/>
    </row>
    <row r="6838" spans="26:39" ht="15" customHeight="1">
      <c r="Z6838" s="220"/>
      <c r="AA6838" s="220"/>
      <c r="AB6838" s="237"/>
      <c r="AC6838" s="237"/>
      <c r="AD6838" s="222"/>
      <c r="AE6838" s="221"/>
      <c r="AF6838" s="237"/>
      <c r="AG6838" s="257"/>
      <c r="AH6838" s="237"/>
      <c r="AI6838" s="222"/>
      <c r="AJ6838" s="237"/>
      <c r="AK6838" s="221"/>
      <c r="AL6838" s="223"/>
      <c r="AM6838" s="221"/>
    </row>
    <row r="6839" spans="26:39" ht="15" customHeight="1">
      <c r="Z6839" s="220"/>
      <c r="AA6839" s="220"/>
      <c r="AB6839" s="237"/>
      <c r="AC6839" s="237"/>
      <c r="AD6839" s="222"/>
      <c r="AE6839" s="221"/>
      <c r="AF6839" s="237"/>
      <c r="AG6839" s="257"/>
      <c r="AH6839" s="237"/>
      <c r="AI6839" s="222"/>
      <c r="AJ6839" s="237"/>
      <c r="AK6839" s="221"/>
      <c r="AL6839" s="223"/>
      <c r="AM6839" s="221"/>
    </row>
    <row r="6840" spans="26:39" ht="15" customHeight="1">
      <c r="Z6840" s="220"/>
      <c r="AA6840" s="220"/>
      <c r="AB6840" s="237"/>
      <c r="AC6840" s="237"/>
      <c r="AD6840" s="222"/>
      <c r="AE6840" s="221"/>
      <c r="AF6840" s="237"/>
      <c r="AG6840" s="257"/>
      <c r="AH6840" s="237"/>
      <c r="AI6840" s="222"/>
      <c r="AJ6840" s="237"/>
      <c r="AK6840" s="221"/>
      <c r="AL6840" s="223"/>
      <c r="AM6840" s="221"/>
    </row>
    <row r="6841" spans="26:39" ht="15" customHeight="1">
      <c r="Z6841" s="220"/>
      <c r="AA6841" s="220"/>
      <c r="AB6841" s="237"/>
      <c r="AC6841" s="237"/>
      <c r="AD6841" s="222"/>
      <c r="AE6841" s="221"/>
      <c r="AF6841" s="237"/>
      <c r="AG6841" s="257"/>
      <c r="AH6841" s="237"/>
      <c r="AI6841" s="222"/>
      <c r="AJ6841" s="237"/>
      <c r="AK6841" s="221"/>
      <c r="AL6841" s="223"/>
      <c r="AM6841" s="221"/>
    </row>
    <row r="6842" spans="26:39" ht="15" customHeight="1">
      <c r="Z6842" s="220"/>
      <c r="AA6842" s="220"/>
      <c r="AB6842" s="237"/>
      <c r="AC6842" s="237"/>
      <c r="AD6842" s="222"/>
      <c r="AE6842" s="221"/>
      <c r="AF6842" s="237"/>
      <c r="AG6842" s="257"/>
      <c r="AH6842" s="237"/>
      <c r="AI6842" s="222"/>
      <c r="AJ6842" s="237"/>
      <c r="AK6842" s="221"/>
      <c r="AL6842" s="223"/>
      <c r="AM6842" s="221"/>
    </row>
    <row r="6843" spans="26:39" ht="15" customHeight="1">
      <c r="Z6843" s="220"/>
      <c r="AA6843" s="220"/>
      <c r="AB6843" s="237"/>
      <c r="AC6843" s="237"/>
      <c r="AD6843" s="222"/>
      <c r="AE6843" s="221"/>
      <c r="AF6843" s="237"/>
      <c r="AG6843" s="257"/>
      <c r="AH6843" s="237"/>
      <c r="AI6843" s="222"/>
      <c r="AJ6843" s="237"/>
      <c r="AK6843" s="221"/>
      <c r="AL6843" s="223"/>
      <c r="AM6843" s="221"/>
    </row>
    <row r="6844" spans="26:39" ht="15" customHeight="1">
      <c r="Z6844" s="220"/>
      <c r="AA6844" s="220"/>
      <c r="AB6844" s="237"/>
      <c r="AC6844" s="237"/>
      <c r="AD6844" s="222"/>
      <c r="AE6844" s="221"/>
      <c r="AF6844" s="237"/>
      <c r="AG6844" s="257"/>
      <c r="AH6844" s="237"/>
      <c r="AI6844" s="222"/>
      <c r="AJ6844" s="237"/>
      <c r="AK6844" s="221"/>
      <c r="AL6844" s="223"/>
      <c r="AM6844" s="221"/>
    </row>
    <row r="6845" spans="26:39" ht="15" customHeight="1">
      <c r="Z6845" s="220"/>
      <c r="AA6845" s="220"/>
      <c r="AB6845" s="237"/>
      <c r="AC6845" s="237"/>
      <c r="AD6845" s="222"/>
      <c r="AE6845" s="221"/>
      <c r="AF6845" s="237"/>
      <c r="AG6845" s="257"/>
      <c r="AH6845" s="237"/>
      <c r="AI6845" s="222"/>
      <c r="AJ6845" s="237"/>
      <c r="AK6845" s="221"/>
      <c r="AL6845" s="223"/>
      <c r="AM6845" s="221"/>
    </row>
    <row r="6846" spans="26:39" ht="15" customHeight="1">
      <c r="Z6846" s="220"/>
      <c r="AA6846" s="220"/>
      <c r="AB6846" s="237"/>
      <c r="AC6846" s="237"/>
      <c r="AD6846" s="222"/>
      <c r="AE6846" s="221"/>
      <c r="AF6846" s="237"/>
      <c r="AG6846" s="257"/>
      <c r="AH6846" s="237"/>
      <c r="AI6846" s="222"/>
      <c r="AJ6846" s="237"/>
      <c r="AK6846" s="221"/>
      <c r="AL6846" s="223"/>
      <c r="AM6846" s="221"/>
    </row>
    <row r="6847" spans="26:39" ht="15" customHeight="1">
      <c r="Z6847" s="220"/>
      <c r="AA6847" s="220"/>
      <c r="AB6847" s="237"/>
      <c r="AC6847" s="237"/>
      <c r="AD6847" s="222"/>
      <c r="AE6847" s="221"/>
      <c r="AF6847" s="237"/>
      <c r="AG6847" s="257"/>
      <c r="AH6847" s="237"/>
      <c r="AI6847" s="222"/>
      <c r="AJ6847" s="237"/>
      <c r="AK6847" s="221"/>
      <c r="AL6847" s="223"/>
      <c r="AM6847" s="221"/>
    </row>
    <row r="6848" spans="26:39" ht="15" customHeight="1">
      <c r="Z6848" s="220"/>
      <c r="AA6848" s="220"/>
      <c r="AB6848" s="237"/>
      <c r="AC6848" s="237"/>
      <c r="AD6848" s="222"/>
      <c r="AE6848" s="221"/>
      <c r="AF6848" s="237"/>
      <c r="AG6848" s="257"/>
      <c r="AH6848" s="237"/>
      <c r="AI6848" s="222"/>
      <c r="AJ6848" s="237"/>
      <c r="AK6848" s="221"/>
      <c r="AL6848" s="223"/>
      <c r="AM6848" s="221"/>
    </row>
    <row r="6849" spans="26:39" ht="15" customHeight="1">
      <c r="Z6849" s="220"/>
      <c r="AA6849" s="220"/>
      <c r="AB6849" s="237"/>
      <c r="AC6849" s="237"/>
      <c r="AD6849" s="222"/>
      <c r="AE6849" s="221"/>
      <c r="AF6849" s="237"/>
      <c r="AG6849" s="257"/>
      <c r="AH6849" s="237"/>
      <c r="AI6849" s="222"/>
      <c r="AJ6849" s="237"/>
      <c r="AK6849" s="221"/>
      <c r="AL6849" s="223"/>
      <c r="AM6849" s="221"/>
    </row>
    <row r="6850" spans="26:39" ht="15" customHeight="1">
      <c r="Z6850" s="220"/>
      <c r="AA6850" s="220"/>
      <c r="AB6850" s="237"/>
      <c r="AC6850" s="237"/>
      <c r="AD6850" s="222"/>
      <c r="AE6850" s="221"/>
      <c r="AF6850" s="237"/>
      <c r="AG6850" s="257"/>
      <c r="AH6850" s="237"/>
      <c r="AI6850" s="222"/>
      <c r="AJ6850" s="237"/>
      <c r="AK6850" s="221"/>
      <c r="AL6850" s="223"/>
      <c r="AM6850" s="221"/>
    </row>
    <row r="6851" spans="26:39" ht="15" customHeight="1">
      <c r="Z6851" s="220"/>
      <c r="AA6851" s="220"/>
      <c r="AB6851" s="237"/>
      <c r="AC6851" s="237"/>
      <c r="AD6851" s="222"/>
      <c r="AE6851" s="221"/>
      <c r="AF6851" s="237"/>
      <c r="AG6851" s="257"/>
      <c r="AH6851" s="237"/>
      <c r="AI6851" s="222"/>
      <c r="AJ6851" s="237"/>
      <c r="AK6851" s="221"/>
      <c r="AL6851" s="223"/>
      <c r="AM6851" s="221"/>
    </row>
    <row r="6852" spans="26:39" ht="15" customHeight="1">
      <c r="Z6852" s="220"/>
      <c r="AA6852" s="220"/>
      <c r="AB6852" s="237"/>
      <c r="AC6852" s="237"/>
      <c r="AD6852" s="222"/>
      <c r="AE6852" s="221"/>
      <c r="AF6852" s="237"/>
      <c r="AG6852" s="257"/>
      <c r="AH6852" s="237"/>
      <c r="AI6852" s="222"/>
      <c r="AJ6852" s="237"/>
      <c r="AK6852" s="221"/>
      <c r="AL6852" s="223"/>
      <c r="AM6852" s="221"/>
    </row>
    <row r="6853" spans="26:39" ht="15" customHeight="1">
      <c r="Z6853" s="220"/>
      <c r="AA6853" s="220"/>
      <c r="AB6853" s="237"/>
      <c r="AC6853" s="237"/>
      <c r="AD6853" s="222"/>
      <c r="AE6853" s="221"/>
      <c r="AF6853" s="237"/>
      <c r="AG6853" s="257"/>
      <c r="AH6853" s="237"/>
      <c r="AI6853" s="222"/>
      <c r="AJ6853" s="237"/>
      <c r="AK6853" s="221"/>
      <c r="AL6853" s="223"/>
      <c r="AM6853" s="221"/>
    </row>
    <row r="6854" spans="26:39" ht="15" customHeight="1">
      <c r="Z6854" s="220"/>
      <c r="AA6854" s="220"/>
      <c r="AB6854" s="237"/>
      <c r="AC6854" s="237"/>
      <c r="AD6854" s="222"/>
      <c r="AE6854" s="221"/>
      <c r="AF6854" s="237"/>
      <c r="AG6854" s="257"/>
      <c r="AH6854" s="237"/>
      <c r="AI6854" s="222"/>
      <c r="AJ6854" s="237"/>
      <c r="AK6854" s="221"/>
      <c r="AL6854" s="223"/>
      <c r="AM6854" s="221"/>
    </row>
    <row r="6855" spans="26:39" ht="15" customHeight="1">
      <c r="Z6855" s="220"/>
      <c r="AA6855" s="220"/>
      <c r="AB6855" s="237"/>
      <c r="AC6855" s="237"/>
      <c r="AD6855" s="222"/>
      <c r="AE6855" s="221"/>
      <c r="AF6855" s="237"/>
      <c r="AG6855" s="257"/>
      <c r="AH6855" s="237"/>
      <c r="AI6855" s="222"/>
      <c r="AJ6855" s="237"/>
      <c r="AK6855" s="221"/>
      <c r="AL6855" s="223"/>
      <c r="AM6855" s="221"/>
    </row>
    <row r="6856" spans="26:39" ht="15" customHeight="1">
      <c r="Z6856" s="220"/>
      <c r="AA6856" s="220"/>
      <c r="AB6856" s="237"/>
      <c r="AC6856" s="237"/>
      <c r="AD6856" s="222"/>
      <c r="AE6856" s="221"/>
      <c r="AF6856" s="237"/>
      <c r="AG6856" s="257"/>
      <c r="AH6856" s="237"/>
      <c r="AI6856" s="222"/>
      <c r="AJ6856" s="237"/>
      <c r="AK6856" s="221"/>
      <c r="AL6856" s="223"/>
      <c r="AM6856" s="221"/>
    </row>
    <row r="6857" spans="26:39" ht="15" customHeight="1">
      <c r="Z6857" s="220"/>
      <c r="AA6857" s="220"/>
      <c r="AB6857" s="237"/>
      <c r="AC6857" s="237"/>
      <c r="AD6857" s="222"/>
      <c r="AE6857" s="221"/>
      <c r="AF6857" s="237"/>
      <c r="AG6857" s="257"/>
      <c r="AH6857" s="237"/>
      <c r="AI6857" s="222"/>
      <c r="AJ6857" s="237"/>
      <c r="AK6857" s="221"/>
      <c r="AL6857" s="223"/>
      <c r="AM6857" s="221"/>
    </row>
    <row r="6858" spans="26:39" ht="15" customHeight="1">
      <c r="Z6858" s="220"/>
      <c r="AA6858" s="220"/>
      <c r="AB6858" s="237"/>
      <c r="AC6858" s="237"/>
      <c r="AD6858" s="222"/>
      <c r="AE6858" s="221"/>
      <c r="AF6858" s="237"/>
      <c r="AG6858" s="257"/>
      <c r="AH6858" s="237"/>
      <c r="AI6858" s="222"/>
      <c r="AJ6858" s="237"/>
      <c r="AK6858" s="221"/>
      <c r="AL6858" s="223"/>
      <c r="AM6858" s="221"/>
    </row>
    <row r="6859" spans="26:39" ht="15" customHeight="1">
      <c r="Z6859" s="220"/>
      <c r="AA6859" s="220"/>
      <c r="AB6859" s="237"/>
      <c r="AC6859" s="237"/>
      <c r="AD6859" s="222"/>
      <c r="AE6859" s="221"/>
      <c r="AF6859" s="237"/>
      <c r="AG6859" s="257"/>
      <c r="AH6859" s="237"/>
      <c r="AI6859" s="222"/>
      <c r="AJ6859" s="237"/>
      <c r="AK6859" s="221"/>
      <c r="AL6859" s="223"/>
      <c r="AM6859" s="221"/>
    </row>
    <row r="6860" spans="26:39" ht="15" customHeight="1">
      <c r="Z6860" s="220"/>
      <c r="AA6860" s="220"/>
      <c r="AB6860" s="237"/>
      <c r="AC6860" s="237"/>
      <c r="AD6860" s="222"/>
      <c r="AE6860" s="221"/>
      <c r="AF6860" s="237"/>
      <c r="AG6860" s="257"/>
      <c r="AH6860" s="237"/>
      <c r="AI6860" s="222"/>
      <c r="AJ6860" s="237"/>
      <c r="AK6860" s="221"/>
      <c r="AL6860" s="223"/>
      <c r="AM6860" s="221"/>
    </row>
    <row r="6861" spans="26:39" ht="15" customHeight="1">
      <c r="Z6861" s="220"/>
      <c r="AA6861" s="220"/>
      <c r="AB6861" s="237"/>
      <c r="AC6861" s="237"/>
      <c r="AD6861" s="222"/>
      <c r="AE6861" s="221"/>
      <c r="AF6861" s="237"/>
      <c r="AG6861" s="257"/>
      <c r="AH6861" s="237"/>
      <c r="AI6861" s="222"/>
      <c r="AJ6861" s="237"/>
      <c r="AK6861" s="221"/>
      <c r="AL6861" s="223"/>
      <c r="AM6861" s="221"/>
    </row>
    <row r="6862" spans="26:39" ht="15" customHeight="1">
      <c r="Z6862" s="220"/>
      <c r="AA6862" s="220"/>
      <c r="AB6862" s="237"/>
      <c r="AC6862" s="237"/>
      <c r="AD6862" s="222"/>
      <c r="AE6862" s="221"/>
      <c r="AF6862" s="237"/>
      <c r="AG6862" s="257"/>
      <c r="AH6862" s="237"/>
      <c r="AI6862" s="222"/>
      <c r="AJ6862" s="237"/>
      <c r="AK6862" s="221"/>
      <c r="AL6862" s="223"/>
      <c r="AM6862" s="221"/>
    </row>
    <row r="6863" spans="26:39" ht="15" customHeight="1">
      <c r="Z6863" s="220"/>
      <c r="AA6863" s="220"/>
      <c r="AB6863" s="237"/>
      <c r="AC6863" s="237"/>
      <c r="AD6863" s="222"/>
      <c r="AE6863" s="221"/>
      <c r="AF6863" s="237"/>
      <c r="AG6863" s="257"/>
      <c r="AH6863" s="237"/>
      <c r="AI6863" s="222"/>
      <c r="AJ6863" s="237"/>
      <c r="AK6863" s="221"/>
      <c r="AL6863" s="223"/>
      <c r="AM6863" s="221"/>
    </row>
    <row r="6864" spans="26:39" ht="15" customHeight="1">
      <c r="Z6864" s="220"/>
      <c r="AA6864" s="220"/>
      <c r="AB6864" s="237"/>
      <c r="AC6864" s="237"/>
      <c r="AD6864" s="222"/>
      <c r="AE6864" s="221"/>
      <c r="AF6864" s="237"/>
      <c r="AG6864" s="257"/>
      <c r="AH6864" s="237"/>
      <c r="AI6864" s="222"/>
      <c r="AJ6864" s="237"/>
      <c r="AK6864" s="221"/>
      <c r="AL6864" s="223"/>
      <c r="AM6864" s="221"/>
    </row>
    <row r="6865" spans="26:39" ht="15" customHeight="1">
      <c r="Z6865" s="220"/>
      <c r="AA6865" s="220"/>
      <c r="AB6865" s="237"/>
      <c r="AC6865" s="237"/>
      <c r="AD6865" s="222"/>
      <c r="AE6865" s="221"/>
      <c r="AF6865" s="237"/>
      <c r="AG6865" s="257"/>
      <c r="AH6865" s="237"/>
      <c r="AI6865" s="222"/>
      <c r="AJ6865" s="237"/>
      <c r="AK6865" s="221"/>
      <c r="AL6865" s="223"/>
      <c r="AM6865" s="221"/>
    </row>
    <row r="6866" spans="26:39" ht="15" customHeight="1">
      <c r="Z6866" s="220"/>
      <c r="AA6866" s="220"/>
      <c r="AB6866" s="237"/>
      <c r="AC6866" s="237"/>
      <c r="AD6866" s="222"/>
      <c r="AE6866" s="221"/>
      <c r="AF6866" s="237"/>
      <c r="AG6866" s="257"/>
      <c r="AH6866" s="237"/>
      <c r="AI6866" s="222"/>
      <c r="AJ6866" s="237"/>
      <c r="AK6866" s="221"/>
      <c r="AL6866" s="223"/>
      <c r="AM6866" s="221"/>
    </row>
    <row r="6867" spans="26:39" ht="15" customHeight="1">
      <c r="Z6867" s="220"/>
      <c r="AA6867" s="220"/>
      <c r="AB6867" s="237"/>
      <c r="AC6867" s="237"/>
      <c r="AD6867" s="222"/>
      <c r="AE6867" s="221"/>
      <c r="AF6867" s="237"/>
      <c r="AG6867" s="257"/>
      <c r="AH6867" s="237"/>
      <c r="AI6867" s="222"/>
      <c r="AJ6867" s="237"/>
      <c r="AK6867" s="221"/>
      <c r="AL6867" s="223"/>
      <c r="AM6867" s="221"/>
    </row>
    <row r="6868" spans="26:39" ht="15" customHeight="1">
      <c r="Z6868" s="220"/>
      <c r="AA6868" s="220"/>
      <c r="AB6868" s="237"/>
      <c r="AC6868" s="237"/>
      <c r="AD6868" s="222"/>
      <c r="AE6868" s="221"/>
      <c r="AF6868" s="237"/>
      <c r="AG6868" s="257"/>
      <c r="AH6868" s="237"/>
      <c r="AI6868" s="222"/>
      <c r="AJ6868" s="237"/>
      <c r="AK6868" s="221"/>
      <c r="AL6868" s="223"/>
      <c r="AM6868" s="221"/>
    </row>
    <row r="6869" spans="26:39" ht="15" customHeight="1">
      <c r="Z6869" s="220"/>
      <c r="AA6869" s="220"/>
      <c r="AB6869" s="237"/>
      <c r="AC6869" s="237"/>
      <c r="AD6869" s="222"/>
      <c r="AE6869" s="221"/>
      <c r="AF6869" s="237"/>
      <c r="AG6869" s="257"/>
      <c r="AH6869" s="237"/>
      <c r="AI6869" s="222"/>
      <c r="AJ6869" s="237"/>
      <c r="AK6869" s="221"/>
      <c r="AL6869" s="223"/>
      <c r="AM6869" s="221"/>
    </row>
    <row r="6870" spans="26:39" ht="15" customHeight="1">
      <c r="Z6870" s="220"/>
      <c r="AA6870" s="220"/>
      <c r="AB6870" s="237"/>
      <c r="AC6870" s="237"/>
      <c r="AD6870" s="222"/>
      <c r="AE6870" s="221"/>
      <c r="AF6870" s="237"/>
      <c r="AG6870" s="257"/>
      <c r="AH6870" s="237"/>
      <c r="AI6870" s="222"/>
      <c r="AJ6870" s="237"/>
      <c r="AK6870" s="221"/>
      <c r="AL6870" s="223"/>
      <c r="AM6870" s="221"/>
    </row>
    <row r="6871" spans="26:39" ht="15" customHeight="1">
      <c r="Z6871" s="220"/>
      <c r="AA6871" s="220"/>
      <c r="AB6871" s="237"/>
      <c r="AC6871" s="237"/>
      <c r="AD6871" s="222"/>
      <c r="AE6871" s="221"/>
      <c r="AF6871" s="237"/>
      <c r="AG6871" s="257"/>
      <c r="AH6871" s="237"/>
      <c r="AI6871" s="222"/>
      <c r="AJ6871" s="237"/>
      <c r="AK6871" s="221"/>
      <c r="AL6871" s="223"/>
      <c r="AM6871" s="221"/>
    </row>
    <row r="6872" spans="26:39" ht="15" customHeight="1">
      <c r="Z6872" s="220"/>
      <c r="AA6872" s="220"/>
      <c r="AB6872" s="237"/>
      <c r="AC6872" s="237"/>
      <c r="AD6872" s="222"/>
      <c r="AE6872" s="221"/>
      <c r="AF6872" s="237"/>
      <c r="AG6872" s="257"/>
      <c r="AH6872" s="237"/>
      <c r="AI6872" s="222"/>
      <c r="AJ6872" s="237"/>
      <c r="AK6872" s="221"/>
      <c r="AL6872" s="223"/>
      <c r="AM6872" s="221"/>
    </row>
    <row r="6873" spans="26:39" ht="15" customHeight="1">
      <c r="Z6873" s="220"/>
      <c r="AA6873" s="220"/>
      <c r="AB6873" s="237"/>
      <c r="AC6873" s="237"/>
      <c r="AD6873" s="222"/>
      <c r="AE6873" s="221"/>
      <c r="AF6873" s="237"/>
      <c r="AG6873" s="257"/>
      <c r="AH6873" s="237"/>
      <c r="AI6873" s="222"/>
      <c r="AJ6873" s="237"/>
      <c r="AK6873" s="221"/>
      <c r="AL6873" s="223"/>
      <c r="AM6873" s="221"/>
    </row>
    <row r="6874" spans="26:39" ht="15" customHeight="1">
      <c r="Z6874" s="220"/>
      <c r="AA6874" s="220"/>
      <c r="AB6874" s="237"/>
      <c r="AC6874" s="237"/>
      <c r="AD6874" s="222"/>
      <c r="AE6874" s="221"/>
      <c r="AF6874" s="237"/>
      <c r="AG6874" s="257"/>
      <c r="AH6874" s="237"/>
      <c r="AI6874" s="222"/>
      <c r="AJ6874" s="237"/>
      <c r="AK6874" s="221"/>
      <c r="AL6874" s="223"/>
      <c r="AM6874" s="221"/>
    </row>
    <row r="6875" spans="26:39" ht="15" customHeight="1">
      <c r="Z6875" s="220"/>
      <c r="AA6875" s="220"/>
      <c r="AB6875" s="237"/>
      <c r="AC6875" s="237"/>
      <c r="AD6875" s="222"/>
      <c r="AE6875" s="221"/>
      <c r="AF6875" s="237"/>
      <c r="AG6875" s="257"/>
      <c r="AH6875" s="237"/>
      <c r="AI6875" s="222"/>
      <c r="AJ6875" s="237"/>
      <c r="AK6875" s="221"/>
      <c r="AL6875" s="223"/>
      <c r="AM6875" s="221"/>
    </row>
    <row r="6876" spans="26:39" ht="15" customHeight="1">
      <c r="Z6876" s="220"/>
      <c r="AA6876" s="220"/>
      <c r="AB6876" s="237"/>
      <c r="AC6876" s="237"/>
      <c r="AD6876" s="222"/>
      <c r="AE6876" s="221"/>
      <c r="AF6876" s="237"/>
      <c r="AG6876" s="257"/>
      <c r="AH6876" s="237"/>
      <c r="AI6876" s="222"/>
      <c r="AJ6876" s="237"/>
      <c r="AK6876" s="221"/>
      <c r="AL6876" s="223"/>
      <c r="AM6876" s="221"/>
    </row>
    <row r="6877" spans="26:39" ht="15" customHeight="1">
      <c r="Z6877" s="220"/>
      <c r="AA6877" s="220"/>
      <c r="AB6877" s="237"/>
      <c r="AC6877" s="237"/>
      <c r="AD6877" s="222"/>
      <c r="AE6877" s="221"/>
      <c r="AF6877" s="237"/>
      <c r="AG6877" s="257"/>
      <c r="AH6877" s="237"/>
      <c r="AI6877" s="222"/>
      <c r="AJ6877" s="237"/>
      <c r="AK6877" s="221"/>
      <c r="AL6877" s="223"/>
      <c r="AM6877" s="221"/>
    </row>
    <row r="6878" spans="26:39" ht="15" customHeight="1">
      <c r="Z6878" s="220"/>
      <c r="AA6878" s="220"/>
      <c r="AB6878" s="237"/>
      <c r="AC6878" s="237"/>
      <c r="AD6878" s="222"/>
      <c r="AE6878" s="221"/>
      <c r="AF6878" s="237"/>
      <c r="AG6878" s="257"/>
      <c r="AH6878" s="237"/>
      <c r="AI6878" s="222"/>
      <c r="AJ6878" s="237"/>
      <c r="AK6878" s="221"/>
      <c r="AL6878" s="223"/>
      <c r="AM6878" s="221"/>
    </row>
    <row r="6879" spans="26:39" ht="15" customHeight="1">
      <c r="Z6879" s="220"/>
      <c r="AA6879" s="220"/>
      <c r="AB6879" s="237"/>
      <c r="AC6879" s="237"/>
      <c r="AD6879" s="222"/>
      <c r="AE6879" s="221"/>
      <c r="AF6879" s="237"/>
      <c r="AG6879" s="257"/>
      <c r="AH6879" s="237"/>
      <c r="AI6879" s="222"/>
      <c r="AJ6879" s="237"/>
      <c r="AK6879" s="221"/>
      <c r="AL6879" s="223"/>
      <c r="AM6879" s="221"/>
    </row>
    <row r="6880" spans="26:39" ht="15" customHeight="1">
      <c r="Z6880" s="220"/>
      <c r="AA6880" s="220"/>
      <c r="AB6880" s="237"/>
      <c r="AC6880" s="237"/>
      <c r="AD6880" s="222"/>
      <c r="AE6880" s="221"/>
      <c r="AF6880" s="237"/>
      <c r="AG6880" s="257"/>
      <c r="AH6880" s="237"/>
      <c r="AI6880" s="222"/>
      <c r="AJ6880" s="237"/>
      <c r="AK6880" s="221"/>
      <c r="AL6880" s="223"/>
      <c r="AM6880" s="221"/>
    </row>
    <row r="6881" spans="26:39" ht="15" customHeight="1">
      <c r="Z6881" s="220"/>
      <c r="AA6881" s="220"/>
      <c r="AB6881" s="237"/>
      <c r="AC6881" s="237"/>
      <c r="AD6881" s="222"/>
      <c r="AE6881" s="221"/>
      <c r="AF6881" s="237"/>
      <c r="AG6881" s="257"/>
      <c r="AH6881" s="237"/>
      <c r="AI6881" s="222"/>
      <c r="AJ6881" s="237"/>
      <c r="AK6881" s="221"/>
      <c r="AL6881" s="223"/>
      <c r="AM6881" s="221"/>
    </row>
    <row r="6882" spans="26:39" ht="15" customHeight="1">
      <c r="Z6882" s="220"/>
      <c r="AA6882" s="220"/>
      <c r="AB6882" s="237"/>
      <c r="AC6882" s="237"/>
      <c r="AD6882" s="222"/>
      <c r="AE6882" s="221"/>
      <c r="AF6882" s="237"/>
      <c r="AG6882" s="257"/>
      <c r="AH6882" s="237"/>
      <c r="AI6882" s="222"/>
      <c r="AJ6882" s="237"/>
      <c r="AK6882" s="221"/>
      <c r="AL6882" s="223"/>
      <c r="AM6882" s="221"/>
    </row>
    <row r="6883" spans="26:39" ht="15" customHeight="1">
      <c r="Z6883" s="220"/>
      <c r="AA6883" s="220"/>
      <c r="AB6883" s="237"/>
      <c r="AC6883" s="237"/>
      <c r="AD6883" s="222"/>
      <c r="AE6883" s="221"/>
      <c r="AF6883" s="237"/>
      <c r="AG6883" s="257"/>
      <c r="AH6883" s="237"/>
      <c r="AI6883" s="222"/>
      <c r="AJ6883" s="237"/>
      <c r="AK6883" s="221"/>
      <c r="AL6883" s="223"/>
      <c r="AM6883" s="221"/>
    </row>
    <row r="6884" spans="26:39" ht="15" customHeight="1">
      <c r="Z6884" s="220"/>
      <c r="AA6884" s="220"/>
      <c r="AB6884" s="237"/>
      <c r="AC6884" s="237"/>
      <c r="AD6884" s="222"/>
      <c r="AE6884" s="221"/>
      <c r="AF6884" s="237"/>
      <c r="AG6884" s="257"/>
      <c r="AH6884" s="237"/>
      <c r="AI6884" s="222"/>
      <c r="AJ6884" s="237"/>
      <c r="AK6884" s="221"/>
      <c r="AL6884" s="223"/>
      <c r="AM6884" s="221"/>
    </row>
    <row r="6885" spans="26:39" ht="15" customHeight="1">
      <c r="Z6885" s="220"/>
      <c r="AA6885" s="220"/>
      <c r="AB6885" s="237"/>
      <c r="AC6885" s="237"/>
      <c r="AD6885" s="222"/>
      <c r="AE6885" s="221"/>
      <c r="AF6885" s="237"/>
      <c r="AG6885" s="257"/>
      <c r="AH6885" s="237"/>
      <c r="AI6885" s="222"/>
      <c r="AJ6885" s="237"/>
      <c r="AK6885" s="221"/>
      <c r="AL6885" s="223"/>
      <c r="AM6885" s="221"/>
    </row>
    <row r="6886" spans="26:39" ht="15" customHeight="1">
      <c r="Z6886" s="220"/>
      <c r="AA6886" s="220"/>
      <c r="AB6886" s="237"/>
      <c r="AC6886" s="237"/>
      <c r="AD6886" s="222"/>
      <c r="AE6886" s="221"/>
      <c r="AF6886" s="237"/>
      <c r="AG6886" s="257"/>
      <c r="AH6886" s="237"/>
      <c r="AI6886" s="222"/>
      <c r="AJ6886" s="237"/>
      <c r="AK6886" s="221"/>
      <c r="AL6886" s="223"/>
      <c r="AM6886" s="221"/>
    </row>
    <row r="6887" spans="26:39" ht="15" customHeight="1">
      <c r="Z6887" s="220"/>
      <c r="AA6887" s="220"/>
      <c r="AB6887" s="237"/>
      <c r="AC6887" s="237"/>
      <c r="AD6887" s="222"/>
      <c r="AE6887" s="221"/>
      <c r="AF6887" s="237"/>
      <c r="AG6887" s="257"/>
      <c r="AH6887" s="237"/>
      <c r="AI6887" s="222"/>
      <c r="AJ6887" s="237"/>
      <c r="AK6887" s="221"/>
      <c r="AL6887" s="223"/>
      <c r="AM6887" s="221"/>
    </row>
    <row r="6888" spans="26:39" ht="15" customHeight="1">
      <c r="Z6888" s="220"/>
      <c r="AA6888" s="220"/>
      <c r="AB6888" s="237"/>
      <c r="AC6888" s="237"/>
      <c r="AD6888" s="222"/>
      <c r="AE6888" s="221"/>
      <c r="AF6888" s="237"/>
      <c r="AG6888" s="257"/>
      <c r="AH6888" s="237"/>
      <c r="AI6888" s="222"/>
      <c r="AJ6888" s="237"/>
      <c r="AK6888" s="221"/>
      <c r="AL6888" s="223"/>
      <c r="AM6888" s="221"/>
    </row>
    <row r="6889" spans="26:39" ht="15" customHeight="1">
      <c r="Z6889" s="220"/>
      <c r="AA6889" s="220"/>
      <c r="AB6889" s="237"/>
      <c r="AC6889" s="237"/>
      <c r="AD6889" s="222"/>
      <c r="AE6889" s="221"/>
      <c r="AF6889" s="237"/>
      <c r="AG6889" s="257"/>
      <c r="AH6889" s="237"/>
      <c r="AI6889" s="222"/>
      <c r="AJ6889" s="237"/>
      <c r="AK6889" s="221"/>
      <c r="AL6889" s="223"/>
      <c r="AM6889" s="221"/>
    </row>
    <row r="6890" spans="26:39" ht="15" customHeight="1">
      <c r="Z6890" s="220"/>
      <c r="AA6890" s="220"/>
      <c r="AB6890" s="237"/>
      <c r="AC6890" s="237"/>
      <c r="AD6890" s="222"/>
      <c r="AE6890" s="221"/>
      <c r="AF6890" s="237"/>
      <c r="AG6890" s="257"/>
      <c r="AH6890" s="237"/>
      <c r="AI6890" s="222"/>
      <c r="AJ6890" s="237"/>
      <c r="AK6890" s="221"/>
      <c r="AL6890" s="223"/>
      <c r="AM6890" s="221"/>
    </row>
    <row r="6891" spans="26:39" ht="15" customHeight="1">
      <c r="Z6891" s="220"/>
      <c r="AA6891" s="220"/>
      <c r="AB6891" s="237"/>
      <c r="AC6891" s="237"/>
      <c r="AD6891" s="222"/>
      <c r="AE6891" s="221"/>
      <c r="AF6891" s="237"/>
      <c r="AG6891" s="257"/>
      <c r="AH6891" s="237"/>
      <c r="AI6891" s="222"/>
      <c r="AJ6891" s="237"/>
      <c r="AK6891" s="221"/>
      <c r="AL6891" s="223"/>
      <c r="AM6891" s="221"/>
    </row>
    <row r="6892" spans="26:39" ht="15" customHeight="1">
      <c r="Z6892" s="220"/>
      <c r="AA6892" s="220"/>
      <c r="AB6892" s="237"/>
      <c r="AC6892" s="237"/>
      <c r="AD6892" s="222"/>
      <c r="AE6892" s="221"/>
      <c r="AF6892" s="237"/>
      <c r="AG6892" s="257"/>
      <c r="AH6892" s="237"/>
      <c r="AI6892" s="222"/>
      <c r="AJ6892" s="237"/>
      <c r="AK6892" s="221"/>
      <c r="AL6892" s="223"/>
      <c r="AM6892" s="221"/>
    </row>
    <row r="6893" spans="26:39" ht="15" customHeight="1">
      <c r="Z6893" s="220"/>
      <c r="AA6893" s="220"/>
      <c r="AB6893" s="237"/>
      <c r="AC6893" s="237"/>
      <c r="AD6893" s="222"/>
      <c r="AE6893" s="221"/>
      <c r="AF6893" s="237"/>
      <c r="AG6893" s="257"/>
      <c r="AH6893" s="237"/>
      <c r="AI6893" s="222"/>
      <c r="AJ6893" s="237"/>
      <c r="AK6893" s="221"/>
      <c r="AL6893" s="223"/>
      <c r="AM6893" s="221"/>
    </row>
    <row r="6894" spans="26:39" ht="15" customHeight="1">
      <c r="Z6894" s="220"/>
      <c r="AA6894" s="220"/>
      <c r="AB6894" s="237"/>
      <c r="AC6894" s="237"/>
      <c r="AD6894" s="222"/>
      <c r="AE6894" s="221"/>
      <c r="AF6894" s="237"/>
      <c r="AG6894" s="257"/>
      <c r="AH6894" s="237"/>
      <c r="AI6894" s="222"/>
      <c r="AJ6894" s="237"/>
      <c r="AK6894" s="221"/>
      <c r="AL6894" s="223"/>
      <c r="AM6894" s="221"/>
    </row>
    <row r="6895" spans="26:39" ht="15" customHeight="1">
      <c r="Z6895" s="220"/>
      <c r="AA6895" s="220"/>
      <c r="AB6895" s="237"/>
      <c r="AC6895" s="237"/>
      <c r="AD6895" s="222"/>
      <c r="AE6895" s="221"/>
      <c r="AF6895" s="237"/>
      <c r="AG6895" s="257"/>
      <c r="AH6895" s="237"/>
      <c r="AI6895" s="222"/>
      <c r="AJ6895" s="237"/>
      <c r="AK6895" s="221"/>
      <c r="AL6895" s="223"/>
      <c r="AM6895" s="221"/>
    </row>
    <row r="6896" spans="26:39" ht="15" customHeight="1">
      <c r="Z6896" s="220"/>
      <c r="AA6896" s="220"/>
      <c r="AB6896" s="237"/>
      <c r="AC6896" s="237"/>
      <c r="AD6896" s="222"/>
      <c r="AE6896" s="221"/>
      <c r="AF6896" s="237"/>
      <c r="AG6896" s="257"/>
      <c r="AH6896" s="237"/>
      <c r="AI6896" s="222"/>
      <c r="AJ6896" s="237"/>
      <c r="AK6896" s="221"/>
      <c r="AL6896" s="223"/>
      <c r="AM6896" s="221"/>
    </row>
    <row r="6897" spans="26:39" ht="15" customHeight="1">
      <c r="Z6897" s="220"/>
      <c r="AA6897" s="220"/>
      <c r="AB6897" s="237"/>
      <c r="AC6897" s="237"/>
      <c r="AD6897" s="222"/>
      <c r="AE6897" s="221"/>
      <c r="AF6897" s="237"/>
      <c r="AG6897" s="257"/>
      <c r="AH6897" s="237"/>
      <c r="AI6897" s="222"/>
      <c r="AJ6897" s="237"/>
      <c r="AK6897" s="221"/>
      <c r="AL6897" s="223"/>
      <c r="AM6897" s="221"/>
    </row>
    <row r="6898" spans="26:39" ht="15" customHeight="1">
      <c r="Z6898" s="220"/>
      <c r="AA6898" s="220"/>
      <c r="AB6898" s="237"/>
      <c r="AC6898" s="237"/>
      <c r="AD6898" s="222"/>
      <c r="AE6898" s="221"/>
      <c r="AF6898" s="237"/>
      <c r="AG6898" s="257"/>
      <c r="AH6898" s="237"/>
      <c r="AI6898" s="222"/>
      <c r="AJ6898" s="237"/>
      <c r="AK6898" s="221"/>
      <c r="AL6898" s="223"/>
      <c r="AM6898" s="221"/>
    </row>
    <row r="6899" spans="26:39" ht="15" customHeight="1">
      <c r="Z6899" s="220"/>
      <c r="AA6899" s="220"/>
      <c r="AB6899" s="237"/>
      <c r="AC6899" s="237"/>
      <c r="AD6899" s="222"/>
      <c r="AE6899" s="221"/>
      <c r="AF6899" s="237"/>
      <c r="AG6899" s="257"/>
      <c r="AH6899" s="237"/>
      <c r="AI6899" s="222"/>
      <c r="AJ6899" s="237"/>
      <c r="AK6899" s="221"/>
      <c r="AL6899" s="223"/>
      <c r="AM6899" s="221"/>
    </row>
    <row r="6900" spans="26:39" ht="15" customHeight="1">
      <c r="Z6900" s="220"/>
      <c r="AA6900" s="220"/>
      <c r="AB6900" s="237"/>
      <c r="AC6900" s="237"/>
      <c r="AD6900" s="222"/>
      <c r="AE6900" s="221"/>
      <c r="AF6900" s="237"/>
      <c r="AG6900" s="257"/>
      <c r="AH6900" s="237"/>
      <c r="AI6900" s="222"/>
      <c r="AJ6900" s="237"/>
      <c r="AK6900" s="221"/>
      <c r="AL6900" s="223"/>
      <c r="AM6900" s="221"/>
    </row>
    <row r="6901" spans="26:39" ht="15" customHeight="1">
      <c r="Z6901" s="220"/>
      <c r="AA6901" s="220"/>
      <c r="AB6901" s="237"/>
      <c r="AC6901" s="237"/>
      <c r="AD6901" s="222"/>
      <c r="AE6901" s="221"/>
      <c r="AF6901" s="237"/>
      <c r="AG6901" s="257"/>
      <c r="AH6901" s="237"/>
      <c r="AI6901" s="222"/>
      <c r="AJ6901" s="237"/>
      <c r="AK6901" s="221"/>
      <c r="AL6901" s="223"/>
      <c r="AM6901" s="221"/>
    </row>
    <row r="6902" spans="26:39" ht="15" customHeight="1">
      <c r="Z6902" s="220"/>
      <c r="AA6902" s="220"/>
      <c r="AB6902" s="237"/>
      <c r="AC6902" s="237"/>
      <c r="AD6902" s="222"/>
      <c r="AE6902" s="221"/>
      <c r="AF6902" s="237"/>
      <c r="AG6902" s="257"/>
      <c r="AH6902" s="237"/>
      <c r="AI6902" s="222"/>
      <c r="AJ6902" s="237"/>
      <c r="AK6902" s="221"/>
      <c r="AL6902" s="223"/>
      <c r="AM6902" s="221"/>
    </row>
    <row r="6903" spans="26:39" ht="15" customHeight="1">
      <c r="Z6903" s="220"/>
      <c r="AA6903" s="220"/>
      <c r="AB6903" s="237"/>
      <c r="AC6903" s="237"/>
      <c r="AD6903" s="222"/>
      <c r="AE6903" s="221"/>
      <c r="AF6903" s="237"/>
      <c r="AG6903" s="257"/>
      <c r="AH6903" s="237"/>
      <c r="AI6903" s="222"/>
      <c r="AJ6903" s="237"/>
      <c r="AK6903" s="221"/>
      <c r="AL6903" s="223"/>
      <c r="AM6903" s="221"/>
    </row>
    <row r="6904" spans="26:39" ht="15" customHeight="1">
      <c r="Z6904" s="220"/>
      <c r="AA6904" s="220"/>
      <c r="AB6904" s="237"/>
      <c r="AC6904" s="237"/>
      <c r="AD6904" s="222"/>
      <c r="AE6904" s="221"/>
      <c r="AF6904" s="237"/>
      <c r="AG6904" s="257"/>
      <c r="AH6904" s="237"/>
      <c r="AI6904" s="222"/>
      <c r="AJ6904" s="237"/>
      <c r="AK6904" s="221"/>
      <c r="AL6904" s="223"/>
      <c r="AM6904" s="221"/>
    </row>
    <row r="6905" spans="26:39" ht="15" customHeight="1">
      <c r="Z6905" s="220"/>
      <c r="AA6905" s="220"/>
      <c r="AB6905" s="237"/>
      <c r="AC6905" s="237"/>
      <c r="AD6905" s="222"/>
      <c r="AE6905" s="221"/>
      <c r="AF6905" s="237"/>
      <c r="AG6905" s="257"/>
      <c r="AH6905" s="237"/>
      <c r="AI6905" s="222"/>
      <c r="AJ6905" s="237"/>
      <c r="AK6905" s="221"/>
      <c r="AL6905" s="223"/>
      <c r="AM6905" s="221"/>
    </row>
    <row r="6906" spans="26:39" ht="15" customHeight="1">
      <c r="Z6906" s="220"/>
      <c r="AA6906" s="220"/>
      <c r="AB6906" s="237"/>
      <c r="AC6906" s="237"/>
      <c r="AD6906" s="222"/>
      <c r="AE6906" s="221"/>
      <c r="AF6906" s="237"/>
      <c r="AG6906" s="257"/>
      <c r="AH6906" s="237"/>
      <c r="AI6906" s="222"/>
      <c r="AJ6906" s="237"/>
      <c r="AK6906" s="221"/>
      <c r="AL6906" s="223"/>
      <c r="AM6906" s="221"/>
    </row>
    <row r="6907" spans="26:39" ht="15" customHeight="1">
      <c r="Z6907" s="220"/>
      <c r="AA6907" s="220"/>
      <c r="AB6907" s="237"/>
      <c r="AC6907" s="237"/>
      <c r="AD6907" s="222"/>
      <c r="AE6907" s="221"/>
      <c r="AF6907" s="237"/>
      <c r="AG6907" s="257"/>
      <c r="AH6907" s="237"/>
      <c r="AI6907" s="222"/>
      <c r="AJ6907" s="237"/>
      <c r="AK6907" s="221"/>
      <c r="AL6907" s="223"/>
      <c r="AM6907" s="221"/>
    </row>
    <row r="6908" spans="26:39" ht="15" customHeight="1">
      <c r="Z6908" s="220"/>
      <c r="AA6908" s="220"/>
      <c r="AB6908" s="237"/>
      <c r="AC6908" s="237"/>
      <c r="AD6908" s="222"/>
      <c r="AE6908" s="221"/>
      <c r="AF6908" s="237"/>
      <c r="AG6908" s="257"/>
      <c r="AH6908" s="237"/>
      <c r="AI6908" s="222"/>
      <c r="AJ6908" s="237"/>
      <c r="AK6908" s="221"/>
      <c r="AL6908" s="223"/>
      <c r="AM6908" s="221"/>
    </row>
    <row r="6909" spans="26:39" ht="15" customHeight="1">
      <c r="Z6909" s="220"/>
      <c r="AA6909" s="220"/>
      <c r="AB6909" s="237"/>
      <c r="AC6909" s="237"/>
      <c r="AD6909" s="222"/>
      <c r="AE6909" s="221"/>
      <c r="AF6909" s="237"/>
      <c r="AG6909" s="257"/>
      <c r="AH6909" s="237"/>
      <c r="AI6909" s="222"/>
      <c r="AJ6909" s="237"/>
      <c r="AK6909" s="221"/>
      <c r="AL6909" s="223"/>
      <c r="AM6909" s="221"/>
    </row>
    <row r="6910" spans="26:39" ht="15" customHeight="1">
      <c r="Z6910" s="220"/>
      <c r="AA6910" s="220"/>
      <c r="AB6910" s="237"/>
      <c r="AC6910" s="237"/>
      <c r="AD6910" s="222"/>
      <c r="AE6910" s="221"/>
      <c r="AF6910" s="237"/>
      <c r="AG6910" s="257"/>
      <c r="AH6910" s="237"/>
      <c r="AI6910" s="222"/>
      <c r="AJ6910" s="237"/>
      <c r="AK6910" s="221"/>
      <c r="AL6910" s="223"/>
      <c r="AM6910" s="221"/>
    </row>
    <row r="6911" spans="26:39" ht="15" customHeight="1">
      <c r="Z6911" s="220"/>
      <c r="AA6911" s="220"/>
      <c r="AB6911" s="237"/>
      <c r="AC6911" s="237"/>
      <c r="AD6911" s="222"/>
      <c r="AE6911" s="221"/>
      <c r="AF6911" s="237"/>
      <c r="AG6911" s="257"/>
      <c r="AH6911" s="237"/>
      <c r="AI6911" s="222"/>
      <c r="AJ6911" s="237"/>
      <c r="AK6911" s="221"/>
      <c r="AL6911" s="223"/>
      <c r="AM6911" s="221"/>
    </row>
    <row r="6912" spans="26:39" ht="15" customHeight="1">
      <c r="Z6912" s="220"/>
      <c r="AA6912" s="220"/>
      <c r="AB6912" s="237"/>
      <c r="AC6912" s="237"/>
      <c r="AD6912" s="222"/>
      <c r="AE6912" s="221"/>
      <c r="AF6912" s="237"/>
      <c r="AG6912" s="257"/>
      <c r="AH6912" s="237"/>
      <c r="AI6912" s="222"/>
      <c r="AJ6912" s="237"/>
      <c r="AK6912" s="221"/>
      <c r="AL6912" s="223"/>
      <c r="AM6912" s="221"/>
    </row>
    <row r="6913" spans="26:39" ht="15" customHeight="1">
      <c r="Z6913" s="220"/>
      <c r="AA6913" s="220"/>
      <c r="AB6913" s="237"/>
      <c r="AC6913" s="237"/>
      <c r="AD6913" s="222"/>
      <c r="AE6913" s="221"/>
      <c r="AF6913" s="237"/>
      <c r="AG6913" s="257"/>
      <c r="AH6913" s="237"/>
      <c r="AI6913" s="222"/>
      <c r="AJ6913" s="237"/>
      <c r="AK6913" s="221"/>
      <c r="AL6913" s="223"/>
      <c r="AM6913" s="221"/>
    </row>
    <row r="6914" spans="26:39" ht="15" customHeight="1">
      <c r="Z6914" s="220"/>
      <c r="AA6914" s="220"/>
      <c r="AB6914" s="237"/>
      <c r="AC6914" s="237"/>
      <c r="AD6914" s="222"/>
      <c r="AE6914" s="221"/>
      <c r="AF6914" s="237"/>
      <c r="AG6914" s="257"/>
      <c r="AH6914" s="237"/>
      <c r="AI6914" s="222"/>
      <c r="AJ6914" s="237"/>
      <c r="AK6914" s="221"/>
      <c r="AL6914" s="223"/>
      <c r="AM6914" s="221"/>
    </row>
    <row r="6915" spans="26:39" ht="15" customHeight="1">
      <c r="Z6915" s="220"/>
      <c r="AA6915" s="220"/>
      <c r="AB6915" s="237"/>
      <c r="AC6915" s="237"/>
      <c r="AD6915" s="222"/>
      <c r="AE6915" s="221"/>
      <c r="AF6915" s="237"/>
      <c r="AG6915" s="257"/>
      <c r="AH6915" s="237"/>
      <c r="AI6915" s="222"/>
      <c r="AJ6915" s="237"/>
      <c r="AK6915" s="221"/>
      <c r="AL6915" s="223"/>
      <c r="AM6915" s="221"/>
    </row>
    <row r="6916" spans="26:39" ht="15" customHeight="1">
      <c r="Z6916" s="220"/>
      <c r="AA6916" s="220"/>
      <c r="AB6916" s="237"/>
      <c r="AC6916" s="237"/>
      <c r="AD6916" s="222"/>
      <c r="AE6916" s="221"/>
      <c r="AF6916" s="237"/>
      <c r="AG6916" s="257"/>
      <c r="AH6916" s="237"/>
      <c r="AI6916" s="222"/>
      <c r="AJ6916" s="237"/>
      <c r="AK6916" s="221"/>
      <c r="AL6916" s="223"/>
      <c r="AM6916" s="221"/>
    </row>
    <row r="6917" spans="26:39" ht="15" customHeight="1">
      <c r="Z6917" s="220"/>
      <c r="AA6917" s="220"/>
      <c r="AB6917" s="237"/>
      <c r="AC6917" s="237"/>
      <c r="AD6917" s="222"/>
      <c r="AE6917" s="221"/>
      <c r="AF6917" s="237"/>
      <c r="AG6917" s="257"/>
      <c r="AH6917" s="237"/>
      <c r="AI6917" s="222"/>
      <c r="AJ6917" s="237"/>
      <c r="AK6917" s="221"/>
      <c r="AL6917" s="223"/>
      <c r="AM6917" s="221"/>
    </row>
    <row r="6918" spans="26:39" ht="15" customHeight="1">
      <c r="Z6918" s="220"/>
      <c r="AA6918" s="220"/>
      <c r="AB6918" s="237"/>
      <c r="AC6918" s="237"/>
      <c r="AD6918" s="222"/>
      <c r="AE6918" s="221"/>
      <c r="AF6918" s="237"/>
      <c r="AG6918" s="257"/>
      <c r="AH6918" s="237"/>
      <c r="AI6918" s="222"/>
      <c r="AJ6918" s="237"/>
      <c r="AK6918" s="221"/>
      <c r="AL6918" s="223"/>
      <c r="AM6918" s="221"/>
    </row>
    <row r="6919" spans="26:39" ht="15" customHeight="1">
      <c r="Z6919" s="220"/>
      <c r="AA6919" s="220"/>
      <c r="AB6919" s="237"/>
      <c r="AC6919" s="237"/>
      <c r="AD6919" s="222"/>
      <c r="AE6919" s="221"/>
      <c r="AF6919" s="237"/>
      <c r="AG6919" s="257"/>
      <c r="AH6919" s="237"/>
      <c r="AI6919" s="222"/>
      <c r="AJ6919" s="237"/>
      <c r="AK6919" s="221"/>
      <c r="AL6919" s="223"/>
      <c r="AM6919" s="221"/>
    </row>
    <row r="6920" spans="26:39" ht="15" customHeight="1">
      <c r="Z6920" s="220"/>
      <c r="AA6920" s="220"/>
      <c r="AB6920" s="237"/>
      <c r="AC6920" s="237"/>
      <c r="AD6920" s="222"/>
      <c r="AE6920" s="221"/>
      <c r="AF6920" s="237"/>
      <c r="AG6920" s="257"/>
      <c r="AH6920" s="237"/>
      <c r="AI6920" s="222"/>
      <c r="AJ6920" s="237"/>
      <c r="AK6920" s="221"/>
      <c r="AL6920" s="223"/>
      <c r="AM6920" s="221"/>
    </row>
    <row r="6921" spans="26:39" ht="15" customHeight="1">
      <c r="Z6921" s="220"/>
      <c r="AA6921" s="220"/>
      <c r="AB6921" s="237"/>
      <c r="AC6921" s="237"/>
      <c r="AD6921" s="222"/>
      <c r="AE6921" s="221"/>
      <c r="AF6921" s="237"/>
      <c r="AG6921" s="257"/>
      <c r="AH6921" s="237"/>
      <c r="AI6921" s="222"/>
      <c r="AJ6921" s="237"/>
      <c r="AK6921" s="221"/>
      <c r="AL6921" s="223"/>
      <c r="AM6921" s="221"/>
    </row>
    <row r="6922" spans="26:39" ht="15" customHeight="1">
      <c r="Z6922" s="220"/>
      <c r="AA6922" s="220"/>
      <c r="AB6922" s="237"/>
      <c r="AC6922" s="237"/>
      <c r="AD6922" s="222"/>
      <c r="AE6922" s="221"/>
      <c r="AF6922" s="237"/>
      <c r="AG6922" s="257"/>
      <c r="AH6922" s="237"/>
      <c r="AI6922" s="222"/>
      <c r="AJ6922" s="237"/>
      <c r="AK6922" s="221"/>
      <c r="AL6922" s="223"/>
      <c r="AM6922" s="221"/>
    </row>
    <row r="6923" spans="26:39" ht="15" customHeight="1">
      <c r="Z6923" s="220"/>
      <c r="AA6923" s="220"/>
      <c r="AB6923" s="237"/>
      <c r="AC6923" s="237"/>
      <c r="AD6923" s="222"/>
      <c r="AE6923" s="221"/>
      <c r="AF6923" s="237"/>
      <c r="AG6923" s="257"/>
      <c r="AH6923" s="237"/>
      <c r="AI6923" s="222"/>
      <c r="AJ6923" s="237"/>
      <c r="AK6923" s="221"/>
      <c r="AL6923" s="223"/>
      <c r="AM6923" s="221"/>
    </row>
    <row r="6924" spans="26:39" ht="15" customHeight="1">
      <c r="Z6924" s="220"/>
      <c r="AA6924" s="220"/>
      <c r="AB6924" s="237"/>
      <c r="AC6924" s="237"/>
      <c r="AD6924" s="222"/>
      <c r="AE6924" s="221"/>
      <c r="AF6924" s="237"/>
      <c r="AG6924" s="257"/>
      <c r="AH6924" s="237"/>
      <c r="AI6924" s="222"/>
      <c r="AJ6924" s="237"/>
      <c r="AK6924" s="221"/>
      <c r="AL6924" s="223"/>
      <c r="AM6924" s="221"/>
    </row>
    <row r="6925" spans="26:39" ht="15" customHeight="1">
      <c r="Z6925" s="220"/>
      <c r="AA6925" s="220"/>
      <c r="AB6925" s="237"/>
      <c r="AC6925" s="237"/>
      <c r="AD6925" s="222"/>
      <c r="AE6925" s="221"/>
      <c r="AF6925" s="237"/>
      <c r="AG6925" s="257"/>
      <c r="AH6925" s="237"/>
      <c r="AI6925" s="222"/>
      <c r="AJ6925" s="237"/>
      <c r="AK6925" s="221"/>
      <c r="AL6925" s="223"/>
      <c r="AM6925" s="221"/>
    </row>
    <row r="6926" spans="26:39" ht="15" customHeight="1">
      <c r="Z6926" s="220"/>
      <c r="AA6926" s="220"/>
      <c r="AB6926" s="237"/>
      <c r="AC6926" s="237"/>
      <c r="AD6926" s="222"/>
      <c r="AE6926" s="221"/>
      <c r="AF6926" s="237"/>
      <c r="AG6926" s="257"/>
      <c r="AH6926" s="237"/>
      <c r="AI6926" s="222"/>
      <c r="AJ6926" s="237"/>
      <c r="AK6926" s="221"/>
      <c r="AL6926" s="223"/>
      <c r="AM6926" s="221"/>
    </row>
    <row r="6927" spans="26:39" ht="15" customHeight="1">
      <c r="Z6927" s="220"/>
      <c r="AA6927" s="220"/>
      <c r="AB6927" s="237"/>
      <c r="AC6927" s="237"/>
      <c r="AD6927" s="222"/>
      <c r="AE6927" s="221"/>
      <c r="AF6927" s="237"/>
      <c r="AG6927" s="257"/>
      <c r="AH6927" s="237"/>
      <c r="AI6927" s="222"/>
      <c r="AJ6927" s="237"/>
      <c r="AK6927" s="221"/>
      <c r="AL6927" s="223"/>
      <c r="AM6927" s="221"/>
    </row>
    <row r="6928" spans="26:39" ht="15" customHeight="1">
      <c r="Z6928" s="220"/>
      <c r="AA6928" s="220"/>
      <c r="AB6928" s="237"/>
      <c r="AC6928" s="237"/>
      <c r="AD6928" s="222"/>
      <c r="AE6928" s="221"/>
      <c r="AF6928" s="237"/>
      <c r="AG6928" s="257"/>
      <c r="AH6928" s="237"/>
      <c r="AI6928" s="222"/>
      <c r="AJ6928" s="237"/>
      <c r="AK6928" s="221"/>
      <c r="AL6928" s="223"/>
      <c r="AM6928" s="221"/>
    </row>
    <row r="6929" spans="26:39" ht="15" customHeight="1">
      <c r="Z6929" s="220"/>
      <c r="AA6929" s="220"/>
      <c r="AB6929" s="237"/>
      <c r="AC6929" s="237"/>
      <c r="AD6929" s="222"/>
      <c r="AE6929" s="221"/>
      <c r="AF6929" s="237"/>
      <c r="AG6929" s="257"/>
      <c r="AH6929" s="237"/>
      <c r="AI6929" s="222"/>
      <c r="AJ6929" s="237"/>
      <c r="AK6929" s="221"/>
      <c r="AL6929" s="223"/>
      <c r="AM6929" s="221"/>
    </row>
    <row r="6930" spans="26:39" ht="15" customHeight="1">
      <c r="Z6930" s="220"/>
      <c r="AA6930" s="220"/>
      <c r="AB6930" s="237"/>
      <c r="AC6930" s="237"/>
      <c r="AD6930" s="222"/>
      <c r="AE6930" s="221"/>
      <c r="AF6930" s="237"/>
      <c r="AG6930" s="257"/>
      <c r="AH6930" s="237"/>
      <c r="AI6930" s="222"/>
      <c r="AJ6930" s="237"/>
      <c r="AK6930" s="221"/>
      <c r="AL6930" s="223"/>
      <c r="AM6930" s="221"/>
    </row>
    <row r="6931" spans="26:39" ht="15" customHeight="1">
      <c r="Z6931" s="220"/>
      <c r="AA6931" s="220"/>
      <c r="AB6931" s="237"/>
      <c r="AC6931" s="237"/>
      <c r="AD6931" s="222"/>
      <c r="AE6931" s="221"/>
      <c r="AF6931" s="237"/>
      <c r="AG6931" s="257"/>
      <c r="AH6931" s="237"/>
      <c r="AI6931" s="222"/>
      <c r="AJ6931" s="237"/>
      <c r="AK6931" s="221"/>
      <c r="AL6931" s="223"/>
      <c r="AM6931" s="221"/>
    </row>
    <row r="6932" spans="26:39" ht="15" customHeight="1">
      <c r="Z6932" s="220"/>
      <c r="AA6932" s="220"/>
      <c r="AB6932" s="237"/>
      <c r="AC6932" s="237"/>
      <c r="AD6932" s="222"/>
      <c r="AE6932" s="221"/>
      <c r="AF6932" s="237"/>
      <c r="AG6932" s="257"/>
      <c r="AH6932" s="237"/>
      <c r="AI6932" s="222"/>
      <c r="AJ6932" s="237"/>
      <c r="AK6932" s="221"/>
      <c r="AL6932" s="223"/>
      <c r="AM6932" s="221"/>
    </row>
    <row r="6933" spans="26:39" ht="15" customHeight="1">
      <c r="Z6933" s="220"/>
      <c r="AA6933" s="220"/>
      <c r="AB6933" s="237"/>
      <c r="AC6933" s="237"/>
      <c r="AD6933" s="222"/>
      <c r="AE6933" s="221"/>
      <c r="AF6933" s="237"/>
      <c r="AG6933" s="257"/>
      <c r="AH6933" s="237"/>
      <c r="AI6933" s="222"/>
      <c r="AJ6933" s="237"/>
      <c r="AK6933" s="221"/>
      <c r="AL6933" s="223"/>
      <c r="AM6933" s="221"/>
    </row>
    <row r="6934" spans="26:39" ht="15" customHeight="1">
      <c r="Z6934" s="220"/>
      <c r="AA6934" s="220"/>
      <c r="AB6934" s="237"/>
      <c r="AC6934" s="237"/>
      <c r="AD6934" s="222"/>
      <c r="AE6934" s="221"/>
      <c r="AF6934" s="237"/>
      <c r="AG6934" s="257"/>
      <c r="AH6934" s="237"/>
      <c r="AI6934" s="222"/>
      <c r="AJ6934" s="237"/>
      <c r="AK6934" s="221"/>
      <c r="AL6934" s="223"/>
      <c r="AM6934" s="221"/>
    </row>
    <row r="6935" spans="26:39" ht="15" customHeight="1">
      <c r="Z6935" s="220"/>
      <c r="AA6935" s="220"/>
      <c r="AB6935" s="237"/>
      <c r="AC6935" s="237"/>
      <c r="AD6935" s="222"/>
      <c r="AE6935" s="221"/>
      <c r="AF6935" s="237"/>
      <c r="AG6935" s="257"/>
      <c r="AH6935" s="237"/>
      <c r="AI6935" s="222"/>
      <c r="AJ6935" s="237"/>
      <c r="AK6935" s="221"/>
      <c r="AL6935" s="223"/>
      <c r="AM6935" s="221"/>
    </row>
    <row r="6936" spans="26:39" ht="15" customHeight="1">
      <c r="Z6936" s="220"/>
      <c r="AA6936" s="220"/>
      <c r="AB6936" s="237"/>
      <c r="AC6936" s="237"/>
      <c r="AD6936" s="222"/>
      <c r="AE6936" s="221"/>
      <c r="AF6936" s="237"/>
      <c r="AG6936" s="257"/>
      <c r="AH6936" s="237"/>
      <c r="AI6936" s="222"/>
      <c r="AJ6936" s="237"/>
      <c r="AK6936" s="221"/>
      <c r="AL6936" s="223"/>
      <c r="AM6936" s="221"/>
    </row>
    <row r="6937" spans="26:39" ht="15" customHeight="1">
      <c r="Z6937" s="220"/>
      <c r="AA6937" s="220"/>
      <c r="AB6937" s="237"/>
      <c r="AC6937" s="237"/>
      <c r="AD6937" s="222"/>
      <c r="AE6937" s="221"/>
      <c r="AF6937" s="237"/>
      <c r="AG6937" s="257"/>
      <c r="AH6937" s="237"/>
      <c r="AI6937" s="222"/>
      <c r="AJ6937" s="237"/>
      <c r="AK6937" s="221"/>
      <c r="AL6937" s="223"/>
      <c r="AM6937" s="221"/>
    </row>
    <row r="6938" spans="26:39" ht="15" customHeight="1">
      <c r="Z6938" s="220"/>
      <c r="AA6938" s="220"/>
      <c r="AB6938" s="237"/>
      <c r="AC6938" s="237"/>
      <c r="AD6938" s="222"/>
      <c r="AE6938" s="221"/>
      <c r="AF6938" s="237"/>
      <c r="AG6938" s="257"/>
      <c r="AH6938" s="237"/>
      <c r="AI6938" s="222"/>
      <c r="AJ6938" s="237"/>
      <c r="AK6938" s="221"/>
      <c r="AL6938" s="223"/>
      <c r="AM6938" s="221"/>
    </row>
    <row r="6939" spans="26:39" ht="15" customHeight="1">
      <c r="Z6939" s="220"/>
      <c r="AA6939" s="220"/>
      <c r="AB6939" s="237"/>
      <c r="AC6939" s="237"/>
      <c r="AD6939" s="222"/>
      <c r="AE6939" s="221"/>
      <c r="AF6939" s="237"/>
      <c r="AG6939" s="257"/>
      <c r="AH6939" s="237"/>
      <c r="AI6939" s="222"/>
      <c r="AJ6939" s="237"/>
      <c r="AK6939" s="221"/>
      <c r="AL6939" s="223"/>
      <c r="AM6939" s="221"/>
    </row>
    <row r="6940" spans="26:39" ht="15" customHeight="1">
      <c r="Z6940" s="220"/>
      <c r="AA6940" s="220"/>
      <c r="AB6940" s="237"/>
      <c r="AC6940" s="237"/>
      <c r="AD6940" s="222"/>
      <c r="AE6940" s="221"/>
      <c r="AF6940" s="237"/>
      <c r="AG6940" s="257"/>
      <c r="AH6940" s="237"/>
      <c r="AI6940" s="222"/>
      <c r="AJ6940" s="237"/>
      <c r="AK6940" s="221"/>
      <c r="AL6940" s="223"/>
      <c r="AM6940" s="221"/>
    </row>
    <row r="6941" spans="26:39" ht="15" customHeight="1">
      <c r="Z6941" s="220"/>
      <c r="AA6941" s="220"/>
      <c r="AB6941" s="237"/>
      <c r="AC6941" s="237"/>
      <c r="AD6941" s="222"/>
      <c r="AE6941" s="221"/>
      <c r="AF6941" s="237"/>
      <c r="AG6941" s="257"/>
      <c r="AH6941" s="237"/>
      <c r="AI6941" s="222"/>
      <c r="AJ6941" s="237"/>
      <c r="AK6941" s="221"/>
      <c r="AL6941" s="223"/>
      <c r="AM6941" s="221"/>
    </row>
    <row r="6942" spans="26:39" ht="15" customHeight="1">
      <c r="Z6942" s="220"/>
      <c r="AA6942" s="220"/>
      <c r="AB6942" s="237"/>
      <c r="AC6942" s="237"/>
      <c r="AD6942" s="222"/>
      <c r="AE6942" s="221"/>
      <c r="AF6942" s="237"/>
      <c r="AG6942" s="257"/>
      <c r="AH6942" s="237"/>
      <c r="AI6942" s="222"/>
      <c r="AJ6942" s="237"/>
      <c r="AK6942" s="221"/>
      <c r="AL6942" s="223"/>
      <c r="AM6942" s="221"/>
    </row>
    <row r="6943" spans="26:39" ht="15" customHeight="1">
      <c r="Z6943" s="220"/>
      <c r="AA6943" s="220"/>
      <c r="AB6943" s="237"/>
      <c r="AC6943" s="237"/>
      <c r="AD6943" s="222"/>
      <c r="AE6943" s="221"/>
      <c r="AF6943" s="237"/>
      <c r="AG6943" s="257"/>
      <c r="AH6943" s="237"/>
      <c r="AI6943" s="222"/>
      <c r="AJ6943" s="237"/>
      <c r="AK6943" s="221"/>
      <c r="AL6943" s="223"/>
      <c r="AM6943" s="221"/>
    </row>
    <row r="6944" spans="26:39" ht="15" customHeight="1">
      <c r="Z6944" s="220"/>
      <c r="AA6944" s="220"/>
      <c r="AB6944" s="237"/>
      <c r="AC6944" s="237"/>
      <c r="AD6944" s="222"/>
      <c r="AE6944" s="221"/>
      <c r="AF6944" s="237"/>
      <c r="AG6944" s="257"/>
      <c r="AH6944" s="237"/>
      <c r="AI6944" s="222"/>
      <c r="AJ6944" s="237"/>
      <c r="AK6944" s="221"/>
      <c r="AL6944" s="223"/>
      <c r="AM6944" s="221"/>
    </row>
    <row r="6945" spans="26:39" ht="15" customHeight="1">
      <c r="Z6945" s="220"/>
      <c r="AA6945" s="220"/>
      <c r="AB6945" s="237"/>
      <c r="AC6945" s="237"/>
      <c r="AD6945" s="222"/>
      <c r="AE6945" s="221"/>
      <c r="AF6945" s="237"/>
      <c r="AG6945" s="257"/>
      <c r="AH6945" s="237"/>
      <c r="AI6945" s="222"/>
      <c r="AJ6945" s="237"/>
      <c r="AK6945" s="221"/>
      <c r="AL6945" s="223"/>
      <c r="AM6945" s="221"/>
    </row>
    <row r="6946" spans="26:39" ht="15" customHeight="1">
      <c r="Z6946" s="220"/>
      <c r="AA6946" s="220"/>
      <c r="AB6946" s="237"/>
      <c r="AC6946" s="237"/>
      <c r="AD6946" s="222"/>
      <c r="AE6946" s="221"/>
      <c r="AF6946" s="237"/>
      <c r="AG6946" s="257"/>
      <c r="AH6946" s="237"/>
      <c r="AI6946" s="222"/>
      <c r="AJ6946" s="237"/>
      <c r="AK6946" s="221"/>
      <c r="AL6946" s="223"/>
      <c r="AM6946" s="221"/>
    </row>
    <row r="6947" spans="26:39" ht="15" customHeight="1">
      <c r="Z6947" s="220"/>
      <c r="AA6947" s="220"/>
      <c r="AB6947" s="237"/>
      <c r="AC6947" s="237"/>
      <c r="AD6947" s="222"/>
      <c r="AE6947" s="221"/>
      <c r="AF6947" s="237"/>
      <c r="AG6947" s="257"/>
      <c r="AH6947" s="237"/>
      <c r="AI6947" s="222"/>
      <c r="AJ6947" s="237"/>
      <c r="AK6947" s="221"/>
      <c r="AL6947" s="223"/>
      <c r="AM6947" s="221"/>
    </row>
    <row r="6948" spans="26:39" ht="15" customHeight="1">
      <c r="Z6948" s="220"/>
      <c r="AA6948" s="220"/>
      <c r="AB6948" s="237"/>
      <c r="AC6948" s="237"/>
      <c r="AD6948" s="222"/>
      <c r="AE6948" s="221"/>
      <c r="AF6948" s="237"/>
      <c r="AG6948" s="257"/>
      <c r="AH6948" s="237"/>
      <c r="AI6948" s="222"/>
      <c r="AJ6948" s="237"/>
      <c r="AK6948" s="221"/>
      <c r="AL6948" s="223"/>
      <c r="AM6948" s="221"/>
    </row>
    <row r="6949" spans="26:39" ht="15" customHeight="1">
      <c r="Z6949" s="220"/>
      <c r="AA6949" s="220"/>
      <c r="AB6949" s="237"/>
      <c r="AC6949" s="237"/>
      <c r="AD6949" s="222"/>
      <c r="AE6949" s="221"/>
      <c r="AF6949" s="237"/>
      <c r="AG6949" s="257"/>
      <c r="AH6949" s="237"/>
      <c r="AI6949" s="222"/>
      <c r="AJ6949" s="237"/>
      <c r="AK6949" s="221"/>
      <c r="AL6949" s="223"/>
      <c r="AM6949" s="221"/>
    </row>
    <row r="6950" spans="26:39" ht="15" customHeight="1">
      <c r="Z6950" s="220"/>
      <c r="AA6950" s="220"/>
      <c r="AB6950" s="237"/>
      <c r="AC6950" s="237"/>
      <c r="AD6950" s="222"/>
      <c r="AE6950" s="221"/>
      <c r="AF6950" s="237"/>
      <c r="AG6950" s="257"/>
      <c r="AH6950" s="237"/>
      <c r="AI6950" s="222"/>
      <c r="AJ6950" s="237"/>
      <c r="AK6950" s="221"/>
      <c r="AL6950" s="223"/>
      <c r="AM6950" s="221"/>
    </row>
    <row r="6951" spans="26:39" ht="15" customHeight="1">
      <c r="Z6951" s="220"/>
      <c r="AA6951" s="220"/>
      <c r="AB6951" s="237"/>
      <c r="AC6951" s="237"/>
      <c r="AD6951" s="222"/>
      <c r="AE6951" s="221"/>
      <c r="AF6951" s="237"/>
      <c r="AG6951" s="257"/>
      <c r="AH6951" s="237"/>
      <c r="AI6951" s="222"/>
      <c r="AJ6951" s="237"/>
      <c r="AK6951" s="221"/>
      <c r="AL6951" s="223"/>
      <c r="AM6951" s="221"/>
    </row>
    <row r="6952" spans="26:39" ht="15" customHeight="1">
      <c r="Z6952" s="220"/>
      <c r="AA6952" s="220"/>
      <c r="AB6952" s="237"/>
      <c r="AC6952" s="237"/>
      <c r="AD6952" s="222"/>
      <c r="AE6952" s="221"/>
      <c r="AF6952" s="237"/>
      <c r="AG6952" s="257"/>
      <c r="AH6952" s="237"/>
      <c r="AI6952" s="222"/>
      <c r="AJ6952" s="237"/>
      <c r="AK6952" s="221"/>
      <c r="AL6952" s="223"/>
      <c r="AM6952" s="221"/>
    </row>
    <row r="6953" spans="26:39" ht="15" customHeight="1">
      <c r="Z6953" s="220"/>
      <c r="AA6953" s="220"/>
      <c r="AB6953" s="237"/>
      <c r="AC6953" s="237"/>
      <c r="AD6953" s="222"/>
      <c r="AE6953" s="221"/>
      <c r="AF6953" s="237"/>
      <c r="AG6953" s="257"/>
      <c r="AH6953" s="237"/>
      <c r="AI6953" s="222"/>
      <c r="AJ6953" s="237"/>
      <c r="AK6953" s="221"/>
      <c r="AL6953" s="223"/>
      <c r="AM6953" s="221"/>
    </row>
    <row r="6954" spans="26:39" ht="15" customHeight="1">
      <c r="Z6954" s="220"/>
      <c r="AA6954" s="220"/>
      <c r="AB6954" s="237"/>
      <c r="AC6954" s="237"/>
      <c r="AD6954" s="222"/>
      <c r="AE6954" s="221"/>
      <c r="AF6954" s="237"/>
      <c r="AG6954" s="257"/>
      <c r="AH6954" s="237"/>
      <c r="AI6954" s="222"/>
      <c r="AJ6954" s="237"/>
      <c r="AK6954" s="221"/>
      <c r="AL6954" s="223"/>
      <c r="AM6954" s="221"/>
    </row>
    <row r="6955" spans="26:39" ht="15" customHeight="1">
      <c r="Z6955" s="220"/>
      <c r="AA6955" s="220"/>
      <c r="AB6955" s="237"/>
      <c r="AC6955" s="237"/>
      <c r="AD6955" s="222"/>
      <c r="AE6955" s="221"/>
      <c r="AF6955" s="237"/>
      <c r="AG6955" s="257"/>
      <c r="AH6955" s="237"/>
      <c r="AI6955" s="222"/>
      <c r="AJ6955" s="237"/>
      <c r="AK6955" s="221"/>
      <c r="AL6955" s="223"/>
      <c r="AM6955" s="221"/>
    </row>
    <row r="6956" spans="26:39" ht="15" customHeight="1">
      <c r="Z6956" s="220"/>
      <c r="AA6956" s="220"/>
      <c r="AB6956" s="237"/>
      <c r="AC6956" s="237"/>
      <c r="AD6956" s="222"/>
      <c r="AE6956" s="221"/>
      <c r="AF6956" s="237"/>
      <c r="AG6956" s="257"/>
      <c r="AH6956" s="237"/>
      <c r="AI6956" s="222"/>
      <c r="AJ6956" s="237"/>
      <c r="AK6956" s="221"/>
      <c r="AL6956" s="223"/>
      <c r="AM6956" s="221"/>
    </row>
    <row r="6957" spans="26:39" ht="15" customHeight="1">
      <c r="Z6957" s="220"/>
      <c r="AA6957" s="220"/>
      <c r="AB6957" s="237"/>
      <c r="AC6957" s="237"/>
      <c r="AD6957" s="222"/>
      <c r="AE6957" s="221"/>
      <c r="AF6957" s="237"/>
      <c r="AG6957" s="257"/>
      <c r="AH6957" s="237"/>
      <c r="AI6957" s="222"/>
      <c r="AJ6957" s="237"/>
      <c r="AK6957" s="221"/>
      <c r="AL6957" s="223"/>
      <c r="AM6957" s="221"/>
    </row>
    <row r="6958" spans="26:39" ht="15" customHeight="1">
      <c r="Z6958" s="220"/>
      <c r="AA6958" s="220"/>
      <c r="AB6958" s="237"/>
      <c r="AC6958" s="237"/>
      <c r="AD6958" s="222"/>
      <c r="AE6958" s="221"/>
      <c r="AF6958" s="237"/>
      <c r="AG6958" s="257"/>
      <c r="AH6958" s="237"/>
      <c r="AI6958" s="222"/>
      <c r="AJ6958" s="237"/>
      <c r="AK6958" s="221"/>
      <c r="AL6958" s="223"/>
      <c r="AM6958" s="221"/>
    </row>
    <row r="6959" spans="26:39" ht="15" customHeight="1">
      <c r="Z6959" s="220"/>
      <c r="AA6959" s="220"/>
      <c r="AB6959" s="237"/>
      <c r="AC6959" s="237"/>
      <c r="AD6959" s="222"/>
      <c r="AE6959" s="221"/>
      <c r="AF6959" s="237"/>
      <c r="AG6959" s="257"/>
      <c r="AH6959" s="237"/>
      <c r="AI6959" s="222"/>
      <c r="AJ6959" s="237"/>
      <c r="AK6959" s="221"/>
      <c r="AL6959" s="223"/>
      <c r="AM6959" s="221"/>
    </row>
    <row r="6960" spans="26:39" ht="15" customHeight="1">
      <c r="Z6960" s="220"/>
      <c r="AA6960" s="220"/>
      <c r="AB6960" s="237"/>
      <c r="AC6960" s="237"/>
      <c r="AD6960" s="222"/>
      <c r="AE6960" s="221"/>
      <c r="AF6960" s="237"/>
      <c r="AG6960" s="257"/>
      <c r="AH6960" s="237"/>
      <c r="AI6960" s="222"/>
      <c r="AJ6960" s="237"/>
      <c r="AK6960" s="221"/>
      <c r="AL6960" s="223"/>
      <c r="AM6960" s="221"/>
    </row>
    <row r="6961" spans="26:39" ht="15" customHeight="1">
      <c r="Z6961" s="220"/>
      <c r="AA6961" s="220"/>
      <c r="AB6961" s="237"/>
      <c r="AC6961" s="237"/>
      <c r="AD6961" s="222"/>
      <c r="AE6961" s="221"/>
      <c r="AF6961" s="237"/>
      <c r="AG6961" s="257"/>
      <c r="AH6961" s="237"/>
      <c r="AI6961" s="222"/>
      <c r="AJ6961" s="237"/>
      <c r="AK6961" s="221"/>
      <c r="AL6961" s="223"/>
      <c r="AM6961" s="221"/>
    </row>
    <row r="6962" spans="26:39" ht="15" customHeight="1">
      <c r="Z6962" s="220"/>
      <c r="AA6962" s="220"/>
      <c r="AB6962" s="237"/>
      <c r="AC6962" s="237"/>
      <c r="AD6962" s="222"/>
      <c r="AE6962" s="221"/>
      <c r="AF6962" s="237"/>
      <c r="AG6962" s="257"/>
      <c r="AH6962" s="237"/>
      <c r="AI6962" s="222"/>
      <c r="AJ6962" s="237"/>
      <c r="AK6962" s="221"/>
      <c r="AL6962" s="223"/>
      <c r="AM6962" s="221"/>
    </row>
    <row r="6963" spans="26:39" ht="15" customHeight="1">
      <c r="Z6963" s="220"/>
      <c r="AA6963" s="220"/>
      <c r="AB6963" s="237"/>
      <c r="AC6963" s="237"/>
      <c r="AD6963" s="222"/>
      <c r="AE6963" s="221"/>
      <c r="AF6963" s="237"/>
      <c r="AG6963" s="257"/>
      <c r="AH6963" s="237"/>
      <c r="AI6963" s="222"/>
      <c r="AJ6963" s="237"/>
      <c r="AK6963" s="221"/>
      <c r="AL6963" s="223"/>
      <c r="AM6963" s="221"/>
    </row>
    <row r="6964" spans="26:39" ht="15" customHeight="1">
      <c r="Z6964" s="220"/>
      <c r="AA6964" s="220"/>
      <c r="AB6964" s="237"/>
      <c r="AC6964" s="237"/>
      <c r="AD6964" s="222"/>
      <c r="AE6964" s="221"/>
      <c r="AF6964" s="237"/>
      <c r="AG6964" s="257"/>
      <c r="AH6964" s="237"/>
      <c r="AI6964" s="222"/>
      <c r="AJ6964" s="237"/>
      <c r="AK6964" s="221"/>
      <c r="AL6964" s="223"/>
      <c r="AM6964" s="221"/>
    </row>
    <row r="6965" spans="26:39" ht="15" customHeight="1">
      <c r="Z6965" s="220"/>
      <c r="AA6965" s="220"/>
      <c r="AB6965" s="237"/>
      <c r="AC6965" s="237"/>
      <c r="AD6965" s="222"/>
      <c r="AE6965" s="221"/>
      <c r="AF6965" s="237"/>
      <c r="AG6965" s="257"/>
      <c r="AH6965" s="237"/>
      <c r="AI6965" s="222"/>
      <c r="AJ6965" s="237"/>
      <c r="AK6965" s="221"/>
      <c r="AL6965" s="223"/>
      <c r="AM6965" s="221"/>
    </row>
    <row r="6966" spans="26:39" ht="15" customHeight="1">
      <c r="Z6966" s="220"/>
      <c r="AA6966" s="220"/>
      <c r="AB6966" s="237"/>
      <c r="AC6966" s="237"/>
      <c r="AD6966" s="222"/>
      <c r="AE6966" s="221"/>
      <c r="AF6966" s="237"/>
      <c r="AG6966" s="257"/>
      <c r="AH6966" s="237"/>
      <c r="AI6966" s="222"/>
      <c r="AJ6966" s="237"/>
      <c r="AK6966" s="221"/>
      <c r="AL6966" s="223"/>
      <c r="AM6966" s="221"/>
    </row>
    <row r="6967" spans="26:39" ht="15" customHeight="1">
      <c r="Z6967" s="220"/>
      <c r="AA6967" s="220"/>
      <c r="AB6967" s="237"/>
      <c r="AC6967" s="237"/>
      <c r="AD6967" s="222"/>
      <c r="AE6967" s="221"/>
      <c r="AF6967" s="237"/>
      <c r="AG6967" s="257"/>
      <c r="AH6967" s="237"/>
      <c r="AI6967" s="222"/>
      <c r="AJ6967" s="237"/>
      <c r="AK6967" s="221"/>
      <c r="AL6967" s="223"/>
      <c r="AM6967" s="221"/>
    </row>
    <row r="6968" spans="26:39" ht="15" customHeight="1">
      <c r="Z6968" s="220"/>
      <c r="AA6968" s="220"/>
      <c r="AB6968" s="237"/>
      <c r="AC6968" s="237"/>
      <c r="AD6968" s="222"/>
      <c r="AE6968" s="221"/>
      <c r="AF6968" s="237"/>
      <c r="AG6968" s="257"/>
      <c r="AH6968" s="237"/>
      <c r="AI6968" s="222"/>
      <c r="AJ6968" s="237"/>
      <c r="AK6968" s="221"/>
      <c r="AL6968" s="223"/>
      <c r="AM6968" s="221"/>
    </row>
    <row r="6969" spans="26:39" ht="15" customHeight="1">
      <c r="Z6969" s="220"/>
      <c r="AA6969" s="220"/>
      <c r="AB6969" s="237"/>
      <c r="AC6969" s="237"/>
      <c r="AD6969" s="222"/>
      <c r="AE6969" s="221"/>
      <c r="AF6969" s="237"/>
      <c r="AG6969" s="257"/>
      <c r="AH6969" s="237"/>
      <c r="AI6969" s="222"/>
      <c r="AJ6969" s="237"/>
      <c r="AK6969" s="221"/>
      <c r="AL6969" s="223"/>
      <c r="AM6969" s="221"/>
    </row>
    <row r="6970" spans="26:39" ht="15" customHeight="1">
      <c r="Z6970" s="220"/>
      <c r="AA6970" s="220"/>
      <c r="AB6970" s="237"/>
      <c r="AC6970" s="237"/>
      <c r="AD6970" s="222"/>
      <c r="AE6970" s="221"/>
      <c r="AF6970" s="237"/>
      <c r="AG6970" s="257"/>
      <c r="AH6970" s="237"/>
      <c r="AI6970" s="222"/>
      <c r="AJ6970" s="237"/>
      <c r="AK6970" s="221"/>
      <c r="AL6970" s="223"/>
      <c r="AM6970" s="221"/>
    </row>
    <row r="6971" spans="26:39" ht="15" customHeight="1">
      <c r="Z6971" s="220"/>
      <c r="AA6971" s="220"/>
      <c r="AB6971" s="237"/>
      <c r="AC6971" s="237"/>
      <c r="AD6971" s="222"/>
      <c r="AE6971" s="221"/>
      <c r="AF6971" s="237"/>
      <c r="AG6971" s="257"/>
      <c r="AH6971" s="237"/>
      <c r="AI6971" s="222"/>
      <c r="AJ6971" s="237"/>
      <c r="AK6971" s="221"/>
      <c r="AL6971" s="223"/>
      <c r="AM6971" s="221"/>
    </row>
    <row r="6972" spans="26:39" ht="15" customHeight="1">
      <c r="Z6972" s="220"/>
      <c r="AA6972" s="220"/>
      <c r="AB6972" s="237"/>
      <c r="AC6972" s="237"/>
      <c r="AD6972" s="222"/>
      <c r="AE6972" s="221"/>
      <c r="AF6972" s="237"/>
      <c r="AG6972" s="257"/>
      <c r="AH6972" s="237"/>
      <c r="AI6972" s="222"/>
      <c r="AJ6972" s="237"/>
      <c r="AK6972" s="221"/>
      <c r="AL6972" s="223"/>
      <c r="AM6972" s="221"/>
    </row>
    <row r="6973" spans="26:39" ht="15" customHeight="1">
      <c r="Z6973" s="220"/>
      <c r="AA6973" s="220"/>
      <c r="AB6973" s="237"/>
      <c r="AC6973" s="237"/>
      <c r="AD6973" s="222"/>
      <c r="AE6973" s="221"/>
      <c r="AF6973" s="237"/>
      <c r="AG6973" s="257"/>
      <c r="AH6973" s="237"/>
      <c r="AI6973" s="222"/>
      <c r="AJ6973" s="237"/>
      <c r="AK6973" s="221"/>
      <c r="AL6973" s="223"/>
      <c r="AM6973" s="221"/>
    </row>
    <row r="6974" spans="26:39" ht="15" customHeight="1">
      <c r="Z6974" s="220"/>
      <c r="AA6974" s="220"/>
      <c r="AB6974" s="237"/>
      <c r="AC6974" s="237"/>
      <c r="AD6974" s="222"/>
      <c r="AE6974" s="221"/>
      <c r="AF6974" s="237"/>
      <c r="AG6974" s="257"/>
      <c r="AH6974" s="237"/>
      <c r="AI6974" s="222"/>
      <c r="AJ6974" s="237"/>
      <c r="AK6974" s="221"/>
      <c r="AL6974" s="223"/>
      <c r="AM6974" s="221"/>
    </row>
    <row r="6975" spans="26:39" ht="15" customHeight="1">
      <c r="Z6975" s="220"/>
      <c r="AA6975" s="220"/>
      <c r="AB6975" s="237"/>
      <c r="AC6975" s="237"/>
      <c r="AD6975" s="222"/>
      <c r="AE6975" s="221"/>
      <c r="AF6975" s="237"/>
      <c r="AG6975" s="257"/>
      <c r="AH6975" s="237"/>
      <c r="AI6975" s="222"/>
      <c r="AJ6975" s="237"/>
      <c r="AK6975" s="221"/>
      <c r="AL6975" s="223"/>
      <c r="AM6975" s="221"/>
    </row>
    <row r="6976" spans="26:39" ht="15" customHeight="1">
      <c r="Z6976" s="220"/>
      <c r="AA6976" s="220"/>
      <c r="AB6976" s="237"/>
      <c r="AC6976" s="237"/>
      <c r="AD6976" s="222"/>
      <c r="AE6976" s="221"/>
      <c r="AF6976" s="237"/>
      <c r="AG6976" s="257"/>
      <c r="AH6976" s="237"/>
      <c r="AI6976" s="222"/>
      <c r="AJ6976" s="237"/>
      <c r="AK6976" s="221"/>
      <c r="AL6976" s="223"/>
      <c r="AM6976" s="221"/>
    </row>
    <row r="6977" spans="26:39" ht="15" customHeight="1">
      <c r="Z6977" s="220"/>
      <c r="AA6977" s="220"/>
      <c r="AB6977" s="237"/>
      <c r="AC6977" s="237"/>
      <c r="AD6977" s="222"/>
      <c r="AE6977" s="221"/>
      <c r="AF6977" s="237"/>
      <c r="AG6977" s="257"/>
      <c r="AH6977" s="237"/>
      <c r="AI6977" s="222"/>
      <c r="AJ6977" s="237"/>
      <c r="AK6977" s="221"/>
      <c r="AL6977" s="223"/>
      <c r="AM6977" s="221"/>
    </row>
    <row r="6978" spans="26:39" ht="15" customHeight="1">
      <c r="Z6978" s="220"/>
      <c r="AA6978" s="220"/>
      <c r="AB6978" s="237"/>
      <c r="AC6978" s="237"/>
      <c r="AD6978" s="222"/>
      <c r="AE6978" s="221"/>
      <c r="AF6978" s="237"/>
      <c r="AG6978" s="257"/>
      <c r="AH6978" s="237"/>
      <c r="AI6978" s="222"/>
      <c r="AJ6978" s="237"/>
      <c r="AK6978" s="221"/>
      <c r="AL6978" s="223"/>
      <c r="AM6978" s="221"/>
    </row>
    <row r="6979" spans="26:39" ht="15" customHeight="1">
      <c r="Z6979" s="220"/>
      <c r="AA6979" s="220"/>
      <c r="AB6979" s="237"/>
      <c r="AC6979" s="237"/>
      <c r="AD6979" s="222"/>
      <c r="AE6979" s="221"/>
      <c r="AF6979" s="237"/>
      <c r="AG6979" s="257"/>
      <c r="AH6979" s="237"/>
      <c r="AI6979" s="222"/>
      <c r="AJ6979" s="237"/>
      <c r="AK6979" s="221"/>
      <c r="AL6979" s="223"/>
      <c r="AM6979" s="221"/>
    </row>
    <row r="6980" spans="26:39" ht="15" customHeight="1">
      <c r="Z6980" s="220"/>
      <c r="AA6980" s="220"/>
      <c r="AB6980" s="237"/>
      <c r="AC6980" s="237"/>
      <c r="AD6980" s="222"/>
      <c r="AE6980" s="221"/>
      <c r="AF6980" s="237"/>
      <c r="AG6980" s="257"/>
      <c r="AH6980" s="237"/>
      <c r="AI6980" s="222"/>
      <c r="AJ6980" s="237"/>
      <c r="AK6980" s="221"/>
      <c r="AL6980" s="223"/>
      <c r="AM6980" s="221"/>
    </row>
    <row r="6981" spans="26:39" ht="15" customHeight="1">
      <c r="Z6981" s="220"/>
      <c r="AA6981" s="220"/>
      <c r="AB6981" s="237"/>
      <c r="AC6981" s="237"/>
      <c r="AD6981" s="222"/>
      <c r="AE6981" s="221"/>
      <c r="AF6981" s="237"/>
      <c r="AG6981" s="257"/>
      <c r="AH6981" s="237"/>
      <c r="AI6981" s="222"/>
      <c r="AJ6981" s="237"/>
      <c r="AK6981" s="221"/>
      <c r="AL6981" s="223"/>
      <c r="AM6981" s="221"/>
    </row>
    <row r="6982" spans="26:39" ht="15" customHeight="1">
      <c r="Z6982" s="220"/>
      <c r="AA6982" s="220"/>
      <c r="AB6982" s="237"/>
      <c r="AC6982" s="237"/>
      <c r="AD6982" s="222"/>
      <c r="AE6982" s="221"/>
      <c r="AF6982" s="237"/>
      <c r="AG6982" s="257"/>
      <c r="AH6982" s="237"/>
      <c r="AI6982" s="222"/>
      <c r="AJ6982" s="237"/>
      <c r="AK6982" s="221"/>
      <c r="AL6982" s="223"/>
      <c r="AM6982" s="221"/>
    </row>
    <row r="6983" spans="26:39" ht="15" customHeight="1">
      <c r="Z6983" s="220"/>
      <c r="AA6983" s="220"/>
      <c r="AB6983" s="237"/>
      <c r="AC6983" s="237"/>
      <c r="AD6983" s="222"/>
      <c r="AE6983" s="221"/>
      <c r="AF6983" s="237"/>
      <c r="AG6983" s="257"/>
      <c r="AH6983" s="237"/>
      <c r="AI6983" s="222"/>
      <c r="AJ6983" s="237"/>
      <c r="AK6983" s="221"/>
      <c r="AL6983" s="223"/>
      <c r="AM6983" s="221"/>
    </row>
    <row r="6984" spans="26:39" ht="15" customHeight="1">
      <c r="Z6984" s="220"/>
      <c r="AA6984" s="220"/>
      <c r="AB6984" s="237"/>
      <c r="AC6984" s="237"/>
      <c r="AD6984" s="222"/>
      <c r="AE6984" s="221"/>
      <c r="AF6984" s="237"/>
      <c r="AG6984" s="257"/>
      <c r="AH6984" s="237"/>
      <c r="AI6984" s="222"/>
      <c r="AJ6984" s="237"/>
      <c r="AK6984" s="221"/>
      <c r="AL6984" s="223"/>
      <c r="AM6984" s="221"/>
    </row>
    <row r="6985" spans="26:39" ht="15" customHeight="1">
      <c r="Z6985" s="220"/>
      <c r="AA6985" s="220"/>
      <c r="AB6985" s="237"/>
      <c r="AC6985" s="237"/>
      <c r="AD6985" s="222"/>
      <c r="AE6985" s="221"/>
      <c r="AF6985" s="237"/>
      <c r="AG6985" s="257"/>
      <c r="AH6985" s="237"/>
      <c r="AI6985" s="222"/>
      <c r="AJ6985" s="237"/>
      <c r="AK6985" s="221"/>
      <c r="AL6985" s="223"/>
      <c r="AM6985" s="221"/>
    </row>
    <row r="6986" spans="26:39" ht="15" customHeight="1">
      <c r="Z6986" s="220"/>
      <c r="AA6986" s="220"/>
      <c r="AB6986" s="237"/>
      <c r="AC6986" s="237"/>
      <c r="AD6986" s="222"/>
      <c r="AE6986" s="221"/>
      <c r="AF6986" s="237"/>
      <c r="AG6986" s="257"/>
      <c r="AH6986" s="237"/>
      <c r="AI6986" s="222"/>
      <c r="AJ6986" s="237"/>
      <c r="AK6986" s="221"/>
      <c r="AL6986" s="223"/>
      <c r="AM6986" s="221"/>
    </row>
    <row r="6987" spans="26:39" ht="15" customHeight="1">
      <c r="Z6987" s="220"/>
      <c r="AA6987" s="220"/>
      <c r="AB6987" s="237"/>
      <c r="AC6987" s="237"/>
      <c r="AD6987" s="222"/>
      <c r="AE6987" s="221"/>
      <c r="AF6987" s="237"/>
      <c r="AG6987" s="257"/>
      <c r="AH6987" s="237"/>
      <c r="AI6987" s="222"/>
      <c r="AJ6987" s="237"/>
      <c r="AK6987" s="221"/>
      <c r="AL6987" s="223"/>
      <c r="AM6987" s="221"/>
    </row>
    <row r="6988" spans="26:39" ht="15" customHeight="1">
      <c r="Z6988" s="220"/>
      <c r="AA6988" s="220"/>
      <c r="AB6988" s="237"/>
      <c r="AC6988" s="237"/>
      <c r="AD6988" s="222"/>
      <c r="AE6988" s="221"/>
      <c r="AF6988" s="237"/>
      <c r="AG6988" s="257"/>
      <c r="AH6988" s="237"/>
      <c r="AI6988" s="222"/>
      <c r="AJ6988" s="237"/>
      <c r="AK6988" s="221"/>
      <c r="AL6988" s="223"/>
      <c r="AM6988" s="221"/>
    </row>
    <row r="6989" spans="26:39" ht="15" customHeight="1">
      <c r="Z6989" s="220"/>
      <c r="AA6989" s="220"/>
      <c r="AB6989" s="237"/>
      <c r="AC6989" s="237"/>
      <c r="AD6989" s="222"/>
      <c r="AE6989" s="221"/>
      <c r="AF6989" s="237"/>
      <c r="AG6989" s="257"/>
      <c r="AH6989" s="237"/>
      <c r="AI6989" s="222"/>
      <c r="AJ6989" s="237"/>
      <c r="AK6989" s="221"/>
      <c r="AL6989" s="223"/>
      <c r="AM6989" s="221"/>
    </row>
    <row r="6990" spans="26:39" ht="15" customHeight="1">
      <c r="Z6990" s="220"/>
      <c r="AA6990" s="220"/>
      <c r="AB6990" s="237"/>
      <c r="AC6990" s="237"/>
      <c r="AD6990" s="222"/>
      <c r="AE6990" s="221"/>
      <c r="AF6990" s="237"/>
      <c r="AG6990" s="257"/>
      <c r="AH6990" s="237"/>
      <c r="AI6990" s="222"/>
      <c r="AJ6990" s="237"/>
      <c r="AK6990" s="221"/>
      <c r="AL6990" s="223"/>
      <c r="AM6990" s="221"/>
    </row>
    <row r="6991" spans="26:39" ht="15" customHeight="1">
      <c r="Z6991" s="220"/>
      <c r="AA6991" s="220"/>
      <c r="AB6991" s="237"/>
      <c r="AC6991" s="237"/>
      <c r="AD6991" s="222"/>
      <c r="AE6991" s="221"/>
      <c r="AF6991" s="237"/>
      <c r="AG6991" s="257"/>
      <c r="AH6991" s="237"/>
      <c r="AI6991" s="222"/>
      <c r="AJ6991" s="237"/>
      <c r="AK6991" s="221"/>
      <c r="AL6991" s="223"/>
      <c r="AM6991" s="221"/>
    </row>
    <row r="6992" spans="26:39" ht="15" customHeight="1">
      <c r="Z6992" s="220"/>
      <c r="AA6992" s="220"/>
      <c r="AB6992" s="237"/>
      <c r="AC6992" s="237"/>
      <c r="AD6992" s="222"/>
      <c r="AE6992" s="221"/>
      <c r="AF6992" s="237"/>
      <c r="AG6992" s="257"/>
      <c r="AH6992" s="237"/>
      <c r="AI6992" s="222"/>
      <c r="AJ6992" s="237"/>
      <c r="AK6992" s="221"/>
      <c r="AL6992" s="223"/>
      <c r="AM6992" s="221"/>
    </row>
    <row r="6993" spans="26:39" ht="15" customHeight="1">
      <c r="Z6993" s="220"/>
      <c r="AA6993" s="220"/>
      <c r="AB6993" s="237"/>
      <c r="AC6993" s="237"/>
      <c r="AD6993" s="222"/>
      <c r="AE6993" s="221"/>
      <c r="AF6993" s="237"/>
      <c r="AG6993" s="257"/>
      <c r="AH6993" s="237"/>
      <c r="AI6993" s="222"/>
      <c r="AJ6993" s="237"/>
      <c r="AK6993" s="221"/>
      <c r="AL6993" s="223"/>
      <c r="AM6993" s="221"/>
    </row>
    <row r="6994" spans="26:39" ht="15" customHeight="1">
      <c r="Z6994" s="220"/>
      <c r="AA6994" s="220"/>
      <c r="AB6994" s="237"/>
      <c r="AC6994" s="237"/>
      <c r="AD6994" s="222"/>
      <c r="AE6994" s="221"/>
      <c r="AF6994" s="237"/>
      <c r="AG6994" s="257"/>
      <c r="AH6994" s="237"/>
      <c r="AI6994" s="222"/>
      <c r="AJ6994" s="237"/>
      <c r="AK6994" s="221"/>
      <c r="AL6994" s="223"/>
      <c r="AM6994" s="221"/>
    </row>
    <row r="6995" spans="26:39" ht="15" customHeight="1">
      <c r="Z6995" s="220"/>
      <c r="AA6995" s="220"/>
      <c r="AB6995" s="237"/>
      <c r="AC6995" s="237"/>
      <c r="AD6995" s="222"/>
      <c r="AE6995" s="221"/>
      <c r="AF6995" s="237"/>
      <c r="AG6995" s="257"/>
      <c r="AH6995" s="237"/>
      <c r="AI6995" s="222"/>
      <c r="AJ6995" s="237"/>
      <c r="AK6995" s="221"/>
      <c r="AL6995" s="223"/>
      <c r="AM6995" s="221"/>
    </row>
    <row r="6996" spans="26:39" ht="15" customHeight="1">
      <c r="Z6996" s="220"/>
      <c r="AA6996" s="220"/>
      <c r="AB6996" s="237"/>
      <c r="AC6996" s="237"/>
      <c r="AD6996" s="222"/>
      <c r="AE6996" s="221"/>
      <c r="AF6996" s="237"/>
      <c r="AG6996" s="257"/>
      <c r="AH6996" s="237"/>
      <c r="AI6996" s="222"/>
      <c r="AJ6996" s="237"/>
      <c r="AK6996" s="221"/>
      <c r="AL6996" s="223"/>
      <c r="AM6996" s="221"/>
    </row>
    <row r="6997" spans="26:39" ht="15" customHeight="1">
      <c r="Z6997" s="220"/>
      <c r="AA6997" s="220"/>
      <c r="AB6997" s="237"/>
      <c r="AC6997" s="237"/>
      <c r="AD6997" s="222"/>
      <c r="AE6997" s="221"/>
      <c r="AF6997" s="237"/>
      <c r="AG6997" s="257"/>
      <c r="AH6997" s="237"/>
      <c r="AI6997" s="222"/>
      <c r="AJ6997" s="237"/>
      <c r="AK6997" s="221"/>
      <c r="AL6997" s="223"/>
      <c r="AM6997" s="221"/>
    </row>
    <row r="6998" spans="26:39" ht="15" customHeight="1">
      <c r="Z6998" s="220"/>
      <c r="AA6998" s="220"/>
      <c r="AB6998" s="237"/>
      <c r="AC6998" s="237"/>
      <c r="AD6998" s="222"/>
      <c r="AE6998" s="221"/>
      <c r="AF6998" s="237"/>
      <c r="AG6998" s="257"/>
      <c r="AH6998" s="237"/>
      <c r="AI6998" s="222"/>
      <c r="AJ6998" s="237"/>
      <c r="AK6998" s="221"/>
      <c r="AL6998" s="223"/>
      <c r="AM6998" s="221"/>
    </row>
    <row r="6999" spans="26:39" ht="15" customHeight="1">
      <c r="Z6999" s="220"/>
      <c r="AA6999" s="220"/>
      <c r="AB6999" s="237"/>
      <c r="AC6999" s="237"/>
      <c r="AD6999" s="222"/>
      <c r="AE6999" s="221"/>
      <c r="AF6999" s="237"/>
      <c r="AG6999" s="257"/>
      <c r="AH6999" s="237"/>
      <c r="AI6999" s="222"/>
      <c r="AJ6999" s="237"/>
      <c r="AK6999" s="221"/>
      <c r="AL6999" s="223"/>
      <c r="AM6999" s="221"/>
    </row>
    <row r="7000" spans="26:39" ht="15" customHeight="1">
      <c r="Z7000" s="220"/>
      <c r="AA7000" s="220"/>
      <c r="AB7000" s="237"/>
      <c r="AC7000" s="237"/>
      <c r="AD7000" s="222"/>
      <c r="AE7000" s="221"/>
      <c r="AF7000" s="237"/>
      <c r="AG7000" s="257"/>
      <c r="AH7000" s="237"/>
      <c r="AI7000" s="222"/>
      <c r="AJ7000" s="237"/>
      <c r="AK7000" s="221"/>
      <c r="AL7000" s="223"/>
      <c r="AM7000" s="221"/>
    </row>
    <row r="7001" spans="26:39" ht="15" customHeight="1">
      <c r="Z7001" s="220"/>
      <c r="AA7001" s="220"/>
      <c r="AB7001" s="237"/>
      <c r="AC7001" s="237"/>
      <c r="AD7001" s="222"/>
      <c r="AE7001" s="221"/>
      <c r="AF7001" s="237"/>
      <c r="AG7001" s="257"/>
      <c r="AH7001" s="237"/>
      <c r="AI7001" s="222"/>
      <c r="AJ7001" s="237"/>
      <c r="AK7001" s="221"/>
      <c r="AL7001" s="223"/>
      <c r="AM7001" s="221"/>
    </row>
    <row r="7002" spans="26:39" ht="15" customHeight="1">
      <c r="Z7002" s="220"/>
      <c r="AA7002" s="220"/>
      <c r="AB7002" s="237"/>
      <c r="AC7002" s="237"/>
      <c r="AD7002" s="222"/>
      <c r="AE7002" s="221"/>
      <c r="AF7002" s="237"/>
      <c r="AG7002" s="257"/>
      <c r="AH7002" s="237"/>
      <c r="AI7002" s="222"/>
      <c r="AJ7002" s="237"/>
      <c r="AK7002" s="221"/>
      <c r="AL7002" s="223"/>
      <c r="AM7002" s="221"/>
    </row>
    <row r="7003" spans="26:39" ht="15" customHeight="1">
      <c r="Z7003" s="220"/>
      <c r="AA7003" s="220"/>
      <c r="AB7003" s="237"/>
      <c r="AC7003" s="237"/>
      <c r="AD7003" s="222"/>
      <c r="AE7003" s="221"/>
      <c r="AF7003" s="237"/>
      <c r="AG7003" s="257"/>
      <c r="AH7003" s="237"/>
      <c r="AI7003" s="222"/>
      <c r="AJ7003" s="237"/>
      <c r="AK7003" s="221"/>
      <c r="AL7003" s="223"/>
      <c r="AM7003" s="221"/>
    </row>
    <row r="7004" spans="26:39" ht="15" customHeight="1">
      <c r="Z7004" s="220"/>
      <c r="AA7004" s="220"/>
      <c r="AB7004" s="237"/>
      <c r="AC7004" s="237"/>
      <c r="AD7004" s="222"/>
      <c r="AE7004" s="221"/>
      <c r="AF7004" s="237"/>
      <c r="AG7004" s="257"/>
      <c r="AH7004" s="237"/>
      <c r="AI7004" s="222"/>
      <c r="AJ7004" s="237"/>
      <c r="AK7004" s="221"/>
      <c r="AL7004" s="223"/>
      <c r="AM7004" s="221"/>
    </row>
    <row r="7005" spans="26:39" ht="15" customHeight="1">
      <c r="Z7005" s="220"/>
      <c r="AA7005" s="220"/>
      <c r="AB7005" s="237"/>
      <c r="AC7005" s="237"/>
      <c r="AD7005" s="222"/>
      <c r="AE7005" s="221"/>
      <c r="AF7005" s="237"/>
      <c r="AG7005" s="257"/>
      <c r="AH7005" s="237"/>
      <c r="AI7005" s="222"/>
      <c r="AJ7005" s="237"/>
      <c r="AK7005" s="221"/>
      <c r="AL7005" s="223"/>
      <c r="AM7005" s="221"/>
    </row>
    <row r="7006" spans="26:39" ht="15" customHeight="1">
      <c r="Z7006" s="220"/>
      <c r="AA7006" s="220"/>
      <c r="AB7006" s="237"/>
      <c r="AC7006" s="237"/>
      <c r="AD7006" s="222"/>
      <c r="AE7006" s="221"/>
      <c r="AF7006" s="237"/>
      <c r="AG7006" s="257"/>
      <c r="AH7006" s="237"/>
      <c r="AI7006" s="222"/>
      <c r="AJ7006" s="237"/>
      <c r="AK7006" s="221"/>
      <c r="AL7006" s="223"/>
      <c r="AM7006" s="221"/>
    </row>
    <row r="7007" spans="26:39" ht="15" customHeight="1">
      <c r="Z7007" s="220"/>
      <c r="AA7007" s="220"/>
      <c r="AB7007" s="237"/>
      <c r="AC7007" s="237"/>
      <c r="AD7007" s="222"/>
      <c r="AE7007" s="221"/>
      <c r="AF7007" s="237"/>
      <c r="AG7007" s="257"/>
      <c r="AH7007" s="237"/>
      <c r="AI7007" s="222"/>
      <c r="AJ7007" s="237"/>
      <c r="AK7007" s="221"/>
      <c r="AL7007" s="223"/>
      <c r="AM7007" s="221"/>
    </row>
    <row r="7008" spans="26:39" ht="15" customHeight="1">
      <c r="Z7008" s="220"/>
      <c r="AA7008" s="220"/>
      <c r="AB7008" s="237"/>
      <c r="AC7008" s="237"/>
      <c r="AD7008" s="222"/>
      <c r="AE7008" s="221"/>
      <c r="AF7008" s="237"/>
      <c r="AG7008" s="257"/>
      <c r="AH7008" s="237"/>
      <c r="AI7008" s="222"/>
      <c r="AJ7008" s="237"/>
      <c r="AK7008" s="221"/>
      <c r="AL7008" s="223"/>
      <c r="AM7008" s="221"/>
    </row>
    <row r="7009" spans="26:39" ht="15" customHeight="1">
      <c r="Z7009" s="220"/>
      <c r="AA7009" s="220"/>
      <c r="AB7009" s="237"/>
      <c r="AC7009" s="237"/>
      <c r="AD7009" s="222"/>
      <c r="AE7009" s="221"/>
      <c r="AF7009" s="237"/>
      <c r="AG7009" s="257"/>
      <c r="AH7009" s="237"/>
      <c r="AI7009" s="222"/>
      <c r="AJ7009" s="237"/>
      <c r="AK7009" s="221"/>
      <c r="AL7009" s="223"/>
      <c r="AM7009" s="221"/>
    </row>
    <row r="7010" spans="26:39" ht="15" customHeight="1">
      <c r="Z7010" s="220"/>
      <c r="AA7010" s="220"/>
      <c r="AB7010" s="237"/>
      <c r="AC7010" s="237"/>
      <c r="AD7010" s="222"/>
      <c r="AE7010" s="221"/>
      <c r="AF7010" s="237"/>
      <c r="AG7010" s="257"/>
      <c r="AH7010" s="237"/>
      <c r="AI7010" s="222"/>
      <c r="AJ7010" s="237"/>
      <c r="AK7010" s="221"/>
      <c r="AL7010" s="223"/>
      <c r="AM7010" s="221"/>
    </row>
    <row r="7011" spans="26:39" ht="15" customHeight="1">
      <c r="Z7011" s="220"/>
      <c r="AA7011" s="220"/>
      <c r="AB7011" s="237"/>
      <c r="AC7011" s="237"/>
      <c r="AD7011" s="222"/>
      <c r="AE7011" s="221"/>
      <c r="AF7011" s="237"/>
      <c r="AG7011" s="257"/>
      <c r="AH7011" s="237"/>
      <c r="AI7011" s="222"/>
      <c r="AJ7011" s="237"/>
      <c r="AK7011" s="221"/>
      <c r="AL7011" s="223"/>
      <c r="AM7011" s="221"/>
    </row>
    <row r="7012" spans="26:39" ht="15" customHeight="1">
      <c r="Z7012" s="220"/>
      <c r="AA7012" s="220"/>
      <c r="AB7012" s="237"/>
      <c r="AC7012" s="237"/>
      <c r="AD7012" s="222"/>
      <c r="AE7012" s="221"/>
      <c r="AF7012" s="237"/>
      <c r="AG7012" s="257"/>
      <c r="AH7012" s="237"/>
      <c r="AI7012" s="222"/>
      <c r="AJ7012" s="237"/>
      <c r="AK7012" s="221"/>
      <c r="AL7012" s="223"/>
      <c r="AM7012" s="221"/>
    </row>
    <row r="7013" spans="26:39" ht="15" customHeight="1">
      <c r="Z7013" s="220"/>
      <c r="AA7013" s="220"/>
      <c r="AB7013" s="237"/>
      <c r="AC7013" s="237"/>
      <c r="AD7013" s="222"/>
      <c r="AE7013" s="221"/>
      <c r="AF7013" s="237"/>
      <c r="AG7013" s="257"/>
      <c r="AH7013" s="237"/>
      <c r="AI7013" s="222"/>
      <c r="AJ7013" s="237"/>
      <c r="AK7013" s="221"/>
      <c r="AL7013" s="223"/>
      <c r="AM7013" s="221"/>
    </row>
    <row r="7014" spans="26:39" ht="15" customHeight="1">
      <c r="Z7014" s="220"/>
      <c r="AA7014" s="220"/>
      <c r="AB7014" s="237"/>
      <c r="AC7014" s="237"/>
      <c r="AD7014" s="222"/>
      <c r="AE7014" s="221"/>
      <c r="AF7014" s="237"/>
      <c r="AG7014" s="257"/>
      <c r="AH7014" s="237"/>
      <c r="AI7014" s="222"/>
      <c r="AJ7014" s="237"/>
      <c r="AK7014" s="221"/>
      <c r="AL7014" s="223"/>
      <c r="AM7014" s="221"/>
    </row>
    <row r="7015" spans="26:39" ht="15" customHeight="1">
      <c r="Z7015" s="220"/>
      <c r="AA7015" s="220"/>
      <c r="AB7015" s="237"/>
      <c r="AC7015" s="237"/>
      <c r="AD7015" s="222"/>
      <c r="AE7015" s="221"/>
      <c r="AF7015" s="237"/>
      <c r="AG7015" s="257"/>
      <c r="AH7015" s="237"/>
      <c r="AI7015" s="222"/>
      <c r="AJ7015" s="237"/>
      <c r="AK7015" s="221"/>
      <c r="AL7015" s="223"/>
      <c r="AM7015" s="221"/>
    </row>
    <row r="7016" spans="26:39" ht="15" customHeight="1">
      <c r="Z7016" s="220"/>
      <c r="AA7016" s="220"/>
      <c r="AB7016" s="237"/>
      <c r="AC7016" s="237"/>
      <c r="AD7016" s="222"/>
      <c r="AE7016" s="221"/>
      <c r="AF7016" s="237"/>
      <c r="AG7016" s="257"/>
      <c r="AH7016" s="237"/>
      <c r="AI7016" s="222"/>
      <c r="AJ7016" s="237"/>
      <c r="AK7016" s="221"/>
      <c r="AL7016" s="223"/>
      <c r="AM7016" s="221"/>
    </row>
    <row r="7017" spans="26:39" ht="15" customHeight="1">
      <c r="Z7017" s="220"/>
      <c r="AA7017" s="220"/>
      <c r="AB7017" s="237"/>
      <c r="AC7017" s="237"/>
      <c r="AD7017" s="222"/>
      <c r="AE7017" s="221"/>
      <c r="AF7017" s="237"/>
      <c r="AG7017" s="257"/>
      <c r="AH7017" s="237"/>
      <c r="AI7017" s="222"/>
      <c r="AJ7017" s="237"/>
      <c r="AK7017" s="221"/>
      <c r="AL7017" s="223"/>
      <c r="AM7017" s="221"/>
    </row>
    <row r="7018" spans="26:39" ht="15" customHeight="1">
      <c r="Z7018" s="220"/>
      <c r="AA7018" s="220"/>
      <c r="AB7018" s="237"/>
      <c r="AC7018" s="237"/>
      <c r="AD7018" s="222"/>
      <c r="AE7018" s="221"/>
      <c r="AF7018" s="237"/>
      <c r="AG7018" s="257"/>
      <c r="AH7018" s="237"/>
      <c r="AI7018" s="222"/>
      <c r="AJ7018" s="237"/>
      <c r="AK7018" s="221"/>
      <c r="AL7018" s="223"/>
      <c r="AM7018" s="221"/>
    </row>
    <row r="7019" spans="26:39" ht="15" customHeight="1">
      <c r="Z7019" s="220"/>
      <c r="AA7019" s="220"/>
      <c r="AB7019" s="237"/>
      <c r="AC7019" s="237"/>
      <c r="AD7019" s="222"/>
      <c r="AE7019" s="221"/>
      <c r="AF7019" s="237"/>
      <c r="AG7019" s="257"/>
      <c r="AH7019" s="237"/>
      <c r="AI7019" s="222"/>
      <c r="AJ7019" s="237"/>
      <c r="AK7019" s="221"/>
      <c r="AL7019" s="223"/>
      <c r="AM7019" s="221"/>
    </row>
    <row r="7020" spans="26:39" ht="15" customHeight="1">
      <c r="Z7020" s="220"/>
      <c r="AA7020" s="220"/>
      <c r="AB7020" s="237"/>
      <c r="AC7020" s="237"/>
      <c r="AD7020" s="222"/>
      <c r="AE7020" s="221"/>
      <c r="AF7020" s="237"/>
      <c r="AG7020" s="257"/>
      <c r="AH7020" s="237"/>
      <c r="AI7020" s="222"/>
      <c r="AJ7020" s="237"/>
      <c r="AK7020" s="221"/>
      <c r="AL7020" s="223"/>
      <c r="AM7020" s="221"/>
    </row>
    <row r="7021" spans="26:39" ht="15" customHeight="1">
      <c r="Z7021" s="220"/>
      <c r="AA7021" s="220"/>
      <c r="AB7021" s="237"/>
      <c r="AC7021" s="237"/>
      <c r="AD7021" s="222"/>
      <c r="AE7021" s="221"/>
      <c r="AF7021" s="237"/>
      <c r="AG7021" s="257"/>
      <c r="AH7021" s="237"/>
      <c r="AI7021" s="222"/>
      <c r="AJ7021" s="237"/>
      <c r="AK7021" s="221"/>
      <c r="AL7021" s="223"/>
      <c r="AM7021" s="221"/>
    </row>
    <row r="7022" spans="26:39" ht="15" customHeight="1">
      <c r="Z7022" s="220"/>
      <c r="AA7022" s="220"/>
      <c r="AB7022" s="237"/>
      <c r="AC7022" s="237"/>
      <c r="AD7022" s="222"/>
      <c r="AE7022" s="221"/>
      <c r="AF7022" s="237"/>
      <c r="AG7022" s="257"/>
      <c r="AH7022" s="237"/>
      <c r="AI7022" s="222"/>
      <c r="AJ7022" s="237"/>
      <c r="AK7022" s="221"/>
      <c r="AL7022" s="223"/>
      <c r="AM7022" s="221"/>
    </row>
    <row r="7023" spans="26:39" ht="15" customHeight="1">
      <c r="Z7023" s="220"/>
      <c r="AA7023" s="220"/>
      <c r="AB7023" s="237"/>
      <c r="AC7023" s="237"/>
      <c r="AD7023" s="222"/>
      <c r="AE7023" s="221"/>
      <c r="AF7023" s="237"/>
      <c r="AG7023" s="257"/>
      <c r="AH7023" s="237"/>
      <c r="AI7023" s="222"/>
      <c r="AJ7023" s="237"/>
      <c r="AK7023" s="221"/>
      <c r="AL7023" s="223"/>
      <c r="AM7023" s="221"/>
    </row>
    <row r="7024" spans="26:39" ht="15" customHeight="1">
      <c r="Z7024" s="220"/>
      <c r="AA7024" s="220"/>
      <c r="AB7024" s="237"/>
      <c r="AC7024" s="237"/>
      <c r="AD7024" s="222"/>
      <c r="AE7024" s="221"/>
      <c r="AF7024" s="237"/>
      <c r="AG7024" s="257"/>
      <c r="AH7024" s="237"/>
      <c r="AI7024" s="222"/>
      <c r="AJ7024" s="237"/>
      <c r="AK7024" s="221"/>
      <c r="AL7024" s="223"/>
      <c r="AM7024" s="221"/>
    </row>
    <row r="7025" spans="26:39" ht="15" customHeight="1">
      <c r="Z7025" s="220"/>
      <c r="AA7025" s="220"/>
      <c r="AB7025" s="237"/>
      <c r="AC7025" s="237"/>
      <c r="AD7025" s="222"/>
      <c r="AE7025" s="221"/>
      <c r="AF7025" s="237"/>
      <c r="AG7025" s="257"/>
      <c r="AH7025" s="237"/>
      <c r="AI7025" s="222"/>
      <c r="AJ7025" s="237"/>
      <c r="AK7025" s="221"/>
      <c r="AL7025" s="223"/>
      <c r="AM7025" s="221"/>
    </row>
    <row r="7026" spans="26:39" ht="15" customHeight="1">
      <c r="Z7026" s="220"/>
      <c r="AA7026" s="220"/>
      <c r="AB7026" s="237"/>
      <c r="AC7026" s="237"/>
      <c r="AD7026" s="222"/>
      <c r="AE7026" s="221"/>
      <c r="AF7026" s="237"/>
      <c r="AG7026" s="257"/>
      <c r="AH7026" s="237"/>
      <c r="AI7026" s="222"/>
      <c r="AJ7026" s="237"/>
      <c r="AK7026" s="221"/>
      <c r="AL7026" s="223"/>
      <c r="AM7026" s="221"/>
    </row>
    <row r="7027" spans="26:39" ht="15" customHeight="1">
      <c r="Z7027" s="220"/>
      <c r="AA7027" s="220"/>
      <c r="AB7027" s="237"/>
      <c r="AC7027" s="237"/>
      <c r="AD7027" s="222"/>
      <c r="AE7027" s="221"/>
      <c r="AF7027" s="237"/>
      <c r="AG7027" s="257"/>
      <c r="AH7027" s="237"/>
      <c r="AI7027" s="222"/>
      <c r="AJ7027" s="237"/>
      <c r="AK7027" s="221"/>
      <c r="AL7027" s="223"/>
      <c r="AM7027" s="221"/>
    </row>
    <row r="7028" spans="26:39" ht="15" customHeight="1">
      <c r="Z7028" s="220"/>
      <c r="AA7028" s="220"/>
      <c r="AB7028" s="237"/>
      <c r="AC7028" s="237"/>
      <c r="AD7028" s="222"/>
      <c r="AE7028" s="221"/>
      <c r="AF7028" s="237"/>
      <c r="AG7028" s="257"/>
      <c r="AH7028" s="237"/>
      <c r="AI7028" s="222"/>
      <c r="AJ7028" s="237"/>
      <c r="AK7028" s="221"/>
      <c r="AL7028" s="223"/>
      <c r="AM7028" s="221"/>
    </row>
    <row r="7029" spans="26:39" ht="15" customHeight="1">
      <c r="Z7029" s="220"/>
      <c r="AA7029" s="220"/>
      <c r="AB7029" s="237"/>
      <c r="AC7029" s="237"/>
      <c r="AD7029" s="222"/>
      <c r="AE7029" s="221"/>
      <c r="AF7029" s="237"/>
      <c r="AG7029" s="257"/>
      <c r="AH7029" s="237"/>
      <c r="AI7029" s="222"/>
      <c r="AJ7029" s="237"/>
      <c r="AK7029" s="221"/>
      <c r="AL7029" s="223"/>
      <c r="AM7029" s="221"/>
    </row>
    <row r="7030" spans="26:39" ht="15" customHeight="1">
      <c r="Z7030" s="220"/>
      <c r="AA7030" s="220"/>
      <c r="AB7030" s="237"/>
      <c r="AC7030" s="237"/>
      <c r="AD7030" s="222"/>
      <c r="AE7030" s="221"/>
      <c r="AF7030" s="237"/>
      <c r="AG7030" s="257"/>
      <c r="AH7030" s="237"/>
      <c r="AI7030" s="222"/>
      <c r="AJ7030" s="237"/>
      <c r="AK7030" s="221"/>
      <c r="AL7030" s="223"/>
      <c r="AM7030" s="221"/>
    </row>
    <row r="7031" spans="26:39" ht="15" customHeight="1">
      <c r="Z7031" s="220"/>
      <c r="AA7031" s="220"/>
      <c r="AB7031" s="237"/>
      <c r="AC7031" s="237"/>
      <c r="AD7031" s="222"/>
      <c r="AE7031" s="221"/>
      <c r="AF7031" s="237"/>
      <c r="AG7031" s="257"/>
      <c r="AH7031" s="237"/>
      <c r="AI7031" s="222"/>
      <c r="AJ7031" s="237"/>
      <c r="AK7031" s="221"/>
      <c r="AL7031" s="223"/>
      <c r="AM7031" s="221"/>
    </row>
    <row r="7032" spans="26:39" ht="15" customHeight="1">
      <c r="Z7032" s="220"/>
      <c r="AA7032" s="220"/>
      <c r="AB7032" s="237"/>
      <c r="AC7032" s="237"/>
      <c r="AD7032" s="222"/>
      <c r="AE7032" s="221"/>
      <c r="AF7032" s="237"/>
      <c r="AG7032" s="257"/>
      <c r="AH7032" s="237"/>
      <c r="AI7032" s="222"/>
      <c r="AJ7032" s="237"/>
      <c r="AK7032" s="221"/>
      <c r="AL7032" s="223"/>
      <c r="AM7032" s="221"/>
    </row>
    <row r="7033" spans="26:39" ht="15" customHeight="1">
      <c r="Z7033" s="220"/>
      <c r="AA7033" s="220"/>
      <c r="AB7033" s="237"/>
      <c r="AC7033" s="237"/>
      <c r="AD7033" s="222"/>
      <c r="AE7033" s="221"/>
      <c r="AF7033" s="237"/>
      <c r="AG7033" s="257"/>
      <c r="AH7033" s="237"/>
      <c r="AI7033" s="222"/>
      <c r="AJ7033" s="237"/>
      <c r="AK7033" s="221"/>
      <c r="AL7033" s="223"/>
      <c r="AM7033" s="221"/>
    </row>
    <row r="7034" spans="26:39" ht="15" customHeight="1">
      <c r="Z7034" s="220"/>
      <c r="AA7034" s="220"/>
      <c r="AB7034" s="237"/>
      <c r="AC7034" s="237"/>
      <c r="AD7034" s="222"/>
      <c r="AE7034" s="221"/>
      <c r="AF7034" s="237"/>
      <c r="AG7034" s="257"/>
      <c r="AH7034" s="237"/>
      <c r="AI7034" s="222"/>
      <c r="AJ7034" s="237"/>
      <c r="AK7034" s="221"/>
      <c r="AL7034" s="223"/>
      <c r="AM7034" s="221"/>
    </row>
    <row r="7035" spans="26:39" ht="15" customHeight="1">
      <c r="Z7035" s="220"/>
      <c r="AA7035" s="220"/>
      <c r="AB7035" s="237"/>
      <c r="AC7035" s="237"/>
      <c r="AD7035" s="222"/>
      <c r="AE7035" s="221"/>
      <c r="AF7035" s="237"/>
      <c r="AG7035" s="257"/>
      <c r="AH7035" s="237"/>
      <c r="AI7035" s="222"/>
      <c r="AJ7035" s="237"/>
      <c r="AK7035" s="221"/>
      <c r="AL7035" s="223"/>
      <c r="AM7035" s="221"/>
    </row>
    <row r="7036" spans="26:39" ht="15" customHeight="1">
      <c r="Z7036" s="220"/>
      <c r="AA7036" s="220"/>
      <c r="AB7036" s="237"/>
      <c r="AC7036" s="237"/>
      <c r="AD7036" s="222"/>
      <c r="AE7036" s="221"/>
      <c r="AF7036" s="237"/>
      <c r="AG7036" s="257"/>
      <c r="AH7036" s="237"/>
      <c r="AI7036" s="222"/>
      <c r="AJ7036" s="237"/>
      <c r="AK7036" s="221"/>
      <c r="AL7036" s="223"/>
      <c r="AM7036" s="221"/>
    </row>
    <row r="7037" spans="26:39" ht="15" customHeight="1">
      <c r="Z7037" s="220"/>
      <c r="AA7037" s="220"/>
      <c r="AB7037" s="237"/>
      <c r="AC7037" s="237"/>
      <c r="AD7037" s="222"/>
      <c r="AE7037" s="221"/>
      <c r="AF7037" s="237"/>
      <c r="AG7037" s="257"/>
      <c r="AH7037" s="237"/>
      <c r="AI7037" s="222"/>
      <c r="AJ7037" s="237"/>
      <c r="AK7037" s="221"/>
      <c r="AL7037" s="223"/>
      <c r="AM7037" s="221"/>
    </row>
    <row r="7038" spans="26:39" ht="15" customHeight="1">
      <c r="Z7038" s="220"/>
      <c r="AA7038" s="220"/>
      <c r="AB7038" s="237"/>
      <c r="AC7038" s="237"/>
      <c r="AD7038" s="222"/>
      <c r="AE7038" s="221"/>
      <c r="AF7038" s="237"/>
      <c r="AG7038" s="257"/>
      <c r="AH7038" s="237"/>
      <c r="AI7038" s="222"/>
      <c r="AJ7038" s="237"/>
      <c r="AK7038" s="221"/>
      <c r="AL7038" s="223"/>
      <c r="AM7038" s="221"/>
    </row>
    <row r="7039" spans="26:39" ht="15" customHeight="1">
      <c r="Z7039" s="220"/>
      <c r="AA7039" s="220"/>
      <c r="AB7039" s="237"/>
      <c r="AC7039" s="237"/>
      <c r="AD7039" s="222"/>
      <c r="AE7039" s="221"/>
      <c r="AF7039" s="237"/>
      <c r="AG7039" s="257"/>
      <c r="AH7039" s="237"/>
      <c r="AI7039" s="222"/>
      <c r="AJ7039" s="237"/>
      <c r="AK7039" s="221"/>
      <c r="AL7039" s="223"/>
      <c r="AM7039" s="221"/>
    </row>
    <row r="7040" spans="26:39" ht="15" customHeight="1">
      <c r="Z7040" s="220"/>
      <c r="AA7040" s="220"/>
      <c r="AB7040" s="237"/>
      <c r="AC7040" s="237"/>
      <c r="AD7040" s="222"/>
      <c r="AE7040" s="221"/>
      <c r="AF7040" s="237"/>
      <c r="AG7040" s="257"/>
      <c r="AH7040" s="237"/>
      <c r="AI7040" s="222"/>
      <c r="AJ7040" s="237"/>
      <c r="AK7040" s="221"/>
      <c r="AL7040" s="223"/>
      <c r="AM7040" s="221"/>
    </row>
    <row r="7041" spans="26:39" ht="15" customHeight="1">
      <c r="Z7041" s="220"/>
      <c r="AA7041" s="220"/>
      <c r="AB7041" s="237"/>
      <c r="AC7041" s="237"/>
      <c r="AD7041" s="222"/>
      <c r="AE7041" s="221"/>
      <c r="AF7041" s="237"/>
      <c r="AG7041" s="257"/>
      <c r="AH7041" s="237"/>
      <c r="AI7041" s="222"/>
      <c r="AJ7041" s="237"/>
      <c r="AK7041" s="221"/>
      <c r="AL7041" s="223"/>
      <c r="AM7041" s="221"/>
    </row>
    <row r="7042" spans="26:39" ht="15" customHeight="1">
      <c r="Z7042" s="220"/>
      <c r="AA7042" s="220"/>
      <c r="AB7042" s="237"/>
      <c r="AC7042" s="237"/>
      <c r="AD7042" s="222"/>
      <c r="AE7042" s="221"/>
      <c r="AF7042" s="237"/>
      <c r="AG7042" s="257"/>
      <c r="AH7042" s="237"/>
      <c r="AI7042" s="222"/>
      <c r="AJ7042" s="237"/>
      <c r="AK7042" s="221"/>
      <c r="AL7042" s="223"/>
      <c r="AM7042" s="221"/>
    </row>
    <row r="7043" spans="26:39" ht="15" customHeight="1">
      <c r="Z7043" s="220"/>
      <c r="AA7043" s="220"/>
      <c r="AB7043" s="237"/>
      <c r="AC7043" s="237"/>
      <c r="AD7043" s="222"/>
      <c r="AE7043" s="221"/>
      <c r="AF7043" s="237"/>
      <c r="AG7043" s="257"/>
      <c r="AH7043" s="237"/>
      <c r="AI7043" s="222"/>
      <c r="AJ7043" s="237"/>
      <c r="AK7043" s="221"/>
      <c r="AL7043" s="223"/>
      <c r="AM7043" s="221"/>
    </row>
    <row r="7044" spans="26:39" ht="15" customHeight="1">
      <c r="Z7044" s="220"/>
      <c r="AA7044" s="220"/>
      <c r="AB7044" s="237"/>
      <c r="AC7044" s="237"/>
      <c r="AD7044" s="222"/>
      <c r="AE7044" s="221"/>
      <c r="AF7044" s="237"/>
      <c r="AG7044" s="257"/>
      <c r="AH7044" s="237"/>
      <c r="AI7044" s="222"/>
      <c r="AJ7044" s="237"/>
      <c r="AK7044" s="221"/>
      <c r="AL7044" s="223"/>
      <c r="AM7044" s="221"/>
    </row>
    <row r="7045" spans="26:39" ht="15" customHeight="1">
      <c r="Z7045" s="220"/>
      <c r="AA7045" s="220"/>
      <c r="AB7045" s="237"/>
      <c r="AC7045" s="237"/>
      <c r="AD7045" s="222"/>
      <c r="AE7045" s="221"/>
      <c r="AF7045" s="237"/>
      <c r="AG7045" s="257"/>
      <c r="AH7045" s="237"/>
      <c r="AI7045" s="222"/>
      <c r="AJ7045" s="237"/>
      <c r="AK7045" s="221"/>
      <c r="AL7045" s="223"/>
      <c r="AM7045" s="221"/>
    </row>
    <row r="7046" spans="26:39" ht="15" customHeight="1">
      <c r="Z7046" s="220"/>
      <c r="AA7046" s="220"/>
      <c r="AB7046" s="237"/>
      <c r="AC7046" s="237"/>
      <c r="AD7046" s="222"/>
      <c r="AE7046" s="221"/>
      <c r="AF7046" s="237"/>
      <c r="AG7046" s="257"/>
      <c r="AH7046" s="237"/>
      <c r="AI7046" s="222"/>
      <c r="AJ7046" s="237"/>
      <c r="AK7046" s="221"/>
      <c r="AL7046" s="223"/>
      <c r="AM7046" s="221"/>
    </row>
    <row r="7047" spans="26:39" ht="15" customHeight="1">
      <c r="Z7047" s="220"/>
      <c r="AA7047" s="220"/>
      <c r="AB7047" s="237"/>
      <c r="AC7047" s="237"/>
      <c r="AD7047" s="222"/>
      <c r="AE7047" s="221"/>
      <c r="AF7047" s="237"/>
      <c r="AG7047" s="257"/>
      <c r="AH7047" s="237"/>
      <c r="AI7047" s="222"/>
      <c r="AJ7047" s="237"/>
      <c r="AK7047" s="221"/>
      <c r="AL7047" s="223"/>
      <c r="AM7047" s="221"/>
    </row>
    <row r="7048" spans="26:39" ht="15" customHeight="1">
      <c r="Z7048" s="220"/>
      <c r="AA7048" s="220"/>
      <c r="AB7048" s="237"/>
      <c r="AC7048" s="237"/>
      <c r="AD7048" s="222"/>
      <c r="AE7048" s="221"/>
      <c r="AF7048" s="237"/>
      <c r="AG7048" s="257"/>
      <c r="AH7048" s="237"/>
      <c r="AI7048" s="222"/>
      <c r="AJ7048" s="237"/>
      <c r="AK7048" s="221"/>
      <c r="AL7048" s="223"/>
      <c r="AM7048" s="221"/>
    </row>
    <row r="7049" spans="26:39" ht="15" customHeight="1">
      <c r="Z7049" s="220"/>
      <c r="AA7049" s="220"/>
      <c r="AB7049" s="237"/>
      <c r="AC7049" s="237"/>
      <c r="AD7049" s="222"/>
      <c r="AE7049" s="221"/>
      <c r="AF7049" s="237"/>
      <c r="AG7049" s="257"/>
      <c r="AH7049" s="237"/>
      <c r="AI7049" s="222"/>
      <c r="AJ7049" s="237"/>
      <c r="AK7049" s="221"/>
      <c r="AL7049" s="223"/>
      <c r="AM7049" s="221"/>
    </row>
    <row r="7050" spans="26:39" ht="15" customHeight="1">
      <c r="Z7050" s="220"/>
      <c r="AA7050" s="220"/>
      <c r="AB7050" s="237"/>
      <c r="AC7050" s="237"/>
      <c r="AD7050" s="222"/>
      <c r="AE7050" s="221"/>
      <c r="AF7050" s="237"/>
      <c r="AG7050" s="257"/>
      <c r="AH7050" s="237"/>
      <c r="AI7050" s="222"/>
      <c r="AJ7050" s="237"/>
      <c r="AK7050" s="221"/>
      <c r="AL7050" s="223"/>
      <c r="AM7050" s="221"/>
    </row>
    <row r="7051" spans="26:39" ht="15" customHeight="1">
      <c r="Z7051" s="220"/>
      <c r="AA7051" s="220"/>
      <c r="AB7051" s="237"/>
      <c r="AC7051" s="237"/>
      <c r="AD7051" s="222"/>
      <c r="AE7051" s="221"/>
      <c r="AF7051" s="237"/>
      <c r="AG7051" s="257"/>
      <c r="AH7051" s="237"/>
      <c r="AI7051" s="222"/>
      <c r="AJ7051" s="237"/>
      <c r="AK7051" s="221"/>
      <c r="AL7051" s="223"/>
      <c r="AM7051" s="221"/>
    </row>
    <row r="7052" spans="26:39" ht="15" customHeight="1">
      <c r="Z7052" s="220"/>
      <c r="AA7052" s="220"/>
      <c r="AB7052" s="237"/>
      <c r="AC7052" s="237"/>
      <c r="AD7052" s="222"/>
      <c r="AE7052" s="221"/>
      <c r="AF7052" s="237"/>
      <c r="AG7052" s="257"/>
      <c r="AH7052" s="237"/>
      <c r="AI7052" s="222"/>
      <c r="AJ7052" s="237"/>
      <c r="AK7052" s="221"/>
      <c r="AL7052" s="223"/>
      <c r="AM7052" s="221"/>
    </row>
    <row r="7053" spans="26:39" ht="15" customHeight="1">
      <c r="Z7053" s="220"/>
      <c r="AA7053" s="220"/>
      <c r="AB7053" s="237"/>
      <c r="AC7053" s="237"/>
      <c r="AD7053" s="222"/>
      <c r="AE7053" s="221"/>
      <c r="AF7053" s="237"/>
      <c r="AG7053" s="257"/>
      <c r="AH7053" s="237"/>
      <c r="AI7053" s="222"/>
      <c r="AJ7053" s="237"/>
      <c r="AK7053" s="221"/>
      <c r="AL7053" s="223"/>
      <c r="AM7053" s="221"/>
    </row>
    <row r="7054" spans="26:39" ht="15" customHeight="1">
      <c r="Z7054" s="220"/>
      <c r="AA7054" s="220"/>
      <c r="AB7054" s="237"/>
      <c r="AC7054" s="237"/>
      <c r="AD7054" s="222"/>
      <c r="AE7054" s="221"/>
      <c r="AF7054" s="237"/>
      <c r="AG7054" s="257"/>
      <c r="AH7054" s="237"/>
      <c r="AI7054" s="222"/>
      <c r="AJ7054" s="237"/>
      <c r="AK7054" s="221"/>
      <c r="AL7054" s="223"/>
      <c r="AM7054" s="221"/>
    </row>
    <row r="7055" spans="26:39" ht="15" customHeight="1">
      <c r="Z7055" s="220"/>
      <c r="AA7055" s="220"/>
      <c r="AB7055" s="237"/>
      <c r="AC7055" s="237"/>
      <c r="AD7055" s="222"/>
      <c r="AE7055" s="221"/>
      <c r="AF7055" s="237"/>
      <c r="AG7055" s="257"/>
      <c r="AH7055" s="237"/>
      <c r="AI7055" s="222"/>
      <c r="AJ7055" s="237"/>
      <c r="AK7055" s="221"/>
      <c r="AL7055" s="223"/>
      <c r="AM7055" s="221"/>
    </row>
    <row r="7056" spans="26:39" ht="15" customHeight="1">
      <c r="Z7056" s="220"/>
      <c r="AA7056" s="220"/>
      <c r="AB7056" s="237"/>
      <c r="AC7056" s="237"/>
      <c r="AD7056" s="222"/>
      <c r="AE7056" s="221"/>
      <c r="AF7056" s="237"/>
      <c r="AG7056" s="257"/>
      <c r="AH7056" s="237"/>
      <c r="AI7056" s="222"/>
      <c r="AJ7056" s="237"/>
      <c r="AK7056" s="221"/>
      <c r="AL7056" s="223"/>
      <c r="AM7056" s="221"/>
    </row>
    <row r="7057" spans="26:39" ht="15" customHeight="1">
      <c r="Z7057" s="220"/>
      <c r="AA7057" s="220"/>
      <c r="AB7057" s="237"/>
      <c r="AC7057" s="237"/>
      <c r="AD7057" s="222"/>
      <c r="AE7057" s="221"/>
      <c r="AF7057" s="237"/>
      <c r="AG7057" s="257"/>
      <c r="AH7057" s="237"/>
      <c r="AI7057" s="222"/>
      <c r="AJ7057" s="237"/>
      <c r="AK7057" s="221"/>
      <c r="AL7057" s="223"/>
      <c r="AM7057" s="221"/>
    </row>
    <row r="7058" spans="26:39" ht="15" customHeight="1">
      <c r="Z7058" s="220"/>
      <c r="AA7058" s="220"/>
      <c r="AB7058" s="237"/>
      <c r="AC7058" s="237"/>
      <c r="AD7058" s="222"/>
      <c r="AE7058" s="221"/>
      <c r="AF7058" s="237"/>
      <c r="AG7058" s="257"/>
      <c r="AH7058" s="237"/>
      <c r="AI7058" s="222"/>
      <c r="AJ7058" s="237"/>
      <c r="AK7058" s="221"/>
      <c r="AL7058" s="223"/>
      <c r="AM7058" s="221"/>
    </row>
    <row r="7059" spans="26:39" ht="15" customHeight="1">
      <c r="Z7059" s="220"/>
      <c r="AA7059" s="220"/>
      <c r="AB7059" s="237"/>
      <c r="AC7059" s="237"/>
      <c r="AD7059" s="222"/>
      <c r="AE7059" s="221"/>
      <c r="AF7059" s="237"/>
      <c r="AG7059" s="257"/>
      <c r="AH7059" s="237"/>
      <c r="AI7059" s="222"/>
      <c r="AJ7059" s="237"/>
      <c r="AK7059" s="221"/>
      <c r="AL7059" s="223"/>
      <c r="AM7059" s="221"/>
    </row>
    <row r="7060" spans="26:39" ht="15" customHeight="1">
      <c r="Z7060" s="220"/>
      <c r="AA7060" s="220"/>
      <c r="AB7060" s="237"/>
      <c r="AC7060" s="237"/>
      <c r="AD7060" s="222"/>
      <c r="AE7060" s="221"/>
      <c r="AF7060" s="237"/>
      <c r="AG7060" s="257"/>
      <c r="AH7060" s="237"/>
      <c r="AI7060" s="222"/>
      <c r="AJ7060" s="237"/>
      <c r="AK7060" s="221"/>
      <c r="AL7060" s="223"/>
      <c r="AM7060" s="221"/>
    </row>
    <row r="7061" spans="26:39" ht="15" customHeight="1">
      <c r="Z7061" s="220"/>
      <c r="AA7061" s="220"/>
      <c r="AB7061" s="237"/>
      <c r="AC7061" s="237"/>
      <c r="AD7061" s="222"/>
      <c r="AE7061" s="221"/>
      <c r="AF7061" s="237"/>
      <c r="AG7061" s="257"/>
      <c r="AH7061" s="237"/>
      <c r="AI7061" s="222"/>
      <c r="AJ7061" s="237"/>
      <c r="AK7061" s="221"/>
      <c r="AL7061" s="223"/>
      <c r="AM7061" s="221"/>
    </row>
    <row r="7062" spans="26:39" ht="15" customHeight="1">
      <c r="Z7062" s="220"/>
      <c r="AA7062" s="220"/>
      <c r="AB7062" s="237"/>
      <c r="AC7062" s="237"/>
      <c r="AD7062" s="222"/>
      <c r="AE7062" s="221"/>
      <c r="AF7062" s="237"/>
      <c r="AG7062" s="257"/>
      <c r="AH7062" s="237"/>
      <c r="AI7062" s="222"/>
      <c r="AJ7062" s="237"/>
      <c r="AK7062" s="221"/>
      <c r="AL7062" s="223"/>
      <c r="AM7062" s="221"/>
    </row>
    <row r="7063" spans="26:39" ht="15" customHeight="1">
      <c r="Z7063" s="220"/>
      <c r="AA7063" s="220"/>
      <c r="AB7063" s="237"/>
      <c r="AC7063" s="237"/>
      <c r="AD7063" s="222"/>
      <c r="AE7063" s="221"/>
      <c r="AF7063" s="237"/>
      <c r="AG7063" s="257"/>
      <c r="AH7063" s="237"/>
      <c r="AI7063" s="222"/>
      <c r="AJ7063" s="237"/>
      <c r="AK7063" s="221"/>
      <c r="AL7063" s="223"/>
      <c r="AM7063" s="221"/>
    </row>
    <row r="7064" spans="26:39" ht="15" customHeight="1">
      <c r="Z7064" s="220"/>
      <c r="AA7064" s="220"/>
      <c r="AB7064" s="237"/>
      <c r="AC7064" s="237"/>
      <c r="AD7064" s="222"/>
      <c r="AE7064" s="221"/>
      <c r="AF7064" s="237"/>
      <c r="AG7064" s="257"/>
      <c r="AH7064" s="237"/>
      <c r="AI7064" s="222"/>
      <c r="AJ7064" s="237"/>
      <c r="AK7064" s="221"/>
      <c r="AL7064" s="223"/>
      <c r="AM7064" s="221"/>
    </row>
    <row r="7065" spans="26:39" ht="15" customHeight="1">
      <c r="Z7065" s="220"/>
      <c r="AA7065" s="220"/>
      <c r="AB7065" s="237"/>
      <c r="AC7065" s="237"/>
      <c r="AD7065" s="222"/>
      <c r="AE7065" s="221"/>
      <c r="AF7065" s="237"/>
      <c r="AG7065" s="257"/>
      <c r="AH7065" s="237"/>
      <c r="AI7065" s="222"/>
      <c r="AJ7065" s="237"/>
      <c r="AK7065" s="221"/>
      <c r="AL7065" s="223"/>
      <c r="AM7065" s="221"/>
    </row>
    <row r="7066" spans="26:39" ht="15" customHeight="1">
      <c r="Z7066" s="220"/>
      <c r="AA7066" s="220"/>
      <c r="AB7066" s="237"/>
      <c r="AC7066" s="237"/>
      <c r="AD7066" s="222"/>
      <c r="AE7066" s="221"/>
      <c r="AF7066" s="237"/>
      <c r="AG7066" s="257"/>
      <c r="AH7066" s="237"/>
      <c r="AI7066" s="222"/>
      <c r="AJ7066" s="237"/>
      <c r="AK7066" s="221"/>
      <c r="AL7066" s="223"/>
      <c r="AM7066" s="221"/>
    </row>
    <row r="7067" spans="26:39" ht="15" customHeight="1">
      <c r="Z7067" s="220"/>
      <c r="AA7067" s="220"/>
      <c r="AB7067" s="237"/>
      <c r="AC7067" s="237"/>
      <c r="AD7067" s="222"/>
      <c r="AE7067" s="221"/>
      <c r="AF7067" s="237"/>
      <c r="AG7067" s="257"/>
      <c r="AH7067" s="237"/>
      <c r="AI7067" s="222"/>
      <c r="AJ7067" s="237"/>
      <c r="AK7067" s="221"/>
      <c r="AL7067" s="223"/>
      <c r="AM7067" s="221"/>
    </row>
    <row r="7068" spans="26:39" ht="15" customHeight="1">
      <c r="Z7068" s="220"/>
      <c r="AA7068" s="220"/>
      <c r="AB7068" s="237"/>
      <c r="AC7068" s="237"/>
      <c r="AD7068" s="222"/>
      <c r="AE7068" s="221"/>
      <c r="AF7068" s="237"/>
      <c r="AG7068" s="257"/>
      <c r="AH7068" s="237"/>
      <c r="AI7068" s="222"/>
      <c r="AJ7068" s="237"/>
      <c r="AK7068" s="221"/>
      <c r="AL7068" s="223"/>
      <c r="AM7068" s="221"/>
    </row>
    <row r="7069" spans="26:39" ht="15" customHeight="1">
      <c r="Z7069" s="220"/>
      <c r="AA7069" s="220"/>
      <c r="AB7069" s="237"/>
      <c r="AC7069" s="237"/>
      <c r="AD7069" s="222"/>
      <c r="AE7069" s="221"/>
      <c r="AF7069" s="237"/>
      <c r="AG7069" s="257"/>
      <c r="AH7069" s="237"/>
      <c r="AI7069" s="222"/>
      <c r="AJ7069" s="237"/>
      <c r="AK7069" s="221"/>
      <c r="AL7069" s="223"/>
      <c r="AM7069" s="221"/>
    </row>
    <row r="7070" spans="26:39" ht="15" customHeight="1">
      <c r="Z7070" s="220"/>
      <c r="AA7070" s="220"/>
      <c r="AB7070" s="237"/>
      <c r="AC7070" s="237"/>
      <c r="AD7070" s="222"/>
      <c r="AE7070" s="221"/>
      <c r="AF7070" s="237"/>
      <c r="AG7070" s="257"/>
      <c r="AH7070" s="237"/>
      <c r="AI7070" s="222"/>
      <c r="AJ7070" s="237"/>
      <c r="AK7070" s="221"/>
      <c r="AL7070" s="223"/>
      <c r="AM7070" s="221"/>
    </row>
    <row r="7071" spans="26:39" ht="15" customHeight="1">
      <c r="Z7071" s="220"/>
      <c r="AA7071" s="220"/>
      <c r="AB7071" s="237"/>
      <c r="AC7071" s="237"/>
      <c r="AD7071" s="222"/>
      <c r="AE7071" s="221"/>
      <c r="AF7071" s="237"/>
      <c r="AG7071" s="257"/>
      <c r="AH7071" s="237"/>
      <c r="AI7071" s="222"/>
      <c r="AJ7071" s="237"/>
      <c r="AK7071" s="221"/>
      <c r="AL7071" s="223"/>
      <c r="AM7071" s="221"/>
    </row>
    <row r="7072" spans="26:39" ht="15" customHeight="1">
      <c r="Z7072" s="220"/>
      <c r="AA7072" s="220"/>
      <c r="AB7072" s="237"/>
      <c r="AC7072" s="237"/>
      <c r="AD7072" s="222"/>
      <c r="AE7072" s="221"/>
      <c r="AF7072" s="237"/>
      <c r="AG7072" s="257"/>
      <c r="AH7072" s="237"/>
      <c r="AI7072" s="222"/>
      <c r="AJ7072" s="237"/>
      <c r="AK7072" s="221"/>
      <c r="AL7072" s="223"/>
      <c r="AM7072" s="221"/>
    </row>
    <row r="7073" spans="26:39" ht="15" customHeight="1">
      <c r="Z7073" s="220"/>
      <c r="AA7073" s="220"/>
      <c r="AB7073" s="237"/>
      <c r="AC7073" s="237"/>
      <c r="AD7073" s="222"/>
      <c r="AE7073" s="221"/>
      <c r="AF7073" s="237"/>
      <c r="AG7073" s="257"/>
      <c r="AH7073" s="237"/>
      <c r="AI7073" s="222"/>
      <c r="AJ7073" s="237"/>
      <c r="AK7073" s="221"/>
      <c r="AL7073" s="223"/>
      <c r="AM7073" s="221"/>
    </row>
    <row r="7074" spans="26:39" ht="15" customHeight="1">
      <c r="Z7074" s="220"/>
      <c r="AA7074" s="220"/>
      <c r="AB7074" s="237"/>
      <c r="AC7074" s="237"/>
      <c r="AD7074" s="222"/>
      <c r="AE7074" s="221"/>
      <c r="AF7074" s="237"/>
      <c r="AG7074" s="257"/>
      <c r="AH7074" s="237"/>
      <c r="AI7074" s="222"/>
      <c r="AJ7074" s="237"/>
      <c r="AK7074" s="221"/>
      <c r="AL7074" s="223"/>
      <c r="AM7074" s="221"/>
    </row>
    <row r="7075" spans="26:39" ht="15" customHeight="1">
      <c r="Z7075" s="220"/>
      <c r="AA7075" s="220"/>
      <c r="AB7075" s="237"/>
      <c r="AC7075" s="237"/>
      <c r="AD7075" s="222"/>
      <c r="AE7075" s="221"/>
      <c r="AF7075" s="237"/>
      <c r="AG7075" s="257"/>
      <c r="AH7075" s="237"/>
      <c r="AI7075" s="222"/>
      <c r="AJ7075" s="237"/>
      <c r="AK7075" s="221"/>
      <c r="AL7075" s="223"/>
      <c r="AM7075" s="221"/>
    </row>
    <row r="7076" spans="26:39" ht="15" customHeight="1">
      <c r="Z7076" s="220"/>
      <c r="AA7076" s="220"/>
      <c r="AB7076" s="237"/>
      <c r="AC7076" s="237"/>
      <c r="AD7076" s="222"/>
      <c r="AE7076" s="221"/>
      <c r="AF7076" s="237"/>
      <c r="AG7076" s="257"/>
      <c r="AH7076" s="237"/>
      <c r="AI7076" s="222"/>
      <c r="AJ7076" s="237"/>
      <c r="AK7076" s="221"/>
      <c r="AL7076" s="223"/>
      <c r="AM7076" s="221"/>
    </row>
    <row r="7077" spans="26:39" ht="15" customHeight="1">
      <c r="Z7077" s="220"/>
      <c r="AA7077" s="220"/>
      <c r="AB7077" s="237"/>
      <c r="AC7077" s="237"/>
      <c r="AD7077" s="222"/>
      <c r="AE7077" s="221"/>
      <c r="AF7077" s="237"/>
      <c r="AG7077" s="257"/>
      <c r="AH7077" s="237"/>
      <c r="AI7077" s="222"/>
      <c r="AJ7077" s="237"/>
      <c r="AK7077" s="221"/>
      <c r="AL7077" s="223"/>
      <c r="AM7077" s="221"/>
    </row>
    <row r="7078" spans="26:39" ht="15" customHeight="1">
      <c r="Z7078" s="220"/>
      <c r="AA7078" s="220"/>
      <c r="AB7078" s="237"/>
      <c r="AC7078" s="237"/>
      <c r="AD7078" s="222"/>
      <c r="AE7078" s="221"/>
      <c r="AF7078" s="237"/>
      <c r="AG7078" s="257"/>
      <c r="AH7078" s="237"/>
      <c r="AI7078" s="222"/>
      <c r="AJ7078" s="237"/>
      <c r="AK7078" s="221"/>
      <c r="AL7078" s="223"/>
      <c r="AM7078" s="221"/>
    </row>
    <row r="7079" spans="26:39" ht="15" customHeight="1">
      <c r="Z7079" s="220"/>
      <c r="AA7079" s="220"/>
      <c r="AB7079" s="237"/>
      <c r="AC7079" s="237"/>
      <c r="AD7079" s="222"/>
      <c r="AE7079" s="221"/>
      <c r="AF7079" s="237"/>
      <c r="AG7079" s="257"/>
      <c r="AH7079" s="237"/>
      <c r="AI7079" s="222"/>
      <c r="AJ7079" s="237"/>
      <c r="AK7079" s="221"/>
      <c r="AL7079" s="223"/>
      <c r="AM7079" s="221"/>
    </row>
    <row r="7080" spans="26:39" ht="15" customHeight="1">
      <c r="Z7080" s="220"/>
      <c r="AA7080" s="220"/>
      <c r="AB7080" s="237"/>
      <c r="AC7080" s="237"/>
      <c r="AD7080" s="222"/>
      <c r="AE7080" s="221"/>
      <c r="AF7080" s="237"/>
      <c r="AG7080" s="257"/>
      <c r="AH7080" s="237"/>
      <c r="AI7080" s="222"/>
      <c r="AJ7080" s="237"/>
      <c r="AK7080" s="221"/>
      <c r="AL7080" s="223"/>
      <c r="AM7080" s="221"/>
    </row>
    <row r="7081" spans="26:39" ht="15" customHeight="1">
      <c r="Z7081" s="220"/>
      <c r="AA7081" s="220"/>
      <c r="AB7081" s="237"/>
      <c r="AC7081" s="237"/>
      <c r="AD7081" s="222"/>
      <c r="AE7081" s="221"/>
      <c r="AF7081" s="237"/>
      <c r="AG7081" s="257"/>
      <c r="AH7081" s="237"/>
      <c r="AI7081" s="222"/>
      <c r="AJ7081" s="237"/>
      <c r="AK7081" s="221"/>
      <c r="AL7081" s="223"/>
      <c r="AM7081" s="221"/>
    </row>
    <row r="7082" spans="26:39" ht="15" customHeight="1">
      <c r="Z7082" s="220"/>
      <c r="AA7082" s="220"/>
      <c r="AB7082" s="237"/>
      <c r="AC7082" s="237"/>
      <c r="AD7082" s="222"/>
      <c r="AE7082" s="221"/>
      <c r="AF7082" s="237"/>
      <c r="AG7082" s="257"/>
      <c r="AH7082" s="237"/>
      <c r="AI7082" s="222"/>
      <c r="AJ7082" s="237"/>
      <c r="AK7082" s="221"/>
      <c r="AL7082" s="223"/>
      <c r="AM7082" s="221"/>
    </row>
    <row r="7083" spans="26:39" ht="15" customHeight="1">
      <c r="Z7083" s="220"/>
      <c r="AA7083" s="220"/>
      <c r="AB7083" s="237"/>
      <c r="AC7083" s="237"/>
      <c r="AD7083" s="222"/>
      <c r="AE7083" s="221"/>
      <c r="AF7083" s="237"/>
      <c r="AG7083" s="257"/>
      <c r="AH7083" s="237"/>
      <c r="AI7083" s="222"/>
      <c r="AJ7083" s="237"/>
      <c r="AK7083" s="221"/>
      <c r="AL7083" s="223"/>
      <c r="AM7083" s="221"/>
    </row>
    <row r="7084" spans="26:39" ht="15" customHeight="1">
      <c r="Z7084" s="220"/>
      <c r="AA7084" s="220"/>
      <c r="AB7084" s="237"/>
      <c r="AC7084" s="237"/>
      <c r="AD7084" s="222"/>
      <c r="AE7084" s="221"/>
      <c r="AF7084" s="237"/>
      <c r="AG7084" s="257"/>
      <c r="AH7084" s="237"/>
      <c r="AI7084" s="222"/>
      <c r="AJ7084" s="237"/>
      <c r="AK7084" s="221"/>
      <c r="AL7084" s="223"/>
      <c r="AM7084" s="221"/>
    </row>
    <row r="7085" spans="26:39" ht="15" customHeight="1">
      <c r="Z7085" s="220"/>
      <c r="AA7085" s="220"/>
      <c r="AB7085" s="237"/>
      <c r="AC7085" s="237"/>
      <c r="AD7085" s="222"/>
      <c r="AE7085" s="221"/>
      <c r="AF7085" s="237"/>
      <c r="AG7085" s="257"/>
      <c r="AH7085" s="237"/>
      <c r="AI7085" s="222"/>
      <c r="AJ7085" s="237"/>
      <c r="AK7085" s="221"/>
      <c r="AL7085" s="223"/>
      <c r="AM7085" s="221"/>
    </row>
    <row r="7086" spans="26:39" ht="15" customHeight="1">
      <c r="Z7086" s="220"/>
      <c r="AA7086" s="220"/>
      <c r="AB7086" s="237"/>
      <c r="AC7086" s="237"/>
      <c r="AD7086" s="222"/>
      <c r="AE7086" s="221"/>
      <c r="AF7086" s="237"/>
      <c r="AG7086" s="257"/>
      <c r="AH7086" s="237"/>
      <c r="AI7086" s="222"/>
      <c r="AJ7086" s="237"/>
      <c r="AK7086" s="221"/>
      <c r="AL7086" s="223"/>
      <c r="AM7086" s="221"/>
    </row>
    <row r="7087" spans="26:39" ht="15" customHeight="1">
      <c r="Z7087" s="220"/>
      <c r="AA7087" s="220"/>
      <c r="AB7087" s="237"/>
      <c r="AC7087" s="237"/>
      <c r="AD7087" s="222"/>
      <c r="AE7087" s="221"/>
      <c r="AF7087" s="237"/>
      <c r="AG7087" s="257"/>
      <c r="AH7087" s="237"/>
      <c r="AI7087" s="222"/>
      <c r="AJ7087" s="237"/>
      <c r="AK7087" s="221"/>
      <c r="AL7087" s="223"/>
      <c r="AM7087" s="221"/>
    </row>
    <row r="7088" spans="26:39" ht="15" customHeight="1">
      <c r="Z7088" s="220"/>
      <c r="AA7088" s="220"/>
      <c r="AB7088" s="237"/>
      <c r="AC7088" s="237"/>
      <c r="AD7088" s="222"/>
      <c r="AE7088" s="221"/>
      <c r="AF7088" s="237"/>
      <c r="AG7088" s="257"/>
      <c r="AH7088" s="237"/>
      <c r="AI7088" s="222"/>
      <c r="AJ7088" s="237"/>
      <c r="AK7088" s="221"/>
      <c r="AL7088" s="223"/>
      <c r="AM7088" s="221"/>
    </row>
    <row r="7089" spans="26:39" ht="15" customHeight="1">
      <c r="Z7089" s="220"/>
      <c r="AA7089" s="220"/>
      <c r="AB7089" s="237"/>
      <c r="AC7089" s="237"/>
      <c r="AD7089" s="222"/>
      <c r="AE7089" s="221"/>
      <c r="AF7089" s="237"/>
      <c r="AG7089" s="257"/>
      <c r="AH7089" s="237"/>
      <c r="AI7089" s="222"/>
      <c r="AJ7089" s="237"/>
      <c r="AK7089" s="221"/>
      <c r="AL7089" s="223"/>
      <c r="AM7089" s="221"/>
    </row>
    <row r="7090" spans="26:39" ht="15" customHeight="1">
      <c r="Z7090" s="220"/>
      <c r="AA7090" s="220"/>
      <c r="AB7090" s="237"/>
      <c r="AC7090" s="237"/>
      <c r="AD7090" s="222"/>
      <c r="AE7090" s="221"/>
      <c r="AF7090" s="237"/>
      <c r="AG7090" s="257"/>
      <c r="AH7090" s="237"/>
      <c r="AI7090" s="222"/>
      <c r="AJ7090" s="237"/>
      <c r="AK7090" s="221"/>
      <c r="AL7090" s="223"/>
      <c r="AM7090" s="221"/>
    </row>
    <row r="7091" spans="26:39" ht="15" customHeight="1">
      <c r="Z7091" s="220"/>
      <c r="AA7091" s="220"/>
      <c r="AB7091" s="237"/>
      <c r="AC7091" s="237"/>
      <c r="AD7091" s="222"/>
      <c r="AE7091" s="221"/>
      <c r="AF7091" s="237"/>
      <c r="AG7091" s="257"/>
      <c r="AH7091" s="237"/>
      <c r="AI7091" s="222"/>
      <c r="AJ7091" s="237"/>
      <c r="AK7091" s="221"/>
      <c r="AL7091" s="223"/>
      <c r="AM7091" s="221"/>
    </row>
    <row r="7092" spans="26:39" ht="15" customHeight="1">
      <c r="Z7092" s="220"/>
      <c r="AA7092" s="220"/>
      <c r="AB7092" s="237"/>
      <c r="AC7092" s="237"/>
      <c r="AD7092" s="222"/>
      <c r="AE7092" s="221"/>
      <c r="AF7092" s="237"/>
      <c r="AG7092" s="257"/>
      <c r="AH7092" s="237"/>
      <c r="AI7092" s="222"/>
      <c r="AJ7092" s="237"/>
      <c r="AK7092" s="221"/>
      <c r="AL7092" s="223"/>
      <c r="AM7092" s="221"/>
    </row>
    <row r="7093" spans="26:39" ht="15" customHeight="1">
      <c r="Z7093" s="220"/>
      <c r="AA7093" s="220"/>
      <c r="AB7093" s="237"/>
      <c r="AC7093" s="237"/>
      <c r="AD7093" s="222"/>
      <c r="AE7093" s="221"/>
      <c r="AF7093" s="237"/>
      <c r="AG7093" s="257"/>
      <c r="AH7093" s="237"/>
      <c r="AI7093" s="222"/>
      <c r="AJ7093" s="237"/>
      <c r="AK7093" s="221"/>
      <c r="AL7093" s="223"/>
      <c r="AM7093" s="221"/>
    </row>
    <row r="7094" spans="26:39" ht="15" customHeight="1">
      <c r="Z7094" s="220"/>
      <c r="AA7094" s="220"/>
      <c r="AB7094" s="237"/>
      <c r="AC7094" s="237"/>
      <c r="AD7094" s="222"/>
      <c r="AE7094" s="221"/>
      <c r="AF7094" s="237"/>
      <c r="AG7094" s="257"/>
      <c r="AH7094" s="237"/>
      <c r="AI7094" s="222"/>
      <c r="AJ7094" s="237"/>
      <c r="AK7094" s="221"/>
      <c r="AL7094" s="223"/>
      <c r="AM7094" s="221"/>
    </row>
    <row r="7095" spans="26:39" ht="15" customHeight="1">
      <c r="Z7095" s="220"/>
      <c r="AA7095" s="220"/>
      <c r="AB7095" s="237"/>
      <c r="AC7095" s="237"/>
      <c r="AD7095" s="222"/>
      <c r="AE7095" s="221"/>
      <c r="AF7095" s="237"/>
      <c r="AG7095" s="257"/>
      <c r="AH7095" s="237"/>
      <c r="AI7095" s="222"/>
      <c r="AJ7095" s="237"/>
      <c r="AK7095" s="221"/>
      <c r="AL7095" s="223"/>
      <c r="AM7095" s="221"/>
    </row>
    <row r="7096" spans="26:39" ht="15" customHeight="1">
      <c r="Z7096" s="220"/>
      <c r="AA7096" s="220"/>
      <c r="AB7096" s="237"/>
      <c r="AC7096" s="237"/>
      <c r="AD7096" s="222"/>
      <c r="AE7096" s="221"/>
      <c r="AF7096" s="237"/>
      <c r="AG7096" s="257"/>
      <c r="AH7096" s="237"/>
      <c r="AI7096" s="222"/>
      <c r="AJ7096" s="237"/>
      <c r="AK7096" s="221"/>
      <c r="AL7096" s="223"/>
      <c r="AM7096" s="221"/>
    </row>
    <row r="7097" spans="26:39" ht="15" customHeight="1">
      <c r="Z7097" s="220"/>
      <c r="AA7097" s="220"/>
      <c r="AB7097" s="237"/>
      <c r="AC7097" s="237"/>
      <c r="AD7097" s="222"/>
      <c r="AE7097" s="221"/>
      <c r="AF7097" s="237"/>
      <c r="AG7097" s="257"/>
      <c r="AH7097" s="237"/>
      <c r="AI7097" s="222"/>
      <c r="AJ7097" s="237"/>
      <c r="AK7097" s="221"/>
      <c r="AL7097" s="223"/>
      <c r="AM7097" s="221"/>
    </row>
    <row r="7098" spans="26:39" ht="15" customHeight="1">
      <c r="Z7098" s="220"/>
      <c r="AA7098" s="220"/>
      <c r="AB7098" s="237"/>
      <c r="AC7098" s="237"/>
      <c r="AD7098" s="222"/>
      <c r="AE7098" s="221"/>
      <c r="AF7098" s="237"/>
      <c r="AG7098" s="257"/>
      <c r="AH7098" s="237"/>
      <c r="AI7098" s="222"/>
      <c r="AJ7098" s="237"/>
      <c r="AK7098" s="221"/>
      <c r="AL7098" s="223"/>
      <c r="AM7098" s="221"/>
    </row>
    <row r="7099" spans="26:39" ht="15" customHeight="1">
      <c r="Z7099" s="220"/>
      <c r="AA7099" s="220"/>
      <c r="AB7099" s="237"/>
      <c r="AC7099" s="237"/>
      <c r="AD7099" s="222"/>
      <c r="AE7099" s="221"/>
      <c r="AF7099" s="237"/>
      <c r="AG7099" s="257"/>
      <c r="AH7099" s="237"/>
      <c r="AI7099" s="222"/>
      <c r="AJ7099" s="237"/>
      <c r="AK7099" s="221"/>
      <c r="AL7099" s="223"/>
      <c r="AM7099" s="221"/>
    </row>
    <row r="7100" spans="26:39" ht="15" customHeight="1">
      <c r="Z7100" s="220"/>
      <c r="AA7100" s="220"/>
      <c r="AB7100" s="237"/>
      <c r="AC7100" s="237"/>
      <c r="AD7100" s="222"/>
      <c r="AE7100" s="221"/>
      <c r="AF7100" s="237"/>
      <c r="AG7100" s="257"/>
      <c r="AH7100" s="237"/>
      <c r="AI7100" s="222"/>
      <c r="AJ7100" s="237"/>
      <c r="AK7100" s="221"/>
      <c r="AL7100" s="223"/>
      <c r="AM7100" s="221"/>
    </row>
    <row r="7101" spans="26:39" ht="15" customHeight="1">
      <c r="Z7101" s="220"/>
      <c r="AA7101" s="220"/>
      <c r="AB7101" s="237"/>
      <c r="AC7101" s="237"/>
      <c r="AD7101" s="222"/>
      <c r="AE7101" s="221"/>
      <c r="AF7101" s="237"/>
      <c r="AG7101" s="257"/>
      <c r="AH7101" s="237"/>
      <c r="AI7101" s="222"/>
      <c r="AJ7101" s="237"/>
      <c r="AK7101" s="221"/>
      <c r="AL7101" s="223"/>
      <c r="AM7101" s="221"/>
    </row>
    <row r="7102" spans="26:39" ht="15" customHeight="1">
      <c r="Z7102" s="220"/>
      <c r="AA7102" s="220"/>
      <c r="AB7102" s="237"/>
      <c r="AC7102" s="237"/>
      <c r="AD7102" s="222"/>
      <c r="AE7102" s="221"/>
      <c r="AF7102" s="237"/>
      <c r="AG7102" s="257"/>
      <c r="AH7102" s="237"/>
      <c r="AI7102" s="222"/>
      <c r="AJ7102" s="237"/>
      <c r="AK7102" s="221"/>
      <c r="AL7102" s="223"/>
      <c r="AM7102" s="221"/>
    </row>
    <row r="7103" spans="26:39" ht="15" customHeight="1">
      <c r="Z7103" s="220"/>
      <c r="AA7103" s="220"/>
      <c r="AB7103" s="237"/>
      <c r="AC7103" s="237"/>
      <c r="AD7103" s="222"/>
      <c r="AE7103" s="221"/>
      <c r="AF7103" s="237"/>
      <c r="AG7103" s="257"/>
      <c r="AH7103" s="237"/>
      <c r="AI7103" s="222"/>
      <c r="AJ7103" s="237"/>
      <c r="AK7103" s="221"/>
      <c r="AL7103" s="223"/>
      <c r="AM7103" s="221"/>
    </row>
    <row r="7104" spans="26:39" ht="15" customHeight="1">
      <c r="Z7104" s="220"/>
      <c r="AA7104" s="220"/>
      <c r="AB7104" s="237"/>
      <c r="AC7104" s="237"/>
      <c r="AD7104" s="222"/>
      <c r="AE7104" s="221"/>
      <c r="AF7104" s="237"/>
      <c r="AG7104" s="257"/>
      <c r="AH7104" s="237"/>
      <c r="AI7104" s="222"/>
      <c r="AJ7104" s="237"/>
      <c r="AK7104" s="221"/>
      <c r="AL7104" s="223"/>
      <c r="AM7104" s="221"/>
    </row>
    <row r="7105" spans="26:39" ht="15" customHeight="1">
      <c r="Z7105" s="220"/>
      <c r="AA7105" s="220"/>
      <c r="AB7105" s="237"/>
      <c r="AC7105" s="237"/>
      <c r="AD7105" s="222"/>
      <c r="AE7105" s="221"/>
      <c r="AF7105" s="237"/>
      <c r="AG7105" s="257"/>
      <c r="AH7105" s="237"/>
      <c r="AI7105" s="222"/>
      <c r="AJ7105" s="237"/>
      <c r="AK7105" s="221"/>
      <c r="AL7105" s="223"/>
      <c r="AM7105" s="221"/>
    </row>
    <row r="7106" spans="26:39" ht="15" customHeight="1">
      <c r="Z7106" s="220"/>
      <c r="AA7106" s="220"/>
      <c r="AB7106" s="237"/>
      <c r="AC7106" s="237"/>
      <c r="AD7106" s="222"/>
      <c r="AE7106" s="221"/>
      <c r="AF7106" s="237"/>
      <c r="AG7106" s="257"/>
      <c r="AH7106" s="237"/>
      <c r="AI7106" s="222"/>
      <c r="AJ7106" s="237"/>
      <c r="AK7106" s="221"/>
      <c r="AL7106" s="223"/>
      <c r="AM7106" s="221"/>
    </row>
    <row r="7107" spans="26:39" ht="15" customHeight="1">
      <c r="Z7107" s="220"/>
      <c r="AA7107" s="220"/>
      <c r="AB7107" s="237"/>
      <c r="AC7107" s="237"/>
      <c r="AD7107" s="222"/>
      <c r="AE7107" s="221"/>
      <c r="AF7107" s="237"/>
      <c r="AG7107" s="257"/>
      <c r="AH7107" s="237"/>
      <c r="AI7107" s="222"/>
      <c r="AJ7107" s="237"/>
      <c r="AK7107" s="221"/>
      <c r="AL7107" s="223"/>
      <c r="AM7107" s="221"/>
    </row>
    <row r="7108" spans="26:39" ht="15" customHeight="1">
      <c r="Z7108" s="220"/>
      <c r="AA7108" s="220"/>
      <c r="AB7108" s="237"/>
      <c r="AC7108" s="237"/>
      <c r="AD7108" s="222"/>
      <c r="AE7108" s="221"/>
      <c r="AF7108" s="237"/>
      <c r="AG7108" s="257"/>
      <c r="AH7108" s="237"/>
      <c r="AI7108" s="222"/>
      <c r="AJ7108" s="237"/>
      <c r="AK7108" s="221"/>
      <c r="AL7108" s="223"/>
      <c r="AM7108" s="221"/>
    </row>
    <row r="7109" spans="26:39" ht="15" customHeight="1">
      <c r="Z7109" s="220"/>
      <c r="AA7109" s="220"/>
      <c r="AB7109" s="237"/>
      <c r="AC7109" s="237"/>
      <c r="AD7109" s="222"/>
      <c r="AE7109" s="221"/>
      <c r="AF7109" s="237"/>
      <c r="AG7109" s="257"/>
      <c r="AH7109" s="237"/>
      <c r="AI7109" s="222"/>
      <c r="AJ7109" s="237"/>
      <c r="AK7109" s="221"/>
      <c r="AL7109" s="223"/>
      <c r="AM7109" s="221"/>
    </row>
    <row r="7110" spans="26:39" ht="15" customHeight="1">
      <c r="Z7110" s="220"/>
      <c r="AA7110" s="220"/>
      <c r="AB7110" s="237"/>
      <c r="AC7110" s="237"/>
      <c r="AD7110" s="222"/>
      <c r="AE7110" s="221"/>
      <c r="AF7110" s="237"/>
      <c r="AG7110" s="257"/>
      <c r="AH7110" s="237"/>
      <c r="AI7110" s="222"/>
      <c r="AJ7110" s="237"/>
      <c r="AK7110" s="221"/>
      <c r="AL7110" s="223"/>
      <c r="AM7110" s="221"/>
    </row>
    <row r="7111" spans="26:39" ht="15" customHeight="1">
      <c r="Z7111" s="220"/>
      <c r="AA7111" s="220"/>
      <c r="AB7111" s="237"/>
      <c r="AC7111" s="237"/>
      <c r="AD7111" s="222"/>
      <c r="AE7111" s="221"/>
      <c r="AF7111" s="237"/>
      <c r="AG7111" s="257"/>
      <c r="AH7111" s="237"/>
      <c r="AI7111" s="222"/>
      <c r="AJ7111" s="237"/>
      <c r="AK7111" s="221"/>
      <c r="AL7111" s="223"/>
      <c r="AM7111" s="221"/>
    </row>
    <row r="7112" spans="26:39" ht="15" customHeight="1">
      <c r="Z7112" s="220"/>
      <c r="AA7112" s="220"/>
      <c r="AB7112" s="237"/>
      <c r="AC7112" s="237"/>
      <c r="AD7112" s="222"/>
      <c r="AE7112" s="221"/>
      <c r="AF7112" s="237"/>
      <c r="AG7112" s="257"/>
      <c r="AH7112" s="237"/>
      <c r="AI7112" s="222"/>
      <c r="AJ7112" s="237"/>
      <c r="AK7112" s="221"/>
      <c r="AL7112" s="223"/>
      <c r="AM7112" s="221"/>
    </row>
    <row r="7113" spans="26:39" ht="15" customHeight="1">
      <c r="Z7113" s="220"/>
      <c r="AA7113" s="220"/>
      <c r="AB7113" s="237"/>
      <c r="AC7113" s="237"/>
      <c r="AD7113" s="222"/>
      <c r="AE7113" s="221"/>
      <c r="AF7113" s="237"/>
      <c r="AG7113" s="257"/>
      <c r="AH7113" s="237"/>
      <c r="AI7113" s="222"/>
      <c r="AJ7113" s="237"/>
      <c r="AK7113" s="221"/>
      <c r="AL7113" s="223"/>
      <c r="AM7113" s="221"/>
    </row>
    <row r="7114" spans="26:39" ht="15" customHeight="1">
      <c r="Z7114" s="220"/>
      <c r="AA7114" s="220"/>
      <c r="AB7114" s="237"/>
      <c r="AC7114" s="237"/>
      <c r="AD7114" s="222"/>
      <c r="AE7114" s="221"/>
      <c r="AF7114" s="237"/>
      <c r="AG7114" s="257"/>
      <c r="AH7114" s="237"/>
      <c r="AI7114" s="222"/>
      <c r="AJ7114" s="237"/>
      <c r="AK7114" s="221"/>
      <c r="AL7114" s="223"/>
      <c r="AM7114" s="221"/>
    </row>
    <row r="7115" spans="26:39" ht="15" customHeight="1">
      <c r="Z7115" s="220"/>
      <c r="AA7115" s="220"/>
      <c r="AB7115" s="237"/>
      <c r="AC7115" s="237"/>
      <c r="AD7115" s="222"/>
      <c r="AE7115" s="221"/>
      <c r="AF7115" s="237"/>
      <c r="AG7115" s="257"/>
      <c r="AH7115" s="237"/>
      <c r="AI7115" s="222"/>
      <c r="AJ7115" s="237"/>
      <c r="AK7115" s="221"/>
      <c r="AL7115" s="223"/>
      <c r="AM7115" s="221"/>
    </row>
    <row r="7116" spans="26:39" ht="15" customHeight="1">
      <c r="Z7116" s="220"/>
      <c r="AA7116" s="220"/>
      <c r="AB7116" s="237"/>
      <c r="AC7116" s="237"/>
      <c r="AD7116" s="222"/>
      <c r="AE7116" s="221"/>
      <c r="AF7116" s="237"/>
      <c r="AG7116" s="257"/>
      <c r="AH7116" s="237"/>
      <c r="AI7116" s="222"/>
      <c r="AJ7116" s="237"/>
      <c r="AK7116" s="221"/>
      <c r="AL7116" s="223"/>
      <c r="AM7116" s="221"/>
    </row>
    <row r="7117" spans="26:39" ht="15" customHeight="1">
      <c r="Z7117" s="220"/>
      <c r="AA7117" s="220"/>
      <c r="AB7117" s="237"/>
      <c r="AC7117" s="237"/>
      <c r="AD7117" s="222"/>
      <c r="AE7117" s="221"/>
      <c r="AF7117" s="237"/>
      <c r="AG7117" s="257"/>
      <c r="AH7117" s="237"/>
      <c r="AI7117" s="222"/>
      <c r="AJ7117" s="237"/>
      <c r="AK7117" s="221"/>
      <c r="AL7117" s="223"/>
      <c r="AM7117" s="221"/>
    </row>
    <row r="7118" spans="26:39" ht="15" customHeight="1">
      <c r="Z7118" s="220"/>
      <c r="AA7118" s="220"/>
      <c r="AB7118" s="237"/>
      <c r="AC7118" s="237"/>
      <c r="AD7118" s="222"/>
      <c r="AE7118" s="221"/>
      <c r="AF7118" s="237"/>
      <c r="AG7118" s="257"/>
      <c r="AH7118" s="237"/>
      <c r="AI7118" s="222"/>
      <c r="AJ7118" s="237"/>
      <c r="AK7118" s="221"/>
      <c r="AL7118" s="223"/>
      <c r="AM7118" s="221"/>
    </row>
    <row r="7119" spans="26:39" ht="15" customHeight="1">
      <c r="Z7119" s="220"/>
      <c r="AA7119" s="220"/>
      <c r="AB7119" s="237"/>
      <c r="AC7119" s="237"/>
      <c r="AD7119" s="222"/>
      <c r="AE7119" s="221"/>
      <c r="AF7119" s="237"/>
      <c r="AG7119" s="257"/>
      <c r="AH7119" s="237"/>
      <c r="AI7119" s="222"/>
      <c r="AJ7119" s="237"/>
      <c r="AK7119" s="221"/>
      <c r="AL7119" s="223"/>
      <c r="AM7119" s="221"/>
    </row>
    <row r="7120" spans="26:39" ht="15" customHeight="1">
      <c r="Z7120" s="220"/>
      <c r="AA7120" s="220"/>
      <c r="AB7120" s="237"/>
      <c r="AC7120" s="237"/>
      <c r="AD7120" s="222"/>
      <c r="AE7120" s="221"/>
      <c r="AF7120" s="237"/>
      <c r="AG7120" s="257"/>
      <c r="AH7120" s="237"/>
      <c r="AI7120" s="222"/>
      <c r="AJ7120" s="237"/>
      <c r="AK7120" s="221"/>
      <c r="AL7120" s="223"/>
      <c r="AM7120" s="221"/>
    </row>
    <row r="7121" spans="26:39" ht="15" customHeight="1">
      <c r="Z7121" s="220"/>
      <c r="AA7121" s="220"/>
      <c r="AB7121" s="237"/>
      <c r="AC7121" s="237"/>
      <c r="AD7121" s="222"/>
      <c r="AE7121" s="221"/>
      <c r="AF7121" s="237"/>
      <c r="AG7121" s="257"/>
      <c r="AH7121" s="237"/>
      <c r="AI7121" s="222"/>
      <c r="AJ7121" s="237"/>
      <c r="AK7121" s="221"/>
      <c r="AL7121" s="223"/>
      <c r="AM7121" s="221"/>
    </row>
    <row r="7122" spans="26:39" ht="15" customHeight="1">
      <c r="Z7122" s="220"/>
      <c r="AA7122" s="220"/>
      <c r="AB7122" s="237"/>
      <c r="AC7122" s="237"/>
      <c r="AD7122" s="222"/>
      <c r="AE7122" s="221"/>
      <c r="AF7122" s="237"/>
      <c r="AG7122" s="257"/>
      <c r="AH7122" s="237"/>
      <c r="AI7122" s="222"/>
      <c r="AJ7122" s="237"/>
      <c r="AK7122" s="221"/>
      <c r="AL7122" s="223"/>
      <c r="AM7122" s="221"/>
    </row>
    <row r="7123" spans="26:39" ht="15" customHeight="1">
      <c r="Z7123" s="220"/>
      <c r="AA7123" s="220"/>
      <c r="AB7123" s="237"/>
      <c r="AC7123" s="237"/>
      <c r="AD7123" s="222"/>
      <c r="AE7123" s="221"/>
      <c r="AF7123" s="237"/>
      <c r="AG7123" s="257"/>
      <c r="AH7123" s="237"/>
      <c r="AI7123" s="222"/>
      <c r="AJ7123" s="237"/>
      <c r="AK7123" s="221"/>
      <c r="AL7123" s="223"/>
      <c r="AM7123" s="221"/>
    </row>
    <row r="7124" spans="26:39" ht="15" customHeight="1">
      <c r="Z7124" s="220"/>
      <c r="AA7124" s="220"/>
      <c r="AB7124" s="237"/>
      <c r="AC7124" s="237"/>
      <c r="AD7124" s="222"/>
      <c r="AE7124" s="221"/>
      <c r="AF7124" s="237"/>
      <c r="AG7124" s="257"/>
      <c r="AH7124" s="237"/>
      <c r="AI7124" s="222"/>
      <c r="AJ7124" s="237"/>
      <c r="AK7124" s="221"/>
      <c r="AL7124" s="223"/>
      <c r="AM7124" s="221"/>
    </row>
    <row r="7125" spans="26:39" ht="15" customHeight="1">
      <c r="Z7125" s="220"/>
      <c r="AA7125" s="220"/>
      <c r="AB7125" s="237"/>
      <c r="AC7125" s="237"/>
      <c r="AD7125" s="222"/>
      <c r="AE7125" s="221"/>
      <c r="AF7125" s="237"/>
      <c r="AG7125" s="257"/>
      <c r="AH7125" s="237"/>
      <c r="AI7125" s="222"/>
      <c r="AJ7125" s="237"/>
      <c r="AK7125" s="221"/>
      <c r="AL7125" s="223"/>
      <c r="AM7125" s="221"/>
    </row>
    <row r="7126" spans="26:39" ht="15" customHeight="1">
      <c r="Z7126" s="220"/>
      <c r="AA7126" s="220"/>
      <c r="AB7126" s="237"/>
      <c r="AC7126" s="237"/>
      <c r="AD7126" s="222"/>
      <c r="AE7126" s="221"/>
      <c r="AF7126" s="237"/>
      <c r="AG7126" s="257"/>
      <c r="AH7126" s="237"/>
      <c r="AI7126" s="222"/>
      <c r="AJ7126" s="237"/>
      <c r="AK7126" s="221"/>
      <c r="AL7126" s="223"/>
      <c r="AM7126" s="221"/>
    </row>
    <row r="7127" spans="26:39" ht="15" customHeight="1">
      <c r="Z7127" s="220"/>
      <c r="AA7127" s="220"/>
      <c r="AB7127" s="237"/>
      <c r="AC7127" s="237"/>
      <c r="AD7127" s="222"/>
      <c r="AE7127" s="221"/>
      <c r="AF7127" s="237"/>
      <c r="AG7127" s="257"/>
      <c r="AH7127" s="237"/>
      <c r="AI7127" s="222"/>
      <c r="AJ7127" s="237"/>
      <c r="AK7127" s="221"/>
      <c r="AL7127" s="223"/>
      <c r="AM7127" s="221"/>
    </row>
    <row r="7128" spans="26:39" ht="15" customHeight="1">
      <c r="Z7128" s="220"/>
      <c r="AA7128" s="220"/>
      <c r="AB7128" s="237"/>
      <c r="AC7128" s="237"/>
      <c r="AD7128" s="222"/>
      <c r="AE7128" s="221"/>
      <c r="AF7128" s="237"/>
      <c r="AG7128" s="257"/>
      <c r="AH7128" s="237"/>
      <c r="AI7128" s="222"/>
      <c r="AJ7128" s="237"/>
      <c r="AK7128" s="221"/>
      <c r="AL7128" s="223"/>
      <c r="AM7128" s="221"/>
    </row>
    <row r="7129" spans="26:39" ht="15" customHeight="1">
      <c r="Z7129" s="220"/>
      <c r="AA7129" s="220"/>
      <c r="AB7129" s="237"/>
      <c r="AC7129" s="237"/>
      <c r="AD7129" s="222"/>
      <c r="AE7129" s="221"/>
      <c r="AF7129" s="237"/>
      <c r="AG7129" s="257"/>
      <c r="AH7129" s="237"/>
      <c r="AI7129" s="222"/>
      <c r="AJ7129" s="237"/>
      <c r="AK7129" s="221"/>
      <c r="AL7129" s="223"/>
      <c r="AM7129" s="221"/>
    </row>
    <row r="7130" spans="26:39" ht="15" customHeight="1">
      <c r="Z7130" s="220"/>
      <c r="AA7130" s="220"/>
      <c r="AB7130" s="237"/>
      <c r="AC7130" s="237"/>
      <c r="AD7130" s="222"/>
      <c r="AE7130" s="221"/>
      <c r="AF7130" s="237"/>
      <c r="AG7130" s="257"/>
      <c r="AH7130" s="237"/>
      <c r="AI7130" s="222"/>
      <c r="AJ7130" s="237"/>
      <c r="AK7130" s="221"/>
      <c r="AL7130" s="223"/>
      <c r="AM7130" s="221"/>
    </row>
    <row r="7131" spans="26:39" ht="15" customHeight="1">
      <c r="Z7131" s="220"/>
      <c r="AA7131" s="220"/>
      <c r="AB7131" s="237"/>
      <c r="AC7131" s="237"/>
      <c r="AD7131" s="222"/>
      <c r="AE7131" s="221"/>
      <c r="AF7131" s="237"/>
      <c r="AG7131" s="257"/>
      <c r="AH7131" s="237"/>
      <c r="AI7131" s="222"/>
      <c r="AJ7131" s="237"/>
      <c r="AK7131" s="221"/>
      <c r="AL7131" s="223"/>
      <c r="AM7131" s="221"/>
    </row>
    <row r="7132" spans="26:39" ht="15" customHeight="1">
      <c r="Z7132" s="220"/>
      <c r="AA7132" s="220"/>
      <c r="AB7132" s="237"/>
      <c r="AC7132" s="237"/>
      <c r="AD7132" s="222"/>
      <c r="AE7132" s="221"/>
      <c r="AF7132" s="237"/>
      <c r="AG7132" s="257"/>
      <c r="AH7132" s="237"/>
      <c r="AI7132" s="222"/>
      <c r="AJ7132" s="237"/>
      <c r="AK7132" s="221"/>
      <c r="AL7132" s="223"/>
      <c r="AM7132" s="221"/>
    </row>
    <row r="7133" spans="26:39" ht="15" customHeight="1">
      <c r="Z7133" s="220"/>
      <c r="AA7133" s="220"/>
      <c r="AB7133" s="237"/>
      <c r="AC7133" s="237"/>
      <c r="AD7133" s="222"/>
      <c r="AE7133" s="221"/>
      <c r="AF7133" s="237"/>
      <c r="AG7133" s="257"/>
      <c r="AH7133" s="237"/>
      <c r="AI7133" s="222"/>
      <c r="AJ7133" s="237"/>
      <c r="AK7133" s="221"/>
      <c r="AL7133" s="223"/>
      <c r="AM7133" s="221"/>
    </row>
    <row r="7134" spans="26:39" ht="15" customHeight="1">
      <c r="Z7134" s="220"/>
      <c r="AA7134" s="220"/>
      <c r="AB7134" s="237"/>
      <c r="AC7134" s="237"/>
      <c r="AD7134" s="222"/>
      <c r="AE7134" s="221"/>
      <c r="AF7134" s="237"/>
      <c r="AG7134" s="257"/>
      <c r="AH7134" s="237"/>
      <c r="AI7134" s="222"/>
      <c r="AJ7134" s="237"/>
      <c r="AK7134" s="221"/>
      <c r="AL7134" s="223"/>
      <c r="AM7134" s="221"/>
    </row>
    <row r="7135" spans="26:39" ht="15" customHeight="1">
      <c r="Z7135" s="220"/>
      <c r="AA7135" s="220"/>
      <c r="AB7135" s="237"/>
      <c r="AC7135" s="237"/>
      <c r="AD7135" s="222"/>
      <c r="AE7135" s="221"/>
      <c r="AF7135" s="237"/>
      <c r="AG7135" s="257"/>
      <c r="AH7135" s="237"/>
      <c r="AI7135" s="222"/>
      <c r="AJ7135" s="237"/>
      <c r="AK7135" s="221"/>
      <c r="AL7135" s="223"/>
      <c r="AM7135" s="221"/>
    </row>
    <row r="7136" spans="26:39" ht="15" customHeight="1">
      <c r="Z7136" s="220"/>
      <c r="AA7136" s="220"/>
      <c r="AB7136" s="237"/>
      <c r="AC7136" s="237"/>
      <c r="AD7136" s="222"/>
      <c r="AE7136" s="221"/>
      <c r="AF7136" s="237"/>
      <c r="AG7136" s="257"/>
      <c r="AH7136" s="237"/>
      <c r="AI7136" s="222"/>
      <c r="AJ7136" s="237"/>
      <c r="AK7136" s="221"/>
      <c r="AL7136" s="223"/>
      <c r="AM7136" s="221"/>
    </row>
    <row r="7137" spans="26:39" ht="15" customHeight="1">
      <c r="Z7137" s="220"/>
      <c r="AA7137" s="220"/>
      <c r="AB7137" s="237"/>
      <c r="AC7137" s="237"/>
      <c r="AD7137" s="222"/>
      <c r="AE7137" s="221"/>
      <c r="AF7137" s="237"/>
      <c r="AG7137" s="257"/>
      <c r="AH7137" s="237"/>
      <c r="AI7137" s="222"/>
      <c r="AJ7137" s="237"/>
      <c r="AK7137" s="221"/>
      <c r="AL7137" s="223"/>
      <c r="AM7137" s="221"/>
    </row>
    <row r="7138" spans="26:39" ht="15" customHeight="1">
      <c r="Z7138" s="220"/>
      <c r="AA7138" s="220"/>
      <c r="AB7138" s="237"/>
      <c r="AC7138" s="237"/>
      <c r="AD7138" s="222"/>
      <c r="AE7138" s="221"/>
      <c r="AF7138" s="237"/>
      <c r="AG7138" s="257"/>
      <c r="AH7138" s="237"/>
      <c r="AI7138" s="222"/>
      <c r="AJ7138" s="237"/>
      <c r="AK7138" s="221"/>
      <c r="AL7138" s="223"/>
      <c r="AM7138" s="221"/>
    </row>
    <row r="7139" spans="26:39" ht="15" customHeight="1">
      <c r="Z7139" s="220"/>
      <c r="AA7139" s="220"/>
      <c r="AB7139" s="237"/>
      <c r="AC7139" s="237"/>
      <c r="AD7139" s="222"/>
      <c r="AE7139" s="221"/>
      <c r="AF7139" s="237"/>
      <c r="AG7139" s="257"/>
      <c r="AH7139" s="237"/>
      <c r="AI7139" s="222"/>
      <c r="AJ7139" s="237"/>
      <c r="AK7139" s="221"/>
      <c r="AL7139" s="223"/>
      <c r="AM7139" s="221"/>
    </row>
    <row r="7140" spans="26:39" ht="15" customHeight="1">
      <c r="Z7140" s="220"/>
      <c r="AA7140" s="220"/>
      <c r="AB7140" s="237"/>
      <c r="AC7140" s="237"/>
      <c r="AD7140" s="222"/>
      <c r="AE7140" s="221"/>
      <c r="AF7140" s="237"/>
      <c r="AG7140" s="257"/>
      <c r="AH7140" s="237"/>
      <c r="AI7140" s="222"/>
      <c r="AJ7140" s="237"/>
      <c r="AK7140" s="221"/>
      <c r="AL7140" s="223"/>
      <c r="AM7140" s="221"/>
    </row>
    <row r="7141" spans="26:39" ht="15" customHeight="1">
      <c r="Z7141" s="220"/>
      <c r="AA7141" s="220"/>
      <c r="AB7141" s="237"/>
      <c r="AC7141" s="237"/>
      <c r="AD7141" s="222"/>
      <c r="AE7141" s="221"/>
      <c r="AF7141" s="237"/>
      <c r="AG7141" s="257"/>
      <c r="AH7141" s="237"/>
      <c r="AI7141" s="222"/>
      <c r="AJ7141" s="237"/>
      <c r="AK7141" s="221"/>
      <c r="AL7141" s="223"/>
      <c r="AM7141" s="221"/>
    </row>
    <row r="7142" spans="26:39" ht="15" customHeight="1">
      <c r="Z7142" s="220"/>
      <c r="AA7142" s="220"/>
      <c r="AB7142" s="237"/>
      <c r="AC7142" s="237"/>
      <c r="AD7142" s="222"/>
      <c r="AE7142" s="221"/>
      <c r="AF7142" s="237"/>
      <c r="AG7142" s="257"/>
      <c r="AH7142" s="237"/>
      <c r="AI7142" s="222"/>
      <c r="AJ7142" s="237"/>
      <c r="AK7142" s="221"/>
      <c r="AL7142" s="223"/>
      <c r="AM7142" s="221"/>
    </row>
    <row r="7143" spans="26:39" ht="15" customHeight="1">
      <c r="Z7143" s="220"/>
      <c r="AA7143" s="220"/>
      <c r="AB7143" s="237"/>
      <c r="AC7143" s="237"/>
      <c r="AD7143" s="222"/>
      <c r="AE7143" s="221"/>
      <c r="AF7143" s="237"/>
      <c r="AG7143" s="257"/>
      <c r="AH7143" s="237"/>
      <c r="AI7143" s="222"/>
      <c r="AJ7143" s="237"/>
      <c r="AK7143" s="221"/>
      <c r="AL7143" s="223"/>
      <c r="AM7143" s="221"/>
    </row>
    <row r="7144" spans="26:39" ht="15" customHeight="1">
      <c r="Z7144" s="220"/>
      <c r="AA7144" s="220"/>
      <c r="AB7144" s="237"/>
      <c r="AC7144" s="237"/>
      <c r="AD7144" s="222"/>
      <c r="AE7144" s="221"/>
      <c r="AF7144" s="237"/>
      <c r="AG7144" s="257"/>
      <c r="AH7144" s="237"/>
      <c r="AI7144" s="222"/>
      <c r="AJ7144" s="237"/>
      <c r="AK7144" s="221"/>
      <c r="AL7144" s="223"/>
      <c r="AM7144" s="221"/>
    </row>
    <row r="7145" spans="26:39" ht="15" customHeight="1">
      <c r="Z7145" s="220"/>
      <c r="AA7145" s="220"/>
      <c r="AB7145" s="237"/>
      <c r="AC7145" s="237"/>
      <c r="AD7145" s="222"/>
      <c r="AE7145" s="221"/>
      <c r="AF7145" s="237"/>
      <c r="AG7145" s="257"/>
      <c r="AH7145" s="237"/>
      <c r="AI7145" s="222"/>
      <c r="AJ7145" s="237"/>
      <c r="AK7145" s="221"/>
      <c r="AL7145" s="223"/>
      <c r="AM7145" s="221"/>
    </row>
    <row r="7146" spans="26:39" ht="15" customHeight="1">
      <c r="Z7146" s="220"/>
      <c r="AA7146" s="220"/>
      <c r="AB7146" s="237"/>
      <c r="AC7146" s="237"/>
      <c r="AD7146" s="222"/>
      <c r="AE7146" s="221"/>
      <c r="AF7146" s="237"/>
      <c r="AG7146" s="257"/>
      <c r="AH7146" s="237"/>
      <c r="AI7146" s="222"/>
      <c r="AJ7146" s="237"/>
      <c r="AK7146" s="221"/>
      <c r="AL7146" s="223"/>
      <c r="AM7146" s="221"/>
    </row>
    <row r="7147" spans="26:39" ht="15" customHeight="1">
      <c r="Z7147" s="220"/>
      <c r="AA7147" s="220"/>
      <c r="AB7147" s="237"/>
      <c r="AC7147" s="237"/>
      <c r="AD7147" s="222"/>
      <c r="AE7147" s="221"/>
      <c r="AF7147" s="237"/>
      <c r="AG7147" s="257"/>
      <c r="AH7147" s="237"/>
      <c r="AI7147" s="222"/>
      <c r="AJ7147" s="237"/>
      <c r="AK7147" s="221"/>
      <c r="AL7147" s="223"/>
      <c r="AM7147" s="221"/>
    </row>
    <row r="7148" spans="26:39" ht="15" customHeight="1">
      <c r="Z7148" s="220"/>
      <c r="AA7148" s="220"/>
      <c r="AB7148" s="237"/>
      <c r="AC7148" s="237"/>
      <c r="AD7148" s="222"/>
      <c r="AE7148" s="221"/>
      <c r="AF7148" s="237"/>
      <c r="AG7148" s="257"/>
      <c r="AH7148" s="237"/>
      <c r="AI7148" s="222"/>
      <c r="AJ7148" s="237"/>
      <c r="AK7148" s="221"/>
      <c r="AL7148" s="223"/>
      <c r="AM7148" s="221"/>
    </row>
    <row r="7149" spans="26:39" ht="15" customHeight="1">
      <c r="Z7149" s="220"/>
      <c r="AA7149" s="220"/>
      <c r="AB7149" s="237"/>
      <c r="AC7149" s="237"/>
      <c r="AD7149" s="222"/>
      <c r="AE7149" s="221"/>
      <c r="AF7149" s="237"/>
      <c r="AG7149" s="257"/>
      <c r="AH7149" s="237"/>
      <c r="AI7149" s="222"/>
      <c r="AJ7149" s="237"/>
      <c r="AK7149" s="221"/>
      <c r="AL7149" s="223"/>
      <c r="AM7149" s="221"/>
    </row>
    <row r="7150" spans="26:39" ht="15" customHeight="1">
      <c r="Z7150" s="220"/>
      <c r="AA7150" s="220"/>
      <c r="AB7150" s="237"/>
      <c r="AC7150" s="237"/>
      <c r="AD7150" s="222"/>
      <c r="AE7150" s="221"/>
      <c r="AF7150" s="237"/>
      <c r="AG7150" s="257"/>
      <c r="AH7150" s="237"/>
      <c r="AI7150" s="222"/>
      <c r="AJ7150" s="237"/>
      <c r="AK7150" s="221"/>
      <c r="AL7150" s="223"/>
      <c r="AM7150" s="221"/>
    </row>
    <row r="7151" spans="26:39" ht="15" customHeight="1">
      <c r="Z7151" s="220"/>
      <c r="AA7151" s="220"/>
      <c r="AB7151" s="237"/>
      <c r="AC7151" s="237"/>
      <c r="AD7151" s="222"/>
      <c r="AE7151" s="221"/>
      <c r="AF7151" s="237"/>
      <c r="AG7151" s="257"/>
      <c r="AH7151" s="237"/>
      <c r="AI7151" s="222"/>
      <c r="AJ7151" s="237"/>
      <c r="AK7151" s="221"/>
      <c r="AL7151" s="223"/>
      <c r="AM7151" s="221"/>
    </row>
    <row r="7152" spans="26:39" ht="15" customHeight="1">
      <c r="Z7152" s="220"/>
      <c r="AA7152" s="220"/>
      <c r="AB7152" s="237"/>
      <c r="AC7152" s="237"/>
      <c r="AD7152" s="222"/>
      <c r="AE7152" s="221"/>
      <c r="AF7152" s="237"/>
      <c r="AG7152" s="257"/>
      <c r="AH7152" s="237"/>
      <c r="AI7152" s="222"/>
      <c r="AJ7152" s="237"/>
      <c r="AK7152" s="221"/>
      <c r="AL7152" s="223"/>
      <c r="AM7152" s="221"/>
    </row>
    <row r="7153" spans="26:39" ht="15" customHeight="1">
      <c r="Z7153" s="220"/>
      <c r="AA7153" s="220"/>
      <c r="AB7153" s="237"/>
      <c r="AC7153" s="237"/>
      <c r="AD7153" s="222"/>
      <c r="AE7153" s="221"/>
      <c r="AF7153" s="237"/>
      <c r="AG7153" s="257"/>
      <c r="AH7153" s="237"/>
      <c r="AI7153" s="222"/>
      <c r="AJ7153" s="237"/>
      <c r="AK7153" s="221"/>
      <c r="AL7153" s="223"/>
      <c r="AM7153" s="221"/>
    </row>
    <row r="7154" spans="26:39" ht="15" customHeight="1">
      <c r="Z7154" s="220"/>
      <c r="AA7154" s="220"/>
      <c r="AB7154" s="237"/>
      <c r="AC7154" s="237"/>
      <c r="AD7154" s="222"/>
      <c r="AE7154" s="221"/>
      <c r="AF7154" s="237"/>
      <c r="AG7154" s="257"/>
      <c r="AH7154" s="237"/>
      <c r="AI7154" s="222"/>
      <c r="AJ7154" s="237"/>
      <c r="AK7154" s="221"/>
      <c r="AL7154" s="223"/>
      <c r="AM7154" s="221"/>
    </row>
    <row r="7155" spans="26:39" ht="15" customHeight="1">
      <c r="Z7155" s="220"/>
      <c r="AA7155" s="220"/>
      <c r="AB7155" s="237"/>
      <c r="AC7155" s="237"/>
      <c r="AD7155" s="222"/>
      <c r="AE7155" s="221"/>
      <c r="AF7155" s="237"/>
      <c r="AG7155" s="257"/>
      <c r="AH7155" s="237"/>
      <c r="AI7155" s="222"/>
      <c r="AJ7155" s="237"/>
      <c r="AK7155" s="221"/>
      <c r="AL7155" s="223"/>
      <c r="AM7155" s="221"/>
    </row>
    <row r="7156" spans="26:39" ht="15" customHeight="1">
      <c r="Z7156" s="220"/>
      <c r="AA7156" s="220"/>
      <c r="AB7156" s="237"/>
      <c r="AC7156" s="237"/>
      <c r="AD7156" s="222"/>
      <c r="AE7156" s="221"/>
      <c r="AF7156" s="237"/>
      <c r="AG7156" s="257"/>
      <c r="AH7156" s="237"/>
      <c r="AI7156" s="222"/>
      <c r="AJ7156" s="237"/>
      <c r="AK7156" s="221"/>
      <c r="AL7156" s="223"/>
      <c r="AM7156" s="221"/>
    </row>
    <row r="7157" spans="26:39" ht="15" customHeight="1">
      <c r="Z7157" s="220"/>
      <c r="AA7157" s="220"/>
      <c r="AB7157" s="237"/>
      <c r="AC7157" s="237"/>
      <c r="AD7157" s="222"/>
      <c r="AE7157" s="221"/>
      <c r="AF7157" s="237"/>
      <c r="AG7157" s="257"/>
      <c r="AH7157" s="237"/>
      <c r="AI7157" s="222"/>
      <c r="AJ7157" s="237"/>
      <c r="AK7157" s="221"/>
      <c r="AL7157" s="223"/>
      <c r="AM7157" s="221"/>
    </row>
    <row r="7158" spans="26:39" ht="15" customHeight="1">
      <c r="Z7158" s="220"/>
      <c r="AA7158" s="220"/>
      <c r="AB7158" s="237"/>
      <c r="AC7158" s="237"/>
      <c r="AD7158" s="222"/>
      <c r="AE7158" s="221"/>
      <c r="AF7158" s="237"/>
      <c r="AG7158" s="257"/>
      <c r="AH7158" s="237"/>
      <c r="AI7158" s="222"/>
      <c r="AJ7158" s="237"/>
      <c r="AK7158" s="221"/>
      <c r="AL7158" s="223"/>
      <c r="AM7158" s="221"/>
    </row>
    <row r="7159" spans="26:39" ht="15" customHeight="1">
      <c r="Z7159" s="220"/>
      <c r="AA7159" s="220"/>
      <c r="AB7159" s="237"/>
      <c r="AC7159" s="237"/>
      <c r="AD7159" s="222"/>
      <c r="AE7159" s="221"/>
      <c r="AF7159" s="237"/>
      <c r="AG7159" s="257"/>
      <c r="AH7159" s="237"/>
      <c r="AI7159" s="222"/>
      <c r="AJ7159" s="237"/>
      <c r="AK7159" s="221"/>
      <c r="AL7159" s="223"/>
      <c r="AM7159" s="221"/>
    </row>
    <row r="7160" spans="26:39" ht="15" customHeight="1">
      <c r="Z7160" s="220"/>
      <c r="AA7160" s="220"/>
      <c r="AB7160" s="237"/>
      <c r="AC7160" s="237"/>
      <c r="AD7160" s="222"/>
      <c r="AE7160" s="221"/>
      <c r="AF7160" s="237"/>
      <c r="AG7160" s="257"/>
      <c r="AH7160" s="237"/>
      <c r="AI7160" s="222"/>
      <c r="AJ7160" s="237"/>
      <c r="AK7160" s="221"/>
      <c r="AL7160" s="223"/>
      <c r="AM7160" s="221"/>
    </row>
    <row r="7161" spans="26:39" ht="15" customHeight="1">
      <c r="Z7161" s="220"/>
      <c r="AA7161" s="220"/>
      <c r="AB7161" s="237"/>
      <c r="AC7161" s="237"/>
      <c r="AD7161" s="222"/>
      <c r="AE7161" s="221"/>
      <c r="AF7161" s="237"/>
      <c r="AG7161" s="257"/>
      <c r="AH7161" s="237"/>
      <c r="AI7161" s="222"/>
      <c r="AJ7161" s="237"/>
      <c r="AK7161" s="221"/>
      <c r="AL7161" s="223"/>
      <c r="AM7161" s="221"/>
    </row>
    <row r="7162" spans="26:39" ht="15" customHeight="1">
      <c r="Z7162" s="220"/>
      <c r="AA7162" s="220"/>
      <c r="AB7162" s="237"/>
      <c r="AC7162" s="237"/>
      <c r="AD7162" s="222"/>
      <c r="AE7162" s="221"/>
      <c r="AF7162" s="237"/>
      <c r="AG7162" s="257"/>
      <c r="AH7162" s="237"/>
      <c r="AI7162" s="222"/>
      <c r="AJ7162" s="237"/>
      <c r="AK7162" s="221"/>
      <c r="AL7162" s="223"/>
      <c r="AM7162" s="221"/>
    </row>
    <row r="7163" spans="26:39" ht="15" customHeight="1">
      <c r="Z7163" s="220"/>
      <c r="AA7163" s="220"/>
      <c r="AB7163" s="237"/>
      <c r="AC7163" s="237"/>
      <c r="AD7163" s="222"/>
      <c r="AE7163" s="221"/>
      <c r="AF7163" s="237"/>
      <c r="AG7163" s="257"/>
      <c r="AH7163" s="237"/>
      <c r="AI7163" s="222"/>
      <c r="AJ7163" s="237"/>
      <c r="AK7163" s="221"/>
      <c r="AL7163" s="223"/>
      <c r="AM7163" s="221"/>
    </row>
    <row r="7164" spans="26:39" ht="15" customHeight="1">
      <c r="Z7164" s="220"/>
      <c r="AA7164" s="220"/>
      <c r="AB7164" s="237"/>
      <c r="AC7164" s="237"/>
      <c r="AD7164" s="222"/>
      <c r="AE7164" s="221"/>
      <c r="AF7164" s="237"/>
      <c r="AG7164" s="257"/>
      <c r="AH7164" s="237"/>
      <c r="AI7164" s="222"/>
      <c r="AJ7164" s="237"/>
      <c r="AK7164" s="221"/>
      <c r="AL7164" s="223"/>
      <c r="AM7164" s="221"/>
    </row>
    <row r="7165" spans="26:39" ht="15" customHeight="1">
      <c r="Z7165" s="220"/>
      <c r="AA7165" s="220"/>
      <c r="AB7165" s="237"/>
      <c r="AC7165" s="237"/>
      <c r="AD7165" s="222"/>
      <c r="AE7165" s="221"/>
      <c r="AF7165" s="237"/>
      <c r="AG7165" s="257"/>
      <c r="AH7165" s="237"/>
      <c r="AI7165" s="222"/>
      <c r="AJ7165" s="237"/>
      <c r="AK7165" s="221"/>
      <c r="AL7165" s="223"/>
      <c r="AM7165" s="221"/>
    </row>
    <row r="7166" spans="26:39" ht="15" customHeight="1">
      <c r="Z7166" s="220"/>
      <c r="AA7166" s="220"/>
      <c r="AB7166" s="237"/>
      <c r="AC7166" s="237"/>
      <c r="AD7166" s="222"/>
      <c r="AE7166" s="221"/>
      <c r="AF7166" s="237"/>
      <c r="AG7166" s="257"/>
      <c r="AH7166" s="237"/>
      <c r="AI7166" s="222"/>
      <c r="AJ7166" s="237"/>
      <c r="AK7166" s="221"/>
      <c r="AL7166" s="223"/>
      <c r="AM7166" s="221"/>
    </row>
    <row r="7167" spans="26:39" ht="15" customHeight="1">
      <c r="Z7167" s="220"/>
      <c r="AA7167" s="220"/>
      <c r="AB7167" s="237"/>
      <c r="AC7167" s="237"/>
      <c r="AD7167" s="222"/>
      <c r="AE7167" s="221"/>
      <c r="AF7167" s="237"/>
      <c r="AG7167" s="257"/>
      <c r="AH7167" s="237"/>
      <c r="AI7167" s="222"/>
      <c r="AJ7167" s="237"/>
      <c r="AK7167" s="221"/>
      <c r="AL7167" s="223"/>
      <c r="AM7167" s="221"/>
    </row>
    <row r="7168" spans="26:39" ht="15" customHeight="1">
      <c r="Z7168" s="220"/>
      <c r="AA7168" s="220"/>
      <c r="AB7168" s="237"/>
      <c r="AC7168" s="237"/>
      <c r="AD7168" s="222"/>
      <c r="AE7168" s="221"/>
      <c r="AF7168" s="237"/>
      <c r="AG7168" s="257"/>
      <c r="AH7168" s="237"/>
      <c r="AI7168" s="222"/>
      <c r="AJ7168" s="237"/>
      <c r="AK7168" s="221"/>
      <c r="AL7168" s="223"/>
      <c r="AM7168" s="221"/>
    </row>
    <row r="7169" spans="26:39" ht="15" customHeight="1">
      <c r="Z7169" s="220"/>
      <c r="AA7169" s="220"/>
      <c r="AB7169" s="237"/>
      <c r="AC7169" s="237"/>
      <c r="AD7169" s="222"/>
      <c r="AE7169" s="221"/>
      <c r="AF7169" s="237"/>
      <c r="AG7169" s="257"/>
      <c r="AH7169" s="237"/>
      <c r="AI7169" s="222"/>
      <c r="AJ7169" s="237"/>
      <c r="AK7169" s="221"/>
      <c r="AL7169" s="223"/>
      <c r="AM7169" s="221"/>
    </row>
    <row r="7170" spans="26:39" ht="15" customHeight="1">
      <c r="Z7170" s="220"/>
      <c r="AA7170" s="220"/>
      <c r="AB7170" s="237"/>
      <c r="AC7170" s="237"/>
      <c r="AD7170" s="222"/>
      <c r="AE7170" s="221"/>
      <c r="AF7170" s="237"/>
      <c r="AG7170" s="257"/>
      <c r="AH7170" s="237"/>
      <c r="AI7170" s="222"/>
      <c r="AJ7170" s="237"/>
      <c r="AK7170" s="221"/>
      <c r="AL7170" s="223"/>
      <c r="AM7170" s="221"/>
    </row>
    <row r="7171" spans="26:39" ht="15" customHeight="1">
      <c r="Z7171" s="220"/>
      <c r="AA7171" s="220"/>
      <c r="AB7171" s="237"/>
      <c r="AC7171" s="237"/>
      <c r="AD7171" s="222"/>
      <c r="AE7171" s="221"/>
      <c r="AF7171" s="237"/>
      <c r="AG7171" s="257"/>
      <c r="AH7171" s="237"/>
      <c r="AI7171" s="222"/>
      <c r="AJ7171" s="237"/>
      <c r="AK7171" s="221"/>
      <c r="AL7171" s="223"/>
      <c r="AM7171" s="221"/>
    </row>
    <row r="7172" spans="26:39" ht="15" customHeight="1">
      <c r="Z7172" s="220"/>
      <c r="AA7172" s="220"/>
      <c r="AB7172" s="237"/>
      <c r="AC7172" s="237"/>
      <c r="AD7172" s="222"/>
      <c r="AE7172" s="221"/>
      <c r="AF7172" s="237"/>
      <c r="AG7172" s="257"/>
      <c r="AH7172" s="237"/>
      <c r="AI7172" s="222"/>
      <c r="AJ7172" s="237"/>
      <c r="AK7172" s="221"/>
      <c r="AL7172" s="223"/>
      <c r="AM7172" s="221"/>
    </row>
    <row r="7173" spans="26:39" ht="15" customHeight="1">
      <c r="Z7173" s="220"/>
      <c r="AA7173" s="220"/>
      <c r="AB7173" s="237"/>
      <c r="AC7173" s="237"/>
      <c r="AD7173" s="222"/>
      <c r="AE7173" s="221"/>
      <c r="AF7173" s="237"/>
      <c r="AG7173" s="257"/>
      <c r="AH7173" s="237"/>
      <c r="AI7173" s="222"/>
      <c r="AJ7173" s="237"/>
      <c r="AK7173" s="221"/>
      <c r="AL7173" s="223"/>
      <c r="AM7173" s="221"/>
    </row>
    <row r="7174" spans="26:39" ht="15" customHeight="1">
      <c r="Z7174" s="220"/>
      <c r="AA7174" s="220"/>
      <c r="AB7174" s="237"/>
      <c r="AC7174" s="237"/>
      <c r="AD7174" s="222"/>
      <c r="AE7174" s="221"/>
      <c r="AF7174" s="237"/>
      <c r="AG7174" s="257"/>
      <c r="AH7174" s="237"/>
      <c r="AI7174" s="222"/>
      <c r="AJ7174" s="237"/>
      <c r="AK7174" s="221"/>
      <c r="AL7174" s="223"/>
      <c r="AM7174" s="221"/>
    </row>
    <row r="7175" spans="26:39" ht="15" customHeight="1">
      <c r="Z7175" s="220"/>
      <c r="AA7175" s="220"/>
      <c r="AB7175" s="237"/>
      <c r="AC7175" s="237"/>
      <c r="AD7175" s="222"/>
      <c r="AE7175" s="221"/>
      <c r="AF7175" s="237"/>
      <c r="AG7175" s="257"/>
      <c r="AH7175" s="237"/>
      <c r="AI7175" s="222"/>
      <c r="AJ7175" s="237"/>
      <c r="AK7175" s="221"/>
      <c r="AL7175" s="223"/>
      <c r="AM7175" s="221"/>
    </row>
    <row r="7176" spans="26:39" ht="15" customHeight="1">
      <c r="Z7176" s="220"/>
      <c r="AA7176" s="220"/>
      <c r="AB7176" s="237"/>
      <c r="AC7176" s="237"/>
      <c r="AD7176" s="222"/>
      <c r="AE7176" s="221"/>
      <c r="AF7176" s="237"/>
      <c r="AG7176" s="257"/>
      <c r="AH7176" s="237"/>
      <c r="AI7176" s="222"/>
      <c r="AJ7176" s="237"/>
      <c r="AK7176" s="221"/>
      <c r="AL7176" s="223"/>
      <c r="AM7176" s="221"/>
    </row>
    <row r="7177" spans="26:39" ht="15" customHeight="1">
      <c r="Z7177" s="220"/>
      <c r="AA7177" s="220"/>
      <c r="AB7177" s="237"/>
      <c r="AC7177" s="237"/>
      <c r="AD7177" s="222"/>
      <c r="AE7177" s="221"/>
      <c r="AF7177" s="237"/>
      <c r="AG7177" s="257"/>
      <c r="AH7177" s="237"/>
      <c r="AI7177" s="222"/>
      <c r="AJ7177" s="237"/>
      <c r="AK7177" s="221"/>
      <c r="AL7177" s="223"/>
      <c r="AM7177" s="221"/>
    </row>
    <row r="7178" spans="26:39" ht="15" customHeight="1">
      <c r="Z7178" s="220"/>
      <c r="AA7178" s="220"/>
      <c r="AB7178" s="237"/>
      <c r="AC7178" s="237"/>
      <c r="AD7178" s="222"/>
      <c r="AE7178" s="221"/>
      <c r="AF7178" s="237"/>
      <c r="AG7178" s="257"/>
      <c r="AH7178" s="237"/>
      <c r="AI7178" s="222"/>
      <c r="AJ7178" s="237"/>
      <c r="AK7178" s="221"/>
      <c r="AL7178" s="223"/>
      <c r="AM7178" s="221"/>
    </row>
    <row r="7179" spans="26:39" ht="15" customHeight="1">
      <c r="Z7179" s="220"/>
      <c r="AA7179" s="220"/>
      <c r="AB7179" s="237"/>
      <c r="AC7179" s="237"/>
      <c r="AD7179" s="222"/>
      <c r="AE7179" s="221"/>
      <c r="AF7179" s="237"/>
      <c r="AG7179" s="257"/>
      <c r="AH7179" s="237"/>
      <c r="AI7179" s="222"/>
      <c r="AJ7179" s="237"/>
      <c r="AK7179" s="221"/>
      <c r="AL7179" s="223"/>
      <c r="AM7179" s="221"/>
    </row>
    <row r="7180" spans="26:39" ht="15" customHeight="1">
      <c r="Z7180" s="220"/>
      <c r="AA7180" s="220"/>
      <c r="AB7180" s="237"/>
      <c r="AC7180" s="237"/>
      <c r="AD7180" s="222"/>
      <c r="AE7180" s="221"/>
      <c r="AF7180" s="237"/>
      <c r="AG7180" s="257"/>
      <c r="AH7180" s="237"/>
      <c r="AI7180" s="222"/>
      <c r="AJ7180" s="237"/>
      <c r="AK7180" s="221"/>
      <c r="AL7180" s="223"/>
      <c r="AM7180" s="221"/>
    </row>
    <row r="7181" spans="26:39" ht="15" customHeight="1">
      <c r="Z7181" s="220"/>
      <c r="AA7181" s="220"/>
      <c r="AB7181" s="237"/>
      <c r="AC7181" s="237"/>
      <c r="AD7181" s="222"/>
      <c r="AE7181" s="221"/>
      <c r="AF7181" s="237"/>
      <c r="AG7181" s="257"/>
      <c r="AH7181" s="237"/>
      <c r="AI7181" s="222"/>
      <c r="AJ7181" s="237"/>
      <c r="AK7181" s="221"/>
      <c r="AL7181" s="223"/>
      <c r="AM7181" s="221"/>
    </row>
    <row r="7182" spans="26:39" ht="15" customHeight="1">
      <c r="Z7182" s="220"/>
      <c r="AA7182" s="220"/>
      <c r="AB7182" s="237"/>
      <c r="AC7182" s="237"/>
      <c r="AD7182" s="222"/>
      <c r="AE7182" s="221"/>
      <c r="AF7182" s="237"/>
      <c r="AG7182" s="257"/>
      <c r="AH7182" s="237"/>
      <c r="AI7182" s="222"/>
      <c r="AJ7182" s="237"/>
      <c r="AK7182" s="221"/>
      <c r="AL7182" s="223"/>
      <c r="AM7182" s="221"/>
    </row>
    <row r="7183" spans="26:39" ht="15" customHeight="1">
      <c r="Z7183" s="220"/>
      <c r="AA7183" s="220"/>
      <c r="AB7183" s="237"/>
      <c r="AC7183" s="237"/>
      <c r="AD7183" s="222"/>
      <c r="AE7183" s="221"/>
      <c r="AF7183" s="237"/>
      <c r="AG7183" s="257"/>
      <c r="AH7183" s="237"/>
      <c r="AI7183" s="222"/>
      <c r="AJ7183" s="237"/>
      <c r="AK7183" s="221"/>
      <c r="AL7183" s="223"/>
      <c r="AM7183" s="221"/>
    </row>
    <row r="7184" spans="26:39" ht="15" customHeight="1">
      <c r="Z7184" s="220"/>
      <c r="AA7184" s="220"/>
      <c r="AB7184" s="237"/>
      <c r="AC7184" s="237"/>
      <c r="AD7184" s="222"/>
      <c r="AE7184" s="221"/>
      <c r="AF7184" s="237"/>
      <c r="AG7184" s="257"/>
      <c r="AH7184" s="237"/>
      <c r="AI7184" s="222"/>
      <c r="AJ7184" s="237"/>
      <c r="AK7184" s="221"/>
      <c r="AL7184" s="223"/>
      <c r="AM7184" s="221"/>
    </row>
    <row r="7185" spans="26:39" ht="15" customHeight="1">
      <c r="Z7185" s="220"/>
      <c r="AA7185" s="220"/>
      <c r="AB7185" s="237"/>
      <c r="AC7185" s="237"/>
      <c r="AD7185" s="222"/>
      <c r="AE7185" s="221"/>
      <c r="AF7185" s="237"/>
      <c r="AG7185" s="257"/>
      <c r="AH7185" s="237"/>
      <c r="AI7185" s="222"/>
      <c r="AJ7185" s="237"/>
      <c r="AK7185" s="221"/>
      <c r="AL7185" s="223"/>
      <c r="AM7185" s="221"/>
    </row>
    <row r="7186" spans="26:39" ht="15" customHeight="1">
      <c r="Z7186" s="220"/>
      <c r="AA7186" s="220"/>
      <c r="AB7186" s="237"/>
      <c r="AC7186" s="237"/>
      <c r="AD7186" s="222"/>
      <c r="AE7186" s="221"/>
      <c r="AF7186" s="237"/>
      <c r="AG7186" s="257"/>
      <c r="AH7186" s="237"/>
      <c r="AI7186" s="222"/>
      <c r="AJ7186" s="237"/>
      <c r="AK7186" s="221"/>
      <c r="AL7186" s="223"/>
      <c r="AM7186" s="221"/>
    </row>
    <row r="7187" spans="26:39" ht="15" customHeight="1">
      <c r="Z7187" s="220"/>
      <c r="AA7187" s="220"/>
      <c r="AB7187" s="237"/>
      <c r="AC7187" s="237"/>
      <c r="AD7187" s="222"/>
      <c r="AE7187" s="221"/>
      <c r="AF7187" s="237"/>
      <c r="AG7187" s="257"/>
      <c r="AH7187" s="237"/>
      <c r="AI7187" s="222"/>
      <c r="AJ7187" s="237"/>
      <c r="AK7187" s="221"/>
      <c r="AL7187" s="223"/>
      <c r="AM7187" s="221"/>
    </row>
    <row r="7188" spans="26:39" ht="15" customHeight="1">
      <c r="Z7188" s="220"/>
      <c r="AA7188" s="220"/>
      <c r="AB7188" s="237"/>
      <c r="AC7188" s="237"/>
      <c r="AD7188" s="222"/>
      <c r="AE7188" s="221"/>
      <c r="AF7188" s="237"/>
      <c r="AG7188" s="257"/>
      <c r="AH7188" s="237"/>
      <c r="AI7188" s="222"/>
      <c r="AJ7188" s="237"/>
      <c r="AK7188" s="221"/>
      <c r="AL7188" s="223"/>
      <c r="AM7188" s="221"/>
    </row>
    <row r="7189" spans="26:39" ht="15" customHeight="1">
      <c r="Z7189" s="220"/>
      <c r="AA7189" s="220"/>
      <c r="AB7189" s="237"/>
      <c r="AC7189" s="237"/>
      <c r="AD7189" s="222"/>
      <c r="AE7189" s="221"/>
      <c r="AF7189" s="237"/>
      <c r="AG7189" s="257"/>
      <c r="AH7189" s="237"/>
      <c r="AI7189" s="222"/>
      <c r="AJ7189" s="237"/>
      <c r="AK7189" s="221"/>
      <c r="AL7189" s="223"/>
      <c r="AM7189" s="221"/>
    </row>
    <row r="7190" spans="26:39" ht="15" customHeight="1">
      <c r="Z7190" s="220"/>
      <c r="AA7190" s="220"/>
      <c r="AB7190" s="237"/>
      <c r="AC7190" s="237"/>
      <c r="AD7190" s="222"/>
      <c r="AE7190" s="221"/>
      <c r="AF7190" s="237"/>
      <c r="AG7190" s="257"/>
      <c r="AH7190" s="237"/>
      <c r="AI7190" s="222"/>
      <c r="AJ7190" s="237"/>
      <c r="AK7190" s="221"/>
      <c r="AL7190" s="223"/>
      <c r="AM7190" s="221"/>
    </row>
    <row r="7191" spans="26:39" ht="15" customHeight="1">
      <c r="Z7191" s="220"/>
      <c r="AA7191" s="220"/>
      <c r="AB7191" s="237"/>
      <c r="AC7191" s="237"/>
      <c r="AD7191" s="222"/>
      <c r="AE7191" s="221"/>
      <c r="AF7191" s="237"/>
      <c r="AG7191" s="257"/>
      <c r="AH7191" s="237"/>
      <c r="AI7191" s="222"/>
      <c r="AJ7191" s="237"/>
      <c r="AK7191" s="221"/>
      <c r="AL7191" s="223"/>
      <c r="AM7191" s="221"/>
    </row>
    <row r="7192" spans="26:39" ht="15" customHeight="1">
      <c r="Z7192" s="220"/>
      <c r="AA7192" s="220"/>
      <c r="AB7192" s="237"/>
      <c r="AC7192" s="237"/>
      <c r="AD7192" s="222"/>
      <c r="AE7192" s="221"/>
      <c r="AF7192" s="237"/>
      <c r="AG7192" s="257"/>
      <c r="AH7192" s="237"/>
      <c r="AI7192" s="222"/>
      <c r="AJ7192" s="237"/>
      <c r="AK7192" s="221"/>
      <c r="AL7192" s="223"/>
      <c r="AM7192" s="221"/>
    </row>
    <row r="7193" spans="26:39" ht="15" customHeight="1">
      <c r="Z7193" s="220"/>
      <c r="AA7193" s="220"/>
      <c r="AB7193" s="237"/>
      <c r="AC7193" s="237"/>
      <c r="AD7193" s="222"/>
      <c r="AE7193" s="221"/>
      <c r="AF7193" s="237"/>
      <c r="AG7193" s="257"/>
      <c r="AH7193" s="237"/>
      <c r="AI7193" s="222"/>
      <c r="AJ7193" s="237"/>
      <c r="AK7193" s="221"/>
      <c r="AL7193" s="223"/>
      <c r="AM7193" s="221"/>
    </row>
    <row r="7194" spans="26:39" ht="15" customHeight="1">
      <c r="Z7194" s="220"/>
      <c r="AA7194" s="220"/>
      <c r="AB7194" s="237"/>
      <c r="AC7194" s="237"/>
      <c r="AD7194" s="222"/>
      <c r="AE7194" s="221"/>
      <c r="AF7194" s="237"/>
      <c r="AG7194" s="257"/>
      <c r="AH7194" s="237"/>
      <c r="AI7194" s="222"/>
      <c r="AJ7194" s="237"/>
      <c r="AK7194" s="221"/>
      <c r="AL7194" s="223"/>
      <c r="AM7194" s="221"/>
    </row>
    <row r="7195" spans="26:39" ht="15" customHeight="1">
      <c r="Z7195" s="220"/>
      <c r="AA7195" s="220"/>
      <c r="AB7195" s="237"/>
      <c r="AC7195" s="237"/>
      <c r="AD7195" s="222"/>
      <c r="AE7195" s="221"/>
      <c r="AF7195" s="237"/>
      <c r="AG7195" s="257"/>
      <c r="AH7195" s="237"/>
      <c r="AI7195" s="222"/>
      <c r="AJ7195" s="237"/>
      <c r="AK7195" s="221"/>
      <c r="AL7195" s="223"/>
      <c r="AM7195" s="221"/>
    </row>
    <row r="7196" spans="26:39" ht="15" customHeight="1">
      <c r="Z7196" s="220"/>
      <c r="AA7196" s="220"/>
      <c r="AB7196" s="237"/>
      <c r="AC7196" s="237"/>
      <c r="AD7196" s="222"/>
      <c r="AE7196" s="221"/>
      <c r="AF7196" s="237"/>
      <c r="AG7196" s="257"/>
      <c r="AH7196" s="237"/>
      <c r="AI7196" s="222"/>
      <c r="AJ7196" s="237"/>
      <c r="AK7196" s="221"/>
      <c r="AL7196" s="223"/>
      <c r="AM7196" s="221"/>
    </row>
    <row r="7197" spans="26:39" ht="15" customHeight="1">
      <c r="Z7197" s="220"/>
      <c r="AA7197" s="220"/>
      <c r="AB7197" s="237"/>
      <c r="AC7197" s="237"/>
      <c r="AD7197" s="222"/>
      <c r="AE7197" s="221"/>
      <c r="AF7197" s="237"/>
      <c r="AG7197" s="257"/>
      <c r="AH7197" s="237"/>
      <c r="AI7197" s="222"/>
      <c r="AJ7197" s="237"/>
      <c r="AK7197" s="221"/>
      <c r="AL7197" s="223"/>
      <c r="AM7197" s="221"/>
    </row>
    <row r="7198" spans="26:39" ht="15" customHeight="1">
      <c r="Z7198" s="220"/>
      <c r="AA7198" s="220"/>
      <c r="AB7198" s="237"/>
      <c r="AC7198" s="237"/>
      <c r="AD7198" s="222"/>
      <c r="AE7198" s="221"/>
      <c r="AF7198" s="237"/>
      <c r="AG7198" s="257"/>
      <c r="AH7198" s="237"/>
      <c r="AI7198" s="222"/>
      <c r="AJ7198" s="237"/>
      <c r="AK7198" s="221"/>
      <c r="AL7198" s="223"/>
      <c r="AM7198" s="221"/>
    </row>
    <row r="7199" spans="26:39" ht="15" customHeight="1">
      <c r="Z7199" s="220"/>
      <c r="AA7199" s="220"/>
      <c r="AB7199" s="237"/>
      <c r="AC7199" s="237"/>
      <c r="AD7199" s="222"/>
      <c r="AE7199" s="221"/>
      <c r="AF7199" s="237"/>
      <c r="AG7199" s="257"/>
      <c r="AH7199" s="237"/>
      <c r="AI7199" s="222"/>
      <c r="AJ7199" s="237"/>
      <c r="AK7199" s="221"/>
      <c r="AL7199" s="223"/>
      <c r="AM7199" s="221"/>
    </row>
    <row r="7200" spans="26:39" ht="15" customHeight="1">
      <c r="Z7200" s="220"/>
      <c r="AA7200" s="220"/>
      <c r="AB7200" s="237"/>
      <c r="AC7200" s="237"/>
      <c r="AD7200" s="222"/>
      <c r="AE7200" s="221"/>
      <c r="AF7200" s="237"/>
      <c r="AG7200" s="257"/>
      <c r="AH7200" s="237"/>
      <c r="AI7200" s="222"/>
      <c r="AJ7200" s="237"/>
      <c r="AK7200" s="221"/>
      <c r="AL7200" s="223"/>
      <c r="AM7200" s="221"/>
    </row>
    <row r="7201" spans="26:39" ht="15" customHeight="1">
      <c r="Z7201" s="220"/>
      <c r="AA7201" s="220"/>
      <c r="AB7201" s="237"/>
      <c r="AC7201" s="237"/>
      <c r="AD7201" s="222"/>
      <c r="AE7201" s="221"/>
      <c r="AF7201" s="237"/>
      <c r="AG7201" s="257"/>
      <c r="AH7201" s="237"/>
      <c r="AI7201" s="222"/>
      <c r="AJ7201" s="237"/>
      <c r="AK7201" s="221"/>
      <c r="AL7201" s="223"/>
      <c r="AM7201" s="221"/>
    </row>
    <row r="7202" spans="26:39" ht="15" customHeight="1">
      <c r="Z7202" s="220"/>
      <c r="AA7202" s="220"/>
      <c r="AB7202" s="237"/>
      <c r="AC7202" s="237"/>
      <c r="AD7202" s="222"/>
      <c r="AE7202" s="221"/>
      <c r="AF7202" s="237"/>
      <c r="AG7202" s="257"/>
      <c r="AH7202" s="237"/>
      <c r="AI7202" s="222"/>
      <c r="AJ7202" s="237"/>
      <c r="AK7202" s="221"/>
      <c r="AL7202" s="223"/>
      <c r="AM7202" s="221"/>
    </row>
    <row r="7203" spans="26:39" ht="15" customHeight="1">
      <c r="Z7203" s="220"/>
      <c r="AA7203" s="220"/>
      <c r="AB7203" s="237"/>
      <c r="AC7203" s="237"/>
      <c r="AD7203" s="222"/>
      <c r="AE7203" s="221"/>
      <c r="AF7203" s="237"/>
      <c r="AG7203" s="257"/>
      <c r="AH7203" s="237"/>
      <c r="AI7203" s="222"/>
      <c r="AJ7203" s="237"/>
      <c r="AK7203" s="221"/>
      <c r="AL7203" s="223"/>
      <c r="AM7203" s="221"/>
    </row>
    <row r="7204" spans="26:39" ht="15" customHeight="1">
      <c r="Z7204" s="220"/>
      <c r="AA7204" s="220"/>
      <c r="AB7204" s="237"/>
      <c r="AC7204" s="237"/>
      <c r="AD7204" s="222"/>
      <c r="AE7204" s="221"/>
      <c r="AF7204" s="237"/>
      <c r="AG7204" s="257"/>
      <c r="AH7204" s="237"/>
      <c r="AI7204" s="222"/>
      <c r="AJ7204" s="237"/>
      <c r="AK7204" s="221"/>
      <c r="AL7204" s="223"/>
      <c r="AM7204" s="221"/>
    </row>
    <row r="7205" spans="26:39" ht="15" customHeight="1">
      <c r="Z7205" s="220"/>
      <c r="AA7205" s="220"/>
      <c r="AB7205" s="237"/>
      <c r="AC7205" s="237"/>
      <c r="AD7205" s="222"/>
      <c r="AE7205" s="221"/>
      <c r="AF7205" s="237"/>
      <c r="AG7205" s="257"/>
      <c r="AH7205" s="237"/>
      <c r="AI7205" s="222"/>
      <c r="AJ7205" s="237"/>
      <c r="AK7205" s="221"/>
      <c r="AL7205" s="223"/>
      <c r="AM7205" s="221"/>
    </row>
    <row r="7206" spans="26:39" ht="15" customHeight="1">
      <c r="Z7206" s="220"/>
      <c r="AA7206" s="220"/>
      <c r="AB7206" s="237"/>
      <c r="AC7206" s="237"/>
      <c r="AD7206" s="222"/>
      <c r="AE7206" s="221"/>
      <c r="AF7206" s="237"/>
      <c r="AG7206" s="257"/>
      <c r="AH7206" s="237"/>
      <c r="AI7206" s="222"/>
      <c r="AJ7206" s="237"/>
      <c r="AK7206" s="221"/>
      <c r="AL7206" s="223"/>
      <c r="AM7206" s="221"/>
    </row>
    <row r="7207" spans="26:39" ht="15" customHeight="1">
      <c r="Z7207" s="220"/>
      <c r="AA7207" s="220"/>
      <c r="AB7207" s="237"/>
      <c r="AC7207" s="237"/>
      <c r="AD7207" s="222"/>
      <c r="AE7207" s="221"/>
      <c r="AF7207" s="237"/>
      <c r="AG7207" s="257"/>
      <c r="AH7207" s="237"/>
      <c r="AI7207" s="222"/>
      <c r="AJ7207" s="237"/>
      <c r="AK7207" s="221"/>
      <c r="AL7207" s="223"/>
      <c r="AM7207" s="221"/>
    </row>
    <row r="7208" spans="26:39" ht="15" customHeight="1">
      <c r="Z7208" s="220"/>
      <c r="AA7208" s="220"/>
      <c r="AB7208" s="237"/>
      <c r="AC7208" s="237"/>
      <c r="AD7208" s="222"/>
      <c r="AE7208" s="221"/>
      <c r="AF7208" s="237"/>
      <c r="AG7208" s="257"/>
      <c r="AH7208" s="237"/>
      <c r="AI7208" s="222"/>
      <c r="AJ7208" s="237"/>
      <c r="AK7208" s="221"/>
      <c r="AL7208" s="223"/>
      <c r="AM7208" s="221"/>
    </row>
    <row r="7209" spans="26:39" ht="15" customHeight="1">
      <c r="Z7209" s="220"/>
      <c r="AA7209" s="220"/>
      <c r="AB7209" s="237"/>
      <c r="AC7209" s="237"/>
      <c r="AD7209" s="222"/>
      <c r="AE7209" s="221"/>
      <c r="AF7209" s="237"/>
      <c r="AG7209" s="257"/>
      <c r="AH7209" s="237"/>
      <c r="AI7209" s="222"/>
      <c r="AJ7209" s="237"/>
      <c r="AK7209" s="221"/>
      <c r="AL7209" s="223"/>
      <c r="AM7209" s="221"/>
    </row>
    <row r="7210" spans="26:39" ht="15" customHeight="1">
      <c r="Z7210" s="220"/>
      <c r="AA7210" s="220"/>
      <c r="AB7210" s="237"/>
      <c r="AC7210" s="237"/>
      <c r="AD7210" s="222"/>
      <c r="AE7210" s="221"/>
      <c r="AF7210" s="237"/>
      <c r="AG7210" s="257"/>
      <c r="AH7210" s="237"/>
      <c r="AI7210" s="222"/>
      <c r="AJ7210" s="237"/>
      <c r="AK7210" s="221"/>
      <c r="AL7210" s="223"/>
      <c r="AM7210" s="221"/>
    </row>
    <row r="7211" spans="26:39" ht="15" customHeight="1">
      <c r="Z7211" s="220"/>
      <c r="AA7211" s="220"/>
      <c r="AB7211" s="237"/>
      <c r="AC7211" s="237"/>
      <c r="AD7211" s="222"/>
      <c r="AE7211" s="221"/>
      <c r="AF7211" s="237"/>
      <c r="AG7211" s="257"/>
      <c r="AH7211" s="237"/>
      <c r="AI7211" s="222"/>
      <c r="AJ7211" s="237"/>
      <c r="AK7211" s="221"/>
      <c r="AL7211" s="223"/>
      <c r="AM7211" s="221"/>
    </row>
    <row r="7212" spans="26:39" ht="15" customHeight="1">
      <c r="Z7212" s="220"/>
      <c r="AA7212" s="220"/>
      <c r="AB7212" s="237"/>
      <c r="AC7212" s="237"/>
      <c r="AD7212" s="222"/>
      <c r="AE7212" s="221"/>
      <c r="AF7212" s="237"/>
      <c r="AG7212" s="257"/>
      <c r="AH7212" s="237"/>
      <c r="AI7212" s="222"/>
      <c r="AJ7212" s="237"/>
      <c r="AK7212" s="221"/>
      <c r="AL7212" s="223"/>
      <c r="AM7212" s="221"/>
    </row>
    <row r="7213" spans="26:39" ht="15" customHeight="1">
      <c r="Z7213" s="220"/>
      <c r="AA7213" s="220"/>
      <c r="AB7213" s="237"/>
      <c r="AC7213" s="237"/>
      <c r="AD7213" s="222"/>
      <c r="AE7213" s="221"/>
      <c r="AF7213" s="237"/>
      <c r="AG7213" s="257"/>
      <c r="AH7213" s="237"/>
      <c r="AI7213" s="222"/>
      <c r="AJ7213" s="237"/>
      <c r="AK7213" s="221"/>
      <c r="AL7213" s="223"/>
      <c r="AM7213" s="221"/>
    </row>
    <row r="7214" spans="26:39" ht="15" customHeight="1">
      <c r="Z7214" s="220"/>
      <c r="AA7214" s="220"/>
      <c r="AB7214" s="237"/>
      <c r="AC7214" s="237"/>
      <c r="AD7214" s="222"/>
      <c r="AE7214" s="221"/>
      <c r="AF7214" s="237"/>
      <c r="AG7214" s="257"/>
      <c r="AH7214" s="237"/>
      <c r="AI7214" s="222"/>
      <c r="AJ7214" s="237"/>
      <c r="AK7214" s="221"/>
      <c r="AL7214" s="223"/>
      <c r="AM7214" s="221"/>
    </row>
    <row r="7215" spans="26:39" ht="15" customHeight="1">
      <c r="Z7215" s="220"/>
      <c r="AA7215" s="220"/>
      <c r="AB7215" s="237"/>
      <c r="AC7215" s="237"/>
      <c r="AD7215" s="222"/>
      <c r="AE7215" s="221"/>
      <c r="AF7215" s="237"/>
      <c r="AG7215" s="257"/>
      <c r="AH7215" s="237"/>
      <c r="AI7215" s="222"/>
      <c r="AJ7215" s="237"/>
      <c r="AK7215" s="221"/>
      <c r="AL7215" s="223"/>
      <c r="AM7215" s="221"/>
    </row>
    <row r="7216" spans="26:39" ht="15" customHeight="1">
      <c r="Z7216" s="220"/>
      <c r="AA7216" s="220"/>
      <c r="AB7216" s="237"/>
      <c r="AC7216" s="237"/>
      <c r="AD7216" s="222"/>
      <c r="AE7216" s="221"/>
      <c r="AF7216" s="237"/>
      <c r="AG7216" s="257"/>
      <c r="AH7216" s="237"/>
      <c r="AI7216" s="222"/>
      <c r="AJ7216" s="237"/>
      <c r="AK7216" s="221"/>
      <c r="AL7216" s="223"/>
      <c r="AM7216" s="221"/>
    </row>
    <row r="7217" spans="26:39" ht="15" customHeight="1">
      <c r="Z7217" s="220"/>
      <c r="AA7217" s="220"/>
      <c r="AB7217" s="237"/>
      <c r="AC7217" s="237"/>
      <c r="AD7217" s="222"/>
      <c r="AE7217" s="221"/>
      <c r="AF7217" s="237"/>
      <c r="AG7217" s="257"/>
      <c r="AH7217" s="237"/>
      <c r="AI7217" s="222"/>
      <c r="AJ7217" s="237"/>
      <c r="AK7217" s="221"/>
      <c r="AL7217" s="223"/>
      <c r="AM7217" s="221"/>
    </row>
    <row r="7218" spans="26:39" ht="15" customHeight="1">
      <c r="Z7218" s="220"/>
      <c r="AA7218" s="220"/>
      <c r="AB7218" s="237"/>
      <c r="AC7218" s="237"/>
      <c r="AD7218" s="222"/>
      <c r="AE7218" s="221"/>
      <c r="AF7218" s="237"/>
      <c r="AG7218" s="257"/>
      <c r="AH7218" s="237"/>
      <c r="AI7218" s="222"/>
      <c r="AJ7218" s="237"/>
      <c r="AK7218" s="221"/>
      <c r="AL7218" s="223"/>
      <c r="AM7218" s="221"/>
    </row>
    <row r="7219" spans="26:39" ht="15" customHeight="1">
      <c r="Z7219" s="220"/>
      <c r="AA7219" s="220"/>
      <c r="AB7219" s="237"/>
      <c r="AC7219" s="237"/>
      <c r="AD7219" s="222"/>
      <c r="AE7219" s="221"/>
      <c r="AF7219" s="237"/>
      <c r="AG7219" s="257"/>
      <c r="AH7219" s="237"/>
      <c r="AI7219" s="222"/>
      <c r="AJ7219" s="237"/>
      <c r="AK7219" s="221"/>
      <c r="AL7219" s="223"/>
      <c r="AM7219" s="221"/>
    </row>
    <row r="7220" spans="26:39" ht="15" customHeight="1">
      <c r="Z7220" s="220"/>
      <c r="AA7220" s="220"/>
      <c r="AB7220" s="237"/>
      <c r="AC7220" s="237"/>
      <c r="AD7220" s="222"/>
      <c r="AE7220" s="221"/>
      <c r="AF7220" s="237"/>
      <c r="AG7220" s="257"/>
      <c r="AH7220" s="237"/>
      <c r="AI7220" s="222"/>
      <c r="AJ7220" s="237"/>
      <c r="AK7220" s="221"/>
      <c r="AL7220" s="223"/>
      <c r="AM7220" s="221"/>
    </row>
    <row r="7221" spans="26:39" ht="15" customHeight="1">
      <c r="Z7221" s="220"/>
      <c r="AA7221" s="220"/>
      <c r="AB7221" s="237"/>
      <c r="AC7221" s="237"/>
      <c r="AD7221" s="222"/>
      <c r="AE7221" s="221"/>
      <c r="AF7221" s="237"/>
      <c r="AG7221" s="257"/>
      <c r="AH7221" s="237"/>
      <c r="AI7221" s="222"/>
      <c r="AJ7221" s="237"/>
      <c r="AK7221" s="221"/>
      <c r="AL7221" s="223"/>
      <c r="AM7221" s="221"/>
    </row>
    <row r="7222" spans="26:39" ht="15" customHeight="1">
      <c r="Z7222" s="220"/>
      <c r="AA7222" s="220"/>
      <c r="AB7222" s="237"/>
      <c r="AC7222" s="237"/>
      <c r="AD7222" s="222"/>
      <c r="AE7222" s="221"/>
      <c r="AF7222" s="237"/>
      <c r="AG7222" s="257"/>
      <c r="AH7222" s="237"/>
      <c r="AI7222" s="222"/>
      <c r="AJ7222" s="237"/>
      <c r="AK7222" s="221"/>
      <c r="AL7222" s="223"/>
      <c r="AM7222" s="221"/>
    </row>
    <row r="7223" spans="26:39" ht="15" customHeight="1">
      <c r="Z7223" s="220"/>
      <c r="AA7223" s="220"/>
      <c r="AB7223" s="237"/>
      <c r="AC7223" s="237"/>
      <c r="AD7223" s="222"/>
      <c r="AE7223" s="221"/>
      <c r="AF7223" s="237"/>
      <c r="AG7223" s="257"/>
      <c r="AH7223" s="237"/>
      <c r="AI7223" s="222"/>
      <c r="AJ7223" s="237"/>
      <c r="AK7223" s="221"/>
      <c r="AL7223" s="223"/>
      <c r="AM7223" s="221"/>
    </row>
    <row r="7224" spans="26:39" ht="15" customHeight="1">
      <c r="Z7224" s="220"/>
      <c r="AA7224" s="220"/>
      <c r="AB7224" s="237"/>
      <c r="AC7224" s="237"/>
      <c r="AD7224" s="222"/>
      <c r="AE7224" s="221"/>
      <c r="AF7224" s="237"/>
      <c r="AG7224" s="257"/>
      <c r="AH7224" s="237"/>
      <c r="AI7224" s="222"/>
      <c r="AJ7224" s="237"/>
      <c r="AK7224" s="221"/>
      <c r="AL7224" s="223"/>
      <c r="AM7224" s="221"/>
    </row>
    <row r="7225" spans="26:39" ht="15" customHeight="1">
      <c r="Z7225" s="220"/>
      <c r="AA7225" s="220"/>
      <c r="AB7225" s="237"/>
      <c r="AC7225" s="237"/>
      <c r="AD7225" s="222"/>
      <c r="AE7225" s="221"/>
      <c r="AF7225" s="237"/>
      <c r="AG7225" s="257"/>
      <c r="AH7225" s="237"/>
      <c r="AI7225" s="222"/>
      <c r="AJ7225" s="237"/>
      <c r="AK7225" s="221"/>
      <c r="AL7225" s="223"/>
      <c r="AM7225" s="221"/>
    </row>
    <row r="7226" spans="26:39" ht="15" customHeight="1">
      <c r="Z7226" s="220"/>
      <c r="AA7226" s="220"/>
      <c r="AB7226" s="237"/>
      <c r="AC7226" s="237"/>
      <c r="AD7226" s="222"/>
      <c r="AE7226" s="221"/>
      <c r="AF7226" s="237"/>
      <c r="AG7226" s="257"/>
      <c r="AH7226" s="237"/>
      <c r="AI7226" s="222"/>
      <c r="AJ7226" s="237"/>
      <c r="AK7226" s="221"/>
      <c r="AL7226" s="223"/>
      <c r="AM7226" s="221"/>
    </row>
    <row r="7227" spans="26:39" ht="15" customHeight="1">
      <c r="Z7227" s="220"/>
      <c r="AA7227" s="220"/>
      <c r="AB7227" s="237"/>
      <c r="AC7227" s="237"/>
      <c r="AD7227" s="222"/>
      <c r="AE7227" s="221"/>
      <c r="AF7227" s="237"/>
      <c r="AG7227" s="257"/>
      <c r="AH7227" s="237"/>
      <c r="AI7227" s="222"/>
      <c r="AJ7227" s="237"/>
      <c r="AK7227" s="221"/>
      <c r="AL7227" s="223"/>
      <c r="AM7227" s="221"/>
    </row>
    <row r="7228" spans="26:39" ht="15" customHeight="1">
      <c r="Z7228" s="220"/>
      <c r="AA7228" s="220"/>
      <c r="AB7228" s="237"/>
      <c r="AC7228" s="237"/>
      <c r="AD7228" s="222"/>
      <c r="AE7228" s="221"/>
      <c r="AF7228" s="237"/>
      <c r="AG7228" s="257"/>
      <c r="AH7228" s="237"/>
      <c r="AI7228" s="222"/>
      <c r="AJ7228" s="237"/>
      <c r="AK7228" s="221"/>
      <c r="AL7228" s="223"/>
      <c r="AM7228" s="221"/>
    </row>
    <row r="7229" spans="26:39" ht="15" customHeight="1">
      <c r="Z7229" s="220"/>
      <c r="AA7229" s="220"/>
      <c r="AB7229" s="237"/>
      <c r="AC7229" s="237"/>
      <c r="AD7229" s="222"/>
      <c r="AE7229" s="221"/>
      <c r="AF7229" s="237"/>
      <c r="AG7229" s="257"/>
      <c r="AH7229" s="237"/>
      <c r="AI7229" s="222"/>
      <c r="AJ7229" s="237"/>
      <c r="AK7229" s="221"/>
      <c r="AL7229" s="223"/>
      <c r="AM7229" s="221"/>
    </row>
    <row r="7230" spans="26:39" ht="15" customHeight="1">
      <c r="Z7230" s="220"/>
      <c r="AA7230" s="220"/>
      <c r="AB7230" s="237"/>
      <c r="AC7230" s="237"/>
      <c r="AD7230" s="222"/>
      <c r="AE7230" s="221"/>
      <c r="AF7230" s="237"/>
      <c r="AG7230" s="257"/>
      <c r="AH7230" s="237"/>
      <c r="AI7230" s="222"/>
      <c r="AJ7230" s="237"/>
      <c r="AK7230" s="221"/>
      <c r="AL7230" s="223"/>
      <c r="AM7230" s="221"/>
    </row>
    <row r="7231" spans="26:39" ht="15" customHeight="1">
      <c r="Z7231" s="220"/>
      <c r="AA7231" s="220"/>
      <c r="AB7231" s="237"/>
      <c r="AC7231" s="237"/>
      <c r="AD7231" s="222"/>
      <c r="AE7231" s="221"/>
      <c r="AF7231" s="237"/>
      <c r="AG7231" s="257"/>
      <c r="AH7231" s="237"/>
      <c r="AI7231" s="222"/>
      <c r="AJ7231" s="237"/>
      <c r="AK7231" s="221"/>
      <c r="AL7231" s="223"/>
      <c r="AM7231" s="221"/>
    </row>
    <row r="7232" spans="26:39" ht="15" customHeight="1">
      <c r="Z7232" s="220"/>
      <c r="AA7232" s="220"/>
      <c r="AB7232" s="237"/>
      <c r="AC7232" s="237"/>
      <c r="AD7232" s="222"/>
      <c r="AE7232" s="221"/>
      <c r="AF7232" s="237"/>
      <c r="AG7232" s="257"/>
      <c r="AH7232" s="237"/>
      <c r="AI7232" s="222"/>
      <c r="AJ7232" s="237"/>
      <c r="AK7232" s="221"/>
      <c r="AL7232" s="223"/>
      <c r="AM7232" s="221"/>
    </row>
    <row r="7233" spans="26:39" ht="15" customHeight="1">
      <c r="Z7233" s="220"/>
      <c r="AA7233" s="220"/>
      <c r="AB7233" s="237"/>
      <c r="AC7233" s="237"/>
      <c r="AD7233" s="222"/>
      <c r="AE7233" s="221"/>
      <c r="AF7233" s="237"/>
      <c r="AG7233" s="257"/>
      <c r="AH7233" s="237"/>
      <c r="AI7233" s="222"/>
      <c r="AJ7233" s="237"/>
      <c r="AK7233" s="221"/>
      <c r="AL7233" s="223"/>
      <c r="AM7233" s="221"/>
    </row>
    <row r="7234" spans="26:39" ht="15" customHeight="1">
      <c r="Z7234" s="220"/>
      <c r="AA7234" s="220"/>
      <c r="AB7234" s="237"/>
      <c r="AC7234" s="237"/>
      <c r="AD7234" s="222"/>
      <c r="AE7234" s="221"/>
      <c r="AF7234" s="237"/>
      <c r="AG7234" s="257"/>
      <c r="AH7234" s="237"/>
      <c r="AI7234" s="222"/>
      <c r="AJ7234" s="237"/>
      <c r="AK7234" s="221"/>
      <c r="AL7234" s="223"/>
      <c r="AM7234" s="221"/>
    </row>
    <row r="7235" spans="26:39" ht="15" customHeight="1">
      <c r="Z7235" s="220"/>
      <c r="AA7235" s="220"/>
      <c r="AB7235" s="237"/>
      <c r="AC7235" s="237"/>
      <c r="AD7235" s="222"/>
      <c r="AE7235" s="221"/>
      <c r="AF7235" s="237"/>
      <c r="AG7235" s="257"/>
      <c r="AH7235" s="237"/>
      <c r="AI7235" s="222"/>
      <c r="AJ7235" s="237"/>
      <c r="AK7235" s="221"/>
      <c r="AL7235" s="223"/>
      <c r="AM7235" s="221"/>
    </row>
    <row r="7236" spans="26:39" ht="15" customHeight="1">
      <c r="Z7236" s="220"/>
      <c r="AA7236" s="220"/>
      <c r="AB7236" s="237"/>
      <c r="AC7236" s="237"/>
      <c r="AD7236" s="222"/>
      <c r="AE7236" s="221"/>
      <c r="AF7236" s="237"/>
      <c r="AG7236" s="257"/>
      <c r="AH7236" s="237"/>
      <c r="AI7236" s="222"/>
      <c r="AJ7236" s="237"/>
      <c r="AK7236" s="221"/>
      <c r="AL7236" s="223"/>
      <c r="AM7236" s="221"/>
    </row>
    <row r="7237" spans="26:39" ht="15" customHeight="1">
      <c r="Z7237" s="220"/>
      <c r="AA7237" s="220"/>
      <c r="AB7237" s="237"/>
      <c r="AC7237" s="237"/>
      <c r="AD7237" s="222"/>
      <c r="AE7237" s="221"/>
      <c r="AF7237" s="237"/>
      <c r="AG7237" s="257"/>
      <c r="AH7237" s="237"/>
      <c r="AI7237" s="222"/>
      <c r="AJ7237" s="237"/>
      <c r="AK7237" s="221"/>
      <c r="AL7237" s="223"/>
      <c r="AM7237" s="221"/>
    </row>
    <row r="7238" spans="26:39" ht="15" customHeight="1">
      <c r="Z7238" s="220"/>
      <c r="AA7238" s="220"/>
      <c r="AB7238" s="237"/>
      <c r="AC7238" s="237"/>
      <c r="AD7238" s="222"/>
      <c r="AE7238" s="221"/>
      <c r="AF7238" s="237"/>
      <c r="AG7238" s="257"/>
      <c r="AH7238" s="237"/>
      <c r="AI7238" s="222"/>
      <c r="AJ7238" s="237"/>
      <c r="AK7238" s="221"/>
      <c r="AL7238" s="223"/>
      <c r="AM7238" s="221"/>
    </row>
    <row r="7239" spans="26:39" ht="15" customHeight="1">
      <c r="Z7239" s="220"/>
      <c r="AA7239" s="220"/>
      <c r="AB7239" s="237"/>
      <c r="AC7239" s="237"/>
      <c r="AD7239" s="222"/>
      <c r="AE7239" s="221"/>
      <c r="AF7239" s="237"/>
      <c r="AG7239" s="257"/>
      <c r="AH7239" s="237"/>
      <c r="AI7239" s="222"/>
      <c r="AJ7239" s="237"/>
      <c r="AK7239" s="221"/>
      <c r="AL7239" s="223"/>
      <c r="AM7239" s="221"/>
    </row>
    <row r="7240" spans="26:39" ht="15" customHeight="1">
      <c r="Z7240" s="220"/>
      <c r="AA7240" s="220"/>
      <c r="AB7240" s="237"/>
      <c r="AC7240" s="237"/>
      <c r="AD7240" s="222"/>
      <c r="AE7240" s="221"/>
      <c r="AF7240" s="237"/>
      <c r="AG7240" s="257"/>
      <c r="AH7240" s="237"/>
      <c r="AI7240" s="222"/>
      <c r="AJ7240" s="237"/>
      <c r="AK7240" s="221"/>
      <c r="AL7240" s="223"/>
      <c r="AM7240" s="221"/>
    </row>
    <row r="7241" spans="26:39" ht="15" customHeight="1">
      <c r="Z7241" s="220"/>
      <c r="AA7241" s="220"/>
      <c r="AB7241" s="237"/>
      <c r="AC7241" s="237"/>
      <c r="AD7241" s="222"/>
      <c r="AE7241" s="221"/>
      <c r="AF7241" s="237"/>
      <c r="AG7241" s="257"/>
      <c r="AH7241" s="237"/>
      <c r="AI7241" s="222"/>
      <c r="AJ7241" s="237"/>
      <c r="AK7241" s="221"/>
      <c r="AL7241" s="223"/>
      <c r="AM7241" s="221"/>
    </row>
    <row r="7242" spans="26:39" ht="15" customHeight="1">
      <c r="Z7242" s="220"/>
      <c r="AA7242" s="220"/>
      <c r="AB7242" s="237"/>
      <c r="AC7242" s="237"/>
      <c r="AD7242" s="222"/>
      <c r="AE7242" s="221"/>
      <c r="AF7242" s="237"/>
      <c r="AG7242" s="257"/>
      <c r="AH7242" s="237"/>
      <c r="AI7242" s="222"/>
      <c r="AJ7242" s="237"/>
      <c r="AK7242" s="221"/>
      <c r="AL7242" s="223"/>
      <c r="AM7242" s="221"/>
    </row>
    <row r="7243" spans="26:39" ht="15" customHeight="1">
      <c r="Z7243" s="220"/>
      <c r="AA7243" s="220"/>
      <c r="AB7243" s="237"/>
      <c r="AC7243" s="237"/>
      <c r="AD7243" s="222"/>
      <c r="AE7243" s="221"/>
      <c r="AF7243" s="237"/>
      <c r="AG7243" s="257"/>
      <c r="AH7243" s="237"/>
      <c r="AI7243" s="222"/>
      <c r="AJ7243" s="237"/>
      <c r="AK7243" s="221"/>
      <c r="AL7243" s="223"/>
      <c r="AM7243" s="221"/>
    </row>
    <row r="7244" spans="26:39" ht="15" customHeight="1">
      <c r="Z7244" s="220"/>
      <c r="AA7244" s="220"/>
      <c r="AB7244" s="237"/>
      <c r="AC7244" s="237"/>
      <c r="AD7244" s="222"/>
      <c r="AE7244" s="221"/>
      <c r="AF7244" s="237"/>
      <c r="AG7244" s="257"/>
      <c r="AH7244" s="237"/>
      <c r="AI7244" s="222"/>
      <c r="AJ7244" s="237"/>
      <c r="AK7244" s="221"/>
      <c r="AL7244" s="223"/>
      <c r="AM7244" s="221"/>
    </row>
    <row r="7245" spans="26:39" ht="15" customHeight="1">
      <c r="Z7245" s="220"/>
      <c r="AA7245" s="220"/>
      <c r="AB7245" s="237"/>
      <c r="AC7245" s="237"/>
      <c r="AD7245" s="222"/>
      <c r="AE7245" s="221"/>
      <c r="AF7245" s="237"/>
      <c r="AG7245" s="257"/>
      <c r="AH7245" s="237"/>
      <c r="AI7245" s="222"/>
      <c r="AJ7245" s="237"/>
      <c r="AK7245" s="221"/>
      <c r="AL7245" s="223"/>
      <c r="AM7245" s="221"/>
    </row>
    <row r="7246" spans="26:39" ht="15" customHeight="1">
      <c r="Z7246" s="220"/>
      <c r="AA7246" s="220"/>
      <c r="AB7246" s="237"/>
      <c r="AC7246" s="237"/>
      <c r="AD7246" s="222"/>
      <c r="AE7246" s="221"/>
      <c r="AF7246" s="237"/>
      <c r="AG7246" s="257"/>
      <c r="AH7246" s="237"/>
      <c r="AI7246" s="222"/>
      <c r="AJ7246" s="237"/>
      <c r="AK7246" s="221"/>
      <c r="AL7246" s="223"/>
      <c r="AM7246" s="221"/>
    </row>
    <row r="7247" spans="26:39" ht="15" customHeight="1">
      <c r="Z7247" s="220"/>
      <c r="AA7247" s="220"/>
      <c r="AB7247" s="237"/>
      <c r="AC7247" s="237"/>
      <c r="AD7247" s="222"/>
      <c r="AE7247" s="221"/>
      <c r="AF7247" s="237"/>
      <c r="AG7247" s="257"/>
      <c r="AH7247" s="237"/>
      <c r="AI7247" s="222"/>
      <c r="AJ7247" s="237"/>
      <c r="AK7247" s="221"/>
      <c r="AL7247" s="223"/>
      <c r="AM7247" s="221"/>
    </row>
    <row r="7248" spans="26:39" ht="15" customHeight="1">
      <c r="Z7248" s="220"/>
      <c r="AA7248" s="220"/>
      <c r="AB7248" s="237"/>
      <c r="AC7248" s="237"/>
      <c r="AD7248" s="222"/>
      <c r="AE7248" s="221"/>
      <c r="AF7248" s="237"/>
      <c r="AG7248" s="257"/>
      <c r="AH7248" s="237"/>
      <c r="AI7248" s="222"/>
      <c r="AJ7248" s="237"/>
      <c r="AK7248" s="221"/>
      <c r="AL7248" s="223"/>
      <c r="AM7248" s="221"/>
    </row>
    <row r="7249" spans="26:39" ht="15" customHeight="1">
      <c r="Z7249" s="220"/>
      <c r="AA7249" s="220"/>
      <c r="AB7249" s="237"/>
      <c r="AC7249" s="237"/>
      <c r="AD7249" s="222"/>
      <c r="AE7249" s="221"/>
      <c r="AF7249" s="237"/>
      <c r="AG7249" s="257"/>
      <c r="AH7249" s="237"/>
      <c r="AI7249" s="222"/>
      <c r="AJ7249" s="237"/>
      <c r="AK7249" s="221"/>
      <c r="AL7249" s="223"/>
      <c r="AM7249" s="221"/>
    </row>
    <row r="7250" spans="26:39" ht="15" customHeight="1">
      <c r="Z7250" s="220"/>
      <c r="AA7250" s="220"/>
      <c r="AB7250" s="237"/>
      <c r="AC7250" s="237"/>
      <c r="AD7250" s="222"/>
      <c r="AE7250" s="221"/>
      <c r="AF7250" s="237"/>
      <c r="AG7250" s="257"/>
      <c r="AH7250" s="237"/>
      <c r="AI7250" s="222"/>
      <c r="AJ7250" s="237"/>
      <c r="AK7250" s="221"/>
      <c r="AL7250" s="223"/>
      <c r="AM7250" s="221"/>
    </row>
    <row r="7251" spans="26:39" ht="15" customHeight="1">
      <c r="Z7251" s="220"/>
      <c r="AA7251" s="220"/>
      <c r="AB7251" s="237"/>
      <c r="AC7251" s="237"/>
      <c r="AD7251" s="222"/>
      <c r="AE7251" s="221"/>
      <c r="AF7251" s="237"/>
      <c r="AG7251" s="257"/>
      <c r="AH7251" s="237"/>
      <c r="AI7251" s="222"/>
      <c r="AJ7251" s="237"/>
      <c r="AK7251" s="221"/>
      <c r="AL7251" s="223"/>
      <c r="AM7251" s="221"/>
    </row>
    <row r="7252" spans="26:39" ht="15" customHeight="1">
      <c r="Z7252" s="220"/>
      <c r="AA7252" s="220"/>
      <c r="AB7252" s="237"/>
      <c r="AC7252" s="237"/>
      <c r="AD7252" s="222"/>
      <c r="AE7252" s="221"/>
      <c r="AF7252" s="237"/>
      <c r="AG7252" s="257"/>
      <c r="AH7252" s="237"/>
      <c r="AI7252" s="222"/>
      <c r="AJ7252" s="237"/>
      <c r="AK7252" s="221"/>
      <c r="AL7252" s="223"/>
      <c r="AM7252" s="221"/>
    </row>
    <row r="7253" spans="26:39" ht="15" customHeight="1">
      <c r="Z7253" s="220"/>
      <c r="AA7253" s="220"/>
      <c r="AB7253" s="237"/>
      <c r="AC7253" s="237"/>
      <c r="AD7253" s="222"/>
      <c r="AE7253" s="221"/>
      <c r="AF7253" s="237"/>
      <c r="AG7253" s="257"/>
      <c r="AH7253" s="237"/>
      <c r="AI7253" s="222"/>
      <c r="AJ7253" s="237"/>
      <c r="AK7253" s="221"/>
      <c r="AL7253" s="223"/>
      <c r="AM7253" s="221"/>
    </row>
    <row r="7254" spans="26:39" ht="15" customHeight="1">
      <c r="Z7254" s="220"/>
      <c r="AA7254" s="220"/>
      <c r="AB7254" s="237"/>
      <c r="AC7254" s="237"/>
      <c r="AD7254" s="222"/>
      <c r="AE7254" s="221"/>
      <c r="AF7254" s="237"/>
      <c r="AG7254" s="257"/>
      <c r="AH7254" s="237"/>
      <c r="AI7254" s="222"/>
      <c r="AJ7254" s="237"/>
      <c r="AK7254" s="221"/>
      <c r="AL7254" s="223"/>
      <c r="AM7254" s="221"/>
    </row>
    <row r="7255" spans="26:39" ht="15" customHeight="1">
      <c r="Z7255" s="220"/>
      <c r="AA7255" s="220"/>
      <c r="AB7255" s="237"/>
      <c r="AC7255" s="237"/>
      <c r="AD7255" s="222"/>
      <c r="AE7255" s="221"/>
      <c r="AF7255" s="237"/>
      <c r="AG7255" s="257"/>
      <c r="AH7255" s="237"/>
      <c r="AI7255" s="222"/>
      <c r="AJ7255" s="237"/>
      <c r="AK7255" s="221"/>
      <c r="AL7255" s="223"/>
      <c r="AM7255" s="221"/>
    </row>
    <row r="7256" spans="26:39" ht="15" customHeight="1">
      <c r="Z7256" s="220"/>
      <c r="AA7256" s="220"/>
      <c r="AB7256" s="237"/>
      <c r="AC7256" s="237"/>
      <c r="AD7256" s="222"/>
      <c r="AE7256" s="221"/>
      <c r="AF7256" s="237"/>
      <c r="AG7256" s="257"/>
      <c r="AH7256" s="237"/>
      <c r="AI7256" s="222"/>
      <c r="AJ7256" s="237"/>
      <c r="AK7256" s="221"/>
      <c r="AL7256" s="223"/>
      <c r="AM7256" s="221"/>
    </row>
    <row r="7257" spans="26:39" ht="15" customHeight="1">
      <c r="Z7257" s="220"/>
      <c r="AA7257" s="220"/>
      <c r="AB7257" s="237"/>
      <c r="AC7257" s="237"/>
      <c r="AD7257" s="222"/>
      <c r="AE7257" s="221"/>
      <c r="AF7257" s="237"/>
      <c r="AG7257" s="257"/>
      <c r="AH7257" s="237"/>
      <c r="AI7257" s="222"/>
      <c r="AJ7257" s="237"/>
      <c r="AK7257" s="221"/>
      <c r="AL7257" s="223"/>
      <c r="AM7257" s="221"/>
    </row>
    <row r="7258" spans="26:39" ht="15" customHeight="1">
      <c r="Z7258" s="220"/>
      <c r="AA7258" s="220"/>
      <c r="AB7258" s="237"/>
      <c r="AC7258" s="237"/>
      <c r="AD7258" s="222"/>
      <c r="AE7258" s="221"/>
      <c r="AF7258" s="237"/>
      <c r="AG7258" s="257"/>
      <c r="AH7258" s="237"/>
      <c r="AI7258" s="222"/>
      <c r="AJ7258" s="237"/>
      <c r="AK7258" s="221"/>
      <c r="AL7258" s="223"/>
      <c r="AM7258" s="221"/>
    </row>
    <row r="7259" spans="26:39" ht="15" customHeight="1">
      <c r="Z7259" s="220"/>
      <c r="AA7259" s="220"/>
      <c r="AB7259" s="237"/>
      <c r="AC7259" s="237"/>
      <c r="AD7259" s="222"/>
      <c r="AE7259" s="221"/>
      <c r="AF7259" s="237"/>
      <c r="AG7259" s="257"/>
      <c r="AH7259" s="237"/>
      <c r="AI7259" s="222"/>
      <c r="AJ7259" s="237"/>
      <c r="AK7259" s="221"/>
      <c r="AL7259" s="223"/>
      <c r="AM7259" s="221"/>
    </row>
    <row r="7260" spans="26:39" ht="15" customHeight="1">
      <c r="Z7260" s="220"/>
      <c r="AA7260" s="220"/>
      <c r="AB7260" s="237"/>
      <c r="AC7260" s="237"/>
      <c r="AD7260" s="222"/>
      <c r="AE7260" s="221"/>
      <c r="AF7260" s="237"/>
      <c r="AG7260" s="257"/>
      <c r="AH7260" s="237"/>
      <c r="AI7260" s="222"/>
      <c r="AJ7260" s="237"/>
      <c r="AK7260" s="221"/>
      <c r="AL7260" s="223"/>
      <c r="AM7260" s="221"/>
    </row>
    <row r="7261" spans="26:39" ht="15" customHeight="1">
      <c r="Z7261" s="220"/>
      <c r="AA7261" s="220"/>
      <c r="AB7261" s="237"/>
      <c r="AC7261" s="237"/>
      <c r="AD7261" s="222"/>
      <c r="AE7261" s="221"/>
      <c r="AF7261" s="237"/>
      <c r="AG7261" s="257"/>
      <c r="AH7261" s="237"/>
      <c r="AI7261" s="222"/>
      <c r="AJ7261" s="237"/>
      <c r="AK7261" s="221"/>
      <c r="AL7261" s="223"/>
      <c r="AM7261" s="221"/>
    </row>
    <row r="7262" spans="26:39" ht="15" customHeight="1">
      <c r="Z7262" s="220"/>
      <c r="AA7262" s="220"/>
      <c r="AB7262" s="237"/>
      <c r="AC7262" s="237"/>
      <c r="AD7262" s="222"/>
      <c r="AE7262" s="221"/>
      <c r="AF7262" s="237"/>
      <c r="AG7262" s="257"/>
      <c r="AH7262" s="237"/>
      <c r="AI7262" s="222"/>
      <c r="AJ7262" s="237"/>
      <c r="AK7262" s="221"/>
      <c r="AL7262" s="223"/>
      <c r="AM7262" s="221"/>
    </row>
    <row r="7263" spans="26:39" ht="15" customHeight="1">
      <c r="Z7263" s="220"/>
      <c r="AA7263" s="220"/>
      <c r="AB7263" s="237"/>
      <c r="AC7263" s="237"/>
      <c r="AD7263" s="222"/>
      <c r="AE7263" s="221"/>
      <c r="AF7263" s="237"/>
      <c r="AG7263" s="257"/>
      <c r="AH7263" s="237"/>
      <c r="AI7263" s="222"/>
      <c r="AJ7263" s="237"/>
      <c r="AK7263" s="221"/>
      <c r="AL7263" s="223"/>
      <c r="AM7263" s="221"/>
    </row>
    <row r="7264" spans="26:39" ht="15" customHeight="1">
      <c r="Z7264" s="220"/>
      <c r="AA7264" s="220"/>
      <c r="AB7264" s="237"/>
      <c r="AC7264" s="237"/>
      <c r="AD7264" s="222"/>
      <c r="AE7264" s="221"/>
      <c r="AF7264" s="237"/>
      <c r="AG7264" s="257"/>
      <c r="AH7264" s="237"/>
      <c r="AI7264" s="222"/>
      <c r="AJ7264" s="237"/>
      <c r="AK7264" s="221"/>
      <c r="AL7264" s="223"/>
      <c r="AM7264" s="221"/>
    </row>
    <row r="7265" spans="26:39" ht="15" customHeight="1">
      <c r="Z7265" s="220"/>
      <c r="AA7265" s="220"/>
      <c r="AB7265" s="237"/>
      <c r="AC7265" s="237"/>
      <c r="AD7265" s="222"/>
      <c r="AE7265" s="221"/>
      <c r="AF7265" s="237"/>
      <c r="AG7265" s="257"/>
      <c r="AH7265" s="237"/>
      <c r="AI7265" s="222"/>
      <c r="AJ7265" s="237"/>
      <c r="AK7265" s="221"/>
      <c r="AL7265" s="223"/>
      <c r="AM7265" s="221"/>
    </row>
    <row r="7266" spans="26:39" ht="15" customHeight="1">
      <c r="Z7266" s="220"/>
      <c r="AA7266" s="220"/>
      <c r="AB7266" s="237"/>
      <c r="AC7266" s="237"/>
      <c r="AD7266" s="222"/>
      <c r="AE7266" s="221"/>
      <c r="AF7266" s="237"/>
      <c r="AG7266" s="257"/>
      <c r="AH7266" s="237"/>
      <c r="AI7266" s="222"/>
      <c r="AJ7266" s="237"/>
      <c r="AK7266" s="221"/>
      <c r="AL7266" s="223"/>
      <c r="AM7266" s="221"/>
    </row>
    <row r="7267" spans="26:39" ht="15" customHeight="1">
      <c r="Z7267" s="220"/>
      <c r="AA7267" s="220"/>
      <c r="AB7267" s="237"/>
      <c r="AC7267" s="237"/>
      <c r="AD7267" s="222"/>
      <c r="AE7267" s="221"/>
      <c r="AF7267" s="237"/>
      <c r="AG7267" s="257"/>
      <c r="AH7267" s="237"/>
      <c r="AI7267" s="222"/>
      <c r="AJ7267" s="237"/>
      <c r="AK7267" s="221"/>
      <c r="AL7267" s="223"/>
      <c r="AM7267" s="221"/>
    </row>
    <row r="7268" spans="26:39" ht="15" customHeight="1">
      <c r="Z7268" s="220"/>
      <c r="AA7268" s="220"/>
      <c r="AB7268" s="237"/>
      <c r="AC7268" s="237"/>
      <c r="AD7268" s="222"/>
      <c r="AE7268" s="221"/>
      <c r="AF7268" s="237"/>
      <c r="AG7268" s="257"/>
      <c r="AH7268" s="237"/>
      <c r="AI7268" s="222"/>
      <c r="AJ7268" s="237"/>
      <c r="AK7268" s="221"/>
      <c r="AL7268" s="223"/>
      <c r="AM7268" s="221"/>
    </row>
    <row r="7269" spans="26:39" ht="15" customHeight="1">
      <c r="Z7269" s="220"/>
      <c r="AA7269" s="220"/>
      <c r="AB7269" s="237"/>
      <c r="AC7269" s="237"/>
      <c r="AD7269" s="222"/>
      <c r="AE7269" s="221"/>
      <c r="AF7269" s="237"/>
      <c r="AG7269" s="257"/>
      <c r="AH7269" s="237"/>
      <c r="AI7269" s="222"/>
      <c r="AJ7269" s="237"/>
      <c r="AK7269" s="221"/>
      <c r="AL7269" s="223"/>
      <c r="AM7269" s="221"/>
    </row>
    <row r="7270" spans="26:39" ht="15" customHeight="1">
      <c r="Z7270" s="220"/>
      <c r="AA7270" s="220"/>
      <c r="AB7270" s="237"/>
      <c r="AC7270" s="237"/>
      <c r="AD7270" s="222"/>
      <c r="AE7270" s="221"/>
      <c r="AF7270" s="237"/>
      <c r="AG7270" s="257"/>
      <c r="AH7270" s="237"/>
      <c r="AI7270" s="222"/>
      <c r="AJ7270" s="237"/>
      <c r="AK7270" s="221"/>
      <c r="AL7270" s="223"/>
      <c r="AM7270" s="221"/>
    </row>
    <row r="7271" spans="26:39" ht="15" customHeight="1">
      <c r="Z7271" s="220"/>
      <c r="AA7271" s="220"/>
      <c r="AB7271" s="237"/>
      <c r="AC7271" s="237"/>
      <c r="AD7271" s="222"/>
      <c r="AE7271" s="221"/>
      <c r="AF7271" s="237"/>
      <c r="AG7271" s="257"/>
      <c r="AH7271" s="237"/>
      <c r="AI7271" s="222"/>
      <c r="AJ7271" s="237"/>
      <c r="AK7271" s="221"/>
      <c r="AL7271" s="223"/>
      <c r="AM7271" s="221"/>
    </row>
    <row r="7272" spans="26:39" ht="15" customHeight="1">
      <c r="Z7272" s="220"/>
      <c r="AA7272" s="220"/>
      <c r="AB7272" s="237"/>
      <c r="AC7272" s="237"/>
      <c r="AD7272" s="222"/>
      <c r="AE7272" s="221"/>
      <c r="AF7272" s="237"/>
      <c r="AG7272" s="257"/>
      <c r="AH7272" s="237"/>
      <c r="AI7272" s="222"/>
      <c r="AJ7272" s="237"/>
      <c r="AK7272" s="221"/>
      <c r="AL7272" s="223"/>
      <c r="AM7272" s="221"/>
    </row>
    <row r="7273" spans="26:39" ht="15" customHeight="1">
      <c r="Z7273" s="220"/>
      <c r="AA7273" s="220"/>
      <c r="AB7273" s="237"/>
      <c r="AC7273" s="237"/>
      <c r="AD7273" s="222"/>
      <c r="AE7273" s="221"/>
      <c r="AF7273" s="237"/>
      <c r="AG7273" s="257"/>
      <c r="AH7273" s="237"/>
      <c r="AI7273" s="222"/>
      <c r="AJ7273" s="237"/>
      <c r="AK7273" s="221"/>
      <c r="AL7273" s="223"/>
      <c r="AM7273" s="221"/>
    </row>
    <row r="7274" spans="26:39" ht="15" customHeight="1">
      <c r="Z7274" s="220"/>
      <c r="AA7274" s="220"/>
      <c r="AB7274" s="237"/>
      <c r="AC7274" s="237"/>
      <c r="AD7274" s="222"/>
      <c r="AE7274" s="221"/>
      <c r="AF7274" s="237"/>
      <c r="AG7274" s="257"/>
      <c r="AH7274" s="237"/>
      <c r="AI7274" s="222"/>
      <c r="AJ7274" s="237"/>
      <c r="AK7274" s="221"/>
      <c r="AL7274" s="223"/>
      <c r="AM7274" s="221"/>
    </row>
    <row r="7275" spans="26:39" ht="15" customHeight="1">
      <c r="Z7275" s="220"/>
      <c r="AA7275" s="220"/>
      <c r="AB7275" s="237"/>
      <c r="AC7275" s="237"/>
      <c r="AD7275" s="222"/>
      <c r="AE7275" s="221"/>
      <c r="AF7275" s="237"/>
      <c r="AG7275" s="257"/>
      <c r="AH7275" s="237"/>
      <c r="AI7275" s="222"/>
      <c r="AJ7275" s="237"/>
      <c r="AK7275" s="221"/>
      <c r="AL7275" s="223"/>
      <c r="AM7275" s="221"/>
    </row>
    <row r="7276" spans="26:39" ht="15" customHeight="1">
      <c r="Z7276" s="220"/>
      <c r="AA7276" s="220"/>
      <c r="AB7276" s="237"/>
      <c r="AC7276" s="237"/>
      <c r="AD7276" s="222"/>
      <c r="AE7276" s="221"/>
      <c r="AF7276" s="237"/>
      <c r="AG7276" s="257"/>
      <c r="AH7276" s="237"/>
      <c r="AI7276" s="222"/>
      <c r="AJ7276" s="237"/>
      <c r="AK7276" s="221"/>
      <c r="AL7276" s="223"/>
      <c r="AM7276" s="221"/>
    </row>
    <row r="7277" spans="26:39" ht="15" customHeight="1">
      <c r="Z7277" s="220"/>
      <c r="AA7277" s="220"/>
      <c r="AB7277" s="237"/>
      <c r="AC7277" s="237"/>
      <c r="AD7277" s="222"/>
      <c r="AE7277" s="221"/>
      <c r="AF7277" s="237"/>
      <c r="AG7277" s="257"/>
      <c r="AH7277" s="237"/>
      <c r="AI7277" s="222"/>
      <c r="AJ7277" s="237"/>
      <c r="AK7277" s="221"/>
      <c r="AL7277" s="223"/>
      <c r="AM7277" s="221"/>
    </row>
    <row r="7278" spans="26:39" ht="15" customHeight="1">
      <c r="Z7278" s="220"/>
      <c r="AA7278" s="220"/>
      <c r="AB7278" s="237"/>
      <c r="AC7278" s="237"/>
      <c r="AD7278" s="222"/>
      <c r="AE7278" s="221"/>
      <c r="AF7278" s="237"/>
      <c r="AG7278" s="257"/>
      <c r="AH7278" s="237"/>
      <c r="AI7278" s="222"/>
      <c r="AJ7278" s="237"/>
      <c r="AK7278" s="221"/>
      <c r="AL7278" s="223"/>
      <c r="AM7278" s="221"/>
    </row>
    <row r="7279" spans="26:39" ht="15" customHeight="1">
      <c r="Z7279" s="220"/>
      <c r="AA7279" s="220"/>
      <c r="AB7279" s="237"/>
      <c r="AC7279" s="237"/>
      <c r="AD7279" s="222"/>
      <c r="AE7279" s="221"/>
      <c r="AF7279" s="237"/>
      <c r="AG7279" s="257"/>
      <c r="AH7279" s="237"/>
      <c r="AI7279" s="222"/>
      <c r="AJ7279" s="237"/>
      <c r="AK7279" s="221"/>
      <c r="AL7279" s="223"/>
      <c r="AM7279" s="221"/>
    </row>
    <row r="7280" spans="26:39" ht="15" customHeight="1">
      <c r="Z7280" s="220"/>
      <c r="AA7280" s="220"/>
      <c r="AB7280" s="237"/>
      <c r="AC7280" s="237"/>
      <c r="AD7280" s="222"/>
      <c r="AE7280" s="221"/>
      <c r="AF7280" s="237"/>
      <c r="AG7280" s="257"/>
      <c r="AH7280" s="237"/>
      <c r="AI7280" s="222"/>
      <c r="AJ7280" s="237"/>
      <c r="AK7280" s="221"/>
      <c r="AL7280" s="223"/>
      <c r="AM7280" s="221"/>
    </row>
    <row r="7281" spans="26:39" ht="15" customHeight="1">
      <c r="Z7281" s="220"/>
      <c r="AA7281" s="220"/>
      <c r="AB7281" s="237"/>
      <c r="AC7281" s="237"/>
      <c r="AD7281" s="222"/>
      <c r="AE7281" s="221"/>
      <c r="AF7281" s="237"/>
      <c r="AG7281" s="257"/>
      <c r="AH7281" s="237"/>
      <c r="AI7281" s="222"/>
      <c r="AJ7281" s="237"/>
      <c r="AK7281" s="221"/>
      <c r="AL7281" s="223"/>
      <c r="AM7281" s="221"/>
    </row>
    <row r="7282" spans="26:39" ht="15" customHeight="1">
      <c r="Z7282" s="220"/>
      <c r="AA7282" s="220"/>
      <c r="AB7282" s="237"/>
      <c r="AC7282" s="237"/>
      <c r="AD7282" s="222"/>
      <c r="AE7282" s="221"/>
      <c r="AF7282" s="237"/>
      <c r="AG7282" s="257"/>
      <c r="AH7282" s="237"/>
      <c r="AI7282" s="222"/>
      <c r="AJ7282" s="237"/>
      <c r="AK7282" s="221"/>
      <c r="AL7282" s="223"/>
      <c r="AM7282" s="221"/>
    </row>
    <row r="7283" spans="26:39" ht="15" customHeight="1">
      <c r="Z7283" s="220"/>
      <c r="AA7283" s="220"/>
      <c r="AB7283" s="237"/>
      <c r="AC7283" s="237"/>
      <c r="AD7283" s="222"/>
      <c r="AE7283" s="221"/>
      <c r="AF7283" s="237"/>
      <c r="AG7283" s="257"/>
      <c r="AH7283" s="237"/>
      <c r="AI7283" s="222"/>
      <c r="AJ7283" s="237"/>
      <c r="AK7283" s="221"/>
      <c r="AL7283" s="223"/>
      <c r="AM7283" s="221"/>
    </row>
    <row r="7284" spans="26:39" ht="15" customHeight="1">
      <c r="Z7284" s="220"/>
      <c r="AA7284" s="220"/>
      <c r="AB7284" s="237"/>
      <c r="AC7284" s="237"/>
      <c r="AD7284" s="222"/>
      <c r="AE7284" s="221"/>
      <c r="AF7284" s="237"/>
      <c r="AG7284" s="257"/>
      <c r="AH7284" s="237"/>
      <c r="AI7284" s="222"/>
      <c r="AJ7284" s="237"/>
      <c r="AK7284" s="221"/>
      <c r="AL7284" s="223"/>
      <c r="AM7284" s="221"/>
    </row>
    <row r="7285" spans="26:39" ht="15" customHeight="1">
      <c r="Z7285" s="220"/>
      <c r="AA7285" s="220"/>
      <c r="AB7285" s="237"/>
      <c r="AC7285" s="237"/>
      <c r="AD7285" s="222"/>
      <c r="AE7285" s="221"/>
      <c r="AF7285" s="237"/>
      <c r="AG7285" s="257"/>
      <c r="AH7285" s="237"/>
      <c r="AI7285" s="222"/>
      <c r="AJ7285" s="237"/>
      <c r="AK7285" s="221"/>
      <c r="AL7285" s="223"/>
      <c r="AM7285" s="221"/>
    </row>
    <row r="7286" spans="26:39" ht="15" customHeight="1">
      <c r="Z7286" s="220"/>
      <c r="AA7286" s="220"/>
      <c r="AB7286" s="237"/>
      <c r="AC7286" s="237"/>
      <c r="AD7286" s="222"/>
      <c r="AE7286" s="221"/>
      <c r="AF7286" s="237"/>
      <c r="AG7286" s="257"/>
      <c r="AH7286" s="237"/>
      <c r="AI7286" s="222"/>
      <c r="AJ7286" s="237"/>
      <c r="AK7286" s="221"/>
      <c r="AL7286" s="223"/>
      <c r="AM7286" s="221"/>
    </row>
    <row r="7287" spans="26:39" ht="15" customHeight="1">
      <c r="Z7287" s="220"/>
      <c r="AA7287" s="220"/>
      <c r="AB7287" s="237"/>
      <c r="AC7287" s="237"/>
      <c r="AD7287" s="222"/>
      <c r="AE7287" s="221"/>
      <c r="AF7287" s="237"/>
      <c r="AG7287" s="257"/>
      <c r="AH7287" s="237"/>
      <c r="AI7287" s="222"/>
      <c r="AJ7287" s="237"/>
      <c r="AK7287" s="221"/>
      <c r="AL7287" s="223"/>
      <c r="AM7287" s="221"/>
    </row>
    <row r="7288" spans="26:39" ht="15" customHeight="1">
      <c r="Z7288" s="220"/>
      <c r="AA7288" s="220"/>
      <c r="AB7288" s="237"/>
      <c r="AC7288" s="237"/>
      <c r="AD7288" s="222"/>
      <c r="AE7288" s="221"/>
      <c r="AF7288" s="237"/>
      <c r="AG7288" s="257"/>
      <c r="AH7288" s="237"/>
      <c r="AI7288" s="222"/>
      <c r="AJ7288" s="237"/>
      <c r="AK7288" s="221"/>
      <c r="AL7288" s="223"/>
      <c r="AM7288" s="221"/>
    </row>
    <row r="7289" spans="26:39" ht="15" customHeight="1">
      <c r="Z7289" s="220"/>
      <c r="AA7289" s="220"/>
      <c r="AB7289" s="237"/>
      <c r="AC7289" s="237"/>
      <c r="AD7289" s="222"/>
      <c r="AE7289" s="221"/>
      <c r="AF7289" s="237"/>
      <c r="AG7289" s="257"/>
      <c r="AH7289" s="237"/>
      <c r="AI7289" s="222"/>
      <c r="AJ7289" s="237"/>
      <c r="AK7289" s="221"/>
      <c r="AL7289" s="223"/>
      <c r="AM7289" s="221"/>
    </row>
    <row r="7290" spans="26:39" ht="15" customHeight="1">
      <c r="Z7290" s="220"/>
      <c r="AA7290" s="220"/>
      <c r="AB7290" s="237"/>
      <c r="AC7290" s="237"/>
      <c r="AD7290" s="222"/>
      <c r="AE7290" s="221"/>
      <c r="AF7290" s="237"/>
      <c r="AG7290" s="257"/>
      <c r="AH7290" s="237"/>
      <c r="AI7290" s="222"/>
      <c r="AJ7290" s="237"/>
      <c r="AK7290" s="221"/>
      <c r="AL7290" s="223"/>
      <c r="AM7290" s="221"/>
    </row>
    <row r="7291" spans="26:39" ht="15" customHeight="1">
      <c r="Z7291" s="220"/>
      <c r="AA7291" s="220"/>
      <c r="AB7291" s="237"/>
      <c r="AC7291" s="237"/>
      <c r="AD7291" s="222"/>
      <c r="AE7291" s="221"/>
      <c r="AF7291" s="237"/>
      <c r="AG7291" s="257"/>
      <c r="AH7291" s="237"/>
      <c r="AI7291" s="222"/>
      <c r="AJ7291" s="237"/>
      <c r="AK7291" s="221"/>
      <c r="AL7291" s="223"/>
      <c r="AM7291" s="221"/>
    </row>
    <row r="7292" spans="26:39" ht="15" customHeight="1">
      <c r="Z7292" s="220"/>
      <c r="AA7292" s="220"/>
      <c r="AB7292" s="237"/>
      <c r="AC7292" s="237"/>
      <c r="AD7292" s="222"/>
      <c r="AE7292" s="221"/>
      <c r="AF7292" s="237"/>
      <c r="AG7292" s="257"/>
      <c r="AH7292" s="237"/>
      <c r="AI7292" s="222"/>
      <c r="AJ7292" s="237"/>
      <c r="AK7292" s="221"/>
      <c r="AL7292" s="223"/>
      <c r="AM7292" s="221"/>
    </row>
    <row r="7293" spans="26:39" ht="15" customHeight="1">
      <c r="Z7293" s="220"/>
      <c r="AA7293" s="220"/>
      <c r="AB7293" s="237"/>
      <c r="AC7293" s="237"/>
      <c r="AD7293" s="222"/>
      <c r="AE7293" s="221"/>
      <c r="AF7293" s="237"/>
      <c r="AG7293" s="257"/>
      <c r="AH7293" s="237"/>
      <c r="AI7293" s="222"/>
      <c r="AJ7293" s="237"/>
      <c r="AK7293" s="221"/>
      <c r="AL7293" s="223"/>
      <c r="AM7293" s="221"/>
    </row>
    <row r="7294" spans="26:39" ht="15" customHeight="1">
      <c r="Z7294" s="220"/>
      <c r="AA7294" s="220"/>
      <c r="AB7294" s="237"/>
      <c r="AC7294" s="237"/>
      <c r="AD7294" s="222"/>
      <c r="AE7294" s="221"/>
      <c r="AF7294" s="237"/>
      <c r="AG7294" s="257"/>
      <c r="AH7294" s="237"/>
      <c r="AI7294" s="222"/>
      <c r="AJ7294" s="237"/>
      <c r="AK7294" s="221"/>
      <c r="AL7294" s="223"/>
      <c r="AM7294" s="221"/>
    </row>
    <row r="7295" spans="26:39" ht="15" customHeight="1">
      <c r="Z7295" s="220"/>
      <c r="AA7295" s="220"/>
      <c r="AB7295" s="237"/>
      <c r="AC7295" s="237"/>
      <c r="AD7295" s="222"/>
      <c r="AE7295" s="221"/>
      <c r="AF7295" s="237"/>
      <c r="AG7295" s="257"/>
      <c r="AH7295" s="237"/>
      <c r="AI7295" s="222"/>
      <c r="AJ7295" s="237"/>
      <c r="AK7295" s="221"/>
      <c r="AL7295" s="223"/>
      <c r="AM7295" s="221"/>
    </row>
    <row r="7296" spans="26:39" ht="15" customHeight="1">
      <c r="Z7296" s="220"/>
      <c r="AA7296" s="220"/>
      <c r="AB7296" s="237"/>
      <c r="AC7296" s="237"/>
      <c r="AD7296" s="222"/>
      <c r="AE7296" s="221"/>
      <c r="AF7296" s="237"/>
      <c r="AG7296" s="257"/>
      <c r="AH7296" s="237"/>
      <c r="AI7296" s="222"/>
      <c r="AJ7296" s="237"/>
      <c r="AK7296" s="221"/>
      <c r="AL7296" s="223"/>
      <c r="AM7296" s="221"/>
    </row>
    <row r="7297" spans="26:39" ht="15" customHeight="1">
      <c r="Z7297" s="220"/>
      <c r="AA7297" s="220"/>
      <c r="AB7297" s="237"/>
      <c r="AC7297" s="237"/>
      <c r="AD7297" s="222"/>
      <c r="AE7297" s="221"/>
      <c r="AF7297" s="237"/>
      <c r="AG7297" s="257"/>
      <c r="AH7297" s="237"/>
      <c r="AI7297" s="222"/>
      <c r="AJ7297" s="237"/>
      <c r="AK7297" s="221"/>
      <c r="AL7297" s="223"/>
      <c r="AM7297" s="221"/>
    </row>
    <row r="7298" spans="26:39" ht="15" customHeight="1">
      <c r="Z7298" s="220"/>
      <c r="AA7298" s="220"/>
      <c r="AB7298" s="237"/>
      <c r="AC7298" s="237"/>
      <c r="AD7298" s="222"/>
      <c r="AE7298" s="221"/>
      <c r="AF7298" s="237"/>
      <c r="AG7298" s="257"/>
      <c r="AH7298" s="237"/>
      <c r="AI7298" s="222"/>
      <c r="AJ7298" s="237"/>
      <c r="AK7298" s="221"/>
      <c r="AL7298" s="223"/>
      <c r="AM7298" s="221"/>
    </row>
    <row r="7299" spans="26:39" ht="15" customHeight="1">
      <c r="Z7299" s="220"/>
      <c r="AA7299" s="220"/>
      <c r="AB7299" s="237"/>
      <c r="AC7299" s="237"/>
      <c r="AD7299" s="222"/>
      <c r="AE7299" s="221"/>
      <c r="AF7299" s="237"/>
      <c r="AG7299" s="257"/>
      <c r="AH7299" s="237"/>
      <c r="AI7299" s="222"/>
      <c r="AJ7299" s="237"/>
      <c r="AK7299" s="221"/>
      <c r="AL7299" s="223"/>
      <c r="AM7299" s="221"/>
    </row>
    <row r="7300" spans="26:39" ht="15" customHeight="1">
      <c r="Z7300" s="220"/>
      <c r="AA7300" s="220"/>
      <c r="AB7300" s="237"/>
      <c r="AC7300" s="237"/>
      <c r="AD7300" s="222"/>
      <c r="AE7300" s="221"/>
      <c r="AF7300" s="237"/>
      <c r="AG7300" s="257"/>
      <c r="AH7300" s="237"/>
      <c r="AI7300" s="222"/>
      <c r="AJ7300" s="237"/>
      <c r="AK7300" s="221"/>
      <c r="AL7300" s="223"/>
      <c r="AM7300" s="221"/>
    </row>
    <row r="7301" spans="26:39" ht="15" customHeight="1">
      <c r="Z7301" s="220"/>
      <c r="AA7301" s="220"/>
      <c r="AB7301" s="237"/>
      <c r="AC7301" s="237"/>
      <c r="AD7301" s="222"/>
      <c r="AE7301" s="221"/>
      <c r="AF7301" s="237"/>
      <c r="AG7301" s="257"/>
      <c r="AH7301" s="237"/>
      <c r="AI7301" s="222"/>
      <c r="AJ7301" s="237"/>
      <c r="AK7301" s="221"/>
      <c r="AL7301" s="223"/>
      <c r="AM7301" s="221"/>
    </row>
    <row r="7302" spans="26:39" ht="15" customHeight="1">
      <c r="Z7302" s="220"/>
      <c r="AA7302" s="220"/>
      <c r="AB7302" s="237"/>
      <c r="AC7302" s="237"/>
      <c r="AD7302" s="222"/>
      <c r="AE7302" s="221"/>
      <c r="AF7302" s="237"/>
      <c r="AG7302" s="257"/>
      <c r="AH7302" s="237"/>
      <c r="AI7302" s="222"/>
      <c r="AJ7302" s="237"/>
      <c r="AK7302" s="221"/>
      <c r="AL7302" s="223"/>
      <c r="AM7302" s="221"/>
    </row>
    <row r="7303" spans="26:39" ht="15" customHeight="1">
      <c r="Z7303" s="220"/>
      <c r="AA7303" s="220"/>
      <c r="AB7303" s="237"/>
      <c r="AC7303" s="237"/>
      <c r="AD7303" s="222"/>
      <c r="AE7303" s="221"/>
      <c r="AF7303" s="237"/>
      <c r="AG7303" s="257"/>
      <c r="AH7303" s="237"/>
      <c r="AI7303" s="222"/>
      <c r="AJ7303" s="237"/>
      <c r="AK7303" s="221"/>
      <c r="AL7303" s="223"/>
      <c r="AM7303" s="221"/>
    </row>
    <row r="7304" spans="26:39" ht="15" customHeight="1">
      <c r="Z7304" s="220"/>
      <c r="AA7304" s="220"/>
      <c r="AB7304" s="237"/>
      <c r="AC7304" s="237"/>
      <c r="AD7304" s="222"/>
      <c r="AE7304" s="221"/>
      <c r="AF7304" s="237"/>
      <c r="AG7304" s="257"/>
      <c r="AH7304" s="237"/>
      <c r="AI7304" s="222"/>
      <c r="AJ7304" s="237"/>
      <c r="AK7304" s="221"/>
      <c r="AL7304" s="223"/>
      <c r="AM7304" s="221"/>
    </row>
    <row r="7305" spans="26:39" ht="15" customHeight="1">
      <c r="Z7305" s="220"/>
      <c r="AA7305" s="220"/>
      <c r="AB7305" s="237"/>
      <c r="AC7305" s="237"/>
      <c r="AD7305" s="222"/>
      <c r="AE7305" s="221"/>
      <c r="AF7305" s="237"/>
      <c r="AG7305" s="257"/>
      <c r="AH7305" s="237"/>
      <c r="AI7305" s="222"/>
      <c r="AJ7305" s="237"/>
      <c r="AK7305" s="221"/>
      <c r="AL7305" s="223"/>
      <c r="AM7305" s="221"/>
    </row>
    <row r="7306" spans="26:39" ht="15" customHeight="1">
      <c r="Z7306" s="220"/>
      <c r="AA7306" s="220"/>
      <c r="AB7306" s="237"/>
      <c r="AC7306" s="237"/>
      <c r="AD7306" s="222"/>
      <c r="AE7306" s="221"/>
      <c r="AF7306" s="237"/>
      <c r="AG7306" s="257"/>
      <c r="AH7306" s="237"/>
      <c r="AI7306" s="222"/>
      <c r="AJ7306" s="237"/>
      <c r="AK7306" s="221"/>
      <c r="AL7306" s="223"/>
      <c r="AM7306" s="221"/>
    </row>
    <row r="7307" spans="26:39" ht="15" customHeight="1">
      <c r="Z7307" s="220"/>
      <c r="AA7307" s="220"/>
      <c r="AB7307" s="237"/>
      <c r="AC7307" s="237"/>
      <c r="AD7307" s="222"/>
      <c r="AE7307" s="221"/>
      <c r="AF7307" s="237"/>
      <c r="AG7307" s="257"/>
      <c r="AH7307" s="237"/>
      <c r="AI7307" s="222"/>
      <c r="AJ7307" s="237"/>
      <c r="AK7307" s="221"/>
      <c r="AL7307" s="223"/>
      <c r="AM7307" s="221"/>
    </row>
    <row r="7308" spans="26:39" ht="15" customHeight="1">
      <c r="Z7308" s="220"/>
      <c r="AA7308" s="220"/>
      <c r="AB7308" s="237"/>
      <c r="AC7308" s="237"/>
      <c r="AD7308" s="222"/>
      <c r="AE7308" s="221"/>
      <c r="AF7308" s="237"/>
      <c r="AG7308" s="257"/>
      <c r="AH7308" s="237"/>
      <c r="AI7308" s="222"/>
      <c r="AJ7308" s="237"/>
      <c r="AK7308" s="221"/>
      <c r="AL7308" s="223"/>
      <c r="AM7308" s="221"/>
    </row>
    <row r="7309" spans="26:39" ht="15" customHeight="1">
      <c r="Z7309" s="220"/>
      <c r="AA7309" s="220"/>
      <c r="AB7309" s="237"/>
      <c r="AC7309" s="237"/>
      <c r="AD7309" s="222"/>
      <c r="AE7309" s="221"/>
      <c r="AF7309" s="237"/>
      <c r="AG7309" s="257"/>
      <c r="AH7309" s="237"/>
      <c r="AI7309" s="222"/>
      <c r="AJ7309" s="237"/>
      <c r="AK7309" s="221"/>
      <c r="AL7309" s="223"/>
      <c r="AM7309" s="221"/>
    </row>
    <row r="7310" spans="26:39" ht="15" customHeight="1">
      <c r="Z7310" s="220"/>
      <c r="AA7310" s="220"/>
      <c r="AB7310" s="237"/>
      <c r="AC7310" s="237"/>
      <c r="AD7310" s="222"/>
      <c r="AE7310" s="221"/>
      <c r="AF7310" s="237"/>
      <c r="AG7310" s="257"/>
      <c r="AH7310" s="237"/>
      <c r="AI7310" s="222"/>
      <c r="AJ7310" s="237"/>
      <c r="AK7310" s="221"/>
      <c r="AL7310" s="223"/>
      <c r="AM7310" s="221"/>
    </row>
    <row r="7311" spans="26:39" ht="15" customHeight="1">
      <c r="Z7311" s="220"/>
      <c r="AA7311" s="220"/>
      <c r="AB7311" s="237"/>
      <c r="AC7311" s="237"/>
      <c r="AD7311" s="222"/>
      <c r="AE7311" s="221"/>
      <c r="AF7311" s="237"/>
      <c r="AG7311" s="257"/>
      <c r="AH7311" s="237"/>
      <c r="AI7311" s="222"/>
      <c r="AJ7311" s="237"/>
      <c r="AK7311" s="221"/>
      <c r="AL7311" s="223"/>
      <c r="AM7311" s="221"/>
    </row>
    <row r="7312" spans="26:39" ht="15" customHeight="1">
      <c r="Z7312" s="220"/>
      <c r="AA7312" s="220"/>
      <c r="AB7312" s="237"/>
      <c r="AC7312" s="237"/>
      <c r="AD7312" s="222"/>
      <c r="AE7312" s="221"/>
      <c r="AF7312" s="237"/>
      <c r="AG7312" s="257"/>
      <c r="AH7312" s="237"/>
      <c r="AI7312" s="222"/>
      <c r="AJ7312" s="237"/>
      <c r="AK7312" s="221"/>
      <c r="AL7312" s="223"/>
      <c r="AM7312" s="221"/>
    </row>
    <row r="7313" spans="26:39" ht="15" customHeight="1">
      <c r="Z7313" s="220"/>
      <c r="AA7313" s="220"/>
      <c r="AB7313" s="237"/>
      <c r="AC7313" s="237"/>
      <c r="AD7313" s="222"/>
      <c r="AE7313" s="221"/>
      <c r="AF7313" s="237"/>
      <c r="AG7313" s="257"/>
      <c r="AH7313" s="237"/>
      <c r="AI7313" s="222"/>
      <c r="AJ7313" s="237"/>
      <c r="AK7313" s="221"/>
      <c r="AL7313" s="223"/>
      <c r="AM7313" s="221"/>
    </row>
    <row r="7314" spans="26:39" ht="15" customHeight="1">
      <c r="Z7314" s="220"/>
      <c r="AA7314" s="220"/>
      <c r="AB7314" s="237"/>
      <c r="AC7314" s="237"/>
      <c r="AD7314" s="222"/>
      <c r="AE7314" s="221"/>
      <c r="AF7314" s="237"/>
      <c r="AG7314" s="257"/>
      <c r="AH7314" s="237"/>
      <c r="AI7314" s="222"/>
      <c r="AJ7314" s="237"/>
      <c r="AK7314" s="221"/>
      <c r="AL7314" s="223"/>
      <c r="AM7314" s="221"/>
    </row>
    <row r="7315" spans="26:39" ht="15" customHeight="1">
      <c r="Z7315" s="220"/>
      <c r="AA7315" s="220"/>
      <c r="AB7315" s="237"/>
      <c r="AC7315" s="237"/>
      <c r="AD7315" s="222"/>
      <c r="AE7315" s="221"/>
      <c r="AF7315" s="237"/>
      <c r="AG7315" s="257"/>
      <c r="AH7315" s="237"/>
      <c r="AI7315" s="222"/>
      <c r="AJ7315" s="237"/>
      <c r="AK7315" s="221"/>
      <c r="AL7315" s="223"/>
      <c r="AM7315" s="221"/>
    </row>
    <row r="7316" spans="26:39" ht="15" customHeight="1">
      <c r="Z7316" s="220"/>
      <c r="AA7316" s="220"/>
      <c r="AB7316" s="237"/>
      <c r="AC7316" s="237"/>
      <c r="AD7316" s="222"/>
      <c r="AE7316" s="221"/>
      <c r="AF7316" s="237"/>
      <c r="AG7316" s="257"/>
      <c r="AH7316" s="237"/>
      <c r="AI7316" s="222"/>
      <c r="AJ7316" s="237"/>
      <c r="AK7316" s="221"/>
      <c r="AL7316" s="223"/>
      <c r="AM7316" s="221"/>
    </row>
    <row r="7317" spans="26:39" ht="15" customHeight="1">
      <c r="Z7317" s="220"/>
      <c r="AA7317" s="220"/>
      <c r="AB7317" s="237"/>
      <c r="AC7317" s="237"/>
      <c r="AD7317" s="222"/>
      <c r="AE7317" s="221"/>
      <c r="AF7317" s="237"/>
      <c r="AG7317" s="257"/>
      <c r="AH7317" s="237"/>
      <c r="AI7317" s="222"/>
      <c r="AJ7317" s="237"/>
      <c r="AK7317" s="221"/>
      <c r="AL7317" s="223"/>
      <c r="AM7317" s="221"/>
    </row>
    <row r="7318" spans="26:39" ht="15" customHeight="1">
      <c r="Z7318" s="220"/>
      <c r="AA7318" s="220"/>
      <c r="AB7318" s="237"/>
      <c r="AC7318" s="237"/>
      <c r="AD7318" s="222"/>
      <c r="AE7318" s="221"/>
      <c r="AF7318" s="237"/>
      <c r="AG7318" s="257"/>
      <c r="AH7318" s="237"/>
      <c r="AI7318" s="222"/>
      <c r="AJ7318" s="237"/>
      <c r="AK7318" s="221"/>
      <c r="AL7318" s="223"/>
      <c r="AM7318" s="221"/>
    </row>
    <row r="7319" spans="26:39" ht="15" customHeight="1">
      <c r="Z7319" s="220"/>
      <c r="AA7319" s="220"/>
      <c r="AB7319" s="237"/>
      <c r="AC7319" s="237"/>
      <c r="AD7319" s="222"/>
      <c r="AE7319" s="221"/>
      <c r="AF7319" s="237"/>
      <c r="AG7319" s="257"/>
      <c r="AH7319" s="237"/>
      <c r="AI7319" s="222"/>
      <c r="AJ7319" s="237"/>
      <c r="AK7319" s="221"/>
      <c r="AL7319" s="223"/>
      <c r="AM7319" s="221"/>
    </row>
    <row r="7320" spans="26:39" ht="15" customHeight="1">
      <c r="Z7320" s="220"/>
      <c r="AA7320" s="220"/>
      <c r="AB7320" s="237"/>
      <c r="AC7320" s="237"/>
      <c r="AD7320" s="222"/>
      <c r="AE7320" s="221"/>
      <c r="AF7320" s="237"/>
      <c r="AG7320" s="257"/>
      <c r="AH7320" s="237"/>
      <c r="AI7320" s="222"/>
      <c r="AJ7320" s="237"/>
      <c r="AK7320" s="221"/>
      <c r="AL7320" s="223"/>
      <c r="AM7320" s="221"/>
    </row>
    <row r="7321" spans="26:39" ht="15" customHeight="1">
      <c r="Z7321" s="220"/>
      <c r="AA7321" s="220"/>
      <c r="AB7321" s="237"/>
      <c r="AC7321" s="237"/>
      <c r="AD7321" s="222"/>
      <c r="AE7321" s="221"/>
      <c r="AF7321" s="237"/>
      <c r="AG7321" s="257"/>
      <c r="AH7321" s="237"/>
      <c r="AI7321" s="222"/>
      <c r="AJ7321" s="237"/>
      <c r="AK7321" s="221"/>
      <c r="AL7321" s="223"/>
      <c r="AM7321" s="221"/>
    </row>
    <row r="7322" spans="26:39" ht="15" customHeight="1">
      <c r="Z7322" s="220"/>
      <c r="AA7322" s="220"/>
      <c r="AB7322" s="237"/>
      <c r="AC7322" s="237"/>
      <c r="AD7322" s="222"/>
      <c r="AE7322" s="221"/>
      <c r="AF7322" s="237"/>
      <c r="AG7322" s="257"/>
      <c r="AH7322" s="237"/>
      <c r="AI7322" s="222"/>
      <c r="AJ7322" s="237"/>
      <c r="AK7322" s="221"/>
      <c r="AL7322" s="223"/>
      <c r="AM7322" s="221"/>
    </row>
    <row r="7323" spans="26:39" ht="15" customHeight="1">
      <c r="Z7323" s="220"/>
      <c r="AA7323" s="220"/>
      <c r="AB7323" s="237"/>
      <c r="AC7323" s="237"/>
      <c r="AD7323" s="222"/>
      <c r="AE7323" s="221"/>
      <c r="AF7323" s="237"/>
      <c r="AG7323" s="257"/>
      <c r="AH7323" s="237"/>
      <c r="AI7323" s="222"/>
      <c r="AJ7323" s="237"/>
      <c r="AK7323" s="221"/>
      <c r="AL7323" s="223"/>
      <c r="AM7323" s="221"/>
    </row>
    <row r="7324" spans="26:39" ht="15" customHeight="1">
      <c r="Z7324" s="220"/>
      <c r="AA7324" s="220"/>
      <c r="AB7324" s="237"/>
      <c r="AC7324" s="237"/>
      <c r="AD7324" s="222"/>
      <c r="AE7324" s="221"/>
      <c r="AF7324" s="237"/>
      <c r="AG7324" s="257"/>
      <c r="AH7324" s="237"/>
      <c r="AI7324" s="222"/>
      <c r="AJ7324" s="237"/>
      <c r="AK7324" s="221"/>
      <c r="AL7324" s="223"/>
      <c r="AM7324" s="221"/>
    </row>
    <row r="7325" spans="26:39" ht="15" customHeight="1">
      <c r="Z7325" s="220"/>
      <c r="AA7325" s="220"/>
      <c r="AB7325" s="237"/>
      <c r="AC7325" s="237"/>
      <c r="AD7325" s="222"/>
      <c r="AE7325" s="221"/>
      <c r="AF7325" s="237"/>
      <c r="AG7325" s="257"/>
      <c r="AH7325" s="237"/>
      <c r="AI7325" s="222"/>
      <c r="AJ7325" s="237"/>
      <c r="AK7325" s="221"/>
      <c r="AL7325" s="223"/>
      <c r="AM7325" s="221"/>
    </row>
    <row r="7326" spans="26:39" ht="15" customHeight="1">
      <c r="Z7326" s="220"/>
      <c r="AA7326" s="220"/>
      <c r="AB7326" s="237"/>
      <c r="AC7326" s="237"/>
      <c r="AD7326" s="222"/>
      <c r="AE7326" s="221"/>
      <c r="AF7326" s="237"/>
      <c r="AG7326" s="257"/>
      <c r="AH7326" s="237"/>
      <c r="AI7326" s="222"/>
      <c r="AJ7326" s="237"/>
      <c r="AK7326" s="221"/>
      <c r="AL7326" s="223"/>
      <c r="AM7326" s="221"/>
    </row>
    <row r="7327" spans="26:39" ht="15" customHeight="1">
      <c r="Z7327" s="220"/>
      <c r="AA7327" s="220"/>
      <c r="AB7327" s="237"/>
      <c r="AC7327" s="237"/>
      <c r="AD7327" s="222"/>
      <c r="AE7327" s="221"/>
      <c r="AF7327" s="237"/>
      <c r="AG7327" s="257"/>
      <c r="AH7327" s="237"/>
      <c r="AI7327" s="222"/>
      <c r="AJ7327" s="237"/>
      <c r="AK7327" s="221"/>
      <c r="AL7327" s="223"/>
      <c r="AM7327" s="221"/>
    </row>
    <row r="7328" spans="26:39" ht="15" customHeight="1">
      <c r="Z7328" s="220"/>
      <c r="AA7328" s="220"/>
      <c r="AB7328" s="237"/>
      <c r="AC7328" s="237"/>
      <c r="AD7328" s="222"/>
      <c r="AE7328" s="221"/>
      <c r="AF7328" s="237"/>
      <c r="AG7328" s="257"/>
      <c r="AH7328" s="237"/>
      <c r="AI7328" s="222"/>
      <c r="AJ7328" s="237"/>
      <c r="AK7328" s="221"/>
      <c r="AL7328" s="223"/>
      <c r="AM7328" s="221"/>
    </row>
    <row r="7329" spans="26:39" ht="15" customHeight="1">
      <c r="Z7329" s="220"/>
      <c r="AA7329" s="220"/>
      <c r="AB7329" s="237"/>
      <c r="AC7329" s="237"/>
      <c r="AD7329" s="222"/>
      <c r="AE7329" s="221"/>
      <c r="AF7329" s="237"/>
      <c r="AG7329" s="257"/>
      <c r="AH7329" s="237"/>
      <c r="AI7329" s="222"/>
      <c r="AJ7329" s="237"/>
      <c r="AK7329" s="221"/>
      <c r="AL7329" s="223"/>
      <c r="AM7329" s="221"/>
    </row>
    <row r="7330" spans="26:39" ht="15" customHeight="1">
      <c r="Z7330" s="220"/>
      <c r="AA7330" s="220"/>
      <c r="AB7330" s="237"/>
      <c r="AC7330" s="237"/>
      <c r="AD7330" s="222"/>
      <c r="AE7330" s="221"/>
      <c r="AF7330" s="237"/>
      <c r="AG7330" s="257"/>
      <c r="AH7330" s="237"/>
      <c r="AI7330" s="222"/>
      <c r="AJ7330" s="237"/>
      <c r="AK7330" s="221"/>
      <c r="AL7330" s="223"/>
      <c r="AM7330" s="221"/>
    </row>
    <row r="7331" spans="26:39" ht="15" customHeight="1">
      <c r="Z7331" s="220"/>
      <c r="AA7331" s="220"/>
      <c r="AB7331" s="237"/>
      <c r="AC7331" s="237"/>
      <c r="AD7331" s="222"/>
      <c r="AE7331" s="221"/>
      <c r="AF7331" s="237"/>
      <c r="AG7331" s="257"/>
      <c r="AH7331" s="237"/>
      <c r="AI7331" s="222"/>
      <c r="AJ7331" s="237"/>
      <c r="AK7331" s="221"/>
      <c r="AL7331" s="223"/>
      <c r="AM7331" s="221"/>
    </row>
    <row r="7332" spans="26:39" ht="15" customHeight="1">
      <c r="Z7332" s="220"/>
      <c r="AA7332" s="220"/>
      <c r="AB7332" s="237"/>
      <c r="AC7332" s="237"/>
      <c r="AD7332" s="222"/>
      <c r="AE7332" s="221"/>
      <c r="AF7332" s="237"/>
      <c r="AG7332" s="257"/>
      <c r="AH7332" s="237"/>
      <c r="AI7332" s="222"/>
      <c r="AJ7332" s="237"/>
      <c r="AK7332" s="221"/>
      <c r="AL7332" s="223"/>
      <c r="AM7332" s="221"/>
    </row>
    <row r="7333" spans="26:39" ht="15" customHeight="1">
      <c r="Z7333" s="220"/>
      <c r="AA7333" s="220"/>
      <c r="AB7333" s="237"/>
      <c r="AC7333" s="237"/>
      <c r="AD7333" s="222"/>
      <c r="AE7333" s="221"/>
      <c r="AF7333" s="237"/>
      <c r="AG7333" s="257"/>
      <c r="AH7333" s="237"/>
      <c r="AI7333" s="222"/>
      <c r="AJ7333" s="237"/>
      <c r="AK7333" s="221"/>
      <c r="AL7333" s="223"/>
      <c r="AM7333" s="221"/>
    </row>
    <row r="7334" spans="26:39" ht="15" customHeight="1">
      <c r="Z7334" s="220"/>
      <c r="AA7334" s="220"/>
      <c r="AB7334" s="237"/>
      <c r="AC7334" s="237"/>
      <c r="AD7334" s="222"/>
      <c r="AE7334" s="221"/>
      <c r="AF7334" s="237"/>
      <c r="AG7334" s="257"/>
      <c r="AH7334" s="237"/>
      <c r="AI7334" s="222"/>
      <c r="AJ7334" s="237"/>
      <c r="AK7334" s="221"/>
      <c r="AL7334" s="223"/>
      <c r="AM7334" s="221"/>
    </row>
    <row r="7335" spans="26:39" ht="15" customHeight="1">
      <c r="Z7335" s="220"/>
      <c r="AA7335" s="220"/>
      <c r="AB7335" s="237"/>
      <c r="AC7335" s="237"/>
      <c r="AD7335" s="222"/>
      <c r="AE7335" s="221"/>
      <c r="AF7335" s="237"/>
      <c r="AG7335" s="257"/>
      <c r="AH7335" s="237"/>
      <c r="AI7335" s="222"/>
      <c r="AJ7335" s="237"/>
      <c r="AK7335" s="221"/>
      <c r="AL7335" s="223"/>
      <c r="AM7335" s="221"/>
    </row>
    <row r="7336" spans="26:39" ht="15" customHeight="1">
      <c r="Z7336" s="220"/>
      <c r="AA7336" s="220"/>
      <c r="AB7336" s="237"/>
      <c r="AC7336" s="237"/>
      <c r="AD7336" s="222"/>
      <c r="AE7336" s="221"/>
      <c r="AF7336" s="237"/>
      <c r="AG7336" s="257"/>
      <c r="AH7336" s="237"/>
      <c r="AI7336" s="222"/>
      <c r="AJ7336" s="237"/>
      <c r="AK7336" s="221"/>
      <c r="AL7336" s="223"/>
      <c r="AM7336" s="221"/>
    </row>
    <row r="7337" spans="26:39" ht="15" customHeight="1">
      <c r="Z7337" s="220"/>
      <c r="AA7337" s="220"/>
      <c r="AB7337" s="237"/>
      <c r="AC7337" s="237"/>
      <c r="AD7337" s="222"/>
      <c r="AE7337" s="221"/>
      <c r="AF7337" s="237"/>
      <c r="AG7337" s="257"/>
      <c r="AH7337" s="237"/>
      <c r="AI7337" s="222"/>
      <c r="AJ7337" s="237"/>
      <c r="AK7337" s="221"/>
      <c r="AL7337" s="223"/>
      <c r="AM7337" s="221"/>
    </row>
    <row r="7338" spans="26:39" ht="15" customHeight="1">
      <c r="Z7338" s="220"/>
      <c r="AA7338" s="220"/>
      <c r="AB7338" s="237"/>
      <c r="AC7338" s="237"/>
      <c r="AD7338" s="222"/>
      <c r="AE7338" s="221"/>
      <c r="AF7338" s="237"/>
      <c r="AG7338" s="257"/>
      <c r="AH7338" s="237"/>
      <c r="AI7338" s="222"/>
      <c r="AJ7338" s="237"/>
      <c r="AK7338" s="221"/>
      <c r="AL7338" s="223"/>
      <c r="AM7338" s="221"/>
    </row>
    <row r="7339" spans="26:39" ht="15" customHeight="1">
      <c r="Z7339" s="220"/>
      <c r="AA7339" s="220"/>
      <c r="AB7339" s="237"/>
      <c r="AC7339" s="237"/>
      <c r="AD7339" s="222"/>
      <c r="AE7339" s="221"/>
      <c r="AF7339" s="237"/>
      <c r="AG7339" s="257"/>
      <c r="AH7339" s="237"/>
      <c r="AI7339" s="222"/>
      <c r="AJ7339" s="237"/>
      <c r="AK7339" s="221"/>
      <c r="AL7339" s="223"/>
      <c r="AM7339" s="221"/>
    </row>
    <row r="7340" spans="26:39" ht="15" customHeight="1">
      <c r="Z7340" s="220"/>
      <c r="AA7340" s="220"/>
      <c r="AB7340" s="237"/>
      <c r="AC7340" s="237"/>
      <c r="AD7340" s="222"/>
      <c r="AE7340" s="221"/>
      <c r="AF7340" s="237"/>
      <c r="AG7340" s="257"/>
      <c r="AH7340" s="237"/>
      <c r="AI7340" s="222"/>
      <c r="AJ7340" s="237"/>
      <c r="AK7340" s="221"/>
      <c r="AL7340" s="223"/>
      <c r="AM7340" s="221"/>
    </row>
    <row r="7341" spans="26:39" ht="15" customHeight="1">
      <c r="Z7341" s="220"/>
      <c r="AA7341" s="220"/>
      <c r="AB7341" s="237"/>
      <c r="AC7341" s="237"/>
      <c r="AD7341" s="222"/>
      <c r="AE7341" s="221"/>
      <c r="AF7341" s="237"/>
      <c r="AG7341" s="257"/>
      <c r="AH7341" s="237"/>
      <c r="AI7341" s="222"/>
      <c r="AJ7341" s="237"/>
      <c r="AK7341" s="221"/>
      <c r="AL7341" s="223"/>
      <c r="AM7341" s="221"/>
    </row>
    <row r="7342" spans="26:39" ht="15" customHeight="1">
      <c r="Z7342" s="220"/>
      <c r="AA7342" s="220"/>
      <c r="AB7342" s="237"/>
      <c r="AC7342" s="237"/>
      <c r="AD7342" s="222"/>
      <c r="AE7342" s="221"/>
      <c r="AF7342" s="237"/>
      <c r="AG7342" s="257"/>
      <c r="AH7342" s="237"/>
      <c r="AI7342" s="222"/>
      <c r="AJ7342" s="237"/>
      <c r="AK7342" s="221"/>
      <c r="AL7342" s="223"/>
      <c r="AM7342" s="221"/>
    </row>
    <row r="7343" spans="26:39" ht="15" customHeight="1">
      <c r="Z7343" s="220"/>
      <c r="AA7343" s="220"/>
      <c r="AB7343" s="237"/>
      <c r="AC7343" s="237"/>
      <c r="AD7343" s="222"/>
      <c r="AE7343" s="221"/>
      <c r="AF7343" s="237"/>
      <c r="AG7343" s="257"/>
      <c r="AH7343" s="237"/>
      <c r="AI7343" s="222"/>
      <c r="AJ7343" s="237"/>
      <c r="AK7343" s="221"/>
      <c r="AL7343" s="223"/>
      <c r="AM7343" s="221"/>
    </row>
    <row r="7344" spans="26:39" ht="15" customHeight="1">
      <c r="Z7344" s="220"/>
      <c r="AA7344" s="220"/>
      <c r="AB7344" s="237"/>
      <c r="AC7344" s="237"/>
      <c r="AD7344" s="222"/>
      <c r="AE7344" s="221"/>
      <c r="AF7344" s="237"/>
      <c r="AG7344" s="257"/>
      <c r="AH7344" s="237"/>
      <c r="AI7344" s="222"/>
      <c r="AJ7344" s="237"/>
      <c r="AK7344" s="221"/>
      <c r="AL7344" s="223"/>
      <c r="AM7344" s="221"/>
    </row>
    <row r="7345" spans="26:39" ht="15" customHeight="1">
      <c r="Z7345" s="220"/>
      <c r="AA7345" s="220"/>
      <c r="AB7345" s="237"/>
      <c r="AC7345" s="237"/>
      <c r="AD7345" s="222"/>
      <c r="AE7345" s="221"/>
      <c r="AF7345" s="237"/>
      <c r="AG7345" s="257"/>
      <c r="AH7345" s="237"/>
      <c r="AI7345" s="222"/>
      <c r="AJ7345" s="237"/>
      <c r="AK7345" s="221"/>
      <c r="AL7345" s="223"/>
      <c r="AM7345" s="221"/>
    </row>
    <row r="7346" spans="26:39" ht="15" customHeight="1">
      <c r="Z7346" s="220"/>
      <c r="AA7346" s="220"/>
      <c r="AB7346" s="237"/>
      <c r="AC7346" s="237"/>
      <c r="AD7346" s="222"/>
      <c r="AE7346" s="221"/>
      <c r="AF7346" s="237"/>
      <c r="AG7346" s="257"/>
      <c r="AH7346" s="237"/>
      <c r="AI7346" s="222"/>
      <c r="AJ7346" s="237"/>
      <c r="AK7346" s="221"/>
      <c r="AL7346" s="223"/>
      <c r="AM7346" s="221"/>
    </row>
    <row r="7347" spans="26:39" ht="15" customHeight="1">
      <c r="Z7347" s="220"/>
      <c r="AA7347" s="220"/>
      <c r="AB7347" s="237"/>
      <c r="AC7347" s="237"/>
      <c r="AD7347" s="222"/>
      <c r="AE7347" s="221"/>
      <c r="AF7347" s="237"/>
      <c r="AG7347" s="257"/>
      <c r="AH7347" s="237"/>
      <c r="AI7347" s="222"/>
      <c r="AJ7347" s="237"/>
      <c r="AK7347" s="221"/>
      <c r="AL7347" s="223"/>
      <c r="AM7347" s="221"/>
    </row>
    <row r="7348" spans="26:39" ht="15" customHeight="1">
      <c r="Z7348" s="220"/>
      <c r="AA7348" s="220"/>
      <c r="AB7348" s="237"/>
      <c r="AC7348" s="237"/>
      <c r="AD7348" s="222"/>
      <c r="AE7348" s="221"/>
      <c r="AF7348" s="237"/>
      <c r="AG7348" s="257"/>
      <c r="AH7348" s="237"/>
      <c r="AI7348" s="222"/>
      <c r="AJ7348" s="237"/>
      <c r="AK7348" s="221"/>
      <c r="AL7348" s="223"/>
      <c r="AM7348" s="221"/>
    </row>
    <row r="7349" spans="26:39" ht="15" customHeight="1">
      <c r="Z7349" s="220"/>
      <c r="AA7349" s="220"/>
      <c r="AB7349" s="237"/>
      <c r="AC7349" s="237"/>
      <c r="AD7349" s="222"/>
      <c r="AE7349" s="221"/>
      <c r="AF7349" s="237"/>
      <c r="AG7349" s="257"/>
      <c r="AH7349" s="237"/>
      <c r="AI7349" s="222"/>
      <c r="AJ7349" s="237"/>
      <c r="AK7349" s="221"/>
      <c r="AL7349" s="223"/>
      <c r="AM7349" s="221"/>
    </row>
    <row r="7350" spans="26:39" ht="15" customHeight="1">
      <c r="Z7350" s="220"/>
      <c r="AA7350" s="220"/>
      <c r="AB7350" s="237"/>
      <c r="AC7350" s="237"/>
      <c r="AD7350" s="222"/>
      <c r="AE7350" s="221"/>
      <c r="AF7350" s="237"/>
      <c r="AG7350" s="257"/>
      <c r="AH7350" s="237"/>
      <c r="AI7350" s="222"/>
      <c r="AJ7350" s="237"/>
      <c r="AK7350" s="221"/>
      <c r="AL7350" s="223"/>
      <c r="AM7350" s="221"/>
    </row>
    <row r="7351" spans="26:39" ht="15" customHeight="1">
      <c r="Z7351" s="220"/>
      <c r="AA7351" s="220"/>
      <c r="AB7351" s="237"/>
      <c r="AC7351" s="237"/>
      <c r="AD7351" s="222"/>
      <c r="AE7351" s="221"/>
      <c r="AF7351" s="237"/>
      <c r="AG7351" s="257"/>
      <c r="AH7351" s="237"/>
      <c r="AI7351" s="222"/>
      <c r="AJ7351" s="237"/>
      <c r="AK7351" s="221"/>
      <c r="AL7351" s="223"/>
      <c r="AM7351" s="221"/>
    </row>
    <row r="7352" spans="26:39" ht="15" customHeight="1">
      <c r="Z7352" s="220"/>
      <c r="AA7352" s="220"/>
      <c r="AB7352" s="237"/>
      <c r="AC7352" s="237"/>
      <c r="AD7352" s="222"/>
      <c r="AE7352" s="221"/>
      <c r="AF7352" s="237"/>
      <c r="AG7352" s="257"/>
      <c r="AH7352" s="237"/>
      <c r="AI7352" s="222"/>
      <c r="AJ7352" s="237"/>
      <c r="AK7352" s="221"/>
      <c r="AL7352" s="223"/>
      <c r="AM7352" s="221"/>
    </row>
    <row r="7353" spans="26:39" ht="15" customHeight="1">
      <c r="Z7353" s="220"/>
      <c r="AA7353" s="220"/>
      <c r="AB7353" s="237"/>
      <c r="AC7353" s="237"/>
      <c r="AD7353" s="222"/>
      <c r="AE7353" s="221"/>
      <c r="AF7353" s="237"/>
      <c r="AG7353" s="257"/>
      <c r="AH7353" s="237"/>
      <c r="AI7353" s="222"/>
      <c r="AJ7353" s="237"/>
      <c r="AK7353" s="221"/>
      <c r="AL7353" s="223"/>
      <c r="AM7353" s="221"/>
    </row>
    <row r="7354" spans="26:39" ht="15" customHeight="1">
      <c r="Z7354" s="220"/>
      <c r="AA7354" s="220"/>
      <c r="AB7354" s="237"/>
      <c r="AC7354" s="237"/>
      <c r="AD7354" s="222"/>
      <c r="AE7354" s="221"/>
      <c r="AF7354" s="237"/>
      <c r="AG7354" s="257"/>
      <c r="AH7354" s="237"/>
      <c r="AI7354" s="222"/>
      <c r="AJ7354" s="237"/>
      <c r="AK7354" s="221"/>
      <c r="AL7354" s="223"/>
      <c r="AM7354" s="221"/>
    </row>
    <row r="7355" spans="26:39" ht="15" customHeight="1">
      <c r="Z7355" s="220"/>
      <c r="AA7355" s="220"/>
      <c r="AB7355" s="237"/>
      <c r="AC7355" s="237"/>
      <c r="AD7355" s="222"/>
      <c r="AE7355" s="221"/>
      <c r="AF7355" s="237"/>
      <c r="AG7355" s="257"/>
      <c r="AH7355" s="237"/>
      <c r="AI7355" s="222"/>
      <c r="AJ7355" s="237"/>
      <c r="AK7355" s="221"/>
      <c r="AL7355" s="223"/>
      <c r="AM7355" s="221"/>
    </row>
    <row r="7356" spans="26:39" ht="15" customHeight="1">
      <c r="Z7356" s="220"/>
      <c r="AA7356" s="220"/>
      <c r="AB7356" s="237"/>
      <c r="AC7356" s="237"/>
      <c r="AD7356" s="222"/>
      <c r="AE7356" s="221"/>
      <c r="AF7356" s="237"/>
      <c r="AG7356" s="257"/>
      <c r="AH7356" s="237"/>
      <c r="AI7356" s="222"/>
      <c r="AJ7356" s="237"/>
      <c r="AK7356" s="221"/>
      <c r="AL7356" s="223"/>
      <c r="AM7356" s="221"/>
    </row>
    <row r="7357" spans="26:39" ht="15" customHeight="1">
      <c r="Z7357" s="220"/>
      <c r="AA7357" s="220"/>
      <c r="AB7357" s="237"/>
      <c r="AC7357" s="237"/>
      <c r="AD7357" s="222"/>
      <c r="AE7357" s="221"/>
      <c r="AF7357" s="237"/>
      <c r="AG7357" s="257"/>
      <c r="AH7357" s="237"/>
      <c r="AI7357" s="222"/>
      <c r="AJ7357" s="237"/>
      <c r="AK7357" s="221"/>
      <c r="AL7357" s="223"/>
      <c r="AM7357" s="221"/>
    </row>
    <row r="7358" spans="26:39" ht="15" customHeight="1">
      <c r="Z7358" s="220"/>
      <c r="AA7358" s="220"/>
      <c r="AB7358" s="237"/>
      <c r="AC7358" s="237"/>
      <c r="AD7358" s="222"/>
      <c r="AE7358" s="221"/>
      <c r="AF7358" s="237"/>
      <c r="AG7358" s="257"/>
      <c r="AH7358" s="237"/>
      <c r="AI7358" s="222"/>
      <c r="AJ7358" s="237"/>
      <c r="AK7358" s="221"/>
      <c r="AL7358" s="223"/>
      <c r="AM7358" s="221"/>
    </row>
    <row r="7359" spans="26:39" ht="15" customHeight="1">
      <c r="Z7359" s="220"/>
      <c r="AA7359" s="220"/>
      <c r="AB7359" s="237"/>
      <c r="AC7359" s="237"/>
      <c r="AD7359" s="222"/>
      <c r="AE7359" s="221"/>
      <c r="AF7359" s="237"/>
      <c r="AG7359" s="257"/>
      <c r="AH7359" s="237"/>
      <c r="AI7359" s="222"/>
      <c r="AJ7359" s="237"/>
      <c r="AK7359" s="221"/>
      <c r="AL7359" s="223"/>
      <c r="AM7359" s="221"/>
    </row>
    <row r="7360" spans="26:39" ht="15" customHeight="1">
      <c r="Z7360" s="220"/>
      <c r="AA7360" s="220"/>
      <c r="AB7360" s="237"/>
      <c r="AC7360" s="237"/>
      <c r="AD7360" s="222"/>
      <c r="AE7360" s="221"/>
      <c r="AF7360" s="237"/>
      <c r="AG7360" s="257"/>
      <c r="AH7360" s="237"/>
      <c r="AI7360" s="222"/>
      <c r="AJ7360" s="237"/>
      <c r="AK7360" s="221"/>
      <c r="AL7360" s="223"/>
      <c r="AM7360" s="221"/>
    </row>
    <row r="7361" spans="26:39" ht="15" customHeight="1">
      <c r="Z7361" s="220"/>
      <c r="AA7361" s="220"/>
      <c r="AB7361" s="237"/>
      <c r="AC7361" s="237"/>
      <c r="AD7361" s="222"/>
      <c r="AE7361" s="221"/>
      <c r="AF7361" s="237"/>
      <c r="AG7361" s="257"/>
      <c r="AH7361" s="237"/>
      <c r="AI7361" s="222"/>
      <c r="AJ7361" s="237"/>
      <c r="AK7361" s="221"/>
      <c r="AL7361" s="223"/>
      <c r="AM7361" s="221"/>
    </row>
    <row r="7362" spans="26:39" ht="15" customHeight="1">
      <c r="Z7362" s="220"/>
      <c r="AA7362" s="220"/>
      <c r="AB7362" s="237"/>
      <c r="AC7362" s="237"/>
      <c r="AD7362" s="222"/>
      <c r="AE7362" s="221"/>
      <c r="AF7362" s="237"/>
      <c r="AG7362" s="257"/>
      <c r="AH7362" s="237"/>
      <c r="AI7362" s="222"/>
      <c r="AJ7362" s="237"/>
      <c r="AK7362" s="221"/>
      <c r="AL7362" s="223"/>
      <c r="AM7362" s="221"/>
    </row>
    <row r="7363" spans="26:39" ht="15" customHeight="1">
      <c r="Z7363" s="220"/>
      <c r="AA7363" s="220"/>
      <c r="AB7363" s="237"/>
      <c r="AC7363" s="237"/>
      <c r="AD7363" s="222"/>
      <c r="AE7363" s="221"/>
      <c r="AF7363" s="237"/>
      <c r="AG7363" s="257"/>
      <c r="AH7363" s="237"/>
      <c r="AI7363" s="222"/>
      <c r="AJ7363" s="237"/>
      <c r="AK7363" s="221"/>
      <c r="AL7363" s="223"/>
      <c r="AM7363" s="221"/>
    </row>
    <row r="7364" spans="26:39" ht="15" customHeight="1">
      <c r="Z7364" s="220"/>
      <c r="AA7364" s="220"/>
      <c r="AB7364" s="237"/>
      <c r="AC7364" s="237"/>
      <c r="AD7364" s="222"/>
      <c r="AE7364" s="221"/>
      <c r="AF7364" s="237"/>
      <c r="AG7364" s="257"/>
      <c r="AH7364" s="237"/>
      <c r="AI7364" s="222"/>
      <c r="AJ7364" s="237"/>
      <c r="AK7364" s="221"/>
      <c r="AL7364" s="223"/>
      <c r="AM7364" s="221"/>
    </row>
    <row r="7365" spans="26:39" ht="15" customHeight="1">
      <c r="Z7365" s="220"/>
      <c r="AA7365" s="220"/>
      <c r="AB7365" s="237"/>
      <c r="AC7365" s="237"/>
      <c r="AD7365" s="222"/>
      <c r="AE7365" s="221"/>
      <c r="AF7365" s="237"/>
      <c r="AG7365" s="257"/>
      <c r="AH7365" s="237"/>
      <c r="AI7365" s="222"/>
      <c r="AJ7365" s="237"/>
      <c r="AK7365" s="221"/>
      <c r="AL7365" s="223"/>
      <c r="AM7365" s="221"/>
    </row>
    <row r="7366" spans="26:39" ht="15" customHeight="1">
      <c r="Z7366" s="220"/>
      <c r="AA7366" s="220"/>
      <c r="AB7366" s="237"/>
      <c r="AC7366" s="237"/>
      <c r="AD7366" s="222"/>
      <c r="AE7366" s="221"/>
      <c r="AF7366" s="237"/>
      <c r="AG7366" s="257"/>
      <c r="AH7366" s="237"/>
      <c r="AI7366" s="222"/>
      <c r="AJ7366" s="237"/>
      <c r="AK7366" s="221"/>
      <c r="AL7366" s="223"/>
      <c r="AM7366" s="221"/>
    </row>
    <row r="7367" spans="26:39" ht="15" customHeight="1">
      <c r="Z7367" s="220"/>
      <c r="AA7367" s="220"/>
      <c r="AB7367" s="237"/>
      <c r="AC7367" s="237"/>
      <c r="AD7367" s="222"/>
      <c r="AE7367" s="221"/>
      <c r="AF7367" s="237"/>
      <c r="AG7367" s="257"/>
      <c r="AH7367" s="237"/>
      <c r="AI7367" s="222"/>
      <c r="AJ7367" s="237"/>
      <c r="AK7367" s="221"/>
      <c r="AL7367" s="223"/>
      <c r="AM7367" s="221"/>
    </row>
    <row r="7368" spans="26:39" ht="15" customHeight="1">
      <c r="Z7368" s="220"/>
      <c r="AA7368" s="220"/>
      <c r="AB7368" s="237"/>
      <c r="AC7368" s="237"/>
      <c r="AD7368" s="222"/>
      <c r="AE7368" s="221"/>
      <c r="AF7368" s="237"/>
      <c r="AG7368" s="257"/>
      <c r="AH7368" s="237"/>
      <c r="AI7368" s="222"/>
      <c r="AJ7368" s="237"/>
      <c r="AK7368" s="221"/>
      <c r="AL7368" s="223"/>
      <c r="AM7368" s="221"/>
    </row>
    <row r="7369" spans="26:39" ht="15" customHeight="1">
      <c r="Z7369" s="220"/>
      <c r="AA7369" s="220"/>
      <c r="AB7369" s="237"/>
      <c r="AC7369" s="237"/>
      <c r="AD7369" s="222"/>
      <c r="AE7369" s="221"/>
      <c r="AF7369" s="237"/>
      <c r="AG7369" s="257"/>
      <c r="AH7369" s="237"/>
      <c r="AI7369" s="222"/>
      <c r="AJ7369" s="237"/>
      <c r="AK7369" s="221"/>
      <c r="AL7369" s="223"/>
      <c r="AM7369" s="221"/>
    </row>
    <row r="7370" spans="26:39" ht="15" customHeight="1">
      <c r="Z7370" s="220"/>
      <c r="AA7370" s="220"/>
      <c r="AB7370" s="237"/>
      <c r="AC7370" s="237"/>
      <c r="AD7370" s="222"/>
      <c r="AE7370" s="221"/>
      <c r="AF7370" s="237"/>
      <c r="AG7370" s="257"/>
      <c r="AH7370" s="237"/>
      <c r="AI7370" s="222"/>
      <c r="AJ7370" s="237"/>
      <c r="AK7370" s="221"/>
      <c r="AL7370" s="223"/>
      <c r="AM7370" s="221"/>
    </row>
    <row r="7371" spans="26:39" ht="15" customHeight="1">
      <c r="Z7371" s="220"/>
      <c r="AA7371" s="220"/>
      <c r="AB7371" s="237"/>
      <c r="AC7371" s="237"/>
      <c r="AD7371" s="222"/>
      <c r="AE7371" s="221"/>
      <c r="AF7371" s="237"/>
      <c r="AG7371" s="257"/>
      <c r="AH7371" s="237"/>
      <c r="AI7371" s="222"/>
      <c r="AJ7371" s="237"/>
      <c r="AK7371" s="221"/>
      <c r="AL7371" s="223"/>
      <c r="AM7371" s="221"/>
    </row>
    <row r="7372" spans="26:39" ht="15" customHeight="1">
      <c r="Z7372" s="220"/>
      <c r="AA7372" s="220"/>
      <c r="AB7372" s="237"/>
      <c r="AC7372" s="237"/>
      <c r="AD7372" s="222"/>
      <c r="AE7372" s="221"/>
      <c r="AF7372" s="237"/>
      <c r="AG7372" s="257"/>
      <c r="AH7372" s="237"/>
      <c r="AI7372" s="222"/>
      <c r="AJ7372" s="237"/>
      <c r="AK7372" s="221"/>
      <c r="AL7372" s="223"/>
      <c r="AM7372" s="221"/>
    </row>
    <row r="7373" spans="26:39" ht="15" customHeight="1">
      <c r="Z7373" s="220"/>
      <c r="AA7373" s="220"/>
      <c r="AB7373" s="237"/>
      <c r="AC7373" s="237"/>
      <c r="AD7373" s="222"/>
      <c r="AE7373" s="221"/>
      <c r="AF7373" s="237"/>
      <c r="AG7373" s="257"/>
      <c r="AH7373" s="237"/>
      <c r="AI7373" s="222"/>
      <c r="AJ7373" s="237"/>
      <c r="AK7373" s="221"/>
      <c r="AL7373" s="223"/>
      <c r="AM7373" s="221"/>
    </row>
    <row r="7374" spans="26:39" ht="15" customHeight="1">
      <c r="Z7374" s="220"/>
      <c r="AA7374" s="220"/>
      <c r="AB7374" s="237"/>
      <c r="AC7374" s="237"/>
      <c r="AD7374" s="222"/>
      <c r="AE7374" s="221"/>
      <c r="AF7374" s="237"/>
      <c r="AG7374" s="257"/>
      <c r="AH7374" s="237"/>
      <c r="AI7374" s="222"/>
      <c r="AJ7374" s="237"/>
      <c r="AK7374" s="221"/>
      <c r="AL7374" s="223"/>
      <c r="AM7374" s="221"/>
    </row>
    <row r="7375" spans="26:39" ht="15" customHeight="1">
      <c r="Z7375" s="220"/>
      <c r="AA7375" s="220"/>
      <c r="AB7375" s="237"/>
      <c r="AC7375" s="237"/>
      <c r="AD7375" s="222"/>
      <c r="AE7375" s="221"/>
      <c r="AF7375" s="237"/>
      <c r="AG7375" s="257"/>
      <c r="AH7375" s="237"/>
      <c r="AI7375" s="222"/>
      <c r="AJ7375" s="237"/>
      <c r="AK7375" s="221"/>
      <c r="AL7375" s="223"/>
      <c r="AM7375" s="221"/>
    </row>
    <row r="7376" spans="26:39" ht="15" customHeight="1">
      <c r="Z7376" s="220"/>
      <c r="AA7376" s="220"/>
      <c r="AB7376" s="237"/>
      <c r="AC7376" s="237"/>
      <c r="AD7376" s="222"/>
      <c r="AE7376" s="221"/>
      <c r="AF7376" s="237"/>
      <c r="AG7376" s="257"/>
      <c r="AH7376" s="237"/>
      <c r="AI7376" s="222"/>
      <c r="AJ7376" s="237"/>
      <c r="AK7376" s="221"/>
      <c r="AL7376" s="223"/>
      <c r="AM7376" s="221"/>
    </row>
    <row r="7377" spans="26:39" ht="15" customHeight="1">
      <c r="Z7377" s="220"/>
      <c r="AA7377" s="220"/>
      <c r="AB7377" s="237"/>
      <c r="AC7377" s="237"/>
      <c r="AD7377" s="222"/>
      <c r="AE7377" s="221"/>
      <c r="AF7377" s="237"/>
      <c r="AG7377" s="257"/>
      <c r="AH7377" s="237"/>
      <c r="AI7377" s="222"/>
      <c r="AJ7377" s="237"/>
      <c r="AK7377" s="221"/>
      <c r="AL7377" s="223"/>
      <c r="AM7377" s="221"/>
    </row>
    <row r="7378" spans="26:39" ht="15" customHeight="1">
      <c r="Z7378" s="220"/>
      <c r="AA7378" s="220"/>
      <c r="AB7378" s="237"/>
      <c r="AC7378" s="237"/>
      <c r="AD7378" s="222"/>
      <c r="AE7378" s="221"/>
      <c r="AF7378" s="237"/>
      <c r="AG7378" s="257"/>
      <c r="AH7378" s="237"/>
      <c r="AI7378" s="222"/>
      <c r="AJ7378" s="237"/>
      <c r="AK7378" s="221"/>
      <c r="AL7378" s="223"/>
      <c r="AM7378" s="221"/>
    </row>
    <row r="7379" spans="26:39" ht="15" customHeight="1">
      <c r="Z7379" s="220"/>
      <c r="AA7379" s="220"/>
      <c r="AB7379" s="237"/>
      <c r="AC7379" s="237"/>
      <c r="AD7379" s="222"/>
      <c r="AE7379" s="221"/>
      <c r="AF7379" s="237"/>
      <c r="AG7379" s="257"/>
      <c r="AH7379" s="237"/>
      <c r="AI7379" s="222"/>
      <c r="AJ7379" s="237"/>
      <c r="AK7379" s="221"/>
      <c r="AL7379" s="223"/>
      <c r="AM7379" s="221"/>
    </row>
    <row r="7380" spans="26:39" ht="15" customHeight="1">
      <c r="Z7380" s="220"/>
      <c r="AA7380" s="220"/>
      <c r="AB7380" s="237"/>
      <c r="AC7380" s="237"/>
      <c r="AD7380" s="222"/>
      <c r="AE7380" s="221"/>
      <c r="AF7380" s="237"/>
      <c r="AG7380" s="257"/>
      <c r="AH7380" s="237"/>
      <c r="AI7380" s="222"/>
      <c r="AJ7380" s="237"/>
      <c r="AK7380" s="221"/>
      <c r="AL7380" s="223"/>
      <c r="AM7380" s="221"/>
    </row>
    <row r="7381" spans="26:39" ht="15" customHeight="1">
      <c r="Z7381" s="220"/>
      <c r="AA7381" s="220"/>
      <c r="AB7381" s="237"/>
      <c r="AC7381" s="237"/>
      <c r="AD7381" s="222"/>
      <c r="AE7381" s="221"/>
      <c r="AF7381" s="237"/>
      <c r="AG7381" s="257"/>
      <c r="AH7381" s="237"/>
      <c r="AI7381" s="222"/>
      <c r="AJ7381" s="237"/>
      <c r="AK7381" s="221"/>
      <c r="AL7381" s="223"/>
      <c r="AM7381" s="221"/>
    </row>
    <row r="7382" spans="26:39" ht="15" customHeight="1">
      <c r="Z7382" s="220"/>
      <c r="AA7382" s="220"/>
      <c r="AB7382" s="237"/>
      <c r="AC7382" s="237"/>
      <c r="AD7382" s="222"/>
      <c r="AE7382" s="221"/>
      <c r="AF7382" s="237"/>
      <c r="AG7382" s="257"/>
      <c r="AH7382" s="237"/>
      <c r="AI7382" s="222"/>
      <c r="AJ7382" s="237"/>
      <c r="AK7382" s="221"/>
      <c r="AL7382" s="223"/>
      <c r="AM7382" s="221"/>
    </row>
    <row r="7383" spans="26:39" ht="15" customHeight="1">
      <c r="Z7383" s="220"/>
      <c r="AA7383" s="220"/>
      <c r="AB7383" s="237"/>
      <c r="AC7383" s="237"/>
      <c r="AD7383" s="222"/>
      <c r="AE7383" s="221"/>
      <c r="AF7383" s="237"/>
      <c r="AG7383" s="257"/>
      <c r="AH7383" s="237"/>
      <c r="AI7383" s="222"/>
      <c r="AJ7383" s="237"/>
      <c r="AK7383" s="221"/>
      <c r="AL7383" s="223"/>
      <c r="AM7383" s="221"/>
    </row>
    <row r="7384" spans="26:39" ht="15" customHeight="1">
      <c r="Z7384" s="220"/>
      <c r="AA7384" s="220"/>
      <c r="AB7384" s="237"/>
      <c r="AC7384" s="237"/>
      <c r="AD7384" s="222"/>
      <c r="AE7384" s="221"/>
      <c r="AF7384" s="237"/>
      <c r="AG7384" s="257"/>
      <c r="AH7384" s="237"/>
      <c r="AI7384" s="222"/>
      <c r="AJ7384" s="237"/>
      <c r="AK7384" s="221"/>
      <c r="AL7384" s="223"/>
      <c r="AM7384" s="221"/>
    </row>
    <row r="7385" spans="26:39" ht="15" customHeight="1">
      <c r="Z7385" s="220"/>
      <c r="AA7385" s="220"/>
      <c r="AB7385" s="237"/>
      <c r="AC7385" s="237"/>
      <c r="AD7385" s="222"/>
      <c r="AE7385" s="221"/>
      <c r="AF7385" s="237"/>
      <c r="AG7385" s="257"/>
      <c r="AH7385" s="237"/>
      <c r="AI7385" s="222"/>
      <c r="AJ7385" s="237"/>
      <c r="AK7385" s="221"/>
      <c r="AL7385" s="223"/>
      <c r="AM7385" s="221"/>
    </row>
    <row r="7386" spans="26:39" ht="15" customHeight="1">
      <c r="Z7386" s="220"/>
      <c r="AA7386" s="220"/>
      <c r="AB7386" s="237"/>
      <c r="AC7386" s="237"/>
      <c r="AD7386" s="222"/>
      <c r="AE7386" s="221"/>
      <c r="AF7386" s="237"/>
      <c r="AG7386" s="257"/>
      <c r="AH7386" s="237"/>
      <c r="AI7386" s="222"/>
      <c r="AJ7386" s="237"/>
      <c r="AK7386" s="221"/>
      <c r="AL7386" s="223"/>
      <c r="AM7386" s="221"/>
    </row>
    <row r="7387" spans="26:39" ht="15" customHeight="1">
      <c r="Z7387" s="220"/>
      <c r="AA7387" s="220"/>
      <c r="AB7387" s="237"/>
      <c r="AC7387" s="237"/>
      <c r="AD7387" s="222"/>
      <c r="AE7387" s="221"/>
      <c r="AF7387" s="237"/>
      <c r="AG7387" s="257"/>
      <c r="AH7387" s="237"/>
      <c r="AI7387" s="222"/>
      <c r="AJ7387" s="237"/>
      <c r="AK7387" s="221"/>
      <c r="AL7387" s="223"/>
      <c r="AM7387" s="221"/>
    </row>
    <row r="7388" spans="26:39" ht="15" customHeight="1">
      <c r="Z7388" s="220"/>
      <c r="AA7388" s="220"/>
      <c r="AB7388" s="237"/>
      <c r="AC7388" s="237"/>
      <c r="AD7388" s="222"/>
      <c r="AE7388" s="221"/>
      <c r="AF7388" s="237"/>
      <c r="AG7388" s="257"/>
      <c r="AH7388" s="237"/>
      <c r="AI7388" s="222"/>
      <c r="AJ7388" s="237"/>
      <c r="AK7388" s="221"/>
      <c r="AL7388" s="223"/>
      <c r="AM7388" s="221"/>
    </row>
    <row r="7389" spans="26:39" ht="15" customHeight="1">
      <c r="Z7389" s="220"/>
      <c r="AA7389" s="220"/>
      <c r="AB7389" s="237"/>
      <c r="AC7389" s="237"/>
      <c r="AD7389" s="222"/>
      <c r="AE7389" s="221"/>
      <c r="AF7389" s="237"/>
      <c r="AG7389" s="257"/>
      <c r="AH7389" s="237"/>
      <c r="AI7389" s="222"/>
      <c r="AJ7389" s="237"/>
      <c r="AK7389" s="221"/>
      <c r="AL7389" s="223"/>
      <c r="AM7389" s="221"/>
    </row>
    <row r="7390" spans="26:39" ht="15" customHeight="1">
      <c r="Z7390" s="220"/>
      <c r="AA7390" s="220"/>
      <c r="AB7390" s="237"/>
      <c r="AC7390" s="237"/>
      <c r="AD7390" s="222"/>
      <c r="AE7390" s="221"/>
      <c r="AF7390" s="237"/>
      <c r="AG7390" s="257"/>
      <c r="AH7390" s="237"/>
      <c r="AI7390" s="222"/>
      <c r="AJ7390" s="237"/>
      <c r="AK7390" s="221"/>
      <c r="AL7390" s="223"/>
      <c r="AM7390" s="221"/>
    </row>
    <row r="7391" spans="26:39" ht="15" customHeight="1">
      <c r="Z7391" s="220"/>
      <c r="AA7391" s="220"/>
      <c r="AB7391" s="237"/>
      <c r="AC7391" s="237"/>
      <c r="AD7391" s="222"/>
      <c r="AE7391" s="221"/>
      <c r="AF7391" s="237"/>
      <c r="AG7391" s="257"/>
      <c r="AH7391" s="237"/>
      <c r="AI7391" s="222"/>
      <c r="AJ7391" s="237"/>
      <c r="AK7391" s="221"/>
      <c r="AL7391" s="223"/>
      <c r="AM7391" s="221"/>
    </row>
    <row r="7392" spans="26:39" ht="15" customHeight="1">
      <c r="Z7392" s="220"/>
      <c r="AA7392" s="220"/>
      <c r="AB7392" s="237"/>
      <c r="AC7392" s="237"/>
      <c r="AD7392" s="222"/>
      <c r="AE7392" s="221"/>
      <c r="AF7392" s="237"/>
      <c r="AG7392" s="257"/>
      <c r="AH7392" s="237"/>
      <c r="AI7392" s="222"/>
      <c r="AJ7392" s="237"/>
      <c r="AK7392" s="221"/>
      <c r="AL7392" s="223"/>
      <c r="AM7392" s="221"/>
    </row>
    <row r="7393" spans="26:39" ht="15" customHeight="1">
      <c r="Z7393" s="220"/>
      <c r="AA7393" s="220"/>
      <c r="AB7393" s="237"/>
      <c r="AC7393" s="237"/>
      <c r="AD7393" s="222"/>
      <c r="AE7393" s="221"/>
      <c r="AF7393" s="237"/>
      <c r="AG7393" s="257"/>
      <c r="AH7393" s="237"/>
      <c r="AI7393" s="222"/>
      <c r="AJ7393" s="237"/>
      <c r="AK7393" s="221"/>
      <c r="AL7393" s="223"/>
      <c r="AM7393" s="221"/>
    </row>
    <row r="7394" spans="26:39" ht="15" customHeight="1">
      <c r="Z7394" s="220"/>
      <c r="AA7394" s="220"/>
      <c r="AB7394" s="237"/>
      <c r="AC7394" s="237"/>
      <c r="AD7394" s="222"/>
      <c r="AE7394" s="221"/>
      <c r="AF7394" s="237"/>
      <c r="AG7394" s="257"/>
      <c r="AH7394" s="237"/>
      <c r="AI7394" s="222"/>
      <c r="AJ7394" s="237"/>
      <c r="AK7394" s="221"/>
      <c r="AL7394" s="223"/>
      <c r="AM7394" s="221"/>
    </row>
    <row r="7395" spans="26:39" ht="15" customHeight="1">
      <c r="Z7395" s="220"/>
      <c r="AA7395" s="220"/>
      <c r="AB7395" s="237"/>
      <c r="AC7395" s="237"/>
      <c r="AD7395" s="222"/>
      <c r="AE7395" s="221"/>
      <c r="AF7395" s="237"/>
      <c r="AG7395" s="257"/>
      <c r="AH7395" s="237"/>
      <c r="AI7395" s="222"/>
      <c r="AJ7395" s="237"/>
      <c r="AK7395" s="221"/>
      <c r="AL7395" s="223"/>
      <c r="AM7395" s="221"/>
    </row>
    <row r="7396" spans="26:39" ht="15" customHeight="1">
      <c r="Z7396" s="220"/>
      <c r="AA7396" s="220"/>
      <c r="AB7396" s="237"/>
      <c r="AC7396" s="237"/>
      <c r="AD7396" s="222"/>
      <c r="AE7396" s="221"/>
      <c r="AF7396" s="237"/>
      <c r="AG7396" s="257"/>
      <c r="AH7396" s="237"/>
      <c r="AI7396" s="222"/>
      <c r="AJ7396" s="237"/>
      <c r="AK7396" s="221"/>
      <c r="AL7396" s="223"/>
      <c r="AM7396" s="221"/>
    </row>
    <row r="7397" spans="26:39" ht="15" customHeight="1">
      <c r="Z7397" s="220"/>
      <c r="AA7397" s="220"/>
      <c r="AB7397" s="237"/>
      <c r="AC7397" s="237"/>
      <c r="AD7397" s="222"/>
      <c r="AE7397" s="221"/>
      <c r="AF7397" s="237"/>
      <c r="AG7397" s="257"/>
      <c r="AH7397" s="237"/>
      <c r="AI7397" s="222"/>
      <c r="AJ7397" s="237"/>
      <c r="AK7397" s="221"/>
      <c r="AL7397" s="223"/>
      <c r="AM7397" s="221"/>
    </row>
    <row r="7398" spans="26:39" ht="15" customHeight="1">
      <c r="Z7398" s="220"/>
      <c r="AA7398" s="220"/>
      <c r="AB7398" s="237"/>
      <c r="AC7398" s="237"/>
      <c r="AD7398" s="222"/>
      <c r="AE7398" s="221"/>
      <c r="AF7398" s="237"/>
      <c r="AG7398" s="257"/>
      <c r="AH7398" s="237"/>
      <c r="AI7398" s="222"/>
      <c r="AJ7398" s="237"/>
      <c r="AK7398" s="221"/>
      <c r="AL7398" s="223"/>
      <c r="AM7398" s="221"/>
    </row>
    <row r="7399" spans="26:39" ht="15" customHeight="1">
      <c r="Z7399" s="220"/>
      <c r="AA7399" s="220"/>
      <c r="AB7399" s="237"/>
      <c r="AC7399" s="237"/>
      <c r="AD7399" s="222"/>
      <c r="AE7399" s="221"/>
      <c r="AF7399" s="237"/>
      <c r="AG7399" s="257"/>
      <c r="AH7399" s="237"/>
      <c r="AI7399" s="222"/>
      <c r="AJ7399" s="237"/>
      <c r="AK7399" s="221"/>
      <c r="AL7399" s="223"/>
      <c r="AM7399" s="221"/>
    </row>
    <row r="7400" spans="26:39" ht="15" customHeight="1">
      <c r="Z7400" s="220"/>
      <c r="AA7400" s="220"/>
      <c r="AB7400" s="237"/>
      <c r="AC7400" s="237"/>
      <c r="AD7400" s="222"/>
      <c r="AE7400" s="221"/>
      <c r="AF7400" s="237"/>
      <c r="AG7400" s="257"/>
      <c r="AH7400" s="237"/>
      <c r="AI7400" s="222"/>
      <c r="AJ7400" s="237"/>
      <c r="AK7400" s="221"/>
      <c r="AL7400" s="223"/>
      <c r="AM7400" s="221"/>
    </row>
    <row r="7401" spans="26:39" ht="15" customHeight="1">
      <c r="Z7401" s="220"/>
      <c r="AA7401" s="220"/>
      <c r="AB7401" s="237"/>
      <c r="AC7401" s="237"/>
      <c r="AD7401" s="222"/>
      <c r="AE7401" s="221"/>
      <c r="AF7401" s="237"/>
      <c r="AG7401" s="257"/>
      <c r="AH7401" s="237"/>
      <c r="AI7401" s="222"/>
      <c r="AJ7401" s="237"/>
      <c r="AK7401" s="221"/>
      <c r="AL7401" s="223"/>
      <c r="AM7401" s="221"/>
    </row>
    <row r="7402" spans="26:39" ht="15" customHeight="1">
      <c r="Z7402" s="220"/>
      <c r="AA7402" s="220"/>
      <c r="AB7402" s="237"/>
      <c r="AC7402" s="237"/>
      <c r="AD7402" s="222"/>
      <c r="AE7402" s="221"/>
      <c r="AF7402" s="237"/>
      <c r="AG7402" s="257"/>
      <c r="AH7402" s="237"/>
      <c r="AI7402" s="222"/>
      <c r="AJ7402" s="237"/>
      <c r="AK7402" s="221"/>
      <c r="AL7402" s="223"/>
      <c r="AM7402" s="221"/>
    </row>
    <row r="7403" spans="26:39" ht="15" customHeight="1">
      <c r="Z7403" s="220"/>
      <c r="AA7403" s="220"/>
      <c r="AB7403" s="237"/>
      <c r="AC7403" s="237"/>
      <c r="AD7403" s="222"/>
      <c r="AE7403" s="221"/>
      <c r="AF7403" s="237"/>
      <c r="AG7403" s="257"/>
      <c r="AH7403" s="237"/>
      <c r="AI7403" s="222"/>
      <c r="AJ7403" s="237"/>
      <c r="AK7403" s="221"/>
      <c r="AL7403" s="223"/>
      <c r="AM7403" s="221"/>
    </row>
    <row r="7404" spans="26:39" ht="15" customHeight="1">
      <c r="Z7404" s="220"/>
      <c r="AA7404" s="220"/>
      <c r="AB7404" s="237"/>
      <c r="AC7404" s="237"/>
      <c r="AD7404" s="222"/>
      <c r="AE7404" s="221"/>
      <c r="AF7404" s="237"/>
      <c r="AG7404" s="257"/>
      <c r="AH7404" s="237"/>
      <c r="AI7404" s="222"/>
      <c r="AJ7404" s="237"/>
      <c r="AK7404" s="221"/>
      <c r="AL7404" s="223"/>
      <c r="AM7404" s="221"/>
    </row>
    <row r="7405" spans="26:39" ht="15" customHeight="1">
      <c r="Z7405" s="220"/>
      <c r="AA7405" s="220"/>
      <c r="AB7405" s="237"/>
      <c r="AC7405" s="237"/>
      <c r="AD7405" s="222"/>
      <c r="AE7405" s="221"/>
      <c r="AF7405" s="237"/>
      <c r="AG7405" s="257"/>
      <c r="AH7405" s="237"/>
      <c r="AI7405" s="222"/>
      <c r="AJ7405" s="237"/>
      <c r="AK7405" s="221"/>
      <c r="AL7405" s="223"/>
      <c r="AM7405" s="221"/>
    </row>
    <row r="7406" spans="26:39" ht="15" customHeight="1">
      <c r="Z7406" s="220"/>
      <c r="AA7406" s="220"/>
      <c r="AB7406" s="237"/>
      <c r="AC7406" s="237"/>
      <c r="AD7406" s="222"/>
      <c r="AE7406" s="221"/>
      <c r="AF7406" s="237"/>
      <c r="AG7406" s="257"/>
      <c r="AH7406" s="237"/>
      <c r="AI7406" s="222"/>
      <c r="AJ7406" s="237"/>
      <c r="AK7406" s="221"/>
      <c r="AL7406" s="223"/>
      <c r="AM7406" s="221"/>
    </row>
    <row r="7407" spans="26:39" ht="15" customHeight="1">
      <c r="Z7407" s="220"/>
      <c r="AA7407" s="220"/>
      <c r="AB7407" s="237"/>
      <c r="AC7407" s="237"/>
      <c r="AD7407" s="222"/>
      <c r="AE7407" s="221"/>
      <c r="AF7407" s="237"/>
      <c r="AG7407" s="257"/>
      <c r="AH7407" s="237"/>
      <c r="AI7407" s="222"/>
      <c r="AJ7407" s="237"/>
      <c r="AK7407" s="221"/>
      <c r="AL7407" s="223"/>
      <c r="AM7407" s="221"/>
    </row>
    <row r="7408" spans="26:39" ht="15" customHeight="1">
      <c r="Z7408" s="220"/>
      <c r="AA7408" s="220"/>
      <c r="AB7408" s="237"/>
      <c r="AC7408" s="237"/>
      <c r="AD7408" s="222"/>
      <c r="AE7408" s="221"/>
      <c r="AF7408" s="237"/>
      <c r="AG7408" s="257"/>
      <c r="AH7408" s="237"/>
      <c r="AI7408" s="222"/>
      <c r="AJ7408" s="237"/>
      <c r="AK7408" s="221"/>
      <c r="AL7408" s="223"/>
      <c r="AM7408" s="221"/>
    </row>
    <row r="7409" spans="26:39" ht="15" customHeight="1">
      <c r="Z7409" s="220"/>
      <c r="AA7409" s="220"/>
      <c r="AB7409" s="237"/>
      <c r="AC7409" s="237"/>
      <c r="AD7409" s="222"/>
      <c r="AE7409" s="221"/>
      <c r="AF7409" s="237"/>
      <c r="AG7409" s="257"/>
      <c r="AH7409" s="237"/>
      <c r="AI7409" s="222"/>
      <c r="AJ7409" s="237"/>
      <c r="AK7409" s="221"/>
      <c r="AL7409" s="223"/>
      <c r="AM7409" s="221"/>
    </row>
    <row r="7410" spans="26:39" ht="15" customHeight="1">
      <c r="Z7410" s="220"/>
      <c r="AA7410" s="220"/>
      <c r="AB7410" s="237"/>
      <c r="AC7410" s="237"/>
      <c r="AD7410" s="222"/>
      <c r="AE7410" s="221"/>
      <c r="AF7410" s="237"/>
      <c r="AG7410" s="257"/>
      <c r="AH7410" s="237"/>
      <c r="AI7410" s="222"/>
      <c r="AJ7410" s="237"/>
      <c r="AK7410" s="221"/>
      <c r="AL7410" s="223"/>
      <c r="AM7410" s="221"/>
    </row>
    <row r="7411" spans="26:39" ht="15" customHeight="1">
      <c r="Z7411" s="220"/>
      <c r="AA7411" s="220"/>
      <c r="AB7411" s="237"/>
      <c r="AC7411" s="237"/>
      <c r="AD7411" s="222"/>
      <c r="AE7411" s="221"/>
      <c r="AF7411" s="237"/>
      <c r="AG7411" s="257"/>
      <c r="AH7411" s="237"/>
      <c r="AI7411" s="222"/>
      <c r="AJ7411" s="237"/>
      <c r="AK7411" s="221"/>
      <c r="AL7411" s="223"/>
      <c r="AM7411" s="221"/>
    </row>
    <row r="7412" spans="26:39" ht="15" customHeight="1">
      <c r="Z7412" s="220"/>
      <c r="AA7412" s="220"/>
      <c r="AB7412" s="237"/>
      <c r="AC7412" s="237"/>
      <c r="AD7412" s="222"/>
      <c r="AE7412" s="221"/>
      <c r="AF7412" s="237"/>
      <c r="AG7412" s="257"/>
      <c r="AH7412" s="237"/>
      <c r="AI7412" s="222"/>
      <c r="AJ7412" s="237"/>
      <c r="AK7412" s="221"/>
      <c r="AL7412" s="223"/>
      <c r="AM7412" s="221"/>
    </row>
    <row r="7413" spans="26:39" ht="15" customHeight="1">
      <c r="Z7413" s="220"/>
      <c r="AA7413" s="220"/>
      <c r="AB7413" s="237"/>
      <c r="AC7413" s="237"/>
      <c r="AD7413" s="222"/>
      <c r="AE7413" s="221"/>
      <c r="AF7413" s="237"/>
      <c r="AG7413" s="257"/>
      <c r="AH7413" s="237"/>
      <c r="AI7413" s="222"/>
      <c r="AJ7413" s="237"/>
      <c r="AK7413" s="221"/>
      <c r="AL7413" s="223"/>
      <c r="AM7413" s="221"/>
    </row>
    <row r="7414" spans="26:39" ht="15" customHeight="1">
      <c r="Z7414" s="220"/>
      <c r="AA7414" s="220"/>
      <c r="AB7414" s="237"/>
      <c r="AC7414" s="237"/>
      <c r="AD7414" s="222"/>
      <c r="AE7414" s="221"/>
      <c r="AF7414" s="237"/>
      <c r="AG7414" s="257"/>
      <c r="AH7414" s="237"/>
      <c r="AI7414" s="222"/>
      <c r="AJ7414" s="237"/>
      <c r="AK7414" s="221"/>
      <c r="AL7414" s="223"/>
      <c r="AM7414" s="221"/>
    </row>
    <row r="7415" spans="26:39" ht="15" customHeight="1">
      <c r="Z7415" s="220"/>
      <c r="AA7415" s="220"/>
      <c r="AB7415" s="237"/>
      <c r="AC7415" s="237"/>
      <c r="AD7415" s="222"/>
      <c r="AE7415" s="221"/>
      <c r="AF7415" s="237"/>
      <c r="AG7415" s="257"/>
      <c r="AH7415" s="237"/>
      <c r="AI7415" s="222"/>
      <c r="AJ7415" s="237"/>
      <c r="AK7415" s="221"/>
      <c r="AL7415" s="223"/>
      <c r="AM7415" s="221"/>
    </row>
    <row r="7416" spans="26:39" ht="15" customHeight="1">
      <c r="Z7416" s="220"/>
      <c r="AA7416" s="220"/>
      <c r="AB7416" s="237"/>
      <c r="AC7416" s="237"/>
      <c r="AD7416" s="222"/>
      <c r="AE7416" s="221"/>
      <c r="AF7416" s="237"/>
      <c r="AG7416" s="257"/>
      <c r="AH7416" s="237"/>
      <c r="AI7416" s="222"/>
      <c r="AJ7416" s="237"/>
      <c r="AK7416" s="221"/>
      <c r="AL7416" s="223"/>
      <c r="AM7416" s="221"/>
    </row>
    <row r="7417" spans="26:39" ht="15" customHeight="1">
      <c r="Z7417" s="220"/>
      <c r="AA7417" s="220"/>
      <c r="AB7417" s="237"/>
      <c r="AC7417" s="237"/>
      <c r="AD7417" s="222"/>
      <c r="AE7417" s="221"/>
      <c r="AF7417" s="237"/>
      <c r="AG7417" s="257"/>
      <c r="AH7417" s="237"/>
      <c r="AI7417" s="222"/>
      <c r="AJ7417" s="237"/>
      <c r="AK7417" s="221"/>
      <c r="AL7417" s="223"/>
      <c r="AM7417" s="221"/>
    </row>
    <row r="7418" spans="26:39" ht="15" customHeight="1">
      <c r="Z7418" s="220"/>
      <c r="AA7418" s="220"/>
      <c r="AB7418" s="237"/>
      <c r="AC7418" s="237"/>
      <c r="AD7418" s="222"/>
      <c r="AE7418" s="221"/>
      <c r="AF7418" s="237"/>
      <c r="AG7418" s="257"/>
      <c r="AH7418" s="237"/>
      <c r="AI7418" s="222"/>
      <c r="AJ7418" s="237"/>
      <c r="AK7418" s="221"/>
      <c r="AL7418" s="223"/>
      <c r="AM7418" s="221"/>
    </row>
    <row r="7419" spans="26:39" ht="15" customHeight="1">
      <c r="Z7419" s="220"/>
      <c r="AA7419" s="220"/>
      <c r="AB7419" s="237"/>
      <c r="AC7419" s="237"/>
      <c r="AD7419" s="222"/>
      <c r="AE7419" s="221"/>
      <c r="AF7419" s="237"/>
      <c r="AG7419" s="257"/>
      <c r="AH7419" s="237"/>
      <c r="AI7419" s="222"/>
      <c r="AJ7419" s="237"/>
      <c r="AK7419" s="221"/>
      <c r="AL7419" s="223"/>
      <c r="AM7419" s="221"/>
    </row>
    <row r="7420" spans="26:39" ht="15" customHeight="1">
      <c r="Z7420" s="220"/>
      <c r="AA7420" s="220"/>
      <c r="AB7420" s="237"/>
      <c r="AC7420" s="237"/>
      <c r="AD7420" s="222"/>
      <c r="AE7420" s="221"/>
      <c r="AF7420" s="237"/>
      <c r="AG7420" s="257"/>
      <c r="AH7420" s="237"/>
      <c r="AI7420" s="222"/>
      <c r="AJ7420" s="237"/>
      <c r="AK7420" s="221"/>
      <c r="AL7420" s="223"/>
      <c r="AM7420" s="221"/>
    </row>
    <row r="7421" spans="26:39" ht="15" customHeight="1">
      <c r="Z7421" s="220"/>
      <c r="AA7421" s="220"/>
      <c r="AB7421" s="237"/>
      <c r="AC7421" s="237"/>
      <c r="AD7421" s="222"/>
      <c r="AE7421" s="221"/>
      <c r="AF7421" s="237"/>
      <c r="AG7421" s="257"/>
      <c r="AH7421" s="237"/>
      <c r="AI7421" s="222"/>
      <c r="AJ7421" s="237"/>
      <c r="AK7421" s="221"/>
      <c r="AL7421" s="223"/>
      <c r="AM7421" s="221"/>
    </row>
    <row r="7422" spans="26:39" ht="15" customHeight="1">
      <c r="Z7422" s="220"/>
      <c r="AA7422" s="220"/>
      <c r="AB7422" s="237"/>
      <c r="AC7422" s="237"/>
      <c r="AD7422" s="222"/>
      <c r="AE7422" s="221"/>
      <c r="AF7422" s="237"/>
      <c r="AG7422" s="257"/>
      <c r="AH7422" s="237"/>
      <c r="AI7422" s="222"/>
      <c r="AJ7422" s="237"/>
      <c r="AK7422" s="221"/>
      <c r="AL7422" s="223"/>
      <c r="AM7422" s="221"/>
    </row>
    <row r="7423" spans="26:39" ht="15" customHeight="1">
      <c r="Z7423" s="220"/>
      <c r="AA7423" s="220"/>
      <c r="AB7423" s="237"/>
      <c r="AC7423" s="237"/>
      <c r="AD7423" s="222"/>
      <c r="AE7423" s="221"/>
      <c r="AF7423" s="237"/>
      <c r="AG7423" s="257"/>
      <c r="AH7423" s="237"/>
      <c r="AI7423" s="222"/>
      <c r="AJ7423" s="237"/>
      <c r="AK7423" s="221"/>
      <c r="AL7423" s="223"/>
      <c r="AM7423" s="221"/>
    </row>
    <row r="7424" spans="26:39" ht="15" customHeight="1">
      <c r="Z7424" s="220"/>
      <c r="AA7424" s="220"/>
      <c r="AB7424" s="237"/>
      <c r="AC7424" s="237"/>
      <c r="AD7424" s="222"/>
      <c r="AE7424" s="221"/>
      <c r="AF7424" s="237"/>
      <c r="AG7424" s="257"/>
      <c r="AH7424" s="237"/>
      <c r="AI7424" s="222"/>
      <c r="AJ7424" s="237"/>
      <c r="AK7424" s="221"/>
      <c r="AL7424" s="223"/>
      <c r="AM7424" s="221"/>
    </row>
    <row r="7425" spans="26:39" ht="15" customHeight="1">
      <c r="Z7425" s="220"/>
      <c r="AA7425" s="220"/>
      <c r="AB7425" s="237"/>
      <c r="AC7425" s="237"/>
      <c r="AD7425" s="222"/>
      <c r="AE7425" s="221"/>
      <c r="AF7425" s="237"/>
      <c r="AG7425" s="257"/>
      <c r="AH7425" s="237"/>
      <c r="AI7425" s="222"/>
      <c r="AJ7425" s="237"/>
      <c r="AK7425" s="221"/>
      <c r="AL7425" s="223"/>
      <c r="AM7425" s="221"/>
    </row>
    <row r="7426" spans="26:39" ht="15" customHeight="1">
      <c r="Z7426" s="220"/>
      <c r="AA7426" s="220"/>
      <c r="AB7426" s="237"/>
      <c r="AC7426" s="237"/>
      <c r="AD7426" s="222"/>
      <c r="AE7426" s="221"/>
      <c r="AF7426" s="237"/>
      <c r="AG7426" s="257"/>
      <c r="AH7426" s="237"/>
      <c r="AI7426" s="222"/>
      <c r="AJ7426" s="237"/>
      <c r="AK7426" s="221"/>
      <c r="AL7426" s="223"/>
      <c r="AM7426" s="221"/>
    </row>
    <row r="7427" spans="26:39" ht="15" customHeight="1">
      <c r="Z7427" s="220"/>
      <c r="AA7427" s="220"/>
      <c r="AB7427" s="237"/>
      <c r="AC7427" s="237"/>
      <c r="AD7427" s="222"/>
      <c r="AE7427" s="221"/>
      <c r="AF7427" s="237"/>
      <c r="AG7427" s="257"/>
      <c r="AH7427" s="237"/>
      <c r="AI7427" s="222"/>
      <c r="AJ7427" s="237"/>
      <c r="AK7427" s="221"/>
      <c r="AL7427" s="223"/>
      <c r="AM7427" s="221"/>
    </row>
    <row r="7428" spans="26:39" ht="15" customHeight="1">
      <c r="Z7428" s="220"/>
      <c r="AA7428" s="220"/>
      <c r="AB7428" s="237"/>
      <c r="AC7428" s="237"/>
      <c r="AD7428" s="222"/>
      <c r="AE7428" s="221"/>
      <c r="AF7428" s="237"/>
      <c r="AG7428" s="257"/>
      <c r="AH7428" s="237"/>
      <c r="AI7428" s="222"/>
      <c r="AJ7428" s="237"/>
      <c r="AK7428" s="221"/>
      <c r="AL7428" s="223"/>
      <c r="AM7428" s="221"/>
    </row>
    <row r="7429" spans="26:39" ht="15" customHeight="1">
      <c r="Z7429" s="220"/>
      <c r="AA7429" s="220"/>
      <c r="AB7429" s="237"/>
      <c r="AC7429" s="237"/>
      <c r="AD7429" s="222"/>
      <c r="AE7429" s="221"/>
      <c r="AF7429" s="237"/>
      <c r="AG7429" s="257"/>
      <c r="AH7429" s="237"/>
      <c r="AI7429" s="222"/>
      <c r="AJ7429" s="237"/>
      <c r="AK7429" s="221"/>
      <c r="AL7429" s="223"/>
      <c r="AM7429" s="221"/>
    </row>
    <row r="7430" spans="26:39" ht="15" customHeight="1">
      <c r="Z7430" s="220"/>
      <c r="AA7430" s="220"/>
      <c r="AB7430" s="237"/>
      <c r="AC7430" s="237"/>
      <c r="AD7430" s="222"/>
      <c r="AE7430" s="221"/>
      <c r="AF7430" s="237"/>
      <c r="AG7430" s="257"/>
      <c r="AH7430" s="237"/>
      <c r="AI7430" s="222"/>
      <c r="AJ7430" s="237"/>
      <c r="AK7430" s="221"/>
      <c r="AL7430" s="223"/>
      <c r="AM7430" s="221"/>
    </row>
    <row r="7431" spans="26:39" ht="15" customHeight="1">
      <c r="Z7431" s="220"/>
      <c r="AA7431" s="220"/>
      <c r="AB7431" s="237"/>
      <c r="AC7431" s="237"/>
      <c r="AD7431" s="222"/>
      <c r="AE7431" s="221"/>
      <c r="AF7431" s="237"/>
      <c r="AG7431" s="257"/>
      <c r="AH7431" s="237"/>
      <c r="AI7431" s="222"/>
      <c r="AJ7431" s="237"/>
      <c r="AK7431" s="221"/>
      <c r="AL7431" s="223"/>
      <c r="AM7431" s="221"/>
    </row>
    <row r="7432" spans="26:39" ht="15" customHeight="1">
      <c r="Z7432" s="220"/>
      <c r="AA7432" s="220"/>
      <c r="AB7432" s="237"/>
      <c r="AC7432" s="237"/>
      <c r="AD7432" s="222"/>
      <c r="AE7432" s="221"/>
      <c r="AF7432" s="237"/>
      <c r="AG7432" s="257"/>
      <c r="AH7432" s="237"/>
      <c r="AI7432" s="222"/>
      <c r="AJ7432" s="237"/>
      <c r="AK7432" s="221"/>
      <c r="AL7432" s="223"/>
      <c r="AM7432" s="221"/>
    </row>
    <row r="7433" spans="26:39" ht="15" customHeight="1">
      <c r="Z7433" s="220"/>
      <c r="AA7433" s="220"/>
      <c r="AB7433" s="237"/>
      <c r="AC7433" s="237"/>
      <c r="AD7433" s="222"/>
      <c r="AE7433" s="221"/>
      <c r="AF7433" s="237"/>
      <c r="AG7433" s="257"/>
      <c r="AH7433" s="237"/>
      <c r="AI7433" s="222"/>
      <c r="AJ7433" s="237"/>
      <c r="AK7433" s="221"/>
      <c r="AL7433" s="223"/>
      <c r="AM7433" s="221"/>
    </row>
    <row r="7434" spans="26:39" ht="15" customHeight="1">
      <c r="Z7434" s="220"/>
      <c r="AA7434" s="220"/>
      <c r="AB7434" s="237"/>
      <c r="AC7434" s="237"/>
      <c r="AD7434" s="222"/>
      <c r="AE7434" s="221"/>
      <c r="AF7434" s="237"/>
      <c r="AG7434" s="257"/>
      <c r="AH7434" s="237"/>
      <c r="AI7434" s="222"/>
      <c r="AJ7434" s="237"/>
      <c r="AK7434" s="221"/>
      <c r="AL7434" s="223"/>
      <c r="AM7434" s="221"/>
    </row>
    <row r="7435" spans="26:39" ht="15" customHeight="1">
      <c r="Z7435" s="220"/>
      <c r="AA7435" s="220"/>
      <c r="AB7435" s="237"/>
      <c r="AC7435" s="237"/>
      <c r="AD7435" s="222"/>
      <c r="AE7435" s="221"/>
      <c r="AF7435" s="237"/>
      <c r="AG7435" s="257"/>
      <c r="AH7435" s="237"/>
      <c r="AI7435" s="222"/>
      <c r="AJ7435" s="237"/>
      <c r="AK7435" s="221"/>
      <c r="AL7435" s="223"/>
      <c r="AM7435" s="221"/>
    </row>
    <row r="7436" spans="26:39" ht="15" customHeight="1">
      <c r="Z7436" s="220"/>
      <c r="AA7436" s="220"/>
      <c r="AB7436" s="237"/>
      <c r="AC7436" s="237"/>
      <c r="AD7436" s="222"/>
      <c r="AE7436" s="221"/>
      <c r="AF7436" s="237"/>
      <c r="AG7436" s="257"/>
      <c r="AH7436" s="237"/>
      <c r="AI7436" s="222"/>
      <c r="AJ7436" s="237"/>
      <c r="AK7436" s="221"/>
      <c r="AL7436" s="223"/>
      <c r="AM7436" s="221"/>
    </row>
    <row r="7437" spans="26:39" ht="15" customHeight="1">
      <c r="Z7437" s="220"/>
      <c r="AA7437" s="220"/>
      <c r="AB7437" s="237"/>
      <c r="AC7437" s="237"/>
      <c r="AD7437" s="222"/>
      <c r="AE7437" s="221"/>
      <c r="AF7437" s="237"/>
      <c r="AG7437" s="257"/>
      <c r="AH7437" s="237"/>
      <c r="AI7437" s="222"/>
      <c r="AJ7437" s="237"/>
      <c r="AK7437" s="221"/>
      <c r="AL7437" s="223"/>
      <c r="AM7437" s="221"/>
    </row>
    <row r="7438" spans="26:39" ht="15" customHeight="1">
      <c r="Z7438" s="220"/>
      <c r="AA7438" s="220"/>
      <c r="AB7438" s="237"/>
      <c r="AC7438" s="237"/>
      <c r="AD7438" s="222"/>
      <c r="AE7438" s="221"/>
      <c r="AF7438" s="237"/>
      <c r="AG7438" s="257"/>
      <c r="AH7438" s="237"/>
      <c r="AI7438" s="222"/>
      <c r="AJ7438" s="237"/>
      <c r="AK7438" s="221"/>
      <c r="AL7438" s="223"/>
      <c r="AM7438" s="221"/>
    </row>
    <row r="7439" spans="26:39" ht="15" customHeight="1">
      <c r="Z7439" s="220"/>
      <c r="AA7439" s="220"/>
      <c r="AB7439" s="237"/>
      <c r="AC7439" s="237"/>
      <c r="AD7439" s="222"/>
      <c r="AE7439" s="221"/>
      <c r="AF7439" s="237"/>
      <c r="AG7439" s="257"/>
      <c r="AH7439" s="237"/>
      <c r="AI7439" s="222"/>
      <c r="AJ7439" s="237"/>
      <c r="AK7439" s="221"/>
      <c r="AL7439" s="223"/>
      <c r="AM7439" s="221"/>
    </row>
    <row r="7440" spans="26:39" ht="15" customHeight="1">
      <c r="Z7440" s="220"/>
      <c r="AA7440" s="220"/>
      <c r="AB7440" s="237"/>
      <c r="AC7440" s="237"/>
      <c r="AD7440" s="222"/>
      <c r="AE7440" s="221"/>
      <c r="AF7440" s="237"/>
      <c r="AG7440" s="257"/>
      <c r="AH7440" s="237"/>
      <c r="AI7440" s="222"/>
      <c r="AJ7440" s="237"/>
      <c r="AK7440" s="221"/>
      <c r="AL7440" s="223"/>
      <c r="AM7440" s="221"/>
    </row>
    <row r="7441" spans="26:39" ht="15" customHeight="1">
      <c r="Z7441" s="220"/>
      <c r="AA7441" s="220"/>
      <c r="AB7441" s="237"/>
      <c r="AC7441" s="237"/>
      <c r="AD7441" s="222"/>
      <c r="AE7441" s="221"/>
      <c r="AF7441" s="237"/>
      <c r="AG7441" s="257"/>
      <c r="AH7441" s="237"/>
      <c r="AI7441" s="222"/>
      <c r="AJ7441" s="237"/>
      <c r="AK7441" s="221"/>
      <c r="AL7441" s="223"/>
      <c r="AM7441" s="221"/>
    </row>
    <row r="7442" spans="26:39" ht="15" customHeight="1">
      <c r="Z7442" s="220"/>
      <c r="AA7442" s="220"/>
      <c r="AB7442" s="237"/>
      <c r="AC7442" s="237"/>
      <c r="AD7442" s="222"/>
      <c r="AE7442" s="221"/>
      <c r="AF7442" s="237"/>
      <c r="AG7442" s="257"/>
      <c r="AH7442" s="237"/>
      <c r="AI7442" s="222"/>
      <c r="AJ7442" s="237"/>
      <c r="AK7442" s="221"/>
      <c r="AL7442" s="223"/>
      <c r="AM7442" s="221"/>
    </row>
    <row r="7443" spans="26:39" ht="15" customHeight="1">
      <c r="Z7443" s="220"/>
      <c r="AA7443" s="220"/>
      <c r="AB7443" s="237"/>
      <c r="AC7443" s="237"/>
      <c r="AD7443" s="222"/>
      <c r="AE7443" s="221"/>
      <c r="AF7443" s="237"/>
      <c r="AG7443" s="257"/>
      <c r="AH7443" s="237"/>
      <c r="AI7443" s="222"/>
      <c r="AJ7443" s="237"/>
      <c r="AK7443" s="221"/>
      <c r="AL7443" s="223"/>
      <c r="AM7443" s="221"/>
    </row>
    <row r="7444" spans="26:39" ht="15" customHeight="1">
      <c r="Z7444" s="220"/>
      <c r="AA7444" s="220"/>
      <c r="AB7444" s="237"/>
      <c r="AC7444" s="237"/>
      <c r="AD7444" s="222"/>
      <c r="AE7444" s="221"/>
      <c r="AF7444" s="237"/>
      <c r="AG7444" s="257"/>
      <c r="AH7444" s="237"/>
      <c r="AI7444" s="222"/>
      <c r="AJ7444" s="237"/>
      <c r="AK7444" s="221"/>
      <c r="AL7444" s="223"/>
      <c r="AM7444" s="221"/>
    </row>
    <row r="7445" spans="26:39" ht="15" customHeight="1">
      <c r="Z7445" s="220"/>
      <c r="AA7445" s="220"/>
      <c r="AB7445" s="237"/>
      <c r="AC7445" s="237"/>
      <c r="AD7445" s="222"/>
      <c r="AE7445" s="221"/>
      <c r="AF7445" s="237"/>
      <c r="AG7445" s="257"/>
      <c r="AH7445" s="237"/>
      <c r="AI7445" s="222"/>
      <c r="AJ7445" s="237"/>
      <c r="AK7445" s="221"/>
      <c r="AL7445" s="223"/>
      <c r="AM7445" s="221"/>
    </row>
    <row r="7446" spans="26:39" ht="15" customHeight="1">
      <c r="Z7446" s="220"/>
      <c r="AA7446" s="220"/>
      <c r="AB7446" s="237"/>
      <c r="AC7446" s="237"/>
      <c r="AD7446" s="222"/>
      <c r="AE7446" s="221"/>
      <c r="AF7446" s="237"/>
      <c r="AG7446" s="257"/>
      <c r="AH7446" s="237"/>
      <c r="AI7446" s="222"/>
      <c r="AJ7446" s="237"/>
      <c r="AK7446" s="221"/>
      <c r="AL7446" s="223"/>
      <c r="AM7446" s="221"/>
    </row>
    <row r="7447" spans="26:39" ht="15" customHeight="1">
      <c r="Z7447" s="220"/>
      <c r="AA7447" s="220"/>
      <c r="AB7447" s="237"/>
      <c r="AC7447" s="237"/>
      <c r="AD7447" s="222"/>
      <c r="AE7447" s="221"/>
      <c r="AF7447" s="237"/>
      <c r="AG7447" s="257"/>
      <c r="AH7447" s="237"/>
      <c r="AI7447" s="222"/>
      <c r="AJ7447" s="237"/>
      <c r="AK7447" s="221"/>
      <c r="AL7447" s="223"/>
      <c r="AM7447" s="221"/>
    </row>
    <row r="7448" spans="26:39" ht="15" customHeight="1">
      <c r="Z7448" s="220"/>
      <c r="AA7448" s="220"/>
      <c r="AB7448" s="237"/>
      <c r="AC7448" s="237"/>
      <c r="AD7448" s="222"/>
      <c r="AE7448" s="221"/>
      <c r="AF7448" s="237"/>
      <c r="AG7448" s="257"/>
      <c r="AH7448" s="237"/>
      <c r="AI7448" s="222"/>
      <c r="AJ7448" s="237"/>
      <c r="AK7448" s="221"/>
      <c r="AL7448" s="223"/>
      <c r="AM7448" s="221"/>
    </row>
    <row r="7449" spans="26:39" ht="15" customHeight="1">
      <c r="Z7449" s="220"/>
      <c r="AA7449" s="220"/>
      <c r="AB7449" s="237"/>
      <c r="AC7449" s="237"/>
      <c r="AD7449" s="222"/>
      <c r="AE7449" s="221"/>
      <c r="AF7449" s="237"/>
      <c r="AG7449" s="257"/>
      <c r="AH7449" s="237"/>
      <c r="AI7449" s="222"/>
      <c r="AJ7449" s="237"/>
      <c r="AK7449" s="221"/>
      <c r="AL7449" s="223"/>
      <c r="AM7449" s="221"/>
    </row>
    <row r="7450" spans="26:39" ht="15" customHeight="1">
      <c r="Z7450" s="220"/>
      <c r="AA7450" s="220"/>
      <c r="AB7450" s="237"/>
      <c r="AC7450" s="237"/>
      <c r="AD7450" s="222"/>
      <c r="AE7450" s="221"/>
      <c r="AF7450" s="237"/>
      <c r="AG7450" s="257"/>
      <c r="AH7450" s="237"/>
      <c r="AI7450" s="222"/>
      <c r="AJ7450" s="237"/>
      <c r="AK7450" s="221"/>
      <c r="AL7450" s="223"/>
      <c r="AM7450" s="221"/>
    </row>
    <row r="7451" spans="26:39" ht="15" customHeight="1">
      <c r="Z7451" s="220"/>
      <c r="AA7451" s="220"/>
      <c r="AB7451" s="237"/>
      <c r="AC7451" s="237"/>
      <c r="AD7451" s="222"/>
      <c r="AE7451" s="221"/>
      <c r="AF7451" s="237"/>
      <c r="AG7451" s="257"/>
      <c r="AH7451" s="237"/>
      <c r="AI7451" s="222"/>
      <c r="AJ7451" s="237"/>
      <c r="AK7451" s="221"/>
      <c r="AL7451" s="223"/>
      <c r="AM7451" s="221"/>
    </row>
    <row r="7452" spans="26:39" ht="15" customHeight="1">
      <c r="Z7452" s="220"/>
      <c r="AA7452" s="220"/>
      <c r="AB7452" s="237"/>
      <c r="AC7452" s="237"/>
      <c r="AD7452" s="222"/>
      <c r="AE7452" s="221"/>
      <c r="AF7452" s="237"/>
      <c r="AG7452" s="257"/>
      <c r="AH7452" s="237"/>
      <c r="AI7452" s="222"/>
      <c r="AJ7452" s="237"/>
      <c r="AK7452" s="221"/>
      <c r="AL7452" s="223"/>
      <c r="AM7452" s="221"/>
    </row>
    <row r="7453" spans="26:39" ht="15" customHeight="1">
      <c r="Z7453" s="220"/>
      <c r="AA7453" s="220"/>
      <c r="AB7453" s="237"/>
      <c r="AC7453" s="237"/>
      <c r="AD7453" s="222"/>
      <c r="AE7453" s="221"/>
      <c r="AF7453" s="237"/>
      <c r="AG7453" s="257"/>
      <c r="AH7453" s="237"/>
      <c r="AI7453" s="222"/>
      <c r="AJ7453" s="237"/>
      <c r="AK7453" s="221"/>
      <c r="AL7453" s="223"/>
      <c r="AM7453" s="221"/>
    </row>
    <row r="7454" spans="26:39" ht="15" customHeight="1">
      <c r="Z7454" s="220"/>
      <c r="AA7454" s="220"/>
      <c r="AB7454" s="237"/>
      <c r="AC7454" s="237"/>
      <c r="AD7454" s="222"/>
      <c r="AE7454" s="221"/>
      <c r="AF7454" s="237"/>
      <c r="AG7454" s="257"/>
      <c r="AH7454" s="237"/>
      <c r="AI7454" s="222"/>
      <c r="AJ7454" s="237"/>
      <c r="AK7454" s="221"/>
      <c r="AL7454" s="223"/>
      <c r="AM7454" s="221"/>
    </row>
    <row r="7455" spans="26:39" ht="15" customHeight="1">
      <c r="Z7455" s="220"/>
      <c r="AA7455" s="220"/>
      <c r="AB7455" s="237"/>
      <c r="AC7455" s="237"/>
      <c r="AD7455" s="222"/>
      <c r="AE7455" s="221"/>
      <c r="AF7455" s="237"/>
      <c r="AG7455" s="257"/>
      <c r="AH7455" s="237"/>
      <c r="AI7455" s="222"/>
      <c r="AJ7455" s="237"/>
      <c r="AK7455" s="221"/>
      <c r="AL7455" s="223"/>
      <c r="AM7455" s="221"/>
    </row>
    <row r="7456" spans="26:39" ht="15" customHeight="1">
      <c r="Z7456" s="220"/>
      <c r="AA7456" s="220"/>
      <c r="AB7456" s="237"/>
      <c r="AC7456" s="237"/>
      <c r="AD7456" s="222"/>
      <c r="AE7456" s="221"/>
      <c r="AF7456" s="237"/>
      <c r="AG7456" s="257"/>
      <c r="AH7456" s="237"/>
      <c r="AI7456" s="222"/>
      <c r="AJ7456" s="237"/>
      <c r="AK7456" s="221"/>
      <c r="AL7456" s="223"/>
      <c r="AM7456" s="221"/>
    </row>
    <row r="7457" spans="26:39" ht="15" customHeight="1">
      <c r="Z7457" s="220"/>
      <c r="AA7457" s="220"/>
      <c r="AB7457" s="237"/>
      <c r="AC7457" s="237"/>
      <c r="AD7457" s="222"/>
      <c r="AE7457" s="221"/>
      <c r="AF7457" s="237"/>
      <c r="AG7457" s="257"/>
      <c r="AH7457" s="237"/>
      <c r="AI7457" s="222"/>
      <c r="AJ7457" s="237"/>
      <c r="AK7457" s="221"/>
      <c r="AL7457" s="223"/>
      <c r="AM7457" s="221"/>
    </row>
    <row r="7458" spans="26:39" ht="15" customHeight="1">
      <c r="Z7458" s="220"/>
      <c r="AA7458" s="220"/>
      <c r="AB7458" s="237"/>
      <c r="AC7458" s="237"/>
      <c r="AD7458" s="222"/>
      <c r="AE7458" s="221"/>
      <c r="AF7458" s="237"/>
      <c r="AG7458" s="257"/>
      <c r="AH7458" s="237"/>
      <c r="AI7458" s="222"/>
      <c r="AJ7458" s="237"/>
      <c r="AK7458" s="221"/>
      <c r="AL7458" s="223"/>
      <c r="AM7458" s="221"/>
    </row>
    <row r="7459" spans="26:39" ht="15" customHeight="1">
      <c r="Z7459" s="220"/>
      <c r="AA7459" s="220"/>
      <c r="AB7459" s="237"/>
      <c r="AC7459" s="237"/>
      <c r="AD7459" s="222"/>
      <c r="AE7459" s="221"/>
      <c r="AF7459" s="237"/>
      <c r="AG7459" s="257"/>
      <c r="AH7459" s="237"/>
      <c r="AI7459" s="222"/>
      <c r="AJ7459" s="237"/>
      <c r="AK7459" s="221"/>
      <c r="AL7459" s="223"/>
      <c r="AM7459" s="221"/>
    </row>
    <row r="7460" spans="26:39" ht="15" customHeight="1">
      <c r="Z7460" s="220"/>
      <c r="AA7460" s="220"/>
      <c r="AB7460" s="237"/>
      <c r="AC7460" s="237"/>
      <c r="AD7460" s="222"/>
      <c r="AE7460" s="221"/>
      <c r="AF7460" s="237"/>
      <c r="AG7460" s="257"/>
      <c r="AH7460" s="237"/>
      <c r="AI7460" s="222"/>
      <c r="AJ7460" s="237"/>
      <c r="AK7460" s="221"/>
      <c r="AL7460" s="223"/>
      <c r="AM7460" s="221"/>
    </row>
    <row r="7461" spans="26:39" ht="15" customHeight="1">
      <c r="Z7461" s="220"/>
      <c r="AA7461" s="220"/>
      <c r="AB7461" s="237"/>
      <c r="AC7461" s="237"/>
      <c r="AD7461" s="222"/>
      <c r="AE7461" s="221"/>
      <c r="AF7461" s="237"/>
      <c r="AG7461" s="257"/>
      <c r="AH7461" s="237"/>
      <c r="AI7461" s="222"/>
      <c r="AJ7461" s="237"/>
      <c r="AK7461" s="221"/>
      <c r="AL7461" s="223"/>
      <c r="AM7461" s="221"/>
    </row>
    <row r="7462" spans="26:39" ht="15" customHeight="1">
      <c r="Z7462" s="220"/>
      <c r="AA7462" s="220"/>
      <c r="AB7462" s="237"/>
      <c r="AC7462" s="237"/>
      <c r="AD7462" s="222"/>
      <c r="AE7462" s="221"/>
      <c r="AF7462" s="237"/>
      <c r="AG7462" s="257"/>
      <c r="AH7462" s="237"/>
      <c r="AI7462" s="222"/>
      <c r="AJ7462" s="237"/>
      <c r="AK7462" s="221"/>
      <c r="AL7462" s="223"/>
      <c r="AM7462" s="221"/>
    </row>
    <row r="7463" spans="26:39" ht="15" customHeight="1">
      <c r="Z7463" s="220"/>
      <c r="AA7463" s="220"/>
      <c r="AB7463" s="237"/>
      <c r="AC7463" s="237"/>
      <c r="AD7463" s="222"/>
      <c r="AE7463" s="221"/>
      <c r="AF7463" s="237"/>
      <c r="AG7463" s="257"/>
      <c r="AH7463" s="237"/>
      <c r="AI7463" s="222"/>
      <c r="AJ7463" s="237"/>
      <c r="AK7463" s="221"/>
      <c r="AL7463" s="223"/>
      <c r="AM7463" s="221"/>
    </row>
    <row r="7464" spans="26:39" ht="15" customHeight="1">
      <c r="Z7464" s="220"/>
      <c r="AA7464" s="220"/>
      <c r="AB7464" s="237"/>
      <c r="AC7464" s="237"/>
      <c r="AD7464" s="222"/>
      <c r="AE7464" s="221"/>
      <c r="AF7464" s="237"/>
      <c r="AG7464" s="257"/>
      <c r="AH7464" s="237"/>
      <c r="AI7464" s="222"/>
      <c r="AJ7464" s="237"/>
      <c r="AK7464" s="221"/>
      <c r="AL7464" s="223"/>
      <c r="AM7464" s="221"/>
    </row>
    <row r="7465" spans="26:39" ht="15" customHeight="1">
      <c r="Z7465" s="220"/>
      <c r="AA7465" s="220"/>
      <c r="AB7465" s="237"/>
      <c r="AC7465" s="237"/>
      <c r="AD7465" s="222"/>
      <c r="AE7465" s="221"/>
      <c r="AF7465" s="237"/>
      <c r="AG7465" s="257"/>
      <c r="AH7465" s="237"/>
      <c r="AI7465" s="222"/>
      <c r="AJ7465" s="237"/>
      <c r="AK7465" s="221"/>
      <c r="AL7465" s="223"/>
      <c r="AM7465" s="221"/>
    </row>
    <row r="7466" spans="26:39" ht="15" customHeight="1">
      <c r="Z7466" s="220"/>
      <c r="AA7466" s="220"/>
      <c r="AB7466" s="237"/>
      <c r="AC7466" s="237"/>
      <c r="AD7466" s="222"/>
      <c r="AE7466" s="221"/>
      <c r="AF7466" s="237"/>
      <c r="AG7466" s="257"/>
      <c r="AH7466" s="237"/>
      <c r="AI7466" s="222"/>
      <c r="AJ7466" s="237"/>
      <c r="AK7466" s="221"/>
      <c r="AL7466" s="223"/>
      <c r="AM7466" s="221"/>
    </row>
    <row r="7467" spans="26:39" ht="15" customHeight="1">
      <c r="Z7467" s="220"/>
      <c r="AA7467" s="220"/>
      <c r="AB7467" s="237"/>
      <c r="AC7467" s="237"/>
      <c r="AD7467" s="222"/>
      <c r="AE7467" s="221"/>
      <c r="AF7467" s="237"/>
      <c r="AG7467" s="257"/>
      <c r="AH7467" s="237"/>
      <c r="AI7467" s="222"/>
      <c r="AJ7467" s="237"/>
      <c r="AK7467" s="221"/>
      <c r="AL7467" s="223"/>
      <c r="AM7467" s="221"/>
    </row>
    <row r="7468" spans="26:39" ht="15" customHeight="1">
      <c r="Z7468" s="220"/>
      <c r="AA7468" s="220"/>
      <c r="AB7468" s="237"/>
      <c r="AC7468" s="237"/>
      <c r="AD7468" s="222"/>
      <c r="AE7468" s="221"/>
      <c r="AF7468" s="237"/>
      <c r="AG7468" s="257"/>
      <c r="AH7468" s="237"/>
      <c r="AI7468" s="222"/>
      <c r="AJ7468" s="237"/>
      <c r="AK7468" s="221"/>
      <c r="AL7468" s="223"/>
      <c r="AM7468" s="221"/>
    </row>
    <row r="7469" spans="26:39" ht="15" customHeight="1">
      <c r="Z7469" s="220"/>
      <c r="AA7469" s="220"/>
      <c r="AB7469" s="237"/>
      <c r="AC7469" s="237"/>
      <c r="AD7469" s="222"/>
      <c r="AE7469" s="221"/>
      <c r="AF7469" s="237"/>
      <c r="AG7469" s="257"/>
      <c r="AH7469" s="237"/>
      <c r="AI7469" s="222"/>
      <c r="AJ7469" s="237"/>
      <c r="AK7469" s="221"/>
      <c r="AL7469" s="223"/>
      <c r="AM7469" s="221"/>
    </row>
    <row r="7470" spans="26:39" ht="15" customHeight="1">
      <c r="Z7470" s="220"/>
      <c r="AA7470" s="220"/>
      <c r="AB7470" s="237"/>
      <c r="AC7470" s="237"/>
      <c r="AD7470" s="222"/>
      <c r="AE7470" s="221"/>
      <c r="AF7470" s="237"/>
      <c r="AG7470" s="257"/>
      <c r="AH7470" s="237"/>
      <c r="AI7470" s="222"/>
      <c r="AJ7470" s="237"/>
      <c r="AK7470" s="221"/>
      <c r="AL7470" s="223"/>
      <c r="AM7470" s="221"/>
    </row>
    <row r="7471" spans="26:39" ht="15" customHeight="1">
      <c r="Z7471" s="220"/>
      <c r="AA7471" s="220"/>
      <c r="AB7471" s="237"/>
      <c r="AC7471" s="237"/>
      <c r="AD7471" s="222"/>
      <c r="AE7471" s="221"/>
      <c r="AF7471" s="237"/>
      <c r="AG7471" s="257"/>
      <c r="AH7471" s="237"/>
      <c r="AI7471" s="222"/>
      <c r="AJ7471" s="237"/>
      <c r="AK7471" s="221"/>
      <c r="AL7471" s="223"/>
      <c r="AM7471" s="221"/>
    </row>
    <row r="7472" spans="26:39" ht="15" customHeight="1">
      <c r="Z7472" s="220"/>
      <c r="AA7472" s="220"/>
      <c r="AB7472" s="237"/>
      <c r="AC7472" s="237"/>
      <c r="AD7472" s="222"/>
      <c r="AE7472" s="221"/>
      <c r="AF7472" s="237"/>
      <c r="AG7472" s="257"/>
      <c r="AH7472" s="237"/>
      <c r="AI7472" s="222"/>
      <c r="AJ7472" s="237"/>
      <c r="AK7472" s="221"/>
      <c r="AL7472" s="223"/>
      <c r="AM7472" s="221"/>
    </row>
    <row r="7473" spans="26:39" ht="15" customHeight="1">
      <c r="Z7473" s="220"/>
      <c r="AA7473" s="220"/>
      <c r="AB7473" s="237"/>
      <c r="AC7473" s="237"/>
      <c r="AD7473" s="222"/>
      <c r="AE7473" s="221"/>
      <c r="AF7473" s="237"/>
      <c r="AG7473" s="257"/>
      <c r="AH7473" s="237"/>
      <c r="AI7473" s="222"/>
      <c r="AJ7473" s="237"/>
      <c r="AK7473" s="221"/>
      <c r="AL7473" s="223"/>
      <c r="AM7473" s="221"/>
    </row>
    <row r="7474" spans="26:39" ht="15" customHeight="1">
      <c r="Z7474" s="220"/>
      <c r="AA7474" s="220"/>
      <c r="AB7474" s="237"/>
      <c r="AC7474" s="237"/>
      <c r="AD7474" s="222"/>
      <c r="AE7474" s="221"/>
      <c r="AF7474" s="237"/>
      <c r="AG7474" s="257"/>
      <c r="AH7474" s="237"/>
      <c r="AI7474" s="222"/>
      <c r="AJ7474" s="237"/>
      <c r="AK7474" s="221"/>
      <c r="AL7474" s="223"/>
      <c r="AM7474" s="221"/>
    </row>
    <row r="7475" spans="26:39" ht="15" customHeight="1">
      <c r="Z7475" s="220"/>
      <c r="AA7475" s="220"/>
      <c r="AB7475" s="237"/>
      <c r="AC7475" s="237"/>
      <c r="AD7475" s="222"/>
      <c r="AE7475" s="221"/>
      <c r="AF7475" s="237"/>
      <c r="AG7475" s="257"/>
      <c r="AH7475" s="237"/>
      <c r="AI7475" s="222"/>
      <c r="AJ7475" s="237"/>
      <c r="AK7475" s="221"/>
      <c r="AL7475" s="223"/>
      <c r="AM7475" s="221"/>
    </row>
    <row r="7476" spans="26:39" ht="15" customHeight="1">
      <c r="Z7476" s="220"/>
      <c r="AA7476" s="220"/>
      <c r="AB7476" s="237"/>
      <c r="AC7476" s="237"/>
      <c r="AD7476" s="222"/>
      <c r="AE7476" s="221"/>
      <c r="AF7476" s="237"/>
      <c r="AG7476" s="257"/>
      <c r="AH7476" s="237"/>
      <c r="AI7476" s="222"/>
      <c r="AJ7476" s="237"/>
      <c r="AK7476" s="221"/>
      <c r="AL7476" s="223"/>
      <c r="AM7476" s="221"/>
    </row>
    <row r="7477" spans="26:39" ht="15" customHeight="1">
      <c r="Z7477" s="220"/>
      <c r="AA7477" s="220"/>
      <c r="AB7477" s="237"/>
      <c r="AC7477" s="237"/>
      <c r="AD7477" s="222"/>
      <c r="AE7477" s="221"/>
      <c r="AF7477" s="237"/>
      <c r="AG7477" s="257"/>
      <c r="AH7477" s="237"/>
      <c r="AI7477" s="222"/>
      <c r="AJ7477" s="237"/>
      <c r="AK7477" s="221"/>
      <c r="AL7477" s="223"/>
      <c r="AM7477" s="221"/>
    </row>
    <row r="7478" spans="26:39" ht="15" customHeight="1">
      <c r="Z7478" s="220"/>
      <c r="AA7478" s="220"/>
      <c r="AB7478" s="237"/>
      <c r="AC7478" s="237"/>
      <c r="AD7478" s="222"/>
      <c r="AE7478" s="221"/>
      <c r="AF7478" s="237"/>
      <c r="AG7478" s="257"/>
      <c r="AH7478" s="237"/>
      <c r="AI7478" s="222"/>
      <c r="AJ7478" s="237"/>
      <c r="AK7478" s="221"/>
      <c r="AL7478" s="223"/>
      <c r="AM7478" s="221"/>
    </row>
    <row r="7479" spans="26:39" ht="15" customHeight="1">
      <c r="Z7479" s="220"/>
      <c r="AA7479" s="220"/>
      <c r="AB7479" s="237"/>
      <c r="AC7479" s="237"/>
      <c r="AD7479" s="222"/>
      <c r="AE7479" s="221"/>
      <c r="AF7479" s="237"/>
      <c r="AG7479" s="257"/>
      <c r="AH7479" s="237"/>
      <c r="AI7479" s="222"/>
      <c r="AJ7479" s="237"/>
      <c r="AK7479" s="221"/>
      <c r="AL7479" s="223"/>
      <c r="AM7479" s="221"/>
    </row>
    <row r="7480" spans="26:39" ht="15" customHeight="1">
      <c r="Z7480" s="220"/>
      <c r="AA7480" s="220"/>
      <c r="AB7480" s="237"/>
      <c r="AC7480" s="237"/>
      <c r="AD7480" s="222"/>
      <c r="AE7480" s="221"/>
      <c r="AF7480" s="237"/>
      <c r="AG7480" s="257"/>
      <c r="AH7480" s="237"/>
      <c r="AI7480" s="222"/>
      <c r="AJ7480" s="237"/>
      <c r="AK7480" s="221"/>
      <c r="AL7480" s="223"/>
      <c r="AM7480" s="221"/>
    </row>
    <row r="7481" spans="26:39" ht="15" customHeight="1">
      <c r="Z7481" s="220"/>
      <c r="AA7481" s="220"/>
      <c r="AB7481" s="237"/>
      <c r="AC7481" s="237"/>
      <c r="AD7481" s="222"/>
      <c r="AE7481" s="221"/>
      <c r="AF7481" s="237"/>
      <c r="AG7481" s="257"/>
      <c r="AH7481" s="237"/>
      <c r="AI7481" s="222"/>
      <c r="AJ7481" s="237"/>
      <c r="AK7481" s="221"/>
      <c r="AL7481" s="223"/>
      <c r="AM7481" s="221"/>
    </row>
    <row r="7482" spans="26:39" ht="15" customHeight="1">
      <c r="Z7482" s="220"/>
      <c r="AA7482" s="220"/>
      <c r="AB7482" s="237"/>
      <c r="AC7482" s="237"/>
      <c r="AD7482" s="222"/>
      <c r="AE7482" s="221"/>
      <c r="AF7482" s="237"/>
      <c r="AG7482" s="257"/>
      <c r="AH7482" s="237"/>
      <c r="AI7482" s="222"/>
      <c r="AJ7482" s="237"/>
      <c r="AK7482" s="221"/>
      <c r="AL7482" s="223"/>
      <c r="AM7482" s="221"/>
    </row>
    <row r="7483" spans="26:39" ht="15" customHeight="1">
      <c r="Z7483" s="220"/>
      <c r="AA7483" s="220"/>
      <c r="AB7483" s="237"/>
      <c r="AC7483" s="237"/>
      <c r="AD7483" s="222"/>
      <c r="AE7483" s="221"/>
      <c r="AF7483" s="237"/>
      <c r="AG7483" s="257"/>
      <c r="AH7483" s="237"/>
      <c r="AI7483" s="222"/>
      <c r="AJ7483" s="237"/>
      <c r="AK7483" s="221"/>
      <c r="AL7483" s="223"/>
      <c r="AM7483" s="221"/>
    </row>
    <row r="7484" spans="26:39" ht="15" customHeight="1">
      <c r="Z7484" s="220"/>
      <c r="AA7484" s="220"/>
      <c r="AB7484" s="237"/>
      <c r="AC7484" s="237"/>
      <c r="AD7484" s="222"/>
      <c r="AE7484" s="221"/>
      <c r="AF7484" s="237"/>
      <c r="AG7484" s="257"/>
      <c r="AH7484" s="237"/>
      <c r="AI7484" s="222"/>
      <c r="AJ7484" s="237"/>
      <c r="AK7484" s="221"/>
      <c r="AL7484" s="223"/>
      <c r="AM7484" s="221"/>
    </row>
    <row r="7485" spans="26:39" ht="15" customHeight="1">
      <c r="Z7485" s="220"/>
      <c r="AA7485" s="220"/>
      <c r="AB7485" s="237"/>
      <c r="AC7485" s="237"/>
      <c r="AD7485" s="222"/>
      <c r="AE7485" s="221"/>
      <c r="AF7485" s="237"/>
      <c r="AG7485" s="257"/>
      <c r="AH7485" s="237"/>
      <c r="AI7485" s="222"/>
      <c r="AJ7485" s="237"/>
      <c r="AK7485" s="221"/>
      <c r="AL7485" s="223"/>
      <c r="AM7485" s="221"/>
    </row>
    <row r="7486" spans="26:39" ht="15" customHeight="1">
      <c r="Z7486" s="220"/>
      <c r="AA7486" s="220"/>
      <c r="AB7486" s="237"/>
      <c r="AC7486" s="237"/>
      <c r="AD7486" s="222"/>
      <c r="AE7486" s="221"/>
      <c r="AF7486" s="237"/>
      <c r="AG7486" s="257"/>
      <c r="AH7486" s="237"/>
      <c r="AI7486" s="222"/>
      <c r="AJ7486" s="237"/>
      <c r="AK7486" s="221"/>
      <c r="AL7486" s="223"/>
      <c r="AM7486" s="221"/>
    </row>
    <row r="7487" spans="26:39" ht="15" customHeight="1">
      <c r="Z7487" s="220"/>
      <c r="AA7487" s="220"/>
      <c r="AB7487" s="237"/>
      <c r="AC7487" s="237"/>
      <c r="AD7487" s="222"/>
      <c r="AE7487" s="221"/>
      <c r="AF7487" s="237"/>
      <c r="AG7487" s="257"/>
      <c r="AH7487" s="237"/>
      <c r="AI7487" s="222"/>
      <c r="AJ7487" s="237"/>
      <c r="AK7487" s="221"/>
      <c r="AL7487" s="223"/>
      <c r="AM7487" s="221"/>
    </row>
    <row r="7488" spans="26:39" ht="15" customHeight="1">
      <c r="Z7488" s="220"/>
      <c r="AA7488" s="220"/>
      <c r="AB7488" s="237"/>
      <c r="AC7488" s="237"/>
      <c r="AD7488" s="222"/>
      <c r="AE7488" s="221"/>
      <c r="AF7488" s="237"/>
      <c r="AG7488" s="257"/>
      <c r="AH7488" s="237"/>
      <c r="AI7488" s="222"/>
      <c r="AJ7488" s="237"/>
      <c r="AK7488" s="221"/>
      <c r="AL7488" s="223"/>
      <c r="AM7488" s="221"/>
    </row>
    <row r="7489" spans="26:39" ht="15" customHeight="1">
      <c r="Z7489" s="220"/>
      <c r="AA7489" s="220"/>
      <c r="AB7489" s="237"/>
      <c r="AC7489" s="237"/>
      <c r="AD7489" s="222"/>
      <c r="AE7489" s="221"/>
      <c r="AF7489" s="237"/>
      <c r="AG7489" s="257"/>
      <c r="AH7489" s="237"/>
      <c r="AI7489" s="222"/>
      <c r="AJ7489" s="237"/>
      <c r="AK7489" s="221"/>
      <c r="AL7489" s="223"/>
      <c r="AM7489" s="221"/>
    </row>
    <row r="7490" spans="26:39" ht="15" customHeight="1">
      <c r="Z7490" s="220"/>
      <c r="AA7490" s="220"/>
      <c r="AB7490" s="237"/>
      <c r="AC7490" s="237"/>
      <c r="AD7490" s="222"/>
      <c r="AE7490" s="221"/>
      <c r="AF7490" s="237"/>
      <c r="AG7490" s="257"/>
      <c r="AH7490" s="237"/>
      <c r="AI7490" s="222"/>
      <c r="AJ7490" s="237"/>
      <c r="AK7490" s="221"/>
      <c r="AL7490" s="223"/>
      <c r="AM7490" s="221"/>
    </row>
    <row r="7491" spans="26:39" ht="15" customHeight="1">
      <c r="Z7491" s="220"/>
      <c r="AA7491" s="220"/>
      <c r="AB7491" s="237"/>
      <c r="AC7491" s="237"/>
      <c r="AD7491" s="222"/>
      <c r="AE7491" s="221"/>
      <c r="AF7491" s="237"/>
      <c r="AG7491" s="257"/>
      <c r="AH7491" s="237"/>
      <c r="AI7491" s="222"/>
      <c r="AJ7491" s="237"/>
      <c r="AK7491" s="221"/>
      <c r="AL7491" s="223"/>
      <c r="AM7491" s="221"/>
    </row>
    <row r="7492" spans="26:39" ht="15" customHeight="1">
      <c r="Z7492" s="220"/>
      <c r="AA7492" s="220"/>
      <c r="AB7492" s="237"/>
      <c r="AC7492" s="237"/>
      <c r="AD7492" s="222"/>
      <c r="AE7492" s="221"/>
      <c r="AF7492" s="237"/>
      <c r="AG7492" s="257"/>
      <c r="AH7492" s="237"/>
      <c r="AI7492" s="222"/>
      <c r="AJ7492" s="237"/>
      <c r="AK7492" s="221"/>
      <c r="AL7492" s="223"/>
      <c r="AM7492" s="221"/>
    </row>
    <row r="7493" spans="26:39" ht="15" customHeight="1">
      <c r="Z7493" s="220"/>
      <c r="AA7493" s="220"/>
      <c r="AB7493" s="237"/>
      <c r="AC7493" s="237"/>
      <c r="AD7493" s="222"/>
      <c r="AE7493" s="221"/>
      <c r="AF7493" s="237"/>
      <c r="AG7493" s="257"/>
      <c r="AH7493" s="237"/>
      <c r="AI7493" s="222"/>
      <c r="AJ7493" s="237"/>
      <c r="AK7493" s="221"/>
      <c r="AL7493" s="223"/>
      <c r="AM7493" s="221"/>
    </row>
    <row r="7494" spans="26:39" ht="15" customHeight="1">
      <c r="Z7494" s="220"/>
      <c r="AA7494" s="220"/>
      <c r="AB7494" s="237"/>
      <c r="AC7494" s="237"/>
      <c r="AD7494" s="222"/>
      <c r="AE7494" s="221"/>
      <c r="AF7494" s="237"/>
      <c r="AG7494" s="257"/>
      <c r="AH7494" s="237"/>
      <c r="AI7494" s="222"/>
      <c r="AJ7494" s="237"/>
      <c r="AK7494" s="221"/>
      <c r="AL7494" s="223"/>
      <c r="AM7494" s="221"/>
    </row>
    <row r="7495" spans="26:39" ht="15" customHeight="1">
      <c r="Z7495" s="220"/>
      <c r="AA7495" s="220"/>
      <c r="AB7495" s="237"/>
      <c r="AC7495" s="237"/>
      <c r="AD7495" s="222"/>
      <c r="AE7495" s="221"/>
      <c r="AF7495" s="237"/>
      <c r="AG7495" s="257"/>
      <c r="AH7495" s="237"/>
      <c r="AI7495" s="222"/>
      <c r="AJ7495" s="237"/>
      <c r="AK7495" s="221"/>
      <c r="AL7495" s="223"/>
      <c r="AM7495" s="221"/>
    </row>
    <row r="7496" spans="26:39" ht="15" customHeight="1">
      <c r="Z7496" s="220"/>
      <c r="AA7496" s="220"/>
      <c r="AB7496" s="237"/>
      <c r="AC7496" s="237"/>
      <c r="AD7496" s="222"/>
      <c r="AE7496" s="221"/>
      <c r="AF7496" s="237"/>
      <c r="AG7496" s="257"/>
      <c r="AH7496" s="237"/>
      <c r="AI7496" s="222"/>
      <c r="AJ7496" s="237"/>
      <c r="AK7496" s="221"/>
      <c r="AL7496" s="223"/>
      <c r="AM7496" s="221"/>
    </row>
    <row r="7497" spans="26:39" ht="15" customHeight="1">
      <c r="Z7497" s="220"/>
      <c r="AA7497" s="220"/>
      <c r="AB7497" s="237"/>
      <c r="AC7497" s="237"/>
      <c r="AD7497" s="222"/>
      <c r="AE7497" s="221"/>
      <c r="AF7497" s="237"/>
      <c r="AG7497" s="257"/>
      <c r="AH7497" s="237"/>
      <c r="AI7497" s="222"/>
      <c r="AJ7497" s="237"/>
      <c r="AK7497" s="221"/>
      <c r="AL7497" s="223"/>
      <c r="AM7497" s="221"/>
    </row>
    <row r="7498" spans="26:39" ht="15" customHeight="1">
      <c r="Z7498" s="220"/>
      <c r="AA7498" s="220"/>
      <c r="AB7498" s="237"/>
      <c r="AC7498" s="237"/>
      <c r="AD7498" s="222"/>
      <c r="AE7498" s="221"/>
      <c r="AF7498" s="237"/>
      <c r="AG7498" s="257"/>
      <c r="AH7498" s="237"/>
      <c r="AI7498" s="222"/>
      <c r="AJ7498" s="237"/>
      <c r="AK7498" s="221"/>
      <c r="AL7498" s="223"/>
      <c r="AM7498" s="221"/>
    </row>
    <row r="7499" spans="26:39" ht="15" customHeight="1">
      <c r="Z7499" s="220"/>
      <c r="AA7499" s="220"/>
      <c r="AB7499" s="237"/>
      <c r="AC7499" s="237"/>
      <c r="AD7499" s="222"/>
      <c r="AE7499" s="221"/>
      <c r="AF7499" s="237"/>
      <c r="AG7499" s="257"/>
      <c r="AH7499" s="237"/>
      <c r="AI7499" s="222"/>
      <c r="AJ7499" s="237"/>
      <c r="AK7499" s="221"/>
      <c r="AL7499" s="223"/>
      <c r="AM7499" s="221"/>
    </row>
    <row r="7500" spans="26:39" ht="15" customHeight="1">
      <c r="Z7500" s="220"/>
      <c r="AA7500" s="220"/>
      <c r="AB7500" s="237"/>
      <c r="AC7500" s="237"/>
      <c r="AD7500" s="222"/>
      <c r="AE7500" s="221"/>
      <c r="AF7500" s="237"/>
      <c r="AG7500" s="257"/>
      <c r="AH7500" s="237"/>
      <c r="AI7500" s="222"/>
      <c r="AJ7500" s="237"/>
      <c r="AK7500" s="221"/>
      <c r="AL7500" s="223"/>
      <c r="AM7500" s="221"/>
    </row>
    <row r="7501" spans="26:39" ht="15" customHeight="1">
      <c r="Z7501" s="220"/>
      <c r="AA7501" s="220"/>
      <c r="AB7501" s="237"/>
      <c r="AC7501" s="237"/>
      <c r="AD7501" s="222"/>
      <c r="AE7501" s="221"/>
      <c r="AF7501" s="237"/>
      <c r="AG7501" s="257"/>
      <c r="AH7501" s="237"/>
      <c r="AI7501" s="222"/>
      <c r="AJ7501" s="237"/>
      <c r="AK7501" s="221"/>
      <c r="AL7501" s="223"/>
      <c r="AM7501" s="221"/>
    </row>
    <row r="7502" spans="26:39" ht="15" customHeight="1">
      <c r="Z7502" s="220"/>
      <c r="AA7502" s="220"/>
      <c r="AB7502" s="237"/>
      <c r="AC7502" s="237"/>
      <c r="AD7502" s="222"/>
      <c r="AE7502" s="221"/>
      <c r="AF7502" s="237"/>
      <c r="AG7502" s="257"/>
      <c r="AH7502" s="237"/>
      <c r="AI7502" s="222"/>
      <c r="AJ7502" s="237"/>
      <c r="AK7502" s="221"/>
      <c r="AL7502" s="223"/>
      <c r="AM7502" s="221"/>
    </row>
    <row r="7503" spans="26:39" ht="15" customHeight="1">
      <c r="Z7503" s="220"/>
      <c r="AA7503" s="220"/>
      <c r="AB7503" s="237"/>
      <c r="AC7503" s="237"/>
      <c r="AD7503" s="222"/>
      <c r="AE7503" s="221"/>
      <c r="AF7503" s="237"/>
      <c r="AG7503" s="257"/>
      <c r="AH7503" s="237"/>
      <c r="AI7503" s="222"/>
      <c r="AJ7503" s="237"/>
      <c r="AK7503" s="221"/>
      <c r="AL7503" s="223"/>
      <c r="AM7503" s="221"/>
    </row>
    <row r="7504" spans="26:39" ht="15" customHeight="1">
      <c r="Z7504" s="220"/>
      <c r="AA7504" s="220"/>
      <c r="AB7504" s="237"/>
      <c r="AC7504" s="237"/>
      <c r="AD7504" s="222"/>
      <c r="AE7504" s="221"/>
      <c r="AF7504" s="237"/>
      <c r="AG7504" s="257"/>
      <c r="AH7504" s="237"/>
      <c r="AI7504" s="222"/>
      <c r="AJ7504" s="237"/>
      <c r="AK7504" s="221"/>
      <c r="AL7504" s="223"/>
      <c r="AM7504" s="221"/>
    </row>
    <row r="7505" spans="26:39" ht="15" customHeight="1">
      <c r="Z7505" s="220"/>
      <c r="AA7505" s="220"/>
      <c r="AB7505" s="237"/>
      <c r="AC7505" s="237"/>
      <c r="AD7505" s="222"/>
      <c r="AE7505" s="221"/>
      <c r="AF7505" s="237"/>
      <c r="AG7505" s="257"/>
      <c r="AH7505" s="237"/>
      <c r="AI7505" s="222"/>
      <c r="AJ7505" s="237"/>
      <c r="AK7505" s="221"/>
      <c r="AL7505" s="223"/>
      <c r="AM7505" s="221"/>
    </row>
    <row r="7506" spans="26:39" ht="15" customHeight="1">
      <c r="Z7506" s="220"/>
      <c r="AA7506" s="220"/>
      <c r="AB7506" s="237"/>
      <c r="AC7506" s="237"/>
      <c r="AD7506" s="222"/>
      <c r="AE7506" s="221"/>
      <c r="AF7506" s="237"/>
      <c r="AG7506" s="257"/>
      <c r="AH7506" s="237"/>
      <c r="AI7506" s="222"/>
      <c r="AJ7506" s="237"/>
      <c r="AK7506" s="221"/>
      <c r="AL7506" s="223"/>
      <c r="AM7506" s="221"/>
    </row>
    <row r="7507" spans="26:39" ht="15" customHeight="1">
      <c r="Z7507" s="220"/>
      <c r="AA7507" s="220"/>
      <c r="AB7507" s="237"/>
      <c r="AC7507" s="237"/>
      <c r="AD7507" s="222"/>
      <c r="AE7507" s="221"/>
      <c r="AF7507" s="237"/>
      <c r="AG7507" s="257"/>
      <c r="AH7507" s="237"/>
      <c r="AI7507" s="222"/>
      <c r="AJ7507" s="237"/>
      <c r="AK7507" s="221"/>
      <c r="AL7507" s="223"/>
      <c r="AM7507" s="221"/>
    </row>
    <row r="7508" spans="26:39" ht="15" customHeight="1">
      <c r="Z7508" s="220"/>
      <c r="AA7508" s="220"/>
      <c r="AB7508" s="237"/>
      <c r="AC7508" s="237"/>
      <c r="AD7508" s="222"/>
      <c r="AE7508" s="221"/>
      <c r="AF7508" s="237"/>
      <c r="AG7508" s="257"/>
      <c r="AH7508" s="237"/>
      <c r="AI7508" s="222"/>
      <c r="AJ7508" s="237"/>
      <c r="AK7508" s="221"/>
      <c r="AL7508" s="223"/>
      <c r="AM7508" s="221"/>
    </row>
    <row r="7509" spans="26:39" ht="15" customHeight="1">
      <c r="Z7509" s="220"/>
      <c r="AA7509" s="220"/>
      <c r="AB7509" s="237"/>
      <c r="AC7509" s="237"/>
      <c r="AD7509" s="222"/>
      <c r="AE7509" s="221"/>
      <c r="AF7509" s="237"/>
      <c r="AG7509" s="257"/>
      <c r="AH7509" s="237"/>
      <c r="AI7509" s="222"/>
      <c r="AJ7509" s="237"/>
      <c r="AK7509" s="221"/>
      <c r="AL7509" s="223"/>
      <c r="AM7509" s="221"/>
    </row>
    <row r="7510" spans="26:39" ht="15" customHeight="1">
      <c r="Z7510" s="220"/>
      <c r="AA7510" s="220"/>
      <c r="AB7510" s="237"/>
      <c r="AC7510" s="237"/>
      <c r="AD7510" s="222"/>
      <c r="AE7510" s="221"/>
      <c r="AF7510" s="237"/>
      <c r="AG7510" s="257"/>
      <c r="AH7510" s="237"/>
      <c r="AI7510" s="222"/>
      <c r="AJ7510" s="237"/>
      <c r="AK7510" s="221"/>
      <c r="AL7510" s="223"/>
      <c r="AM7510" s="221"/>
    </row>
    <row r="7511" spans="26:39" ht="15" customHeight="1">
      <c r="Z7511" s="220"/>
      <c r="AA7511" s="220"/>
      <c r="AB7511" s="237"/>
      <c r="AC7511" s="237"/>
      <c r="AD7511" s="222"/>
      <c r="AE7511" s="221"/>
      <c r="AF7511" s="237"/>
      <c r="AG7511" s="257"/>
      <c r="AH7511" s="237"/>
      <c r="AI7511" s="222"/>
      <c r="AJ7511" s="237"/>
      <c r="AK7511" s="221"/>
      <c r="AL7511" s="223"/>
      <c r="AM7511" s="221"/>
    </row>
    <row r="7512" spans="26:39" ht="15" customHeight="1">
      <c r="Z7512" s="220"/>
      <c r="AA7512" s="220"/>
      <c r="AB7512" s="237"/>
      <c r="AC7512" s="237"/>
      <c r="AD7512" s="222"/>
      <c r="AE7512" s="221"/>
      <c r="AF7512" s="237"/>
      <c r="AG7512" s="257"/>
      <c r="AH7512" s="237"/>
      <c r="AI7512" s="222"/>
      <c r="AJ7512" s="237"/>
      <c r="AK7512" s="221"/>
      <c r="AL7512" s="223"/>
      <c r="AM7512" s="221"/>
    </row>
    <row r="7513" spans="26:39" ht="15" customHeight="1">
      <c r="Z7513" s="220"/>
      <c r="AA7513" s="220"/>
      <c r="AB7513" s="237"/>
      <c r="AC7513" s="237"/>
      <c r="AD7513" s="222"/>
      <c r="AE7513" s="221"/>
      <c r="AF7513" s="237"/>
      <c r="AG7513" s="257"/>
      <c r="AH7513" s="237"/>
      <c r="AI7513" s="222"/>
      <c r="AJ7513" s="237"/>
      <c r="AK7513" s="221"/>
      <c r="AL7513" s="223"/>
      <c r="AM7513" s="221"/>
    </row>
    <row r="7514" spans="26:39" ht="15" customHeight="1">
      <c r="Z7514" s="220"/>
      <c r="AA7514" s="220"/>
      <c r="AB7514" s="237"/>
      <c r="AC7514" s="237"/>
      <c r="AD7514" s="222"/>
      <c r="AE7514" s="221"/>
      <c r="AF7514" s="237"/>
      <c r="AG7514" s="257"/>
      <c r="AH7514" s="237"/>
      <c r="AI7514" s="222"/>
      <c r="AJ7514" s="237"/>
      <c r="AK7514" s="221"/>
      <c r="AL7514" s="223"/>
      <c r="AM7514" s="221"/>
    </row>
    <row r="7515" spans="26:39" ht="15" customHeight="1">
      <c r="Z7515" s="220"/>
      <c r="AA7515" s="220"/>
      <c r="AB7515" s="237"/>
      <c r="AC7515" s="237"/>
      <c r="AD7515" s="222"/>
      <c r="AE7515" s="221"/>
      <c r="AF7515" s="237"/>
      <c r="AG7515" s="257"/>
      <c r="AH7515" s="237"/>
      <c r="AI7515" s="222"/>
      <c r="AJ7515" s="237"/>
      <c r="AK7515" s="221"/>
      <c r="AL7515" s="223"/>
      <c r="AM7515" s="221"/>
    </row>
    <row r="7516" spans="26:39" ht="15" customHeight="1">
      <c r="Z7516" s="220"/>
      <c r="AA7516" s="220"/>
      <c r="AB7516" s="237"/>
      <c r="AC7516" s="237"/>
      <c r="AD7516" s="222"/>
      <c r="AE7516" s="221"/>
      <c r="AF7516" s="237"/>
      <c r="AG7516" s="257"/>
      <c r="AH7516" s="237"/>
      <c r="AI7516" s="222"/>
      <c r="AJ7516" s="237"/>
      <c r="AK7516" s="221"/>
      <c r="AL7516" s="223"/>
      <c r="AM7516" s="221"/>
    </row>
    <row r="7517" spans="26:39" ht="15" customHeight="1">
      <c r="Z7517" s="220"/>
      <c r="AA7517" s="220"/>
      <c r="AB7517" s="237"/>
      <c r="AC7517" s="237"/>
      <c r="AD7517" s="222"/>
      <c r="AE7517" s="221"/>
      <c r="AF7517" s="237"/>
      <c r="AG7517" s="257"/>
      <c r="AH7517" s="237"/>
      <c r="AI7517" s="222"/>
      <c r="AJ7517" s="237"/>
      <c r="AK7517" s="221"/>
      <c r="AL7517" s="223"/>
      <c r="AM7517" s="221"/>
    </row>
    <row r="7518" spans="26:39" ht="15" customHeight="1">
      <c r="Z7518" s="220"/>
      <c r="AA7518" s="220"/>
      <c r="AB7518" s="237"/>
      <c r="AC7518" s="237"/>
      <c r="AD7518" s="222"/>
      <c r="AE7518" s="221"/>
      <c r="AF7518" s="237"/>
      <c r="AG7518" s="257"/>
      <c r="AH7518" s="237"/>
      <c r="AI7518" s="222"/>
      <c r="AJ7518" s="237"/>
      <c r="AK7518" s="221"/>
      <c r="AL7518" s="223"/>
      <c r="AM7518" s="221"/>
    </row>
    <row r="7519" spans="26:39" ht="15" customHeight="1">
      <c r="Z7519" s="220"/>
      <c r="AA7519" s="220"/>
      <c r="AB7519" s="237"/>
      <c r="AC7519" s="237"/>
      <c r="AD7519" s="222"/>
      <c r="AE7519" s="221"/>
      <c r="AF7519" s="237"/>
      <c r="AG7519" s="257"/>
      <c r="AH7519" s="237"/>
      <c r="AI7519" s="222"/>
      <c r="AJ7519" s="237"/>
      <c r="AK7519" s="221"/>
      <c r="AL7519" s="223"/>
      <c r="AM7519" s="221"/>
    </row>
    <row r="7520" spans="26:39" ht="15" customHeight="1">
      <c r="Z7520" s="220"/>
      <c r="AA7520" s="220"/>
      <c r="AB7520" s="237"/>
      <c r="AC7520" s="237"/>
      <c r="AD7520" s="222"/>
      <c r="AE7520" s="221"/>
      <c r="AF7520" s="237"/>
      <c r="AG7520" s="257"/>
      <c r="AH7520" s="237"/>
      <c r="AI7520" s="222"/>
      <c r="AJ7520" s="237"/>
      <c r="AK7520" s="221"/>
      <c r="AL7520" s="223"/>
      <c r="AM7520" s="221"/>
    </row>
    <row r="7521" spans="26:39" ht="15" customHeight="1">
      <c r="Z7521" s="220"/>
      <c r="AA7521" s="220"/>
      <c r="AB7521" s="237"/>
      <c r="AC7521" s="237"/>
      <c r="AD7521" s="222"/>
      <c r="AE7521" s="221"/>
      <c r="AF7521" s="237"/>
      <c r="AG7521" s="257"/>
      <c r="AH7521" s="237"/>
      <c r="AI7521" s="222"/>
      <c r="AJ7521" s="237"/>
      <c r="AK7521" s="221"/>
      <c r="AL7521" s="223"/>
      <c r="AM7521" s="221"/>
    </row>
    <row r="7522" spans="26:39" ht="15" customHeight="1">
      <c r="Z7522" s="220"/>
      <c r="AA7522" s="220"/>
      <c r="AB7522" s="237"/>
      <c r="AC7522" s="237"/>
      <c r="AD7522" s="222"/>
      <c r="AE7522" s="221"/>
      <c r="AF7522" s="237"/>
      <c r="AG7522" s="257"/>
      <c r="AH7522" s="237"/>
      <c r="AI7522" s="222"/>
      <c r="AJ7522" s="237"/>
      <c r="AK7522" s="221"/>
      <c r="AL7522" s="223"/>
      <c r="AM7522" s="221"/>
    </row>
    <row r="7523" spans="26:39" ht="15" customHeight="1">
      <c r="Z7523" s="220"/>
      <c r="AA7523" s="220"/>
      <c r="AB7523" s="237"/>
      <c r="AC7523" s="237"/>
      <c r="AD7523" s="222"/>
      <c r="AE7523" s="221"/>
      <c r="AF7523" s="237"/>
      <c r="AG7523" s="257"/>
      <c r="AH7523" s="237"/>
      <c r="AI7523" s="222"/>
      <c r="AJ7523" s="237"/>
      <c r="AK7523" s="221"/>
      <c r="AL7523" s="223"/>
      <c r="AM7523" s="221"/>
    </row>
    <row r="7524" spans="26:39" ht="15" customHeight="1">
      <c r="Z7524" s="220"/>
      <c r="AA7524" s="220"/>
      <c r="AB7524" s="237"/>
      <c r="AC7524" s="237"/>
      <c r="AD7524" s="222"/>
      <c r="AE7524" s="221"/>
      <c r="AF7524" s="237"/>
      <c r="AG7524" s="257"/>
      <c r="AH7524" s="237"/>
      <c r="AI7524" s="222"/>
      <c r="AJ7524" s="237"/>
      <c r="AK7524" s="221"/>
      <c r="AL7524" s="223"/>
      <c r="AM7524" s="221"/>
    </row>
    <row r="7525" spans="26:39" ht="15" customHeight="1">
      <c r="Z7525" s="220"/>
      <c r="AA7525" s="220"/>
      <c r="AB7525" s="237"/>
      <c r="AC7525" s="237"/>
      <c r="AD7525" s="222"/>
      <c r="AE7525" s="221"/>
      <c r="AF7525" s="237"/>
      <c r="AG7525" s="257"/>
      <c r="AH7525" s="237"/>
      <c r="AI7525" s="222"/>
      <c r="AJ7525" s="237"/>
      <c r="AK7525" s="221"/>
      <c r="AL7525" s="223"/>
      <c r="AM7525" s="221"/>
    </row>
    <row r="7526" spans="26:39" ht="15" customHeight="1">
      <c r="Z7526" s="220"/>
      <c r="AA7526" s="220"/>
      <c r="AB7526" s="237"/>
      <c r="AC7526" s="237"/>
      <c r="AD7526" s="222"/>
      <c r="AE7526" s="221"/>
      <c r="AF7526" s="237"/>
      <c r="AG7526" s="257"/>
      <c r="AH7526" s="237"/>
      <c r="AI7526" s="222"/>
      <c r="AJ7526" s="237"/>
      <c r="AK7526" s="221"/>
      <c r="AL7526" s="223"/>
      <c r="AM7526" s="221"/>
    </row>
    <row r="7527" spans="26:39" ht="15" customHeight="1">
      <c r="Z7527" s="220"/>
      <c r="AA7527" s="220"/>
      <c r="AB7527" s="237"/>
      <c r="AC7527" s="237"/>
      <c r="AD7527" s="222"/>
      <c r="AE7527" s="221"/>
      <c r="AF7527" s="237"/>
      <c r="AG7527" s="257"/>
      <c r="AH7527" s="237"/>
      <c r="AI7527" s="222"/>
      <c r="AJ7527" s="237"/>
      <c r="AK7527" s="221"/>
      <c r="AL7527" s="223"/>
      <c r="AM7527" s="221"/>
    </row>
    <row r="7528" spans="26:39" ht="15" customHeight="1">
      <c r="Z7528" s="220"/>
      <c r="AA7528" s="220"/>
      <c r="AB7528" s="237"/>
      <c r="AC7528" s="237"/>
      <c r="AD7528" s="222"/>
      <c r="AE7528" s="221"/>
      <c r="AF7528" s="237"/>
      <c r="AG7528" s="257"/>
      <c r="AH7528" s="237"/>
      <c r="AI7528" s="222"/>
      <c r="AJ7528" s="237"/>
      <c r="AK7528" s="221"/>
      <c r="AL7528" s="223"/>
      <c r="AM7528" s="221"/>
    </row>
    <row r="7529" spans="26:39" ht="15" customHeight="1">
      <c r="Z7529" s="220"/>
      <c r="AA7529" s="220"/>
      <c r="AB7529" s="237"/>
      <c r="AC7529" s="237"/>
      <c r="AD7529" s="222"/>
      <c r="AE7529" s="221"/>
      <c r="AF7529" s="237"/>
      <c r="AG7529" s="257"/>
      <c r="AH7529" s="237"/>
      <c r="AI7529" s="222"/>
      <c r="AJ7529" s="237"/>
      <c r="AK7529" s="221"/>
      <c r="AL7529" s="223"/>
      <c r="AM7529" s="221"/>
    </row>
    <row r="7530" spans="26:39" ht="15" customHeight="1">
      <c r="Z7530" s="220"/>
      <c r="AA7530" s="220"/>
      <c r="AB7530" s="237"/>
      <c r="AC7530" s="237"/>
      <c r="AD7530" s="222"/>
      <c r="AE7530" s="221"/>
      <c r="AF7530" s="237"/>
      <c r="AG7530" s="257"/>
      <c r="AH7530" s="237"/>
      <c r="AI7530" s="222"/>
      <c r="AJ7530" s="237"/>
      <c r="AK7530" s="221"/>
      <c r="AL7530" s="223"/>
      <c r="AM7530" s="221"/>
    </row>
    <row r="7531" spans="26:39" ht="15" customHeight="1">
      <c r="Z7531" s="220"/>
      <c r="AA7531" s="220"/>
      <c r="AB7531" s="237"/>
      <c r="AC7531" s="237"/>
      <c r="AD7531" s="222"/>
      <c r="AE7531" s="221"/>
      <c r="AF7531" s="237"/>
      <c r="AG7531" s="257"/>
      <c r="AH7531" s="237"/>
      <c r="AI7531" s="222"/>
      <c r="AJ7531" s="237"/>
      <c r="AK7531" s="221"/>
      <c r="AL7531" s="223"/>
      <c r="AM7531" s="221"/>
    </row>
    <row r="7532" spans="26:39" ht="15" customHeight="1">
      <c r="Z7532" s="220"/>
      <c r="AA7532" s="220"/>
      <c r="AB7532" s="237"/>
      <c r="AC7532" s="237"/>
      <c r="AD7532" s="222"/>
      <c r="AE7532" s="221"/>
      <c r="AF7532" s="237"/>
      <c r="AG7532" s="257"/>
      <c r="AH7532" s="237"/>
      <c r="AI7532" s="222"/>
      <c r="AJ7532" s="237"/>
      <c r="AK7532" s="221"/>
      <c r="AL7532" s="223"/>
      <c r="AM7532" s="221"/>
    </row>
    <row r="7533" spans="26:39" ht="15" customHeight="1">
      <c r="Z7533" s="220"/>
      <c r="AA7533" s="220"/>
      <c r="AB7533" s="237"/>
      <c r="AC7533" s="237"/>
      <c r="AD7533" s="222"/>
      <c r="AE7533" s="221"/>
      <c r="AF7533" s="237"/>
      <c r="AG7533" s="257"/>
      <c r="AH7533" s="237"/>
      <c r="AI7533" s="222"/>
      <c r="AJ7533" s="237"/>
      <c r="AK7533" s="221"/>
      <c r="AL7533" s="223"/>
      <c r="AM7533" s="221"/>
    </row>
    <row r="7534" spans="26:39" ht="15" customHeight="1">
      <c r="Z7534" s="220"/>
      <c r="AA7534" s="220"/>
      <c r="AB7534" s="237"/>
      <c r="AC7534" s="237"/>
      <c r="AD7534" s="222"/>
      <c r="AE7534" s="221"/>
      <c r="AF7534" s="237"/>
      <c r="AG7534" s="257"/>
      <c r="AH7534" s="237"/>
      <c r="AI7534" s="222"/>
      <c r="AJ7534" s="237"/>
      <c r="AK7534" s="221"/>
      <c r="AL7534" s="223"/>
      <c r="AM7534" s="221"/>
    </row>
    <row r="7535" spans="26:39" ht="15" customHeight="1">
      <c r="Z7535" s="220"/>
      <c r="AA7535" s="220"/>
      <c r="AB7535" s="237"/>
      <c r="AC7535" s="237"/>
      <c r="AD7535" s="222"/>
      <c r="AE7535" s="221"/>
      <c r="AF7535" s="237"/>
      <c r="AG7535" s="257"/>
      <c r="AH7535" s="237"/>
      <c r="AI7535" s="222"/>
      <c r="AJ7535" s="237"/>
      <c r="AK7535" s="221"/>
      <c r="AL7535" s="223"/>
      <c r="AM7535" s="221"/>
    </row>
    <row r="7536" spans="26:39" ht="15" customHeight="1">
      <c r="Z7536" s="220"/>
      <c r="AA7536" s="220"/>
      <c r="AB7536" s="237"/>
      <c r="AC7536" s="237"/>
      <c r="AD7536" s="222"/>
      <c r="AE7536" s="221"/>
      <c r="AF7536" s="237"/>
      <c r="AG7536" s="257"/>
      <c r="AH7536" s="237"/>
      <c r="AI7536" s="222"/>
      <c r="AJ7536" s="237"/>
      <c r="AK7536" s="221"/>
      <c r="AL7536" s="223"/>
      <c r="AM7536" s="221"/>
    </row>
    <row r="7537" spans="26:39" ht="15" customHeight="1">
      <c r="Z7537" s="220"/>
      <c r="AA7537" s="220"/>
      <c r="AB7537" s="237"/>
      <c r="AC7537" s="237"/>
      <c r="AD7537" s="222"/>
      <c r="AE7537" s="221"/>
      <c r="AF7537" s="237"/>
      <c r="AG7537" s="257"/>
      <c r="AH7537" s="237"/>
      <c r="AI7537" s="222"/>
      <c r="AJ7537" s="237"/>
      <c r="AK7537" s="221"/>
      <c r="AL7537" s="223"/>
      <c r="AM7537" s="221"/>
    </row>
    <row r="7538" spans="26:39" ht="15" customHeight="1">
      <c r="Z7538" s="220"/>
      <c r="AA7538" s="220"/>
      <c r="AB7538" s="237"/>
      <c r="AC7538" s="237"/>
      <c r="AD7538" s="222"/>
      <c r="AE7538" s="221"/>
      <c r="AF7538" s="237"/>
      <c r="AG7538" s="257"/>
      <c r="AH7538" s="237"/>
      <c r="AI7538" s="222"/>
      <c r="AJ7538" s="237"/>
      <c r="AK7538" s="221"/>
      <c r="AL7538" s="223"/>
      <c r="AM7538" s="221"/>
    </row>
    <row r="7539" spans="26:39" ht="15" customHeight="1">
      <c r="Z7539" s="220"/>
      <c r="AA7539" s="220"/>
      <c r="AB7539" s="237"/>
      <c r="AC7539" s="237"/>
      <c r="AD7539" s="222"/>
      <c r="AE7539" s="221"/>
      <c r="AF7539" s="237"/>
      <c r="AG7539" s="257"/>
      <c r="AH7539" s="237"/>
      <c r="AI7539" s="222"/>
      <c r="AJ7539" s="237"/>
      <c r="AK7539" s="221"/>
      <c r="AL7539" s="223"/>
      <c r="AM7539" s="221"/>
    </row>
    <row r="7540" spans="26:39" ht="15" customHeight="1">
      <c r="Z7540" s="220"/>
      <c r="AA7540" s="220"/>
      <c r="AB7540" s="237"/>
      <c r="AC7540" s="237"/>
      <c r="AD7540" s="222"/>
      <c r="AE7540" s="221"/>
      <c r="AF7540" s="237"/>
      <c r="AG7540" s="257"/>
      <c r="AH7540" s="237"/>
      <c r="AI7540" s="222"/>
      <c r="AJ7540" s="237"/>
      <c r="AK7540" s="221"/>
      <c r="AL7540" s="223"/>
      <c r="AM7540" s="221"/>
    </row>
    <row r="7541" spans="26:39" ht="15" customHeight="1">
      <c r="Z7541" s="220"/>
      <c r="AA7541" s="220"/>
      <c r="AB7541" s="237"/>
      <c r="AC7541" s="237"/>
      <c r="AD7541" s="222"/>
      <c r="AE7541" s="221"/>
      <c r="AF7541" s="237"/>
      <c r="AG7541" s="257"/>
      <c r="AH7541" s="237"/>
      <c r="AI7541" s="222"/>
      <c r="AJ7541" s="237"/>
      <c r="AK7541" s="221"/>
      <c r="AL7541" s="223"/>
      <c r="AM7541" s="221"/>
    </row>
    <row r="7542" spans="26:39" ht="15" customHeight="1">
      <c r="Z7542" s="220"/>
      <c r="AA7542" s="220"/>
      <c r="AB7542" s="237"/>
      <c r="AC7542" s="237"/>
      <c r="AD7542" s="222"/>
      <c r="AE7542" s="221"/>
      <c r="AF7542" s="237"/>
      <c r="AG7542" s="257"/>
      <c r="AH7542" s="237"/>
      <c r="AI7542" s="222"/>
      <c r="AJ7542" s="237"/>
      <c r="AK7542" s="221"/>
      <c r="AL7542" s="223"/>
      <c r="AM7542" s="221"/>
    </row>
    <row r="7543" spans="26:39" ht="15" customHeight="1">
      <c r="Z7543" s="220"/>
      <c r="AA7543" s="220"/>
      <c r="AB7543" s="237"/>
      <c r="AC7543" s="237"/>
      <c r="AD7543" s="222"/>
      <c r="AE7543" s="221"/>
      <c r="AF7543" s="237"/>
      <c r="AG7543" s="257"/>
      <c r="AH7543" s="237"/>
      <c r="AI7543" s="222"/>
      <c r="AJ7543" s="237"/>
      <c r="AK7543" s="221"/>
      <c r="AL7543" s="223"/>
      <c r="AM7543" s="221"/>
    </row>
    <row r="7544" spans="26:39" ht="15" customHeight="1">
      <c r="Z7544" s="220"/>
      <c r="AA7544" s="220"/>
      <c r="AB7544" s="237"/>
      <c r="AC7544" s="237"/>
      <c r="AD7544" s="222"/>
      <c r="AE7544" s="221"/>
      <c r="AF7544" s="237"/>
      <c r="AG7544" s="257"/>
      <c r="AH7544" s="237"/>
      <c r="AI7544" s="222"/>
      <c r="AJ7544" s="237"/>
      <c r="AK7544" s="221"/>
      <c r="AL7544" s="223"/>
      <c r="AM7544" s="221"/>
    </row>
    <row r="7545" spans="26:39" ht="15" customHeight="1">
      <c r="Z7545" s="220"/>
      <c r="AA7545" s="220"/>
      <c r="AB7545" s="237"/>
      <c r="AC7545" s="237"/>
      <c r="AD7545" s="222"/>
      <c r="AE7545" s="221"/>
      <c r="AF7545" s="237"/>
      <c r="AG7545" s="257"/>
      <c r="AH7545" s="237"/>
      <c r="AI7545" s="222"/>
      <c r="AJ7545" s="237"/>
      <c r="AK7545" s="221"/>
      <c r="AL7545" s="223"/>
      <c r="AM7545" s="221"/>
    </row>
    <row r="7546" spans="26:39" ht="15" customHeight="1">
      <c r="Z7546" s="220"/>
      <c r="AA7546" s="220"/>
      <c r="AB7546" s="237"/>
      <c r="AC7546" s="237"/>
      <c r="AD7546" s="222"/>
      <c r="AE7546" s="221"/>
      <c r="AF7546" s="237"/>
      <c r="AG7546" s="257"/>
      <c r="AH7546" s="237"/>
      <c r="AI7546" s="222"/>
      <c r="AJ7546" s="237"/>
      <c r="AK7546" s="221"/>
      <c r="AL7546" s="223"/>
      <c r="AM7546" s="221"/>
    </row>
    <row r="7547" spans="26:39" ht="15" customHeight="1">
      <c r="Z7547" s="220"/>
      <c r="AA7547" s="220"/>
      <c r="AB7547" s="237"/>
      <c r="AC7547" s="237"/>
      <c r="AD7547" s="222"/>
      <c r="AE7547" s="221"/>
      <c r="AF7547" s="237"/>
      <c r="AG7547" s="257"/>
      <c r="AH7547" s="237"/>
      <c r="AI7547" s="222"/>
      <c r="AJ7547" s="237"/>
      <c r="AK7547" s="221"/>
      <c r="AL7547" s="223"/>
      <c r="AM7547" s="221"/>
    </row>
    <row r="7548" spans="26:39" ht="15" customHeight="1">
      <c r="Z7548" s="220"/>
      <c r="AA7548" s="220"/>
      <c r="AB7548" s="237"/>
      <c r="AC7548" s="237"/>
      <c r="AD7548" s="222"/>
      <c r="AE7548" s="221"/>
      <c r="AF7548" s="237"/>
      <c r="AG7548" s="257"/>
      <c r="AH7548" s="237"/>
      <c r="AI7548" s="222"/>
      <c r="AJ7548" s="237"/>
      <c r="AK7548" s="221"/>
      <c r="AL7548" s="223"/>
      <c r="AM7548" s="221"/>
    </row>
    <row r="7549" spans="26:39" ht="15" customHeight="1">
      <c r="Z7549" s="220"/>
      <c r="AA7549" s="220"/>
      <c r="AB7549" s="237"/>
      <c r="AC7549" s="237"/>
      <c r="AD7549" s="222"/>
      <c r="AE7549" s="221"/>
      <c r="AF7549" s="237"/>
      <c r="AG7549" s="257"/>
      <c r="AH7549" s="237"/>
      <c r="AI7549" s="222"/>
      <c r="AJ7549" s="237"/>
      <c r="AK7549" s="221"/>
      <c r="AL7549" s="223"/>
      <c r="AM7549" s="221"/>
    </row>
    <row r="7550" spans="26:39" ht="15" customHeight="1">
      <c r="Z7550" s="220"/>
      <c r="AA7550" s="220"/>
      <c r="AB7550" s="237"/>
      <c r="AC7550" s="237"/>
      <c r="AD7550" s="222"/>
      <c r="AE7550" s="221"/>
      <c r="AF7550" s="237"/>
      <c r="AG7550" s="257"/>
      <c r="AH7550" s="237"/>
      <c r="AI7550" s="222"/>
      <c r="AJ7550" s="237"/>
      <c r="AK7550" s="221"/>
      <c r="AL7550" s="223"/>
      <c r="AM7550" s="221"/>
    </row>
    <row r="7551" spans="26:39" ht="15" customHeight="1">
      <c r="Z7551" s="220"/>
      <c r="AA7551" s="220"/>
      <c r="AB7551" s="237"/>
      <c r="AC7551" s="237"/>
      <c r="AD7551" s="222"/>
      <c r="AE7551" s="221"/>
      <c r="AF7551" s="237"/>
      <c r="AG7551" s="257"/>
      <c r="AH7551" s="237"/>
      <c r="AI7551" s="222"/>
      <c r="AJ7551" s="237"/>
      <c r="AK7551" s="221"/>
      <c r="AL7551" s="223"/>
      <c r="AM7551" s="221"/>
    </row>
    <row r="7552" spans="26:39" ht="15" customHeight="1">
      <c r="Z7552" s="220"/>
      <c r="AA7552" s="220"/>
      <c r="AB7552" s="237"/>
      <c r="AC7552" s="237"/>
      <c r="AD7552" s="222"/>
      <c r="AE7552" s="221"/>
      <c r="AF7552" s="237"/>
      <c r="AG7552" s="257"/>
      <c r="AH7552" s="237"/>
      <c r="AI7552" s="222"/>
      <c r="AJ7552" s="237"/>
      <c r="AK7552" s="221"/>
      <c r="AL7552" s="223"/>
      <c r="AM7552" s="221"/>
    </row>
    <row r="7553" spans="26:39" ht="15" customHeight="1">
      <c r="Z7553" s="220"/>
      <c r="AA7553" s="220"/>
      <c r="AB7553" s="237"/>
      <c r="AC7553" s="237"/>
      <c r="AD7553" s="222"/>
      <c r="AE7553" s="221"/>
      <c r="AF7553" s="237"/>
      <c r="AG7553" s="257"/>
      <c r="AH7553" s="237"/>
      <c r="AI7553" s="222"/>
      <c r="AJ7553" s="237"/>
      <c r="AK7553" s="221"/>
      <c r="AL7553" s="223"/>
      <c r="AM7553" s="221"/>
    </row>
    <row r="7554" spans="26:39" ht="15" customHeight="1">
      <c r="Z7554" s="220"/>
      <c r="AA7554" s="220"/>
      <c r="AB7554" s="237"/>
      <c r="AC7554" s="237"/>
      <c r="AD7554" s="222"/>
      <c r="AE7554" s="221"/>
      <c r="AF7554" s="237"/>
      <c r="AG7554" s="257"/>
      <c r="AH7554" s="237"/>
      <c r="AI7554" s="222"/>
      <c r="AJ7554" s="237"/>
      <c r="AK7554" s="221"/>
      <c r="AL7554" s="223"/>
      <c r="AM7554" s="221"/>
    </row>
    <row r="7555" spans="26:39" ht="15" customHeight="1">
      <c r="Z7555" s="220"/>
      <c r="AA7555" s="220"/>
      <c r="AB7555" s="237"/>
      <c r="AC7555" s="237"/>
      <c r="AD7555" s="222"/>
      <c r="AE7555" s="221"/>
      <c r="AF7555" s="237"/>
      <c r="AG7555" s="257"/>
      <c r="AH7555" s="237"/>
      <c r="AI7555" s="222"/>
      <c r="AJ7555" s="237"/>
      <c r="AK7555" s="221"/>
      <c r="AL7555" s="223"/>
      <c r="AM7555" s="221"/>
    </row>
    <row r="7556" spans="26:39" ht="15" customHeight="1">
      <c r="Z7556" s="220"/>
      <c r="AA7556" s="220"/>
      <c r="AB7556" s="237"/>
      <c r="AC7556" s="237"/>
      <c r="AD7556" s="222"/>
      <c r="AE7556" s="221"/>
      <c r="AF7556" s="237"/>
      <c r="AG7556" s="257"/>
      <c r="AH7556" s="237"/>
      <c r="AI7556" s="222"/>
      <c r="AJ7556" s="237"/>
      <c r="AK7556" s="221"/>
      <c r="AL7556" s="223"/>
      <c r="AM7556" s="221"/>
    </row>
    <row r="7557" spans="26:39" ht="15" customHeight="1">
      <c r="Z7557" s="220"/>
      <c r="AA7557" s="220"/>
      <c r="AB7557" s="237"/>
      <c r="AC7557" s="237"/>
      <c r="AD7557" s="222"/>
      <c r="AE7557" s="221"/>
      <c r="AF7557" s="237"/>
      <c r="AG7557" s="257"/>
      <c r="AH7557" s="237"/>
      <c r="AI7557" s="222"/>
      <c r="AJ7557" s="237"/>
      <c r="AK7557" s="221"/>
      <c r="AL7557" s="223"/>
      <c r="AM7557" s="221"/>
    </row>
    <row r="7558" spans="26:39" ht="15" customHeight="1">
      <c r="Z7558" s="220"/>
      <c r="AA7558" s="220"/>
      <c r="AB7558" s="237"/>
      <c r="AC7558" s="237"/>
      <c r="AD7558" s="222"/>
      <c r="AE7558" s="221"/>
      <c r="AF7558" s="237"/>
      <c r="AG7558" s="257"/>
      <c r="AH7558" s="237"/>
      <c r="AI7558" s="222"/>
      <c r="AJ7558" s="237"/>
      <c r="AK7558" s="221"/>
      <c r="AL7558" s="223"/>
      <c r="AM7558" s="221"/>
    </row>
    <row r="7559" spans="26:39" ht="15" customHeight="1">
      <c r="Z7559" s="220"/>
      <c r="AA7559" s="220"/>
      <c r="AB7559" s="237"/>
      <c r="AC7559" s="237"/>
      <c r="AD7559" s="222"/>
      <c r="AE7559" s="221"/>
      <c r="AF7559" s="237"/>
      <c r="AG7559" s="257"/>
      <c r="AH7559" s="237"/>
      <c r="AI7559" s="222"/>
      <c r="AJ7559" s="237"/>
      <c r="AK7559" s="221"/>
      <c r="AL7559" s="223"/>
      <c r="AM7559" s="221"/>
    </row>
    <row r="7560" spans="26:39" ht="15" customHeight="1">
      <c r="Z7560" s="220"/>
      <c r="AA7560" s="220"/>
      <c r="AB7560" s="237"/>
      <c r="AC7560" s="237"/>
      <c r="AD7560" s="222"/>
      <c r="AE7560" s="221"/>
      <c r="AF7560" s="237"/>
      <c r="AG7560" s="257"/>
      <c r="AH7560" s="237"/>
      <c r="AI7560" s="222"/>
      <c r="AJ7560" s="237"/>
      <c r="AK7560" s="221"/>
      <c r="AL7560" s="223"/>
      <c r="AM7560" s="221"/>
    </row>
    <row r="7561" spans="26:39" ht="15" customHeight="1">
      <c r="Z7561" s="220"/>
      <c r="AA7561" s="220"/>
      <c r="AB7561" s="237"/>
      <c r="AC7561" s="237"/>
      <c r="AD7561" s="222"/>
      <c r="AE7561" s="221"/>
      <c r="AF7561" s="237"/>
      <c r="AG7561" s="257"/>
      <c r="AH7561" s="237"/>
      <c r="AI7561" s="222"/>
      <c r="AJ7561" s="237"/>
      <c r="AK7561" s="221"/>
      <c r="AL7561" s="223"/>
      <c r="AM7561" s="221"/>
    </row>
    <row r="7562" spans="26:39" ht="15" customHeight="1">
      <c r="Z7562" s="220"/>
      <c r="AA7562" s="220"/>
      <c r="AB7562" s="237"/>
      <c r="AC7562" s="237"/>
      <c r="AD7562" s="222"/>
      <c r="AE7562" s="221"/>
      <c r="AF7562" s="237"/>
      <c r="AG7562" s="257"/>
      <c r="AH7562" s="237"/>
      <c r="AI7562" s="222"/>
      <c r="AJ7562" s="237"/>
      <c r="AK7562" s="221"/>
      <c r="AL7562" s="223"/>
      <c r="AM7562" s="221"/>
    </row>
    <row r="7563" spans="26:39" ht="15" customHeight="1">
      <c r="Z7563" s="220"/>
      <c r="AA7563" s="220"/>
      <c r="AB7563" s="237"/>
      <c r="AC7563" s="237"/>
      <c r="AD7563" s="222"/>
      <c r="AE7563" s="221"/>
      <c r="AF7563" s="237"/>
      <c r="AG7563" s="257"/>
      <c r="AH7563" s="237"/>
      <c r="AI7563" s="222"/>
      <c r="AJ7563" s="237"/>
      <c r="AK7563" s="221"/>
      <c r="AL7563" s="223"/>
      <c r="AM7563" s="221"/>
    </row>
    <row r="7564" spans="26:39" ht="15" customHeight="1">
      <c r="Z7564" s="220"/>
      <c r="AA7564" s="220"/>
      <c r="AB7564" s="237"/>
      <c r="AC7564" s="237"/>
      <c r="AD7564" s="222"/>
      <c r="AE7564" s="221"/>
      <c r="AF7564" s="237"/>
      <c r="AG7564" s="257"/>
      <c r="AH7564" s="237"/>
      <c r="AI7564" s="222"/>
      <c r="AJ7564" s="237"/>
      <c r="AK7564" s="221"/>
      <c r="AL7564" s="223"/>
      <c r="AM7564" s="221"/>
    </row>
    <row r="7565" spans="26:39" ht="15" customHeight="1">
      <c r="Z7565" s="220"/>
      <c r="AA7565" s="220"/>
      <c r="AB7565" s="237"/>
      <c r="AC7565" s="237"/>
      <c r="AD7565" s="222"/>
      <c r="AE7565" s="221"/>
      <c r="AF7565" s="237"/>
      <c r="AG7565" s="257"/>
      <c r="AH7565" s="237"/>
      <c r="AI7565" s="222"/>
      <c r="AJ7565" s="237"/>
      <c r="AK7565" s="221"/>
      <c r="AL7565" s="223"/>
      <c r="AM7565" s="221"/>
    </row>
    <row r="7566" spans="26:39" ht="15" customHeight="1">
      <c r="Z7566" s="220"/>
      <c r="AA7566" s="220"/>
      <c r="AB7566" s="237"/>
      <c r="AC7566" s="237"/>
      <c r="AD7566" s="222"/>
      <c r="AE7566" s="221"/>
      <c r="AF7566" s="237"/>
      <c r="AG7566" s="257"/>
      <c r="AH7566" s="237"/>
      <c r="AI7566" s="222"/>
      <c r="AJ7566" s="237"/>
      <c r="AK7566" s="221"/>
      <c r="AL7566" s="223"/>
      <c r="AM7566" s="221"/>
    </row>
    <row r="7567" spans="26:39" ht="15" customHeight="1">
      <c r="Z7567" s="220"/>
      <c r="AA7567" s="220"/>
      <c r="AB7567" s="237"/>
      <c r="AC7567" s="237"/>
      <c r="AD7567" s="222"/>
      <c r="AE7567" s="221"/>
      <c r="AF7567" s="237"/>
      <c r="AG7567" s="257"/>
      <c r="AH7567" s="237"/>
      <c r="AI7567" s="222"/>
      <c r="AJ7567" s="237"/>
      <c r="AK7567" s="221"/>
      <c r="AL7567" s="223"/>
      <c r="AM7567" s="221"/>
    </row>
    <row r="7568" spans="26:39" ht="15" customHeight="1">
      <c r="Z7568" s="220"/>
      <c r="AA7568" s="220"/>
      <c r="AB7568" s="237"/>
      <c r="AC7568" s="237"/>
      <c r="AD7568" s="222"/>
      <c r="AE7568" s="221"/>
      <c r="AF7568" s="237"/>
      <c r="AG7568" s="257"/>
      <c r="AH7568" s="237"/>
      <c r="AI7568" s="222"/>
      <c r="AJ7568" s="237"/>
      <c r="AK7568" s="221"/>
      <c r="AL7568" s="223"/>
      <c r="AM7568" s="221"/>
    </row>
    <row r="7569" spans="26:39" ht="15" customHeight="1">
      <c r="Z7569" s="220"/>
      <c r="AA7569" s="220"/>
      <c r="AB7569" s="237"/>
      <c r="AC7569" s="237"/>
      <c r="AD7569" s="222"/>
      <c r="AE7569" s="221"/>
      <c r="AF7569" s="237"/>
      <c r="AG7569" s="257"/>
      <c r="AH7569" s="237"/>
      <c r="AI7569" s="222"/>
      <c r="AJ7569" s="237"/>
      <c r="AK7569" s="221"/>
      <c r="AL7569" s="223"/>
      <c r="AM7569" s="221"/>
    </row>
    <row r="7570" spans="26:39" ht="15" customHeight="1">
      <c r="Z7570" s="220"/>
      <c r="AA7570" s="220"/>
      <c r="AB7570" s="237"/>
      <c r="AC7570" s="237"/>
      <c r="AD7570" s="222"/>
      <c r="AE7570" s="221"/>
      <c r="AF7570" s="237"/>
      <c r="AG7570" s="257"/>
      <c r="AH7570" s="237"/>
      <c r="AI7570" s="222"/>
      <c r="AJ7570" s="237"/>
      <c r="AK7570" s="221"/>
      <c r="AL7570" s="223"/>
      <c r="AM7570" s="221"/>
    </row>
    <row r="7571" spans="26:39" ht="15" customHeight="1">
      <c r="Z7571" s="220"/>
      <c r="AA7571" s="220"/>
      <c r="AB7571" s="237"/>
      <c r="AC7571" s="237"/>
      <c r="AD7571" s="222"/>
      <c r="AE7571" s="221"/>
      <c r="AF7571" s="237"/>
      <c r="AG7571" s="257"/>
      <c r="AH7571" s="237"/>
      <c r="AI7571" s="222"/>
      <c r="AJ7571" s="237"/>
      <c r="AK7571" s="221"/>
      <c r="AL7571" s="223"/>
      <c r="AM7571" s="221"/>
    </row>
    <row r="7572" spans="26:39" ht="15" customHeight="1">
      <c r="Z7572" s="220"/>
      <c r="AA7572" s="220"/>
      <c r="AB7572" s="237"/>
      <c r="AC7572" s="237"/>
      <c r="AD7572" s="222"/>
      <c r="AE7572" s="221"/>
      <c r="AF7572" s="237"/>
      <c r="AG7572" s="257"/>
      <c r="AH7572" s="237"/>
      <c r="AI7572" s="222"/>
      <c r="AJ7572" s="237"/>
      <c r="AK7572" s="221"/>
      <c r="AL7572" s="223"/>
      <c r="AM7572" s="221"/>
    </row>
    <row r="7573" spans="26:39" ht="15" customHeight="1">
      <c r="Z7573" s="220"/>
      <c r="AA7573" s="220"/>
      <c r="AB7573" s="237"/>
      <c r="AC7573" s="237"/>
      <c r="AD7573" s="222"/>
      <c r="AE7573" s="221"/>
      <c r="AF7573" s="237"/>
      <c r="AG7573" s="257"/>
      <c r="AH7573" s="237"/>
      <c r="AI7573" s="222"/>
      <c r="AJ7573" s="237"/>
      <c r="AK7573" s="221"/>
      <c r="AL7573" s="223"/>
      <c r="AM7573" s="221"/>
    </row>
    <row r="7574" spans="26:39" ht="15" customHeight="1">
      <c r="Z7574" s="220"/>
      <c r="AA7574" s="220"/>
      <c r="AB7574" s="237"/>
      <c r="AC7574" s="237"/>
      <c r="AD7574" s="222"/>
      <c r="AE7574" s="221"/>
      <c r="AF7574" s="237"/>
      <c r="AG7574" s="257"/>
      <c r="AH7574" s="237"/>
      <c r="AI7574" s="222"/>
      <c r="AJ7574" s="237"/>
      <c r="AK7574" s="221"/>
      <c r="AL7574" s="223"/>
      <c r="AM7574" s="221"/>
    </row>
    <row r="7575" spans="26:39" ht="15" customHeight="1">
      <c r="Z7575" s="220"/>
      <c r="AA7575" s="220"/>
      <c r="AB7575" s="237"/>
      <c r="AC7575" s="237"/>
      <c r="AD7575" s="222"/>
      <c r="AE7575" s="221"/>
      <c r="AF7575" s="237"/>
      <c r="AG7575" s="257"/>
      <c r="AH7575" s="237"/>
      <c r="AI7575" s="222"/>
      <c r="AJ7575" s="237"/>
      <c r="AK7575" s="221"/>
      <c r="AL7575" s="223"/>
      <c r="AM7575" s="221"/>
    </row>
    <row r="7576" spans="26:39" ht="15" customHeight="1">
      <c r="Z7576" s="220"/>
      <c r="AA7576" s="220"/>
      <c r="AB7576" s="237"/>
      <c r="AC7576" s="237"/>
      <c r="AD7576" s="222"/>
      <c r="AE7576" s="221"/>
      <c r="AF7576" s="237"/>
      <c r="AG7576" s="257"/>
      <c r="AH7576" s="237"/>
      <c r="AI7576" s="222"/>
      <c r="AJ7576" s="237"/>
      <c r="AK7576" s="221"/>
      <c r="AL7576" s="223"/>
      <c r="AM7576" s="221"/>
    </row>
    <row r="7577" spans="26:39" ht="15" customHeight="1">
      <c r="Z7577" s="220"/>
      <c r="AA7577" s="220"/>
      <c r="AB7577" s="237"/>
      <c r="AC7577" s="237"/>
      <c r="AD7577" s="222"/>
      <c r="AE7577" s="221"/>
      <c r="AF7577" s="237"/>
      <c r="AG7577" s="257"/>
      <c r="AH7577" s="237"/>
      <c r="AI7577" s="222"/>
      <c r="AJ7577" s="237"/>
      <c r="AK7577" s="221"/>
      <c r="AL7577" s="223"/>
      <c r="AM7577" s="221"/>
    </row>
    <row r="7578" spans="26:39" ht="15" customHeight="1">
      <c r="Z7578" s="220"/>
      <c r="AA7578" s="220"/>
      <c r="AB7578" s="237"/>
      <c r="AC7578" s="237"/>
      <c r="AD7578" s="222"/>
      <c r="AE7578" s="221"/>
      <c r="AF7578" s="237"/>
      <c r="AG7578" s="257"/>
      <c r="AH7578" s="237"/>
      <c r="AI7578" s="222"/>
      <c r="AJ7578" s="237"/>
      <c r="AK7578" s="221"/>
      <c r="AL7578" s="223"/>
      <c r="AM7578" s="221"/>
    </row>
    <row r="7579" spans="26:39" ht="15" customHeight="1">
      <c r="Z7579" s="220"/>
      <c r="AA7579" s="220"/>
      <c r="AB7579" s="237"/>
      <c r="AC7579" s="237"/>
      <c r="AD7579" s="222"/>
      <c r="AE7579" s="221"/>
      <c r="AF7579" s="237"/>
      <c r="AG7579" s="257"/>
      <c r="AH7579" s="237"/>
      <c r="AI7579" s="222"/>
      <c r="AJ7579" s="237"/>
      <c r="AK7579" s="221"/>
      <c r="AL7579" s="223"/>
      <c r="AM7579" s="221"/>
    </row>
    <row r="7580" spans="26:39" ht="15" customHeight="1">
      <c r="Z7580" s="220"/>
      <c r="AA7580" s="220"/>
      <c r="AB7580" s="237"/>
      <c r="AC7580" s="237"/>
      <c r="AD7580" s="222"/>
      <c r="AE7580" s="221"/>
      <c r="AF7580" s="237"/>
      <c r="AG7580" s="257"/>
      <c r="AH7580" s="237"/>
      <c r="AI7580" s="222"/>
      <c r="AJ7580" s="237"/>
      <c r="AK7580" s="221"/>
      <c r="AL7580" s="223"/>
      <c r="AM7580" s="221"/>
    </row>
    <row r="7581" spans="26:39" ht="15" customHeight="1">
      <c r="Z7581" s="220"/>
      <c r="AA7581" s="220"/>
      <c r="AB7581" s="237"/>
      <c r="AC7581" s="237"/>
      <c r="AD7581" s="222"/>
      <c r="AE7581" s="221"/>
      <c r="AF7581" s="237"/>
      <c r="AG7581" s="257"/>
      <c r="AH7581" s="237"/>
      <c r="AI7581" s="222"/>
      <c r="AJ7581" s="237"/>
      <c r="AK7581" s="221"/>
      <c r="AL7581" s="223"/>
      <c r="AM7581" s="221"/>
    </row>
    <row r="7582" spans="26:39" ht="15" customHeight="1">
      <c r="Z7582" s="220"/>
      <c r="AA7582" s="220"/>
      <c r="AB7582" s="237"/>
      <c r="AC7582" s="237"/>
      <c r="AD7582" s="222"/>
      <c r="AE7582" s="221"/>
      <c r="AF7582" s="237"/>
      <c r="AG7582" s="257"/>
      <c r="AH7582" s="237"/>
      <c r="AI7582" s="222"/>
      <c r="AJ7582" s="237"/>
      <c r="AK7582" s="221"/>
      <c r="AL7582" s="223"/>
      <c r="AM7582" s="221"/>
    </row>
    <row r="7583" spans="26:39" ht="15" customHeight="1">
      <c r="Z7583" s="220"/>
      <c r="AA7583" s="220"/>
      <c r="AB7583" s="237"/>
      <c r="AC7583" s="237"/>
      <c r="AD7583" s="222"/>
      <c r="AE7583" s="221"/>
      <c r="AF7583" s="237"/>
      <c r="AG7583" s="257"/>
      <c r="AH7583" s="237"/>
      <c r="AI7583" s="222"/>
      <c r="AJ7583" s="237"/>
      <c r="AK7583" s="221"/>
      <c r="AL7583" s="223"/>
      <c r="AM7583" s="221"/>
    </row>
    <row r="7584" spans="26:39" ht="15" customHeight="1">
      <c r="Z7584" s="220"/>
      <c r="AA7584" s="220"/>
      <c r="AB7584" s="237"/>
      <c r="AC7584" s="237"/>
      <c r="AD7584" s="222"/>
      <c r="AE7584" s="221"/>
      <c r="AF7584" s="237"/>
      <c r="AG7584" s="257"/>
      <c r="AH7584" s="237"/>
      <c r="AI7584" s="222"/>
      <c r="AJ7584" s="237"/>
      <c r="AK7584" s="221"/>
      <c r="AL7584" s="223"/>
      <c r="AM7584" s="221"/>
    </row>
    <row r="7585" spans="26:39" ht="15" customHeight="1">
      <c r="Z7585" s="220"/>
      <c r="AA7585" s="220"/>
      <c r="AB7585" s="237"/>
      <c r="AC7585" s="237"/>
      <c r="AD7585" s="222"/>
      <c r="AE7585" s="221"/>
      <c r="AF7585" s="237"/>
      <c r="AG7585" s="257"/>
      <c r="AH7585" s="237"/>
      <c r="AI7585" s="222"/>
      <c r="AJ7585" s="237"/>
      <c r="AK7585" s="221"/>
      <c r="AL7585" s="223"/>
      <c r="AM7585" s="221"/>
    </row>
    <row r="7586" spans="26:39" ht="15" customHeight="1">
      <c r="Z7586" s="220"/>
      <c r="AA7586" s="220"/>
      <c r="AB7586" s="237"/>
      <c r="AC7586" s="237"/>
      <c r="AD7586" s="222"/>
      <c r="AE7586" s="221"/>
      <c r="AF7586" s="237"/>
      <c r="AG7586" s="257"/>
      <c r="AH7586" s="237"/>
      <c r="AI7586" s="222"/>
      <c r="AJ7586" s="237"/>
      <c r="AK7586" s="221"/>
      <c r="AL7586" s="223"/>
      <c r="AM7586" s="221"/>
    </row>
    <row r="7587" spans="26:39" ht="15" customHeight="1">
      <c r="Z7587" s="220"/>
      <c r="AA7587" s="220"/>
      <c r="AB7587" s="237"/>
      <c r="AC7587" s="237"/>
      <c r="AD7587" s="222"/>
      <c r="AE7587" s="221"/>
      <c r="AF7587" s="237"/>
      <c r="AG7587" s="257"/>
      <c r="AH7587" s="237"/>
      <c r="AI7587" s="222"/>
      <c r="AJ7587" s="237"/>
      <c r="AK7587" s="221"/>
      <c r="AL7587" s="223"/>
      <c r="AM7587" s="221"/>
    </row>
    <row r="7588" spans="26:39" ht="15" customHeight="1">
      <c r="Z7588" s="220"/>
      <c r="AA7588" s="220"/>
      <c r="AB7588" s="237"/>
      <c r="AC7588" s="237"/>
      <c r="AD7588" s="222"/>
      <c r="AE7588" s="221"/>
      <c r="AF7588" s="237"/>
      <c r="AG7588" s="257"/>
      <c r="AH7588" s="237"/>
      <c r="AI7588" s="222"/>
      <c r="AJ7588" s="237"/>
      <c r="AK7588" s="221"/>
      <c r="AL7588" s="223"/>
      <c r="AM7588" s="221"/>
    </row>
    <row r="7589" spans="26:39" ht="15" customHeight="1">
      <c r="Z7589" s="220"/>
      <c r="AA7589" s="220"/>
      <c r="AB7589" s="237"/>
      <c r="AC7589" s="237"/>
      <c r="AD7589" s="222"/>
      <c r="AE7589" s="221"/>
      <c r="AF7589" s="237"/>
      <c r="AG7589" s="257"/>
      <c r="AH7589" s="237"/>
      <c r="AI7589" s="222"/>
      <c r="AJ7589" s="237"/>
      <c r="AK7589" s="221"/>
      <c r="AL7589" s="223"/>
      <c r="AM7589" s="221"/>
    </row>
    <row r="7590" spans="26:39" ht="15" customHeight="1">
      <c r="Z7590" s="220"/>
      <c r="AA7590" s="220"/>
      <c r="AB7590" s="237"/>
      <c r="AC7590" s="237"/>
      <c r="AD7590" s="222"/>
      <c r="AE7590" s="221"/>
      <c r="AF7590" s="237"/>
      <c r="AG7590" s="257"/>
      <c r="AH7590" s="237"/>
      <c r="AI7590" s="222"/>
      <c r="AJ7590" s="237"/>
      <c r="AK7590" s="221"/>
      <c r="AL7590" s="223"/>
      <c r="AM7590" s="221"/>
    </row>
    <row r="7591" spans="26:39" ht="15" customHeight="1">
      <c r="Z7591" s="220"/>
      <c r="AA7591" s="220"/>
      <c r="AB7591" s="237"/>
      <c r="AC7591" s="237"/>
      <c r="AD7591" s="222"/>
      <c r="AE7591" s="221"/>
      <c r="AF7591" s="237"/>
      <c r="AG7591" s="257"/>
      <c r="AH7591" s="237"/>
      <c r="AI7591" s="222"/>
      <c r="AJ7591" s="237"/>
      <c r="AK7591" s="221"/>
      <c r="AL7591" s="223"/>
      <c r="AM7591" s="221"/>
    </row>
    <row r="7592" spans="26:39" ht="15" customHeight="1">
      <c r="Z7592" s="220"/>
      <c r="AA7592" s="220"/>
      <c r="AB7592" s="237"/>
      <c r="AC7592" s="237"/>
      <c r="AD7592" s="222"/>
      <c r="AE7592" s="221"/>
      <c r="AF7592" s="237"/>
      <c r="AG7592" s="257"/>
      <c r="AH7592" s="237"/>
      <c r="AI7592" s="222"/>
      <c r="AJ7592" s="237"/>
      <c r="AK7592" s="221"/>
      <c r="AL7592" s="223"/>
      <c r="AM7592" s="221"/>
    </row>
    <row r="7593" spans="26:39" ht="15" customHeight="1">
      <c r="Z7593" s="220"/>
      <c r="AA7593" s="220"/>
      <c r="AB7593" s="237"/>
      <c r="AC7593" s="237"/>
      <c r="AD7593" s="222"/>
      <c r="AE7593" s="221"/>
      <c r="AF7593" s="237"/>
      <c r="AG7593" s="257"/>
      <c r="AH7593" s="237"/>
      <c r="AI7593" s="222"/>
      <c r="AJ7593" s="237"/>
      <c r="AK7593" s="221"/>
      <c r="AL7593" s="223"/>
      <c r="AM7593" s="221"/>
    </row>
    <row r="7594" spans="26:39" ht="15" customHeight="1">
      <c r="Z7594" s="220"/>
      <c r="AA7594" s="220"/>
      <c r="AB7594" s="237"/>
      <c r="AC7594" s="237"/>
      <c r="AD7594" s="222"/>
      <c r="AE7594" s="221"/>
      <c r="AF7594" s="237"/>
      <c r="AG7594" s="257"/>
      <c r="AH7594" s="237"/>
      <c r="AI7594" s="222"/>
      <c r="AJ7594" s="237"/>
      <c r="AK7594" s="221"/>
      <c r="AL7594" s="223"/>
      <c r="AM7594" s="221"/>
    </row>
    <row r="7595" spans="26:39" ht="15" customHeight="1">
      <c r="Z7595" s="220"/>
      <c r="AA7595" s="220"/>
      <c r="AB7595" s="237"/>
      <c r="AC7595" s="237"/>
      <c r="AD7595" s="222"/>
      <c r="AE7595" s="221"/>
      <c r="AF7595" s="237"/>
      <c r="AG7595" s="257"/>
      <c r="AH7595" s="237"/>
      <c r="AI7595" s="222"/>
      <c r="AJ7595" s="237"/>
      <c r="AK7595" s="221"/>
      <c r="AL7595" s="223"/>
      <c r="AM7595" s="221"/>
    </row>
    <row r="7596" spans="26:39" ht="15" customHeight="1">
      <c r="Z7596" s="220"/>
      <c r="AA7596" s="220"/>
      <c r="AB7596" s="237"/>
      <c r="AC7596" s="237"/>
      <c r="AD7596" s="222"/>
      <c r="AE7596" s="221"/>
      <c r="AF7596" s="237"/>
      <c r="AG7596" s="257"/>
      <c r="AH7596" s="237"/>
      <c r="AI7596" s="222"/>
      <c r="AJ7596" s="237"/>
      <c r="AK7596" s="221"/>
      <c r="AL7596" s="223"/>
      <c r="AM7596" s="221"/>
    </row>
    <row r="7597" spans="26:39" ht="15" customHeight="1">
      <c r="Z7597" s="220"/>
      <c r="AA7597" s="220"/>
      <c r="AB7597" s="237"/>
      <c r="AC7597" s="237"/>
      <c r="AD7597" s="222"/>
      <c r="AE7597" s="221"/>
      <c r="AF7597" s="237"/>
      <c r="AG7597" s="257"/>
      <c r="AH7597" s="237"/>
      <c r="AI7597" s="222"/>
      <c r="AJ7597" s="237"/>
      <c r="AK7597" s="221"/>
      <c r="AL7597" s="223"/>
      <c r="AM7597" s="221"/>
    </row>
    <row r="7598" spans="26:39" ht="15" customHeight="1">
      <c r="Z7598" s="220"/>
      <c r="AA7598" s="220"/>
      <c r="AB7598" s="237"/>
      <c r="AC7598" s="237"/>
      <c r="AD7598" s="222"/>
      <c r="AE7598" s="221"/>
      <c r="AF7598" s="237"/>
      <c r="AG7598" s="257"/>
      <c r="AH7598" s="237"/>
      <c r="AI7598" s="222"/>
      <c r="AJ7598" s="237"/>
      <c r="AK7598" s="221"/>
      <c r="AL7598" s="223"/>
      <c r="AM7598" s="221"/>
    </row>
    <row r="7599" spans="26:39" ht="15" customHeight="1">
      <c r="Z7599" s="220"/>
      <c r="AA7599" s="220"/>
      <c r="AB7599" s="237"/>
      <c r="AC7599" s="237"/>
      <c r="AD7599" s="222"/>
      <c r="AE7599" s="221"/>
      <c r="AF7599" s="237"/>
      <c r="AG7599" s="257"/>
      <c r="AH7599" s="237"/>
      <c r="AI7599" s="222"/>
      <c r="AJ7599" s="237"/>
      <c r="AK7599" s="221"/>
      <c r="AL7599" s="223"/>
      <c r="AM7599" s="221"/>
    </row>
    <row r="7600" spans="26:39" ht="15" customHeight="1">
      <c r="Z7600" s="220"/>
      <c r="AA7600" s="220"/>
      <c r="AB7600" s="237"/>
      <c r="AC7600" s="237"/>
      <c r="AD7600" s="222"/>
      <c r="AE7600" s="221"/>
      <c r="AF7600" s="237"/>
      <c r="AG7600" s="257"/>
      <c r="AH7600" s="237"/>
      <c r="AI7600" s="222"/>
      <c r="AJ7600" s="237"/>
      <c r="AK7600" s="221"/>
      <c r="AL7600" s="223"/>
      <c r="AM7600" s="221"/>
    </row>
    <row r="7601" spans="26:39" ht="15" customHeight="1">
      <c r="Z7601" s="220"/>
      <c r="AA7601" s="220"/>
      <c r="AB7601" s="237"/>
      <c r="AC7601" s="237"/>
      <c r="AD7601" s="222"/>
      <c r="AE7601" s="221"/>
      <c r="AF7601" s="237"/>
      <c r="AG7601" s="257"/>
      <c r="AH7601" s="237"/>
      <c r="AI7601" s="222"/>
      <c r="AJ7601" s="237"/>
      <c r="AK7601" s="221"/>
      <c r="AL7601" s="223"/>
      <c r="AM7601" s="221"/>
    </row>
    <row r="7602" spans="26:39" ht="15" customHeight="1">
      <c r="Z7602" s="220"/>
      <c r="AA7602" s="220"/>
      <c r="AB7602" s="237"/>
      <c r="AC7602" s="237"/>
      <c r="AD7602" s="222"/>
      <c r="AE7602" s="221"/>
      <c r="AF7602" s="237"/>
      <c r="AG7602" s="257"/>
      <c r="AH7602" s="237"/>
      <c r="AI7602" s="222"/>
      <c r="AJ7602" s="237"/>
      <c r="AK7602" s="221"/>
      <c r="AL7602" s="223"/>
      <c r="AM7602" s="221"/>
    </row>
    <row r="7603" spans="26:39" ht="15" customHeight="1">
      <c r="Z7603" s="220"/>
      <c r="AA7603" s="220"/>
      <c r="AB7603" s="237"/>
      <c r="AC7603" s="237"/>
      <c r="AD7603" s="222"/>
      <c r="AE7603" s="221"/>
      <c r="AF7603" s="237"/>
      <c r="AG7603" s="257"/>
      <c r="AH7603" s="237"/>
      <c r="AI7603" s="222"/>
      <c r="AJ7603" s="237"/>
      <c r="AK7603" s="221"/>
      <c r="AL7603" s="223"/>
      <c r="AM7603" s="221"/>
    </row>
    <row r="7604" spans="26:39" ht="15" customHeight="1">
      <c r="Z7604" s="220"/>
      <c r="AA7604" s="220"/>
      <c r="AB7604" s="237"/>
      <c r="AC7604" s="237"/>
      <c r="AD7604" s="222"/>
      <c r="AE7604" s="221"/>
      <c r="AF7604" s="237"/>
      <c r="AG7604" s="257"/>
      <c r="AH7604" s="237"/>
      <c r="AI7604" s="222"/>
      <c r="AJ7604" s="237"/>
      <c r="AK7604" s="221"/>
      <c r="AL7604" s="223"/>
      <c r="AM7604" s="221"/>
    </row>
    <row r="7605" spans="26:39" ht="15" customHeight="1">
      <c r="Z7605" s="220"/>
      <c r="AA7605" s="220"/>
      <c r="AB7605" s="237"/>
      <c r="AC7605" s="237"/>
      <c r="AD7605" s="222"/>
      <c r="AE7605" s="221"/>
      <c r="AF7605" s="237"/>
      <c r="AG7605" s="257"/>
      <c r="AH7605" s="237"/>
      <c r="AI7605" s="222"/>
      <c r="AJ7605" s="237"/>
      <c r="AK7605" s="221"/>
      <c r="AL7605" s="223"/>
      <c r="AM7605" s="221"/>
    </row>
    <row r="7606" spans="26:39" ht="15" customHeight="1">
      <c r="Z7606" s="220"/>
      <c r="AA7606" s="220"/>
      <c r="AB7606" s="237"/>
      <c r="AC7606" s="237"/>
      <c r="AD7606" s="222"/>
      <c r="AE7606" s="221"/>
      <c r="AF7606" s="237"/>
      <c r="AG7606" s="257"/>
      <c r="AH7606" s="237"/>
      <c r="AI7606" s="222"/>
      <c r="AJ7606" s="237"/>
      <c r="AK7606" s="221"/>
      <c r="AL7606" s="223"/>
      <c r="AM7606" s="221"/>
    </row>
    <row r="7607" spans="26:39" ht="15" customHeight="1">
      <c r="Z7607" s="220"/>
      <c r="AA7607" s="220"/>
      <c r="AB7607" s="237"/>
      <c r="AC7607" s="237"/>
      <c r="AD7607" s="222"/>
      <c r="AE7607" s="221"/>
      <c r="AF7607" s="237"/>
      <c r="AG7607" s="257"/>
      <c r="AH7607" s="237"/>
      <c r="AI7607" s="222"/>
      <c r="AJ7607" s="237"/>
      <c r="AK7607" s="221"/>
      <c r="AL7607" s="223"/>
      <c r="AM7607" s="221"/>
    </row>
    <row r="7608" spans="26:39" ht="15" customHeight="1">
      <c r="Z7608" s="220"/>
      <c r="AA7608" s="220"/>
      <c r="AB7608" s="237"/>
      <c r="AC7608" s="237"/>
      <c r="AD7608" s="222"/>
      <c r="AE7608" s="221"/>
      <c r="AF7608" s="237"/>
      <c r="AG7608" s="257"/>
      <c r="AH7608" s="237"/>
      <c r="AI7608" s="222"/>
      <c r="AJ7608" s="237"/>
      <c r="AK7608" s="221"/>
      <c r="AL7608" s="223"/>
      <c r="AM7608" s="221"/>
    </row>
    <row r="7609" spans="26:39" ht="15" customHeight="1">
      <c r="Z7609" s="220"/>
      <c r="AA7609" s="220"/>
      <c r="AB7609" s="237"/>
      <c r="AC7609" s="237"/>
      <c r="AD7609" s="222"/>
      <c r="AE7609" s="221"/>
      <c r="AF7609" s="237"/>
      <c r="AG7609" s="257"/>
      <c r="AH7609" s="237"/>
      <c r="AI7609" s="222"/>
      <c r="AJ7609" s="237"/>
      <c r="AK7609" s="221"/>
      <c r="AL7609" s="223"/>
      <c r="AM7609" s="221"/>
    </row>
    <row r="7610" spans="26:39" ht="15" customHeight="1">
      <c r="Z7610" s="220"/>
      <c r="AA7610" s="220"/>
      <c r="AB7610" s="237"/>
      <c r="AC7610" s="237"/>
      <c r="AD7610" s="222"/>
      <c r="AE7610" s="221"/>
      <c r="AF7610" s="237"/>
      <c r="AG7610" s="257"/>
      <c r="AH7610" s="237"/>
      <c r="AI7610" s="222"/>
      <c r="AJ7610" s="237"/>
      <c r="AK7610" s="221"/>
      <c r="AL7610" s="223"/>
      <c r="AM7610" s="221"/>
    </row>
    <row r="7611" spans="26:39" ht="15" customHeight="1">
      <c r="Z7611" s="220"/>
      <c r="AA7611" s="220"/>
      <c r="AB7611" s="237"/>
      <c r="AC7611" s="237"/>
      <c r="AD7611" s="222"/>
      <c r="AE7611" s="221"/>
      <c r="AF7611" s="237"/>
      <c r="AG7611" s="257"/>
      <c r="AH7611" s="237"/>
      <c r="AI7611" s="222"/>
      <c r="AJ7611" s="237"/>
      <c r="AK7611" s="221"/>
      <c r="AL7611" s="223"/>
      <c r="AM7611" s="221"/>
    </row>
    <row r="7612" spans="26:39" ht="15" customHeight="1">
      <c r="Z7612" s="220"/>
      <c r="AA7612" s="220"/>
      <c r="AB7612" s="237"/>
      <c r="AC7612" s="237"/>
      <c r="AD7612" s="222"/>
      <c r="AE7612" s="221"/>
      <c r="AF7612" s="237"/>
      <c r="AG7612" s="257"/>
      <c r="AH7612" s="237"/>
      <c r="AI7612" s="222"/>
      <c r="AJ7612" s="237"/>
      <c r="AK7612" s="221"/>
      <c r="AL7612" s="223"/>
      <c r="AM7612" s="221"/>
    </row>
    <row r="7613" spans="26:39" ht="15" customHeight="1">
      <c r="Z7613" s="220"/>
      <c r="AA7613" s="220"/>
      <c r="AB7613" s="237"/>
      <c r="AC7613" s="237"/>
      <c r="AD7613" s="222"/>
      <c r="AE7613" s="221"/>
      <c r="AF7613" s="237"/>
      <c r="AG7613" s="257"/>
      <c r="AH7613" s="237"/>
      <c r="AI7613" s="222"/>
      <c r="AJ7613" s="237"/>
      <c r="AK7613" s="221"/>
      <c r="AL7613" s="223"/>
      <c r="AM7613" s="221"/>
    </row>
    <row r="7614" spans="26:39" ht="15" customHeight="1">
      <c r="Z7614" s="220"/>
      <c r="AA7614" s="220"/>
      <c r="AB7614" s="237"/>
      <c r="AC7614" s="237"/>
      <c r="AD7614" s="222"/>
      <c r="AE7614" s="221"/>
      <c r="AF7614" s="237"/>
      <c r="AG7614" s="257"/>
      <c r="AH7614" s="237"/>
      <c r="AI7614" s="222"/>
      <c r="AJ7614" s="237"/>
      <c r="AK7614" s="221"/>
      <c r="AL7614" s="223"/>
      <c r="AM7614" s="221"/>
    </row>
    <row r="7615" spans="26:39" ht="15" customHeight="1">
      <c r="Z7615" s="220"/>
      <c r="AA7615" s="220"/>
      <c r="AB7615" s="237"/>
      <c r="AC7615" s="237"/>
      <c r="AD7615" s="222"/>
      <c r="AE7615" s="221"/>
      <c r="AF7615" s="237"/>
      <c r="AG7615" s="257"/>
      <c r="AH7615" s="237"/>
      <c r="AI7615" s="222"/>
      <c r="AJ7615" s="237"/>
      <c r="AK7615" s="221"/>
      <c r="AL7615" s="223"/>
      <c r="AM7615" s="221"/>
    </row>
    <row r="7616" spans="26:39" ht="15" customHeight="1">
      <c r="Z7616" s="220"/>
      <c r="AA7616" s="220"/>
      <c r="AB7616" s="237"/>
      <c r="AC7616" s="237"/>
      <c r="AD7616" s="222"/>
      <c r="AE7616" s="221"/>
      <c r="AF7616" s="237"/>
      <c r="AG7616" s="257"/>
      <c r="AH7616" s="237"/>
      <c r="AI7616" s="222"/>
      <c r="AJ7616" s="237"/>
      <c r="AK7616" s="221"/>
      <c r="AL7616" s="223"/>
      <c r="AM7616" s="221"/>
    </row>
    <row r="7617" spans="26:39" ht="15" customHeight="1">
      <c r="Z7617" s="220"/>
      <c r="AA7617" s="220"/>
      <c r="AB7617" s="237"/>
      <c r="AC7617" s="237"/>
      <c r="AD7617" s="222"/>
      <c r="AE7617" s="221"/>
      <c r="AF7617" s="237"/>
      <c r="AG7617" s="257"/>
      <c r="AH7617" s="237"/>
      <c r="AI7617" s="222"/>
      <c r="AJ7617" s="237"/>
      <c r="AK7617" s="221"/>
      <c r="AL7617" s="223"/>
      <c r="AM7617" s="221"/>
    </row>
    <row r="7618" spans="26:39" ht="15" customHeight="1">
      <c r="Z7618" s="220"/>
      <c r="AA7618" s="220"/>
      <c r="AB7618" s="237"/>
      <c r="AC7618" s="237"/>
      <c r="AD7618" s="222"/>
      <c r="AE7618" s="221"/>
      <c r="AF7618" s="237"/>
      <c r="AG7618" s="257"/>
      <c r="AH7618" s="237"/>
      <c r="AI7618" s="222"/>
      <c r="AJ7618" s="237"/>
      <c r="AK7618" s="221"/>
      <c r="AL7618" s="223"/>
      <c r="AM7618" s="221"/>
    </row>
    <row r="7619" spans="26:39" ht="15" customHeight="1">
      <c r="Z7619" s="220"/>
      <c r="AA7619" s="220"/>
      <c r="AB7619" s="237"/>
      <c r="AC7619" s="237"/>
      <c r="AD7619" s="222"/>
      <c r="AE7619" s="221"/>
      <c r="AF7619" s="237"/>
      <c r="AG7619" s="257"/>
      <c r="AH7619" s="237"/>
      <c r="AI7619" s="222"/>
      <c r="AJ7619" s="237"/>
      <c r="AK7619" s="221"/>
      <c r="AL7619" s="223"/>
      <c r="AM7619" s="221"/>
    </row>
    <row r="7620" spans="26:39" ht="15" customHeight="1">
      <c r="Z7620" s="220"/>
      <c r="AA7620" s="220"/>
      <c r="AB7620" s="237"/>
      <c r="AC7620" s="237"/>
      <c r="AD7620" s="222"/>
      <c r="AE7620" s="221"/>
      <c r="AF7620" s="237"/>
      <c r="AG7620" s="257"/>
      <c r="AH7620" s="237"/>
      <c r="AI7620" s="222"/>
      <c r="AJ7620" s="237"/>
      <c r="AK7620" s="221"/>
      <c r="AL7620" s="223"/>
      <c r="AM7620" s="221"/>
    </row>
    <row r="7621" spans="26:39" ht="15" customHeight="1">
      <c r="Z7621" s="220"/>
      <c r="AA7621" s="220"/>
      <c r="AB7621" s="237"/>
      <c r="AC7621" s="237"/>
      <c r="AD7621" s="222"/>
      <c r="AE7621" s="221"/>
      <c r="AF7621" s="237"/>
      <c r="AG7621" s="257"/>
      <c r="AH7621" s="237"/>
      <c r="AI7621" s="222"/>
      <c r="AJ7621" s="237"/>
      <c r="AK7621" s="221"/>
      <c r="AL7621" s="223"/>
      <c r="AM7621" s="221"/>
    </row>
    <row r="7622" spans="26:39" ht="15" customHeight="1">
      <c r="Z7622" s="220"/>
      <c r="AA7622" s="220"/>
      <c r="AB7622" s="237"/>
      <c r="AC7622" s="237"/>
      <c r="AD7622" s="222"/>
      <c r="AE7622" s="221"/>
      <c r="AF7622" s="237"/>
      <c r="AG7622" s="257"/>
      <c r="AH7622" s="237"/>
      <c r="AI7622" s="222"/>
      <c r="AJ7622" s="237"/>
      <c r="AK7622" s="221"/>
      <c r="AL7622" s="223"/>
      <c r="AM7622" s="221"/>
    </row>
    <row r="7623" spans="26:39" ht="15" customHeight="1">
      <c r="Z7623" s="220"/>
      <c r="AA7623" s="220"/>
      <c r="AB7623" s="237"/>
      <c r="AC7623" s="237"/>
      <c r="AD7623" s="222"/>
      <c r="AE7623" s="221"/>
      <c r="AF7623" s="237"/>
      <c r="AG7623" s="257"/>
      <c r="AH7623" s="237"/>
      <c r="AI7623" s="222"/>
      <c r="AJ7623" s="237"/>
      <c r="AK7623" s="221"/>
      <c r="AL7623" s="223"/>
      <c r="AM7623" s="221"/>
    </row>
    <row r="7624" spans="26:39" ht="15" customHeight="1">
      <c r="Z7624" s="220"/>
      <c r="AA7624" s="220"/>
      <c r="AB7624" s="237"/>
      <c r="AC7624" s="237"/>
      <c r="AD7624" s="222"/>
      <c r="AE7624" s="221"/>
      <c r="AF7624" s="237"/>
      <c r="AG7624" s="257"/>
      <c r="AH7624" s="237"/>
      <c r="AI7624" s="222"/>
      <c r="AJ7624" s="237"/>
      <c r="AK7624" s="221"/>
      <c r="AL7624" s="223"/>
      <c r="AM7624" s="221"/>
    </row>
    <row r="7625" spans="26:39" ht="15" customHeight="1">
      <c r="Z7625" s="220"/>
      <c r="AA7625" s="220"/>
      <c r="AB7625" s="237"/>
      <c r="AC7625" s="237"/>
      <c r="AD7625" s="222"/>
      <c r="AE7625" s="221"/>
      <c r="AF7625" s="237"/>
      <c r="AG7625" s="257"/>
      <c r="AH7625" s="237"/>
      <c r="AI7625" s="222"/>
      <c r="AJ7625" s="237"/>
      <c r="AK7625" s="221"/>
      <c r="AL7625" s="223"/>
      <c r="AM7625" s="221"/>
    </row>
    <row r="7626" spans="26:39" ht="15" customHeight="1">
      <c r="Z7626" s="220"/>
      <c r="AA7626" s="220"/>
      <c r="AB7626" s="237"/>
      <c r="AC7626" s="237"/>
      <c r="AD7626" s="222"/>
      <c r="AE7626" s="221"/>
      <c r="AF7626" s="237"/>
      <c r="AG7626" s="257"/>
      <c r="AH7626" s="237"/>
      <c r="AI7626" s="222"/>
      <c r="AJ7626" s="237"/>
      <c r="AK7626" s="221"/>
      <c r="AL7626" s="223"/>
      <c r="AM7626" s="221"/>
    </row>
    <row r="7627" spans="26:39" ht="15" customHeight="1">
      <c r="Z7627" s="220"/>
      <c r="AA7627" s="220"/>
      <c r="AB7627" s="237"/>
      <c r="AC7627" s="237"/>
      <c r="AD7627" s="222"/>
      <c r="AE7627" s="221"/>
      <c r="AF7627" s="237"/>
      <c r="AG7627" s="257"/>
      <c r="AH7627" s="237"/>
      <c r="AI7627" s="222"/>
      <c r="AJ7627" s="237"/>
      <c r="AK7627" s="221"/>
      <c r="AL7627" s="223"/>
      <c r="AM7627" s="221"/>
    </row>
    <row r="7628" spans="26:39" ht="15" customHeight="1">
      <c r="Z7628" s="220"/>
      <c r="AA7628" s="220"/>
      <c r="AB7628" s="237"/>
      <c r="AC7628" s="237"/>
      <c r="AD7628" s="222"/>
      <c r="AE7628" s="221"/>
      <c r="AF7628" s="237"/>
      <c r="AG7628" s="257"/>
      <c r="AH7628" s="237"/>
      <c r="AI7628" s="222"/>
      <c r="AJ7628" s="237"/>
      <c r="AK7628" s="221"/>
      <c r="AL7628" s="223"/>
      <c r="AM7628" s="221"/>
    </row>
    <row r="7629" spans="26:39" ht="15" customHeight="1">
      <c r="Z7629" s="220"/>
      <c r="AA7629" s="220"/>
      <c r="AB7629" s="237"/>
      <c r="AC7629" s="237"/>
      <c r="AD7629" s="222"/>
      <c r="AE7629" s="221"/>
      <c r="AF7629" s="237"/>
      <c r="AG7629" s="257"/>
      <c r="AH7629" s="237"/>
      <c r="AI7629" s="222"/>
      <c r="AJ7629" s="237"/>
      <c r="AK7629" s="221"/>
      <c r="AL7629" s="223"/>
      <c r="AM7629" s="221"/>
    </row>
    <row r="7630" spans="26:39" ht="15" customHeight="1">
      <c r="Z7630" s="220"/>
      <c r="AA7630" s="220"/>
      <c r="AB7630" s="237"/>
      <c r="AC7630" s="237"/>
      <c r="AD7630" s="222"/>
      <c r="AE7630" s="221"/>
      <c r="AF7630" s="237"/>
      <c r="AG7630" s="257"/>
      <c r="AH7630" s="237"/>
      <c r="AI7630" s="222"/>
      <c r="AJ7630" s="237"/>
      <c r="AK7630" s="221"/>
      <c r="AL7630" s="223"/>
      <c r="AM7630" s="221"/>
    </row>
    <row r="7631" spans="26:39" ht="15" customHeight="1">
      <c r="Z7631" s="220"/>
      <c r="AA7631" s="220"/>
      <c r="AB7631" s="237"/>
      <c r="AC7631" s="237"/>
      <c r="AD7631" s="222"/>
      <c r="AE7631" s="221"/>
      <c r="AF7631" s="237"/>
      <c r="AG7631" s="257"/>
      <c r="AH7631" s="237"/>
      <c r="AI7631" s="222"/>
      <c r="AJ7631" s="237"/>
      <c r="AK7631" s="221"/>
      <c r="AL7631" s="223"/>
      <c r="AM7631" s="221"/>
    </row>
    <row r="7632" spans="26:39" ht="15" customHeight="1">
      <c r="Z7632" s="220"/>
      <c r="AA7632" s="220"/>
      <c r="AB7632" s="237"/>
      <c r="AC7632" s="237"/>
      <c r="AD7632" s="222"/>
      <c r="AE7632" s="221"/>
      <c r="AF7632" s="237"/>
      <c r="AG7632" s="257"/>
      <c r="AH7632" s="237"/>
      <c r="AI7632" s="222"/>
      <c r="AJ7632" s="237"/>
      <c r="AK7632" s="221"/>
      <c r="AL7632" s="223"/>
      <c r="AM7632" s="221"/>
    </row>
    <row r="7633" spans="26:39" ht="15" customHeight="1">
      <c r="Z7633" s="220"/>
      <c r="AA7633" s="220"/>
      <c r="AB7633" s="237"/>
      <c r="AC7633" s="237"/>
      <c r="AD7633" s="222"/>
      <c r="AE7633" s="221"/>
      <c r="AF7633" s="237"/>
      <c r="AG7633" s="257"/>
      <c r="AH7633" s="237"/>
      <c r="AI7633" s="222"/>
      <c r="AJ7633" s="237"/>
      <c r="AK7633" s="221"/>
      <c r="AL7633" s="223"/>
      <c r="AM7633" s="221"/>
    </row>
    <row r="7634" spans="26:39" ht="15" customHeight="1">
      <c r="Z7634" s="220"/>
      <c r="AA7634" s="220"/>
      <c r="AB7634" s="237"/>
      <c r="AC7634" s="237"/>
      <c r="AD7634" s="222"/>
      <c r="AE7634" s="221"/>
      <c r="AF7634" s="237"/>
      <c r="AG7634" s="257"/>
      <c r="AH7634" s="237"/>
      <c r="AI7634" s="222"/>
      <c r="AJ7634" s="237"/>
      <c r="AK7634" s="221"/>
      <c r="AL7634" s="223"/>
      <c r="AM7634" s="221"/>
    </row>
    <row r="7635" spans="26:39" ht="15" customHeight="1">
      <c r="Z7635" s="220"/>
      <c r="AA7635" s="220"/>
      <c r="AB7635" s="237"/>
      <c r="AC7635" s="237"/>
      <c r="AD7635" s="222"/>
      <c r="AE7635" s="221"/>
      <c r="AF7635" s="237"/>
      <c r="AG7635" s="257"/>
      <c r="AH7635" s="237"/>
      <c r="AI7635" s="222"/>
      <c r="AJ7635" s="237"/>
      <c r="AK7635" s="221"/>
      <c r="AL7635" s="223"/>
      <c r="AM7635" s="221"/>
    </row>
    <row r="7636" spans="26:39" ht="15" customHeight="1">
      <c r="Z7636" s="220"/>
      <c r="AA7636" s="220"/>
      <c r="AB7636" s="237"/>
      <c r="AC7636" s="237"/>
      <c r="AD7636" s="222"/>
      <c r="AE7636" s="221"/>
      <c r="AF7636" s="237"/>
      <c r="AG7636" s="257"/>
      <c r="AH7636" s="237"/>
      <c r="AI7636" s="222"/>
      <c r="AJ7636" s="237"/>
      <c r="AK7636" s="221"/>
      <c r="AL7636" s="223"/>
      <c r="AM7636" s="221"/>
    </row>
    <row r="7637" spans="26:39" ht="15" customHeight="1">
      <c r="Z7637" s="220"/>
      <c r="AA7637" s="220"/>
      <c r="AB7637" s="237"/>
      <c r="AC7637" s="237"/>
      <c r="AD7637" s="222"/>
      <c r="AE7637" s="221"/>
      <c r="AF7637" s="237"/>
      <c r="AG7637" s="257"/>
      <c r="AH7637" s="237"/>
      <c r="AI7637" s="222"/>
      <c r="AJ7637" s="237"/>
      <c r="AK7637" s="221"/>
      <c r="AL7637" s="223"/>
      <c r="AM7637" s="221"/>
    </row>
    <row r="7638" spans="26:39" ht="15" customHeight="1">
      <c r="Z7638" s="220"/>
      <c r="AA7638" s="220"/>
      <c r="AB7638" s="237"/>
      <c r="AC7638" s="237"/>
      <c r="AD7638" s="222"/>
      <c r="AE7638" s="221"/>
      <c r="AF7638" s="237"/>
      <c r="AG7638" s="257"/>
      <c r="AH7638" s="237"/>
      <c r="AI7638" s="222"/>
      <c r="AJ7638" s="237"/>
      <c r="AK7638" s="221"/>
      <c r="AL7638" s="223"/>
      <c r="AM7638" s="221"/>
    </row>
    <row r="7639" spans="26:39" ht="15" customHeight="1">
      <c r="Z7639" s="220"/>
      <c r="AA7639" s="220"/>
      <c r="AB7639" s="237"/>
      <c r="AC7639" s="237"/>
      <c r="AD7639" s="222"/>
      <c r="AE7639" s="221"/>
      <c r="AF7639" s="237"/>
      <c r="AG7639" s="257"/>
      <c r="AH7639" s="237"/>
      <c r="AI7639" s="222"/>
      <c r="AJ7639" s="237"/>
      <c r="AK7639" s="221"/>
      <c r="AL7639" s="223"/>
      <c r="AM7639" s="221"/>
    </row>
    <row r="7640" spans="26:39" ht="15" customHeight="1">
      <c r="Z7640" s="220"/>
      <c r="AA7640" s="220"/>
      <c r="AB7640" s="237"/>
      <c r="AC7640" s="237"/>
      <c r="AD7640" s="222"/>
      <c r="AE7640" s="221"/>
      <c r="AF7640" s="237"/>
      <c r="AG7640" s="257"/>
      <c r="AH7640" s="237"/>
      <c r="AI7640" s="222"/>
      <c r="AJ7640" s="237"/>
      <c r="AK7640" s="221"/>
      <c r="AL7640" s="223"/>
      <c r="AM7640" s="221"/>
    </row>
    <row r="7641" spans="26:39" ht="15" customHeight="1">
      <c r="Z7641" s="220"/>
      <c r="AA7641" s="220"/>
      <c r="AB7641" s="237"/>
      <c r="AC7641" s="237"/>
      <c r="AD7641" s="222"/>
      <c r="AE7641" s="221"/>
      <c r="AF7641" s="237"/>
      <c r="AG7641" s="257"/>
      <c r="AH7641" s="237"/>
      <c r="AI7641" s="222"/>
      <c r="AJ7641" s="237"/>
      <c r="AK7641" s="221"/>
      <c r="AL7641" s="223"/>
      <c r="AM7641" s="221"/>
    </row>
    <row r="7642" spans="26:39" ht="15" customHeight="1">
      <c r="Z7642" s="220"/>
      <c r="AA7642" s="220"/>
      <c r="AB7642" s="237"/>
      <c r="AC7642" s="237"/>
      <c r="AD7642" s="222"/>
      <c r="AE7642" s="221"/>
      <c r="AF7642" s="237"/>
      <c r="AG7642" s="257"/>
      <c r="AH7642" s="237"/>
      <c r="AI7642" s="222"/>
      <c r="AJ7642" s="237"/>
      <c r="AK7642" s="221"/>
      <c r="AL7642" s="223"/>
      <c r="AM7642" s="221"/>
    </row>
    <row r="7643" spans="26:39" ht="15" customHeight="1">
      <c r="Z7643" s="220"/>
      <c r="AA7643" s="220"/>
      <c r="AB7643" s="237"/>
      <c r="AC7643" s="237"/>
      <c r="AD7643" s="222"/>
      <c r="AE7643" s="221"/>
      <c r="AF7643" s="237"/>
      <c r="AG7643" s="257"/>
      <c r="AH7643" s="237"/>
      <c r="AI7643" s="222"/>
      <c r="AJ7643" s="237"/>
      <c r="AK7643" s="221"/>
      <c r="AL7643" s="223"/>
      <c r="AM7643" s="221"/>
    </row>
    <row r="7644" spans="26:39" ht="15" customHeight="1">
      <c r="Z7644" s="220"/>
      <c r="AA7644" s="220"/>
      <c r="AB7644" s="237"/>
      <c r="AC7644" s="237"/>
      <c r="AD7644" s="222"/>
      <c r="AE7644" s="221"/>
      <c r="AF7644" s="237"/>
      <c r="AG7644" s="257"/>
      <c r="AH7644" s="237"/>
      <c r="AI7644" s="222"/>
      <c r="AJ7644" s="237"/>
      <c r="AK7644" s="221"/>
      <c r="AL7644" s="223"/>
      <c r="AM7644" s="221"/>
    </row>
    <row r="7645" spans="26:39" ht="15" customHeight="1">
      <c r="Z7645" s="220"/>
      <c r="AA7645" s="220"/>
      <c r="AB7645" s="237"/>
      <c r="AC7645" s="237"/>
      <c r="AD7645" s="222"/>
      <c r="AE7645" s="221"/>
      <c r="AF7645" s="237"/>
      <c r="AG7645" s="257"/>
      <c r="AH7645" s="237"/>
      <c r="AI7645" s="222"/>
      <c r="AJ7645" s="237"/>
      <c r="AK7645" s="221"/>
      <c r="AL7645" s="223"/>
      <c r="AM7645" s="221"/>
    </row>
    <row r="7646" spans="26:39" ht="15" customHeight="1">
      <c r="Z7646" s="220"/>
      <c r="AA7646" s="220"/>
      <c r="AB7646" s="237"/>
      <c r="AC7646" s="237"/>
      <c r="AD7646" s="222"/>
      <c r="AE7646" s="221"/>
      <c r="AF7646" s="237"/>
      <c r="AG7646" s="257"/>
      <c r="AH7646" s="237"/>
      <c r="AI7646" s="222"/>
      <c r="AJ7646" s="237"/>
      <c r="AK7646" s="221"/>
      <c r="AL7646" s="223"/>
      <c r="AM7646" s="221"/>
    </row>
    <row r="7647" spans="26:39" ht="15" customHeight="1">
      <c r="Z7647" s="220"/>
      <c r="AA7647" s="220"/>
      <c r="AB7647" s="237"/>
      <c r="AC7647" s="237"/>
      <c r="AD7647" s="222"/>
      <c r="AE7647" s="221"/>
      <c r="AF7647" s="237"/>
      <c r="AG7647" s="257"/>
      <c r="AH7647" s="237"/>
      <c r="AI7647" s="222"/>
      <c r="AJ7647" s="237"/>
      <c r="AK7647" s="221"/>
      <c r="AL7647" s="223"/>
      <c r="AM7647" s="221"/>
    </row>
    <row r="7648" spans="26:39" ht="15" customHeight="1">
      <c r="Z7648" s="220"/>
      <c r="AA7648" s="220"/>
      <c r="AB7648" s="237"/>
      <c r="AC7648" s="237"/>
      <c r="AD7648" s="222"/>
      <c r="AE7648" s="221"/>
      <c r="AF7648" s="237"/>
      <c r="AG7648" s="257"/>
      <c r="AH7648" s="237"/>
      <c r="AI7648" s="222"/>
      <c r="AJ7648" s="237"/>
      <c r="AK7648" s="221"/>
      <c r="AL7648" s="223"/>
      <c r="AM7648" s="221"/>
    </row>
    <row r="7649" spans="26:39" ht="15" customHeight="1">
      <c r="Z7649" s="220"/>
      <c r="AA7649" s="220"/>
      <c r="AB7649" s="237"/>
      <c r="AC7649" s="237"/>
      <c r="AD7649" s="222"/>
      <c r="AE7649" s="221"/>
      <c r="AF7649" s="237"/>
      <c r="AG7649" s="257"/>
      <c r="AH7649" s="237"/>
      <c r="AI7649" s="222"/>
      <c r="AJ7649" s="237"/>
      <c r="AK7649" s="221"/>
      <c r="AL7649" s="223"/>
      <c r="AM7649" s="221"/>
    </row>
    <row r="7650" spans="26:39" ht="15" customHeight="1">
      <c r="Z7650" s="220"/>
      <c r="AA7650" s="220"/>
      <c r="AB7650" s="237"/>
      <c r="AC7650" s="237"/>
      <c r="AD7650" s="222"/>
      <c r="AE7650" s="221"/>
      <c r="AF7650" s="237"/>
      <c r="AG7650" s="257"/>
      <c r="AH7650" s="237"/>
      <c r="AI7650" s="222"/>
      <c r="AJ7650" s="237"/>
      <c r="AK7650" s="221"/>
      <c r="AL7650" s="223"/>
      <c r="AM7650" s="221"/>
    </row>
    <row r="7651" spans="26:39" ht="15" customHeight="1">
      <c r="Z7651" s="220"/>
      <c r="AA7651" s="220"/>
      <c r="AB7651" s="237"/>
      <c r="AC7651" s="237"/>
      <c r="AD7651" s="222"/>
      <c r="AE7651" s="221"/>
      <c r="AF7651" s="237"/>
      <c r="AG7651" s="257"/>
      <c r="AH7651" s="237"/>
      <c r="AI7651" s="222"/>
      <c r="AJ7651" s="237"/>
      <c r="AK7651" s="221"/>
      <c r="AL7651" s="223"/>
      <c r="AM7651" s="221"/>
    </row>
    <row r="7652" spans="26:39" ht="15" customHeight="1">
      <c r="Z7652" s="220"/>
      <c r="AA7652" s="220"/>
      <c r="AB7652" s="237"/>
      <c r="AC7652" s="237"/>
      <c r="AD7652" s="222"/>
      <c r="AE7652" s="221"/>
      <c r="AF7652" s="237"/>
      <c r="AG7652" s="257"/>
      <c r="AH7652" s="237"/>
      <c r="AI7652" s="222"/>
      <c r="AJ7652" s="237"/>
      <c r="AK7652" s="221"/>
      <c r="AL7652" s="223"/>
      <c r="AM7652" s="221"/>
    </row>
    <row r="7653" spans="26:39" ht="15" customHeight="1">
      <c r="Z7653" s="220"/>
      <c r="AA7653" s="220"/>
      <c r="AB7653" s="237"/>
      <c r="AC7653" s="237"/>
      <c r="AD7653" s="222"/>
      <c r="AE7653" s="221"/>
      <c r="AF7653" s="237"/>
      <c r="AG7653" s="257"/>
      <c r="AH7653" s="237"/>
      <c r="AI7653" s="222"/>
      <c r="AJ7653" s="237"/>
      <c r="AK7653" s="221"/>
      <c r="AL7653" s="223"/>
      <c r="AM7653" s="221"/>
    </row>
    <row r="7654" spans="26:39" ht="15" customHeight="1">
      <c r="Z7654" s="220"/>
      <c r="AA7654" s="220"/>
      <c r="AB7654" s="237"/>
      <c r="AC7654" s="237"/>
      <c r="AD7654" s="222"/>
      <c r="AE7654" s="221"/>
      <c r="AF7654" s="237"/>
      <c r="AG7654" s="257"/>
      <c r="AH7654" s="237"/>
      <c r="AI7654" s="222"/>
      <c r="AJ7654" s="237"/>
      <c r="AK7654" s="221"/>
      <c r="AL7654" s="223"/>
      <c r="AM7654" s="221"/>
    </row>
    <row r="7655" spans="26:39" ht="15" customHeight="1">
      <c r="Z7655" s="220"/>
      <c r="AA7655" s="220"/>
      <c r="AB7655" s="237"/>
      <c r="AC7655" s="237"/>
      <c r="AD7655" s="222"/>
      <c r="AE7655" s="221"/>
      <c r="AF7655" s="237"/>
      <c r="AG7655" s="257"/>
      <c r="AH7655" s="237"/>
      <c r="AI7655" s="222"/>
      <c r="AJ7655" s="237"/>
      <c r="AK7655" s="221"/>
      <c r="AL7655" s="223"/>
      <c r="AM7655" s="221"/>
    </row>
    <row r="7656" spans="26:39" ht="15" customHeight="1">
      <c r="Z7656" s="220"/>
      <c r="AA7656" s="220"/>
      <c r="AB7656" s="237"/>
      <c r="AC7656" s="237"/>
      <c r="AD7656" s="222"/>
      <c r="AE7656" s="221"/>
      <c r="AF7656" s="237"/>
      <c r="AG7656" s="257"/>
      <c r="AH7656" s="237"/>
      <c r="AI7656" s="222"/>
      <c r="AJ7656" s="237"/>
      <c r="AK7656" s="221"/>
      <c r="AL7656" s="223"/>
      <c r="AM7656" s="221"/>
    </row>
    <row r="7657" spans="26:39" ht="15" customHeight="1">
      <c r="Z7657" s="220"/>
      <c r="AA7657" s="220"/>
      <c r="AB7657" s="237"/>
      <c r="AC7657" s="237"/>
      <c r="AD7657" s="222"/>
      <c r="AE7657" s="221"/>
      <c r="AF7657" s="237"/>
      <c r="AG7657" s="257"/>
      <c r="AH7657" s="237"/>
      <c r="AI7657" s="222"/>
      <c r="AJ7657" s="237"/>
      <c r="AK7657" s="221"/>
      <c r="AL7657" s="223"/>
      <c r="AM7657" s="221"/>
    </row>
    <row r="7658" spans="26:39" ht="15" customHeight="1">
      <c r="Z7658" s="220"/>
      <c r="AA7658" s="220"/>
      <c r="AB7658" s="237"/>
      <c r="AC7658" s="237"/>
      <c r="AD7658" s="222"/>
      <c r="AE7658" s="221"/>
      <c r="AF7658" s="237"/>
      <c r="AG7658" s="257"/>
      <c r="AH7658" s="237"/>
      <c r="AI7658" s="222"/>
      <c r="AJ7658" s="237"/>
      <c r="AK7658" s="221"/>
      <c r="AL7658" s="223"/>
      <c r="AM7658" s="221"/>
    </row>
    <row r="7659" spans="26:39" ht="15" customHeight="1">
      <c r="Z7659" s="220"/>
      <c r="AA7659" s="220"/>
      <c r="AB7659" s="237"/>
      <c r="AC7659" s="237"/>
      <c r="AD7659" s="222"/>
      <c r="AE7659" s="221"/>
      <c r="AF7659" s="237"/>
      <c r="AG7659" s="257"/>
      <c r="AH7659" s="237"/>
      <c r="AI7659" s="222"/>
      <c r="AJ7659" s="237"/>
      <c r="AK7659" s="221"/>
      <c r="AL7659" s="223"/>
      <c r="AM7659" s="221"/>
    </row>
    <row r="7660" spans="26:39" ht="15" customHeight="1">
      <c r="Z7660" s="220"/>
      <c r="AA7660" s="220"/>
      <c r="AB7660" s="237"/>
      <c r="AC7660" s="237"/>
      <c r="AD7660" s="222"/>
      <c r="AE7660" s="221"/>
      <c r="AF7660" s="237"/>
      <c r="AG7660" s="257"/>
      <c r="AH7660" s="237"/>
      <c r="AI7660" s="222"/>
      <c r="AJ7660" s="237"/>
      <c r="AK7660" s="221"/>
      <c r="AL7660" s="223"/>
      <c r="AM7660" s="221"/>
    </row>
    <row r="7661" spans="26:39" ht="15" customHeight="1">
      <c r="Z7661" s="220"/>
      <c r="AA7661" s="220"/>
      <c r="AB7661" s="237"/>
      <c r="AC7661" s="237"/>
      <c r="AD7661" s="222"/>
      <c r="AE7661" s="221"/>
      <c r="AF7661" s="237"/>
      <c r="AG7661" s="257"/>
      <c r="AH7661" s="237"/>
      <c r="AI7661" s="222"/>
      <c r="AJ7661" s="237"/>
      <c r="AK7661" s="221"/>
      <c r="AL7661" s="223"/>
      <c r="AM7661" s="221"/>
    </row>
    <row r="7662" spans="26:39" ht="15" customHeight="1">
      <c r="Z7662" s="220"/>
      <c r="AA7662" s="220"/>
      <c r="AB7662" s="237"/>
      <c r="AC7662" s="237"/>
      <c r="AD7662" s="222"/>
      <c r="AE7662" s="221"/>
      <c r="AF7662" s="237"/>
      <c r="AG7662" s="257"/>
      <c r="AH7662" s="237"/>
      <c r="AI7662" s="222"/>
      <c r="AJ7662" s="237"/>
      <c r="AK7662" s="221"/>
      <c r="AL7662" s="223"/>
      <c r="AM7662" s="221"/>
    </row>
    <row r="7663" spans="26:39" ht="15" customHeight="1">
      <c r="Z7663" s="220"/>
      <c r="AA7663" s="220"/>
      <c r="AB7663" s="237"/>
      <c r="AC7663" s="237"/>
      <c r="AD7663" s="222"/>
      <c r="AE7663" s="221"/>
      <c r="AF7663" s="237"/>
      <c r="AG7663" s="257"/>
      <c r="AH7663" s="237"/>
      <c r="AI7663" s="222"/>
      <c r="AJ7663" s="237"/>
      <c r="AK7663" s="221"/>
      <c r="AL7663" s="223"/>
      <c r="AM7663" s="221"/>
    </row>
    <row r="7664" spans="26:39" ht="15" customHeight="1">
      <c r="Z7664" s="220"/>
      <c r="AA7664" s="220"/>
      <c r="AB7664" s="237"/>
      <c r="AC7664" s="237"/>
      <c r="AD7664" s="222"/>
      <c r="AE7664" s="221"/>
      <c r="AF7664" s="237"/>
      <c r="AG7664" s="257"/>
      <c r="AH7664" s="237"/>
      <c r="AI7664" s="222"/>
      <c r="AJ7664" s="237"/>
      <c r="AK7664" s="221"/>
      <c r="AL7664" s="223"/>
      <c r="AM7664" s="221"/>
    </row>
    <row r="7665" spans="26:39" ht="15" customHeight="1">
      <c r="Z7665" s="220"/>
      <c r="AA7665" s="220"/>
      <c r="AB7665" s="237"/>
      <c r="AC7665" s="237"/>
      <c r="AD7665" s="222"/>
      <c r="AE7665" s="221"/>
      <c r="AF7665" s="237"/>
      <c r="AG7665" s="257"/>
      <c r="AH7665" s="237"/>
      <c r="AI7665" s="222"/>
      <c r="AJ7665" s="237"/>
      <c r="AK7665" s="221"/>
      <c r="AL7665" s="223"/>
      <c r="AM7665" s="221"/>
    </row>
    <row r="7666" spans="26:39" ht="15" customHeight="1">
      <c r="Z7666" s="220"/>
      <c r="AA7666" s="220"/>
      <c r="AB7666" s="237"/>
      <c r="AC7666" s="237"/>
      <c r="AD7666" s="222"/>
      <c r="AE7666" s="221"/>
      <c r="AF7666" s="237"/>
      <c r="AG7666" s="257"/>
      <c r="AH7666" s="237"/>
      <c r="AI7666" s="222"/>
      <c r="AJ7666" s="237"/>
      <c r="AK7666" s="221"/>
      <c r="AL7666" s="223"/>
      <c r="AM7666" s="221"/>
    </row>
    <row r="7667" spans="26:39" ht="15" customHeight="1">
      <c r="Z7667" s="220"/>
      <c r="AA7667" s="220"/>
      <c r="AB7667" s="237"/>
      <c r="AC7667" s="237"/>
      <c r="AD7667" s="222"/>
      <c r="AE7667" s="221"/>
      <c r="AF7667" s="237"/>
      <c r="AG7667" s="257"/>
      <c r="AH7667" s="237"/>
      <c r="AI7667" s="222"/>
      <c r="AJ7667" s="237"/>
      <c r="AK7667" s="221"/>
      <c r="AL7667" s="223"/>
      <c r="AM7667" s="221"/>
    </row>
    <row r="7668" spans="26:39" ht="15" customHeight="1">
      <c r="Z7668" s="220"/>
      <c r="AA7668" s="220"/>
      <c r="AB7668" s="237"/>
      <c r="AC7668" s="237"/>
      <c r="AD7668" s="222"/>
      <c r="AE7668" s="221"/>
      <c r="AF7668" s="237"/>
      <c r="AG7668" s="257"/>
      <c r="AH7668" s="237"/>
      <c r="AI7668" s="222"/>
      <c r="AJ7668" s="237"/>
      <c r="AK7668" s="221"/>
      <c r="AL7668" s="223"/>
      <c r="AM7668" s="221"/>
    </row>
    <row r="7669" spans="26:39" ht="15" customHeight="1">
      <c r="Z7669" s="220"/>
      <c r="AA7669" s="220"/>
      <c r="AB7669" s="237"/>
      <c r="AC7669" s="237"/>
      <c r="AD7669" s="222"/>
      <c r="AE7669" s="221"/>
      <c r="AF7669" s="237"/>
      <c r="AG7669" s="257"/>
      <c r="AH7669" s="237"/>
      <c r="AI7669" s="222"/>
      <c r="AJ7669" s="237"/>
      <c r="AK7669" s="221"/>
      <c r="AL7669" s="223"/>
      <c r="AM7669" s="221"/>
    </row>
    <row r="7670" spans="26:39" ht="15" customHeight="1">
      <c r="Z7670" s="220"/>
      <c r="AA7670" s="220"/>
      <c r="AB7670" s="237"/>
      <c r="AC7670" s="237"/>
      <c r="AD7670" s="222"/>
      <c r="AE7670" s="221"/>
      <c r="AF7670" s="237"/>
      <c r="AG7670" s="257"/>
      <c r="AH7670" s="237"/>
      <c r="AI7670" s="222"/>
      <c r="AJ7670" s="237"/>
      <c r="AK7670" s="221"/>
      <c r="AL7670" s="223"/>
      <c r="AM7670" s="221"/>
    </row>
    <row r="7671" spans="26:39" ht="15" customHeight="1">
      <c r="Z7671" s="220"/>
      <c r="AA7671" s="220"/>
      <c r="AB7671" s="237"/>
      <c r="AC7671" s="237"/>
      <c r="AD7671" s="222"/>
      <c r="AE7671" s="221"/>
      <c r="AF7671" s="237"/>
      <c r="AG7671" s="257"/>
      <c r="AH7671" s="237"/>
      <c r="AI7671" s="222"/>
      <c r="AJ7671" s="237"/>
      <c r="AK7671" s="221"/>
      <c r="AL7671" s="223"/>
      <c r="AM7671" s="221"/>
    </row>
    <row r="7672" spans="26:39" ht="15" customHeight="1">
      <c r="Z7672" s="220"/>
      <c r="AA7672" s="220"/>
      <c r="AB7672" s="237"/>
      <c r="AC7672" s="237"/>
      <c r="AD7672" s="222"/>
      <c r="AE7672" s="221"/>
      <c r="AF7672" s="237"/>
      <c r="AG7672" s="257"/>
      <c r="AH7672" s="237"/>
      <c r="AI7672" s="222"/>
      <c r="AJ7672" s="237"/>
      <c r="AK7672" s="221"/>
      <c r="AL7672" s="223"/>
      <c r="AM7672" s="221"/>
    </row>
    <row r="7673" spans="26:39" ht="15" customHeight="1">
      <c r="Z7673" s="220"/>
      <c r="AA7673" s="220"/>
      <c r="AB7673" s="237"/>
      <c r="AC7673" s="237"/>
      <c r="AD7673" s="222"/>
      <c r="AE7673" s="221"/>
      <c r="AF7673" s="237"/>
      <c r="AG7673" s="257"/>
      <c r="AH7673" s="237"/>
      <c r="AI7673" s="222"/>
      <c r="AJ7673" s="237"/>
      <c r="AK7673" s="221"/>
      <c r="AL7673" s="223"/>
      <c r="AM7673" s="221"/>
    </row>
    <row r="7674" spans="26:39" ht="15" customHeight="1">
      <c r="Z7674" s="220"/>
      <c r="AA7674" s="220"/>
      <c r="AB7674" s="237"/>
      <c r="AC7674" s="237"/>
      <c r="AD7674" s="222"/>
      <c r="AE7674" s="221"/>
      <c r="AF7674" s="237"/>
      <c r="AG7674" s="257"/>
      <c r="AH7674" s="237"/>
      <c r="AI7674" s="222"/>
      <c r="AJ7674" s="237"/>
      <c r="AK7674" s="221"/>
      <c r="AL7674" s="223"/>
      <c r="AM7674" s="221"/>
    </row>
    <row r="7675" spans="26:39" ht="15" customHeight="1">
      <c r="Z7675" s="220"/>
      <c r="AA7675" s="220"/>
      <c r="AB7675" s="237"/>
      <c r="AC7675" s="237"/>
      <c r="AD7675" s="222"/>
      <c r="AE7675" s="221"/>
      <c r="AF7675" s="237"/>
      <c r="AG7675" s="257"/>
      <c r="AH7675" s="237"/>
      <c r="AI7675" s="222"/>
      <c r="AJ7675" s="237"/>
      <c r="AK7675" s="221"/>
      <c r="AL7675" s="223"/>
      <c r="AM7675" s="221"/>
    </row>
    <row r="7676" spans="26:39" ht="15" customHeight="1">
      <c r="Z7676" s="220"/>
      <c r="AA7676" s="220"/>
      <c r="AB7676" s="237"/>
      <c r="AC7676" s="237"/>
      <c r="AD7676" s="222"/>
      <c r="AE7676" s="221"/>
      <c r="AF7676" s="237"/>
      <c r="AG7676" s="257"/>
      <c r="AH7676" s="237"/>
      <c r="AI7676" s="222"/>
      <c r="AJ7676" s="237"/>
      <c r="AK7676" s="221"/>
      <c r="AL7676" s="223"/>
      <c r="AM7676" s="221"/>
    </row>
    <row r="7677" spans="26:39" ht="15" customHeight="1">
      <c r="Z7677" s="220"/>
      <c r="AA7677" s="220"/>
      <c r="AB7677" s="237"/>
      <c r="AC7677" s="237"/>
      <c r="AD7677" s="222"/>
      <c r="AE7677" s="221"/>
      <c r="AF7677" s="237"/>
      <c r="AG7677" s="257"/>
      <c r="AH7677" s="237"/>
      <c r="AI7677" s="222"/>
      <c r="AJ7677" s="237"/>
      <c r="AK7677" s="221"/>
      <c r="AL7677" s="223"/>
      <c r="AM7677" s="221"/>
    </row>
    <row r="7678" spans="26:39" ht="15" customHeight="1">
      <c r="Z7678" s="220"/>
      <c r="AA7678" s="220"/>
      <c r="AB7678" s="237"/>
      <c r="AC7678" s="237"/>
      <c r="AD7678" s="222"/>
      <c r="AE7678" s="221"/>
      <c r="AF7678" s="237"/>
      <c r="AG7678" s="257"/>
      <c r="AH7678" s="237"/>
      <c r="AI7678" s="222"/>
      <c r="AJ7678" s="237"/>
      <c r="AK7678" s="221"/>
      <c r="AL7678" s="223"/>
      <c r="AM7678" s="221"/>
    </row>
    <row r="7679" spans="26:39" ht="15" customHeight="1">
      <c r="Z7679" s="220"/>
      <c r="AA7679" s="220"/>
      <c r="AB7679" s="237"/>
      <c r="AC7679" s="237"/>
      <c r="AD7679" s="222"/>
      <c r="AE7679" s="221"/>
      <c r="AF7679" s="237"/>
      <c r="AG7679" s="257"/>
      <c r="AH7679" s="237"/>
      <c r="AI7679" s="222"/>
      <c r="AJ7679" s="237"/>
      <c r="AK7679" s="221"/>
      <c r="AL7679" s="223"/>
      <c r="AM7679" s="221"/>
    </row>
    <row r="7680" spans="26:39" ht="15" customHeight="1">
      <c r="Z7680" s="220"/>
      <c r="AA7680" s="220"/>
      <c r="AB7680" s="237"/>
      <c r="AC7680" s="237"/>
      <c r="AD7680" s="222"/>
      <c r="AE7680" s="221"/>
      <c r="AF7680" s="237"/>
      <c r="AG7680" s="257"/>
      <c r="AH7680" s="237"/>
      <c r="AI7680" s="222"/>
      <c r="AJ7680" s="237"/>
      <c r="AK7680" s="221"/>
      <c r="AL7680" s="223"/>
      <c r="AM7680" s="221"/>
    </row>
    <row r="7681" spans="26:39" ht="15" customHeight="1">
      <c r="Z7681" s="220"/>
      <c r="AA7681" s="220"/>
      <c r="AB7681" s="237"/>
      <c r="AC7681" s="237"/>
      <c r="AD7681" s="222"/>
      <c r="AE7681" s="221"/>
      <c r="AF7681" s="237"/>
      <c r="AG7681" s="257"/>
      <c r="AH7681" s="237"/>
      <c r="AI7681" s="222"/>
      <c r="AJ7681" s="237"/>
      <c r="AK7681" s="221"/>
      <c r="AL7681" s="223"/>
      <c r="AM7681" s="221"/>
    </row>
    <row r="7682" spans="26:39" ht="15" customHeight="1">
      <c r="Z7682" s="220"/>
      <c r="AA7682" s="220"/>
      <c r="AB7682" s="237"/>
      <c r="AC7682" s="237"/>
      <c r="AD7682" s="222"/>
      <c r="AE7682" s="221"/>
      <c r="AF7682" s="237"/>
      <c r="AG7682" s="257"/>
      <c r="AH7682" s="237"/>
      <c r="AI7682" s="222"/>
      <c r="AJ7682" s="237"/>
      <c r="AK7682" s="221"/>
      <c r="AL7682" s="223"/>
      <c r="AM7682" s="221"/>
    </row>
    <row r="7683" spans="26:39" ht="15" customHeight="1">
      <c r="Z7683" s="220"/>
      <c r="AA7683" s="220"/>
      <c r="AB7683" s="237"/>
      <c r="AC7683" s="237"/>
      <c r="AD7683" s="222"/>
      <c r="AE7683" s="221"/>
      <c r="AF7683" s="237"/>
      <c r="AG7683" s="257"/>
      <c r="AH7683" s="237"/>
      <c r="AI7683" s="222"/>
      <c r="AJ7683" s="237"/>
      <c r="AK7683" s="221"/>
      <c r="AL7683" s="223"/>
      <c r="AM7683" s="221"/>
    </row>
    <row r="7684" spans="26:39" ht="15" customHeight="1">
      <c r="Z7684" s="220"/>
      <c r="AA7684" s="220"/>
      <c r="AB7684" s="237"/>
      <c r="AC7684" s="237"/>
      <c r="AD7684" s="222"/>
      <c r="AE7684" s="221"/>
      <c r="AF7684" s="237"/>
      <c r="AG7684" s="257"/>
      <c r="AH7684" s="237"/>
      <c r="AI7684" s="222"/>
      <c r="AJ7684" s="237"/>
      <c r="AK7684" s="221"/>
      <c r="AL7684" s="223"/>
      <c r="AM7684" s="221"/>
    </row>
    <row r="7685" spans="26:39" ht="15" customHeight="1">
      <c r="Z7685" s="220"/>
      <c r="AA7685" s="220"/>
      <c r="AB7685" s="237"/>
      <c r="AC7685" s="237"/>
      <c r="AD7685" s="222"/>
      <c r="AE7685" s="221"/>
      <c r="AF7685" s="237"/>
      <c r="AG7685" s="257"/>
      <c r="AH7685" s="237"/>
      <c r="AI7685" s="222"/>
      <c r="AJ7685" s="237"/>
      <c r="AK7685" s="221"/>
      <c r="AL7685" s="223"/>
      <c r="AM7685" s="221"/>
    </row>
    <row r="7686" spans="26:39" ht="15" customHeight="1">
      <c r="Z7686" s="220"/>
      <c r="AA7686" s="220"/>
      <c r="AB7686" s="237"/>
      <c r="AC7686" s="237"/>
      <c r="AD7686" s="222"/>
      <c r="AE7686" s="221"/>
      <c r="AF7686" s="237"/>
      <c r="AG7686" s="257"/>
      <c r="AH7686" s="237"/>
      <c r="AI7686" s="222"/>
      <c r="AJ7686" s="237"/>
      <c r="AK7686" s="221"/>
      <c r="AL7686" s="223"/>
      <c r="AM7686" s="221"/>
    </row>
    <row r="7687" spans="26:39" ht="15" customHeight="1">
      <c r="Z7687" s="220"/>
      <c r="AA7687" s="220"/>
      <c r="AB7687" s="237"/>
      <c r="AC7687" s="237"/>
      <c r="AD7687" s="222"/>
      <c r="AE7687" s="221"/>
      <c r="AF7687" s="237"/>
      <c r="AG7687" s="257"/>
      <c r="AH7687" s="237"/>
      <c r="AI7687" s="222"/>
      <c r="AJ7687" s="237"/>
      <c r="AK7687" s="221"/>
      <c r="AL7687" s="223"/>
      <c r="AM7687" s="221"/>
    </row>
    <row r="7688" spans="26:39" ht="15" customHeight="1">
      <c r="Z7688" s="220"/>
      <c r="AA7688" s="220"/>
      <c r="AB7688" s="237"/>
      <c r="AC7688" s="237"/>
      <c r="AD7688" s="222"/>
      <c r="AE7688" s="221"/>
      <c r="AF7688" s="237"/>
      <c r="AG7688" s="257"/>
      <c r="AH7688" s="237"/>
      <c r="AI7688" s="222"/>
      <c r="AJ7688" s="237"/>
      <c r="AK7688" s="221"/>
      <c r="AL7688" s="223"/>
      <c r="AM7688" s="221"/>
    </row>
    <row r="7689" spans="26:39" ht="15" customHeight="1">
      <c r="Z7689" s="220"/>
      <c r="AA7689" s="220"/>
      <c r="AB7689" s="237"/>
      <c r="AC7689" s="237"/>
      <c r="AD7689" s="222"/>
      <c r="AE7689" s="221"/>
      <c r="AF7689" s="237"/>
      <c r="AG7689" s="257"/>
      <c r="AH7689" s="237"/>
      <c r="AI7689" s="222"/>
      <c r="AJ7689" s="237"/>
      <c r="AK7689" s="221"/>
      <c r="AL7689" s="223"/>
      <c r="AM7689" s="221"/>
    </row>
    <row r="7690" spans="26:39" ht="15" customHeight="1">
      <c r="Z7690" s="220"/>
      <c r="AA7690" s="220"/>
      <c r="AB7690" s="237"/>
      <c r="AC7690" s="237"/>
      <c r="AD7690" s="222"/>
      <c r="AE7690" s="221"/>
      <c r="AF7690" s="237"/>
      <c r="AG7690" s="257"/>
      <c r="AH7690" s="237"/>
      <c r="AI7690" s="222"/>
      <c r="AJ7690" s="237"/>
      <c r="AK7690" s="221"/>
      <c r="AL7690" s="223"/>
      <c r="AM7690" s="221"/>
    </row>
    <row r="7691" spans="26:39" ht="15" customHeight="1">
      <c r="Z7691" s="220"/>
      <c r="AA7691" s="220"/>
      <c r="AB7691" s="237"/>
      <c r="AC7691" s="237"/>
      <c r="AD7691" s="222"/>
      <c r="AE7691" s="221"/>
      <c r="AF7691" s="237"/>
      <c r="AG7691" s="257"/>
      <c r="AH7691" s="237"/>
      <c r="AI7691" s="222"/>
      <c r="AJ7691" s="237"/>
      <c r="AK7691" s="221"/>
      <c r="AL7691" s="223"/>
      <c r="AM7691" s="221"/>
    </row>
    <row r="7692" spans="26:39" ht="15" customHeight="1">
      <c r="Z7692" s="220"/>
      <c r="AA7692" s="220"/>
      <c r="AB7692" s="237"/>
      <c r="AC7692" s="237"/>
      <c r="AD7692" s="222"/>
      <c r="AE7692" s="221"/>
      <c r="AF7692" s="237"/>
      <c r="AG7692" s="257"/>
      <c r="AH7692" s="237"/>
      <c r="AI7692" s="222"/>
      <c r="AJ7692" s="237"/>
      <c r="AK7692" s="221"/>
      <c r="AL7692" s="223"/>
      <c r="AM7692" s="221"/>
    </row>
    <row r="7693" spans="26:39" ht="15" customHeight="1">
      <c r="Z7693" s="220"/>
      <c r="AA7693" s="220"/>
      <c r="AB7693" s="237"/>
      <c r="AC7693" s="237"/>
      <c r="AD7693" s="222"/>
      <c r="AE7693" s="221"/>
      <c r="AF7693" s="237"/>
      <c r="AG7693" s="257"/>
      <c r="AH7693" s="237"/>
      <c r="AI7693" s="222"/>
      <c r="AJ7693" s="237"/>
      <c r="AK7693" s="221"/>
      <c r="AL7693" s="223"/>
      <c r="AM7693" s="221"/>
    </row>
    <row r="7694" spans="26:39" ht="15" customHeight="1">
      <c r="Z7694" s="220"/>
      <c r="AA7694" s="220"/>
      <c r="AB7694" s="237"/>
      <c r="AC7694" s="237"/>
      <c r="AD7694" s="222"/>
      <c r="AE7694" s="221"/>
      <c r="AF7694" s="237"/>
      <c r="AG7694" s="257"/>
      <c r="AH7694" s="237"/>
      <c r="AI7694" s="222"/>
      <c r="AJ7694" s="237"/>
      <c r="AK7694" s="221"/>
      <c r="AL7694" s="223"/>
      <c r="AM7694" s="221"/>
    </row>
    <row r="7695" spans="26:39" ht="15" customHeight="1">
      <c r="Z7695" s="220"/>
      <c r="AA7695" s="220"/>
      <c r="AB7695" s="237"/>
      <c r="AC7695" s="237"/>
      <c r="AD7695" s="222"/>
      <c r="AE7695" s="221"/>
      <c r="AF7695" s="237"/>
      <c r="AG7695" s="257"/>
      <c r="AH7695" s="237"/>
      <c r="AI7695" s="222"/>
      <c r="AJ7695" s="237"/>
      <c r="AK7695" s="221"/>
      <c r="AL7695" s="223"/>
      <c r="AM7695" s="221"/>
    </row>
    <row r="7696" spans="26:39" ht="15" customHeight="1">
      <c r="Z7696" s="220"/>
      <c r="AA7696" s="220"/>
      <c r="AB7696" s="237"/>
      <c r="AC7696" s="237"/>
      <c r="AD7696" s="222"/>
      <c r="AE7696" s="221"/>
      <c r="AF7696" s="237"/>
      <c r="AG7696" s="257"/>
      <c r="AH7696" s="237"/>
      <c r="AI7696" s="222"/>
      <c r="AJ7696" s="237"/>
      <c r="AK7696" s="221"/>
      <c r="AL7696" s="223"/>
      <c r="AM7696" s="221"/>
    </row>
    <row r="7697" spans="26:39" ht="15" customHeight="1">
      <c r="Z7697" s="220"/>
      <c r="AA7697" s="220"/>
      <c r="AB7697" s="237"/>
      <c r="AC7697" s="237"/>
      <c r="AD7697" s="222"/>
      <c r="AE7697" s="221"/>
      <c r="AF7697" s="237"/>
      <c r="AG7697" s="257"/>
      <c r="AH7697" s="237"/>
      <c r="AI7697" s="222"/>
      <c r="AJ7697" s="237"/>
      <c r="AK7697" s="221"/>
      <c r="AL7697" s="223"/>
      <c r="AM7697" s="221"/>
    </row>
    <row r="7698" spans="26:39" ht="15" customHeight="1">
      <c r="Z7698" s="220"/>
      <c r="AA7698" s="220"/>
      <c r="AB7698" s="237"/>
      <c r="AC7698" s="237"/>
      <c r="AD7698" s="222"/>
      <c r="AE7698" s="221"/>
      <c r="AF7698" s="237"/>
      <c r="AG7698" s="257"/>
      <c r="AH7698" s="237"/>
      <c r="AI7698" s="222"/>
      <c r="AJ7698" s="237"/>
      <c r="AK7698" s="221"/>
      <c r="AL7698" s="223"/>
      <c r="AM7698" s="221"/>
    </row>
    <row r="7699" spans="26:39" ht="15" customHeight="1">
      <c r="Z7699" s="220"/>
      <c r="AA7699" s="220"/>
      <c r="AB7699" s="237"/>
      <c r="AC7699" s="237"/>
      <c r="AD7699" s="222"/>
      <c r="AE7699" s="221"/>
      <c r="AF7699" s="237"/>
      <c r="AG7699" s="257"/>
      <c r="AH7699" s="237"/>
      <c r="AI7699" s="222"/>
      <c r="AJ7699" s="237"/>
      <c r="AK7699" s="221"/>
      <c r="AL7699" s="223"/>
      <c r="AM7699" s="221"/>
    </row>
    <row r="7700" spans="26:39" ht="15" customHeight="1">
      <c r="Z7700" s="220"/>
      <c r="AA7700" s="220"/>
      <c r="AB7700" s="237"/>
      <c r="AC7700" s="237"/>
      <c r="AD7700" s="222"/>
      <c r="AE7700" s="221"/>
      <c r="AF7700" s="237"/>
      <c r="AG7700" s="257"/>
      <c r="AH7700" s="237"/>
      <c r="AI7700" s="222"/>
      <c r="AJ7700" s="237"/>
      <c r="AK7700" s="221"/>
      <c r="AL7700" s="223"/>
      <c r="AM7700" s="221"/>
    </row>
    <row r="7701" spans="26:39" ht="15" customHeight="1">
      <c r="Z7701" s="220"/>
      <c r="AA7701" s="220"/>
      <c r="AB7701" s="237"/>
      <c r="AC7701" s="237"/>
      <c r="AD7701" s="222"/>
      <c r="AE7701" s="221"/>
      <c r="AF7701" s="237"/>
      <c r="AG7701" s="257"/>
      <c r="AH7701" s="237"/>
      <c r="AI7701" s="222"/>
      <c r="AJ7701" s="237"/>
      <c r="AK7701" s="221"/>
      <c r="AL7701" s="223"/>
      <c r="AM7701" s="221"/>
    </row>
    <row r="7702" spans="26:39" ht="15" customHeight="1">
      <c r="Z7702" s="220"/>
      <c r="AA7702" s="220"/>
      <c r="AB7702" s="237"/>
      <c r="AC7702" s="237"/>
      <c r="AD7702" s="222"/>
      <c r="AE7702" s="221"/>
      <c r="AF7702" s="237"/>
      <c r="AG7702" s="257"/>
      <c r="AH7702" s="237"/>
      <c r="AI7702" s="222"/>
      <c r="AJ7702" s="237"/>
      <c r="AK7702" s="221"/>
      <c r="AL7702" s="223"/>
      <c r="AM7702" s="221"/>
    </row>
    <row r="7703" spans="26:39" ht="15" customHeight="1">
      <c r="Z7703" s="220"/>
      <c r="AA7703" s="220"/>
      <c r="AB7703" s="237"/>
      <c r="AC7703" s="237"/>
      <c r="AD7703" s="222"/>
      <c r="AE7703" s="221"/>
      <c r="AF7703" s="237"/>
      <c r="AG7703" s="257"/>
      <c r="AH7703" s="237"/>
      <c r="AI7703" s="222"/>
      <c r="AJ7703" s="237"/>
      <c r="AK7703" s="221"/>
      <c r="AL7703" s="223"/>
      <c r="AM7703" s="221"/>
    </row>
    <row r="7704" spans="26:39" ht="15" customHeight="1">
      <c r="Z7704" s="220"/>
      <c r="AA7704" s="220"/>
      <c r="AB7704" s="237"/>
      <c r="AC7704" s="237"/>
      <c r="AD7704" s="222"/>
      <c r="AE7704" s="221"/>
      <c r="AF7704" s="237"/>
      <c r="AG7704" s="257"/>
      <c r="AH7704" s="237"/>
      <c r="AI7704" s="222"/>
      <c r="AJ7704" s="237"/>
      <c r="AK7704" s="221"/>
      <c r="AL7704" s="223"/>
      <c r="AM7704" s="221"/>
    </row>
    <row r="7705" spans="26:39" ht="15" customHeight="1">
      <c r="Z7705" s="220"/>
      <c r="AA7705" s="220"/>
      <c r="AB7705" s="237"/>
      <c r="AC7705" s="237"/>
      <c r="AD7705" s="222"/>
      <c r="AE7705" s="221"/>
      <c r="AF7705" s="237"/>
      <c r="AG7705" s="257"/>
      <c r="AH7705" s="237"/>
      <c r="AI7705" s="222"/>
      <c r="AJ7705" s="237"/>
      <c r="AK7705" s="221"/>
      <c r="AL7705" s="223"/>
      <c r="AM7705" s="221"/>
    </row>
    <row r="7706" spans="26:39" ht="15" customHeight="1">
      <c r="Z7706" s="220"/>
      <c r="AA7706" s="220"/>
      <c r="AB7706" s="237"/>
      <c r="AC7706" s="237"/>
      <c r="AD7706" s="222"/>
      <c r="AE7706" s="221"/>
      <c r="AF7706" s="237"/>
      <c r="AG7706" s="257"/>
      <c r="AH7706" s="237"/>
      <c r="AI7706" s="222"/>
      <c r="AJ7706" s="237"/>
      <c r="AK7706" s="221"/>
      <c r="AL7706" s="223"/>
      <c r="AM7706" s="221"/>
    </row>
    <row r="7707" spans="26:39" ht="15" customHeight="1">
      <c r="Z7707" s="220"/>
      <c r="AA7707" s="220"/>
      <c r="AB7707" s="237"/>
      <c r="AC7707" s="237"/>
      <c r="AD7707" s="222"/>
      <c r="AE7707" s="221"/>
      <c r="AF7707" s="237"/>
      <c r="AG7707" s="257"/>
      <c r="AH7707" s="237"/>
      <c r="AI7707" s="222"/>
      <c r="AJ7707" s="237"/>
      <c r="AK7707" s="221"/>
      <c r="AL7707" s="223"/>
      <c r="AM7707" s="221"/>
    </row>
    <row r="7708" spans="26:39" ht="15" customHeight="1">
      <c r="Z7708" s="220"/>
      <c r="AA7708" s="220"/>
      <c r="AB7708" s="237"/>
      <c r="AC7708" s="237"/>
      <c r="AD7708" s="222"/>
      <c r="AE7708" s="221"/>
      <c r="AF7708" s="237"/>
      <c r="AG7708" s="257"/>
      <c r="AH7708" s="237"/>
      <c r="AI7708" s="222"/>
      <c r="AJ7708" s="237"/>
      <c r="AK7708" s="221"/>
      <c r="AL7708" s="223"/>
      <c r="AM7708" s="221"/>
    </row>
    <row r="7709" spans="26:39" ht="15" customHeight="1">
      <c r="Z7709" s="220"/>
      <c r="AA7709" s="220"/>
      <c r="AB7709" s="237"/>
      <c r="AC7709" s="237"/>
      <c r="AD7709" s="222"/>
      <c r="AE7709" s="221"/>
      <c r="AF7709" s="237"/>
      <c r="AG7709" s="257"/>
      <c r="AH7709" s="237"/>
      <c r="AI7709" s="222"/>
      <c r="AJ7709" s="237"/>
      <c r="AK7709" s="221"/>
      <c r="AL7709" s="223"/>
      <c r="AM7709" s="221"/>
    </row>
    <row r="7710" spans="26:39" ht="15" customHeight="1">
      <c r="Z7710" s="220"/>
      <c r="AA7710" s="220"/>
      <c r="AB7710" s="237"/>
      <c r="AC7710" s="237"/>
      <c r="AD7710" s="222"/>
      <c r="AE7710" s="221"/>
      <c r="AF7710" s="237"/>
      <c r="AG7710" s="257"/>
      <c r="AH7710" s="237"/>
      <c r="AI7710" s="222"/>
      <c r="AJ7710" s="237"/>
      <c r="AK7710" s="221"/>
      <c r="AL7710" s="223"/>
      <c r="AM7710" s="221"/>
    </row>
    <row r="7711" spans="26:39" ht="15" customHeight="1">
      <c r="Z7711" s="220"/>
      <c r="AA7711" s="220"/>
      <c r="AB7711" s="237"/>
      <c r="AC7711" s="237"/>
      <c r="AD7711" s="222"/>
      <c r="AE7711" s="221"/>
      <c r="AF7711" s="237"/>
      <c r="AG7711" s="257"/>
      <c r="AH7711" s="237"/>
      <c r="AI7711" s="222"/>
      <c r="AJ7711" s="237"/>
      <c r="AK7711" s="221"/>
      <c r="AL7711" s="223"/>
      <c r="AM7711" s="221"/>
    </row>
    <row r="7712" spans="26:39" ht="15" customHeight="1">
      <c r="Z7712" s="220"/>
      <c r="AA7712" s="220"/>
      <c r="AB7712" s="237"/>
      <c r="AC7712" s="237"/>
      <c r="AD7712" s="222"/>
      <c r="AE7712" s="221"/>
      <c r="AF7712" s="237"/>
      <c r="AG7712" s="257"/>
      <c r="AH7712" s="237"/>
      <c r="AI7712" s="222"/>
      <c r="AJ7712" s="237"/>
      <c r="AK7712" s="221"/>
      <c r="AL7712" s="223"/>
      <c r="AM7712" s="221"/>
    </row>
    <row r="7713" spans="26:39" ht="15" customHeight="1">
      <c r="Z7713" s="220"/>
      <c r="AA7713" s="220"/>
      <c r="AB7713" s="237"/>
      <c r="AC7713" s="237"/>
      <c r="AD7713" s="222"/>
      <c r="AE7713" s="221"/>
      <c r="AF7713" s="237"/>
      <c r="AG7713" s="257"/>
      <c r="AH7713" s="237"/>
      <c r="AI7713" s="222"/>
      <c r="AJ7713" s="237"/>
      <c r="AK7713" s="221"/>
      <c r="AL7713" s="223"/>
      <c r="AM7713" s="221"/>
    </row>
    <row r="7714" spans="26:39" ht="15" customHeight="1">
      <c r="Z7714" s="220"/>
      <c r="AA7714" s="220"/>
      <c r="AB7714" s="237"/>
      <c r="AC7714" s="237"/>
      <c r="AD7714" s="222"/>
      <c r="AE7714" s="221"/>
      <c r="AF7714" s="237"/>
      <c r="AG7714" s="257"/>
      <c r="AH7714" s="237"/>
      <c r="AI7714" s="222"/>
      <c r="AJ7714" s="237"/>
      <c r="AK7714" s="221"/>
      <c r="AL7714" s="223"/>
      <c r="AM7714" s="221"/>
    </row>
    <row r="7715" spans="26:39" ht="15" customHeight="1">
      <c r="Z7715" s="220"/>
      <c r="AA7715" s="220"/>
      <c r="AB7715" s="237"/>
      <c r="AC7715" s="237"/>
      <c r="AD7715" s="222"/>
      <c r="AE7715" s="221"/>
      <c r="AF7715" s="237"/>
      <c r="AG7715" s="257"/>
      <c r="AH7715" s="237"/>
      <c r="AI7715" s="222"/>
      <c r="AJ7715" s="237"/>
      <c r="AK7715" s="221"/>
      <c r="AL7715" s="223"/>
      <c r="AM7715" s="221"/>
    </row>
    <row r="7716" spans="26:39" ht="15" customHeight="1">
      <c r="Z7716" s="220"/>
      <c r="AA7716" s="220"/>
      <c r="AB7716" s="237"/>
      <c r="AC7716" s="237"/>
      <c r="AD7716" s="222"/>
      <c r="AE7716" s="221"/>
      <c r="AF7716" s="237"/>
      <c r="AG7716" s="257"/>
      <c r="AH7716" s="237"/>
      <c r="AI7716" s="222"/>
      <c r="AJ7716" s="237"/>
      <c r="AK7716" s="221"/>
      <c r="AL7716" s="223"/>
      <c r="AM7716" s="221"/>
    </row>
    <row r="7717" spans="26:39" ht="15" customHeight="1">
      <c r="Z7717" s="220"/>
      <c r="AA7717" s="220"/>
      <c r="AB7717" s="237"/>
      <c r="AC7717" s="237"/>
      <c r="AD7717" s="222"/>
      <c r="AE7717" s="221"/>
      <c r="AF7717" s="237"/>
      <c r="AG7717" s="257"/>
      <c r="AH7717" s="237"/>
      <c r="AI7717" s="222"/>
      <c r="AJ7717" s="237"/>
      <c r="AK7717" s="221"/>
      <c r="AL7717" s="223"/>
      <c r="AM7717" s="221"/>
    </row>
    <row r="7718" spans="26:39" ht="15" customHeight="1">
      <c r="Z7718" s="220"/>
      <c r="AA7718" s="220"/>
      <c r="AB7718" s="237"/>
      <c r="AC7718" s="237"/>
      <c r="AD7718" s="222"/>
      <c r="AE7718" s="221"/>
      <c r="AF7718" s="237"/>
      <c r="AG7718" s="257"/>
      <c r="AH7718" s="237"/>
      <c r="AI7718" s="222"/>
      <c r="AJ7718" s="237"/>
      <c r="AK7718" s="221"/>
      <c r="AL7718" s="223"/>
      <c r="AM7718" s="221"/>
    </row>
    <row r="7719" spans="26:39" ht="15" customHeight="1">
      <c r="Z7719" s="220"/>
      <c r="AA7719" s="220"/>
      <c r="AB7719" s="237"/>
      <c r="AC7719" s="237"/>
      <c r="AD7719" s="222"/>
      <c r="AE7719" s="221"/>
      <c r="AF7719" s="237"/>
      <c r="AG7719" s="257"/>
      <c r="AH7719" s="237"/>
      <c r="AI7719" s="222"/>
      <c r="AJ7719" s="237"/>
      <c r="AK7719" s="221"/>
      <c r="AL7719" s="223"/>
      <c r="AM7719" s="221"/>
    </row>
    <row r="7720" spans="26:39" ht="15" customHeight="1">
      <c r="Z7720" s="220"/>
      <c r="AA7720" s="220"/>
      <c r="AB7720" s="237"/>
      <c r="AC7720" s="237"/>
      <c r="AD7720" s="222"/>
      <c r="AE7720" s="221"/>
      <c r="AF7720" s="237"/>
      <c r="AG7720" s="257"/>
      <c r="AH7720" s="237"/>
      <c r="AI7720" s="222"/>
      <c r="AJ7720" s="237"/>
      <c r="AK7720" s="221"/>
      <c r="AL7720" s="223"/>
      <c r="AM7720" s="221"/>
    </row>
    <row r="7721" spans="26:39" ht="15" customHeight="1">
      <c r="Z7721" s="220"/>
      <c r="AA7721" s="220"/>
      <c r="AB7721" s="237"/>
      <c r="AC7721" s="237"/>
      <c r="AD7721" s="222"/>
      <c r="AE7721" s="221"/>
      <c r="AF7721" s="237"/>
      <c r="AG7721" s="257"/>
      <c r="AH7721" s="237"/>
      <c r="AI7721" s="222"/>
      <c r="AJ7721" s="237"/>
      <c r="AK7721" s="221"/>
      <c r="AL7721" s="223"/>
      <c r="AM7721" s="221"/>
    </row>
    <row r="7722" spans="26:39" ht="15" customHeight="1">
      <c r="Z7722" s="220"/>
      <c r="AA7722" s="220"/>
      <c r="AB7722" s="237"/>
      <c r="AC7722" s="237"/>
      <c r="AD7722" s="222"/>
      <c r="AE7722" s="221"/>
      <c r="AF7722" s="237"/>
      <c r="AG7722" s="257"/>
      <c r="AH7722" s="237"/>
      <c r="AI7722" s="222"/>
      <c r="AJ7722" s="237"/>
      <c r="AK7722" s="221"/>
      <c r="AL7722" s="223"/>
      <c r="AM7722" s="221"/>
    </row>
    <row r="7723" spans="26:39" ht="15" customHeight="1">
      <c r="Z7723" s="220"/>
      <c r="AA7723" s="220"/>
      <c r="AB7723" s="237"/>
      <c r="AC7723" s="237"/>
      <c r="AD7723" s="222"/>
      <c r="AE7723" s="221"/>
      <c r="AF7723" s="237"/>
      <c r="AG7723" s="257"/>
      <c r="AH7723" s="237"/>
      <c r="AI7723" s="222"/>
      <c r="AJ7723" s="237"/>
      <c r="AK7723" s="221"/>
      <c r="AL7723" s="223"/>
      <c r="AM7723" s="221"/>
    </row>
    <row r="7724" spans="26:39" ht="15" customHeight="1">
      <c r="Z7724" s="220"/>
      <c r="AA7724" s="220"/>
      <c r="AB7724" s="237"/>
      <c r="AC7724" s="237"/>
      <c r="AD7724" s="222"/>
      <c r="AE7724" s="221"/>
      <c r="AF7724" s="237"/>
      <c r="AG7724" s="257"/>
      <c r="AH7724" s="237"/>
      <c r="AI7724" s="222"/>
      <c r="AJ7724" s="237"/>
      <c r="AK7724" s="221"/>
      <c r="AL7724" s="223"/>
      <c r="AM7724" s="221"/>
    </row>
    <row r="7725" spans="26:39" ht="15" customHeight="1">
      <c r="Z7725" s="220"/>
      <c r="AA7725" s="220"/>
      <c r="AB7725" s="237"/>
      <c r="AC7725" s="237"/>
      <c r="AD7725" s="222"/>
      <c r="AE7725" s="221"/>
      <c r="AF7725" s="237"/>
      <c r="AG7725" s="257"/>
      <c r="AH7725" s="237"/>
      <c r="AI7725" s="222"/>
      <c r="AJ7725" s="237"/>
      <c r="AK7725" s="221"/>
      <c r="AL7725" s="223"/>
      <c r="AM7725" s="221"/>
    </row>
    <row r="7726" spans="26:39" ht="15" customHeight="1">
      <c r="Z7726" s="220"/>
      <c r="AA7726" s="220"/>
      <c r="AB7726" s="237"/>
      <c r="AC7726" s="237"/>
      <c r="AD7726" s="222"/>
      <c r="AE7726" s="221"/>
      <c r="AF7726" s="237"/>
      <c r="AG7726" s="257"/>
      <c r="AH7726" s="237"/>
      <c r="AI7726" s="222"/>
      <c r="AJ7726" s="237"/>
      <c r="AK7726" s="221"/>
      <c r="AL7726" s="223"/>
      <c r="AM7726" s="221"/>
    </row>
    <row r="7727" spans="26:39" ht="15" customHeight="1">
      <c r="Z7727" s="220"/>
      <c r="AA7727" s="220"/>
      <c r="AB7727" s="237"/>
      <c r="AC7727" s="237"/>
      <c r="AD7727" s="222"/>
      <c r="AE7727" s="221"/>
      <c r="AF7727" s="237"/>
      <c r="AG7727" s="257"/>
      <c r="AH7727" s="237"/>
      <c r="AI7727" s="222"/>
      <c r="AJ7727" s="237"/>
      <c r="AK7727" s="221"/>
      <c r="AL7727" s="223"/>
      <c r="AM7727" s="221"/>
    </row>
    <row r="7728" spans="26:39" ht="15" customHeight="1">
      <c r="Z7728" s="220"/>
      <c r="AA7728" s="220"/>
      <c r="AB7728" s="237"/>
      <c r="AC7728" s="237"/>
      <c r="AD7728" s="222"/>
      <c r="AE7728" s="221"/>
      <c r="AF7728" s="237"/>
      <c r="AG7728" s="257"/>
      <c r="AH7728" s="237"/>
      <c r="AI7728" s="222"/>
      <c r="AJ7728" s="237"/>
      <c r="AK7728" s="221"/>
      <c r="AL7728" s="223"/>
      <c r="AM7728" s="221"/>
    </row>
    <row r="7729" spans="26:39" ht="15" customHeight="1">
      <c r="Z7729" s="220"/>
      <c r="AA7729" s="220"/>
      <c r="AB7729" s="237"/>
      <c r="AC7729" s="237"/>
      <c r="AD7729" s="222"/>
      <c r="AE7729" s="221"/>
      <c r="AF7729" s="237"/>
      <c r="AG7729" s="257"/>
      <c r="AH7729" s="237"/>
      <c r="AI7729" s="222"/>
      <c r="AJ7729" s="237"/>
      <c r="AK7729" s="221"/>
      <c r="AL7729" s="223"/>
      <c r="AM7729" s="221"/>
    </row>
    <row r="7730" spans="26:39" ht="15" customHeight="1">
      <c r="Z7730" s="220"/>
      <c r="AA7730" s="220"/>
      <c r="AB7730" s="237"/>
      <c r="AC7730" s="237"/>
      <c r="AD7730" s="222"/>
      <c r="AE7730" s="221"/>
      <c r="AF7730" s="237"/>
      <c r="AG7730" s="257"/>
      <c r="AH7730" s="237"/>
      <c r="AI7730" s="222"/>
      <c r="AJ7730" s="237"/>
      <c r="AK7730" s="221"/>
      <c r="AL7730" s="223"/>
      <c r="AM7730" s="221"/>
    </row>
    <row r="7731" spans="26:39" ht="15" customHeight="1">
      <c r="Z7731" s="220"/>
      <c r="AA7731" s="220"/>
      <c r="AB7731" s="237"/>
      <c r="AC7731" s="237"/>
      <c r="AD7731" s="222"/>
      <c r="AE7731" s="221"/>
      <c r="AF7731" s="237"/>
      <c r="AG7731" s="257"/>
      <c r="AH7731" s="237"/>
      <c r="AI7731" s="222"/>
      <c r="AJ7731" s="237"/>
      <c r="AK7731" s="221"/>
      <c r="AL7731" s="223"/>
      <c r="AM7731" s="221"/>
    </row>
    <row r="7732" spans="26:39" ht="15" customHeight="1">
      <c r="Z7732" s="220"/>
      <c r="AA7732" s="220"/>
      <c r="AB7732" s="237"/>
      <c r="AC7732" s="237"/>
      <c r="AD7732" s="222"/>
      <c r="AE7732" s="221"/>
      <c r="AF7732" s="237"/>
      <c r="AG7732" s="257"/>
      <c r="AH7732" s="237"/>
      <c r="AI7732" s="222"/>
      <c r="AJ7732" s="237"/>
      <c r="AK7732" s="221"/>
      <c r="AL7732" s="223"/>
      <c r="AM7732" s="221"/>
    </row>
    <row r="7733" spans="26:39" ht="15" customHeight="1">
      <c r="Z7733" s="220"/>
      <c r="AA7733" s="220"/>
      <c r="AB7733" s="237"/>
      <c r="AC7733" s="237"/>
      <c r="AD7733" s="222"/>
      <c r="AE7733" s="221"/>
      <c r="AF7733" s="237"/>
      <c r="AG7733" s="257"/>
      <c r="AH7733" s="237"/>
      <c r="AI7733" s="222"/>
      <c r="AJ7733" s="237"/>
      <c r="AK7733" s="221"/>
      <c r="AL7733" s="223"/>
      <c r="AM7733" s="221"/>
    </row>
    <row r="7734" spans="26:39" ht="15" customHeight="1">
      <c r="Z7734" s="220"/>
      <c r="AA7734" s="220"/>
      <c r="AB7734" s="237"/>
      <c r="AC7734" s="237"/>
      <c r="AD7734" s="222"/>
      <c r="AE7734" s="221"/>
      <c r="AF7734" s="237"/>
      <c r="AG7734" s="257"/>
      <c r="AH7734" s="237"/>
      <c r="AI7734" s="222"/>
      <c r="AJ7734" s="237"/>
      <c r="AK7734" s="221"/>
      <c r="AL7734" s="223"/>
      <c r="AM7734" s="221"/>
    </row>
    <row r="7735" spans="26:39" ht="15" customHeight="1">
      <c r="Z7735" s="220"/>
      <c r="AA7735" s="220"/>
      <c r="AB7735" s="237"/>
      <c r="AC7735" s="237"/>
      <c r="AD7735" s="222"/>
      <c r="AE7735" s="221"/>
      <c r="AF7735" s="237"/>
      <c r="AG7735" s="257"/>
      <c r="AH7735" s="237"/>
      <c r="AI7735" s="222"/>
      <c r="AJ7735" s="237"/>
      <c r="AK7735" s="221"/>
      <c r="AL7735" s="223"/>
      <c r="AM7735" s="221"/>
    </row>
    <row r="7736" spans="26:39" ht="15" customHeight="1">
      <c r="Z7736" s="220"/>
      <c r="AA7736" s="220"/>
      <c r="AB7736" s="237"/>
      <c r="AC7736" s="237"/>
      <c r="AD7736" s="222"/>
      <c r="AE7736" s="221"/>
      <c r="AF7736" s="237"/>
      <c r="AG7736" s="257"/>
      <c r="AH7736" s="237"/>
      <c r="AI7736" s="222"/>
      <c r="AJ7736" s="237"/>
      <c r="AK7736" s="221"/>
      <c r="AL7736" s="223"/>
      <c r="AM7736" s="221"/>
    </row>
    <row r="7737" spans="26:39" ht="15" customHeight="1">
      <c r="Z7737" s="220"/>
      <c r="AA7737" s="220"/>
      <c r="AB7737" s="237"/>
      <c r="AC7737" s="237"/>
      <c r="AD7737" s="222"/>
      <c r="AE7737" s="221"/>
      <c r="AF7737" s="237"/>
      <c r="AG7737" s="257"/>
      <c r="AH7737" s="237"/>
      <c r="AI7737" s="222"/>
      <c r="AJ7737" s="237"/>
      <c r="AK7737" s="221"/>
      <c r="AL7737" s="223"/>
      <c r="AM7737" s="221"/>
    </row>
    <row r="7738" spans="26:39" ht="15" customHeight="1">
      <c r="Z7738" s="220"/>
      <c r="AA7738" s="220"/>
      <c r="AB7738" s="237"/>
      <c r="AC7738" s="237"/>
      <c r="AD7738" s="222"/>
      <c r="AE7738" s="221"/>
      <c r="AF7738" s="237"/>
      <c r="AG7738" s="257"/>
      <c r="AH7738" s="237"/>
      <c r="AI7738" s="222"/>
      <c r="AJ7738" s="237"/>
      <c r="AK7738" s="221"/>
      <c r="AL7738" s="223"/>
      <c r="AM7738" s="221"/>
    </row>
    <row r="7739" spans="26:39" ht="15" customHeight="1">
      <c r="Z7739" s="220"/>
      <c r="AA7739" s="220"/>
      <c r="AB7739" s="237"/>
      <c r="AC7739" s="237"/>
      <c r="AD7739" s="222"/>
      <c r="AE7739" s="221"/>
      <c r="AF7739" s="237"/>
      <c r="AG7739" s="257"/>
      <c r="AH7739" s="237"/>
      <c r="AI7739" s="222"/>
      <c r="AJ7739" s="237"/>
      <c r="AK7739" s="221"/>
      <c r="AL7739" s="223"/>
      <c r="AM7739" s="221"/>
    </row>
    <row r="7740" spans="26:39" ht="15" customHeight="1">
      <c r="Z7740" s="220"/>
      <c r="AA7740" s="220"/>
      <c r="AB7740" s="237"/>
      <c r="AC7740" s="237"/>
      <c r="AD7740" s="222"/>
      <c r="AE7740" s="221"/>
      <c r="AF7740" s="237"/>
      <c r="AG7740" s="257"/>
      <c r="AH7740" s="237"/>
      <c r="AI7740" s="222"/>
      <c r="AJ7740" s="237"/>
      <c r="AK7740" s="221"/>
      <c r="AL7740" s="223"/>
      <c r="AM7740" s="221"/>
    </row>
    <row r="7741" spans="26:39" ht="15" customHeight="1">
      <c r="Z7741" s="220"/>
      <c r="AA7741" s="220"/>
      <c r="AB7741" s="237"/>
      <c r="AC7741" s="237"/>
      <c r="AD7741" s="222"/>
      <c r="AE7741" s="221"/>
      <c r="AF7741" s="237"/>
      <c r="AG7741" s="257"/>
      <c r="AH7741" s="237"/>
      <c r="AI7741" s="222"/>
      <c r="AJ7741" s="237"/>
      <c r="AK7741" s="221"/>
      <c r="AL7741" s="223"/>
      <c r="AM7741" s="221"/>
    </row>
    <row r="7742" spans="26:39" ht="15" customHeight="1">
      <c r="Z7742" s="220"/>
      <c r="AA7742" s="220"/>
      <c r="AB7742" s="237"/>
      <c r="AC7742" s="237"/>
      <c r="AD7742" s="222"/>
      <c r="AE7742" s="221"/>
      <c r="AF7742" s="237"/>
      <c r="AG7742" s="257"/>
      <c r="AH7742" s="237"/>
      <c r="AI7742" s="222"/>
      <c r="AJ7742" s="237"/>
      <c r="AK7742" s="221"/>
      <c r="AL7742" s="223"/>
      <c r="AM7742" s="221"/>
    </row>
    <row r="7743" spans="26:39" ht="15" customHeight="1">
      <c r="Z7743" s="220"/>
      <c r="AA7743" s="220"/>
      <c r="AB7743" s="237"/>
      <c r="AC7743" s="237"/>
      <c r="AD7743" s="222"/>
      <c r="AE7743" s="221"/>
      <c r="AF7743" s="237"/>
      <c r="AG7743" s="257"/>
      <c r="AH7743" s="237"/>
      <c r="AI7743" s="222"/>
      <c r="AJ7743" s="237"/>
      <c r="AK7743" s="221"/>
      <c r="AL7743" s="223"/>
      <c r="AM7743" s="221"/>
    </row>
    <row r="7744" spans="26:39" ht="15" customHeight="1">
      <c r="Z7744" s="220"/>
      <c r="AA7744" s="220"/>
      <c r="AB7744" s="237"/>
      <c r="AC7744" s="237"/>
      <c r="AD7744" s="222"/>
      <c r="AE7744" s="221"/>
      <c r="AF7744" s="237"/>
      <c r="AG7744" s="257"/>
      <c r="AH7744" s="237"/>
      <c r="AI7744" s="222"/>
      <c r="AJ7744" s="237"/>
      <c r="AK7744" s="221"/>
      <c r="AL7744" s="223"/>
      <c r="AM7744" s="221"/>
    </row>
    <row r="7745" spans="26:39" ht="15" customHeight="1">
      <c r="Z7745" s="220"/>
      <c r="AA7745" s="220"/>
      <c r="AB7745" s="237"/>
      <c r="AC7745" s="237"/>
      <c r="AD7745" s="222"/>
      <c r="AE7745" s="221"/>
      <c r="AF7745" s="237"/>
      <c r="AG7745" s="257"/>
      <c r="AH7745" s="237"/>
      <c r="AI7745" s="222"/>
      <c r="AJ7745" s="237"/>
      <c r="AK7745" s="221"/>
      <c r="AL7745" s="223"/>
      <c r="AM7745" s="221"/>
    </row>
    <row r="7746" spans="26:39" ht="15" customHeight="1">
      <c r="Z7746" s="220"/>
      <c r="AA7746" s="220"/>
      <c r="AB7746" s="237"/>
      <c r="AC7746" s="237"/>
      <c r="AD7746" s="222"/>
      <c r="AE7746" s="221"/>
      <c r="AF7746" s="237"/>
      <c r="AG7746" s="257"/>
      <c r="AH7746" s="237"/>
      <c r="AI7746" s="222"/>
      <c r="AJ7746" s="237"/>
      <c r="AK7746" s="221"/>
      <c r="AL7746" s="223"/>
      <c r="AM7746" s="221"/>
    </row>
    <row r="7747" spans="26:39" ht="15" customHeight="1">
      <c r="Z7747" s="220"/>
      <c r="AA7747" s="220"/>
      <c r="AB7747" s="237"/>
      <c r="AC7747" s="237"/>
      <c r="AD7747" s="222"/>
      <c r="AE7747" s="221"/>
      <c r="AF7747" s="237"/>
      <c r="AG7747" s="257"/>
      <c r="AH7747" s="237"/>
      <c r="AI7747" s="222"/>
      <c r="AJ7747" s="237"/>
      <c r="AK7747" s="221"/>
      <c r="AL7747" s="223"/>
      <c r="AM7747" s="221"/>
    </row>
    <row r="7748" spans="26:39" ht="15" customHeight="1">
      <c r="Z7748" s="220"/>
      <c r="AA7748" s="220"/>
      <c r="AB7748" s="237"/>
      <c r="AC7748" s="237"/>
      <c r="AD7748" s="222"/>
      <c r="AE7748" s="221"/>
      <c r="AF7748" s="237"/>
      <c r="AG7748" s="257"/>
      <c r="AH7748" s="237"/>
      <c r="AI7748" s="222"/>
      <c r="AJ7748" s="237"/>
      <c r="AK7748" s="221"/>
      <c r="AL7748" s="223"/>
      <c r="AM7748" s="221"/>
    </row>
    <row r="7749" spans="26:39" ht="15" customHeight="1">
      <c r="Z7749" s="220"/>
      <c r="AA7749" s="220"/>
      <c r="AB7749" s="237"/>
      <c r="AC7749" s="237"/>
      <c r="AD7749" s="222"/>
      <c r="AE7749" s="221"/>
      <c r="AF7749" s="237"/>
      <c r="AG7749" s="257"/>
      <c r="AH7749" s="237"/>
      <c r="AI7749" s="222"/>
      <c r="AJ7749" s="237"/>
      <c r="AK7749" s="221"/>
      <c r="AL7749" s="223"/>
      <c r="AM7749" s="221"/>
    </row>
    <row r="7750" spans="26:39" ht="15" customHeight="1">
      <c r="Z7750" s="220"/>
      <c r="AA7750" s="220"/>
      <c r="AB7750" s="237"/>
      <c r="AC7750" s="237"/>
      <c r="AD7750" s="222"/>
      <c r="AE7750" s="221"/>
      <c r="AF7750" s="237"/>
      <c r="AG7750" s="257"/>
      <c r="AH7750" s="237"/>
      <c r="AI7750" s="222"/>
      <c r="AJ7750" s="237"/>
      <c r="AK7750" s="221"/>
      <c r="AL7750" s="223"/>
      <c r="AM7750" s="221"/>
    </row>
    <row r="7751" spans="26:39" ht="15" customHeight="1">
      <c r="Z7751" s="220"/>
      <c r="AA7751" s="220"/>
      <c r="AB7751" s="237"/>
      <c r="AC7751" s="237"/>
      <c r="AD7751" s="222"/>
      <c r="AE7751" s="221"/>
      <c r="AF7751" s="237"/>
      <c r="AG7751" s="257"/>
      <c r="AH7751" s="237"/>
      <c r="AI7751" s="222"/>
      <c r="AJ7751" s="237"/>
      <c r="AK7751" s="221"/>
      <c r="AL7751" s="223"/>
      <c r="AM7751" s="221"/>
    </row>
    <row r="7752" spans="26:39" ht="15" customHeight="1">
      <c r="Z7752" s="220"/>
      <c r="AA7752" s="220"/>
      <c r="AB7752" s="237"/>
      <c r="AC7752" s="237"/>
      <c r="AD7752" s="222"/>
      <c r="AE7752" s="221"/>
      <c r="AF7752" s="237"/>
      <c r="AG7752" s="257"/>
      <c r="AH7752" s="237"/>
      <c r="AI7752" s="222"/>
      <c r="AJ7752" s="237"/>
      <c r="AK7752" s="221"/>
      <c r="AL7752" s="223"/>
      <c r="AM7752" s="221"/>
    </row>
    <row r="7753" spans="26:39" ht="15" customHeight="1">
      <c r="Z7753" s="220"/>
      <c r="AA7753" s="220"/>
      <c r="AB7753" s="237"/>
      <c r="AC7753" s="237"/>
      <c r="AD7753" s="222"/>
      <c r="AE7753" s="221"/>
      <c r="AF7753" s="237"/>
      <c r="AG7753" s="257"/>
      <c r="AH7753" s="237"/>
      <c r="AI7753" s="222"/>
      <c r="AJ7753" s="237"/>
      <c r="AK7753" s="221"/>
      <c r="AL7753" s="223"/>
      <c r="AM7753" s="221"/>
    </row>
    <row r="7754" spans="26:39" ht="15" customHeight="1">
      <c r="Z7754" s="220"/>
      <c r="AA7754" s="220"/>
      <c r="AB7754" s="237"/>
      <c r="AC7754" s="237"/>
      <c r="AD7754" s="222"/>
      <c r="AE7754" s="221"/>
      <c r="AF7754" s="237"/>
      <c r="AG7754" s="257"/>
      <c r="AH7754" s="237"/>
      <c r="AI7754" s="222"/>
      <c r="AJ7754" s="237"/>
      <c r="AK7754" s="221"/>
      <c r="AL7754" s="223"/>
      <c r="AM7754" s="221"/>
    </row>
    <row r="7755" spans="26:39" ht="15" customHeight="1">
      <c r="Z7755" s="220"/>
      <c r="AA7755" s="220"/>
      <c r="AB7755" s="237"/>
      <c r="AC7755" s="237"/>
      <c r="AD7755" s="222"/>
      <c r="AE7755" s="221"/>
      <c r="AF7755" s="237"/>
      <c r="AG7755" s="257"/>
      <c r="AH7755" s="237"/>
      <c r="AI7755" s="222"/>
      <c r="AJ7755" s="237"/>
      <c r="AK7755" s="221"/>
      <c r="AL7755" s="223"/>
      <c r="AM7755" s="221"/>
    </row>
    <row r="7756" spans="26:39" ht="15" customHeight="1">
      <c r="Z7756" s="220"/>
      <c r="AA7756" s="220"/>
      <c r="AB7756" s="237"/>
      <c r="AC7756" s="237"/>
      <c r="AD7756" s="222"/>
      <c r="AE7756" s="221"/>
      <c r="AF7756" s="237"/>
      <c r="AG7756" s="257"/>
      <c r="AH7756" s="237"/>
      <c r="AI7756" s="222"/>
      <c r="AJ7756" s="237"/>
      <c r="AK7756" s="221"/>
      <c r="AL7756" s="223"/>
      <c r="AM7756" s="221"/>
    </row>
    <row r="7757" spans="26:39" ht="15" customHeight="1">
      <c r="Z7757" s="220"/>
      <c r="AA7757" s="220"/>
      <c r="AB7757" s="237"/>
      <c r="AC7757" s="237"/>
      <c r="AD7757" s="222"/>
      <c r="AE7757" s="221"/>
      <c r="AF7757" s="237"/>
      <c r="AG7757" s="257"/>
      <c r="AH7757" s="237"/>
      <c r="AI7757" s="222"/>
      <c r="AJ7757" s="237"/>
      <c r="AK7757" s="221"/>
      <c r="AL7757" s="223"/>
      <c r="AM7757" s="221"/>
    </row>
    <row r="7758" spans="26:39" ht="15" customHeight="1">
      <c r="Z7758" s="220"/>
      <c r="AA7758" s="220"/>
      <c r="AB7758" s="237"/>
      <c r="AC7758" s="237"/>
      <c r="AD7758" s="222"/>
      <c r="AE7758" s="221"/>
      <c r="AF7758" s="237"/>
      <c r="AG7758" s="257"/>
      <c r="AH7758" s="237"/>
      <c r="AI7758" s="222"/>
      <c r="AJ7758" s="237"/>
      <c r="AK7758" s="221"/>
      <c r="AL7758" s="223"/>
      <c r="AM7758" s="221"/>
    </row>
    <row r="7759" spans="26:39" ht="15" customHeight="1">
      <c r="Z7759" s="220"/>
      <c r="AA7759" s="220"/>
      <c r="AB7759" s="237"/>
      <c r="AC7759" s="237"/>
      <c r="AD7759" s="222"/>
      <c r="AE7759" s="221"/>
      <c r="AF7759" s="237"/>
      <c r="AG7759" s="257"/>
      <c r="AH7759" s="237"/>
      <c r="AI7759" s="222"/>
      <c r="AJ7759" s="237"/>
      <c r="AK7759" s="221"/>
      <c r="AL7759" s="223"/>
      <c r="AM7759" s="221"/>
    </row>
    <row r="7760" spans="26:39" ht="15" customHeight="1">
      <c r="Z7760" s="220"/>
      <c r="AA7760" s="220"/>
      <c r="AB7760" s="237"/>
      <c r="AC7760" s="237"/>
      <c r="AD7760" s="222"/>
      <c r="AE7760" s="221"/>
      <c r="AF7760" s="237"/>
      <c r="AG7760" s="257"/>
      <c r="AH7760" s="237"/>
      <c r="AI7760" s="222"/>
      <c r="AJ7760" s="237"/>
      <c r="AK7760" s="221"/>
      <c r="AL7760" s="223"/>
      <c r="AM7760" s="221"/>
    </row>
    <row r="7761" spans="26:39" ht="15" customHeight="1">
      <c r="Z7761" s="220"/>
      <c r="AA7761" s="220"/>
      <c r="AB7761" s="237"/>
      <c r="AC7761" s="237"/>
      <c r="AD7761" s="222"/>
      <c r="AE7761" s="221"/>
      <c r="AF7761" s="237"/>
      <c r="AG7761" s="257"/>
      <c r="AH7761" s="237"/>
      <c r="AI7761" s="222"/>
      <c r="AJ7761" s="237"/>
      <c r="AK7761" s="221"/>
      <c r="AL7761" s="223"/>
      <c r="AM7761" s="221"/>
    </row>
    <row r="7762" spans="26:39" ht="15" customHeight="1">
      <c r="Z7762" s="220"/>
      <c r="AA7762" s="220"/>
      <c r="AB7762" s="237"/>
      <c r="AC7762" s="237"/>
      <c r="AD7762" s="222"/>
      <c r="AE7762" s="221"/>
      <c r="AF7762" s="237"/>
      <c r="AG7762" s="257"/>
      <c r="AH7762" s="237"/>
      <c r="AI7762" s="222"/>
      <c r="AJ7762" s="237"/>
      <c r="AK7762" s="221"/>
      <c r="AL7762" s="223"/>
      <c r="AM7762" s="221"/>
    </row>
    <row r="7763" spans="26:39" ht="15" customHeight="1">
      <c r="Z7763" s="220"/>
      <c r="AA7763" s="220"/>
      <c r="AB7763" s="237"/>
      <c r="AC7763" s="237"/>
      <c r="AD7763" s="222"/>
      <c r="AE7763" s="221"/>
      <c r="AF7763" s="237"/>
      <c r="AG7763" s="257"/>
      <c r="AH7763" s="237"/>
      <c r="AI7763" s="222"/>
      <c r="AJ7763" s="237"/>
      <c r="AK7763" s="221"/>
      <c r="AL7763" s="223"/>
      <c r="AM7763" s="221"/>
    </row>
    <row r="7764" spans="26:39" ht="15" customHeight="1">
      <c r="Z7764" s="220"/>
      <c r="AA7764" s="220"/>
      <c r="AB7764" s="237"/>
      <c r="AC7764" s="237"/>
      <c r="AD7764" s="222"/>
      <c r="AE7764" s="221"/>
      <c r="AF7764" s="237"/>
      <c r="AG7764" s="257"/>
      <c r="AH7764" s="237"/>
      <c r="AI7764" s="222"/>
      <c r="AJ7764" s="237"/>
      <c r="AK7764" s="221"/>
      <c r="AL7764" s="223"/>
      <c r="AM7764" s="221"/>
    </row>
    <row r="7765" spans="26:39" ht="15" customHeight="1">
      <c r="Z7765" s="220"/>
      <c r="AA7765" s="220"/>
      <c r="AB7765" s="237"/>
      <c r="AC7765" s="237"/>
      <c r="AD7765" s="222"/>
      <c r="AE7765" s="221"/>
      <c r="AF7765" s="237"/>
      <c r="AG7765" s="257"/>
      <c r="AH7765" s="237"/>
      <c r="AI7765" s="222"/>
      <c r="AJ7765" s="237"/>
      <c r="AK7765" s="221"/>
      <c r="AL7765" s="223"/>
      <c r="AM7765" s="221"/>
    </row>
    <row r="7766" spans="26:39" ht="15" customHeight="1">
      <c r="Z7766" s="220"/>
      <c r="AA7766" s="220"/>
      <c r="AB7766" s="237"/>
      <c r="AC7766" s="237"/>
      <c r="AD7766" s="222"/>
      <c r="AE7766" s="221"/>
      <c r="AF7766" s="237"/>
      <c r="AG7766" s="257"/>
      <c r="AH7766" s="237"/>
      <c r="AI7766" s="222"/>
      <c r="AJ7766" s="237"/>
      <c r="AK7766" s="221"/>
      <c r="AL7766" s="223"/>
      <c r="AM7766" s="221"/>
    </row>
    <row r="7767" spans="26:39" ht="15" customHeight="1">
      <c r="Z7767" s="220"/>
      <c r="AA7767" s="220"/>
      <c r="AB7767" s="237"/>
      <c r="AC7767" s="237"/>
      <c r="AD7767" s="222"/>
      <c r="AE7767" s="221"/>
      <c r="AF7767" s="237"/>
      <c r="AG7767" s="257"/>
      <c r="AH7767" s="237"/>
      <c r="AI7767" s="222"/>
      <c r="AJ7767" s="237"/>
      <c r="AK7767" s="221"/>
      <c r="AL7767" s="223"/>
      <c r="AM7767" s="221"/>
    </row>
    <row r="7768" spans="26:39" ht="15" customHeight="1">
      <c r="Z7768" s="220"/>
      <c r="AA7768" s="220"/>
      <c r="AB7768" s="237"/>
      <c r="AC7768" s="237"/>
      <c r="AD7768" s="222"/>
      <c r="AE7768" s="221"/>
      <c r="AF7768" s="237"/>
      <c r="AG7768" s="257"/>
      <c r="AH7768" s="237"/>
      <c r="AI7768" s="222"/>
      <c r="AJ7768" s="237"/>
      <c r="AK7768" s="221"/>
      <c r="AL7768" s="223"/>
      <c r="AM7768" s="221"/>
    </row>
    <row r="7769" spans="26:39" ht="15" customHeight="1">
      <c r="Z7769" s="220"/>
      <c r="AA7769" s="220"/>
      <c r="AB7769" s="237"/>
      <c r="AC7769" s="237"/>
      <c r="AD7769" s="222"/>
      <c r="AE7769" s="221"/>
      <c r="AF7769" s="237"/>
      <c r="AG7769" s="257"/>
      <c r="AH7769" s="237"/>
      <c r="AI7769" s="222"/>
      <c r="AJ7769" s="237"/>
      <c r="AK7769" s="221"/>
      <c r="AL7769" s="223"/>
      <c r="AM7769" s="221"/>
    </row>
    <row r="7770" spans="26:39" ht="15" customHeight="1">
      <c r="Z7770" s="220"/>
      <c r="AA7770" s="220"/>
      <c r="AB7770" s="237"/>
      <c r="AC7770" s="237"/>
      <c r="AD7770" s="222"/>
      <c r="AE7770" s="221"/>
      <c r="AF7770" s="237"/>
      <c r="AG7770" s="257"/>
      <c r="AH7770" s="237"/>
      <c r="AI7770" s="222"/>
      <c r="AJ7770" s="237"/>
      <c r="AK7770" s="221"/>
      <c r="AL7770" s="223"/>
      <c r="AM7770" s="221"/>
    </row>
    <row r="7771" spans="26:39" ht="15" customHeight="1">
      <c r="Z7771" s="220"/>
      <c r="AA7771" s="220"/>
      <c r="AB7771" s="237"/>
      <c r="AC7771" s="237"/>
      <c r="AD7771" s="222"/>
      <c r="AE7771" s="221"/>
      <c r="AF7771" s="237"/>
      <c r="AG7771" s="257"/>
      <c r="AH7771" s="237"/>
      <c r="AI7771" s="222"/>
      <c r="AJ7771" s="237"/>
      <c r="AK7771" s="221"/>
      <c r="AL7771" s="223"/>
      <c r="AM7771" s="221"/>
    </row>
    <row r="7772" spans="26:39" ht="15" customHeight="1">
      <c r="Z7772" s="220"/>
      <c r="AA7772" s="220"/>
      <c r="AB7772" s="237"/>
      <c r="AC7772" s="237"/>
      <c r="AD7772" s="222"/>
      <c r="AE7772" s="221"/>
      <c r="AF7772" s="237"/>
      <c r="AG7772" s="257"/>
      <c r="AH7772" s="237"/>
      <c r="AI7772" s="222"/>
      <c r="AJ7772" s="237"/>
      <c r="AK7772" s="221"/>
      <c r="AL7772" s="223"/>
      <c r="AM7772" s="221"/>
    </row>
    <row r="7773" spans="26:39" ht="15" customHeight="1">
      <c r="Z7773" s="220"/>
      <c r="AA7773" s="220"/>
      <c r="AB7773" s="237"/>
      <c r="AC7773" s="237"/>
      <c r="AD7773" s="222"/>
      <c r="AE7773" s="221"/>
      <c r="AF7773" s="237"/>
      <c r="AG7773" s="257"/>
      <c r="AH7773" s="237"/>
      <c r="AI7773" s="222"/>
      <c r="AJ7773" s="237"/>
      <c r="AK7773" s="221"/>
      <c r="AL7773" s="223"/>
      <c r="AM7773" s="221"/>
    </row>
    <row r="7774" spans="26:39" ht="15" customHeight="1">
      <c r="Z7774" s="220"/>
      <c r="AA7774" s="220"/>
      <c r="AB7774" s="237"/>
      <c r="AC7774" s="237"/>
      <c r="AD7774" s="222"/>
      <c r="AE7774" s="221"/>
      <c r="AF7774" s="237"/>
      <c r="AG7774" s="257"/>
      <c r="AH7774" s="237"/>
      <c r="AI7774" s="222"/>
      <c r="AJ7774" s="237"/>
      <c r="AK7774" s="221"/>
      <c r="AL7774" s="223"/>
      <c r="AM7774" s="221"/>
    </row>
    <row r="7775" spans="26:39" ht="15" customHeight="1">
      <c r="Z7775" s="220"/>
      <c r="AA7775" s="220"/>
      <c r="AB7775" s="237"/>
      <c r="AC7775" s="237"/>
      <c r="AD7775" s="222"/>
      <c r="AE7775" s="221"/>
      <c r="AF7775" s="237"/>
      <c r="AG7775" s="257"/>
      <c r="AH7775" s="237"/>
      <c r="AI7775" s="222"/>
      <c r="AJ7775" s="237"/>
      <c r="AK7775" s="221"/>
      <c r="AL7775" s="223"/>
      <c r="AM7775" s="221"/>
    </row>
    <row r="7776" spans="26:39" ht="15" customHeight="1">
      <c r="Z7776" s="220"/>
      <c r="AA7776" s="220"/>
      <c r="AB7776" s="237"/>
      <c r="AC7776" s="237"/>
      <c r="AD7776" s="222"/>
      <c r="AE7776" s="221"/>
      <c r="AF7776" s="237"/>
      <c r="AG7776" s="257"/>
      <c r="AH7776" s="237"/>
      <c r="AI7776" s="222"/>
      <c r="AJ7776" s="237"/>
      <c r="AK7776" s="221"/>
      <c r="AL7776" s="223"/>
      <c r="AM7776" s="221"/>
    </row>
    <row r="7777" spans="26:39" ht="15" customHeight="1">
      <c r="Z7777" s="220"/>
      <c r="AA7777" s="220"/>
      <c r="AB7777" s="237"/>
      <c r="AC7777" s="237"/>
      <c r="AD7777" s="222"/>
      <c r="AE7777" s="221"/>
      <c r="AF7777" s="237"/>
      <c r="AG7777" s="257"/>
      <c r="AH7777" s="237"/>
      <c r="AI7777" s="222"/>
      <c r="AJ7777" s="237"/>
      <c r="AK7777" s="221"/>
      <c r="AL7777" s="223"/>
      <c r="AM7777" s="221"/>
    </row>
    <row r="7778" spans="26:39" ht="15" customHeight="1">
      <c r="Z7778" s="220"/>
      <c r="AA7778" s="220"/>
      <c r="AB7778" s="237"/>
      <c r="AC7778" s="237"/>
      <c r="AD7778" s="222"/>
      <c r="AE7778" s="221"/>
      <c r="AF7778" s="237"/>
      <c r="AG7778" s="257"/>
      <c r="AH7778" s="237"/>
      <c r="AI7778" s="222"/>
      <c r="AJ7778" s="237"/>
      <c r="AK7778" s="221"/>
      <c r="AL7778" s="223"/>
      <c r="AM7778" s="221"/>
    </row>
    <row r="7779" spans="26:39" ht="15" customHeight="1">
      <c r="Z7779" s="220"/>
      <c r="AA7779" s="220"/>
      <c r="AB7779" s="237"/>
      <c r="AC7779" s="237"/>
      <c r="AD7779" s="222"/>
      <c r="AE7779" s="221"/>
      <c r="AF7779" s="237"/>
      <c r="AG7779" s="257"/>
      <c r="AH7779" s="237"/>
      <c r="AI7779" s="222"/>
      <c r="AJ7779" s="237"/>
      <c r="AK7779" s="221"/>
      <c r="AL7779" s="223"/>
      <c r="AM7779" s="221"/>
    </row>
    <row r="7780" spans="26:39" ht="15" customHeight="1">
      <c r="Z7780" s="220"/>
      <c r="AA7780" s="220"/>
      <c r="AB7780" s="237"/>
      <c r="AC7780" s="237"/>
      <c r="AD7780" s="222"/>
      <c r="AE7780" s="221"/>
      <c r="AF7780" s="237"/>
      <c r="AG7780" s="257"/>
      <c r="AH7780" s="237"/>
      <c r="AI7780" s="222"/>
      <c r="AJ7780" s="237"/>
      <c r="AK7780" s="221"/>
      <c r="AL7780" s="223"/>
      <c r="AM7780" s="221"/>
    </row>
    <row r="7781" spans="26:39" ht="15" customHeight="1">
      <c r="Z7781" s="220"/>
      <c r="AA7781" s="220"/>
      <c r="AB7781" s="237"/>
      <c r="AC7781" s="237"/>
      <c r="AD7781" s="222"/>
      <c r="AE7781" s="221"/>
      <c r="AF7781" s="237"/>
      <c r="AG7781" s="257"/>
      <c r="AH7781" s="237"/>
      <c r="AI7781" s="222"/>
      <c r="AJ7781" s="237"/>
      <c r="AK7781" s="221"/>
      <c r="AL7781" s="223"/>
      <c r="AM7781" s="221"/>
    </row>
    <row r="7782" spans="26:39" ht="15" customHeight="1">
      <c r="Z7782" s="220"/>
      <c r="AA7782" s="220"/>
      <c r="AB7782" s="237"/>
      <c r="AC7782" s="237"/>
      <c r="AD7782" s="222"/>
      <c r="AE7782" s="221"/>
      <c r="AF7782" s="237"/>
      <c r="AG7782" s="257"/>
      <c r="AH7782" s="237"/>
      <c r="AI7782" s="222"/>
      <c r="AJ7782" s="237"/>
      <c r="AK7782" s="221"/>
      <c r="AL7782" s="223"/>
      <c r="AM7782" s="221"/>
    </row>
    <row r="7783" spans="26:39" ht="15" customHeight="1">
      <c r="Z7783" s="220"/>
      <c r="AA7783" s="220"/>
      <c r="AB7783" s="237"/>
      <c r="AC7783" s="237"/>
      <c r="AD7783" s="222"/>
      <c r="AE7783" s="221"/>
      <c r="AF7783" s="237"/>
      <c r="AG7783" s="257"/>
      <c r="AH7783" s="237"/>
      <c r="AI7783" s="222"/>
      <c r="AJ7783" s="237"/>
      <c r="AK7783" s="221"/>
      <c r="AL7783" s="223"/>
      <c r="AM7783" s="221"/>
    </row>
    <row r="7784" spans="26:39" ht="15" customHeight="1">
      <c r="Z7784" s="220"/>
      <c r="AA7784" s="220"/>
      <c r="AB7784" s="237"/>
      <c r="AC7784" s="237"/>
      <c r="AD7784" s="222"/>
      <c r="AE7784" s="221"/>
      <c r="AF7784" s="237"/>
      <c r="AG7784" s="257"/>
      <c r="AH7784" s="237"/>
      <c r="AI7784" s="222"/>
      <c r="AJ7784" s="237"/>
      <c r="AK7784" s="221"/>
      <c r="AL7784" s="223"/>
      <c r="AM7784" s="221"/>
    </row>
    <row r="7785" spans="26:39" ht="15" customHeight="1">
      <c r="Z7785" s="220"/>
      <c r="AA7785" s="220"/>
      <c r="AB7785" s="237"/>
      <c r="AC7785" s="237"/>
      <c r="AD7785" s="222"/>
      <c r="AE7785" s="221"/>
      <c r="AF7785" s="237"/>
      <c r="AG7785" s="257"/>
      <c r="AH7785" s="237"/>
      <c r="AI7785" s="222"/>
      <c r="AJ7785" s="237"/>
      <c r="AK7785" s="221"/>
      <c r="AL7785" s="223"/>
      <c r="AM7785" s="221"/>
    </row>
    <row r="7786" spans="26:39" ht="15" customHeight="1">
      <c r="Z7786" s="220"/>
      <c r="AA7786" s="220"/>
      <c r="AB7786" s="237"/>
      <c r="AC7786" s="237"/>
      <c r="AD7786" s="222"/>
      <c r="AE7786" s="221"/>
      <c r="AF7786" s="237"/>
      <c r="AG7786" s="257"/>
      <c r="AH7786" s="237"/>
      <c r="AI7786" s="222"/>
      <c r="AJ7786" s="237"/>
      <c r="AK7786" s="221"/>
      <c r="AL7786" s="223"/>
      <c r="AM7786" s="221"/>
    </row>
    <row r="7787" spans="26:39" ht="15" customHeight="1">
      <c r="Z7787" s="220"/>
      <c r="AA7787" s="220"/>
      <c r="AB7787" s="237"/>
      <c r="AC7787" s="237"/>
      <c r="AD7787" s="222"/>
      <c r="AE7787" s="221"/>
      <c r="AF7787" s="237"/>
      <c r="AG7787" s="257"/>
      <c r="AH7787" s="237"/>
      <c r="AI7787" s="222"/>
      <c r="AJ7787" s="237"/>
      <c r="AK7787" s="221"/>
      <c r="AL7787" s="223"/>
      <c r="AM7787" s="221"/>
    </row>
    <row r="7788" spans="26:39" ht="15" customHeight="1">
      <c r="Z7788" s="220"/>
      <c r="AA7788" s="220"/>
      <c r="AB7788" s="237"/>
      <c r="AC7788" s="237"/>
      <c r="AD7788" s="222"/>
      <c r="AE7788" s="221"/>
      <c r="AF7788" s="237"/>
      <c r="AG7788" s="257"/>
      <c r="AH7788" s="237"/>
      <c r="AI7788" s="222"/>
      <c r="AJ7788" s="237"/>
      <c r="AK7788" s="221"/>
      <c r="AL7788" s="223"/>
      <c r="AM7788" s="221"/>
    </row>
    <row r="7789" spans="26:39" ht="15" customHeight="1">
      <c r="Z7789" s="220"/>
      <c r="AA7789" s="220"/>
      <c r="AB7789" s="237"/>
      <c r="AC7789" s="237"/>
      <c r="AD7789" s="222"/>
      <c r="AE7789" s="221"/>
      <c r="AF7789" s="237"/>
      <c r="AG7789" s="257"/>
      <c r="AH7789" s="237"/>
      <c r="AI7789" s="222"/>
      <c r="AJ7789" s="237"/>
      <c r="AK7789" s="221"/>
      <c r="AL7789" s="223"/>
      <c r="AM7789" s="221"/>
    </row>
    <row r="7790" spans="26:39" ht="15" customHeight="1">
      <c r="Z7790" s="220"/>
      <c r="AA7790" s="220"/>
      <c r="AB7790" s="237"/>
      <c r="AC7790" s="237"/>
      <c r="AD7790" s="222"/>
      <c r="AE7790" s="221"/>
      <c r="AF7790" s="237"/>
      <c r="AG7790" s="257"/>
      <c r="AH7790" s="237"/>
      <c r="AI7790" s="222"/>
      <c r="AJ7790" s="237"/>
      <c r="AK7790" s="221"/>
      <c r="AL7790" s="223"/>
      <c r="AM7790" s="221"/>
    </row>
    <row r="7791" spans="26:39" ht="15" customHeight="1">
      <c r="Z7791" s="220"/>
      <c r="AA7791" s="220"/>
      <c r="AB7791" s="237"/>
      <c r="AC7791" s="237"/>
      <c r="AD7791" s="222"/>
      <c r="AE7791" s="221"/>
      <c r="AF7791" s="237"/>
      <c r="AG7791" s="257"/>
      <c r="AH7791" s="237"/>
      <c r="AI7791" s="222"/>
      <c r="AJ7791" s="237"/>
      <c r="AK7791" s="221"/>
      <c r="AL7791" s="223"/>
      <c r="AM7791" s="221"/>
    </row>
    <row r="7792" spans="26:39" ht="15" customHeight="1">
      <c r="Z7792" s="220"/>
      <c r="AA7792" s="220"/>
      <c r="AB7792" s="237"/>
      <c r="AC7792" s="237"/>
      <c r="AD7792" s="222"/>
      <c r="AE7792" s="221"/>
      <c r="AF7792" s="237"/>
      <c r="AG7792" s="257"/>
      <c r="AH7792" s="237"/>
      <c r="AI7792" s="222"/>
      <c r="AJ7792" s="237"/>
      <c r="AK7792" s="221"/>
      <c r="AL7792" s="223"/>
      <c r="AM7792" s="221"/>
    </row>
    <row r="7793" spans="26:39" ht="15" customHeight="1">
      <c r="Z7793" s="220"/>
      <c r="AA7793" s="220"/>
      <c r="AB7793" s="237"/>
      <c r="AC7793" s="237"/>
      <c r="AD7793" s="222"/>
      <c r="AE7793" s="221"/>
      <c r="AF7793" s="237"/>
      <c r="AG7793" s="257"/>
      <c r="AH7793" s="237"/>
      <c r="AI7793" s="222"/>
      <c r="AJ7793" s="237"/>
      <c r="AK7793" s="221"/>
      <c r="AL7793" s="223"/>
      <c r="AM7793" s="221"/>
    </row>
    <row r="7794" spans="26:39" ht="15" customHeight="1">
      <c r="Z7794" s="220"/>
      <c r="AA7794" s="220"/>
      <c r="AB7794" s="237"/>
      <c r="AC7794" s="237"/>
      <c r="AD7794" s="222"/>
      <c r="AE7794" s="221"/>
      <c r="AF7794" s="237"/>
      <c r="AG7794" s="257"/>
      <c r="AH7794" s="237"/>
      <c r="AI7794" s="222"/>
      <c r="AJ7794" s="237"/>
      <c r="AK7794" s="221"/>
      <c r="AL7794" s="223"/>
      <c r="AM7794" s="221"/>
    </row>
    <row r="7795" spans="26:39" ht="15" customHeight="1">
      <c r="Z7795" s="220"/>
      <c r="AA7795" s="220"/>
      <c r="AB7795" s="237"/>
      <c r="AC7795" s="237"/>
      <c r="AD7795" s="222"/>
      <c r="AE7795" s="221"/>
      <c r="AF7795" s="237"/>
      <c r="AG7795" s="257"/>
      <c r="AH7795" s="237"/>
      <c r="AI7795" s="222"/>
      <c r="AJ7795" s="237"/>
      <c r="AK7795" s="221"/>
      <c r="AL7795" s="223"/>
      <c r="AM7795" s="221"/>
    </row>
    <row r="7796" spans="26:39" ht="15" customHeight="1">
      <c r="Z7796" s="220"/>
      <c r="AA7796" s="220"/>
      <c r="AB7796" s="237"/>
      <c r="AC7796" s="237"/>
      <c r="AD7796" s="222"/>
      <c r="AE7796" s="221"/>
      <c r="AF7796" s="237"/>
      <c r="AG7796" s="257"/>
      <c r="AH7796" s="237"/>
      <c r="AI7796" s="222"/>
      <c r="AJ7796" s="237"/>
      <c r="AK7796" s="221"/>
      <c r="AL7796" s="223"/>
      <c r="AM7796" s="221"/>
    </row>
    <row r="7797" spans="26:39" ht="15" customHeight="1">
      <c r="Z7797" s="220"/>
      <c r="AA7797" s="220"/>
      <c r="AB7797" s="237"/>
      <c r="AC7797" s="237"/>
      <c r="AD7797" s="222"/>
      <c r="AE7797" s="221"/>
      <c r="AF7797" s="237"/>
      <c r="AG7797" s="257"/>
      <c r="AH7797" s="237"/>
      <c r="AI7797" s="222"/>
      <c r="AJ7797" s="237"/>
      <c r="AK7797" s="221"/>
      <c r="AL7797" s="223"/>
      <c r="AM7797" s="221"/>
    </row>
    <row r="7798" spans="26:39" ht="15" customHeight="1">
      <c r="Z7798" s="220"/>
      <c r="AA7798" s="220"/>
      <c r="AB7798" s="237"/>
      <c r="AC7798" s="237"/>
      <c r="AD7798" s="222"/>
      <c r="AE7798" s="221"/>
      <c r="AF7798" s="237"/>
      <c r="AG7798" s="257"/>
      <c r="AH7798" s="237"/>
      <c r="AI7798" s="222"/>
      <c r="AJ7798" s="237"/>
      <c r="AK7798" s="221"/>
      <c r="AL7798" s="223"/>
      <c r="AM7798" s="221"/>
    </row>
    <row r="7799" spans="26:39" ht="15" customHeight="1">
      <c r="Z7799" s="220"/>
      <c r="AA7799" s="220"/>
      <c r="AB7799" s="237"/>
      <c r="AC7799" s="237"/>
      <c r="AD7799" s="222"/>
      <c r="AE7799" s="221"/>
      <c r="AF7799" s="237"/>
      <c r="AG7799" s="257"/>
      <c r="AH7799" s="237"/>
      <c r="AI7799" s="222"/>
      <c r="AJ7799" s="237"/>
      <c r="AK7799" s="221"/>
      <c r="AL7799" s="223"/>
      <c r="AM7799" s="221"/>
    </row>
    <row r="7800" spans="26:39" ht="15" customHeight="1">
      <c r="Z7800" s="220"/>
      <c r="AA7800" s="220"/>
      <c r="AB7800" s="237"/>
      <c r="AC7800" s="237"/>
      <c r="AD7800" s="222"/>
      <c r="AE7800" s="221"/>
      <c r="AF7800" s="237"/>
      <c r="AG7800" s="257"/>
      <c r="AH7800" s="237"/>
      <c r="AI7800" s="222"/>
      <c r="AJ7800" s="237"/>
      <c r="AK7800" s="221"/>
      <c r="AL7800" s="223"/>
      <c r="AM7800" s="221"/>
    </row>
    <row r="7801" spans="26:39" ht="15" customHeight="1">
      <c r="Z7801" s="220"/>
      <c r="AA7801" s="220"/>
      <c r="AB7801" s="237"/>
      <c r="AC7801" s="237"/>
      <c r="AD7801" s="222"/>
      <c r="AE7801" s="221"/>
      <c r="AF7801" s="237"/>
      <c r="AG7801" s="257"/>
      <c r="AH7801" s="237"/>
      <c r="AI7801" s="222"/>
      <c r="AJ7801" s="237"/>
      <c r="AK7801" s="221"/>
      <c r="AL7801" s="223"/>
      <c r="AM7801" s="221"/>
    </row>
    <row r="7802" spans="26:39" ht="15" customHeight="1">
      <c r="Z7802" s="220"/>
      <c r="AA7802" s="220"/>
      <c r="AB7802" s="237"/>
      <c r="AC7802" s="237"/>
      <c r="AD7802" s="222"/>
      <c r="AE7802" s="221"/>
      <c r="AF7802" s="237"/>
      <c r="AG7802" s="257"/>
      <c r="AH7802" s="237"/>
      <c r="AI7802" s="222"/>
      <c r="AJ7802" s="237"/>
      <c r="AK7802" s="221"/>
      <c r="AL7802" s="223"/>
      <c r="AM7802" s="221"/>
    </row>
    <row r="7803" spans="26:39" ht="15" customHeight="1">
      <c r="Z7803" s="220"/>
      <c r="AA7803" s="220"/>
      <c r="AB7803" s="237"/>
      <c r="AC7803" s="237"/>
      <c r="AD7803" s="222"/>
      <c r="AE7803" s="221"/>
      <c r="AF7803" s="237"/>
      <c r="AG7803" s="257"/>
      <c r="AH7803" s="237"/>
      <c r="AI7803" s="222"/>
      <c r="AJ7803" s="237"/>
      <c r="AK7803" s="221"/>
      <c r="AL7803" s="223"/>
      <c r="AM7803" s="221"/>
    </row>
    <row r="7804" spans="26:39" ht="15" customHeight="1">
      <c r="Z7804" s="220"/>
      <c r="AA7804" s="220"/>
      <c r="AB7804" s="237"/>
      <c r="AC7804" s="237"/>
      <c r="AD7804" s="222"/>
      <c r="AE7804" s="221"/>
      <c r="AF7804" s="237"/>
      <c r="AG7804" s="257"/>
      <c r="AH7804" s="237"/>
      <c r="AI7804" s="222"/>
      <c r="AJ7804" s="237"/>
      <c r="AK7804" s="221"/>
      <c r="AL7804" s="223"/>
      <c r="AM7804" s="221"/>
    </row>
    <row r="7805" spans="26:39" ht="15" customHeight="1">
      <c r="Z7805" s="220"/>
      <c r="AA7805" s="220"/>
      <c r="AB7805" s="237"/>
      <c r="AC7805" s="237"/>
      <c r="AD7805" s="222"/>
      <c r="AE7805" s="221"/>
      <c r="AF7805" s="237"/>
      <c r="AG7805" s="257"/>
      <c r="AH7805" s="237"/>
      <c r="AI7805" s="222"/>
      <c r="AJ7805" s="237"/>
      <c r="AK7805" s="221"/>
      <c r="AL7805" s="223"/>
      <c r="AM7805" s="221"/>
    </row>
    <row r="7806" spans="26:39" ht="15" customHeight="1">
      <c r="Z7806" s="220"/>
      <c r="AA7806" s="220"/>
      <c r="AB7806" s="237"/>
      <c r="AC7806" s="237"/>
      <c r="AD7806" s="222"/>
      <c r="AE7806" s="221"/>
      <c r="AF7806" s="237"/>
      <c r="AG7806" s="257"/>
      <c r="AH7806" s="237"/>
      <c r="AI7806" s="222"/>
      <c r="AJ7806" s="237"/>
      <c r="AK7806" s="221"/>
      <c r="AL7806" s="223"/>
      <c r="AM7806" s="221"/>
    </row>
    <row r="7807" spans="26:39" ht="15" customHeight="1">
      <c r="Z7807" s="220"/>
      <c r="AA7807" s="220"/>
      <c r="AB7807" s="237"/>
      <c r="AC7807" s="237"/>
      <c r="AD7807" s="222"/>
      <c r="AE7807" s="221"/>
      <c r="AF7807" s="237"/>
      <c r="AG7807" s="257"/>
      <c r="AH7807" s="237"/>
      <c r="AI7807" s="222"/>
      <c r="AJ7807" s="237"/>
      <c r="AK7807" s="221"/>
      <c r="AL7807" s="223"/>
      <c r="AM7807" s="221"/>
    </row>
    <row r="7808" spans="26:39" ht="15" customHeight="1">
      <c r="Z7808" s="220"/>
      <c r="AA7808" s="220"/>
      <c r="AB7808" s="237"/>
      <c r="AC7808" s="237"/>
      <c r="AD7808" s="222"/>
      <c r="AE7808" s="221"/>
      <c r="AF7808" s="237"/>
      <c r="AG7808" s="257"/>
      <c r="AH7808" s="237"/>
      <c r="AI7808" s="222"/>
      <c r="AJ7808" s="237"/>
      <c r="AK7808" s="221"/>
      <c r="AL7808" s="223"/>
      <c r="AM7808" s="221"/>
    </row>
    <row r="7809" spans="26:39" ht="15" customHeight="1">
      <c r="Z7809" s="220"/>
      <c r="AA7809" s="220"/>
      <c r="AB7809" s="237"/>
      <c r="AC7809" s="237"/>
      <c r="AD7809" s="222"/>
      <c r="AE7809" s="221"/>
      <c r="AF7809" s="237"/>
      <c r="AG7809" s="257"/>
      <c r="AH7809" s="237"/>
      <c r="AI7809" s="222"/>
      <c r="AJ7809" s="237"/>
      <c r="AK7809" s="221"/>
      <c r="AL7809" s="223"/>
      <c r="AM7809" s="221"/>
    </row>
    <row r="7810" spans="26:39" ht="15" customHeight="1">
      <c r="Z7810" s="220"/>
      <c r="AA7810" s="220"/>
      <c r="AB7810" s="237"/>
      <c r="AC7810" s="237"/>
      <c r="AD7810" s="222"/>
      <c r="AE7810" s="221"/>
      <c r="AF7810" s="237"/>
      <c r="AG7810" s="257"/>
      <c r="AH7810" s="237"/>
      <c r="AI7810" s="222"/>
      <c r="AJ7810" s="237"/>
      <c r="AK7810" s="221"/>
      <c r="AL7810" s="223"/>
      <c r="AM7810" s="221"/>
    </row>
    <row r="7811" spans="26:39" ht="15" customHeight="1">
      <c r="Z7811" s="220"/>
      <c r="AA7811" s="220"/>
      <c r="AB7811" s="237"/>
      <c r="AC7811" s="237"/>
      <c r="AD7811" s="222"/>
      <c r="AE7811" s="221"/>
      <c r="AF7811" s="237"/>
      <c r="AG7811" s="257"/>
      <c r="AH7811" s="237"/>
      <c r="AI7811" s="222"/>
      <c r="AJ7811" s="237"/>
      <c r="AK7811" s="221"/>
      <c r="AL7811" s="223"/>
      <c r="AM7811" s="221"/>
    </row>
    <row r="7812" spans="26:39" ht="15" customHeight="1">
      <c r="Z7812" s="220"/>
      <c r="AA7812" s="220"/>
      <c r="AB7812" s="237"/>
      <c r="AC7812" s="237"/>
      <c r="AD7812" s="222"/>
      <c r="AE7812" s="221"/>
      <c r="AF7812" s="237"/>
      <c r="AG7812" s="257"/>
      <c r="AH7812" s="237"/>
      <c r="AI7812" s="222"/>
      <c r="AJ7812" s="237"/>
      <c r="AK7812" s="221"/>
      <c r="AL7812" s="223"/>
      <c r="AM7812" s="221"/>
    </row>
    <row r="7813" spans="26:39" ht="15" customHeight="1">
      <c r="Z7813" s="220"/>
      <c r="AA7813" s="220"/>
      <c r="AB7813" s="237"/>
      <c r="AC7813" s="237"/>
      <c r="AD7813" s="222"/>
      <c r="AE7813" s="221"/>
      <c r="AF7813" s="237"/>
      <c r="AG7813" s="257"/>
      <c r="AH7813" s="237"/>
      <c r="AI7813" s="222"/>
      <c r="AJ7813" s="237"/>
      <c r="AK7813" s="221"/>
      <c r="AL7813" s="223"/>
      <c r="AM7813" s="221"/>
    </row>
    <row r="7814" spans="26:39" ht="15" customHeight="1">
      <c r="Z7814" s="220"/>
      <c r="AA7814" s="220"/>
      <c r="AB7814" s="237"/>
      <c r="AC7814" s="237"/>
      <c r="AD7814" s="222"/>
      <c r="AE7814" s="221"/>
      <c r="AF7814" s="237"/>
      <c r="AG7814" s="257"/>
      <c r="AH7814" s="237"/>
      <c r="AI7814" s="222"/>
      <c r="AJ7814" s="237"/>
      <c r="AK7814" s="221"/>
      <c r="AL7814" s="223"/>
      <c r="AM7814" s="221"/>
    </row>
    <row r="7815" spans="26:39" ht="15" customHeight="1">
      <c r="Z7815" s="220"/>
      <c r="AA7815" s="220"/>
      <c r="AB7815" s="237"/>
      <c r="AC7815" s="237"/>
      <c r="AD7815" s="222"/>
      <c r="AE7815" s="221"/>
      <c r="AF7815" s="237"/>
      <c r="AG7815" s="257"/>
      <c r="AH7815" s="237"/>
      <c r="AI7815" s="222"/>
      <c r="AJ7815" s="237"/>
      <c r="AK7815" s="221"/>
      <c r="AL7815" s="223"/>
      <c r="AM7815" s="221"/>
    </row>
    <row r="7816" spans="26:39" ht="15" customHeight="1">
      <c r="Z7816" s="220"/>
      <c r="AA7816" s="220"/>
      <c r="AB7816" s="237"/>
      <c r="AC7816" s="237"/>
      <c r="AD7816" s="222"/>
      <c r="AE7816" s="221"/>
      <c r="AF7816" s="237"/>
      <c r="AG7816" s="257"/>
      <c r="AH7816" s="237"/>
      <c r="AI7816" s="222"/>
      <c r="AJ7816" s="237"/>
      <c r="AK7816" s="221"/>
      <c r="AL7816" s="223"/>
      <c r="AM7816" s="221"/>
    </row>
    <row r="7817" spans="26:39" ht="15" customHeight="1">
      <c r="Z7817" s="220"/>
      <c r="AA7817" s="220"/>
      <c r="AB7817" s="237"/>
      <c r="AC7817" s="237"/>
      <c r="AD7817" s="222"/>
      <c r="AE7817" s="221"/>
      <c r="AF7817" s="237"/>
      <c r="AG7817" s="257"/>
      <c r="AH7817" s="237"/>
      <c r="AI7817" s="222"/>
      <c r="AJ7817" s="237"/>
      <c r="AK7817" s="221"/>
      <c r="AL7817" s="223"/>
      <c r="AM7817" s="221"/>
    </row>
    <row r="7818" spans="26:39" ht="15" customHeight="1">
      <c r="Z7818" s="220"/>
      <c r="AA7818" s="220"/>
      <c r="AB7818" s="237"/>
      <c r="AC7818" s="237"/>
      <c r="AD7818" s="222"/>
      <c r="AE7818" s="221"/>
      <c r="AF7818" s="237"/>
      <c r="AG7818" s="257"/>
      <c r="AH7818" s="237"/>
      <c r="AI7818" s="222"/>
      <c r="AJ7818" s="237"/>
      <c r="AK7818" s="221"/>
      <c r="AL7818" s="223"/>
      <c r="AM7818" s="221"/>
    </row>
    <row r="7819" spans="26:39" ht="15" customHeight="1">
      <c r="Z7819" s="220"/>
      <c r="AA7819" s="220"/>
      <c r="AB7819" s="237"/>
      <c r="AC7819" s="237"/>
      <c r="AD7819" s="222"/>
      <c r="AE7819" s="221"/>
      <c r="AF7819" s="237"/>
      <c r="AG7819" s="257"/>
      <c r="AH7819" s="237"/>
      <c r="AI7819" s="222"/>
      <c r="AJ7819" s="237"/>
      <c r="AK7819" s="221"/>
      <c r="AL7819" s="223"/>
      <c r="AM7819" s="221"/>
    </row>
    <row r="7820" spans="26:39" ht="15" customHeight="1">
      <c r="Z7820" s="220"/>
      <c r="AA7820" s="220"/>
      <c r="AB7820" s="237"/>
      <c r="AC7820" s="237"/>
      <c r="AD7820" s="222"/>
      <c r="AE7820" s="221"/>
      <c r="AF7820" s="237"/>
      <c r="AG7820" s="257"/>
      <c r="AH7820" s="237"/>
      <c r="AI7820" s="222"/>
      <c r="AJ7820" s="237"/>
      <c r="AK7820" s="221"/>
      <c r="AL7820" s="223"/>
      <c r="AM7820" s="221"/>
    </row>
    <row r="7821" spans="26:39" ht="15" customHeight="1">
      <c r="Z7821" s="220"/>
      <c r="AA7821" s="220"/>
      <c r="AB7821" s="237"/>
      <c r="AC7821" s="237"/>
      <c r="AD7821" s="222"/>
      <c r="AE7821" s="221"/>
      <c r="AF7821" s="237"/>
      <c r="AG7821" s="257"/>
      <c r="AH7821" s="237"/>
      <c r="AI7821" s="222"/>
      <c r="AJ7821" s="237"/>
      <c r="AK7821" s="221"/>
      <c r="AL7821" s="223"/>
      <c r="AM7821" s="221"/>
    </row>
    <row r="7822" spans="26:39" ht="15" customHeight="1">
      <c r="Z7822" s="220"/>
      <c r="AA7822" s="220"/>
      <c r="AB7822" s="237"/>
      <c r="AC7822" s="237"/>
      <c r="AD7822" s="222"/>
      <c r="AE7822" s="221"/>
      <c r="AF7822" s="237"/>
      <c r="AG7822" s="257"/>
      <c r="AH7822" s="237"/>
      <c r="AI7822" s="222"/>
      <c r="AJ7822" s="237"/>
      <c r="AK7822" s="221"/>
      <c r="AL7822" s="223"/>
      <c r="AM7822" s="221"/>
    </row>
    <row r="7823" spans="26:39" ht="15" customHeight="1">
      <c r="Z7823" s="220"/>
      <c r="AA7823" s="220"/>
      <c r="AB7823" s="237"/>
      <c r="AC7823" s="237"/>
      <c r="AD7823" s="222"/>
      <c r="AE7823" s="221"/>
      <c r="AF7823" s="237"/>
      <c r="AG7823" s="257"/>
      <c r="AH7823" s="237"/>
      <c r="AI7823" s="222"/>
      <c r="AJ7823" s="237"/>
      <c r="AK7823" s="221"/>
      <c r="AL7823" s="223"/>
      <c r="AM7823" s="221"/>
    </row>
    <row r="7824" spans="26:39" ht="15" customHeight="1">
      <c r="Z7824" s="220"/>
      <c r="AA7824" s="220"/>
      <c r="AB7824" s="237"/>
      <c r="AC7824" s="237"/>
      <c r="AD7824" s="222"/>
      <c r="AE7824" s="221"/>
      <c r="AF7824" s="237"/>
      <c r="AG7824" s="257"/>
      <c r="AH7824" s="237"/>
      <c r="AI7824" s="222"/>
      <c r="AJ7824" s="237"/>
      <c r="AK7824" s="221"/>
      <c r="AL7824" s="223"/>
      <c r="AM7824" s="221"/>
    </row>
    <row r="7825" spans="26:39" ht="15" customHeight="1">
      <c r="Z7825" s="220"/>
      <c r="AA7825" s="220"/>
      <c r="AB7825" s="237"/>
      <c r="AC7825" s="237"/>
      <c r="AD7825" s="222"/>
      <c r="AE7825" s="221"/>
      <c r="AF7825" s="237"/>
      <c r="AG7825" s="257"/>
      <c r="AH7825" s="237"/>
      <c r="AI7825" s="222"/>
      <c r="AJ7825" s="237"/>
      <c r="AK7825" s="221"/>
      <c r="AL7825" s="223"/>
      <c r="AM7825" s="221"/>
    </row>
    <row r="7826" spans="26:39" ht="15" customHeight="1">
      <c r="Z7826" s="220"/>
      <c r="AA7826" s="220"/>
      <c r="AB7826" s="237"/>
      <c r="AC7826" s="237"/>
      <c r="AD7826" s="222"/>
      <c r="AE7826" s="221"/>
      <c r="AF7826" s="237"/>
      <c r="AG7826" s="257"/>
      <c r="AH7826" s="237"/>
      <c r="AI7826" s="222"/>
      <c r="AJ7826" s="237"/>
      <c r="AK7826" s="221"/>
      <c r="AL7826" s="223"/>
      <c r="AM7826" s="221"/>
    </row>
    <row r="7827" spans="26:39" ht="15" customHeight="1">
      <c r="Z7827" s="220"/>
      <c r="AA7827" s="220"/>
      <c r="AB7827" s="237"/>
      <c r="AC7827" s="237"/>
      <c r="AD7827" s="222"/>
      <c r="AE7827" s="221"/>
      <c r="AF7827" s="237"/>
      <c r="AG7827" s="257"/>
      <c r="AH7827" s="237"/>
      <c r="AI7827" s="222"/>
      <c r="AJ7827" s="237"/>
      <c r="AK7827" s="221"/>
      <c r="AL7827" s="223"/>
      <c r="AM7827" s="221"/>
    </row>
    <row r="7828" spans="26:39" ht="15" customHeight="1">
      <c r="Z7828" s="220"/>
      <c r="AA7828" s="220"/>
      <c r="AB7828" s="237"/>
      <c r="AC7828" s="237"/>
      <c r="AD7828" s="222"/>
      <c r="AE7828" s="221"/>
      <c r="AF7828" s="237"/>
      <c r="AG7828" s="257"/>
      <c r="AH7828" s="237"/>
      <c r="AI7828" s="222"/>
      <c r="AJ7828" s="237"/>
      <c r="AK7828" s="221"/>
      <c r="AL7828" s="223"/>
      <c r="AM7828" s="221"/>
    </row>
    <row r="7829" spans="26:39" ht="15" customHeight="1">
      <c r="Z7829" s="220"/>
      <c r="AA7829" s="220"/>
      <c r="AB7829" s="237"/>
      <c r="AC7829" s="237"/>
      <c r="AD7829" s="222"/>
      <c r="AE7829" s="221"/>
      <c r="AF7829" s="237"/>
      <c r="AG7829" s="257"/>
      <c r="AH7829" s="237"/>
      <c r="AI7829" s="222"/>
      <c r="AJ7829" s="237"/>
      <c r="AK7829" s="221"/>
      <c r="AL7829" s="223"/>
      <c r="AM7829" s="221"/>
    </row>
    <row r="7830" spans="26:39" ht="15" customHeight="1">
      <c r="Z7830" s="220"/>
      <c r="AA7830" s="220"/>
      <c r="AB7830" s="237"/>
      <c r="AC7830" s="237"/>
      <c r="AD7830" s="222"/>
      <c r="AE7830" s="221"/>
      <c r="AF7830" s="237"/>
      <c r="AG7830" s="257"/>
      <c r="AH7830" s="237"/>
      <c r="AI7830" s="222"/>
      <c r="AJ7830" s="237"/>
      <c r="AK7830" s="221"/>
      <c r="AL7830" s="223"/>
      <c r="AM7830" s="221"/>
    </row>
    <row r="7831" spans="26:39" ht="15" customHeight="1">
      <c r="Z7831" s="220"/>
      <c r="AA7831" s="220"/>
      <c r="AB7831" s="237"/>
      <c r="AC7831" s="237"/>
      <c r="AD7831" s="222"/>
      <c r="AE7831" s="221"/>
      <c r="AF7831" s="237"/>
      <c r="AG7831" s="257"/>
      <c r="AH7831" s="237"/>
      <c r="AI7831" s="222"/>
      <c r="AJ7831" s="237"/>
      <c r="AK7831" s="221"/>
      <c r="AL7831" s="223"/>
      <c r="AM7831" s="221"/>
    </row>
    <row r="7832" spans="26:39" ht="15" customHeight="1">
      <c r="Z7832" s="220"/>
      <c r="AA7832" s="220"/>
      <c r="AB7832" s="237"/>
      <c r="AC7832" s="237"/>
      <c r="AD7832" s="222"/>
      <c r="AE7832" s="221"/>
      <c r="AF7832" s="237"/>
      <c r="AG7832" s="257"/>
      <c r="AH7832" s="237"/>
      <c r="AI7832" s="222"/>
      <c r="AJ7832" s="237"/>
      <c r="AK7832" s="221"/>
      <c r="AL7832" s="223"/>
      <c r="AM7832" s="221"/>
    </row>
    <row r="7833" spans="26:39" ht="15" customHeight="1">
      <c r="Z7833" s="220"/>
      <c r="AA7833" s="220"/>
      <c r="AB7833" s="237"/>
      <c r="AC7833" s="237"/>
      <c r="AD7833" s="222"/>
      <c r="AE7833" s="221"/>
      <c r="AF7833" s="237"/>
      <c r="AG7833" s="257"/>
      <c r="AH7833" s="237"/>
      <c r="AI7833" s="222"/>
      <c r="AJ7833" s="237"/>
      <c r="AK7833" s="221"/>
      <c r="AL7833" s="223"/>
      <c r="AM7833" s="221"/>
    </row>
    <row r="7834" spans="26:39" ht="15" customHeight="1">
      <c r="Z7834" s="220"/>
      <c r="AA7834" s="220"/>
      <c r="AB7834" s="237"/>
      <c r="AC7834" s="237"/>
      <c r="AD7834" s="222"/>
      <c r="AE7834" s="221"/>
      <c r="AF7834" s="237"/>
      <c r="AG7834" s="257"/>
      <c r="AH7834" s="237"/>
      <c r="AI7834" s="222"/>
      <c r="AJ7834" s="237"/>
      <c r="AK7834" s="221"/>
      <c r="AL7834" s="223"/>
      <c r="AM7834" s="221"/>
    </row>
    <row r="7835" spans="26:39" ht="15" customHeight="1">
      <c r="Z7835" s="220"/>
      <c r="AA7835" s="220"/>
      <c r="AB7835" s="237"/>
      <c r="AC7835" s="237"/>
      <c r="AD7835" s="222"/>
      <c r="AE7835" s="221"/>
      <c r="AF7835" s="237"/>
      <c r="AG7835" s="257"/>
      <c r="AH7835" s="237"/>
      <c r="AI7835" s="222"/>
      <c r="AJ7835" s="237"/>
      <c r="AK7835" s="221"/>
      <c r="AL7835" s="223"/>
      <c r="AM7835" s="221"/>
    </row>
    <row r="7836" spans="26:39" ht="15" customHeight="1">
      <c r="Z7836" s="220"/>
      <c r="AA7836" s="220"/>
      <c r="AB7836" s="237"/>
      <c r="AC7836" s="237"/>
      <c r="AD7836" s="222"/>
      <c r="AE7836" s="221"/>
      <c r="AF7836" s="237"/>
      <c r="AG7836" s="257"/>
      <c r="AH7836" s="237"/>
      <c r="AI7836" s="222"/>
      <c r="AJ7836" s="237"/>
      <c r="AK7836" s="221"/>
      <c r="AL7836" s="223"/>
      <c r="AM7836" s="221"/>
    </row>
    <row r="7837" spans="26:39" ht="15" customHeight="1">
      <c r="Z7837" s="220"/>
      <c r="AA7837" s="220"/>
      <c r="AB7837" s="237"/>
      <c r="AC7837" s="237"/>
      <c r="AD7837" s="222"/>
      <c r="AE7837" s="221"/>
      <c r="AF7837" s="237"/>
      <c r="AG7837" s="257"/>
      <c r="AH7837" s="237"/>
      <c r="AI7837" s="222"/>
      <c r="AJ7837" s="237"/>
      <c r="AK7837" s="221"/>
      <c r="AL7837" s="223"/>
      <c r="AM7837" s="221"/>
    </row>
    <row r="7838" spans="26:39" ht="15" customHeight="1">
      <c r="Z7838" s="220"/>
      <c r="AA7838" s="220"/>
      <c r="AB7838" s="237"/>
      <c r="AC7838" s="237"/>
      <c r="AD7838" s="222"/>
      <c r="AE7838" s="221"/>
      <c r="AF7838" s="237"/>
      <c r="AG7838" s="257"/>
      <c r="AH7838" s="237"/>
      <c r="AI7838" s="222"/>
      <c r="AJ7838" s="237"/>
      <c r="AK7838" s="221"/>
      <c r="AL7838" s="223"/>
      <c r="AM7838" s="221"/>
    </row>
    <row r="7839" spans="26:39" ht="15" customHeight="1">
      <c r="Z7839" s="220"/>
      <c r="AA7839" s="220"/>
      <c r="AB7839" s="237"/>
      <c r="AC7839" s="237"/>
      <c r="AD7839" s="222"/>
      <c r="AE7839" s="221"/>
      <c r="AF7839" s="237"/>
      <c r="AG7839" s="257"/>
      <c r="AH7839" s="237"/>
      <c r="AI7839" s="222"/>
      <c r="AJ7839" s="237"/>
      <c r="AK7839" s="221"/>
      <c r="AL7839" s="223"/>
      <c r="AM7839" s="221"/>
    </row>
    <row r="7840" spans="26:39" ht="15" customHeight="1">
      <c r="Z7840" s="220"/>
      <c r="AA7840" s="220"/>
      <c r="AB7840" s="237"/>
      <c r="AC7840" s="237"/>
      <c r="AD7840" s="222"/>
      <c r="AE7840" s="221"/>
      <c r="AF7840" s="237"/>
      <c r="AG7840" s="257"/>
      <c r="AH7840" s="237"/>
      <c r="AI7840" s="222"/>
      <c r="AJ7840" s="237"/>
      <c r="AK7840" s="221"/>
      <c r="AL7840" s="223"/>
      <c r="AM7840" s="221"/>
    </row>
    <row r="7841" spans="26:39" ht="15" customHeight="1">
      <c r="Z7841" s="220"/>
      <c r="AA7841" s="220"/>
      <c r="AB7841" s="237"/>
      <c r="AC7841" s="237"/>
      <c r="AD7841" s="222"/>
      <c r="AE7841" s="221"/>
      <c r="AF7841" s="237"/>
      <c r="AG7841" s="257"/>
      <c r="AH7841" s="237"/>
      <c r="AI7841" s="222"/>
      <c r="AJ7841" s="237"/>
      <c r="AK7841" s="221"/>
      <c r="AL7841" s="223"/>
      <c r="AM7841" s="221"/>
    </row>
    <row r="7842" spans="26:39" ht="15" customHeight="1">
      <c r="Z7842" s="220"/>
      <c r="AA7842" s="220"/>
      <c r="AB7842" s="237"/>
      <c r="AC7842" s="237"/>
      <c r="AD7842" s="222"/>
      <c r="AE7842" s="221"/>
      <c r="AF7842" s="237"/>
      <c r="AG7842" s="257"/>
      <c r="AH7842" s="237"/>
      <c r="AI7842" s="222"/>
      <c r="AJ7842" s="237"/>
      <c r="AK7842" s="221"/>
      <c r="AL7842" s="223"/>
      <c r="AM7842" s="221"/>
    </row>
    <row r="7843" spans="26:39" ht="15" customHeight="1">
      <c r="Z7843" s="220"/>
      <c r="AA7843" s="220"/>
      <c r="AB7843" s="237"/>
      <c r="AC7843" s="237"/>
      <c r="AD7843" s="222"/>
      <c r="AE7843" s="221"/>
      <c r="AF7843" s="237"/>
      <c r="AG7843" s="257"/>
      <c r="AH7843" s="237"/>
      <c r="AI7843" s="222"/>
      <c r="AJ7843" s="237"/>
      <c r="AK7843" s="221"/>
      <c r="AL7843" s="223"/>
      <c r="AM7843" s="221"/>
    </row>
    <row r="7844" spans="26:39" ht="15" customHeight="1">
      <c r="Z7844" s="220"/>
      <c r="AA7844" s="220"/>
      <c r="AB7844" s="237"/>
      <c r="AC7844" s="237"/>
      <c r="AD7844" s="222"/>
      <c r="AE7844" s="221"/>
      <c r="AF7844" s="237"/>
      <c r="AG7844" s="257"/>
      <c r="AH7844" s="237"/>
      <c r="AI7844" s="222"/>
      <c r="AJ7844" s="237"/>
      <c r="AK7844" s="221"/>
      <c r="AL7844" s="223"/>
      <c r="AM7844" s="221"/>
    </row>
    <row r="7845" spans="26:39" ht="15" customHeight="1">
      <c r="Z7845" s="220"/>
      <c r="AA7845" s="220"/>
      <c r="AB7845" s="237"/>
      <c r="AC7845" s="237"/>
      <c r="AD7845" s="222"/>
      <c r="AE7845" s="221"/>
      <c r="AF7845" s="237"/>
      <c r="AG7845" s="257"/>
      <c r="AH7845" s="237"/>
      <c r="AI7845" s="222"/>
      <c r="AJ7845" s="237"/>
      <c r="AK7845" s="221"/>
      <c r="AL7845" s="223"/>
      <c r="AM7845" s="221"/>
    </row>
    <row r="7846" spans="26:39" ht="15" customHeight="1">
      <c r="Z7846" s="220"/>
      <c r="AA7846" s="220"/>
      <c r="AB7846" s="237"/>
      <c r="AC7846" s="237"/>
      <c r="AD7846" s="222"/>
      <c r="AE7846" s="221"/>
      <c r="AF7846" s="237"/>
      <c r="AG7846" s="257"/>
      <c r="AH7846" s="237"/>
      <c r="AI7846" s="222"/>
      <c r="AJ7846" s="237"/>
      <c r="AK7846" s="221"/>
      <c r="AL7846" s="223"/>
      <c r="AM7846" s="221"/>
    </row>
    <row r="7847" spans="26:39" ht="15" customHeight="1">
      <c r="Z7847" s="220"/>
      <c r="AA7847" s="220"/>
      <c r="AB7847" s="237"/>
      <c r="AC7847" s="237"/>
      <c r="AD7847" s="222"/>
      <c r="AE7847" s="221"/>
      <c r="AF7847" s="237"/>
      <c r="AG7847" s="257"/>
      <c r="AH7847" s="237"/>
      <c r="AI7847" s="222"/>
      <c r="AJ7847" s="237"/>
      <c r="AK7847" s="221"/>
      <c r="AL7847" s="223"/>
      <c r="AM7847" s="221"/>
    </row>
    <row r="7848" spans="26:39" ht="15" customHeight="1">
      <c r="Z7848" s="220"/>
      <c r="AA7848" s="220"/>
      <c r="AB7848" s="237"/>
      <c r="AC7848" s="237"/>
      <c r="AD7848" s="222"/>
      <c r="AE7848" s="221"/>
      <c r="AF7848" s="237"/>
      <c r="AG7848" s="257"/>
      <c r="AH7848" s="237"/>
      <c r="AI7848" s="222"/>
      <c r="AJ7848" s="237"/>
      <c r="AK7848" s="221"/>
      <c r="AL7848" s="223"/>
      <c r="AM7848" s="221"/>
    </row>
    <row r="7849" spans="26:39" ht="15" customHeight="1">
      <c r="Z7849" s="220"/>
      <c r="AA7849" s="220"/>
      <c r="AB7849" s="237"/>
      <c r="AC7849" s="237"/>
      <c r="AD7849" s="222"/>
      <c r="AE7849" s="221"/>
      <c r="AF7849" s="237"/>
      <c r="AG7849" s="257"/>
      <c r="AH7849" s="237"/>
      <c r="AI7849" s="222"/>
      <c r="AJ7849" s="237"/>
      <c r="AK7849" s="221"/>
      <c r="AL7849" s="223"/>
      <c r="AM7849" s="221"/>
    </row>
    <row r="7850" spans="26:39" ht="15" customHeight="1">
      <c r="Z7850" s="220"/>
      <c r="AA7850" s="220"/>
      <c r="AB7850" s="237"/>
      <c r="AC7850" s="237"/>
      <c r="AD7850" s="222"/>
      <c r="AE7850" s="221"/>
      <c r="AF7850" s="237"/>
      <c r="AG7850" s="257"/>
      <c r="AH7850" s="237"/>
      <c r="AI7850" s="222"/>
      <c r="AJ7850" s="237"/>
      <c r="AK7850" s="221"/>
      <c r="AL7850" s="223"/>
      <c r="AM7850" s="221"/>
    </row>
    <row r="7851" spans="26:39" ht="15" customHeight="1">
      <c r="Z7851" s="220"/>
      <c r="AA7851" s="220"/>
      <c r="AB7851" s="237"/>
      <c r="AC7851" s="237"/>
      <c r="AD7851" s="222"/>
      <c r="AE7851" s="221"/>
      <c r="AF7851" s="237"/>
      <c r="AG7851" s="257"/>
      <c r="AH7851" s="237"/>
      <c r="AI7851" s="222"/>
      <c r="AJ7851" s="237"/>
      <c r="AK7851" s="221"/>
      <c r="AL7851" s="223"/>
      <c r="AM7851" s="221"/>
    </row>
    <row r="7852" spans="26:39" ht="15" customHeight="1">
      <c r="Z7852" s="220"/>
      <c r="AA7852" s="220"/>
      <c r="AB7852" s="237"/>
      <c r="AC7852" s="237"/>
      <c r="AD7852" s="222"/>
      <c r="AE7852" s="221"/>
      <c r="AF7852" s="237"/>
      <c r="AG7852" s="257"/>
      <c r="AH7852" s="237"/>
      <c r="AI7852" s="222"/>
      <c r="AJ7852" s="237"/>
      <c r="AK7852" s="221"/>
      <c r="AL7852" s="223"/>
      <c r="AM7852" s="221"/>
    </row>
    <row r="7853" spans="26:39" ht="15" customHeight="1">
      <c r="Z7853" s="220"/>
      <c r="AA7853" s="220"/>
      <c r="AB7853" s="237"/>
      <c r="AC7853" s="237"/>
      <c r="AD7853" s="222"/>
      <c r="AE7853" s="221"/>
      <c r="AF7853" s="237"/>
      <c r="AG7853" s="257"/>
      <c r="AH7853" s="237"/>
      <c r="AI7853" s="222"/>
      <c r="AJ7853" s="237"/>
      <c r="AK7853" s="221"/>
      <c r="AL7853" s="223"/>
      <c r="AM7853" s="221"/>
    </row>
    <row r="7854" spans="26:39" ht="15" customHeight="1">
      <c r="Z7854" s="220"/>
      <c r="AA7854" s="220"/>
      <c r="AB7854" s="237"/>
      <c r="AC7854" s="237"/>
      <c r="AD7854" s="222"/>
      <c r="AE7854" s="221"/>
      <c r="AF7854" s="237"/>
      <c r="AG7854" s="257"/>
      <c r="AH7854" s="237"/>
      <c r="AI7854" s="222"/>
      <c r="AJ7854" s="237"/>
      <c r="AK7854" s="221"/>
      <c r="AL7854" s="223"/>
      <c r="AM7854" s="221"/>
    </row>
    <row r="7855" spans="26:39" ht="15" customHeight="1">
      <c r="Z7855" s="220"/>
      <c r="AA7855" s="220"/>
      <c r="AB7855" s="237"/>
      <c r="AC7855" s="237"/>
      <c r="AD7855" s="222"/>
      <c r="AE7855" s="221"/>
      <c r="AF7855" s="237"/>
      <c r="AG7855" s="257"/>
      <c r="AH7855" s="237"/>
      <c r="AI7855" s="222"/>
      <c r="AJ7855" s="237"/>
      <c r="AK7855" s="221"/>
      <c r="AL7855" s="223"/>
      <c r="AM7855" s="221"/>
    </row>
    <row r="7856" spans="26:39" ht="15" customHeight="1">
      <c r="Z7856" s="220"/>
      <c r="AA7856" s="220"/>
      <c r="AB7856" s="237"/>
      <c r="AC7856" s="237"/>
      <c r="AD7856" s="222"/>
      <c r="AE7856" s="221"/>
      <c r="AF7856" s="237"/>
      <c r="AG7856" s="257"/>
      <c r="AH7856" s="237"/>
      <c r="AI7856" s="222"/>
      <c r="AJ7856" s="237"/>
      <c r="AK7856" s="221"/>
      <c r="AL7856" s="223"/>
      <c r="AM7856" s="221"/>
    </row>
    <row r="7857" spans="26:39" ht="15" customHeight="1">
      <c r="Z7857" s="220"/>
      <c r="AA7857" s="220"/>
      <c r="AB7857" s="237"/>
      <c r="AC7857" s="237"/>
      <c r="AD7857" s="222"/>
      <c r="AE7857" s="221"/>
      <c r="AF7857" s="237"/>
      <c r="AG7857" s="257"/>
      <c r="AH7857" s="237"/>
      <c r="AI7857" s="222"/>
      <c r="AJ7857" s="237"/>
      <c r="AK7857" s="221"/>
      <c r="AL7857" s="223"/>
      <c r="AM7857" s="221"/>
    </row>
    <row r="7858" spans="26:39" ht="15" customHeight="1">
      <c r="Z7858" s="220"/>
      <c r="AA7858" s="220"/>
      <c r="AB7858" s="237"/>
      <c r="AC7858" s="237"/>
      <c r="AD7858" s="222"/>
      <c r="AE7858" s="221"/>
      <c r="AF7858" s="237"/>
      <c r="AG7858" s="257"/>
      <c r="AH7858" s="237"/>
      <c r="AI7858" s="222"/>
      <c r="AJ7858" s="237"/>
      <c r="AK7858" s="221"/>
      <c r="AL7858" s="223"/>
      <c r="AM7858" s="221"/>
    </row>
    <row r="7859" spans="26:39" ht="15" customHeight="1">
      <c r="Z7859" s="220"/>
      <c r="AA7859" s="220"/>
      <c r="AB7859" s="237"/>
      <c r="AC7859" s="237"/>
      <c r="AD7859" s="222"/>
      <c r="AE7859" s="221"/>
      <c r="AF7859" s="237"/>
      <c r="AG7859" s="257"/>
      <c r="AH7859" s="237"/>
      <c r="AI7859" s="222"/>
      <c r="AJ7859" s="237"/>
      <c r="AK7859" s="221"/>
      <c r="AL7859" s="223"/>
      <c r="AM7859" s="221"/>
    </row>
    <row r="7860" spans="26:39" ht="15" customHeight="1">
      <c r="Z7860" s="220"/>
      <c r="AA7860" s="220"/>
      <c r="AB7860" s="237"/>
      <c r="AC7860" s="237"/>
      <c r="AD7860" s="222"/>
      <c r="AE7860" s="221"/>
      <c r="AF7860" s="237"/>
      <c r="AG7860" s="257"/>
      <c r="AH7860" s="237"/>
      <c r="AI7860" s="222"/>
      <c r="AJ7860" s="237"/>
      <c r="AK7860" s="221"/>
      <c r="AL7860" s="223"/>
      <c r="AM7860" s="221"/>
    </row>
    <row r="7861" spans="26:39" ht="15" customHeight="1">
      <c r="Z7861" s="220"/>
      <c r="AA7861" s="220"/>
      <c r="AB7861" s="237"/>
      <c r="AC7861" s="237"/>
      <c r="AD7861" s="222"/>
      <c r="AE7861" s="221"/>
      <c r="AF7861" s="237"/>
      <c r="AG7861" s="257"/>
      <c r="AH7861" s="237"/>
      <c r="AI7861" s="222"/>
      <c r="AJ7861" s="237"/>
      <c r="AK7861" s="221"/>
      <c r="AL7861" s="223"/>
      <c r="AM7861" s="221"/>
    </row>
    <row r="7862" spans="26:39" ht="15" customHeight="1">
      <c r="Z7862" s="220"/>
      <c r="AA7862" s="220"/>
      <c r="AB7862" s="237"/>
      <c r="AC7862" s="237"/>
      <c r="AD7862" s="222"/>
      <c r="AE7862" s="221"/>
      <c r="AF7862" s="237"/>
      <c r="AG7862" s="257"/>
      <c r="AH7862" s="237"/>
      <c r="AI7862" s="222"/>
      <c r="AJ7862" s="237"/>
      <c r="AK7862" s="221"/>
      <c r="AL7862" s="223"/>
      <c r="AM7862" s="221"/>
    </row>
    <row r="7863" spans="26:39" ht="15" customHeight="1">
      <c r="Z7863" s="220"/>
      <c r="AA7863" s="220"/>
      <c r="AB7863" s="237"/>
      <c r="AC7863" s="237"/>
      <c r="AD7863" s="222"/>
      <c r="AE7863" s="221"/>
      <c r="AF7863" s="237"/>
      <c r="AG7863" s="257"/>
      <c r="AH7863" s="237"/>
      <c r="AI7863" s="222"/>
      <c r="AJ7863" s="237"/>
      <c r="AK7863" s="221"/>
      <c r="AL7863" s="223"/>
      <c r="AM7863" s="221"/>
    </row>
    <row r="7864" spans="26:39" ht="15" customHeight="1">
      <c r="Z7864" s="220"/>
      <c r="AA7864" s="220"/>
      <c r="AB7864" s="237"/>
      <c r="AC7864" s="237"/>
      <c r="AD7864" s="222"/>
      <c r="AE7864" s="221"/>
      <c r="AF7864" s="237"/>
      <c r="AG7864" s="257"/>
      <c r="AH7864" s="237"/>
      <c r="AI7864" s="222"/>
      <c r="AJ7864" s="237"/>
      <c r="AK7864" s="221"/>
      <c r="AL7864" s="223"/>
      <c r="AM7864" s="221"/>
    </row>
    <row r="7865" spans="26:39" ht="15" customHeight="1">
      <c r="Z7865" s="220"/>
      <c r="AA7865" s="220"/>
      <c r="AB7865" s="237"/>
      <c r="AC7865" s="237"/>
      <c r="AD7865" s="222"/>
      <c r="AE7865" s="221"/>
      <c r="AF7865" s="237"/>
      <c r="AG7865" s="257"/>
      <c r="AH7865" s="237"/>
      <c r="AI7865" s="222"/>
      <c r="AJ7865" s="237"/>
      <c r="AK7865" s="221"/>
      <c r="AL7865" s="223"/>
      <c r="AM7865" s="221"/>
    </row>
    <row r="7866" spans="26:39" ht="15" customHeight="1">
      <c r="Z7866" s="220"/>
      <c r="AA7866" s="220"/>
      <c r="AB7866" s="237"/>
      <c r="AC7866" s="237"/>
      <c r="AD7866" s="222"/>
      <c r="AE7866" s="221"/>
      <c r="AF7866" s="237"/>
      <c r="AG7866" s="257"/>
      <c r="AH7866" s="237"/>
      <c r="AI7866" s="222"/>
      <c r="AJ7866" s="237"/>
      <c r="AK7866" s="221"/>
      <c r="AL7866" s="223"/>
      <c r="AM7866" s="221"/>
    </row>
    <row r="7867" spans="26:39" ht="15" customHeight="1">
      <c r="Z7867" s="220"/>
      <c r="AA7867" s="220"/>
      <c r="AB7867" s="237"/>
      <c r="AC7867" s="237"/>
      <c r="AD7867" s="222"/>
      <c r="AE7867" s="221"/>
      <c r="AF7867" s="237"/>
      <c r="AG7867" s="257"/>
      <c r="AH7867" s="237"/>
      <c r="AI7867" s="222"/>
      <c r="AJ7867" s="237"/>
      <c r="AK7867" s="221"/>
      <c r="AL7867" s="223"/>
      <c r="AM7867" s="221"/>
    </row>
    <row r="7868" spans="26:39" ht="15" customHeight="1">
      <c r="Z7868" s="220"/>
      <c r="AA7868" s="220"/>
      <c r="AB7868" s="237"/>
      <c r="AC7868" s="237"/>
      <c r="AD7868" s="222"/>
      <c r="AE7868" s="221"/>
      <c r="AF7868" s="237"/>
      <c r="AG7868" s="257"/>
      <c r="AH7868" s="237"/>
      <c r="AI7868" s="222"/>
      <c r="AJ7868" s="237"/>
      <c r="AK7868" s="221"/>
      <c r="AL7868" s="223"/>
      <c r="AM7868" s="221"/>
    </row>
    <row r="7869" spans="26:39" ht="15" customHeight="1">
      <c r="Z7869" s="220"/>
      <c r="AA7869" s="220"/>
      <c r="AB7869" s="237"/>
      <c r="AC7869" s="237"/>
      <c r="AD7869" s="222"/>
      <c r="AE7869" s="221"/>
      <c r="AF7869" s="237"/>
      <c r="AG7869" s="257"/>
      <c r="AH7869" s="237"/>
      <c r="AI7869" s="222"/>
      <c r="AJ7869" s="237"/>
      <c r="AK7869" s="221"/>
      <c r="AL7869" s="223"/>
      <c r="AM7869" s="221"/>
    </row>
    <row r="7870" spans="26:39" ht="15" customHeight="1">
      <c r="Z7870" s="220"/>
      <c r="AA7870" s="220"/>
      <c r="AB7870" s="237"/>
      <c r="AC7870" s="237"/>
      <c r="AD7870" s="222"/>
      <c r="AE7870" s="221"/>
      <c r="AF7870" s="237"/>
      <c r="AG7870" s="257"/>
      <c r="AH7870" s="237"/>
      <c r="AI7870" s="222"/>
      <c r="AJ7870" s="237"/>
      <c r="AK7870" s="221"/>
      <c r="AL7870" s="223"/>
      <c r="AM7870" s="221"/>
    </row>
    <row r="7871" spans="26:39" ht="15" customHeight="1">
      <c r="Z7871" s="220"/>
      <c r="AA7871" s="220"/>
      <c r="AB7871" s="237"/>
      <c r="AC7871" s="237"/>
      <c r="AD7871" s="222"/>
      <c r="AE7871" s="221"/>
      <c r="AF7871" s="237"/>
      <c r="AG7871" s="257"/>
      <c r="AH7871" s="237"/>
      <c r="AI7871" s="222"/>
      <c r="AJ7871" s="237"/>
      <c r="AK7871" s="221"/>
      <c r="AL7871" s="223"/>
      <c r="AM7871" s="221"/>
    </row>
    <row r="7872" spans="26:39" ht="15" customHeight="1">
      <c r="Z7872" s="220"/>
      <c r="AA7872" s="220"/>
      <c r="AB7872" s="237"/>
      <c r="AC7872" s="237"/>
      <c r="AD7872" s="222"/>
      <c r="AE7872" s="221"/>
      <c r="AF7872" s="237"/>
      <c r="AG7872" s="257"/>
      <c r="AH7872" s="237"/>
      <c r="AI7872" s="222"/>
      <c r="AJ7872" s="237"/>
      <c r="AK7872" s="221"/>
      <c r="AL7872" s="223"/>
      <c r="AM7872" s="221"/>
    </row>
    <row r="7873" spans="26:39" ht="15" customHeight="1">
      <c r="Z7873" s="220"/>
      <c r="AA7873" s="220"/>
      <c r="AB7873" s="237"/>
      <c r="AC7873" s="237"/>
      <c r="AD7873" s="222"/>
      <c r="AE7873" s="221"/>
      <c r="AF7873" s="237"/>
      <c r="AG7873" s="257"/>
      <c r="AH7873" s="237"/>
      <c r="AI7873" s="222"/>
      <c r="AJ7873" s="237"/>
      <c r="AK7873" s="221"/>
      <c r="AL7873" s="223"/>
      <c r="AM7873" s="221"/>
    </row>
    <row r="7874" spans="26:39" ht="15" customHeight="1">
      <c r="Z7874" s="220"/>
      <c r="AA7874" s="220"/>
      <c r="AB7874" s="237"/>
      <c r="AC7874" s="237"/>
      <c r="AD7874" s="222"/>
      <c r="AE7874" s="221"/>
      <c r="AF7874" s="237"/>
      <c r="AG7874" s="257"/>
      <c r="AH7874" s="237"/>
      <c r="AI7874" s="222"/>
      <c r="AJ7874" s="237"/>
      <c r="AK7874" s="221"/>
      <c r="AL7874" s="223"/>
      <c r="AM7874" s="221"/>
    </row>
    <row r="7875" spans="26:39" ht="15" customHeight="1">
      <c r="Z7875" s="220"/>
      <c r="AA7875" s="220"/>
      <c r="AB7875" s="237"/>
      <c r="AC7875" s="237"/>
      <c r="AD7875" s="222"/>
      <c r="AE7875" s="221"/>
      <c r="AF7875" s="237"/>
      <c r="AG7875" s="257"/>
      <c r="AH7875" s="237"/>
      <c r="AI7875" s="222"/>
      <c r="AJ7875" s="237"/>
      <c r="AK7875" s="221"/>
      <c r="AL7875" s="223"/>
      <c r="AM7875" s="221"/>
    </row>
    <row r="7876" spans="26:39" ht="15" customHeight="1">
      <c r="Z7876" s="220"/>
      <c r="AA7876" s="220"/>
      <c r="AB7876" s="237"/>
      <c r="AC7876" s="237"/>
      <c r="AD7876" s="222"/>
      <c r="AE7876" s="221"/>
      <c r="AF7876" s="237"/>
      <c r="AG7876" s="257"/>
      <c r="AH7876" s="237"/>
      <c r="AI7876" s="222"/>
      <c r="AJ7876" s="237"/>
      <c r="AK7876" s="221"/>
      <c r="AL7876" s="223"/>
      <c r="AM7876" s="221"/>
    </row>
    <row r="7877" spans="26:39" ht="15" customHeight="1">
      <c r="Z7877" s="220"/>
      <c r="AA7877" s="220"/>
      <c r="AB7877" s="237"/>
      <c r="AC7877" s="237"/>
      <c r="AD7877" s="222"/>
      <c r="AE7877" s="221"/>
      <c r="AF7877" s="237"/>
      <c r="AG7877" s="257"/>
      <c r="AH7877" s="237"/>
      <c r="AI7877" s="222"/>
      <c r="AJ7877" s="237"/>
      <c r="AK7877" s="221"/>
      <c r="AL7877" s="223"/>
      <c r="AM7877" s="221"/>
    </row>
    <row r="7878" spans="26:39" ht="15" customHeight="1">
      <c r="Z7878" s="220"/>
      <c r="AA7878" s="220"/>
      <c r="AB7878" s="237"/>
      <c r="AC7878" s="237"/>
      <c r="AD7878" s="222"/>
      <c r="AE7878" s="221"/>
      <c r="AF7878" s="237"/>
      <c r="AG7878" s="257"/>
      <c r="AH7878" s="237"/>
      <c r="AI7878" s="222"/>
      <c r="AJ7878" s="237"/>
      <c r="AK7878" s="221"/>
      <c r="AL7878" s="223"/>
      <c r="AM7878" s="221"/>
    </row>
    <row r="7879" spans="26:39" ht="15" customHeight="1">
      <c r="Z7879" s="220"/>
      <c r="AA7879" s="220"/>
      <c r="AB7879" s="237"/>
      <c r="AC7879" s="237"/>
      <c r="AD7879" s="222"/>
      <c r="AE7879" s="221"/>
      <c r="AF7879" s="237"/>
      <c r="AG7879" s="257"/>
      <c r="AH7879" s="237"/>
      <c r="AI7879" s="222"/>
      <c r="AJ7879" s="237"/>
      <c r="AK7879" s="221"/>
      <c r="AL7879" s="223"/>
      <c r="AM7879" s="221"/>
    </row>
    <row r="7880" spans="26:39" ht="15" customHeight="1">
      <c r="Z7880" s="220"/>
      <c r="AA7880" s="220"/>
      <c r="AB7880" s="237"/>
      <c r="AC7880" s="237"/>
      <c r="AD7880" s="222"/>
      <c r="AE7880" s="221"/>
      <c r="AF7880" s="237"/>
      <c r="AG7880" s="257"/>
      <c r="AH7880" s="237"/>
      <c r="AI7880" s="222"/>
      <c r="AJ7880" s="237"/>
      <c r="AK7880" s="221"/>
      <c r="AL7880" s="223"/>
      <c r="AM7880" s="221"/>
    </row>
    <row r="7881" spans="26:39" ht="15" customHeight="1">
      <c r="Z7881" s="220"/>
      <c r="AA7881" s="220"/>
      <c r="AB7881" s="237"/>
      <c r="AC7881" s="237"/>
      <c r="AD7881" s="222"/>
      <c r="AE7881" s="221"/>
      <c r="AF7881" s="237"/>
      <c r="AG7881" s="257"/>
      <c r="AH7881" s="237"/>
      <c r="AI7881" s="222"/>
      <c r="AJ7881" s="237"/>
      <c r="AK7881" s="221"/>
      <c r="AL7881" s="223"/>
      <c r="AM7881" s="221"/>
    </row>
    <row r="7882" spans="26:39" ht="15" customHeight="1">
      <c r="Z7882" s="220"/>
      <c r="AA7882" s="220"/>
      <c r="AB7882" s="237"/>
      <c r="AC7882" s="237"/>
      <c r="AD7882" s="222"/>
      <c r="AE7882" s="221"/>
      <c r="AF7882" s="237"/>
      <c r="AG7882" s="257"/>
      <c r="AH7882" s="237"/>
      <c r="AI7882" s="222"/>
      <c r="AJ7882" s="237"/>
      <c r="AK7882" s="221"/>
      <c r="AL7882" s="223"/>
      <c r="AM7882" s="221"/>
    </row>
    <row r="7883" spans="26:39" ht="15" customHeight="1">
      <c r="Z7883" s="220"/>
      <c r="AA7883" s="220"/>
      <c r="AB7883" s="237"/>
      <c r="AC7883" s="237"/>
      <c r="AD7883" s="222"/>
      <c r="AE7883" s="221"/>
      <c r="AF7883" s="237"/>
      <c r="AG7883" s="257"/>
      <c r="AH7883" s="237"/>
      <c r="AI7883" s="222"/>
      <c r="AJ7883" s="237"/>
      <c r="AK7883" s="221"/>
      <c r="AL7883" s="223"/>
      <c r="AM7883" s="221"/>
    </row>
    <row r="7884" spans="26:39" ht="15" customHeight="1">
      <c r="Z7884" s="220"/>
      <c r="AA7884" s="220"/>
      <c r="AB7884" s="237"/>
      <c r="AC7884" s="237"/>
      <c r="AD7884" s="222"/>
      <c r="AE7884" s="221"/>
      <c r="AF7884" s="237"/>
      <c r="AG7884" s="257"/>
      <c r="AH7884" s="237"/>
      <c r="AI7884" s="222"/>
      <c r="AJ7884" s="237"/>
      <c r="AK7884" s="221"/>
      <c r="AL7884" s="223"/>
      <c r="AM7884" s="221"/>
    </row>
    <row r="7885" spans="26:39" ht="15" customHeight="1">
      <c r="Z7885" s="220"/>
      <c r="AA7885" s="220"/>
      <c r="AB7885" s="237"/>
      <c r="AC7885" s="237"/>
      <c r="AD7885" s="222"/>
      <c r="AE7885" s="221"/>
      <c r="AF7885" s="237"/>
      <c r="AG7885" s="257"/>
      <c r="AH7885" s="237"/>
      <c r="AI7885" s="222"/>
      <c r="AJ7885" s="237"/>
      <c r="AK7885" s="221"/>
      <c r="AL7885" s="223"/>
      <c r="AM7885" s="221"/>
    </row>
    <row r="7886" spans="26:39" ht="15" customHeight="1">
      <c r="Z7886" s="220"/>
      <c r="AA7886" s="220"/>
      <c r="AB7886" s="237"/>
      <c r="AC7886" s="237"/>
      <c r="AD7886" s="222"/>
      <c r="AE7886" s="221"/>
      <c r="AF7886" s="237"/>
      <c r="AG7886" s="257"/>
      <c r="AH7886" s="237"/>
      <c r="AI7886" s="222"/>
      <c r="AJ7886" s="237"/>
      <c r="AK7886" s="221"/>
      <c r="AL7886" s="223"/>
      <c r="AM7886" s="221"/>
    </row>
    <row r="7887" spans="26:39" ht="15" customHeight="1">
      <c r="Z7887" s="220"/>
      <c r="AA7887" s="220"/>
      <c r="AB7887" s="237"/>
      <c r="AC7887" s="237"/>
      <c r="AD7887" s="222"/>
      <c r="AE7887" s="221"/>
      <c r="AF7887" s="237"/>
      <c r="AG7887" s="257"/>
      <c r="AH7887" s="237"/>
      <c r="AI7887" s="222"/>
      <c r="AJ7887" s="237"/>
      <c r="AK7887" s="221"/>
      <c r="AL7887" s="223"/>
      <c r="AM7887" s="221"/>
    </row>
    <row r="7888" spans="26:39" ht="15" customHeight="1">
      <c r="Z7888" s="220"/>
      <c r="AA7888" s="220"/>
      <c r="AB7888" s="237"/>
      <c r="AC7888" s="237"/>
      <c r="AD7888" s="222"/>
      <c r="AE7888" s="221"/>
      <c r="AF7888" s="237"/>
      <c r="AG7888" s="257"/>
      <c r="AH7888" s="237"/>
      <c r="AI7888" s="222"/>
      <c r="AJ7888" s="237"/>
      <c r="AK7888" s="221"/>
      <c r="AL7888" s="223"/>
      <c r="AM7888" s="221"/>
    </row>
    <row r="7889" spans="26:39" ht="15" customHeight="1">
      <c r="Z7889" s="220"/>
      <c r="AA7889" s="220"/>
      <c r="AB7889" s="237"/>
      <c r="AC7889" s="237"/>
      <c r="AD7889" s="222"/>
      <c r="AE7889" s="221"/>
      <c r="AF7889" s="237"/>
      <c r="AG7889" s="257"/>
      <c r="AH7889" s="237"/>
      <c r="AI7889" s="222"/>
      <c r="AJ7889" s="237"/>
      <c r="AK7889" s="221"/>
      <c r="AL7889" s="223"/>
      <c r="AM7889" s="221"/>
    </row>
    <row r="7890" spans="26:39" ht="15" customHeight="1">
      <c r="Z7890" s="220"/>
      <c r="AA7890" s="220"/>
      <c r="AB7890" s="237"/>
      <c r="AC7890" s="237"/>
      <c r="AD7890" s="222"/>
      <c r="AE7890" s="221"/>
      <c r="AF7890" s="237"/>
      <c r="AG7890" s="257"/>
      <c r="AH7890" s="237"/>
      <c r="AI7890" s="222"/>
      <c r="AJ7890" s="237"/>
      <c r="AK7890" s="221"/>
      <c r="AL7890" s="223"/>
      <c r="AM7890" s="221"/>
    </row>
    <row r="7891" spans="26:39" ht="15" customHeight="1">
      <c r="Z7891" s="220"/>
      <c r="AA7891" s="220"/>
      <c r="AB7891" s="237"/>
      <c r="AC7891" s="237"/>
      <c r="AD7891" s="222"/>
      <c r="AE7891" s="221"/>
      <c r="AF7891" s="237"/>
      <c r="AG7891" s="257"/>
      <c r="AH7891" s="237"/>
      <c r="AI7891" s="222"/>
      <c r="AJ7891" s="237"/>
      <c r="AK7891" s="221"/>
      <c r="AL7891" s="223"/>
      <c r="AM7891" s="221"/>
    </row>
    <row r="7892" spans="26:39" ht="15" customHeight="1">
      <c r="Z7892" s="220"/>
      <c r="AA7892" s="220"/>
      <c r="AB7892" s="237"/>
      <c r="AC7892" s="237"/>
      <c r="AD7892" s="222"/>
      <c r="AE7892" s="221"/>
      <c r="AF7892" s="237"/>
      <c r="AG7892" s="257"/>
      <c r="AH7892" s="237"/>
      <c r="AI7892" s="222"/>
      <c r="AJ7892" s="237"/>
      <c r="AK7892" s="221"/>
      <c r="AL7892" s="223"/>
      <c r="AM7892" s="221"/>
    </row>
    <row r="7893" spans="26:39" ht="15" customHeight="1">
      <c r="Z7893" s="220"/>
      <c r="AA7893" s="220"/>
      <c r="AB7893" s="237"/>
      <c r="AC7893" s="237"/>
      <c r="AD7893" s="222"/>
      <c r="AE7893" s="221"/>
      <c r="AF7893" s="237"/>
      <c r="AG7893" s="257"/>
      <c r="AH7893" s="237"/>
      <c r="AI7893" s="222"/>
      <c r="AJ7893" s="237"/>
      <c r="AK7893" s="221"/>
      <c r="AL7893" s="223"/>
      <c r="AM7893" s="221"/>
    </row>
    <row r="7894" spans="26:39" ht="15" customHeight="1">
      <c r="Z7894" s="220"/>
      <c r="AA7894" s="220"/>
      <c r="AB7894" s="237"/>
      <c r="AC7894" s="237"/>
      <c r="AD7894" s="222"/>
      <c r="AE7894" s="221"/>
      <c r="AF7894" s="237"/>
      <c r="AG7894" s="257"/>
      <c r="AH7894" s="237"/>
      <c r="AI7894" s="222"/>
      <c r="AJ7894" s="237"/>
      <c r="AK7894" s="221"/>
      <c r="AL7894" s="223"/>
      <c r="AM7894" s="221"/>
    </row>
    <row r="7895" spans="26:39" ht="15" customHeight="1">
      <c r="Z7895" s="220"/>
      <c r="AA7895" s="220"/>
      <c r="AB7895" s="237"/>
      <c r="AC7895" s="237"/>
      <c r="AD7895" s="222"/>
      <c r="AE7895" s="221"/>
      <c r="AF7895" s="237"/>
      <c r="AG7895" s="257"/>
      <c r="AH7895" s="237"/>
      <c r="AI7895" s="222"/>
      <c r="AJ7895" s="237"/>
      <c r="AK7895" s="221"/>
      <c r="AL7895" s="223"/>
      <c r="AM7895" s="221"/>
    </row>
    <row r="7896" spans="26:39" ht="15" customHeight="1">
      <c r="Z7896" s="220"/>
      <c r="AA7896" s="220"/>
      <c r="AB7896" s="237"/>
      <c r="AC7896" s="237"/>
      <c r="AD7896" s="222"/>
      <c r="AE7896" s="221"/>
      <c r="AF7896" s="237"/>
      <c r="AG7896" s="257"/>
      <c r="AH7896" s="237"/>
      <c r="AI7896" s="222"/>
      <c r="AJ7896" s="237"/>
      <c r="AK7896" s="221"/>
      <c r="AL7896" s="223"/>
      <c r="AM7896" s="221"/>
    </row>
    <row r="7897" spans="26:39" ht="15" customHeight="1">
      <c r="Z7897" s="220"/>
      <c r="AA7897" s="220"/>
      <c r="AB7897" s="237"/>
      <c r="AC7897" s="237"/>
      <c r="AD7897" s="222"/>
      <c r="AE7897" s="221"/>
      <c r="AF7897" s="237"/>
      <c r="AG7897" s="257"/>
      <c r="AH7897" s="237"/>
      <c r="AI7897" s="222"/>
      <c r="AJ7897" s="237"/>
      <c r="AK7897" s="221"/>
      <c r="AL7897" s="223"/>
      <c r="AM7897" s="221"/>
    </row>
    <row r="7898" spans="26:39" ht="15" customHeight="1">
      <c r="Z7898" s="220"/>
      <c r="AA7898" s="220"/>
      <c r="AB7898" s="237"/>
      <c r="AC7898" s="237"/>
      <c r="AD7898" s="222"/>
      <c r="AE7898" s="221"/>
      <c r="AF7898" s="237"/>
      <c r="AG7898" s="257"/>
      <c r="AH7898" s="237"/>
      <c r="AI7898" s="222"/>
      <c r="AJ7898" s="237"/>
      <c r="AK7898" s="221"/>
      <c r="AL7898" s="223"/>
      <c r="AM7898" s="221"/>
    </row>
    <row r="7899" spans="26:39" ht="15" customHeight="1">
      <c r="Z7899" s="220"/>
      <c r="AA7899" s="220"/>
      <c r="AB7899" s="237"/>
      <c r="AC7899" s="237"/>
      <c r="AD7899" s="222"/>
      <c r="AE7899" s="221"/>
      <c r="AF7899" s="237"/>
      <c r="AG7899" s="257"/>
      <c r="AH7899" s="237"/>
      <c r="AI7899" s="222"/>
      <c r="AJ7899" s="237"/>
      <c r="AK7899" s="221"/>
      <c r="AL7899" s="223"/>
      <c r="AM7899" s="221"/>
    </row>
    <row r="7900" spans="26:39" ht="15" customHeight="1">
      <c r="Z7900" s="220"/>
      <c r="AA7900" s="220"/>
      <c r="AB7900" s="237"/>
      <c r="AC7900" s="237"/>
      <c r="AD7900" s="222"/>
      <c r="AE7900" s="221"/>
      <c r="AF7900" s="237"/>
      <c r="AG7900" s="257"/>
      <c r="AH7900" s="237"/>
      <c r="AI7900" s="222"/>
      <c r="AJ7900" s="237"/>
      <c r="AK7900" s="221"/>
      <c r="AL7900" s="223"/>
      <c r="AM7900" s="221"/>
    </row>
    <row r="7901" spans="26:39" ht="15" customHeight="1">
      <c r="Z7901" s="220"/>
      <c r="AA7901" s="220"/>
      <c r="AB7901" s="237"/>
      <c r="AC7901" s="237"/>
      <c r="AD7901" s="222"/>
      <c r="AE7901" s="221"/>
      <c r="AF7901" s="237"/>
      <c r="AG7901" s="257"/>
      <c r="AH7901" s="237"/>
      <c r="AI7901" s="222"/>
      <c r="AJ7901" s="237"/>
      <c r="AK7901" s="221"/>
      <c r="AL7901" s="223"/>
      <c r="AM7901" s="221"/>
    </row>
    <row r="7902" spans="26:39" ht="15" customHeight="1">
      <c r="Z7902" s="220"/>
      <c r="AA7902" s="220"/>
      <c r="AB7902" s="237"/>
      <c r="AC7902" s="237"/>
      <c r="AD7902" s="222"/>
      <c r="AE7902" s="221"/>
      <c r="AF7902" s="237"/>
      <c r="AG7902" s="257"/>
      <c r="AH7902" s="237"/>
      <c r="AI7902" s="222"/>
      <c r="AJ7902" s="237"/>
      <c r="AK7902" s="221"/>
      <c r="AL7902" s="223"/>
      <c r="AM7902" s="221"/>
    </row>
    <row r="7903" spans="26:39" ht="15" customHeight="1">
      <c r="Z7903" s="220"/>
      <c r="AA7903" s="220"/>
      <c r="AB7903" s="237"/>
      <c r="AC7903" s="237"/>
      <c r="AD7903" s="222"/>
      <c r="AE7903" s="221"/>
      <c r="AF7903" s="237"/>
      <c r="AG7903" s="257"/>
      <c r="AH7903" s="237"/>
      <c r="AI7903" s="222"/>
      <c r="AJ7903" s="237"/>
      <c r="AK7903" s="221"/>
      <c r="AL7903" s="223"/>
      <c r="AM7903" s="221"/>
    </row>
    <row r="7904" spans="26:39" ht="15" customHeight="1">
      <c r="Z7904" s="220"/>
      <c r="AA7904" s="220"/>
      <c r="AB7904" s="237"/>
      <c r="AC7904" s="237"/>
      <c r="AD7904" s="222"/>
      <c r="AE7904" s="221"/>
      <c r="AF7904" s="237"/>
      <c r="AG7904" s="257"/>
      <c r="AH7904" s="237"/>
      <c r="AI7904" s="222"/>
      <c r="AJ7904" s="237"/>
      <c r="AK7904" s="221"/>
      <c r="AL7904" s="223"/>
      <c r="AM7904" s="221"/>
    </row>
    <row r="7905" spans="26:39" ht="15" customHeight="1">
      <c r="Z7905" s="220"/>
      <c r="AA7905" s="220"/>
      <c r="AB7905" s="237"/>
      <c r="AC7905" s="237"/>
      <c r="AD7905" s="222"/>
      <c r="AE7905" s="221"/>
      <c r="AF7905" s="237"/>
      <c r="AG7905" s="257"/>
      <c r="AH7905" s="237"/>
      <c r="AI7905" s="222"/>
      <c r="AJ7905" s="237"/>
      <c r="AK7905" s="221"/>
      <c r="AL7905" s="223"/>
      <c r="AM7905" s="221"/>
    </row>
    <row r="7906" spans="26:39" ht="15" customHeight="1">
      <c r="Z7906" s="220"/>
      <c r="AA7906" s="220"/>
      <c r="AB7906" s="237"/>
      <c r="AC7906" s="237"/>
      <c r="AD7906" s="222"/>
      <c r="AE7906" s="221"/>
      <c r="AF7906" s="237"/>
      <c r="AG7906" s="257"/>
      <c r="AH7906" s="237"/>
      <c r="AI7906" s="222"/>
      <c r="AJ7906" s="237"/>
      <c r="AK7906" s="221"/>
      <c r="AL7906" s="223"/>
      <c r="AM7906" s="221"/>
    </row>
    <row r="7907" spans="26:39" ht="15" customHeight="1">
      <c r="Z7907" s="220"/>
      <c r="AA7907" s="220"/>
      <c r="AB7907" s="237"/>
      <c r="AC7907" s="237"/>
      <c r="AD7907" s="222"/>
      <c r="AE7907" s="221"/>
      <c r="AF7907" s="237"/>
      <c r="AG7907" s="257"/>
      <c r="AH7907" s="237"/>
      <c r="AI7907" s="222"/>
      <c r="AJ7907" s="237"/>
      <c r="AK7907" s="221"/>
      <c r="AL7907" s="223"/>
      <c r="AM7907" s="221"/>
    </row>
    <row r="7908" spans="26:39" ht="15" customHeight="1">
      <c r="Z7908" s="220"/>
      <c r="AA7908" s="220"/>
      <c r="AB7908" s="237"/>
      <c r="AC7908" s="237"/>
      <c r="AD7908" s="222"/>
      <c r="AE7908" s="221"/>
      <c r="AF7908" s="237"/>
      <c r="AG7908" s="257"/>
      <c r="AH7908" s="237"/>
      <c r="AI7908" s="222"/>
      <c r="AJ7908" s="237"/>
      <c r="AK7908" s="221"/>
      <c r="AL7908" s="223"/>
      <c r="AM7908" s="221"/>
    </row>
    <row r="7909" spans="26:39" ht="15" customHeight="1">
      <c r="Z7909" s="220"/>
      <c r="AA7909" s="220"/>
      <c r="AB7909" s="237"/>
      <c r="AC7909" s="237"/>
      <c r="AD7909" s="222"/>
      <c r="AE7909" s="221"/>
      <c r="AF7909" s="237"/>
      <c r="AG7909" s="257"/>
      <c r="AH7909" s="237"/>
      <c r="AI7909" s="222"/>
      <c r="AJ7909" s="237"/>
      <c r="AK7909" s="221"/>
      <c r="AL7909" s="223"/>
      <c r="AM7909" s="221"/>
    </row>
    <row r="7910" spans="26:39" ht="15" customHeight="1">
      <c r="Z7910" s="220"/>
      <c r="AA7910" s="220"/>
      <c r="AB7910" s="237"/>
      <c r="AC7910" s="237"/>
      <c r="AD7910" s="222"/>
      <c r="AE7910" s="221"/>
      <c r="AF7910" s="237"/>
      <c r="AG7910" s="257"/>
      <c r="AH7910" s="237"/>
      <c r="AI7910" s="222"/>
      <c r="AJ7910" s="237"/>
      <c r="AK7910" s="221"/>
      <c r="AL7910" s="223"/>
      <c r="AM7910" s="221"/>
    </row>
    <row r="7911" spans="26:39" ht="15" customHeight="1">
      <c r="Z7911" s="220"/>
      <c r="AA7911" s="220"/>
      <c r="AB7911" s="237"/>
      <c r="AC7911" s="237"/>
      <c r="AD7911" s="222"/>
      <c r="AE7911" s="221"/>
      <c r="AF7911" s="237"/>
      <c r="AG7911" s="257"/>
      <c r="AH7911" s="237"/>
      <c r="AI7911" s="222"/>
      <c r="AJ7911" s="237"/>
      <c r="AK7911" s="221"/>
      <c r="AL7911" s="223"/>
      <c r="AM7911" s="221"/>
    </row>
    <row r="7912" spans="26:39" ht="15" customHeight="1">
      <c r="Z7912" s="220"/>
      <c r="AA7912" s="220"/>
      <c r="AB7912" s="237"/>
      <c r="AC7912" s="237"/>
      <c r="AD7912" s="222"/>
      <c r="AE7912" s="221"/>
      <c r="AF7912" s="237"/>
      <c r="AG7912" s="257"/>
      <c r="AH7912" s="237"/>
      <c r="AI7912" s="222"/>
      <c r="AJ7912" s="237"/>
      <c r="AK7912" s="221"/>
      <c r="AL7912" s="223"/>
      <c r="AM7912" s="221"/>
    </row>
    <row r="7913" spans="26:39" ht="15" customHeight="1">
      <c r="Z7913" s="220"/>
      <c r="AA7913" s="220"/>
      <c r="AB7913" s="237"/>
      <c r="AC7913" s="237"/>
      <c r="AD7913" s="222"/>
      <c r="AE7913" s="221"/>
      <c r="AF7913" s="237"/>
      <c r="AG7913" s="257"/>
      <c r="AH7913" s="237"/>
      <c r="AI7913" s="222"/>
      <c r="AJ7913" s="237"/>
      <c r="AK7913" s="221"/>
      <c r="AL7913" s="223"/>
      <c r="AM7913" s="221"/>
    </row>
    <row r="7914" spans="26:39" ht="15" customHeight="1">
      <c r="Z7914" s="220"/>
      <c r="AA7914" s="220"/>
      <c r="AB7914" s="237"/>
      <c r="AC7914" s="237"/>
      <c r="AD7914" s="222"/>
      <c r="AE7914" s="221"/>
      <c r="AF7914" s="237"/>
      <c r="AG7914" s="257"/>
      <c r="AH7914" s="237"/>
      <c r="AI7914" s="222"/>
      <c r="AJ7914" s="237"/>
      <c r="AK7914" s="221"/>
      <c r="AL7914" s="223"/>
      <c r="AM7914" s="221"/>
    </row>
    <row r="7915" spans="26:39" ht="15" customHeight="1">
      <c r="Z7915" s="220"/>
      <c r="AA7915" s="220"/>
      <c r="AB7915" s="237"/>
      <c r="AC7915" s="237"/>
      <c r="AD7915" s="222"/>
      <c r="AE7915" s="221"/>
      <c r="AF7915" s="237"/>
      <c r="AG7915" s="257"/>
      <c r="AH7915" s="237"/>
      <c r="AI7915" s="222"/>
      <c r="AJ7915" s="237"/>
      <c r="AK7915" s="221"/>
      <c r="AL7915" s="223"/>
      <c r="AM7915" s="221"/>
    </row>
    <row r="7916" spans="26:39" ht="15" customHeight="1">
      <c r="Z7916" s="220"/>
      <c r="AA7916" s="220"/>
      <c r="AB7916" s="237"/>
      <c r="AC7916" s="237"/>
      <c r="AD7916" s="222"/>
      <c r="AE7916" s="221"/>
      <c r="AF7916" s="237"/>
      <c r="AG7916" s="257"/>
      <c r="AH7916" s="237"/>
      <c r="AI7916" s="222"/>
      <c r="AJ7916" s="237"/>
      <c r="AK7916" s="221"/>
      <c r="AL7916" s="223"/>
      <c r="AM7916" s="221"/>
    </row>
    <row r="7917" spans="26:39" ht="15" customHeight="1">
      <c r="Z7917" s="220"/>
      <c r="AA7917" s="220"/>
      <c r="AB7917" s="237"/>
      <c r="AC7917" s="237"/>
      <c r="AD7917" s="222"/>
      <c r="AE7917" s="221"/>
      <c r="AF7917" s="237"/>
      <c r="AG7917" s="257"/>
      <c r="AH7917" s="237"/>
      <c r="AI7917" s="222"/>
      <c r="AJ7917" s="237"/>
      <c r="AK7917" s="221"/>
      <c r="AL7917" s="223"/>
      <c r="AM7917" s="221"/>
    </row>
    <row r="7918" spans="26:39" ht="15" customHeight="1">
      <c r="Z7918" s="220"/>
      <c r="AA7918" s="220"/>
      <c r="AB7918" s="237"/>
      <c r="AC7918" s="237"/>
      <c r="AD7918" s="222"/>
      <c r="AE7918" s="221"/>
      <c r="AF7918" s="237"/>
      <c r="AG7918" s="257"/>
      <c r="AH7918" s="237"/>
      <c r="AI7918" s="222"/>
      <c r="AJ7918" s="237"/>
      <c r="AK7918" s="221"/>
      <c r="AL7918" s="223"/>
      <c r="AM7918" s="221"/>
    </row>
    <row r="7919" spans="26:39" ht="15" customHeight="1">
      <c r="Z7919" s="220"/>
      <c r="AA7919" s="220"/>
      <c r="AB7919" s="237"/>
      <c r="AC7919" s="237"/>
      <c r="AD7919" s="222"/>
      <c r="AE7919" s="221"/>
      <c r="AF7919" s="237"/>
      <c r="AG7919" s="257"/>
      <c r="AH7919" s="237"/>
      <c r="AI7919" s="222"/>
      <c r="AJ7919" s="237"/>
      <c r="AK7919" s="221"/>
      <c r="AL7919" s="223"/>
      <c r="AM7919" s="221"/>
    </row>
    <row r="7920" spans="26:39" ht="15" customHeight="1">
      <c r="Z7920" s="220"/>
      <c r="AA7920" s="220"/>
      <c r="AB7920" s="237"/>
      <c r="AC7920" s="237"/>
      <c r="AD7920" s="222"/>
      <c r="AE7920" s="221"/>
      <c r="AF7920" s="237"/>
      <c r="AG7920" s="257"/>
      <c r="AH7920" s="237"/>
      <c r="AI7920" s="222"/>
      <c r="AJ7920" s="237"/>
      <c r="AK7920" s="221"/>
      <c r="AL7920" s="223"/>
      <c r="AM7920" s="221"/>
    </row>
    <row r="7921" spans="26:39" ht="15" customHeight="1">
      <c r="Z7921" s="220"/>
      <c r="AA7921" s="220"/>
      <c r="AB7921" s="237"/>
      <c r="AC7921" s="237"/>
      <c r="AD7921" s="222"/>
      <c r="AE7921" s="221"/>
      <c r="AF7921" s="237"/>
      <c r="AG7921" s="257"/>
      <c r="AH7921" s="237"/>
      <c r="AI7921" s="222"/>
      <c r="AJ7921" s="237"/>
      <c r="AK7921" s="221"/>
      <c r="AL7921" s="223"/>
      <c r="AM7921" s="221"/>
    </row>
    <row r="7922" spans="26:39" ht="15" customHeight="1">
      <c r="Z7922" s="220"/>
      <c r="AA7922" s="220"/>
      <c r="AB7922" s="237"/>
      <c r="AC7922" s="237"/>
      <c r="AD7922" s="222"/>
      <c r="AE7922" s="221"/>
      <c r="AF7922" s="237"/>
      <c r="AG7922" s="257"/>
      <c r="AH7922" s="237"/>
      <c r="AI7922" s="222"/>
      <c r="AJ7922" s="237"/>
      <c r="AK7922" s="221"/>
      <c r="AL7922" s="223"/>
      <c r="AM7922" s="221"/>
    </row>
    <row r="7923" spans="26:39" ht="15" customHeight="1">
      <c r="Z7923" s="220"/>
      <c r="AA7923" s="220"/>
      <c r="AB7923" s="237"/>
      <c r="AC7923" s="237"/>
      <c r="AD7923" s="222"/>
      <c r="AE7923" s="221"/>
      <c r="AF7923" s="237"/>
      <c r="AG7923" s="257"/>
      <c r="AH7923" s="237"/>
      <c r="AI7923" s="222"/>
      <c r="AJ7923" s="237"/>
      <c r="AK7923" s="221"/>
      <c r="AL7923" s="223"/>
      <c r="AM7923" s="221"/>
    </row>
    <row r="7924" spans="26:39" ht="15" customHeight="1">
      <c r="Z7924" s="220"/>
      <c r="AA7924" s="220"/>
      <c r="AB7924" s="237"/>
      <c r="AC7924" s="237"/>
      <c r="AD7924" s="222"/>
      <c r="AE7924" s="221"/>
      <c r="AF7924" s="237"/>
      <c r="AG7924" s="257"/>
      <c r="AH7924" s="237"/>
      <c r="AI7924" s="222"/>
      <c r="AJ7924" s="237"/>
      <c r="AK7924" s="221"/>
      <c r="AL7924" s="223"/>
      <c r="AM7924" s="221"/>
    </row>
    <row r="7925" spans="26:39" ht="15" customHeight="1">
      <c r="Z7925" s="220"/>
      <c r="AA7925" s="220"/>
      <c r="AB7925" s="237"/>
      <c r="AC7925" s="237"/>
      <c r="AD7925" s="222"/>
      <c r="AE7925" s="221"/>
      <c r="AF7925" s="237"/>
      <c r="AG7925" s="257"/>
      <c r="AH7925" s="237"/>
      <c r="AI7925" s="222"/>
      <c r="AJ7925" s="237"/>
      <c r="AK7925" s="221"/>
      <c r="AL7925" s="223"/>
      <c r="AM7925" s="221"/>
    </row>
    <row r="7926" spans="26:39" ht="15" customHeight="1">
      <c r="Z7926" s="220"/>
      <c r="AA7926" s="220"/>
      <c r="AB7926" s="237"/>
      <c r="AC7926" s="237"/>
      <c r="AD7926" s="222"/>
      <c r="AE7926" s="221"/>
      <c r="AF7926" s="237"/>
      <c r="AG7926" s="257"/>
      <c r="AH7926" s="237"/>
      <c r="AI7926" s="222"/>
      <c r="AJ7926" s="237"/>
      <c r="AK7926" s="221"/>
      <c r="AL7926" s="223"/>
      <c r="AM7926" s="221"/>
    </row>
    <row r="7927" spans="26:39" ht="15" customHeight="1">
      <c r="Z7927" s="220"/>
      <c r="AA7927" s="220"/>
      <c r="AB7927" s="237"/>
      <c r="AC7927" s="237"/>
      <c r="AD7927" s="222"/>
      <c r="AE7927" s="221"/>
      <c r="AF7927" s="237"/>
      <c r="AG7927" s="257"/>
      <c r="AH7927" s="237"/>
      <c r="AI7927" s="222"/>
      <c r="AJ7927" s="237"/>
      <c r="AK7927" s="221"/>
      <c r="AL7927" s="223"/>
      <c r="AM7927" s="221"/>
    </row>
    <row r="7928" spans="26:39" ht="15" customHeight="1">
      <c r="Z7928" s="220"/>
      <c r="AA7928" s="220"/>
      <c r="AB7928" s="237"/>
      <c r="AC7928" s="237"/>
      <c r="AD7928" s="222"/>
      <c r="AE7928" s="221"/>
      <c r="AF7928" s="237"/>
      <c r="AG7928" s="257"/>
      <c r="AH7928" s="237"/>
      <c r="AI7928" s="222"/>
      <c r="AJ7928" s="237"/>
      <c r="AK7928" s="221"/>
      <c r="AL7928" s="223"/>
      <c r="AM7928" s="221"/>
    </row>
    <row r="7929" spans="26:39" ht="15" customHeight="1">
      <c r="Z7929" s="220"/>
      <c r="AA7929" s="220"/>
      <c r="AB7929" s="237"/>
      <c r="AC7929" s="237"/>
      <c r="AD7929" s="222"/>
      <c r="AE7929" s="221"/>
      <c r="AF7929" s="237"/>
      <c r="AG7929" s="257"/>
      <c r="AH7929" s="237"/>
      <c r="AI7929" s="222"/>
      <c r="AJ7929" s="237"/>
      <c r="AK7929" s="221"/>
      <c r="AL7929" s="223"/>
      <c r="AM7929" s="221"/>
    </row>
    <row r="7930" spans="26:39" ht="15" customHeight="1">
      <c r="Z7930" s="220"/>
      <c r="AA7930" s="220"/>
      <c r="AB7930" s="237"/>
      <c r="AC7930" s="237"/>
      <c r="AD7930" s="222"/>
      <c r="AE7930" s="221"/>
      <c r="AF7930" s="237"/>
      <c r="AG7930" s="257"/>
      <c r="AH7930" s="237"/>
      <c r="AI7930" s="222"/>
      <c r="AJ7930" s="237"/>
      <c r="AK7930" s="221"/>
      <c r="AL7930" s="223"/>
      <c r="AM7930" s="221"/>
    </row>
    <row r="7931" spans="26:39" ht="15" customHeight="1">
      <c r="Z7931" s="220"/>
      <c r="AA7931" s="220"/>
      <c r="AB7931" s="237"/>
      <c r="AC7931" s="237"/>
      <c r="AD7931" s="222"/>
      <c r="AE7931" s="221"/>
      <c r="AF7931" s="237"/>
      <c r="AG7931" s="257"/>
      <c r="AH7931" s="237"/>
      <c r="AI7931" s="222"/>
      <c r="AJ7931" s="237"/>
      <c r="AK7931" s="221"/>
      <c r="AL7931" s="223"/>
      <c r="AM7931" s="221"/>
    </row>
    <row r="7932" spans="26:39" ht="15" customHeight="1">
      <c r="Z7932" s="220"/>
      <c r="AA7932" s="220"/>
      <c r="AB7932" s="237"/>
      <c r="AC7932" s="237"/>
      <c r="AD7932" s="222"/>
      <c r="AE7932" s="221"/>
      <c r="AF7932" s="237"/>
      <c r="AG7932" s="257"/>
      <c r="AH7932" s="237"/>
      <c r="AI7932" s="222"/>
      <c r="AJ7932" s="237"/>
      <c r="AK7932" s="221"/>
      <c r="AL7932" s="223"/>
      <c r="AM7932" s="221"/>
    </row>
    <row r="7933" spans="26:39" ht="15" customHeight="1">
      <c r="Z7933" s="220"/>
      <c r="AA7933" s="220"/>
      <c r="AB7933" s="237"/>
      <c r="AC7933" s="237"/>
      <c r="AD7933" s="222"/>
      <c r="AE7933" s="221"/>
      <c r="AF7933" s="237"/>
      <c r="AG7933" s="257"/>
      <c r="AH7933" s="237"/>
      <c r="AI7933" s="222"/>
      <c r="AJ7933" s="237"/>
      <c r="AK7933" s="221"/>
      <c r="AL7933" s="223"/>
      <c r="AM7933" s="221"/>
    </row>
    <row r="7934" spans="26:39" ht="15" customHeight="1">
      <c r="Z7934" s="220"/>
      <c r="AA7934" s="220"/>
      <c r="AB7934" s="237"/>
      <c r="AC7934" s="237"/>
      <c r="AD7934" s="222"/>
      <c r="AE7934" s="221"/>
      <c r="AF7934" s="237"/>
      <c r="AG7934" s="257"/>
      <c r="AH7934" s="237"/>
      <c r="AI7934" s="222"/>
      <c r="AJ7934" s="237"/>
      <c r="AK7934" s="221"/>
      <c r="AL7934" s="223"/>
      <c r="AM7934" s="221"/>
    </row>
    <row r="7935" spans="26:39" ht="15" customHeight="1">
      <c r="Z7935" s="220"/>
      <c r="AA7935" s="220"/>
      <c r="AB7935" s="237"/>
      <c r="AC7935" s="237"/>
      <c r="AD7935" s="222"/>
      <c r="AE7935" s="221"/>
      <c r="AF7935" s="237"/>
      <c r="AG7935" s="257"/>
      <c r="AH7935" s="237"/>
      <c r="AI7935" s="222"/>
      <c r="AJ7935" s="237"/>
      <c r="AK7935" s="221"/>
      <c r="AL7935" s="223"/>
      <c r="AM7935" s="221"/>
    </row>
    <row r="7936" spans="26:39" ht="15" customHeight="1">
      <c r="Z7936" s="220"/>
      <c r="AA7936" s="220"/>
      <c r="AB7936" s="237"/>
      <c r="AC7936" s="237"/>
      <c r="AD7936" s="222"/>
      <c r="AE7936" s="221"/>
      <c r="AF7936" s="237"/>
      <c r="AG7936" s="257"/>
      <c r="AH7936" s="237"/>
      <c r="AI7936" s="222"/>
      <c r="AJ7936" s="237"/>
      <c r="AK7936" s="221"/>
      <c r="AL7936" s="223"/>
      <c r="AM7936" s="221"/>
    </row>
    <row r="7937" spans="26:39" ht="15" customHeight="1">
      <c r="Z7937" s="220"/>
      <c r="AA7937" s="220"/>
      <c r="AB7937" s="237"/>
      <c r="AC7937" s="237"/>
      <c r="AD7937" s="222"/>
      <c r="AE7937" s="221"/>
      <c r="AF7937" s="237"/>
      <c r="AG7937" s="257"/>
      <c r="AH7937" s="237"/>
      <c r="AI7937" s="222"/>
      <c r="AJ7937" s="237"/>
      <c r="AK7937" s="221"/>
      <c r="AL7937" s="223"/>
      <c r="AM7937" s="221"/>
    </row>
    <row r="7938" spans="26:39" ht="15" customHeight="1">
      <c r="Z7938" s="220"/>
      <c r="AA7938" s="220"/>
      <c r="AB7938" s="237"/>
      <c r="AC7938" s="237"/>
      <c r="AD7938" s="222"/>
      <c r="AE7938" s="221"/>
      <c r="AF7938" s="237"/>
      <c r="AG7938" s="257"/>
      <c r="AH7938" s="237"/>
      <c r="AI7938" s="222"/>
      <c r="AJ7938" s="237"/>
      <c r="AK7938" s="221"/>
      <c r="AL7938" s="223"/>
      <c r="AM7938" s="221"/>
    </row>
    <row r="7939" spans="26:39" ht="15" customHeight="1">
      <c r="Z7939" s="220"/>
      <c r="AA7939" s="220"/>
      <c r="AB7939" s="237"/>
      <c r="AC7939" s="237"/>
      <c r="AD7939" s="222"/>
      <c r="AE7939" s="221"/>
      <c r="AF7939" s="237"/>
      <c r="AG7939" s="257"/>
      <c r="AH7939" s="237"/>
      <c r="AI7939" s="222"/>
      <c r="AJ7939" s="237"/>
      <c r="AK7939" s="221"/>
      <c r="AL7939" s="223"/>
      <c r="AM7939" s="221"/>
    </row>
    <row r="7940" spans="26:39" ht="15" customHeight="1">
      <c r="Z7940" s="220"/>
      <c r="AA7940" s="220"/>
      <c r="AB7940" s="237"/>
      <c r="AC7940" s="237"/>
      <c r="AD7940" s="222"/>
      <c r="AE7940" s="221"/>
      <c r="AF7940" s="237"/>
      <c r="AG7940" s="257"/>
      <c r="AH7940" s="237"/>
      <c r="AI7940" s="222"/>
      <c r="AJ7940" s="237"/>
      <c r="AK7940" s="221"/>
      <c r="AL7940" s="223"/>
      <c r="AM7940" s="221"/>
    </row>
    <row r="7941" spans="26:39" ht="15" customHeight="1">
      <c r="Z7941" s="220"/>
      <c r="AA7941" s="220"/>
      <c r="AB7941" s="237"/>
      <c r="AC7941" s="237"/>
      <c r="AD7941" s="222"/>
      <c r="AE7941" s="221"/>
      <c r="AF7941" s="237"/>
      <c r="AG7941" s="257"/>
      <c r="AH7941" s="237"/>
      <c r="AI7941" s="222"/>
      <c r="AJ7941" s="237"/>
      <c r="AK7941" s="221"/>
      <c r="AL7941" s="223"/>
      <c r="AM7941" s="221"/>
    </row>
    <row r="7942" spans="26:39" ht="15" customHeight="1">
      <c r="Z7942" s="220"/>
      <c r="AA7942" s="220"/>
      <c r="AB7942" s="237"/>
      <c r="AC7942" s="237"/>
      <c r="AD7942" s="222"/>
      <c r="AE7942" s="221"/>
      <c r="AF7942" s="237"/>
      <c r="AG7942" s="257"/>
      <c r="AH7942" s="237"/>
      <c r="AI7942" s="222"/>
      <c r="AJ7942" s="237"/>
      <c r="AK7942" s="221"/>
      <c r="AL7942" s="223"/>
      <c r="AM7942" s="221"/>
    </row>
    <row r="7943" spans="26:39" ht="15" customHeight="1">
      <c r="Z7943" s="220"/>
      <c r="AA7943" s="220"/>
      <c r="AB7943" s="237"/>
      <c r="AC7943" s="237"/>
      <c r="AD7943" s="222"/>
      <c r="AE7943" s="221"/>
      <c r="AF7943" s="237"/>
      <c r="AG7943" s="257"/>
      <c r="AH7943" s="237"/>
      <c r="AI7943" s="222"/>
      <c r="AJ7943" s="237"/>
      <c r="AK7943" s="221"/>
      <c r="AL7943" s="223"/>
      <c r="AM7943" s="221"/>
    </row>
    <row r="7944" spans="26:39" ht="15" customHeight="1">
      <c r="Z7944" s="220"/>
      <c r="AA7944" s="220"/>
      <c r="AB7944" s="237"/>
      <c r="AC7944" s="237"/>
      <c r="AD7944" s="222"/>
      <c r="AE7944" s="221"/>
      <c r="AF7944" s="237"/>
      <c r="AG7944" s="257"/>
      <c r="AH7944" s="237"/>
      <c r="AI7944" s="222"/>
      <c r="AJ7944" s="237"/>
      <c r="AK7944" s="221"/>
      <c r="AL7944" s="223"/>
      <c r="AM7944" s="221"/>
    </row>
    <row r="7945" spans="26:39" ht="15" customHeight="1">
      <c r="Z7945" s="220"/>
      <c r="AA7945" s="220"/>
      <c r="AB7945" s="237"/>
      <c r="AC7945" s="237"/>
      <c r="AD7945" s="222"/>
      <c r="AE7945" s="221"/>
      <c r="AF7945" s="237"/>
      <c r="AG7945" s="257"/>
      <c r="AH7945" s="237"/>
      <c r="AI7945" s="222"/>
      <c r="AJ7945" s="237"/>
      <c r="AK7945" s="221"/>
      <c r="AL7945" s="223"/>
      <c r="AM7945" s="221"/>
    </row>
    <row r="7946" spans="26:39" ht="15" customHeight="1">
      <c r="Z7946" s="220"/>
      <c r="AA7946" s="220"/>
      <c r="AB7946" s="237"/>
      <c r="AC7946" s="237"/>
      <c r="AD7946" s="222"/>
      <c r="AE7946" s="221"/>
      <c r="AF7946" s="237"/>
      <c r="AG7946" s="257"/>
      <c r="AH7946" s="237"/>
      <c r="AI7946" s="222"/>
      <c r="AJ7946" s="237"/>
      <c r="AK7946" s="221"/>
      <c r="AL7946" s="223"/>
      <c r="AM7946" s="221"/>
    </row>
    <row r="7947" spans="26:39" ht="15" customHeight="1">
      <c r="Z7947" s="220"/>
      <c r="AA7947" s="220"/>
      <c r="AB7947" s="237"/>
      <c r="AC7947" s="237"/>
      <c r="AD7947" s="222"/>
      <c r="AE7947" s="221"/>
      <c r="AF7947" s="237"/>
      <c r="AG7947" s="257"/>
      <c r="AH7947" s="237"/>
      <c r="AI7947" s="222"/>
      <c r="AJ7947" s="237"/>
      <c r="AK7947" s="221"/>
      <c r="AL7947" s="223"/>
      <c r="AM7947" s="221"/>
    </row>
    <row r="7948" spans="26:39" ht="15" customHeight="1">
      <c r="Z7948" s="220"/>
      <c r="AA7948" s="220"/>
      <c r="AB7948" s="237"/>
      <c r="AC7948" s="237"/>
      <c r="AD7948" s="222"/>
      <c r="AE7948" s="221"/>
      <c r="AF7948" s="237"/>
      <c r="AG7948" s="257"/>
      <c r="AH7948" s="237"/>
      <c r="AI7948" s="222"/>
      <c r="AJ7948" s="237"/>
      <c r="AK7948" s="221"/>
      <c r="AL7948" s="223"/>
      <c r="AM7948" s="221"/>
    </row>
    <row r="7949" spans="26:39" ht="15" customHeight="1">
      <c r="Z7949" s="220"/>
      <c r="AA7949" s="220"/>
      <c r="AB7949" s="237"/>
      <c r="AC7949" s="237"/>
      <c r="AD7949" s="222"/>
      <c r="AE7949" s="221"/>
      <c r="AF7949" s="237"/>
      <c r="AG7949" s="257"/>
      <c r="AH7949" s="237"/>
      <c r="AI7949" s="222"/>
      <c r="AJ7949" s="237"/>
      <c r="AK7949" s="221"/>
      <c r="AL7949" s="223"/>
      <c r="AM7949" s="221"/>
    </row>
    <row r="7950" spans="26:39" ht="15" customHeight="1">
      <c r="Z7950" s="220"/>
      <c r="AA7950" s="220"/>
      <c r="AB7950" s="237"/>
      <c r="AC7950" s="237"/>
      <c r="AD7950" s="222"/>
      <c r="AE7950" s="221"/>
      <c r="AF7950" s="237"/>
      <c r="AG7950" s="257"/>
      <c r="AH7950" s="237"/>
      <c r="AI7950" s="222"/>
      <c r="AJ7950" s="237"/>
      <c r="AK7950" s="221"/>
      <c r="AL7950" s="223"/>
      <c r="AM7950" s="221"/>
    </row>
    <row r="7951" spans="26:39" ht="15" customHeight="1">
      <c r="Z7951" s="220"/>
      <c r="AA7951" s="220"/>
      <c r="AB7951" s="237"/>
      <c r="AC7951" s="237"/>
      <c r="AD7951" s="222"/>
      <c r="AE7951" s="221"/>
      <c r="AF7951" s="237"/>
      <c r="AG7951" s="257"/>
      <c r="AH7951" s="237"/>
      <c r="AI7951" s="222"/>
      <c r="AJ7951" s="237"/>
      <c r="AK7951" s="221"/>
      <c r="AL7951" s="223"/>
      <c r="AM7951" s="221"/>
    </row>
    <row r="7952" spans="26:39" ht="15" customHeight="1">
      <c r="Z7952" s="220"/>
      <c r="AA7952" s="220"/>
      <c r="AB7952" s="237"/>
      <c r="AC7952" s="237"/>
      <c r="AD7952" s="222"/>
      <c r="AE7952" s="221"/>
      <c r="AF7952" s="237"/>
      <c r="AG7952" s="257"/>
      <c r="AH7952" s="237"/>
      <c r="AI7952" s="222"/>
      <c r="AJ7952" s="237"/>
      <c r="AK7952" s="221"/>
      <c r="AL7952" s="223"/>
      <c r="AM7952" s="221"/>
    </row>
    <row r="7953" spans="26:39" ht="15" customHeight="1">
      <c r="Z7953" s="220"/>
      <c r="AA7953" s="220"/>
      <c r="AB7953" s="237"/>
      <c r="AC7953" s="237"/>
      <c r="AD7953" s="222"/>
      <c r="AE7953" s="221"/>
      <c r="AF7953" s="237"/>
      <c r="AG7953" s="257"/>
      <c r="AH7953" s="237"/>
      <c r="AI7953" s="222"/>
      <c r="AJ7953" s="237"/>
      <c r="AK7953" s="221"/>
      <c r="AL7953" s="223"/>
      <c r="AM7953" s="221"/>
    </row>
    <row r="7954" spans="26:39" ht="15" customHeight="1">
      <c r="Z7954" s="220"/>
      <c r="AA7954" s="220"/>
      <c r="AB7954" s="237"/>
      <c r="AC7954" s="237"/>
      <c r="AD7954" s="222"/>
      <c r="AE7954" s="221"/>
      <c r="AF7954" s="237"/>
      <c r="AG7954" s="257"/>
      <c r="AH7954" s="237"/>
      <c r="AI7954" s="222"/>
      <c r="AJ7954" s="237"/>
      <c r="AK7954" s="221"/>
      <c r="AL7954" s="223"/>
      <c r="AM7954" s="221"/>
    </row>
    <row r="7955" spans="26:39" ht="15" customHeight="1">
      <c r="Z7955" s="220"/>
      <c r="AA7955" s="220"/>
      <c r="AB7955" s="237"/>
      <c r="AC7955" s="237"/>
      <c r="AD7955" s="222"/>
      <c r="AE7955" s="221"/>
      <c r="AF7955" s="237"/>
      <c r="AG7955" s="257"/>
      <c r="AH7955" s="237"/>
      <c r="AI7955" s="222"/>
      <c r="AJ7955" s="237"/>
      <c r="AK7955" s="221"/>
      <c r="AL7955" s="223"/>
      <c r="AM7955" s="221"/>
    </row>
    <row r="7956" spans="26:39" ht="15" customHeight="1">
      <c r="Z7956" s="220"/>
      <c r="AA7956" s="220"/>
      <c r="AB7956" s="237"/>
      <c r="AC7956" s="237"/>
      <c r="AD7956" s="222"/>
      <c r="AE7956" s="221"/>
      <c r="AF7956" s="237"/>
      <c r="AG7956" s="257"/>
      <c r="AH7956" s="237"/>
      <c r="AI7956" s="222"/>
      <c r="AJ7956" s="237"/>
      <c r="AK7956" s="221"/>
      <c r="AL7956" s="223"/>
      <c r="AM7956" s="221"/>
    </row>
    <row r="7957" spans="26:39" ht="15" customHeight="1">
      <c r="Z7957" s="220"/>
      <c r="AA7957" s="220"/>
      <c r="AB7957" s="237"/>
      <c r="AC7957" s="237"/>
      <c r="AD7957" s="222"/>
      <c r="AE7957" s="221"/>
      <c r="AF7957" s="237"/>
      <c r="AG7957" s="257"/>
      <c r="AH7957" s="237"/>
      <c r="AI7957" s="222"/>
      <c r="AJ7957" s="237"/>
      <c r="AK7957" s="221"/>
      <c r="AL7957" s="223"/>
      <c r="AM7957" s="221"/>
    </row>
    <row r="7958" spans="26:39" ht="15" customHeight="1">
      <c r="Z7958" s="220"/>
      <c r="AA7958" s="220"/>
      <c r="AB7958" s="237"/>
      <c r="AC7958" s="237"/>
      <c r="AD7958" s="222"/>
      <c r="AE7958" s="221"/>
      <c r="AF7958" s="237"/>
      <c r="AG7958" s="257"/>
      <c r="AH7958" s="237"/>
      <c r="AI7958" s="222"/>
      <c r="AJ7958" s="237"/>
      <c r="AK7958" s="221"/>
      <c r="AL7958" s="223"/>
      <c r="AM7958" s="221"/>
    </row>
    <row r="7959" spans="26:39" ht="15" customHeight="1">
      <c r="Z7959" s="220"/>
      <c r="AA7959" s="220"/>
      <c r="AB7959" s="237"/>
      <c r="AC7959" s="237"/>
      <c r="AD7959" s="222"/>
      <c r="AE7959" s="221"/>
      <c r="AF7959" s="237"/>
      <c r="AG7959" s="257"/>
      <c r="AH7959" s="237"/>
      <c r="AI7959" s="222"/>
      <c r="AJ7959" s="237"/>
      <c r="AK7959" s="221"/>
      <c r="AL7959" s="223"/>
      <c r="AM7959" s="221"/>
    </row>
    <row r="7960" spans="26:39" ht="15" customHeight="1">
      <c r="Z7960" s="220"/>
      <c r="AA7960" s="220"/>
      <c r="AB7960" s="237"/>
      <c r="AC7960" s="237"/>
      <c r="AD7960" s="222"/>
      <c r="AE7960" s="221"/>
      <c r="AF7960" s="237"/>
      <c r="AG7960" s="257"/>
      <c r="AH7960" s="237"/>
      <c r="AI7960" s="222"/>
      <c r="AJ7960" s="237"/>
      <c r="AK7960" s="221"/>
      <c r="AL7960" s="223"/>
      <c r="AM7960" s="221"/>
    </row>
    <row r="7961" spans="26:39" ht="15" customHeight="1">
      <c r="Z7961" s="220"/>
      <c r="AA7961" s="220"/>
      <c r="AB7961" s="237"/>
      <c r="AC7961" s="237"/>
      <c r="AD7961" s="222"/>
      <c r="AE7961" s="221"/>
      <c r="AF7961" s="237"/>
      <c r="AG7961" s="257"/>
      <c r="AH7961" s="237"/>
      <c r="AI7961" s="222"/>
      <c r="AJ7961" s="237"/>
      <c r="AK7961" s="221"/>
      <c r="AL7961" s="223"/>
      <c r="AM7961" s="221"/>
    </row>
    <row r="7962" spans="26:39" ht="15" customHeight="1">
      <c r="Z7962" s="220"/>
      <c r="AA7962" s="220"/>
      <c r="AB7962" s="237"/>
      <c r="AC7962" s="237"/>
      <c r="AD7962" s="222"/>
      <c r="AE7962" s="221"/>
      <c r="AF7962" s="237"/>
      <c r="AG7962" s="257"/>
      <c r="AH7962" s="237"/>
      <c r="AI7962" s="222"/>
      <c r="AJ7962" s="237"/>
      <c r="AK7962" s="221"/>
      <c r="AL7962" s="223"/>
      <c r="AM7962" s="221"/>
    </row>
    <row r="7963" spans="26:39" ht="15" customHeight="1">
      <c r="Z7963" s="220"/>
      <c r="AA7963" s="220"/>
      <c r="AB7963" s="237"/>
      <c r="AC7963" s="237"/>
      <c r="AD7963" s="222"/>
      <c r="AE7963" s="221"/>
      <c r="AF7963" s="237"/>
      <c r="AG7963" s="257"/>
      <c r="AH7963" s="237"/>
      <c r="AI7963" s="222"/>
      <c r="AJ7963" s="237"/>
      <c r="AK7963" s="221"/>
      <c r="AL7963" s="223"/>
      <c r="AM7963" s="221"/>
    </row>
    <row r="7964" spans="26:39" ht="15" customHeight="1">
      <c r="Z7964" s="220"/>
      <c r="AA7964" s="220"/>
      <c r="AB7964" s="237"/>
      <c r="AC7964" s="237"/>
      <c r="AD7964" s="222"/>
      <c r="AE7964" s="221"/>
      <c r="AF7964" s="237"/>
      <c r="AG7964" s="257"/>
      <c r="AH7964" s="237"/>
      <c r="AI7964" s="222"/>
      <c r="AJ7964" s="237"/>
      <c r="AK7964" s="221"/>
      <c r="AL7964" s="223"/>
      <c r="AM7964" s="221"/>
    </row>
    <row r="7965" spans="26:39" ht="15" customHeight="1">
      <c r="Z7965" s="220"/>
      <c r="AA7965" s="220"/>
      <c r="AB7965" s="237"/>
      <c r="AC7965" s="237"/>
      <c r="AD7965" s="222"/>
      <c r="AE7965" s="221"/>
      <c r="AF7965" s="237"/>
      <c r="AG7965" s="257"/>
      <c r="AH7965" s="237"/>
      <c r="AI7965" s="222"/>
      <c r="AJ7965" s="237"/>
      <c r="AK7965" s="221"/>
      <c r="AL7965" s="223"/>
      <c r="AM7965" s="221"/>
    </row>
    <row r="7966" spans="26:39" ht="15" customHeight="1">
      <c r="Z7966" s="220"/>
      <c r="AA7966" s="220"/>
      <c r="AB7966" s="237"/>
      <c r="AC7966" s="237"/>
      <c r="AD7966" s="222"/>
      <c r="AE7966" s="221"/>
      <c r="AF7966" s="237"/>
      <c r="AG7966" s="257"/>
      <c r="AH7966" s="237"/>
      <c r="AI7966" s="222"/>
      <c r="AJ7966" s="237"/>
      <c r="AK7966" s="221"/>
      <c r="AL7966" s="223"/>
      <c r="AM7966" s="221"/>
    </row>
    <row r="7967" spans="26:39" ht="15" customHeight="1">
      <c r="Z7967" s="220"/>
      <c r="AA7967" s="220"/>
      <c r="AB7967" s="237"/>
      <c r="AC7967" s="237"/>
      <c r="AD7967" s="222"/>
      <c r="AE7967" s="221"/>
      <c r="AF7967" s="237"/>
      <c r="AG7967" s="257"/>
      <c r="AH7967" s="237"/>
      <c r="AI7967" s="222"/>
      <c r="AJ7967" s="237"/>
      <c r="AK7967" s="221"/>
      <c r="AL7967" s="223"/>
      <c r="AM7967" s="221"/>
    </row>
    <row r="7968" spans="26:39" ht="15" customHeight="1">
      <c r="Z7968" s="220"/>
      <c r="AA7968" s="220"/>
      <c r="AB7968" s="237"/>
      <c r="AC7968" s="237"/>
      <c r="AD7968" s="222"/>
      <c r="AE7968" s="221"/>
      <c r="AF7968" s="237"/>
      <c r="AG7968" s="257"/>
      <c r="AH7968" s="237"/>
      <c r="AI7968" s="222"/>
      <c r="AJ7968" s="237"/>
      <c r="AK7968" s="221"/>
      <c r="AL7968" s="223"/>
      <c r="AM7968" s="221"/>
    </row>
    <row r="7969" spans="26:39" ht="15" customHeight="1">
      <c r="Z7969" s="220"/>
      <c r="AA7969" s="220"/>
      <c r="AB7969" s="237"/>
      <c r="AC7969" s="237"/>
      <c r="AD7969" s="222"/>
      <c r="AE7969" s="221"/>
      <c r="AF7969" s="237"/>
      <c r="AG7969" s="257"/>
      <c r="AH7969" s="237"/>
      <c r="AI7969" s="222"/>
      <c r="AJ7969" s="237"/>
      <c r="AK7969" s="221"/>
      <c r="AL7969" s="223"/>
      <c r="AM7969" s="221"/>
    </row>
    <row r="7970" spans="26:39" ht="15" customHeight="1">
      <c r="Z7970" s="220"/>
      <c r="AA7970" s="220"/>
      <c r="AB7970" s="237"/>
      <c r="AC7970" s="237"/>
      <c r="AD7970" s="222"/>
      <c r="AE7970" s="221"/>
      <c r="AF7970" s="237"/>
      <c r="AG7970" s="257"/>
      <c r="AH7970" s="237"/>
      <c r="AI7970" s="222"/>
      <c r="AJ7970" s="237"/>
      <c r="AK7970" s="221"/>
      <c r="AL7970" s="223"/>
      <c r="AM7970" s="221"/>
    </row>
    <row r="7971" spans="26:39" ht="15" customHeight="1">
      <c r="Z7971" s="220"/>
      <c r="AA7971" s="220"/>
      <c r="AB7971" s="237"/>
      <c r="AC7971" s="237"/>
      <c r="AD7971" s="222"/>
      <c r="AE7971" s="221"/>
      <c r="AF7971" s="237"/>
      <c r="AG7971" s="257"/>
      <c r="AH7971" s="237"/>
      <c r="AI7971" s="222"/>
      <c r="AJ7971" s="237"/>
      <c r="AK7971" s="221"/>
      <c r="AL7971" s="223"/>
      <c r="AM7971" s="221"/>
    </row>
    <row r="7972" spans="26:39" ht="15" customHeight="1">
      <c r="Z7972" s="220"/>
      <c r="AA7972" s="220"/>
      <c r="AB7972" s="237"/>
      <c r="AC7972" s="237"/>
      <c r="AD7972" s="222"/>
      <c r="AE7972" s="221"/>
      <c r="AF7972" s="237"/>
      <c r="AG7972" s="257"/>
      <c r="AH7972" s="237"/>
      <c r="AI7972" s="222"/>
      <c r="AJ7972" s="237"/>
      <c r="AK7972" s="221"/>
      <c r="AL7972" s="223"/>
      <c r="AM7972" s="221"/>
    </row>
    <row r="7973" spans="26:39" ht="15" customHeight="1">
      <c r="Z7973" s="220"/>
      <c r="AA7973" s="220"/>
      <c r="AB7973" s="237"/>
      <c r="AC7973" s="237"/>
      <c r="AD7973" s="222"/>
      <c r="AE7973" s="221"/>
      <c r="AF7973" s="237"/>
      <c r="AG7973" s="257"/>
      <c r="AH7973" s="237"/>
      <c r="AI7973" s="222"/>
      <c r="AJ7973" s="237"/>
      <c r="AK7973" s="221"/>
      <c r="AL7973" s="223"/>
      <c r="AM7973" s="221"/>
    </row>
    <row r="7974" spans="26:39" ht="15" customHeight="1">
      <c r="Z7974" s="220"/>
      <c r="AA7974" s="220"/>
      <c r="AB7974" s="237"/>
      <c r="AC7974" s="237"/>
      <c r="AD7974" s="222"/>
      <c r="AE7974" s="221"/>
      <c r="AF7974" s="237"/>
      <c r="AG7974" s="257"/>
      <c r="AH7974" s="237"/>
      <c r="AI7974" s="222"/>
      <c r="AJ7974" s="237"/>
      <c r="AK7974" s="221"/>
      <c r="AL7974" s="223"/>
      <c r="AM7974" s="221"/>
    </row>
    <row r="7975" spans="26:39" ht="15" customHeight="1">
      <c r="Z7975" s="220"/>
      <c r="AA7975" s="220"/>
      <c r="AB7975" s="237"/>
      <c r="AC7975" s="237"/>
      <c r="AD7975" s="222"/>
      <c r="AE7975" s="221"/>
      <c r="AF7975" s="237"/>
      <c r="AG7975" s="257"/>
      <c r="AH7975" s="237"/>
      <c r="AI7975" s="222"/>
      <c r="AJ7975" s="237"/>
      <c r="AK7975" s="221"/>
      <c r="AL7975" s="223"/>
      <c r="AM7975" s="221"/>
    </row>
    <row r="7976" spans="26:39" ht="15" customHeight="1">
      <c r="Z7976" s="220"/>
      <c r="AA7976" s="220"/>
      <c r="AB7976" s="237"/>
      <c r="AC7976" s="237"/>
      <c r="AD7976" s="222"/>
      <c r="AE7976" s="221"/>
      <c r="AF7976" s="237"/>
      <c r="AG7976" s="257"/>
      <c r="AH7976" s="237"/>
      <c r="AI7976" s="222"/>
      <c r="AJ7976" s="237"/>
      <c r="AK7976" s="221"/>
      <c r="AL7976" s="223"/>
      <c r="AM7976" s="221"/>
    </row>
    <row r="7977" spans="26:39" ht="15" customHeight="1">
      <c r="Z7977" s="220"/>
      <c r="AA7977" s="220"/>
      <c r="AB7977" s="237"/>
      <c r="AC7977" s="237"/>
      <c r="AD7977" s="222"/>
      <c r="AE7977" s="221"/>
      <c r="AF7977" s="237"/>
      <c r="AG7977" s="257"/>
      <c r="AH7977" s="237"/>
      <c r="AI7977" s="222"/>
      <c r="AJ7977" s="237"/>
      <c r="AK7977" s="221"/>
      <c r="AL7977" s="223"/>
      <c r="AM7977" s="221"/>
    </row>
    <row r="7978" spans="26:39" ht="15" customHeight="1">
      <c r="Z7978" s="220"/>
      <c r="AA7978" s="220"/>
      <c r="AB7978" s="237"/>
      <c r="AC7978" s="237"/>
      <c r="AD7978" s="222"/>
      <c r="AE7978" s="221"/>
      <c r="AF7978" s="237"/>
      <c r="AG7978" s="257"/>
      <c r="AH7978" s="237"/>
      <c r="AI7978" s="222"/>
      <c r="AJ7978" s="237"/>
      <c r="AK7978" s="221"/>
      <c r="AL7978" s="223"/>
      <c r="AM7978" s="221"/>
    </row>
    <row r="7979" spans="26:39" ht="15" customHeight="1">
      <c r="Z7979" s="220"/>
      <c r="AA7979" s="220"/>
      <c r="AB7979" s="237"/>
      <c r="AC7979" s="237"/>
      <c r="AD7979" s="222"/>
      <c r="AE7979" s="221"/>
      <c r="AF7979" s="237"/>
      <c r="AG7979" s="257"/>
      <c r="AH7979" s="237"/>
      <c r="AI7979" s="222"/>
      <c r="AJ7979" s="237"/>
      <c r="AK7979" s="221"/>
      <c r="AL7979" s="223"/>
      <c r="AM7979" s="221"/>
    </row>
    <row r="7980" spans="26:39" ht="15" customHeight="1">
      <c r="Z7980" s="220"/>
      <c r="AA7980" s="220"/>
      <c r="AB7980" s="237"/>
      <c r="AC7980" s="237"/>
      <c r="AD7980" s="222"/>
      <c r="AE7980" s="221"/>
      <c r="AF7980" s="237"/>
      <c r="AG7980" s="257"/>
      <c r="AH7980" s="237"/>
      <c r="AI7980" s="222"/>
      <c r="AJ7980" s="237"/>
      <c r="AK7980" s="221"/>
      <c r="AL7980" s="223"/>
      <c r="AM7980" s="221"/>
    </row>
    <row r="7981" spans="26:39" ht="15" customHeight="1">
      <c r="Z7981" s="220"/>
      <c r="AA7981" s="220"/>
      <c r="AB7981" s="237"/>
      <c r="AC7981" s="237"/>
      <c r="AD7981" s="222"/>
      <c r="AE7981" s="221"/>
      <c r="AF7981" s="237"/>
      <c r="AG7981" s="257"/>
      <c r="AH7981" s="237"/>
      <c r="AI7981" s="222"/>
      <c r="AJ7981" s="237"/>
      <c r="AK7981" s="221"/>
      <c r="AL7981" s="223"/>
      <c r="AM7981" s="221"/>
    </row>
    <row r="7982" spans="26:39" ht="15" customHeight="1">
      <c r="Z7982" s="220"/>
      <c r="AA7982" s="220"/>
      <c r="AB7982" s="237"/>
      <c r="AC7982" s="237"/>
      <c r="AD7982" s="222"/>
      <c r="AE7982" s="221"/>
      <c r="AF7982" s="237"/>
      <c r="AG7982" s="257"/>
      <c r="AH7982" s="237"/>
      <c r="AI7982" s="222"/>
      <c r="AJ7982" s="237"/>
      <c r="AK7982" s="221"/>
      <c r="AL7982" s="223"/>
      <c r="AM7982" s="221"/>
    </row>
    <row r="7983" spans="26:39" ht="15" customHeight="1">
      <c r="Z7983" s="220"/>
      <c r="AA7983" s="220"/>
      <c r="AB7983" s="237"/>
      <c r="AC7983" s="237"/>
      <c r="AD7983" s="222"/>
      <c r="AE7983" s="221"/>
      <c r="AF7983" s="237"/>
      <c r="AG7983" s="257"/>
      <c r="AH7983" s="237"/>
      <c r="AI7983" s="222"/>
      <c r="AJ7983" s="237"/>
      <c r="AK7983" s="221"/>
      <c r="AL7983" s="223"/>
      <c r="AM7983" s="221"/>
    </row>
    <row r="7984" spans="26:39" ht="15" customHeight="1">
      <c r="Z7984" s="220"/>
      <c r="AA7984" s="220"/>
      <c r="AB7984" s="237"/>
      <c r="AC7984" s="237"/>
      <c r="AD7984" s="222"/>
      <c r="AE7984" s="221"/>
      <c r="AF7984" s="237"/>
      <c r="AG7984" s="257"/>
      <c r="AH7984" s="237"/>
      <c r="AI7984" s="222"/>
      <c r="AJ7984" s="237"/>
      <c r="AK7984" s="221"/>
      <c r="AL7984" s="223"/>
      <c r="AM7984" s="221"/>
    </row>
    <row r="7985" spans="26:39" ht="15" customHeight="1">
      <c r="Z7985" s="220"/>
      <c r="AA7985" s="220"/>
      <c r="AB7985" s="237"/>
      <c r="AC7985" s="237"/>
      <c r="AD7985" s="222"/>
      <c r="AE7985" s="221"/>
      <c r="AF7985" s="237"/>
      <c r="AG7985" s="257"/>
      <c r="AH7985" s="237"/>
      <c r="AI7985" s="222"/>
      <c r="AJ7985" s="237"/>
      <c r="AK7985" s="221"/>
      <c r="AL7985" s="223"/>
      <c r="AM7985" s="221"/>
    </row>
    <row r="7986" spans="26:39" ht="15" customHeight="1">
      <c r="Z7986" s="220"/>
      <c r="AA7986" s="220"/>
      <c r="AB7986" s="237"/>
      <c r="AC7986" s="237"/>
      <c r="AD7986" s="222"/>
      <c r="AE7986" s="221"/>
      <c r="AF7986" s="237"/>
      <c r="AG7986" s="257"/>
      <c r="AH7986" s="237"/>
      <c r="AI7986" s="222"/>
      <c r="AJ7986" s="237"/>
      <c r="AK7986" s="221"/>
      <c r="AL7986" s="223"/>
      <c r="AM7986" s="221"/>
    </row>
    <row r="7987" spans="26:39" ht="15" customHeight="1">
      <c r="Z7987" s="220"/>
      <c r="AA7987" s="220"/>
      <c r="AB7987" s="237"/>
      <c r="AC7987" s="237"/>
      <c r="AD7987" s="222"/>
      <c r="AE7987" s="221"/>
      <c r="AF7987" s="237"/>
      <c r="AG7987" s="257"/>
      <c r="AH7987" s="237"/>
      <c r="AI7987" s="222"/>
      <c r="AJ7987" s="237"/>
      <c r="AK7987" s="221"/>
      <c r="AL7987" s="223"/>
      <c r="AM7987" s="221"/>
    </row>
    <row r="7988" spans="26:39" ht="15" customHeight="1">
      <c r="Z7988" s="220"/>
      <c r="AA7988" s="220"/>
      <c r="AB7988" s="237"/>
      <c r="AC7988" s="237"/>
      <c r="AD7988" s="222"/>
      <c r="AE7988" s="221"/>
      <c r="AF7988" s="237"/>
      <c r="AG7988" s="257"/>
      <c r="AH7988" s="237"/>
      <c r="AI7988" s="222"/>
      <c r="AJ7988" s="237"/>
      <c r="AK7988" s="221"/>
      <c r="AL7988" s="223"/>
      <c r="AM7988" s="221"/>
    </row>
    <row r="7989" spans="26:39" ht="15" customHeight="1">
      <c r="Z7989" s="220"/>
      <c r="AA7989" s="220"/>
      <c r="AB7989" s="237"/>
      <c r="AC7989" s="237"/>
      <c r="AD7989" s="222"/>
      <c r="AE7989" s="221"/>
      <c r="AF7989" s="237"/>
      <c r="AG7989" s="257"/>
      <c r="AH7989" s="237"/>
      <c r="AI7989" s="222"/>
      <c r="AJ7989" s="237"/>
      <c r="AK7989" s="221"/>
      <c r="AL7989" s="223"/>
      <c r="AM7989" s="221"/>
    </row>
    <row r="7990" spans="26:39" ht="15" customHeight="1">
      <c r="Z7990" s="220"/>
      <c r="AA7990" s="220"/>
      <c r="AB7990" s="237"/>
      <c r="AC7990" s="237"/>
      <c r="AD7990" s="222"/>
      <c r="AE7990" s="221"/>
      <c r="AF7990" s="237"/>
      <c r="AG7990" s="257"/>
      <c r="AH7990" s="237"/>
      <c r="AI7990" s="222"/>
      <c r="AJ7990" s="237"/>
      <c r="AK7990" s="221"/>
      <c r="AL7990" s="223"/>
      <c r="AM7990" s="221"/>
    </row>
    <row r="7991" spans="26:39" ht="15" customHeight="1">
      <c r="Z7991" s="220"/>
      <c r="AA7991" s="220"/>
      <c r="AB7991" s="237"/>
      <c r="AC7991" s="237"/>
      <c r="AD7991" s="222"/>
      <c r="AE7991" s="221"/>
      <c r="AF7991" s="237"/>
      <c r="AG7991" s="257"/>
      <c r="AH7991" s="237"/>
      <c r="AI7991" s="222"/>
      <c r="AJ7991" s="237"/>
      <c r="AK7991" s="221"/>
      <c r="AL7991" s="223"/>
      <c r="AM7991" s="221"/>
    </row>
    <row r="7992" spans="26:39" ht="15" customHeight="1">
      <c r="Z7992" s="220"/>
      <c r="AA7992" s="220"/>
      <c r="AB7992" s="237"/>
      <c r="AC7992" s="237"/>
      <c r="AD7992" s="222"/>
      <c r="AE7992" s="221"/>
      <c r="AF7992" s="237"/>
      <c r="AG7992" s="257"/>
      <c r="AH7992" s="237"/>
      <c r="AI7992" s="222"/>
      <c r="AJ7992" s="237"/>
      <c r="AK7992" s="221"/>
      <c r="AL7992" s="223"/>
      <c r="AM7992" s="221"/>
    </row>
    <row r="7993" spans="26:39" ht="15" customHeight="1">
      <c r="Z7993" s="220"/>
      <c r="AA7993" s="220"/>
      <c r="AB7993" s="237"/>
      <c r="AC7993" s="237"/>
      <c r="AD7993" s="222"/>
      <c r="AE7993" s="221"/>
      <c r="AF7993" s="237"/>
      <c r="AG7993" s="257"/>
      <c r="AH7993" s="237"/>
      <c r="AI7993" s="222"/>
      <c r="AJ7993" s="237"/>
      <c r="AK7993" s="221"/>
      <c r="AL7993" s="223"/>
      <c r="AM7993" s="221"/>
    </row>
    <row r="7994" spans="26:39" ht="15" customHeight="1">
      <c r="Z7994" s="220"/>
      <c r="AA7994" s="220"/>
      <c r="AB7994" s="237"/>
      <c r="AC7994" s="237"/>
      <c r="AD7994" s="222"/>
      <c r="AE7994" s="221"/>
      <c r="AF7994" s="237"/>
      <c r="AG7994" s="257"/>
      <c r="AH7994" s="237"/>
      <c r="AI7994" s="222"/>
      <c r="AJ7994" s="237"/>
      <c r="AK7994" s="221"/>
      <c r="AL7994" s="223"/>
      <c r="AM7994" s="221"/>
    </row>
    <row r="7995" spans="26:39" ht="15" customHeight="1">
      <c r="Z7995" s="220"/>
      <c r="AA7995" s="220"/>
      <c r="AB7995" s="237"/>
      <c r="AC7995" s="237"/>
      <c r="AD7995" s="222"/>
      <c r="AE7995" s="221"/>
      <c r="AF7995" s="237"/>
      <c r="AG7995" s="257"/>
      <c r="AH7995" s="237"/>
      <c r="AI7995" s="222"/>
      <c r="AJ7995" s="237"/>
      <c r="AK7995" s="221"/>
      <c r="AL7995" s="223"/>
      <c r="AM7995" s="221"/>
    </row>
    <row r="7996" spans="26:39" ht="15" customHeight="1">
      <c r="Z7996" s="220"/>
      <c r="AA7996" s="220"/>
      <c r="AB7996" s="237"/>
      <c r="AC7996" s="237"/>
      <c r="AD7996" s="222"/>
      <c r="AE7996" s="221"/>
      <c r="AF7996" s="237"/>
      <c r="AG7996" s="257"/>
      <c r="AH7996" s="237"/>
      <c r="AI7996" s="222"/>
      <c r="AJ7996" s="237"/>
      <c r="AK7996" s="221"/>
      <c r="AL7996" s="223"/>
      <c r="AM7996" s="221"/>
    </row>
    <row r="7997" spans="26:39" ht="15" customHeight="1">
      <c r="Z7997" s="220"/>
      <c r="AA7997" s="220"/>
      <c r="AB7997" s="237"/>
      <c r="AC7997" s="237"/>
      <c r="AD7997" s="222"/>
      <c r="AE7997" s="221"/>
      <c r="AF7997" s="237"/>
      <c r="AG7997" s="257"/>
      <c r="AH7997" s="237"/>
      <c r="AI7997" s="222"/>
      <c r="AJ7997" s="237"/>
      <c r="AK7997" s="221"/>
      <c r="AL7997" s="223"/>
      <c r="AM7997" s="221"/>
    </row>
    <row r="7998" spans="26:39" ht="15" customHeight="1">
      <c r="Z7998" s="220"/>
      <c r="AA7998" s="220"/>
      <c r="AB7998" s="237"/>
      <c r="AC7998" s="237"/>
      <c r="AD7998" s="222"/>
      <c r="AE7998" s="221"/>
      <c r="AF7998" s="237"/>
      <c r="AG7998" s="257"/>
      <c r="AH7998" s="237"/>
      <c r="AI7998" s="222"/>
      <c r="AJ7998" s="237"/>
      <c r="AK7998" s="221"/>
      <c r="AL7998" s="223"/>
      <c r="AM7998" s="221"/>
    </row>
    <row r="7999" spans="26:39" ht="15" customHeight="1">
      <c r="Z7999" s="220"/>
      <c r="AA7999" s="220"/>
      <c r="AB7999" s="237"/>
      <c r="AC7999" s="237"/>
      <c r="AD7999" s="222"/>
      <c r="AE7999" s="221"/>
      <c r="AF7999" s="237"/>
      <c r="AG7999" s="257"/>
      <c r="AH7999" s="237"/>
      <c r="AI7999" s="222"/>
      <c r="AJ7999" s="237"/>
      <c r="AK7999" s="221"/>
      <c r="AL7999" s="223"/>
      <c r="AM7999" s="221"/>
    </row>
    <row r="8000" spans="26:39" ht="15" customHeight="1">
      <c r="Z8000" s="220"/>
      <c r="AA8000" s="220"/>
      <c r="AB8000" s="237"/>
      <c r="AC8000" s="237"/>
      <c r="AD8000" s="222"/>
      <c r="AE8000" s="221"/>
      <c r="AF8000" s="237"/>
      <c r="AG8000" s="257"/>
      <c r="AH8000" s="237"/>
      <c r="AI8000" s="222"/>
      <c r="AJ8000" s="237"/>
      <c r="AK8000" s="221"/>
      <c r="AL8000" s="223"/>
      <c r="AM8000" s="221"/>
    </row>
    <row r="8001" spans="26:39" ht="15" customHeight="1">
      <c r="Z8001" s="220"/>
      <c r="AA8001" s="220"/>
      <c r="AB8001" s="237"/>
      <c r="AC8001" s="237"/>
      <c r="AD8001" s="222"/>
      <c r="AE8001" s="221"/>
      <c r="AF8001" s="237"/>
      <c r="AG8001" s="257"/>
      <c r="AH8001" s="237"/>
      <c r="AI8001" s="222"/>
      <c r="AJ8001" s="237"/>
      <c r="AK8001" s="221"/>
      <c r="AL8001" s="223"/>
      <c r="AM8001" s="221"/>
    </row>
    <row r="8002" spans="26:39" ht="15" customHeight="1">
      <c r="Z8002" s="220"/>
      <c r="AA8002" s="220"/>
      <c r="AB8002" s="237"/>
      <c r="AC8002" s="237"/>
      <c r="AD8002" s="222"/>
      <c r="AE8002" s="221"/>
      <c r="AF8002" s="237"/>
      <c r="AG8002" s="257"/>
      <c r="AH8002" s="237"/>
      <c r="AI8002" s="222"/>
      <c r="AJ8002" s="237"/>
      <c r="AK8002" s="221"/>
      <c r="AL8002" s="223"/>
      <c r="AM8002" s="221"/>
    </row>
    <row r="8003" spans="26:39" ht="15" customHeight="1">
      <c r="Z8003" s="220"/>
      <c r="AA8003" s="220"/>
      <c r="AB8003" s="237"/>
      <c r="AC8003" s="237"/>
      <c r="AD8003" s="222"/>
      <c r="AE8003" s="221"/>
      <c r="AF8003" s="237"/>
      <c r="AG8003" s="257"/>
      <c r="AH8003" s="237"/>
      <c r="AI8003" s="222"/>
      <c r="AJ8003" s="237"/>
      <c r="AK8003" s="221"/>
      <c r="AL8003" s="223"/>
      <c r="AM8003" s="221"/>
    </row>
    <row r="8004" spans="26:39" ht="15" customHeight="1">
      <c r="Z8004" s="220"/>
      <c r="AA8004" s="220"/>
      <c r="AB8004" s="237"/>
      <c r="AC8004" s="237"/>
      <c r="AD8004" s="222"/>
      <c r="AE8004" s="221"/>
      <c r="AF8004" s="237"/>
      <c r="AG8004" s="257"/>
      <c r="AH8004" s="237"/>
      <c r="AI8004" s="222"/>
      <c r="AJ8004" s="237"/>
      <c r="AK8004" s="221"/>
      <c r="AL8004" s="223"/>
      <c r="AM8004" s="221"/>
    </row>
    <row r="8005" spans="26:39" ht="15" customHeight="1">
      <c r="Z8005" s="220"/>
      <c r="AA8005" s="220"/>
      <c r="AB8005" s="237"/>
      <c r="AC8005" s="237"/>
      <c r="AD8005" s="222"/>
      <c r="AE8005" s="221"/>
      <c r="AF8005" s="237"/>
      <c r="AG8005" s="257"/>
      <c r="AH8005" s="237"/>
      <c r="AI8005" s="222"/>
      <c r="AJ8005" s="237"/>
      <c r="AK8005" s="221"/>
      <c r="AL8005" s="223"/>
      <c r="AM8005" s="221"/>
    </row>
    <row r="8006" spans="26:39" ht="15" customHeight="1">
      <c r="Z8006" s="220"/>
      <c r="AA8006" s="220"/>
      <c r="AB8006" s="237"/>
      <c r="AC8006" s="237"/>
      <c r="AD8006" s="222"/>
      <c r="AE8006" s="221"/>
      <c r="AF8006" s="237"/>
      <c r="AG8006" s="257"/>
      <c r="AH8006" s="237"/>
      <c r="AI8006" s="222"/>
      <c r="AJ8006" s="237"/>
      <c r="AK8006" s="221"/>
      <c r="AL8006" s="223"/>
      <c r="AM8006" s="221"/>
    </row>
    <row r="8007" spans="26:39" ht="15" customHeight="1">
      <c r="Z8007" s="220"/>
      <c r="AA8007" s="220"/>
      <c r="AB8007" s="237"/>
      <c r="AC8007" s="237"/>
      <c r="AD8007" s="222"/>
      <c r="AE8007" s="221"/>
      <c r="AF8007" s="237"/>
      <c r="AG8007" s="257"/>
      <c r="AH8007" s="237"/>
      <c r="AI8007" s="222"/>
      <c r="AJ8007" s="237"/>
      <c r="AK8007" s="221"/>
      <c r="AL8007" s="223"/>
      <c r="AM8007" s="221"/>
    </row>
    <row r="8008" spans="26:39" ht="15" customHeight="1">
      <c r="Z8008" s="220"/>
      <c r="AA8008" s="220"/>
      <c r="AB8008" s="237"/>
      <c r="AC8008" s="237"/>
      <c r="AD8008" s="222"/>
      <c r="AE8008" s="221"/>
      <c r="AF8008" s="237"/>
      <c r="AG8008" s="257"/>
      <c r="AH8008" s="237"/>
      <c r="AI8008" s="222"/>
      <c r="AJ8008" s="237"/>
      <c r="AK8008" s="221"/>
      <c r="AL8008" s="223"/>
      <c r="AM8008" s="221"/>
    </row>
    <row r="8009" spans="26:39" ht="15" customHeight="1">
      <c r="Z8009" s="220"/>
      <c r="AA8009" s="220"/>
      <c r="AB8009" s="237"/>
      <c r="AC8009" s="237"/>
      <c r="AD8009" s="222"/>
      <c r="AE8009" s="221"/>
      <c r="AF8009" s="237"/>
      <c r="AG8009" s="257"/>
      <c r="AH8009" s="237"/>
      <c r="AI8009" s="222"/>
      <c r="AJ8009" s="237"/>
      <c r="AK8009" s="221"/>
      <c r="AL8009" s="223"/>
      <c r="AM8009" s="221"/>
    </row>
    <row r="8010" spans="26:39" ht="15" customHeight="1">
      <c r="Z8010" s="220"/>
      <c r="AA8010" s="220"/>
      <c r="AB8010" s="237"/>
      <c r="AC8010" s="237"/>
      <c r="AD8010" s="222"/>
      <c r="AE8010" s="221"/>
      <c r="AF8010" s="237"/>
      <c r="AG8010" s="257"/>
      <c r="AH8010" s="237"/>
      <c r="AI8010" s="222"/>
      <c r="AJ8010" s="237"/>
      <c r="AK8010" s="221"/>
      <c r="AL8010" s="223"/>
      <c r="AM8010" s="221"/>
    </row>
    <row r="8011" spans="26:39" ht="15" customHeight="1">
      <c r="Z8011" s="220"/>
      <c r="AA8011" s="220"/>
      <c r="AB8011" s="237"/>
      <c r="AC8011" s="237"/>
      <c r="AD8011" s="222"/>
      <c r="AE8011" s="221"/>
      <c r="AF8011" s="237"/>
      <c r="AG8011" s="257"/>
      <c r="AH8011" s="237"/>
      <c r="AI8011" s="222"/>
      <c r="AJ8011" s="237"/>
      <c r="AK8011" s="221"/>
      <c r="AL8011" s="223"/>
      <c r="AM8011" s="221"/>
    </row>
    <row r="8012" spans="26:39" ht="15" customHeight="1">
      <c r="Z8012" s="220"/>
      <c r="AA8012" s="220"/>
      <c r="AB8012" s="237"/>
      <c r="AC8012" s="237"/>
      <c r="AD8012" s="222"/>
      <c r="AE8012" s="221"/>
      <c r="AF8012" s="237"/>
      <c r="AG8012" s="257"/>
      <c r="AH8012" s="237"/>
      <c r="AI8012" s="222"/>
      <c r="AJ8012" s="237"/>
      <c r="AK8012" s="221"/>
      <c r="AL8012" s="223"/>
      <c r="AM8012" s="221"/>
    </row>
    <row r="8013" spans="26:39" ht="15" customHeight="1">
      <c r="Z8013" s="220"/>
      <c r="AA8013" s="220"/>
      <c r="AB8013" s="237"/>
      <c r="AC8013" s="237"/>
      <c r="AD8013" s="222"/>
      <c r="AE8013" s="221"/>
      <c r="AF8013" s="237"/>
      <c r="AG8013" s="257"/>
      <c r="AH8013" s="237"/>
      <c r="AI8013" s="222"/>
      <c r="AJ8013" s="237"/>
      <c r="AK8013" s="221"/>
      <c r="AL8013" s="223"/>
      <c r="AM8013" s="221"/>
    </row>
    <row r="8014" spans="26:39" ht="15" customHeight="1">
      <c r="Z8014" s="220"/>
      <c r="AA8014" s="220"/>
      <c r="AB8014" s="237"/>
      <c r="AC8014" s="237"/>
      <c r="AD8014" s="222"/>
      <c r="AE8014" s="221"/>
      <c r="AF8014" s="237"/>
      <c r="AG8014" s="257"/>
      <c r="AH8014" s="237"/>
      <c r="AI8014" s="222"/>
      <c r="AJ8014" s="237"/>
      <c r="AK8014" s="221"/>
      <c r="AL8014" s="223"/>
      <c r="AM8014" s="221"/>
    </row>
    <row r="8015" spans="26:39" ht="15" customHeight="1">
      <c r="Z8015" s="220"/>
      <c r="AA8015" s="220"/>
      <c r="AB8015" s="237"/>
      <c r="AC8015" s="237"/>
      <c r="AD8015" s="222"/>
      <c r="AE8015" s="221"/>
      <c r="AF8015" s="237"/>
      <c r="AG8015" s="257"/>
      <c r="AH8015" s="237"/>
      <c r="AI8015" s="222"/>
      <c r="AJ8015" s="237"/>
      <c r="AK8015" s="221"/>
      <c r="AL8015" s="223"/>
      <c r="AM8015" s="221"/>
    </row>
    <row r="8016" spans="26:39" ht="15" customHeight="1">
      <c r="Z8016" s="220"/>
      <c r="AA8016" s="220"/>
      <c r="AB8016" s="237"/>
      <c r="AC8016" s="237"/>
      <c r="AD8016" s="222"/>
      <c r="AE8016" s="221"/>
      <c r="AF8016" s="237"/>
      <c r="AG8016" s="257"/>
      <c r="AH8016" s="237"/>
      <c r="AI8016" s="222"/>
      <c r="AJ8016" s="237"/>
      <c r="AK8016" s="221"/>
      <c r="AL8016" s="223"/>
      <c r="AM8016" s="221"/>
    </row>
    <row r="8017" spans="26:39" ht="15" customHeight="1">
      <c r="Z8017" s="220"/>
      <c r="AA8017" s="220"/>
      <c r="AB8017" s="237"/>
      <c r="AC8017" s="237"/>
      <c r="AD8017" s="222"/>
      <c r="AE8017" s="221"/>
      <c r="AF8017" s="237"/>
      <c r="AG8017" s="257"/>
      <c r="AH8017" s="237"/>
      <c r="AI8017" s="222"/>
      <c r="AJ8017" s="237"/>
      <c r="AK8017" s="221"/>
      <c r="AL8017" s="223"/>
      <c r="AM8017" s="221"/>
    </row>
    <row r="8018" spans="26:39" ht="15" customHeight="1">
      <c r="Z8018" s="220"/>
      <c r="AA8018" s="220"/>
      <c r="AB8018" s="237"/>
      <c r="AC8018" s="237"/>
      <c r="AD8018" s="222"/>
      <c r="AE8018" s="221"/>
      <c r="AF8018" s="237"/>
      <c r="AG8018" s="257"/>
      <c r="AH8018" s="237"/>
      <c r="AI8018" s="222"/>
      <c r="AJ8018" s="237"/>
      <c r="AK8018" s="221"/>
      <c r="AL8018" s="223"/>
      <c r="AM8018" s="221"/>
    </row>
    <row r="8019" spans="26:39" ht="15" customHeight="1">
      <c r="Z8019" s="220"/>
      <c r="AA8019" s="220"/>
      <c r="AB8019" s="237"/>
      <c r="AC8019" s="237"/>
      <c r="AD8019" s="222"/>
      <c r="AE8019" s="221"/>
      <c r="AF8019" s="237"/>
      <c r="AG8019" s="257"/>
      <c r="AH8019" s="237"/>
      <c r="AI8019" s="222"/>
      <c r="AJ8019" s="237"/>
      <c r="AK8019" s="221"/>
      <c r="AL8019" s="223"/>
      <c r="AM8019" s="221"/>
    </row>
    <row r="8020" spans="26:39" ht="15" customHeight="1">
      <c r="Z8020" s="220"/>
      <c r="AA8020" s="220"/>
      <c r="AB8020" s="237"/>
      <c r="AC8020" s="237"/>
      <c r="AD8020" s="222"/>
      <c r="AE8020" s="221"/>
      <c r="AF8020" s="237"/>
      <c r="AG8020" s="257"/>
      <c r="AH8020" s="237"/>
      <c r="AI8020" s="222"/>
      <c r="AJ8020" s="237"/>
      <c r="AK8020" s="221"/>
      <c r="AL8020" s="223"/>
      <c r="AM8020" s="221"/>
    </row>
    <row r="8021" spans="26:39" ht="15" customHeight="1">
      <c r="Z8021" s="220"/>
      <c r="AA8021" s="220"/>
      <c r="AB8021" s="237"/>
      <c r="AC8021" s="237"/>
      <c r="AD8021" s="222"/>
      <c r="AE8021" s="221"/>
      <c r="AF8021" s="237"/>
      <c r="AG8021" s="257"/>
      <c r="AH8021" s="237"/>
      <c r="AI8021" s="222"/>
      <c r="AJ8021" s="237"/>
      <c r="AK8021" s="221"/>
      <c r="AL8021" s="223"/>
      <c r="AM8021" s="221"/>
    </row>
    <row r="8022" spans="26:39" ht="15" customHeight="1">
      <c r="Z8022" s="220"/>
      <c r="AA8022" s="220"/>
      <c r="AB8022" s="237"/>
      <c r="AC8022" s="237"/>
      <c r="AD8022" s="222"/>
      <c r="AE8022" s="221"/>
      <c r="AF8022" s="237"/>
      <c r="AG8022" s="257"/>
      <c r="AH8022" s="237"/>
      <c r="AI8022" s="222"/>
      <c r="AJ8022" s="237"/>
      <c r="AK8022" s="221"/>
      <c r="AL8022" s="223"/>
      <c r="AM8022" s="221"/>
    </row>
    <row r="8023" spans="26:39" ht="15" customHeight="1">
      <c r="Z8023" s="220"/>
      <c r="AA8023" s="220"/>
      <c r="AB8023" s="237"/>
      <c r="AC8023" s="237"/>
      <c r="AD8023" s="222"/>
      <c r="AE8023" s="221"/>
      <c r="AF8023" s="237"/>
      <c r="AG8023" s="257"/>
      <c r="AH8023" s="237"/>
      <c r="AI8023" s="222"/>
      <c r="AJ8023" s="237"/>
      <c r="AK8023" s="221"/>
      <c r="AL8023" s="223"/>
      <c r="AM8023" s="221"/>
    </row>
    <row r="8024" spans="26:39" ht="15" customHeight="1">
      <c r="Z8024" s="220"/>
      <c r="AA8024" s="220"/>
      <c r="AB8024" s="237"/>
      <c r="AC8024" s="237"/>
      <c r="AD8024" s="222"/>
      <c r="AE8024" s="221"/>
      <c r="AF8024" s="237"/>
      <c r="AG8024" s="257"/>
      <c r="AH8024" s="237"/>
      <c r="AI8024" s="222"/>
      <c r="AJ8024" s="237"/>
      <c r="AK8024" s="221"/>
      <c r="AL8024" s="223"/>
      <c r="AM8024" s="221"/>
    </row>
    <row r="8025" spans="26:39" ht="15" customHeight="1">
      <c r="Z8025" s="220"/>
      <c r="AA8025" s="220"/>
      <c r="AB8025" s="237"/>
      <c r="AC8025" s="237"/>
      <c r="AD8025" s="222"/>
      <c r="AE8025" s="221"/>
      <c r="AF8025" s="237"/>
      <c r="AG8025" s="257"/>
      <c r="AH8025" s="237"/>
      <c r="AI8025" s="222"/>
      <c r="AJ8025" s="237"/>
      <c r="AK8025" s="221"/>
      <c r="AL8025" s="223"/>
      <c r="AM8025" s="221"/>
    </row>
    <row r="8026" spans="26:39" ht="15" customHeight="1">
      <c r="Z8026" s="220"/>
      <c r="AA8026" s="220"/>
      <c r="AB8026" s="237"/>
      <c r="AC8026" s="237"/>
      <c r="AD8026" s="222"/>
      <c r="AE8026" s="221"/>
      <c r="AF8026" s="237"/>
      <c r="AG8026" s="257"/>
      <c r="AH8026" s="237"/>
      <c r="AI8026" s="222"/>
      <c r="AJ8026" s="237"/>
      <c r="AK8026" s="221"/>
      <c r="AL8026" s="223"/>
      <c r="AM8026" s="221"/>
    </row>
    <row r="8027" spans="26:39" ht="15" customHeight="1">
      <c r="Z8027" s="220"/>
      <c r="AA8027" s="220"/>
      <c r="AB8027" s="237"/>
      <c r="AC8027" s="237"/>
      <c r="AD8027" s="222"/>
      <c r="AE8027" s="221"/>
      <c r="AF8027" s="237"/>
      <c r="AG8027" s="257"/>
      <c r="AH8027" s="237"/>
      <c r="AI8027" s="222"/>
      <c r="AJ8027" s="237"/>
      <c r="AK8027" s="221"/>
      <c r="AL8027" s="223"/>
      <c r="AM8027" s="221"/>
    </row>
    <row r="8028" spans="26:39" ht="15" customHeight="1">
      <c r="Z8028" s="220"/>
      <c r="AA8028" s="220"/>
      <c r="AB8028" s="237"/>
      <c r="AC8028" s="237"/>
      <c r="AD8028" s="222"/>
      <c r="AE8028" s="221"/>
      <c r="AF8028" s="237"/>
      <c r="AG8028" s="257"/>
      <c r="AH8028" s="237"/>
      <c r="AI8028" s="222"/>
      <c r="AJ8028" s="237"/>
      <c r="AK8028" s="221"/>
      <c r="AL8028" s="223"/>
      <c r="AM8028" s="221"/>
    </row>
    <row r="8029" spans="26:39" ht="15" customHeight="1">
      <c r="Z8029" s="220"/>
      <c r="AA8029" s="220"/>
      <c r="AB8029" s="237"/>
      <c r="AC8029" s="237"/>
      <c r="AD8029" s="222"/>
      <c r="AE8029" s="221"/>
      <c r="AF8029" s="237"/>
      <c r="AG8029" s="257"/>
      <c r="AH8029" s="237"/>
      <c r="AI8029" s="222"/>
      <c r="AJ8029" s="237"/>
      <c r="AK8029" s="221"/>
      <c r="AL8029" s="223"/>
      <c r="AM8029" s="221"/>
    </row>
    <row r="8030" spans="26:39" ht="15" customHeight="1">
      <c r="Z8030" s="220"/>
      <c r="AA8030" s="220"/>
      <c r="AB8030" s="237"/>
      <c r="AC8030" s="237"/>
      <c r="AD8030" s="222"/>
      <c r="AE8030" s="221"/>
      <c r="AF8030" s="237"/>
      <c r="AG8030" s="257"/>
      <c r="AH8030" s="237"/>
      <c r="AI8030" s="222"/>
      <c r="AJ8030" s="237"/>
      <c r="AK8030" s="221"/>
      <c r="AL8030" s="223"/>
      <c r="AM8030" s="221"/>
    </row>
    <row r="8031" spans="26:39" ht="15" customHeight="1">
      <c r="Z8031" s="220"/>
      <c r="AA8031" s="220"/>
      <c r="AB8031" s="237"/>
      <c r="AC8031" s="237"/>
      <c r="AD8031" s="222"/>
      <c r="AE8031" s="221"/>
      <c r="AF8031" s="237"/>
      <c r="AG8031" s="257"/>
      <c r="AH8031" s="237"/>
      <c r="AI8031" s="222"/>
      <c r="AJ8031" s="237"/>
      <c r="AK8031" s="221"/>
      <c r="AL8031" s="223"/>
      <c r="AM8031" s="221"/>
    </row>
    <row r="8032" spans="26:39" ht="15" customHeight="1">
      <c r="Z8032" s="220"/>
      <c r="AA8032" s="220"/>
      <c r="AB8032" s="237"/>
      <c r="AC8032" s="237"/>
      <c r="AD8032" s="222"/>
      <c r="AE8032" s="221"/>
      <c r="AF8032" s="237"/>
      <c r="AG8032" s="257"/>
      <c r="AH8032" s="237"/>
      <c r="AI8032" s="222"/>
      <c r="AJ8032" s="237"/>
      <c r="AK8032" s="221"/>
      <c r="AL8032" s="223"/>
      <c r="AM8032" s="221"/>
    </row>
    <row r="8033" spans="26:39" ht="15" customHeight="1">
      <c r="Z8033" s="220"/>
      <c r="AA8033" s="220"/>
      <c r="AB8033" s="237"/>
      <c r="AC8033" s="237"/>
      <c r="AD8033" s="222"/>
      <c r="AE8033" s="221"/>
      <c r="AF8033" s="237"/>
      <c r="AG8033" s="257"/>
      <c r="AH8033" s="237"/>
      <c r="AI8033" s="222"/>
      <c r="AJ8033" s="237"/>
      <c r="AK8033" s="221"/>
      <c r="AL8033" s="223"/>
      <c r="AM8033" s="221"/>
    </row>
    <row r="8034" spans="26:39" ht="15" customHeight="1">
      <c r="Z8034" s="220"/>
      <c r="AA8034" s="220"/>
      <c r="AB8034" s="237"/>
      <c r="AC8034" s="237"/>
      <c r="AD8034" s="222"/>
      <c r="AE8034" s="221"/>
      <c r="AF8034" s="237"/>
      <c r="AG8034" s="257"/>
      <c r="AH8034" s="237"/>
      <c r="AI8034" s="222"/>
      <c r="AJ8034" s="237"/>
      <c r="AK8034" s="221"/>
      <c r="AL8034" s="223"/>
      <c r="AM8034" s="221"/>
    </row>
    <row r="8035" spans="26:39" ht="15" customHeight="1">
      <c r="Z8035" s="220"/>
      <c r="AA8035" s="220"/>
      <c r="AB8035" s="237"/>
      <c r="AC8035" s="237"/>
      <c r="AD8035" s="222"/>
      <c r="AE8035" s="221"/>
      <c r="AF8035" s="237"/>
      <c r="AG8035" s="257"/>
      <c r="AH8035" s="237"/>
      <c r="AI8035" s="222"/>
      <c r="AJ8035" s="237"/>
      <c r="AK8035" s="221"/>
      <c r="AL8035" s="223"/>
      <c r="AM8035" s="221"/>
    </row>
    <row r="8036" spans="26:39" ht="15" customHeight="1">
      <c r="Z8036" s="220"/>
      <c r="AA8036" s="220"/>
      <c r="AB8036" s="237"/>
      <c r="AC8036" s="237"/>
      <c r="AD8036" s="222"/>
      <c r="AE8036" s="221"/>
      <c r="AF8036" s="237"/>
      <c r="AG8036" s="257"/>
      <c r="AH8036" s="237"/>
      <c r="AI8036" s="222"/>
      <c r="AJ8036" s="237"/>
      <c r="AK8036" s="221"/>
      <c r="AL8036" s="223"/>
      <c r="AM8036" s="221"/>
    </row>
    <row r="8037" spans="26:39" ht="15" customHeight="1">
      <c r="Z8037" s="220"/>
      <c r="AA8037" s="220"/>
      <c r="AB8037" s="237"/>
      <c r="AC8037" s="237"/>
      <c r="AD8037" s="222"/>
      <c r="AE8037" s="221"/>
      <c r="AF8037" s="237"/>
      <c r="AG8037" s="257"/>
      <c r="AH8037" s="237"/>
      <c r="AI8037" s="222"/>
      <c r="AJ8037" s="237"/>
      <c r="AK8037" s="221"/>
      <c r="AL8037" s="223"/>
      <c r="AM8037" s="221"/>
    </row>
    <row r="8038" spans="26:39" ht="15" customHeight="1">
      <c r="Z8038" s="220"/>
      <c r="AA8038" s="220"/>
      <c r="AB8038" s="237"/>
      <c r="AC8038" s="237"/>
      <c r="AD8038" s="222"/>
      <c r="AE8038" s="221"/>
      <c r="AF8038" s="237"/>
      <c r="AG8038" s="257"/>
      <c r="AH8038" s="237"/>
      <c r="AI8038" s="222"/>
      <c r="AJ8038" s="237"/>
      <c r="AK8038" s="221"/>
      <c r="AL8038" s="223"/>
      <c r="AM8038" s="221"/>
    </row>
    <row r="8039" spans="26:39" ht="15" customHeight="1">
      <c r="Z8039" s="220"/>
      <c r="AA8039" s="220"/>
      <c r="AB8039" s="237"/>
      <c r="AC8039" s="237"/>
      <c r="AD8039" s="222"/>
      <c r="AE8039" s="221"/>
      <c r="AF8039" s="237"/>
      <c r="AG8039" s="257"/>
      <c r="AH8039" s="237"/>
      <c r="AI8039" s="222"/>
      <c r="AJ8039" s="237"/>
      <c r="AK8039" s="221"/>
      <c r="AL8039" s="223"/>
      <c r="AM8039" s="221"/>
    </row>
    <row r="8040" spans="26:39" ht="15" customHeight="1">
      <c r="Z8040" s="220"/>
      <c r="AA8040" s="220"/>
      <c r="AB8040" s="237"/>
      <c r="AC8040" s="237"/>
      <c r="AD8040" s="222"/>
      <c r="AE8040" s="221"/>
      <c r="AF8040" s="237"/>
      <c r="AG8040" s="257"/>
      <c r="AH8040" s="237"/>
      <c r="AI8040" s="222"/>
      <c r="AJ8040" s="237"/>
      <c r="AK8040" s="221"/>
      <c r="AL8040" s="223"/>
      <c r="AM8040" s="221"/>
    </row>
    <row r="8041" spans="26:39" ht="15" customHeight="1">
      <c r="Z8041" s="220"/>
      <c r="AA8041" s="220"/>
      <c r="AB8041" s="237"/>
      <c r="AC8041" s="237"/>
      <c r="AD8041" s="222"/>
      <c r="AE8041" s="221"/>
      <c r="AF8041" s="237"/>
      <c r="AG8041" s="257"/>
      <c r="AH8041" s="237"/>
      <c r="AI8041" s="222"/>
      <c r="AJ8041" s="237"/>
      <c r="AK8041" s="221"/>
      <c r="AL8041" s="223"/>
      <c r="AM8041" s="221"/>
    </row>
    <row r="8042" spans="26:39" ht="15" customHeight="1">
      <c r="Z8042" s="220"/>
      <c r="AA8042" s="220"/>
      <c r="AB8042" s="237"/>
      <c r="AC8042" s="237"/>
      <c r="AD8042" s="222"/>
      <c r="AE8042" s="221"/>
      <c r="AF8042" s="237"/>
      <c r="AG8042" s="257"/>
      <c r="AH8042" s="237"/>
      <c r="AI8042" s="222"/>
      <c r="AJ8042" s="237"/>
      <c r="AK8042" s="221"/>
      <c r="AL8042" s="223"/>
      <c r="AM8042" s="221"/>
    </row>
    <row r="8043" spans="26:39" ht="15" customHeight="1">
      <c r="Z8043" s="220"/>
      <c r="AA8043" s="220"/>
      <c r="AB8043" s="237"/>
      <c r="AC8043" s="237"/>
      <c r="AD8043" s="222"/>
      <c r="AE8043" s="221"/>
      <c r="AF8043" s="237"/>
      <c r="AG8043" s="257"/>
      <c r="AH8043" s="237"/>
      <c r="AI8043" s="222"/>
      <c r="AJ8043" s="237"/>
      <c r="AK8043" s="221"/>
      <c r="AL8043" s="223"/>
      <c r="AM8043" s="221"/>
    </row>
    <row r="8044" spans="26:39" ht="15" customHeight="1">
      <c r="Z8044" s="220"/>
      <c r="AA8044" s="220"/>
      <c r="AB8044" s="237"/>
      <c r="AC8044" s="237"/>
      <c r="AD8044" s="222"/>
      <c r="AE8044" s="221"/>
      <c r="AF8044" s="237"/>
      <c r="AG8044" s="257"/>
      <c r="AH8044" s="237"/>
      <c r="AI8044" s="222"/>
      <c r="AJ8044" s="237"/>
      <c r="AK8044" s="221"/>
      <c r="AL8044" s="223"/>
      <c r="AM8044" s="221"/>
    </row>
    <row r="8045" spans="26:39" ht="15" customHeight="1">
      <c r="Z8045" s="220"/>
      <c r="AA8045" s="220"/>
      <c r="AB8045" s="237"/>
      <c r="AC8045" s="237"/>
      <c r="AD8045" s="222"/>
      <c r="AE8045" s="221"/>
      <c r="AF8045" s="237"/>
      <c r="AG8045" s="257"/>
      <c r="AH8045" s="237"/>
      <c r="AI8045" s="222"/>
      <c r="AJ8045" s="237"/>
      <c r="AK8045" s="221"/>
      <c r="AL8045" s="223"/>
      <c r="AM8045" s="221"/>
    </row>
    <row r="8046" spans="26:39" ht="15" customHeight="1">
      <c r="Z8046" s="220"/>
      <c r="AA8046" s="220"/>
      <c r="AB8046" s="237"/>
      <c r="AC8046" s="237"/>
      <c r="AD8046" s="222"/>
      <c r="AE8046" s="221"/>
      <c r="AF8046" s="237"/>
      <c r="AG8046" s="257"/>
      <c r="AH8046" s="237"/>
      <c r="AI8046" s="222"/>
      <c r="AJ8046" s="237"/>
      <c r="AK8046" s="221"/>
      <c r="AL8046" s="223"/>
      <c r="AM8046" s="221"/>
    </row>
    <row r="8047" spans="26:39" ht="15" customHeight="1">
      <c r="Z8047" s="220"/>
      <c r="AA8047" s="220"/>
      <c r="AB8047" s="237"/>
      <c r="AC8047" s="237"/>
      <c r="AD8047" s="222"/>
      <c r="AE8047" s="221"/>
      <c r="AF8047" s="237"/>
      <c r="AG8047" s="257"/>
      <c r="AH8047" s="237"/>
      <c r="AI8047" s="222"/>
      <c r="AJ8047" s="237"/>
      <c r="AK8047" s="221"/>
      <c r="AL8047" s="223"/>
      <c r="AM8047" s="221"/>
    </row>
    <row r="8048" spans="26:39" ht="15" customHeight="1">
      <c r="Z8048" s="220"/>
      <c r="AA8048" s="220"/>
      <c r="AB8048" s="237"/>
      <c r="AC8048" s="237"/>
      <c r="AD8048" s="222"/>
      <c r="AE8048" s="221"/>
      <c r="AF8048" s="237"/>
      <c r="AG8048" s="257"/>
      <c r="AH8048" s="237"/>
      <c r="AI8048" s="222"/>
      <c r="AJ8048" s="237"/>
      <c r="AK8048" s="221"/>
      <c r="AL8048" s="223"/>
      <c r="AM8048" s="221"/>
    </row>
    <row r="8049" spans="26:39" ht="15" customHeight="1">
      <c r="Z8049" s="220"/>
      <c r="AA8049" s="220"/>
      <c r="AB8049" s="237"/>
      <c r="AC8049" s="237"/>
      <c r="AD8049" s="222"/>
      <c r="AE8049" s="221"/>
      <c r="AF8049" s="237"/>
      <c r="AG8049" s="257"/>
      <c r="AH8049" s="237"/>
      <c r="AI8049" s="222"/>
      <c r="AJ8049" s="237"/>
      <c r="AK8049" s="221"/>
      <c r="AL8049" s="223"/>
      <c r="AM8049" s="221"/>
    </row>
    <row r="8050" spans="26:39" ht="15" customHeight="1">
      <c r="Z8050" s="220"/>
      <c r="AA8050" s="220"/>
      <c r="AB8050" s="237"/>
      <c r="AC8050" s="237"/>
      <c r="AD8050" s="222"/>
      <c r="AE8050" s="221"/>
      <c r="AF8050" s="237"/>
      <c r="AG8050" s="257"/>
      <c r="AH8050" s="237"/>
      <c r="AI8050" s="222"/>
      <c r="AJ8050" s="237"/>
      <c r="AK8050" s="221"/>
      <c r="AL8050" s="223"/>
      <c r="AM8050" s="221"/>
    </row>
    <row r="8051" spans="26:39" ht="15" customHeight="1">
      <c r="Z8051" s="220"/>
      <c r="AA8051" s="220"/>
      <c r="AB8051" s="237"/>
      <c r="AC8051" s="237"/>
      <c r="AD8051" s="222"/>
      <c r="AE8051" s="221"/>
      <c r="AF8051" s="237"/>
      <c r="AG8051" s="257"/>
      <c r="AH8051" s="237"/>
      <c r="AI8051" s="222"/>
      <c r="AJ8051" s="237"/>
      <c r="AK8051" s="221"/>
      <c r="AL8051" s="223"/>
      <c r="AM8051" s="221"/>
    </row>
    <row r="8052" spans="26:39" ht="15" customHeight="1">
      <c r="Z8052" s="220"/>
      <c r="AA8052" s="220"/>
      <c r="AB8052" s="237"/>
      <c r="AC8052" s="237"/>
      <c r="AD8052" s="222"/>
      <c r="AE8052" s="221"/>
      <c r="AF8052" s="237"/>
      <c r="AG8052" s="257"/>
      <c r="AH8052" s="237"/>
      <c r="AI8052" s="222"/>
      <c r="AJ8052" s="237"/>
      <c r="AK8052" s="221"/>
      <c r="AL8052" s="223"/>
      <c r="AM8052" s="221"/>
    </row>
    <row r="8053" spans="26:39" ht="15" customHeight="1">
      <c r="Z8053" s="220"/>
      <c r="AA8053" s="220"/>
      <c r="AB8053" s="237"/>
      <c r="AC8053" s="237"/>
      <c r="AD8053" s="222"/>
      <c r="AE8053" s="221"/>
      <c r="AF8053" s="237"/>
      <c r="AG8053" s="257"/>
      <c r="AH8053" s="237"/>
      <c r="AI8053" s="222"/>
      <c r="AJ8053" s="237"/>
      <c r="AK8053" s="221"/>
      <c r="AL8053" s="223"/>
      <c r="AM8053" s="221"/>
    </row>
    <row r="8054" spans="26:39" ht="15" customHeight="1">
      <c r="Z8054" s="220"/>
      <c r="AA8054" s="220"/>
      <c r="AB8054" s="237"/>
      <c r="AC8054" s="237"/>
      <c r="AD8054" s="222"/>
      <c r="AE8054" s="221"/>
      <c r="AF8054" s="237"/>
      <c r="AG8054" s="257"/>
      <c r="AH8054" s="237"/>
      <c r="AI8054" s="222"/>
      <c r="AJ8054" s="237"/>
      <c r="AK8054" s="221"/>
      <c r="AL8054" s="223"/>
      <c r="AM8054" s="221"/>
    </row>
    <row r="8055" spans="26:39" ht="15" customHeight="1">
      <c r="Z8055" s="220"/>
      <c r="AA8055" s="220"/>
      <c r="AB8055" s="237"/>
      <c r="AC8055" s="237"/>
      <c r="AD8055" s="222"/>
      <c r="AE8055" s="221"/>
      <c r="AF8055" s="237"/>
      <c r="AG8055" s="257"/>
      <c r="AH8055" s="237"/>
      <c r="AI8055" s="222"/>
      <c r="AJ8055" s="237"/>
      <c r="AK8055" s="221"/>
      <c r="AL8055" s="223"/>
      <c r="AM8055" s="221"/>
    </row>
    <row r="8056" spans="26:39" ht="15" customHeight="1">
      <c r="Z8056" s="220"/>
      <c r="AA8056" s="220"/>
      <c r="AB8056" s="237"/>
      <c r="AC8056" s="237"/>
      <c r="AD8056" s="222"/>
      <c r="AE8056" s="221"/>
      <c r="AF8056" s="237"/>
      <c r="AG8056" s="257"/>
      <c r="AH8056" s="237"/>
      <c r="AI8056" s="222"/>
      <c r="AJ8056" s="237"/>
      <c r="AK8056" s="221"/>
      <c r="AL8056" s="223"/>
      <c r="AM8056" s="221"/>
    </row>
    <row r="8057" spans="26:39" ht="15" customHeight="1">
      <c r="Z8057" s="220"/>
      <c r="AA8057" s="220"/>
      <c r="AB8057" s="237"/>
      <c r="AC8057" s="237"/>
      <c r="AD8057" s="222"/>
      <c r="AE8057" s="221"/>
      <c r="AF8057" s="237"/>
      <c r="AG8057" s="257"/>
      <c r="AH8057" s="237"/>
      <c r="AI8057" s="222"/>
      <c r="AJ8057" s="237"/>
      <c r="AK8057" s="221"/>
      <c r="AL8057" s="223"/>
      <c r="AM8057" s="221"/>
    </row>
    <row r="8058" spans="26:39" ht="15" customHeight="1">
      <c r="Z8058" s="220"/>
      <c r="AA8058" s="220"/>
      <c r="AB8058" s="237"/>
      <c r="AC8058" s="237"/>
      <c r="AD8058" s="222"/>
      <c r="AE8058" s="221"/>
      <c r="AF8058" s="237"/>
      <c r="AG8058" s="257"/>
      <c r="AH8058" s="237"/>
      <c r="AI8058" s="222"/>
      <c r="AJ8058" s="237"/>
      <c r="AK8058" s="221"/>
      <c r="AL8058" s="223"/>
      <c r="AM8058" s="221"/>
    </row>
    <row r="8059" spans="26:39" ht="15" customHeight="1">
      <c r="Z8059" s="220"/>
      <c r="AA8059" s="220"/>
      <c r="AB8059" s="237"/>
      <c r="AC8059" s="237"/>
      <c r="AD8059" s="222"/>
      <c r="AE8059" s="221"/>
      <c r="AF8059" s="237"/>
      <c r="AG8059" s="257"/>
      <c r="AH8059" s="237"/>
      <c r="AI8059" s="222"/>
      <c r="AJ8059" s="237"/>
      <c r="AK8059" s="221"/>
      <c r="AL8059" s="223"/>
      <c r="AM8059" s="221"/>
    </row>
    <row r="8060" spans="26:39" ht="15" customHeight="1">
      <c r="Z8060" s="220"/>
      <c r="AA8060" s="220"/>
      <c r="AB8060" s="237"/>
      <c r="AC8060" s="237"/>
      <c r="AD8060" s="222"/>
      <c r="AE8060" s="221"/>
      <c r="AF8060" s="237"/>
      <c r="AG8060" s="257"/>
      <c r="AH8060" s="237"/>
      <c r="AI8060" s="222"/>
      <c r="AJ8060" s="237"/>
      <c r="AK8060" s="221"/>
      <c r="AL8060" s="223"/>
      <c r="AM8060" s="221"/>
    </row>
    <row r="8061" spans="26:39" ht="15" customHeight="1">
      <c r="Z8061" s="220"/>
      <c r="AA8061" s="220"/>
      <c r="AB8061" s="237"/>
      <c r="AC8061" s="237"/>
      <c r="AD8061" s="222"/>
      <c r="AE8061" s="221"/>
      <c r="AF8061" s="237"/>
      <c r="AG8061" s="257"/>
      <c r="AH8061" s="237"/>
      <c r="AI8061" s="222"/>
      <c r="AJ8061" s="237"/>
      <c r="AK8061" s="221"/>
      <c r="AL8061" s="223"/>
      <c r="AM8061" s="221"/>
    </row>
    <row r="8062" spans="26:39" ht="15" customHeight="1">
      <c r="Z8062" s="220"/>
      <c r="AA8062" s="220"/>
      <c r="AB8062" s="237"/>
      <c r="AC8062" s="237"/>
      <c r="AD8062" s="222"/>
      <c r="AE8062" s="221"/>
      <c r="AF8062" s="237"/>
      <c r="AG8062" s="257"/>
      <c r="AH8062" s="237"/>
      <c r="AI8062" s="222"/>
      <c r="AJ8062" s="237"/>
      <c r="AK8062" s="221"/>
      <c r="AL8062" s="223"/>
      <c r="AM8062" s="221"/>
    </row>
    <row r="8063" spans="26:39" ht="15" customHeight="1">
      <c r="Z8063" s="220"/>
      <c r="AA8063" s="220"/>
      <c r="AB8063" s="237"/>
      <c r="AC8063" s="237"/>
      <c r="AD8063" s="222"/>
      <c r="AE8063" s="221"/>
      <c r="AF8063" s="237"/>
      <c r="AG8063" s="257"/>
      <c r="AH8063" s="237"/>
      <c r="AI8063" s="222"/>
      <c r="AJ8063" s="237"/>
      <c r="AK8063" s="221"/>
      <c r="AL8063" s="223"/>
      <c r="AM8063" s="221"/>
    </row>
    <row r="8064" spans="26:39" ht="15" customHeight="1">
      <c r="Z8064" s="220"/>
      <c r="AA8064" s="220"/>
      <c r="AB8064" s="237"/>
      <c r="AC8064" s="237"/>
      <c r="AD8064" s="222"/>
      <c r="AE8064" s="221"/>
      <c r="AF8064" s="237"/>
      <c r="AG8064" s="257"/>
      <c r="AH8064" s="237"/>
      <c r="AI8064" s="222"/>
      <c r="AJ8064" s="237"/>
      <c r="AK8064" s="221"/>
      <c r="AL8064" s="223"/>
      <c r="AM8064" s="221"/>
    </row>
    <row r="8065" spans="26:39" ht="15" customHeight="1">
      <c r="Z8065" s="220"/>
      <c r="AA8065" s="220"/>
      <c r="AB8065" s="237"/>
      <c r="AC8065" s="237"/>
      <c r="AD8065" s="222"/>
      <c r="AE8065" s="221"/>
      <c r="AF8065" s="237"/>
      <c r="AG8065" s="257"/>
      <c r="AH8065" s="237"/>
      <c r="AI8065" s="222"/>
      <c r="AJ8065" s="237"/>
      <c r="AK8065" s="221"/>
      <c r="AL8065" s="223"/>
      <c r="AM8065" s="221"/>
    </row>
    <row r="8066" spans="26:39" ht="15" customHeight="1">
      <c r="Z8066" s="220"/>
      <c r="AA8066" s="220"/>
      <c r="AB8066" s="237"/>
      <c r="AC8066" s="237"/>
      <c r="AD8066" s="222"/>
      <c r="AE8066" s="221"/>
      <c r="AF8066" s="237"/>
      <c r="AG8066" s="257"/>
      <c r="AH8066" s="237"/>
      <c r="AI8066" s="222"/>
      <c r="AJ8066" s="237"/>
      <c r="AK8066" s="221"/>
      <c r="AL8066" s="223"/>
      <c r="AM8066" s="221"/>
    </row>
    <row r="8067" spans="26:39" ht="15" customHeight="1">
      <c r="Z8067" s="220"/>
      <c r="AA8067" s="220"/>
      <c r="AB8067" s="237"/>
      <c r="AC8067" s="237"/>
      <c r="AD8067" s="222"/>
      <c r="AE8067" s="221"/>
      <c r="AF8067" s="237"/>
      <c r="AG8067" s="257"/>
      <c r="AH8067" s="237"/>
      <c r="AI8067" s="222"/>
      <c r="AJ8067" s="237"/>
      <c r="AK8067" s="221"/>
      <c r="AL8067" s="223"/>
      <c r="AM8067" s="221"/>
    </row>
    <row r="8068" spans="26:39" ht="15" customHeight="1">
      <c r="Z8068" s="220"/>
      <c r="AA8068" s="220"/>
      <c r="AB8068" s="237"/>
      <c r="AC8068" s="237"/>
      <c r="AD8068" s="222"/>
      <c r="AE8068" s="221"/>
      <c r="AF8068" s="237"/>
      <c r="AG8068" s="257"/>
      <c r="AH8068" s="237"/>
      <c r="AI8068" s="222"/>
      <c r="AJ8068" s="237"/>
      <c r="AK8068" s="221"/>
      <c r="AL8068" s="223"/>
      <c r="AM8068" s="221"/>
    </row>
    <row r="8069" spans="26:39" ht="15" customHeight="1">
      <c r="Z8069" s="220"/>
      <c r="AA8069" s="220"/>
      <c r="AB8069" s="237"/>
      <c r="AC8069" s="237"/>
      <c r="AD8069" s="222"/>
      <c r="AE8069" s="221"/>
      <c r="AF8069" s="237"/>
      <c r="AG8069" s="257"/>
      <c r="AH8069" s="237"/>
      <c r="AI8069" s="222"/>
      <c r="AJ8069" s="237"/>
      <c r="AK8069" s="221"/>
      <c r="AL8069" s="223"/>
      <c r="AM8069" s="221"/>
    </row>
    <row r="8070" spans="26:39" ht="15" customHeight="1">
      <c r="Z8070" s="220"/>
      <c r="AA8070" s="220"/>
      <c r="AB8070" s="237"/>
      <c r="AC8070" s="237"/>
      <c r="AD8070" s="222"/>
      <c r="AE8070" s="221"/>
      <c r="AF8070" s="237"/>
      <c r="AG8070" s="257"/>
      <c r="AH8070" s="237"/>
      <c r="AI8070" s="222"/>
      <c r="AJ8070" s="237"/>
      <c r="AK8070" s="221"/>
      <c r="AL8070" s="223"/>
      <c r="AM8070" s="221"/>
    </row>
    <row r="8071" spans="26:39" ht="15" customHeight="1">
      <c r="Z8071" s="220"/>
      <c r="AA8071" s="220"/>
      <c r="AB8071" s="237"/>
      <c r="AC8071" s="237"/>
      <c r="AD8071" s="222"/>
      <c r="AE8071" s="221"/>
      <c r="AF8071" s="237"/>
      <c r="AG8071" s="257"/>
      <c r="AH8071" s="237"/>
      <c r="AI8071" s="222"/>
      <c r="AJ8071" s="237"/>
      <c r="AK8071" s="221"/>
      <c r="AL8071" s="223"/>
      <c r="AM8071" s="221"/>
    </row>
    <row r="8072" spans="26:39" ht="15" customHeight="1">
      <c r="Z8072" s="220"/>
      <c r="AA8072" s="220"/>
      <c r="AB8072" s="237"/>
      <c r="AC8072" s="237"/>
      <c r="AD8072" s="222"/>
      <c r="AE8072" s="221"/>
      <c r="AF8072" s="237"/>
      <c r="AG8072" s="257"/>
      <c r="AH8072" s="237"/>
      <c r="AI8072" s="222"/>
      <c r="AJ8072" s="237"/>
      <c r="AK8072" s="221"/>
      <c r="AL8072" s="223"/>
      <c r="AM8072" s="221"/>
    </row>
    <row r="8073" spans="26:39" ht="15" customHeight="1">
      <c r="Z8073" s="220"/>
      <c r="AA8073" s="220"/>
      <c r="AB8073" s="237"/>
      <c r="AC8073" s="237"/>
      <c r="AD8073" s="222"/>
      <c r="AE8073" s="221"/>
      <c r="AF8073" s="237"/>
      <c r="AG8073" s="257"/>
      <c r="AH8073" s="237"/>
      <c r="AI8073" s="222"/>
      <c r="AJ8073" s="237"/>
      <c r="AK8073" s="221"/>
      <c r="AL8073" s="223"/>
      <c r="AM8073" s="221"/>
    </row>
    <row r="8074" spans="26:39" ht="15" customHeight="1">
      <c r="Z8074" s="220"/>
      <c r="AA8074" s="220"/>
      <c r="AB8074" s="237"/>
      <c r="AC8074" s="237"/>
      <c r="AD8074" s="222"/>
      <c r="AE8074" s="221"/>
      <c r="AF8074" s="237"/>
      <c r="AG8074" s="257"/>
      <c r="AH8074" s="237"/>
      <c r="AI8074" s="222"/>
      <c r="AJ8074" s="237"/>
      <c r="AK8074" s="221"/>
      <c r="AL8074" s="223"/>
      <c r="AM8074" s="221"/>
    </row>
    <row r="8075" spans="26:39" ht="15" customHeight="1">
      <c r="Z8075" s="220"/>
      <c r="AA8075" s="220"/>
      <c r="AB8075" s="237"/>
      <c r="AC8075" s="237"/>
      <c r="AD8075" s="222"/>
      <c r="AE8075" s="221"/>
      <c r="AF8075" s="237"/>
      <c r="AG8075" s="257"/>
      <c r="AH8075" s="237"/>
      <c r="AI8075" s="222"/>
      <c r="AJ8075" s="237"/>
      <c r="AK8075" s="221"/>
      <c r="AL8075" s="223"/>
      <c r="AM8075" s="221"/>
    </row>
    <row r="8076" spans="26:39" ht="15" customHeight="1">
      <c r="Z8076" s="220"/>
      <c r="AA8076" s="220"/>
      <c r="AB8076" s="237"/>
      <c r="AC8076" s="237"/>
      <c r="AD8076" s="222"/>
      <c r="AE8076" s="221"/>
      <c r="AF8076" s="237"/>
      <c r="AG8076" s="257"/>
      <c r="AH8076" s="237"/>
      <c r="AI8076" s="222"/>
      <c r="AJ8076" s="237"/>
      <c r="AK8076" s="221"/>
      <c r="AL8076" s="223"/>
      <c r="AM8076" s="221"/>
    </row>
    <row r="8077" spans="26:39" ht="15" customHeight="1">
      <c r="Z8077" s="220"/>
      <c r="AA8077" s="220"/>
      <c r="AB8077" s="237"/>
      <c r="AC8077" s="237"/>
      <c r="AD8077" s="222"/>
      <c r="AE8077" s="221"/>
      <c r="AF8077" s="237"/>
      <c r="AG8077" s="257"/>
      <c r="AH8077" s="237"/>
      <c r="AI8077" s="222"/>
      <c r="AJ8077" s="237"/>
      <c r="AK8077" s="221"/>
      <c r="AL8077" s="223"/>
      <c r="AM8077" s="221"/>
    </row>
    <row r="8078" spans="26:39" ht="15" customHeight="1">
      <c r="Z8078" s="220"/>
      <c r="AA8078" s="220"/>
      <c r="AB8078" s="237"/>
      <c r="AC8078" s="237"/>
      <c r="AD8078" s="222"/>
      <c r="AE8078" s="221"/>
      <c r="AF8078" s="237"/>
      <c r="AG8078" s="257"/>
      <c r="AH8078" s="237"/>
      <c r="AI8078" s="222"/>
      <c r="AJ8078" s="237"/>
      <c r="AK8078" s="221"/>
      <c r="AL8078" s="223"/>
      <c r="AM8078" s="221"/>
    </row>
    <row r="8079" spans="26:39" ht="15" customHeight="1">
      <c r="Z8079" s="220"/>
      <c r="AA8079" s="220"/>
      <c r="AB8079" s="237"/>
      <c r="AC8079" s="237"/>
      <c r="AD8079" s="222"/>
      <c r="AE8079" s="221"/>
      <c r="AF8079" s="237"/>
      <c r="AG8079" s="257"/>
      <c r="AH8079" s="237"/>
      <c r="AI8079" s="222"/>
      <c r="AJ8079" s="237"/>
      <c r="AK8079" s="221"/>
      <c r="AL8079" s="223"/>
      <c r="AM8079" s="221"/>
    </row>
    <row r="8080" spans="26:39" ht="15" customHeight="1">
      <c r="Z8080" s="220"/>
      <c r="AA8080" s="220"/>
      <c r="AB8080" s="237"/>
      <c r="AC8080" s="237"/>
      <c r="AD8080" s="222"/>
      <c r="AE8080" s="221"/>
      <c r="AF8080" s="237"/>
      <c r="AG8080" s="257"/>
      <c r="AH8080" s="237"/>
      <c r="AI8080" s="222"/>
      <c r="AJ8080" s="237"/>
      <c r="AK8080" s="221"/>
      <c r="AL8080" s="223"/>
      <c r="AM8080" s="221"/>
    </row>
    <row r="8081" spans="26:39" ht="15" customHeight="1">
      <c r="Z8081" s="220"/>
      <c r="AA8081" s="220"/>
      <c r="AB8081" s="237"/>
      <c r="AC8081" s="237"/>
      <c r="AD8081" s="222"/>
      <c r="AE8081" s="221"/>
      <c r="AF8081" s="237"/>
      <c r="AG8081" s="257"/>
      <c r="AH8081" s="237"/>
      <c r="AI8081" s="222"/>
      <c r="AJ8081" s="237"/>
      <c r="AK8081" s="221"/>
      <c r="AL8081" s="223"/>
      <c r="AM8081" s="221"/>
    </row>
    <row r="8082" spans="26:39" ht="15" customHeight="1">
      <c r="Z8082" s="220"/>
      <c r="AA8082" s="220"/>
      <c r="AB8082" s="237"/>
      <c r="AC8082" s="237"/>
      <c r="AD8082" s="222"/>
      <c r="AE8082" s="221"/>
      <c r="AF8082" s="237"/>
      <c r="AG8082" s="257"/>
      <c r="AH8082" s="237"/>
      <c r="AI8082" s="222"/>
      <c r="AJ8082" s="237"/>
      <c r="AK8082" s="221"/>
      <c r="AL8082" s="223"/>
      <c r="AM8082" s="221"/>
    </row>
    <row r="8083" spans="26:39" ht="15" customHeight="1">
      <c r="Z8083" s="220"/>
      <c r="AA8083" s="220"/>
      <c r="AB8083" s="237"/>
      <c r="AC8083" s="237"/>
      <c r="AD8083" s="222"/>
      <c r="AE8083" s="221"/>
      <c r="AF8083" s="237"/>
      <c r="AG8083" s="257"/>
      <c r="AH8083" s="237"/>
      <c r="AI8083" s="222"/>
      <c r="AJ8083" s="237"/>
      <c r="AK8083" s="221"/>
      <c r="AL8083" s="223"/>
      <c r="AM8083" s="221"/>
    </row>
    <row r="8084" spans="26:39" ht="15" customHeight="1">
      <c r="Z8084" s="220"/>
      <c r="AA8084" s="220"/>
      <c r="AB8084" s="237"/>
      <c r="AC8084" s="237"/>
      <c r="AD8084" s="222"/>
      <c r="AE8084" s="221"/>
      <c r="AF8084" s="237"/>
      <c r="AG8084" s="257"/>
      <c r="AH8084" s="237"/>
      <c r="AI8084" s="222"/>
      <c r="AJ8084" s="237"/>
      <c r="AK8084" s="221"/>
      <c r="AL8084" s="223"/>
      <c r="AM8084" s="221"/>
    </row>
    <row r="8085" spans="26:39" ht="15" customHeight="1">
      <c r="Z8085" s="220"/>
      <c r="AA8085" s="220"/>
      <c r="AB8085" s="237"/>
      <c r="AC8085" s="237"/>
      <c r="AD8085" s="222"/>
      <c r="AE8085" s="221"/>
      <c r="AF8085" s="237"/>
      <c r="AG8085" s="257"/>
      <c r="AH8085" s="237"/>
      <c r="AI8085" s="222"/>
      <c r="AJ8085" s="237"/>
      <c r="AK8085" s="221"/>
      <c r="AL8085" s="223"/>
      <c r="AM8085" s="221"/>
    </row>
    <row r="8086" spans="26:39" ht="15" customHeight="1">
      <c r="Z8086" s="220"/>
      <c r="AA8086" s="220"/>
      <c r="AB8086" s="237"/>
      <c r="AC8086" s="237"/>
      <c r="AD8086" s="222"/>
      <c r="AE8086" s="221"/>
      <c r="AF8086" s="237"/>
      <c r="AG8086" s="257"/>
      <c r="AH8086" s="237"/>
      <c r="AI8086" s="222"/>
      <c r="AJ8086" s="237"/>
      <c r="AK8086" s="221"/>
      <c r="AL8086" s="223"/>
      <c r="AM8086" s="221"/>
    </row>
    <row r="8087" spans="26:39" ht="15" customHeight="1">
      <c r="Z8087" s="220"/>
      <c r="AA8087" s="220"/>
      <c r="AB8087" s="237"/>
      <c r="AC8087" s="237"/>
      <c r="AD8087" s="222"/>
      <c r="AE8087" s="221"/>
      <c r="AF8087" s="237"/>
      <c r="AG8087" s="257"/>
      <c r="AH8087" s="237"/>
      <c r="AI8087" s="222"/>
      <c r="AJ8087" s="237"/>
      <c r="AK8087" s="221"/>
      <c r="AL8087" s="223"/>
      <c r="AM8087" s="221"/>
    </row>
    <row r="8088" spans="26:39" ht="15" customHeight="1">
      <c r="Z8088" s="220"/>
      <c r="AA8088" s="220"/>
      <c r="AB8088" s="237"/>
      <c r="AC8088" s="237"/>
      <c r="AD8088" s="222"/>
      <c r="AE8088" s="221"/>
      <c r="AF8088" s="237"/>
      <c r="AG8088" s="257"/>
      <c r="AH8088" s="237"/>
      <c r="AI8088" s="222"/>
      <c r="AJ8088" s="237"/>
      <c r="AK8088" s="221"/>
      <c r="AL8088" s="223"/>
      <c r="AM8088" s="221"/>
    </row>
    <row r="8089" spans="26:39" ht="15" customHeight="1">
      <c r="Z8089" s="220"/>
      <c r="AA8089" s="220"/>
      <c r="AB8089" s="237"/>
      <c r="AC8089" s="237"/>
      <c r="AD8089" s="222"/>
      <c r="AE8089" s="221"/>
      <c r="AF8089" s="237"/>
      <c r="AG8089" s="257"/>
      <c r="AH8089" s="237"/>
      <c r="AI8089" s="222"/>
      <c r="AJ8089" s="237"/>
      <c r="AK8089" s="221"/>
      <c r="AL8089" s="223"/>
      <c r="AM8089" s="221"/>
    </row>
    <row r="8090" spans="26:39" ht="15" customHeight="1">
      <c r="Z8090" s="220"/>
      <c r="AA8090" s="220"/>
      <c r="AB8090" s="237"/>
      <c r="AC8090" s="237"/>
      <c r="AD8090" s="222"/>
      <c r="AE8090" s="221"/>
      <c r="AF8090" s="237"/>
      <c r="AG8090" s="257"/>
      <c r="AH8090" s="237"/>
      <c r="AI8090" s="222"/>
      <c r="AJ8090" s="237"/>
      <c r="AK8090" s="221"/>
      <c r="AL8090" s="223"/>
      <c r="AM8090" s="221"/>
    </row>
    <row r="8091" spans="26:39" ht="15" customHeight="1">
      <c r="Z8091" s="220"/>
      <c r="AA8091" s="220"/>
      <c r="AB8091" s="237"/>
      <c r="AC8091" s="237"/>
      <c r="AD8091" s="222"/>
      <c r="AE8091" s="221"/>
      <c r="AF8091" s="237"/>
      <c r="AG8091" s="257"/>
      <c r="AH8091" s="237"/>
      <c r="AI8091" s="222"/>
      <c r="AJ8091" s="237"/>
      <c r="AK8091" s="221"/>
      <c r="AL8091" s="223"/>
      <c r="AM8091" s="221"/>
    </row>
    <row r="8092" spans="26:39" ht="15" customHeight="1">
      <c r="Z8092" s="220"/>
      <c r="AA8092" s="220"/>
      <c r="AB8092" s="237"/>
      <c r="AC8092" s="237"/>
      <c r="AD8092" s="222"/>
      <c r="AE8092" s="221"/>
      <c r="AF8092" s="237"/>
      <c r="AG8092" s="257"/>
      <c r="AH8092" s="237"/>
      <c r="AI8092" s="222"/>
      <c r="AJ8092" s="237"/>
      <c r="AK8092" s="221"/>
      <c r="AL8092" s="223"/>
      <c r="AM8092" s="221"/>
    </row>
    <row r="8093" spans="26:39" ht="15" customHeight="1">
      <c r="Z8093" s="220"/>
      <c r="AA8093" s="220"/>
      <c r="AB8093" s="237"/>
      <c r="AC8093" s="237"/>
      <c r="AD8093" s="222"/>
      <c r="AE8093" s="221"/>
      <c r="AF8093" s="237"/>
      <c r="AG8093" s="257"/>
      <c r="AH8093" s="237"/>
      <c r="AI8093" s="222"/>
      <c r="AJ8093" s="237"/>
      <c r="AK8093" s="221"/>
      <c r="AL8093" s="223"/>
      <c r="AM8093" s="221"/>
    </row>
    <row r="8094" spans="26:39" ht="15" customHeight="1">
      <c r="Z8094" s="220"/>
      <c r="AA8094" s="220"/>
      <c r="AB8094" s="237"/>
      <c r="AC8094" s="237"/>
      <c r="AD8094" s="222"/>
      <c r="AE8094" s="221"/>
      <c r="AF8094" s="237"/>
      <c r="AG8094" s="257"/>
      <c r="AH8094" s="237"/>
      <c r="AI8094" s="222"/>
      <c r="AJ8094" s="237"/>
      <c r="AK8094" s="221"/>
      <c r="AL8094" s="223"/>
      <c r="AM8094" s="221"/>
    </row>
    <row r="8095" spans="26:39" ht="15" customHeight="1">
      <c r="Z8095" s="220"/>
      <c r="AA8095" s="220"/>
      <c r="AB8095" s="237"/>
      <c r="AC8095" s="237"/>
      <c r="AD8095" s="222"/>
      <c r="AE8095" s="221"/>
      <c r="AF8095" s="237"/>
      <c r="AG8095" s="257"/>
      <c r="AH8095" s="237"/>
      <c r="AI8095" s="222"/>
      <c r="AJ8095" s="237"/>
      <c r="AK8095" s="221"/>
      <c r="AL8095" s="223"/>
      <c r="AM8095" s="221"/>
    </row>
    <row r="8096" spans="26:39" ht="15" customHeight="1">
      <c r="Z8096" s="220"/>
      <c r="AA8096" s="220"/>
      <c r="AB8096" s="237"/>
      <c r="AC8096" s="237"/>
      <c r="AD8096" s="222"/>
      <c r="AE8096" s="221"/>
      <c r="AF8096" s="237"/>
      <c r="AG8096" s="257"/>
      <c r="AH8096" s="237"/>
      <c r="AI8096" s="222"/>
      <c r="AJ8096" s="237"/>
      <c r="AK8096" s="221"/>
      <c r="AL8096" s="223"/>
      <c r="AM8096" s="221"/>
    </row>
    <row r="8097" spans="26:39" ht="15" customHeight="1">
      <c r="Z8097" s="220"/>
      <c r="AA8097" s="220"/>
      <c r="AB8097" s="237"/>
      <c r="AC8097" s="237"/>
      <c r="AD8097" s="222"/>
      <c r="AE8097" s="221"/>
      <c r="AF8097" s="237"/>
      <c r="AG8097" s="257"/>
      <c r="AH8097" s="237"/>
      <c r="AI8097" s="222"/>
      <c r="AJ8097" s="237"/>
      <c r="AK8097" s="221"/>
      <c r="AL8097" s="223"/>
      <c r="AM8097" s="221"/>
    </row>
    <row r="8098" spans="26:39" ht="15" customHeight="1">
      <c r="Z8098" s="220"/>
      <c r="AA8098" s="220"/>
      <c r="AB8098" s="237"/>
      <c r="AC8098" s="237"/>
      <c r="AD8098" s="222"/>
      <c r="AE8098" s="221"/>
      <c r="AF8098" s="237"/>
      <c r="AG8098" s="257"/>
      <c r="AH8098" s="237"/>
      <c r="AI8098" s="222"/>
      <c r="AJ8098" s="237"/>
      <c r="AK8098" s="221"/>
      <c r="AL8098" s="223"/>
      <c r="AM8098" s="221"/>
    </row>
    <row r="8099" spans="26:39" ht="15" customHeight="1">
      <c r="Z8099" s="220"/>
      <c r="AA8099" s="220"/>
      <c r="AB8099" s="237"/>
      <c r="AC8099" s="237"/>
      <c r="AD8099" s="222"/>
      <c r="AE8099" s="221"/>
      <c r="AF8099" s="237"/>
      <c r="AG8099" s="257"/>
      <c r="AH8099" s="237"/>
      <c r="AI8099" s="222"/>
      <c r="AJ8099" s="237"/>
      <c r="AK8099" s="221"/>
      <c r="AL8099" s="223"/>
      <c r="AM8099" s="221"/>
    </row>
    <row r="8100" spans="26:39" ht="15" customHeight="1">
      <c r="Z8100" s="220"/>
      <c r="AA8100" s="220"/>
      <c r="AB8100" s="237"/>
      <c r="AC8100" s="237"/>
      <c r="AD8100" s="222"/>
      <c r="AE8100" s="221"/>
      <c r="AF8100" s="237"/>
      <c r="AG8100" s="257"/>
      <c r="AH8100" s="237"/>
      <c r="AI8100" s="222"/>
      <c r="AJ8100" s="237"/>
      <c r="AK8100" s="221"/>
      <c r="AL8100" s="223"/>
      <c r="AM8100" s="221"/>
    </row>
    <row r="8101" spans="26:39" ht="15" customHeight="1">
      <c r="Z8101" s="220"/>
      <c r="AA8101" s="220"/>
      <c r="AB8101" s="237"/>
      <c r="AC8101" s="237"/>
      <c r="AD8101" s="222"/>
      <c r="AE8101" s="221"/>
      <c r="AF8101" s="237"/>
      <c r="AG8101" s="257"/>
      <c r="AH8101" s="237"/>
      <c r="AI8101" s="222"/>
      <c r="AJ8101" s="237"/>
      <c r="AK8101" s="221"/>
      <c r="AL8101" s="223"/>
      <c r="AM8101" s="221"/>
    </row>
    <row r="8102" spans="26:39" ht="15" customHeight="1">
      <c r="Z8102" s="220"/>
      <c r="AA8102" s="220"/>
      <c r="AB8102" s="237"/>
      <c r="AC8102" s="237"/>
      <c r="AD8102" s="222"/>
      <c r="AE8102" s="221"/>
      <c r="AF8102" s="237"/>
      <c r="AG8102" s="257"/>
      <c r="AH8102" s="237"/>
      <c r="AI8102" s="222"/>
      <c r="AJ8102" s="237"/>
      <c r="AK8102" s="221"/>
      <c r="AL8102" s="223"/>
      <c r="AM8102" s="221"/>
    </row>
    <row r="8103" spans="26:39" ht="15" customHeight="1">
      <c r="Z8103" s="220"/>
      <c r="AA8103" s="220"/>
      <c r="AB8103" s="237"/>
      <c r="AC8103" s="237"/>
      <c r="AD8103" s="222"/>
      <c r="AE8103" s="221"/>
      <c r="AF8103" s="237"/>
      <c r="AG8103" s="257"/>
      <c r="AH8103" s="237"/>
      <c r="AI8103" s="222"/>
      <c r="AJ8103" s="237"/>
      <c r="AK8103" s="221"/>
      <c r="AL8103" s="223"/>
      <c r="AM8103" s="221"/>
    </row>
    <row r="8104" spans="26:39" ht="15" customHeight="1">
      <c r="Z8104" s="220"/>
      <c r="AA8104" s="220"/>
      <c r="AB8104" s="237"/>
      <c r="AC8104" s="237"/>
      <c r="AD8104" s="222"/>
      <c r="AE8104" s="221"/>
      <c r="AF8104" s="237"/>
      <c r="AG8104" s="257"/>
      <c r="AH8104" s="237"/>
      <c r="AI8104" s="222"/>
      <c r="AJ8104" s="237"/>
      <c r="AK8104" s="221"/>
      <c r="AL8104" s="223"/>
      <c r="AM8104" s="221"/>
    </row>
    <row r="8105" spans="26:39" ht="15" customHeight="1">
      <c r="Z8105" s="220"/>
      <c r="AA8105" s="220"/>
      <c r="AB8105" s="237"/>
      <c r="AC8105" s="237"/>
      <c r="AD8105" s="222"/>
      <c r="AE8105" s="221"/>
      <c r="AF8105" s="237"/>
      <c r="AG8105" s="257"/>
      <c r="AH8105" s="237"/>
      <c r="AI8105" s="222"/>
      <c r="AJ8105" s="237"/>
      <c r="AK8105" s="221"/>
      <c r="AL8105" s="223"/>
      <c r="AM8105" s="221"/>
    </row>
    <row r="8106" spans="26:39" ht="15" customHeight="1">
      <c r="Z8106" s="220"/>
      <c r="AA8106" s="220"/>
      <c r="AB8106" s="237"/>
      <c r="AC8106" s="237"/>
      <c r="AD8106" s="222"/>
      <c r="AE8106" s="221"/>
      <c r="AF8106" s="237"/>
      <c r="AG8106" s="257"/>
      <c r="AH8106" s="237"/>
      <c r="AI8106" s="222"/>
      <c r="AJ8106" s="237"/>
      <c r="AK8106" s="221"/>
      <c r="AL8106" s="223"/>
      <c r="AM8106" s="221"/>
    </row>
    <row r="8107" spans="26:39" ht="15" customHeight="1">
      <c r="Z8107" s="220"/>
      <c r="AA8107" s="220"/>
      <c r="AB8107" s="237"/>
      <c r="AC8107" s="237"/>
      <c r="AD8107" s="222"/>
      <c r="AE8107" s="221"/>
      <c r="AF8107" s="237"/>
      <c r="AG8107" s="257"/>
      <c r="AH8107" s="237"/>
      <c r="AI8107" s="222"/>
      <c r="AJ8107" s="237"/>
      <c r="AK8107" s="221"/>
      <c r="AL8107" s="223"/>
      <c r="AM8107" s="221"/>
    </row>
    <row r="8108" spans="26:39" ht="15" customHeight="1">
      <c r="Z8108" s="220"/>
      <c r="AA8108" s="220"/>
      <c r="AB8108" s="237"/>
      <c r="AC8108" s="237"/>
      <c r="AD8108" s="222"/>
      <c r="AE8108" s="221"/>
      <c r="AF8108" s="237"/>
      <c r="AG8108" s="257"/>
      <c r="AH8108" s="237"/>
      <c r="AI8108" s="222"/>
      <c r="AJ8108" s="237"/>
      <c r="AK8108" s="221"/>
      <c r="AL8108" s="223"/>
      <c r="AM8108" s="221"/>
    </row>
    <row r="8109" spans="26:39" ht="15" customHeight="1">
      <c r="Z8109" s="220"/>
      <c r="AA8109" s="220"/>
      <c r="AB8109" s="237"/>
      <c r="AC8109" s="237"/>
      <c r="AD8109" s="222"/>
      <c r="AE8109" s="221"/>
      <c r="AF8109" s="237"/>
      <c r="AG8109" s="257"/>
      <c r="AH8109" s="237"/>
      <c r="AI8109" s="222"/>
      <c r="AJ8109" s="237"/>
      <c r="AK8109" s="221"/>
      <c r="AL8109" s="223"/>
      <c r="AM8109" s="221"/>
    </row>
    <row r="8110" spans="26:39" ht="15" customHeight="1">
      <c r="Z8110" s="220"/>
      <c r="AA8110" s="220"/>
      <c r="AB8110" s="237"/>
      <c r="AC8110" s="237"/>
      <c r="AD8110" s="222"/>
      <c r="AE8110" s="221"/>
      <c r="AF8110" s="237"/>
      <c r="AG8110" s="257"/>
      <c r="AH8110" s="237"/>
      <c r="AI8110" s="222"/>
      <c r="AJ8110" s="237"/>
      <c r="AK8110" s="221"/>
      <c r="AL8110" s="223"/>
      <c r="AM8110" s="221"/>
    </row>
    <row r="8111" spans="26:39" ht="15" customHeight="1">
      <c r="Z8111" s="220"/>
      <c r="AA8111" s="220"/>
      <c r="AB8111" s="237"/>
      <c r="AC8111" s="237"/>
      <c r="AD8111" s="222"/>
      <c r="AE8111" s="221"/>
      <c r="AF8111" s="237"/>
      <c r="AG8111" s="257"/>
      <c r="AH8111" s="237"/>
      <c r="AI8111" s="222"/>
      <c r="AJ8111" s="237"/>
      <c r="AK8111" s="221"/>
      <c r="AL8111" s="223"/>
      <c r="AM8111" s="221"/>
    </row>
    <row r="8112" spans="26:39" ht="15" customHeight="1">
      <c r="Z8112" s="220"/>
      <c r="AA8112" s="220"/>
      <c r="AB8112" s="237"/>
      <c r="AC8112" s="237"/>
      <c r="AD8112" s="222"/>
      <c r="AE8112" s="221"/>
      <c r="AF8112" s="237"/>
      <c r="AG8112" s="257"/>
      <c r="AH8112" s="237"/>
      <c r="AI8112" s="222"/>
      <c r="AJ8112" s="237"/>
      <c r="AK8112" s="221"/>
      <c r="AL8112" s="223"/>
      <c r="AM8112" s="221"/>
    </row>
    <row r="8113" spans="26:39" ht="15" customHeight="1">
      <c r="Z8113" s="220"/>
      <c r="AA8113" s="220"/>
      <c r="AB8113" s="237"/>
      <c r="AC8113" s="237"/>
      <c r="AD8113" s="222"/>
      <c r="AE8113" s="221"/>
      <c r="AF8113" s="237"/>
      <c r="AG8113" s="257"/>
      <c r="AH8113" s="237"/>
      <c r="AI8113" s="222"/>
      <c r="AJ8113" s="237"/>
      <c r="AK8113" s="221"/>
      <c r="AL8113" s="223"/>
      <c r="AM8113" s="221"/>
    </row>
    <row r="8114" spans="26:39" ht="15" customHeight="1">
      <c r="Z8114" s="220"/>
      <c r="AA8114" s="220"/>
      <c r="AB8114" s="237"/>
      <c r="AC8114" s="237"/>
      <c r="AD8114" s="222"/>
      <c r="AE8114" s="221"/>
      <c r="AF8114" s="237"/>
      <c r="AG8114" s="257"/>
      <c r="AH8114" s="237"/>
      <c r="AI8114" s="222"/>
      <c r="AJ8114" s="237"/>
      <c r="AK8114" s="221"/>
      <c r="AL8114" s="223"/>
      <c r="AM8114" s="221"/>
    </row>
    <row r="8115" spans="26:39" ht="15" customHeight="1">
      <c r="Z8115" s="220"/>
      <c r="AA8115" s="220"/>
      <c r="AB8115" s="237"/>
      <c r="AC8115" s="237"/>
      <c r="AD8115" s="222"/>
      <c r="AE8115" s="221"/>
      <c r="AF8115" s="237"/>
      <c r="AG8115" s="257"/>
      <c r="AH8115" s="237"/>
      <c r="AI8115" s="222"/>
      <c r="AJ8115" s="237"/>
      <c r="AK8115" s="221"/>
      <c r="AL8115" s="223"/>
      <c r="AM8115" s="221"/>
    </row>
    <row r="8116" spans="26:39" ht="15" customHeight="1">
      <c r="Z8116" s="220"/>
      <c r="AA8116" s="220"/>
      <c r="AB8116" s="237"/>
      <c r="AC8116" s="237"/>
      <c r="AD8116" s="222"/>
      <c r="AE8116" s="221"/>
      <c r="AF8116" s="237"/>
      <c r="AG8116" s="257"/>
      <c r="AH8116" s="237"/>
      <c r="AI8116" s="222"/>
      <c r="AJ8116" s="237"/>
      <c r="AK8116" s="221"/>
      <c r="AL8116" s="223"/>
      <c r="AM8116" s="221"/>
    </row>
    <row r="8117" spans="26:39" ht="15" customHeight="1">
      <c r="Z8117" s="220"/>
      <c r="AA8117" s="220"/>
      <c r="AB8117" s="237"/>
      <c r="AC8117" s="237"/>
      <c r="AD8117" s="222"/>
      <c r="AE8117" s="221"/>
      <c r="AF8117" s="237"/>
      <c r="AG8117" s="257"/>
      <c r="AH8117" s="237"/>
      <c r="AI8117" s="222"/>
      <c r="AJ8117" s="237"/>
      <c r="AK8117" s="221"/>
      <c r="AL8117" s="223"/>
      <c r="AM8117" s="221"/>
    </row>
    <row r="8118" spans="26:39" ht="15" customHeight="1">
      <c r="Z8118" s="220"/>
      <c r="AA8118" s="220"/>
      <c r="AB8118" s="237"/>
      <c r="AC8118" s="237"/>
      <c r="AD8118" s="222"/>
      <c r="AE8118" s="221"/>
      <c r="AF8118" s="237"/>
      <c r="AG8118" s="257"/>
      <c r="AH8118" s="237"/>
      <c r="AI8118" s="222"/>
      <c r="AJ8118" s="237"/>
      <c r="AK8118" s="221"/>
      <c r="AL8118" s="223"/>
      <c r="AM8118" s="221"/>
    </row>
    <row r="8119" spans="26:39" ht="15" customHeight="1">
      <c r="Z8119" s="220"/>
      <c r="AA8119" s="220"/>
      <c r="AB8119" s="237"/>
      <c r="AC8119" s="237"/>
      <c r="AD8119" s="222"/>
      <c r="AE8119" s="221"/>
      <c r="AF8119" s="237"/>
      <c r="AG8119" s="257"/>
      <c r="AH8119" s="237"/>
      <c r="AI8119" s="222"/>
      <c r="AJ8119" s="237"/>
      <c r="AK8119" s="221"/>
      <c r="AL8119" s="223"/>
      <c r="AM8119" s="221"/>
    </row>
    <row r="8120" spans="26:39" ht="15" customHeight="1">
      <c r="Z8120" s="220"/>
      <c r="AA8120" s="220"/>
      <c r="AB8120" s="237"/>
      <c r="AC8120" s="237"/>
      <c r="AD8120" s="222"/>
      <c r="AE8120" s="221"/>
      <c r="AF8120" s="237"/>
      <c r="AG8120" s="257"/>
      <c r="AH8120" s="237"/>
      <c r="AI8120" s="222"/>
      <c r="AJ8120" s="237"/>
      <c r="AK8120" s="221"/>
      <c r="AL8120" s="223"/>
      <c r="AM8120" s="221"/>
    </row>
    <row r="8121" spans="26:39" ht="15" customHeight="1">
      <c r="Z8121" s="220"/>
      <c r="AA8121" s="220"/>
      <c r="AB8121" s="237"/>
      <c r="AC8121" s="237"/>
      <c r="AD8121" s="222"/>
      <c r="AE8121" s="221"/>
      <c r="AF8121" s="237"/>
      <c r="AG8121" s="257"/>
      <c r="AH8121" s="237"/>
      <c r="AI8121" s="222"/>
      <c r="AJ8121" s="237"/>
      <c r="AK8121" s="221"/>
      <c r="AL8121" s="223"/>
      <c r="AM8121" s="221"/>
    </row>
    <row r="8122" spans="26:39" ht="15" customHeight="1">
      <c r="Z8122" s="220"/>
      <c r="AA8122" s="220"/>
      <c r="AB8122" s="237"/>
      <c r="AC8122" s="237"/>
      <c r="AD8122" s="222"/>
      <c r="AE8122" s="221"/>
      <c r="AF8122" s="237"/>
      <c r="AG8122" s="257"/>
      <c r="AH8122" s="237"/>
      <c r="AI8122" s="222"/>
      <c r="AJ8122" s="237"/>
      <c r="AK8122" s="221"/>
      <c r="AL8122" s="223"/>
      <c r="AM8122" s="221"/>
    </row>
    <row r="8123" spans="26:39" ht="15" customHeight="1">
      <c r="Z8123" s="220"/>
      <c r="AA8123" s="220"/>
      <c r="AB8123" s="237"/>
      <c r="AC8123" s="237"/>
      <c r="AD8123" s="222"/>
      <c r="AE8123" s="221"/>
      <c r="AF8123" s="237"/>
      <c r="AG8123" s="257"/>
      <c r="AH8123" s="237"/>
      <c r="AI8123" s="222"/>
      <c r="AJ8123" s="237"/>
      <c r="AK8123" s="221"/>
      <c r="AL8123" s="223"/>
      <c r="AM8123" s="221"/>
    </row>
    <row r="8124" spans="26:39" ht="15" customHeight="1">
      <c r="Z8124" s="220"/>
      <c r="AA8124" s="220"/>
      <c r="AB8124" s="237"/>
      <c r="AC8124" s="237"/>
      <c r="AD8124" s="222"/>
      <c r="AE8124" s="221"/>
      <c r="AF8124" s="237"/>
      <c r="AG8124" s="257"/>
      <c r="AH8124" s="237"/>
      <c r="AI8124" s="222"/>
      <c r="AJ8124" s="237"/>
      <c r="AK8124" s="221"/>
      <c r="AL8124" s="223"/>
      <c r="AM8124" s="221"/>
    </row>
    <row r="8125" spans="26:39" ht="15" customHeight="1">
      <c r="Z8125" s="220"/>
      <c r="AA8125" s="220"/>
      <c r="AB8125" s="237"/>
      <c r="AC8125" s="237"/>
      <c r="AD8125" s="222"/>
      <c r="AE8125" s="221"/>
      <c r="AF8125" s="237"/>
      <c r="AG8125" s="257"/>
      <c r="AH8125" s="237"/>
      <c r="AI8125" s="222"/>
      <c r="AJ8125" s="237"/>
      <c r="AK8125" s="221"/>
      <c r="AL8125" s="223"/>
      <c r="AM8125" s="221"/>
    </row>
    <row r="8126" spans="26:39" ht="15" customHeight="1">
      <c r="Z8126" s="220"/>
      <c r="AA8126" s="220"/>
      <c r="AB8126" s="237"/>
      <c r="AC8126" s="237"/>
      <c r="AD8126" s="222"/>
      <c r="AE8126" s="221"/>
      <c r="AF8126" s="237"/>
      <c r="AG8126" s="257"/>
      <c r="AH8126" s="237"/>
      <c r="AI8126" s="222"/>
      <c r="AJ8126" s="237"/>
      <c r="AK8126" s="221"/>
      <c r="AL8126" s="223"/>
      <c r="AM8126" s="221"/>
    </row>
    <row r="8127" spans="26:39" ht="15" customHeight="1">
      <c r="Z8127" s="220"/>
      <c r="AA8127" s="220"/>
      <c r="AB8127" s="237"/>
      <c r="AC8127" s="237"/>
      <c r="AD8127" s="222"/>
      <c r="AE8127" s="221"/>
      <c r="AF8127" s="237"/>
      <c r="AG8127" s="257"/>
      <c r="AH8127" s="237"/>
      <c r="AI8127" s="222"/>
      <c r="AJ8127" s="237"/>
      <c r="AK8127" s="221"/>
      <c r="AL8127" s="223"/>
      <c r="AM8127" s="221"/>
    </row>
    <row r="8128" spans="26:39" ht="15" customHeight="1">
      <c r="Z8128" s="220"/>
      <c r="AA8128" s="220"/>
      <c r="AB8128" s="237"/>
      <c r="AC8128" s="237"/>
      <c r="AD8128" s="222"/>
      <c r="AE8128" s="221"/>
      <c r="AF8128" s="237"/>
      <c r="AG8128" s="257"/>
      <c r="AH8128" s="237"/>
      <c r="AI8128" s="222"/>
      <c r="AJ8128" s="237"/>
      <c r="AK8128" s="221"/>
      <c r="AL8128" s="223"/>
      <c r="AM8128" s="221"/>
    </row>
    <row r="8129" spans="26:39" ht="15" customHeight="1">
      <c r="Z8129" s="220"/>
      <c r="AA8129" s="220"/>
      <c r="AB8129" s="237"/>
      <c r="AC8129" s="237"/>
      <c r="AD8129" s="222"/>
      <c r="AE8129" s="221"/>
      <c r="AF8129" s="237"/>
      <c r="AG8129" s="257"/>
      <c r="AH8129" s="237"/>
      <c r="AI8129" s="222"/>
      <c r="AJ8129" s="237"/>
      <c r="AK8129" s="221"/>
      <c r="AL8129" s="223"/>
      <c r="AM8129" s="221"/>
    </row>
    <row r="8130" spans="26:39" ht="15" customHeight="1">
      <c r="Z8130" s="220"/>
      <c r="AA8130" s="220"/>
      <c r="AB8130" s="237"/>
      <c r="AC8130" s="237"/>
      <c r="AD8130" s="222"/>
      <c r="AE8130" s="221"/>
      <c r="AF8130" s="237"/>
      <c r="AG8130" s="257"/>
      <c r="AH8130" s="237"/>
      <c r="AI8130" s="222"/>
      <c r="AJ8130" s="237"/>
      <c r="AK8130" s="221"/>
      <c r="AL8130" s="223"/>
      <c r="AM8130" s="221"/>
    </row>
    <row r="8131" spans="26:39" ht="15" customHeight="1">
      <c r="Z8131" s="220"/>
      <c r="AA8131" s="220"/>
      <c r="AB8131" s="237"/>
      <c r="AC8131" s="237"/>
      <c r="AD8131" s="222"/>
      <c r="AE8131" s="221"/>
      <c r="AF8131" s="237"/>
      <c r="AG8131" s="257"/>
      <c r="AH8131" s="237"/>
      <c r="AI8131" s="222"/>
      <c r="AJ8131" s="237"/>
      <c r="AK8131" s="221"/>
      <c r="AL8131" s="223"/>
      <c r="AM8131" s="221"/>
    </row>
    <row r="8132" spans="26:39" ht="15" customHeight="1">
      <c r="Z8132" s="220"/>
      <c r="AA8132" s="220"/>
      <c r="AB8132" s="237"/>
      <c r="AC8132" s="237"/>
      <c r="AD8132" s="222"/>
      <c r="AE8132" s="221"/>
      <c r="AF8132" s="237"/>
      <c r="AG8132" s="257"/>
      <c r="AH8132" s="237"/>
      <c r="AI8132" s="222"/>
      <c r="AJ8132" s="237"/>
      <c r="AK8132" s="221"/>
      <c r="AL8132" s="223"/>
      <c r="AM8132" s="221"/>
    </row>
    <row r="8133" spans="26:39" ht="15" customHeight="1">
      <c r="Z8133" s="220"/>
      <c r="AA8133" s="220"/>
      <c r="AB8133" s="237"/>
      <c r="AC8133" s="237"/>
      <c r="AD8133" s="222"/>
      <c r="AE8133" s="221"/>
      <c r="AF8133" s="237"/>
      <c r="AG8133" s="257"/>
      <c r="AH8133" s="237"/>
      <c r="AI8133" s="222"/>
      <c r="AJ8133" s="237"/>
      <c r="AK8133" s="221"/>
      <c r="AL8133" s="223"/>
      <c r="AM8133" s="221"/>
    </row>
    <row r="8134" spans="26:39" ht="15" customHeight="1">
      <c r="Z8134" s="220"/>
      <c r="AA8134" s="220"/>
      <c r="AB8134" s="237"/>
      <c r="AC8134" s="237"/>
      <c r="AD8134" s="222"/>
      <c r="AE8134" s="221"/>
      <c r="AF8134" s="237"/>
      <c r="AG8134" s="257"/>
      <c r="AH8134" s="237"/>
      <c r="AI8134" s="222"/>
      <c r="AJ8134" s="237"/>
      <c r="AK8134" s="221"/>
      <c r="AL8134" s="223"/>
      <c r="AM8134" s="221"/>
    </row>
    <row r="8135" spans="26:39" ht="15" customHeight="1">
      <c r="Z8135" s="220"/>
      <c r="AA8135" s="220"/>
      <c r="AB8135" s="237"/>
      <c r="AC8135" s="237"/>
      <c r="AD8135" s="222"/>
      <c r="AE8135" s="221"/>
      <c r="AF8135" s="237"/>
      <c r="AG8135" s="257"/>
      <c r="AH8135" s="237"/>
      <c r="AI8135" s="222"/>
      <c r="AJ8135" s="237"/>
      <c r="AK8135" s="221"/>
      <c r="AL8135" s="223"/>
      <c r="AM8135" s="221"/>
    </row>
    <row r="8136" spans="26:39" ht="15" customHeight="1">
      <c r="Z8136" s="220"/>
      <c r="AA8136" s="220"/>
      <c r="AB8136" s="237"/>
      <c r="AC8136" s="237"/>
      <c r="AD8136" s="222"/>
      <c r="AE8136" s="221"/>
      <c r="AF8136" s="237"/>
      <c r="AG8136" s="257"/>
      <c r="AH8136" s="237"/>
      <c r="AI8136" s="222"/>
      <c r="AJ8136" s="237"/>
      <c r="AK8136" s="221"/>
      <c r="AL8136" s="223"/>
      <c r="AM8136" s="221"/>
    </row>
    <row r="8137" spans="26:39" ht="15" customHeight="1">
      <c r="Z8137" s="220"/>
      <c r="AA8137" s="220"/>
      <c r="AB8137" s="237"/>
      <c r="AC8137" s="237"/>
      <c r="AD8137" s="222"/>
      <c r="AE8137" s="221"/>
      <c r="AF8137" s="237"/>
      <c r="AG8137" s="257"/>
      <c r="AH8137" s="237"/>
      <c r="AI8137" s="222"/>
      <c r="AJ8137" s="237"/>
      <c r="AK8137" s="221"/>
      <c r="AL8137" s="223"/>
      <c r="AM8137" s="221"/>
    </row>
    <row r="8138" spans="26:39" ht="15" customHeight="1">
      <c r="Z8138" s="220"/>
      <c r="AA8138" s="220"/>
      <c r="AB8138" s="237"/>
      <c r="AC8138" s="237"/>
      <c r="AD8138" s="222"/>
      <c r="AE8138" s="221"/>
      <c r="AF8138" s="237"/>
      <c r="AG8138" s="257"/>
      <c r="AH8138" s="237"/>
      <c r="AI8138" s="222"/>
      <c r="AJ8138" s="237"/>
      <c r="AK8138" s="221"/>
      <c r="AL8138" s="223"/>
      <c r="AM8138" s="221"/>
    </row>
    <row r="8139" spans="26:39" ht="15" customHeight="1">
      <c r="Z8139" s="220"/>
      <c r="AA8139" s="220"/>
      <c r="AB8139" s="237"/>
      <c r="AC8139" s="237"/>
      <c r="AD8139" s="222"/>
      <c r="AE8139" s="221"/>
      <c r="AF8139" s="237"/>
      <c r="AG8139" s="257"/>
      <c r="AH8139" s="237"/>
      <c r="AI8139" s="222"/>
      <c r="AJ8139" s="237"/>
      <c r="AK8139" s="221"/>
      <c r="AL8139" s="223"/>
      <c r="AM8139" s="221"/>
    </row>
    <row r="8140" spans="26:39" ht="15" customHeight="1">
      <c r="Z8140" s="220"/>
      <c r="AA8140" s="220"/>
      <c r="AB8140" s="237"/>
      <c r="AC8140" s="237"/>
      <c r="AD8140" s="222"/>
      <c r="AE8140" s="221"/>
      <c r="AF8140" s="237"/>
      <c r="AG8140" s="257"/>
      <c r="AH8140" s="237"/>
      <c r="AI8140" s="222"/>
      <c r="AJ8140" s="237"/>
      <c r="AK8140" s="221"/>
      <c r="AL8140" s="223"/>
      <c r="AM8140" s="221"/>
    </row>
    <row r="8141" spans="26:39" ht="15" customHeight="1">
      <c r="Z8141" s="220"/>
      <c r="AA8141" s="220"/>
      <c r="AB8141" s="237"/>
      <c r="AC8141" s="237"/>
      <c r="AD8141" s="222"/>
      <c r="AE8141" s="221"/>
      <c r="AF8141" s="237"/>
      <c r="AG8141" s="257"/>
      <c r="AH8141" s="237"/>
      <c r="AI8141" s="222"/>
      <c r="AJ8141" s="237"/>
      <c r="AK8141" s="221"/>
      <c r="AL8141" s="223"/>
      <c r="AM8141" s="221"/>
    </row>
    <row r="8142" spans="26:39" ht="15" customHeight="1">
      <c r="Z8142" s="220"/>
      <c r="AA8142" s="220"/>
      <c r="AB8142" s="237"/>
      <c r="AC8142" s="237"/>
      <c r="AD8142" s="222"/>
      <c r="AE8142" s="221"/>
      <c r="AF8142" s="237"/>
      <c r="AG8142" s="257"/>
      <c r="AH8142" s="237"/>
      <c r="AI8142" s="222"/>
      <c r="AJ8142" s="237"/>
      <c r="AK8142" s="221"/>
      <c r="AL8142" s="223"/>
      <c r="AM8142" s="221"/>
    </row>
    <row r="8143" spans="26:39" ht="15" customHeight="1">
      <c r="Z8143" s="220"/>
      <c r="AA8143" s="220"/>
      <c r="AB8143" s="237"/>
      <c r="AC8143" s="237"/>
      <c r="AD8143" s="222"/>
      <c r="AE8143" s="221"/>
      <c r="AF8143" s="237"/>
      <c r="AG8143" s="257"/>
      <c r="AH8143" s="237"/>
      <c r="AI8143" s="222"/>
      <c r="AJ8143" s="237"/>
      <c r="AK8143" s="221"/>
      <c r="AL8143" s="223"/>
      <c r="AM8143" s="221"/>
    </row>
    <row r="8144" spans="26:39" ht="15" customHeight="1">
      <c r="Z8144" s="220"/>
      <c r="AA8144" s="220"/>
      <c r="AB8144" s="237"/>
      <c r="AC8144" s="237"/>
      <c r="AD8144" s="222"/>
      <c r="AE8144" s="221"/>
      <c r="AF8144" s="237"/>
      <c r="AG8144" s="257"/>
      <c r="AH8144" s="237"/>
      <c r="AI8144" s="222"/>
      <c r="AJ8144" s="237"/>
      <c r="AK8144" s="221"/>
      <c r="AL8144" s="223"/>
      <c r="AM8144" s="221"/>
    </row>
    <row r="8145" spans="26:39" ht="15" customHeight="1">
      <c r="Z8145" s="220"/>
      <c r="AA8145" s="220"/>
      <c r="AB8145" s="237"/>
      <c r="AC8145" s="237"/>
      <c r="AD8145" s="222"/>
      <c r="AE8145" s="221"/>
      <c r="AF8145" s="237"/>
      <c r="AG8145" s="257"/>
      <c r="AH8145" s="237"/>
      <c r="AI8145" s="222"/>
      <c r="AJ8145" s="237"/>
      <c r="AK8145" s="221"/>
      <c r="AL8145" s="223"/>
      <c r="AM8145" s="221"/>
    </row>
    <row r="8146" spans="26:39" ht="15" customHeight="1">
      <c r="Z8146" s="220"/>
      <c r="AA8146" s="220"/>
      <c r="AB8146" s="237"/>
      <c r="AC8146" s="237"/>
      <c r="AD8146" s="222"/>
      <c r="AE8146" s="221"/>
      <c r="AF8146" s="237"/>
      <c r="AG8146" s="257"/>
      <c r="AH8146" s="237"/>
      <c r="AI8146" s="222"/>
      <c r="AJ8146" s="237"/>
      <c r="AK8146" s="221"/>
      <c r="AL8146" s="223"/>
      <c r="AM8146" s="221"/>
    </row>
    <row r="8147" spans="26:39" ht="15" customHeight="1">
      <c r="Z8147" s="220"/>
      <c r="AA8147" s="220"/>
      <c r="AB8147" s="237"/>
      <c r="AC8147" s="237"/>
      <c r="AD8147" s="222"/>
      <c r="AE8147" s="221"/>
      <c r="AF8147" s="237"/>
      <c r="AG8147" s="257"/>
      <c r="AH8147" s="237"/>
      <c r="AI8147" s="222"/>
      <c r="AJ8147" s="237"/>
      <c r="AK8147" s="221"/>
      <c r="AL8147" s="223"/>
      <c r="AM8147" s="221"/>
    </row>
    <row r="8148" spans="26:39" ht="15" customHeight="1">
      <c r="Z8148" s="220"/>
      <c r="AA8148" s="220"/>
      <c r="AB8148" s="237"/>
      <c r="AC8148" s="237"/>
      <c r="AD8148" s="222"/>
      <c r="AE8148" s="221"/>
      <c r="AF8148" s="237"/>
      <c r="AG8148" s="257"/>
      <c r="AH8148" s="237"/>
      <c r="AI8148" s="222"/>
      <c r="AJ8148" s="237"/>
      <c r="AK8148" s="221"/>
      <c r="AL8148" s="223"/>
      <c r="AM8148" s="221"/>
    </row>
    <row r="8149" spans="26:39" ht="15" customHeight="1">
      <c r="Z8149" s="220"/>
      <c r="AA8149" s="220"/>
      <c r="AB8149" s="237"/>
      <c r="AC8149" s="237"/>
      <c r="AD8149" s="222"/>
      <c r="AE8149" s="221"/>
      <c r="AF8149" s="237"/>
      <c r="AG8149" s="257"/>
      <c r="AH8149" s="237"/>
      <c r="AI8149" s="222"/>
      <c r="AJ8149" s="237"/>
      <c r="AK8149" s="221"/>
      <c r="AL8149" s="223"/>
      <c r="AM8149" s="221"/>
    </row>
    <row r="8150" spans="26:39" ht="15" customHeight="1">
      <c r="Z8150" s="220"/>
      <c r="AA8150" s="220"/>
      <c r="AB8150" s="237"/>
      <c r="AC8150" s="237"/>
      <c r="AD8150" s="222"/>
      <c r="AE8150" s="221"/>
      <c r="AF8150" s="237"/>
      <c r="AG8150" s="257"/>
      <c r="AH8150" s="237"/>
      <c r="AI8150" s="222"/>
      <c r="AJ8150" s="237"/>
      <c r="AK8150" s="221"/>
      <c r="AL8150" s="223"/>
      <c r="AM8150" s="221"/>
    </row>
    <row r="8151" spans="26:39" ht="15" customHeight="1">
      <c r="Z8151" s="220"/>
      <c r="AA8151" s="220"/>
      <c r="AB8151" s="237"/>
      <c r="AC8151" s="237"/>
      <c r="AD8151" s="222"/>
      <c r="AE8151" s="221"/>
      <c r="AF8151" s="237"/>
      <c r="AG8151" s="257"/>
      <c r="AH8151" s="237"/>
      <c r="AI8151" s="222"/>
      <c r="AJ8151" s="237"/>
      <c r="AK8151" s="221"/>
      <c r="AL8151" s="223"/>
      <c r="AM8151" s="221"/>
    </row>
    <row r="8152" spans="26:39" ht="15" customHeight="1">
      <c r="Z8152" s="220"/>
      <c r="AA8152" s="220"/>
      <c r="AB8152" s="237"/>
      <c r="AC8152" s="237"/>
      <c r="AD8152" s="222"/>
      <c r="AE8152" s="221"/>
      <c r="AF8152" s="237"/>
      <c r="AG8152" s="257"/>
      <c r="AH8152" s="237"/>
      <c r="AI8152" s="222"/>
      <c r="AJ8152" s="237"/>
      <c r="AK8152" s="221"/>
      <c r="AL8152" s="223"/>
      <c r="AM8152" s="221"/>
    </row>
    <row r="8153" spans="26:39" ht="15" customHeight="1">
      <c r="Z8153" s="220"/>
      <c r="AA8153" s="220"/>
      <c r="AB8153" s="237"/>
      <c r="AC8153" s="237"/>
      <c r="AD8153" s="222"/>
      <c r="AE8153" s="221"/>
      <c r="AF8153" s="237"/>
      <c r="AG8153" s="257"/>
      <c r="AH8153" s="237"/>
      <c r="AI8153" s="222"/>
      <c r="AJ8153" s="237"/>
      <c r="AK8153" s="221"/>
      <c r="AL8153" s="223"/>
      <c r="AM8153" s="221"/>
    </row>
    <row r="8154" spans="26:39" ht="15" customHeight="1">
      <c r="Z8154" s="220"/>
      <c r="AA8154" s="220"/>
      <c r="AB8154" s="237"/>
      <c r="AC8154" s="237"/>
      <c r="AD8154" s="222"/>
      <c r="AE8154" s="221"/>
      <c r="AF8154" s="237"/>
      <c r="AG8154" s="257"/>
      <c r="AH8154" s="237"/>
      <c r="AI8154" s="222"/>
      <c r="AJ8154" s="237"/>
      <c r="AK8154" s="221"/>
      <c r="AL8154" s="223"/>
      <c r="AM8154" s="221"/>
    </row>
    <row r="8155" spans="26:39" ht="15" customHeight="1">
      <c r="Z8155" s="220"/>
      <c r="AA8155" s="220"/>
      <c r="AB8155" s="237"/>
      <c r="AC8155" s="237"/>
      <c r="AD8155" s="222"/>
      <c r="AE8155" s="221"/>
      <c r="AF8155" s="237"/>
      <c r="AG8155" s="257"/>
      <c r="AH8155" s="237"/>
      <c r="AI8155" s="222"/>
      <c r="AJ8155" s="237"/>
      <c r="AK8155" s="221"/>
      <c r="AL8155" s="223"/>
      <c r="AM8155" s="221"/>
    </row>
    <row r="8156" spans="26:39" ht="15" customHeight="1">
      <c r="Z8156" s="220"/>
      <c r="AA8156" s="220"/>
      <c r="AB8156" s="237"/>
      <c r="AC8156" s="237"/>
      <c r="AD8156" s="222"/>
      <c r="AE8156" s="221"/>
      <c r="AF8156" s="237"/>
      <c r="AG8156" s="257"/>
      <c r="AH8156" s="237"/>
      <c r="AI8156" s="222"/>
      <c r="AJ8156" s="237"/>
      <c r="AK8156" s="221"/>
      <c r="AL8156" s="223"/>
      <c r="AM8156" s="221"/>
    </row>
    <row r="8157" spans="26:39" ht="15" customHeight="1">
      <c r="Z8157" s="220"/>
      <c r="AA8157" s="220"/>
      <c r="AB8157" s="237"/>
      <c r="AC8157" s="237"/>
      <c r="AD8157" s="222"/>
      <c r="AE8157" s="221"/>
      <c r="AF8157" s="237"/>
      <c r="AG8157" s="257"/>
      <c r="AH8157" s="237"/>
      <c r="AI8157" s="222"/>
      <c r="AJ8157" s="237"/>
      <c r="AK8157" s="221"/>
      <c r="AL8157" s="223"/>
      <c r="AM8157" s="221"/>
    </row>
    <row r="8158" spans="26:39" ht="15" customHeight="1">
      <c r="Z8158" s="220"/>
      <c r="AA8158" s="220"/>
      <c r="AB8158" s="237"/>
      <c r="AC8158" s="237"/>
      <c r="AD8158" s="222"/>
      <c r="AE8158" s="221"/>
      <c r="AF8158" s="237"/>
      <c r="AG8158" s="257"/>
      <c r="AH8158" s="237"/>
      <c r="AI8158" s="222"/>
      <c r="AJ8158" s="237"/>
      <c r="AK8158" s="221"/>
      <c r="AL8158" s="223"/>
      <c r="AM8158" s="221"/>
    </row>
    <row r="8159" spans="26:39" ht="15" customHeight="1">
      <c r="Z8159" s="220"/>
      <c r="AA8159" s="220"/>
      <c r="AB8159" s="237"/>
      <c r="AC8159" s="237"/>
      <c r="AD8159" s="222"/>
      <c r="AE8159" s="221"/>
      <c r="AF8159" s="237"/>
      <c r="AG8159" s="257"/>
      <c r="AH8159" s="237"/>
      <c r="AI8159" s="222"/>
      <c r="AJ8159" s="237"/>
      <c r="AK8159" s="221"/>
      <c r="AL8159" s="223"/>
      <c r="AM8159" s="221"/>
    </row>
    <row r="8160" spans="26:39" ht="15" customHeight="1">
      <c r="Z8160" s="220"/>
      <c r="AA8160" s="220"/>
      <c r="AB8160" s="237"/>
      <c r="AC8160" s="237"/>
      <c r="AD8160" s="222"/>
      <c r="AE8160" s="221"/>
      <c r="AF8160" s="237"/>
      <c r="AG8160" s="257"/>
      <c r="AH8160" s="237"/>
      <c r="AI8160" s="222"/>
      <c r="AJ8160" s="237"/>
      <c r="AK8160" s="221"/>
      <c r="AL8160" s="223"/>
      <c r="AM8160" s="221"/>
    </row>
    <row r="8161" spans="26:39" ht="15" customHeight="1">
      <c r="Z8161" s="220"/>
      <c r="AA8161" s="220"/>
      <c r="AB8161" s="237"/>
      <c r="AC8161" s="237"/>
      <c r="AD8161" s="222"/>
      <c r="AE8161" s="221"/>
      <c r="AF8161" s="237"/>
      <c r="AG8161" s="257"/>
      <c r="AH8161" s="237"/>
      <c r="AI8161" s="222"/>
      <c r="AJ8161" s="237"/>
      <c r="AK8161" s="221"/>
      <c r="AL8161" s="223"/>
      <c r="AM8161" s="221"/>
    </row>
    <row r="8162" spans="26:39" ht="15" customHeight="1">
      <c r="Z8162" s="220"/>
      <c r="AA8162" s="220"/>
      <c r="AB8162" s="237"/>
      <c r="AC8162" s="237"/>
      <c r="AD8162" s="222"/>
      <c r="AE8162" s="221"/>
      <c r="AF8162" s="237"/>
      <c r="AG8162" s="257"/>
      <c r="AH8162" s="237"/>
      <c r="AI8162" s="222"/>
      <c r="AJ8162" s="237"/>
      <c r="AK8162" s="221"/>
      <c r="AL8162" s="223"/>
      <c r="AM8162" s="221"/>
    </row>
    <row r="8163" spans="26:39" ht="15" customHeight="1">
      <c r="Z8163" s="220"/>
      <c r="AA8163" s="220"/>
      <c r="AB8163" s="237"/>
      <c r="AC8163" s="237"/>
      <c r="AD8163" s="222"/>
      <c r="AE8163" s="221"/>
      <c r="AF8163" s="237"/>
      <c r="AG8163" s="257"/>
      <c r="AH8163" s="237"/>
      <c r="AI8163" s="222"/>
      <c r="AJ8163" s="237"/>
      <c r="AK8163" s="221"/>
      <c r="AL8163" s="223"/>
      <c r="AM8163" s="221"/>
    </row>
    <row r="8164" spans="26:39" ht="15" customHeight="1">
      <c r="Z8164" s="220"/>
      <c r="AA8164" s="220"/>
      <c r="AB8164" s="237"/>
      <c r="AC8164" s="237"/>
      <c r="AD8164" s="222"/>
      <c r="AE8164" s="221"/>
      <c r="AF8164" s="237"/>
      <c r="AG8164" s="257"/>
      <c r="AH8164" s="237"/>
      <c r="AI8164" s="222"/>
      <c r="AJ8164" s="237"/>
      <c r="AK8164" s="221"/>
      <c r="AL8164" s="223"/>
      <c r="AM8164" s="221"/>
    </row>
    <row r="8165" spans="26:39" ht="15" customHeight="1">
      <c r="Z8165" s="220"/>
      <c r="AA8165" s="220"/>
      <c r="AB8165" s="237"/>
      <c r="AC8165" s="237"/>
      <c r="AD8165" s="222"/>
      <c r="AE8165" s="221"/>
      <c r="AF8165" s="237"/>
      <c r="AG8165" s="257"/>
      <c r="AH8165" s="237"/>
      <c r="AI8165" s="222"/>
      <c r="AJ8165" s="237"/>
      <c r="AK8165" s="221"/>
      <c r="AL8165" s="223"/>
      <c r="AM8165" s="221"/>
    </row>
    <row r="8166" spans="26:39" ht="15" customHeight="1">
      <c r="Z8166" s="220"/>
      <c r="AA8166" s="220"/>
      <c r="AB8166" s="237"/>
      <c r="AC8166" s="237"/>
      <c r="AD8166" s="222"/>
      <c r="AE8166" s="221"/>
      <c r="AF8166" s="237"/>
      <c r="AG8166" s="257"/>
      <c r="AH8166" s="237"/>
      <c r="AI8166" s="222"/>
      <c r="AJ8166" s="237"/>
      <c r="AK8166" s="221"/>
      <c r="AL8166" s="223"/>
      <c r="AM8166" s="221"/>
    </row>
    <row r="8167" spans="26:39" ht="15" customHeight="1">
      <c r="Z8167" s="220"/>
      <c r="AA8167" s="220"/>
      <c r="AB8167" s="237"/>
      <c r="AC8167" s="237"/>
      <c r="AD8167" s="222"/>
      <c r="AE8167" s="221"/>
      <c r="AF8167" s="237"/>
      <c r="AG8167" s="257"/>
      <c r="AH8167" s="237"/>
      <c r="AI8167" s="222"/>
      <c r="AJ8167" s="237"/>
      <c r="AK8167" s="221"/>
      <c r="AL8167" s="223"/>
      <c r="AM8167" s="221"/>
    </row>
    <row r="8168" spans="26:39" ht="15" customHeight="1">
      <c r="Z8168" s="220"/>
      <c r="AA8168" s="220"/>
      <c r="AB8168" s="237"/>
      <c r="AC8168" s="237"/>
      <c r="AD8168" s="222"/>
      <c r="AE8168" s="221"/>
      <c r="AF8168" s="237"/>
      <c r="AG8168" s="257"/>
      <c r="AH8168" s="237"/>
      <c r="AI8168" s="222"/>
      <c r="AJ8168" s="237"/>
      <c r="AK8168" s="221"/>
      <c r="AL8168" s="223"/>
      <c r="AM8168" s="221"/>
    </row>
    <row r="8169" spans="26:39" ht="15" customHeight="1">
      <c r="Z8169" s="220"/>
      <c r="AA8169" s="220"/>
      <c r="AB8169" s="237"/>
      <c r="AC8169" s="237"/>
      <c r="AD8169" s="222"/>
      <c r="AE8169" s="221"/>
      <c r="AF8169" s="237"/>
      <c r="AG8169" s="257"/>
      <c r="AH8169" s="237"/>
      <c r="AI8169" s="222"/>
      <c r="AJ8169" s="237"/>
      <c r="AK8169" s="221"/>
      <c r="AL8169" s="223"/>
      <c r="AM8169" s="221"/>
    </row>
    <row r="8170" spans="26:39" ht="15" customHeight="1">
      <c r="Z8170" s="220"/>
      <c r="AA8170" s="220"/>
      <c r="AB8170" s="237"/>
      <c r="AC8170" s="237"/>
      <c r="AD8170" s="222"/>
      <c r="AE8170" s="221"/>
      <c r="AF8170" s="237"/>
      <c r="AG8170" s="257"/>
      <c r="AH8170" s="237"/>
      <c r="AI8170" s="222"/>
      <c r="AJ8170" s="237"/>
      <c r="AK8170" s="221"/>
      <c r="AL8170" s="223"/>
      <c r="AM8170" s="221"/>
    </row>
    <row r="8171" spans="26:39" ht="15" customHeight="1">
      <c r="Z8171" s="220"/>
      <c r="AA8171" s="220"/>
      <c r="AB8171" s="237"/>
      <c r="AC8171" s="237"/>
      <c r="AD8171" s="222"/>
      <c r="AE8171" s="221"/>
      <c r="AF8171" s="237"/>
      <c r="AG8171" s="257"/>
      <c r="AH8171" s="237"/>
      <c r="AI8171" s="222"/>
      <c r="AJ8171" s="237"/>
      <c r="AK8171" s="221"/>
      <c r="AL8171" s="223"/>
      <c r="AM8171" s="221"/>
    </row>
    <row r="8172" spans="26:39" ht="15" customHeight="1">
      <c r="Z8172" s="220"/>
      <c r="AA8172" s="220"/>
      <c r="AB8172" s="237"/>
      <c r="AC8172" s="237"/>
      <c r="AD8172" s="222"/>
      <c r="AE8172" s="221"/>
      <c r="AF8172" s="237"/>
      <c r="AG8172" s="257"/>
      <c r="AH8172" s="237"/>
      <c r="AI8172" s="222"/>
      <c r="AJ8172" s="237"/>
      <c r="AK8172" s="221"/>
      <c r="AL8172" s="223"/>
      <c r="AM8172" s="221"/>
    </row>
    <row r="8173" spans="26:39" ht="15" customHeight="1">
      <c r="Z8173" s="220"/>
      <c r="AA8173" s="220"/>
      <c r="AB8173" s="237"/>
      <c r="AC8173" s="237"/>
      <c r="AD8173" s="222"/>
      <c r="AE8173" s="221"/>
      <c r="AF8173" s="237"/>
      <c r="AG8173" s="257"/>
      <c r="AH8173" s="237"/>
      <c r="AI8173" s="222"/>
      <c r="AJ8173" s="237"/>
      <c r="AK8173" s="221"/>
      <c r="AL8173" s="223"/>
      <c r="AM8173" s="221"/>
    </row>
    <row r="8174" spans="26:39" ht="15" customHeight="1">
      <c r="Z8174" s="220"/>
      <c r="AA8174" s="220"/>
      <c r="AB8174" s="237"/>
      <c r="AC8174" s="237"/>
      <c r="AD8174" s="222"/>
      <c r="AE8174" s="221"/>
      <c r="AF8174" s="237"/>
      <c r="AG8174" s="257"/>
      <c r="AH8174" s="237"/>
      <c r="AI8174" s="222"/>
      <c r="AJ8174" s="237"/>
      <c r="AK8174" s="221"/>
      <c r="AL8174" s="223"/>
      <c r="AM8174" s="221"/>
    </row>
    <row r="8175" spans="26:39" ht="15" customHeight="1">
      <c r="Z8175" s="220"/>
      <c r="AA8175" s="220"/>
      <c r="AB8175" s="237"/>
      <c r="AC8175" s="237"/>
      <c r="AD8175" s="222"/>
      <c r="AE8175" s="221"/>
      <c r="AF8175" s="237"/>
      <c r="AG8175" s="257"/>
      <c r="AH8175" s="237"/>
      <c r="AI8175" s="222"/>
      <c r="AJ8175" s="237"/>
      <c r="AK8175" s="221"/>
      <c r="AL8175" s="223"/>
      <c r="AM8175" s="221"/>
    </row>
    <row r="8176" spans="26:39" ht="15" customHeight="1">
      <c r="Z8176" s="220"/>
      <c r="AA8176" s="220"/>
      <c r="AB8176" s="237"/>
      <c r="AC8176" s="237"/>
      <c r="AD8176" s="222"/>
      <c r="AE8176" s="221"/>
      <c r="AF8176" s="237"/>
      <c r="AG8176" s="257"/>
      <c r="AH8176" s="237"/>
      <c r="AI8176" s="222"/>
      <c r="AJ8176" s="237"/>
      <c r="AK8176" s="221"/>
      <c r="AL8176" s="223"/>
      <c r="AM8176" s="221"/>
    </row>
    <row r="8177" spans="26:39" ht="15" customHeight="1">
      <c r="Z8177" s="220"/>
      <c r="AA8177" s="220"/>
      <c r="AB8177" s="237"/>
      <c r="AC8177" s="237"/>
      <c r="AD8177" s="222"/>
      <c r="AE8177" s="221"/>
      <c r="AF8177" s="237"/>
      <c r="AG8177" s="257"/>
      <c r="AH8177" s="237"/>
      <c r="AI8177" s="222"/>
      <c r="AJ8177" s="237"/>
      <c r="AK8177" s="221"/>
      <c r="AL8177" s="223"/>
      <c r="AM8177" s="221"/>
    </row>
    <row r="8178" spans="26:39" ht="15" customHeight="1">
      <c r="Z8178" s="220"/>
      <c r="AA8178" s="220"/>
      <c r="AB8178" s="237"/>
      <c r="AC8178" s="237"/>
      <c r="AD8178" s="222"/>
      <c r="AE8178" s="221"/>
      <c r="AF8178" s="237"/>
      <c r="AG8178" s="257"/>
      <c r="AH8178" s="237"/>
      <c r="AI8178" s="222"/>
      <c r="AJ8178" s="237"/>
      <c r="AK8178" s="221"/>
      <c r="AL8178" s="223"/>
      <c r="AM8178" s="221"/>
    </row>
    <row r="8179" spans="26:39" ht="15" customHeight="1">
      <c r="Z8179" s="220"/>
      <c r="AA8179" s="220"/>
      <c r="AB8179" s="237"/>
      <c r="AC8179" s="237"/>
      <c r="AD8179" s="222"/>
      <c r="AE8179" s="221"/>
      <c r="AF8179" s="237"/>
      <c r="AG8179" s="257"/>
      <c r="AH8179" s="237"/>
      <c r="AI8179" s="222"/>
      <c r="AJ8179" s="237"/>
      <c r="AK8179" s="221"/>
      <c r="AL8179" s="223"/>
      <c r="AM8179" s="221"/>
    </row>
    <row r="8180" spans="26:39" ht="15" customHeight="1">
      <c r="Z8180" s="220"/>
      <c r="AA8180" s="220"/>
      <c r="AB8180" s="237"/>
      <c r="AC8180" s="237"/>
      <c r="AD8180" s="222"/>
      <c r="AE8180" s="221"/>
      <c r="AF8180" s="237"/>
      <c r="AG8180" s="257"/>
      <c r="AH8180" s="237"/>
      <c r="AI8180" s="222"/>
      <c r="AJ8180" s="237"/>
      <c r="AK8180" s="221"/>
      <c r="AL8180" s="223"/>
      <c r="AM8180" s="221"/>
    </row>
    <row r="8181" spans="26:39" ht="15" customHeight="1">
      <c r="Z8181" s="220"/>
      <c r="AA8181" s="220"/>
      <c r="AB8181" s="237"/>
      <c r="AC8181" s="237"/>
      <c r="AD8181" s="222"/>
      <c r="AE8181" s="221"/>
      <c r="AF8181" s="237"/>
      <c r="AG8181" s="257"/>
      <c r="AH8181" s="237"/>
      <c r="AI8181" s="222"/>
      <c r="AJ8181" s="237"/>
      <c r="AK8181" s="221"/>
      <c r="AL8181" s="223"/>
      <c r="AM8181" s="221"/>
    </row>
    <row r="8182" spans="26:39" ht="15" customHeight="1">
      <c r="Z8182" s="220"/>
      <c r="AA8182" s="220"/>
      <c r="AB8182" s="237"/>
      <c r="AC8182" s="237"/>
      <c r="AD8182" s="222"/>
      <c r="AE8182" s="221"/>
      <c r="AF8182" s="237"/>
      <c r="AG8182" s="257"/>
      <c r="AH8182" s="237"/>
      <c r="AI8182" s="222"/>
      <c r="AJ8182" s="237"/>
      <c r="AK8182" s="221"/>
      <c r="AL8182" s="223"/>
      <c r="AM8182" s="221"/>
    </row>
    <row r="8183" spans="26:39" ht="15" customHeight="1">
      <c r="Z8183" s="220"/>
      <c r="AA8183" s="220"/>
      <c r="AB8183" s="237"/>
      <c r="AC8183" s="237"/>
      <c r="AD8183" s="222"/>
      <c r="AE8183" s="221"/>
      <c r="AF8183" s="237"/>
      <c r="AG8183" s="257"/>
      <c r="AH8183" s="237"/>
      <c r="AI8183" s="222"/>
      <c r="AJ8183" s="237"/>
      <c r="AK8183" s="221"/>
      <c r="AL8183" s="223"/>
      <c r="AM8183" s="221"/>
    </row>
    <row r="8184" spans="26:39" ht="15" customHeight="1">
      <c r="Z8184" s="220"/>
      <c r="AA8184" s="220"/>
      <c r="AB8184" s="237"/>
      <c r="AC8184" s="237"/>
      <c r="AD8184" s="222"/>
      <c r="AE8184" s="221"/>
      <c r="AF8184" s="237"/>
      <c r="AG8184" s="257"/>
      <c r="AH8184" s="237"/>
      <c r="AI8184" s="222"/>
      <c r="AJ8184" s="237"/>
      <c r="AK8184" s="221"/>
      <c r="AL8184" s="223"/>
      <c r="AM8184" s="221"/>
    </row>
    <row r="8185" spans="26:39" ht="15" customHeight="1">
      <c r="Z8185" s="220"/>
      <c r="AA8185" s="220"/>
      <c r="AB8185" s="237"/>
      <c r="AC8185" s="237"/>
      <c r="AD8185" s="222"/>
      <c r="AE8185" s="221"/>
      <c r="AF8185" s="237"/>
      <c r="AG8185" s="257"/>
      <c r="AH8185" s="237"/>
      <c r="AI8185" s="222"/>
      <c r="AJ8185" s="237"/>
      <c r="AK8185" s="221"/>
      <c r="AL8185" s="223"/>
      <c r="AM8185" s="221"/>
    </row>
    <row r="8186" spans="26:39" ht="15" customHeight="1">
      <c r="Z8186" s="220"/>
      <c r="AA8186" s="220"/>
      <c r="AB8186" s="237"/>
      <c r="AC8186" s="237"/>
      <c r="AD8186" s="222"/>
      <c r="AE8186" s="221"/>
      <c r="AF8186" s="237"/>
      <c r="AG8186" s="257"/>
      <c r="AH8186" s="237"/>
      <c r="AI8186" s="222"/>
      <c r="AJ8186" s="237"/>
      <c r="AK8186" s="221"/>
      <c r="AL8186" s="223"/>
      <c r="AM8186" s="221"/>
    </row>
    <row r="8187" spans="26:39" ht="15" customHeight="1">
      <c r="Z8187" s="220"/>
      <c r="AA8187" s="220"/>
      <c r="AB8187" s="237"/>
      <c r="AC8187" s="237"/>
      <c r="AD8187" s="222"/>
      <c r="AE8187" s="221"/>
      <c r="AF8187" s="237"/>
      <c r="AG8187" s="257"/>
      <c r="AH8187" s="237"/>
      <c r="AI8187" s="222"/>
      <c r="AJ8187" s="237"/>
      <c r="AK8187" s="221"/>
      <c r="AL8187" s="223"/>
      <c r="AM8187" s="221"/>
    </row>
    <row r="8188" spans="26:39" ht="15" customHeight="1">
      <c r="Z8188" s="220"/>
      <c r="AA8188" s="220"/>
      <c r="AB8188" s="237"/>
      <c r="AC8188" s="237"/>
      <c r="AD8188" s="222"/>
      <c r="AE8188" s="221"/>
      <c r="AF8188" s="237"/>
      <c r="AG8188" s="257"/>
      <c r="AH8188" s="237"/>
      <c r="AI8188" s="222"/>
      <c r="AJ8188" s="237"/>
      <c r="AK8188" s="221"/>
      <c r="AL8188" s="223"/>
      <c r="AM8188" s="221"/>
    </row>
    <row r="8189" spans="26:39" ht="15" customHeight="1">
      <c r="Z8189" s="220"/>
      <c r="AA8189" s="220"/>
      <c r="AB8189" s="237"/>
      <c r="AC8189" s="237"/>
      <c r="AD8189" s="222"/>
      <c r="AE8189" s="221"/>
      <c r="AF8189" s="237"/>
      <c r="AG8189" s="257"/>
      <c r="AH8189" s="237"/>
      <c r="AI8189" s="222"/>
      <c r="AJ8189" s="237"/>
      <c r="AK8189" s="221"/>
      <c r="AL8189" s="223"/>
      <c r="AM8189" s="221"/>
    </row>
    <row r="8190" spans="26:39" ht="15" customHeight="1">
      <c r="Z8190" s="220"/>
      <c r="AA8190" s="220"/>
      <c r="AB8190" s="237"/>
      <c r="AC8190" s="237"/>
      <c r="AD8190" s="222"/>
      <c r="AE8190" s="221"/>
      <c r="AF8190" s="237"/>
      <c r="AG8190" s="257"/>
      <c r="AH8190" s="237"/>
      <c r="AI8190" s="222"/>
      <c r="AJ8190" s="237"/>
      <c r="AK8190" s="221"/>
      <c r="AL8190" s="223"/>
      <c r="AM8190" s="221"/>
    </row>
    <row r="8191" spans="26:39" ht="15" customHeight="1">
      <c r="Z8191" s="220"/>
      <c r="AA8191" s="220"/>
      <c r="AB8191" s="237"/>
      <c r="AC8191" s="237"/>
      <c r="AD8191" s="222"/>
      <c r="AE8191" s="221"/>
      <c r="AF8191" s="237"/>
      <c r="AG8191" s="257"/>
      <c r="AH8191" s="237"/>
      <c r="AI8191" s="222"/>
      <c r="AJ8191" s="237"/>
      <c r="AK8191" s="221"/>
      <c r="AL8191" s="223"/>
      <c r="AM8191" s="221"/>
    </row>
    <row r="8192" spans="26:39" ht="15" customHeight="1">
      <c r="Z8192" s="220"/>
      <c r="AA8192" s="220"/>
      <c r="AB8192" s="237"/>
      <c r="AC8192" s="237"/>
      <c r="AD8192" s="222"/>
      <c r="AE8192" s="221"/>
      <c r="AF8192" s="237"/>
      <c r="AG8192" s="257"/>
      <c r="AH8192" s="237"/>
      <c r="AI8192" s="222"/>
      <c r="AJ8192" s="237"/>
      <c r="AK8192" s="221"/>
      <c r="AL8192" s="223"/>
      <c r="AM8192" s="221"/>
    </row>
    <row r="8193" spans="26:39" ht="15" customHeight="1">
      <c r="Z8193" s="220"/>
      <c r="AA8193" s="220"/>
      <c r="AB8193" s="237"/>
      <c r="AC8193" s="237"/>
      <c r="AD8193" s="222"/>
      <c r="AE8193" s="221"/>
      <c r="AF8193" s="237"/>
      <c r="AG8193" s="257"/>
      <c r="AH8193" s="237"/>
      <c r="AI8193" s="222"/>
      <c r="AJ8193" s="237"/>
      <c r="AK8193" s="221"/>
      <c r="AL8193" s="223"/>
      <c r="AM8193" s="221"/>
    </row>
    <row r="8194" spans="26:39" ht="15" customHeight="1">
      <c r="Z8194" s="220"/>
      <c r="AA8194" s="220"/>
      <c r="AB8194" s="237"/>
      <c r="AC8194" s="237"/>
      <c r="AD8194" s="222"/>
      <c r="AE8194" s="221"/>
      <c r="AF8194" s="237"/>
      <c r="AG8194" s="257"/>
      <c r="AH8194" s="237"/>
      <c r="AI8194" s="222"/>
      <c r="AJ8194" s="237"/>
      <c r="AK8194" s="221"/>
      <c r="AL8194" s="223"/>
      <c r="AM8194" s="221"/>
    </row>
    <row r="8195" spans="26:39" ht="15" customHeight="1">
      <c r="Z8195" s="220"/>
      <c r="AA8195" s="220"/>
      <c r="AB8195" s="237"/>
      <c r="AC8195" s="237"/>
      <c r="AD8195" s="222"/>
      <c r="AE8195" s="221"/>
      <c r="AF8195" s="237"/>
      <c r="AG8195" s="257"/>
      <c r="AH8195" s="237"/>
      <c r="AI8195" s="222"/>
      <c r="AJ8195" s="237"/>
      <c r="AK8195" s="221"/>
      <c r="AL8195" s="223"/>
      <c r="AM8195" s="221"/>
    </row>
    <row r="8196" spans="26:39" ht="15" customHeight="1">
      <c r="Z8196" s="220"/>
      <c r="AA8196" s="220"/>
      <c r="AB8196" s="237"/>
      <c r="AC8196" s="237"/>
      <c r="AD8196" s="222"/>
      <c r="AE8196" s="221"/>
      <c r="AF8196" s="237"/>
      <c r="AG8196" s="257"/>
      <c r="AH8196" s="237"/>
      <c r="AI8196" s="222"/>
      <c r="AJ8196" s="237"/>
      <c r="AK8196" s="221"/>
      <c r="AL8196" s="223"/>
      <c r="AM8196" s="221"/>
    </row>
    <row r="8197" spans="26:39" ht="15" customHeight="1">
      <c r="Z8197" s="220"/>
      <c r="AA8197" s="220"/>
      <c r="AB8197" s="237"/>
      <c r="AC8197" s="237"/>
      <c r="AD8197" s="222"/>
      <c r="AE8197" s="221"/>
      <c r="AF8197" s="237"/>
      <c r="AG8197" s="257"/>
      <c r="AH8197" s="237"/>
      <c r="AI8197" s="222"/>
      <c r="AJ8197" s="237"/>
      <c r="AK8197" s="221"/>
      <c r="AL8197" s="223"/>
      <c r="AM8197" s="221"/>
    </row>
    <row r="8198" spans="26:39" ht="15" customHeight="1">
      <c r="Z8198" s="220"/>
      <c r="AA8198" s="220"/>
      <c r="AB8198" s="237"/>
      <c r="AC8198" s="237"/>
      <c r="AD8198" s="222"/>
      <c r="AE8198" s="221"/>
      <c r="AF8198" s="237"/>
      <c r="AG8198" s="257"/>
      <c r="AH8198" s="237"/>
      <c r="AI8198" s="222"/>
      <c r="AJ8198" s="237"/>
      <c r="AK8198" s="221"/>
      <c r="AL8198" s="223"/>
      <c r="AM8198" s="221"/>
    </row>
    <row r="8199" spans="26:39" ht="15" customHeight="1">
      <c r="Z8199" s="220"/>
      <c r="AA8199" s="220"/>
      <c r="AB8199" s="237"/>
      <c r="AC8199" s="237"/>
      <c r="AD8199" s="222"/>
      <c r="AE8199" s="221"/>
      <c r="AF8199" s="237"/>
      <c r="AG8199" s="257"/>
      <c r="AH8199" s="237"/>
      <c r="AI8199" s="222"/>
      <c r="AJ8199" s="237"/>
      <c r="AK8199" s="221"/>
      <c r="AL8199" s="223"/>
      <c r="AM8199" s="221"/>
    </row>
    <row r="8200" spans="26:39" ht="15" customHeight="1">
      <c r="Z8200" s="220"/>
      <c r="AA8200" s="220"/>
      <c r="AB8200" s="237"/>
      <c r="AC8200" s="237"/>
      <c r="AD8200" s="222"/>
      <c r="AE8200" s="221"/>
      <c r="AF8200" s="237"/>
      <c r="AG8200" s="257"/>
      <c r="AH8200" s="237"/>
      <c r="AI8200" s="222"/>
      <c r="AJ8200" s="237"/>
      <c r="AK8200" s="221"/>
      <c r="AL8200" s="223"/>
      <c r="AM8200" s="221"/>
    </row>
    <row r="8201" spans="26:39" ht="15" customHeight="1">
      <c r="Z8201" s="220"/>
      <c r="AA8201" s="220"/>
      <c r="AB8201" s="237"/>
      <c r="AC8201" s="237"/>
      <c r="AD8201" s="222"/>
      <c r="AE8201" s="221"/>
      <c r="AF8201" s="237"/>
      <c r="AG8201" s="257"/>
      <c r="AH8201" s="237"/>
      <c r="AI8201" s="222"/>
      <c r="AJ8201" s="237"/>
      <c r="AK8201" s="221"/>
      <c r="AL8201" s="223"/>
      <c r="AM8201" s="221"/>
    </row>
    <row r="8202" spans="26:39" ht="15" customHeight="1">
      <c r="Z8202" s="220"/>
      <c r="AA8202" s="220"/>
      <c r="AB8202" s="237"/>
      <c r="AC8202" s="237"/>
      <c r="AD8202" s="222"/>
      <c r="AE8202" s="221"/>
      <c r="AF8202" s="237"/>
      <c r="AG8202" s="257"/>
      <c r="AH8202" s="237"/>
      <c r="AI8202" s="222"/>
      <c r="AJ8202" s="237"/>
      <c r="AK8202" s="221"/>
      <c r="AL8202" s="223"/>
      <c r="AM8202" s="221"/>
    </row>
    <row r="8203" spans="26:39" ht="15" customHeight="1">
      <c r="Z8203" s="220"/>
      <c r="AA8203" s="220"/>
      <c r="AB8203" s="237"/>
      <c r="AC8203" s="237"/>
      <c r="AD8203" s="222"/>
      <c r="AE8203" s="221"/>
      <c r="AF8203" s="237"/>
      <c r="AG8203" s="257"/>
      <c r="AH8203" s="237"/>
      <c r="AI8203" s="222"/>
      <c r="AJ8203" s="237"/>
      <c r="AK8203" s="221"/>
      <c r="AL8203" s="223"/>
      <c r="AM8203" s="221"/>
    </row>
    <row r="8204" spans="26:39" ht="15" customHeight="1">
      <c r="Z8204" s="220"/>
      <c r="AA8204" s="220"/>
      <c r="AB8204" s="237"/>
      <c r="AC8204" s="237"/>
      <c r="AD8204" s="222"/>
      <c r="AE8204" s="221"/>
      <c r="AF8204" s="237"/>
      <c r="AG8204" s="257"/>
      <c r="AH8204" s="237"/>
      <c r="AI8204" s="222"/>
      <c r="AJ8204" s="237"/>
      <c r="AK8204" s="221"/>
      <c r="AL8204" s="223"/>
      <c r="AM8204" s="221"/>
    </row>
    <row r="8205" spans="26:39" ht="15" customHeight="1">
      <c r="Z8205" s="220"/>
      <c r="AA8205" s="220"/>
      <c r="AB8205" s="237"/>
      <c r="AC8205" s="237"/>
      <c r="AD8205" s="222"/>
      <c r="AE8205" s="221"/>
      <c r="AF8205" s="237"/>
      <c r="AG8205" s="257"/>
      <c r="AH8205" s="237"/>
      <c r="AI8205" s="222"/>
      <c r="AJ8205" s="237"/>
      <c r="AK8205" s="221"/>
      <c r="AL8205" s="223"/>
      <c r="AM8205" s="221"/>
    </row>
    <row r="8206" spans="26:39" ht="15" customHeight="1">
      <c r="Z8206" s="220"/>
      <c r="AA8206" s="220"/>
      <c r="AB8206" s="237"/>
      <c r="AC8206" s="237"/>
      <c r="AD8206" s="222"/>
      <c r="AE8206" s="221"/>
      <c r="AF8206" s="237"/>
      <c r="AG8206" s="257"/>
      <c r="AH8206" s="237"/>
      <c r="AI8206" s="222"/>
      <c r="AJ8206" s="237"/>
      <c r="AK8206" s="221"/>
      <c r="AL8206" s="223"/>
      <c r="AM8206" s="221"/>
    </row>
    <row r="8207" spans="26:39" ht="15" customHeight="1">
      <c r="Z8207" s="220"/>
      <c r="AA8207" s="220"/>
      <c r="AB8207" s="237"/>
      <c r="AC8207" s="237"/>
      <c r="AD8207" s="222"/>
      <c r="AE8207" s="221"/>
      <c r="AF8207" s="237"/>
      <c r="AG8207" s="257"/>
      <c r="AH8207" s="237"/>
      <c r="AI8207" s="222"/>
      <c r="AJ8207" s="237"/>
      <c r="AK8207" s="221"/>
      <c r="AL8207" s="223"/>
      <c r="AM8207" s="221"/>
    </row>
    <row r="8208" spans="26:39" ht="15" customHeight="1">
      <c r="Z8208" s="220"/>
      <c r="AA8208" s="220"/>
      <c r="AB8208" s="237"/>
      <c r="AC8208" s="237"/>
      <c r="AD8208" s="222"/>
      <c r="AE8208" s="221"/>
      <c r="AF8208" s="237"/>
      <c r="AG8208" s="257"/>
      <c r="AH8208" s="237"/>
      <c r="AI8208" s="222"/>
      <c r="AJ8208" s="237"/>
      <c r="AK8208" s="221"/>
      <c r="AL8208" s="223"/>
      <c r="AM8208" s="221"/>
    </row>
    <row r="8209" spans="26:39" ht="15" customHeight="1">
      <c r="Z8209" s="220"/>
      <c r="AA8209" s="220"/>
      <c r="AB8209" s="237"/>
      <c r="AC8209" s="237"/>
      <c r="AD8209" s="222"/>
      <c r="AE8209" s="221"/>
      <c r="AF8209" s="237"/>
      <c r="AG8209" s="257"/>
      <c r="AH8209" s="237"/>
      <c r="AI8209" s="222"/>
      <c r="AJ8209" s="237"/>
      <c r="AK8209" s="221"/>
      <c r="AL8209" s="223"/>
      <c r="AM8209" s="221"/>
    </row>
    <row r="8210" spans="26:39" ht="15" customHeight="1">
      <c r="Z8210" s="220"/>
      <c r="AA8210" s="220"/>
      <c r="AB8210" s="237"/>
      <c r="AC8210" s="237"/>
      <c r="AD8210" s="222"/>
      <c r="AE8210" s="221"/>
      <c r="AF8210" s="237"/>
      <c r="AG8210" s="257"/>
      <c r="AH8210" s="237"/>
      <c r="AI8210" s="222"/>
      <c r="AJ8210" s="237"/>
      <c r="AK8210" s="221"/>
      <c r="AL8210" s="223"/>
      <c r="AM8210" s="221"/>
    </row>
    <row r="8211" spans="26:39" ht="15" customHeight="1">
      <c r="Z8211" s="220"/>
      <c r="AA8211" s="220"/>
      <c r="AB8211" s="237"/>
      <c r="AC8211" s="237"/>
      <c r="AD8211" s="222"/>
      <c r="AE8211" s="221"/>
      <c r="AF8211" s="237"/>
      <c r="AG8211" s="257"/>
      <c r="AH8211" s="237"/>
      <c r="AI8211" s="222"/>
      <c r="AJ8211" s="237"/>
      <c r="AK8211" s="221"/>
      <c r="AL8211" s="223"/>
      <c r="AM8211" s="221"/>
    </row>
    <row r="8212" spans="26:39" ht="15" customHeight="1">
      <c r="Z8212" s="220"/>
      <c r="AA8212" s="220"/>
      <c r="AB8212" s="237"/>
      <c r="AC8212" s="237"/>
      <c r="AD8212" s="222"/>
      <c r="AE8212" s="221"/>
      <c r="AF8212" s="237"/>
      <c r="AG8212" s="257"/>
      <c r="AH8212" s="237"/>
      <c r="AI8212" s="222"/>
      <c r="AJ8212" s="237"/>
      <c r="AK8212" s="221"/>
      <c r="AL8212" s="223"/>
      <c r="AM8212" s="221"/>
    </row>
    <row r="8213" spans="26:39" ht="15" customHeight="1">
      <c r="Z8213" s="220"/>
      <c r="AA8213" s="220"/>
      <c r="AB8213" s="237"/>
      <c r="AC8213" s="237"/>
      <c r="AD8213" s="222"/>
      <c r="AE8213" s="221"/>
      <c r="AF8213" s="237"/>
      <c r="AG8213" s="257"/>
      <c r="AH8213" s="237"/>
      <c r="AI8213" s="222"/>
      <c r="AJ8213" s="237"/>
      <c r="AK8213" s="221"/>
      <c r="AL8213" s="223"/>
      <c r="AM8213" s="221"/>
    </row>
    <row r="8214" spans="26:39" ht="15" customHeight="1">
      <c r="Z8214" s="220"/>
      <c r="AA8214" s="220"/>
      <c r="AB8214" s="237"/>
      <c r="AC8214" s="237"/>
      <c r="AD8214" s="222"/>
      <c r="AE8214" s="221"/>
      <c r="AF8214" s="237"/>
      <c r="AG8214" s="257"/>
      <c r="AH8214" s="237"/>
      <c r="AI8214" s="222"/>
      <c r="AJ8214" s="237"/>
      <c r="AK8214" s="221"/>
      <c r="AL8214" s="223"/>
      <c r="AM8214" s="221"/>
    </row>
    <row r="8215" spans="26:39" ht="15" customHeight="1">
      <c r="Z8215" s="220"/>
      <c r="AA8215" s="220"/>
      <c r="AB8215" s="237"/>
      <c r="AC8215" s="237"/>
      <c r="AD8215" s="222"/>
      <c r="AE8215" s="221"/>
      <c r="AF8215" s="237"/>
      <c r="AG8215" s="257"/>
      <c r="AH8215" s="237"/>
      <c r="AI8215" s="222"/>
      <c r="AJ8215" s="237"/>
      <c r="AK8215" s="221"/>
      <c r="AL8215" s="223"/>
      <c r="AM8215" s="221"/>
    </row>
    <row r="8216" spans="26:39" ht="15" customHeight="1">
      <c r="Z8216" s="220"/>
      <c r="AA8216" s="220"/>
      <c r="AB8216" s="237"/>
      <c r="AC8216" s="237"/>
      <c r="AD8216" s="222"/>
      <c r="AE8216" s="221"/>
      <c r="AF8216" s="237"/>
      <c r="AG8216" s="257"/>
      <c r="AH8216" s="237"/>
      <c r="AI8216" s="222"/>
      <c r="AJ8216" s="237"/>
      <c r="AK8216" s="221"/>
      <c r="AL8216" s="223"/>
      <c r="AM8216" s="221"/>
    </row>
    <row r="8217" spans="26:39" ht="15" customHeight="1">
      <c r="Z8217" s="220"/>
      <c r="AA8217" s="220"/>
      <c r="AB8217" s="237"/>
      <c r="AC8217" s="237"/>
      <c r="AD8217" s="222"/>
      <c r="AE8217" s="221"/>
      <c r="AF8217" s="237"/>
      <c r="AG8217" s="257"/>
      <c r="AH8217" s="237"/>
      <c r="AI8217" s="222"/>
      <c r="AJ8217" s="237"/>
      <c r="AK8217" s="221"/>
      <c r="AL8217" s="223"/>
      <c r="AM8217" s="221"/>
    </row>
    <row r="8218" spans="26:39" ht="15" customHeight="1">
      <c r="Z8218" s="220"/>
      <c r="AA8218" s="220"/>
      <c r="AB8218" s="237"/>
      <c r="AC8218" s="237"/>
      <c r="AD8218" s="222"/>
      <c r="AE8218" s="221"/>
      <c r="AF8218" s="237"/>
      <c r="AG8218" s="257"/>
      <c r="AH8218" s="237"/>
      <c r="AI8218" s="222"/>
      <c r="AJ8218" s="237"/>
      <c r="AK8218" s="221"/>
      <c r="AL8218" s="223"/>
      <c r="AM8218" s="221"/>
    </row>
    <row r="8219" spans="26:39" ht="15" customHeight="1">
      <c r="Z8219" s="220"/>
      <c r="AA8219" s="220"/>
      <c r="AB8219" s="237"/>
      <c r="AC8219" s="237"/>
      <c r="AD8219" s="222"/>
      <c r="AE8219" s="221"/>
      <c r="AF8219" s="237"/>
      <c r="AG8219" s="257"/>
      <c r="AH8219" s="237"/>
      <c r="AI8219" s="222"/>
      <c r="AJ8219" s="237"/>
      <c r="AK8219" s="221"/>
      <c r="AL8219" s="223"/>
      <c r="AM8219" s="221"/>
    </row>
    <row r="8220" spans="26:39" ht="15" customHeight="1">
      <c r="Z8220" s="220"/>
      <c r="AA8220" s="220"/>
      <c r="AB8220" s="237"/>
      <c r="AC8220" s="237"/>
      <c r="AD8220" s="222"/>
      <c r="AE8220" s="221"/>
      <c r="AF8220" s="237"/>
      <c r="AG8220" s="257"/>
      <c r="AH8220" s="237"/>
      <c r="AI8220" s="222"/>
      <c r="AJ8220" s="237"/>
      <c r="AK8220" s="221"/>
      <c r="AL8220" s="223"/>
      <c r="AM8220" s="221"/>
    </row>
    <row r="8221" spans="26:39" ht="15" customHeight="1">
      <c r="Z8221" s="220"/>
      <c r="AA8221" s="220"/>
      <c r="AB8221" s="237"/>
      <c r="AC8221" s="237"/>
      <c r="AD8221" s="222"/>
      <c r="AE8221" s="221"/>
      <c r="AF8221" s="237"/>
      <c r="AG8221" s="257"/>
      <c r="AH8221" s="237"/>
      <c r="AI8221" s="222"/>
      <c r="AJ8221" s="237"/>
      <c r="AK8221" s="221"/>
      <c r="AL8221" s="223"/>
      <c r="AM8221" s="221"/>
    </row>
    <row r="8222" spans="26:39" ht="15" customHeight="1">
      <c r="Z8222" s="220"/>
      <c r="AA8222" s="220"/>
      <c r="AB8222" s="237"/>
      <c r="AC8222" s="237"/>
      <c r="AD8222" s="222"/>
      <c r="AE8222" s="221"/>
      <c r="AF8222" s="237"/>
      <c r="AG8222" s="257"/>
      <c r="AH8222" s="237"/>
      <c r="AI8222" s="222"/>
      <c r="AJ8222" s="237"/>
      <c r="AK8222" s="221"/>
      <c r="AL8222" s="223"/>
      <c r="AM8222" s="221"/>
    </row>
    <row r="8223" spans="26:39" ht="15" customHeight="1">
      <c r="Z8223" s="220"/>
      <c r="AA8223" s="220"/>
      <c r="AB8223" s="237"/>
      <c r="AC8223" s="237"/>
      <c r="AD8223" s="222"/>
      <c r="AE8223" s="221"/>
      <c r="AF8223" s="237"/>
      <c r="AG8223" s="257"/>
      <c r="AH8223" s="237"/>
      <c r="AI8223" s="222"/>
      <c r="AJ8223" s="237"/>
      <c r="AK8223" s="221"/>
      <c r="AL8223" s="223"/>
      <c r="AM8223" s="221"/>
    </row>
    <row r="8224" spans="26:39" ht="15" customHeight="1">
      <c r="Z8224" s="220"/>
      <c r="AA8224" s="220"/>
      <c r="AB8224" s="237"/>
      <c r="AC8224" s="237"/>
      <c r="AD8224" s="222"/>
      <c r="AE8224" s="221"/>
      <c r="AF8224" s="237"/>
      <c r="AG8224" s="257"/>
      <c r="AH8224" s="237"/>
      <c r="AI8224" s="222"/>
      <c r="AJ8224" s="237"/>
      <c r="AK8224" s="221"/>
      <c r="AL8224" s="223"/>
      <c r="AM8224" s="221"/>
    </row>
    <row r="8225" spans="26:39" ht="15" customHeight="1">
      <c r="Z8225" s="220"/>
      <c r="AA8225" s="220"/>
      <c r="AB8225" s="237"/>
      <c r="AC8225" s="237"/>
      <c r="AD8225" s="222"/>
      <c r="AE8225" s="221"/>
      <c r="AF8225" s="237"/>
      <c r="AG8225" s="257"/>
      <c r="AH8225" s="237"/>
      <c r="AI8225" s="222"/>
      <c r="AJ8225" s="237"/>
      <c r="AK8225" s="221"/>
      <c r="AL8225" s="223"/>
      <c r="AM8225" s="221"/>
    </row>
    <row r="8226" spans="26:39" ht="15" customHeight="1">
      <c r="Z8226" s="220"/>
      <c r="AA8226" s="220"/>
      <c r="AB8226" s="237"/>
      <c r="AC8226" s="237"/>
      <c r="AD8226" s="222"/>
      <c r="AE8226" s="221"/>
      <c r="AF8226" s="237"/>
      <c r="AG8226" s="257"/>
      <c r="AH8226" s="237"/>
      <c r="AI8226" s="222"/>
      <c r="AJ8226" s="237"/>
      <c r="AK8226" s="221"/>
      <c r="AL8226" s="223"/>
      <c r="AM8226" s="221"/>
    </row>
    <row r="8227" spans="26:39" ht="15" customHeight="1">
      <c r="Z8227" s="220"/>
      <c r="AA8227" s="220"/>
      <c r="AB8227" s="237"/>
      <c r="AC8227" s="237"/>
      <c r="AD8227" s="222"/>
      <c r="AE8227" s="221"/>
      <c r="AF8227" s="237"/>
      <c r="AG8227" s="257"/>
      <c r="AH8227" s="237"/>
      <c r="AI8227" s="222"/>
      <c r="AJ8227" s="237"/>
      <c r="AK8227" s="221"/>
      <c r="AL8227" s="223"/>
      <c r="AM8227" s="221"/>
    </row>
    <row r="8228" spans="26:39" ht="15" customHeight="1">
      <c r="Z8228" s="220"/>
      <c r="AA8228" s="220"/>
      <c r="AB8228" s="237"/>
      <c r="AC8228" s="237"/>
      <c r="AD8228" s="222"/>
      <c r="AE8228" s="221"/>
      <c r="AF8228" s="237"/>
      <c r="AG8228" s="257"/>
      <c r="AH8228" s="237"/>
      <c r="AI8228" s="222"/>
      <c r="AJ8228" s="237"/>
      <c r="AK8228" s="221"/>
      <c r="AL8228" s="223"/>
      <c r="AM8228" s="221"/>
    </row>
    <row r="8229" spans="26:39" ht="15" customHeight="1">
      <c r="Z8229" s="220"/>
      <c r="AA8229" s="220"/>
      <c r="AB8229" s="237"/>
      <c r="AC8229" s="237"/>
      <c r="AD8229" s="222"/>
      <c r="AE8229" s="221"/>
      <c r="AF8229" s="237"/>
      <c r="AG8229" s="257"/>
      <c r="AH8229" s="237"/>
      <c r="AI8229" s="222"/>
      <c r="AJ8229" s="237"/>
      <c r="AK8229" s="221"/>
      <c r="AL8229" s="223"/>
      <c r="AM8229" s="221"/>
    </row>
    <row r="8230" spans="26:39" ht="15" customHeight="1">
      <c r="Z8230" s="220"/>
      <c r="AA8230" s="220"/>
      <c r="AB8230" s="237"/>
      <c r="AC8230" s="237"/>
      <c r="AD8230" s="222"/>
      <c r="AE8230" s="221"/>
      <c r="AF8230" s="237"/>
      <c r="AG8230" s="257"/>
      <c r="AH8230" s="237"/>
      <c r="AI8230" s="222"/>
      <c r="AJ8230" s="237"/>
      <c r="AK8230" s="221"/>
      <c r="AL8230" s="223"/>
      <c r="AM8230" s="221"/>
    </row>
    <row r="8231" spans="26:39" ht="15" customHeight="1">
      <c r="Z8231" s="220"/>
      <c r="AA8231" s="220"/>
      <c r="AB8231" s="237"/>
      <c r="AC8231" s="237"/>
      <c r="AD8231" s="222"/>
      <c r="AE8231" s="221"/>
      <c r="AF8231" s="237"/>
      <c r="AG8231" s="257"/>
      <c r="AH8231" s="237"/>
      <c r="AI8231" s="222"/>
      <c r="AJ8231" s="237"/>
      <c r="AK8231" s="221"/>
      <c r="AL8231" s="223"/>
      <c r="AM8231" s="221"/>
    </row>
    <row r="8232" spans="26:39" ht="15" customHeight="1">
      <c r="Z8232" s="220"/>
      <c r="AA8232" s="220"/>
      <c r="AB8232" s="237"/>
      <c r="AC8232" s="237"/>
      <c r="AD8232" s="222"/>
      <c r="AE8232" s="221"/>
      <c r="AF8232" s="237"/>
      <c r="AG8232" s="257"/>
      <c r="AH8232" s="237"/>
      <c r="AI8232" s="222"/>
      <c r="AJ8232" s="237"/>
      <c r="AK8232" s="221"/>
      <c r="AL8232" s="223"/>
      <c r="AM8232" s="221"/>
    </row>
    <row r="8233" spans="26:39" ht="15" customHeight="1">
      <c r="Z8233" s="220"/>
      <c r="AA8233" s="220"/>
      <c r="AB8233" s="237"/>
      <c r="AC8233" s="237"/>
      <c r="AD8233" s="222"/>
      <c r="AE8233" s="221"/>
      <c r="AF8233" s="237"/>
      <c r="AG8233" s="257"/>
      <c r="AH8233" s="237"/>
      <c r="AI8233" s="222"/>
      <c r="AJ8233" s="237"/>
      <c r="AK8233" s="221"/>
      <c r="AL8233" s="223"/>
      <c r="AM8233" s="221"/>
    </row>
    <row r="8234" spans="26:39" ht="15" customHeight="1">
      <c r="Z8234" s="220"/>
      <c r="AA8234" s="220"/>
      <c r="AB8234" s="237"/>
      <c r="AC8234" s="237"/>
      <c r="AD8234" s="222"/>
      <c r="AE8234" s="221"/>
      <c r="AF8234" s="237"/>
      <c r="AG8234" s="257"/>
      <c r="AH8234" s="237"/>
      <c r="AI8234" s="222"/>
      <c r="AJ8234" s="237"/>
      <c r="AK8234" s="221"/>
      <c r="AL8234" s="223"/>
      <c r="AM8234" s="221"/>
    </row>
    <row r="8235" spans="26:39" ht="15" customHeight="1">
      <c r="Z8235" s="220"/>
      <c r="AA8235" s="220"/>
      <c r="AB8235" s="237"/>
      <c r="AC8235" s="237"/>
      <c r="AD8235" s="222"/>
      <c r="AE8235" s="221"/>
      <c r="AF8235" s="237"/>
      <c r="AG8235" s="257"/>
      <c r="AH8235" s="237"/>
      <c r="AI8235" s="222"/>
      <c r="AJ8235" s="237"/>
      <c r="AK8235" s="221"/>
      <c r="AL8235" s="223"/>
      <c r="AM8235" s="221"/>
    </row>
    <row r="8236" spans="26:39" ht="15" customHeight="1">
      <c r="Z8236" s="220"/>
      <c r="AA8236" s="220"/>
      <c r="AB8236" s="237"/>
      <c r="AC8236" s="237"/>
      <c r="AD8236" s="222"/>
      <c r="AE8236" s="221"/>
      <c r="AF8236" s="237"/>
      <c r="AG8236" s="257"/>
      <c r="AH8236" s="237"/>
      <c r="AI8236" s="222"/>
      <c r="AJ8236" s="237"/>
      <c r="AK8236" s="221"/>
      <c r="AL8236" s="223"/>
      <c r="AM8236" s="221"/>
    </row>
    <row r="8237" spans="26:39" ht="15" customHeight="1">
      <c r="Z8237" s="220"/>
      <c r="AA8237" s="220"/>
      <c r="AB8237" s="237"/>
      <c r="AC8237" s="237"/>
      <c r="AD8237" s="222"/>
      <c r="AE8237" s="221"/>
      <c r="AF8237" s="237"/>
      <c r="AG8237" s="257"/>
      <c r="AH8237" s="237"/>
      <c r="AI8237" s="222"/>
      <c r="AJ8237" s="237"/>
      <c r="AK8237" s="221"/>
      <c r="AL8237" s="223"/>
      <c r="AM8237" s="221"/>
    </row>
    <row r="8238" spans="26:39" ht="15" customHeight="1">
      <c r="Z8238" s="220"/>
      <c r="AA8238" s="220"/>
      <c r="AB8238" s="237"/>
      <c r="AC8238" s="237"/>
      <c r="AD8238" s="222"/>
      <c r="AE8238" s="221"/>
      <c r="AF8238" s="237"/>
      <c r="AG8238" s="257"/>
      <c r="AH8238" s="237"/>
      <c r="AI8238" s="222"/>
      <c r="AJ8238" s="237"/>
      <c r="AK8238" s="221"/>
      <c r="AL8238" s="223"/>
      <c r="AM8238" s="221"/>
    </row>
    <row r="8239" spans="26:39" ht="15" customHeight="1">
      <c r="Z8239" s="220"/>
      <c r="AA8239" s="220"/>
      <c r="AB8239" s="237"/>
      <c r="AC8239" s="237"/>
      <c r="AD8239" s="222"/>
      <c r="AE8239" s="221"/>
      <c r="AF8239" s="237"/>
      <c r="AG8239" s="257"/>
      <c r="AH8239" s="237"/>
      <c r="AI8239" s="222"/>
      <c r="AJ8239" s="237"/>
      <c r="AK8239" s="221"/>
      <c r="AL8239" s="223"/>
      <c r="AM8239" s="221"/>
    </row>
    <row r="8240" spans="26:39" ht="15" customHeight="1">
      <c r="Z8240" s="220"/>
      <c r="AA8240" s="220"/>
      <c r="AB8240" s="237"/>
      <c r="AC8240" s="237"/>
      <c r="AD8240" s="222"/>
      <c r="AE8240" s="221"/>
      <c r="AF8240" s="237"/>
      <c r="AG8240" s="257"/>
      <c r="AH8240" s="237"/>
      <c r="AI8240" s="222"/>
      <c r="AJ8240" s="237"/>
      <c r="AK8240" s="221"/>
      <c r="AL8240" s="223"/>
      <c r="AM8240" s="221"/>
    </row>
    <row r="8241" spans="26:39" ht="15" customHeight="1">
      <c r="Z8241" s="220"/>
      <c r="AA8241" s="220"/>
      <c r="AB8241" s="237"/>
      <c r="AC8241" s="237"/>
      <c r="AD8241" s="222"/>
      <c r="AE8241" s="221"/>
      <c r="AF8241" s="237"/>
      <c r="AG8241" s="257"/>
      <c r="AH8241" s="237"/>
      <c r="AI8241" s="222"/>
      <c r="AJ8241" s="237"/>
      <c r="AK8241" s="221"/>
      <c r="AL8241" s="223"/>
      <c r="AM8241" s="221"/>
    </row>
    <row r="8242" spans="26:39" ht="15" customHeight="1">
      <c r="Z8242" s="220"/>
      <c r="AA8242" s="220"/>
      <c r="AB8242" s="237"/>
      <c r="AC8242" s="237"/>
      <c r="AD8242" s="222"/>
      <c r="AE8242" s="221"/>
      <c r="AF8242" s="237"/>
      <c r="AG8242" s="257"/>
      <c r="AH8242" s="237"/>
      <c r="AI8242" s="222"/>
      <c r="AJ8242" s="237"/>
      <c r="AK8242" s="221"/>
      <c r="AL8242" s="223"/>
      <c r="AM8242" s="221"/>
    </row>
    <row r="8243" spans="26:39" ht="15" customHeight="1">
      <c r="Z8243" s="220"/>
      <c r="AA8243" s="220"/>
      <c r="AB8243" s="237"/>
      <c r="AC8243" s="237"/>
      <c r="AD8243" s="222"/>
      <c r="AE8243" s="221"/>
      <c r="AF8243" s="237"/>
      <c r="AG8243" s="257"/>
      <c r="AH8243" s="237"/>
      <c r="AI8243" s="222"/>
      <c r="AJ8243" s="237"/>
      <c r="AK8243" s="221"/>
      <c r="AL8243" s="223"/>
      <c r="AM8243" s="221"/>
    </row>
    <row r="8244" spans="26:39" ht="15" customHeight="1">
      <c r="Z8244" s="220"/>
      <c r="AA8244" s="220"/>
      <c r="AB8244" s="237"/>
      <c r="AC8244" s="237"/>
      <c r="AD8244" s="222"/>
      <c r="AE8244" s="221"/>
      <c r="AF8244" s="237"/>
      <c r="AG8244" s="257"/>
      <c r="AH8244" s="237"/>
      <c r="AI8244" s="222"/>
      <c r="AJ8244" s="237"/>
      <c r="AK8244" s="221"/>
      <c r="AL8244" s="223"/>
      <c r="AM8244" s="221"/>
    </row>
    <row r="8245" spans="26:39" ht="15" customHeight="1">
      <c r="Z8245" s="220"/>
      <c r="AA8245" s="220"/>
      <c r="AB8245" s="237"/>
      <c r="AC8245" s="237"/>
      <c r="AD8245" s="222"/>
      <c r="AE8245" s="221"/>
      <c r="AF8245" s="237"/>
      <c r="AG8245" s="257"/>
      <c r="AH8245" s="237"/>
      <c r="AI8245" s="222"/>
      <c r="AJ8245" s="237"/>
      <c r="AK8245" s="221"/>
      <c r="AL8245" s="223"/>
      <c r="AM8245" s="221"/>
    </row>
    <row r="8246" spans="26:39" ht="15" customHeight="1">
      <c r="Z8246" s="220"/>
      <c r="AA8246" s="220"/>
      <c r="AB8246" s="237"/>
      <c r="AC8246" s="237"/>
      <c r="AD8246" s="222"/>
      <c r="AE8246" s="221"/>
      <c r="AF8246" s="237"/>
      <c r="AG8246" s="257"/>
      <c r="AH8246" s="237"/>
      <c r="AI8246" s="222"/>
      <c r="AJ8246" s="237"/>
      <c r="AK8246" s="221"/>
      <c r="AL8246" s="223"/>
      <c r="AM8246" s="221"/>
    </row>
    <row r="8247" spans="26:39" ht="15" customHeight="1">
      <c r="Z8247" s="220"/>
      <c r="AA8247" s="220"/>
      <c r="AB8247" s="237"/>
      <c r="AC8247" s="237"/>
      <c r="AD8247" s="222"/>
      <c r="AE8247" s="221"/>
      <c r="AF8247" s="237"/>
      <c r="AG8247" s="257"/>
      <c r="AH8247" s="237"/>
      <c r="AI8247" s="222"/>
      <c r="AJ8247" s="237"/>
      <c r="AK8247" s="221"/>
      <c r="AL8247" s="223"/>
      <c r="AM8247" s="221"/>
    </row>
    <row r="8248" spans="26:39" ht="15" customHeight="1">
      <c r="Z8248" s="220"/>
      <c r="AA8248" s="220"/>
      <c r="AB8248" s="237"/>
      <c r="AC8248" s="237"/>
      <c r="AD8248" s="222"/>
      <c r="AE8248" s="221"/>
      <c r="AF8248" s="237"/>
      <c r="AG8248" s="257"/>
      <c r="AH8248" s="237"/>
      <c r="AI8248" s="222"/>
      <c r="AJ8248" s="237"/>
      <c r="AK8248" s="221"/>
      <c r="AL8248" s="223"/>
      <c r="AM8248" s="221"/>
    </row>
    <row r="8249" spans="26:39" ht="15" customHeight="1">
      <c r="Z8249" s="220"/>
      <c r="AA8249" s="220"/>
      <c r="AB8249" s="237"/>
      <c r="AC8249" s="237"/>
      <c r="AD8249" s="222"/>
      <c r="AE8249" s="221"/>
      <c r="AF8249" s="237"/>
      <c r="AG8249" s="257"/>
      <c r="AH8249" s="237"/>
      <c r="AI8249" s="222"/>
      <c r="AJ8249" s="237"/>
      <c r="AK8249" s="221"/>
      <c r="AL8249" s="223"/>
      <c r="AM8249" s="221"/>
    </row>
    <row r="8250" spans="26:39" ht="15" customHeight="1">
      <c r="Z8250" s="220"/>
      <c r="AA8250" s="220"/>
      <c r="AB8250" s="237"/>
      <c r="AC8250" s="237"/>
      <c r="AD8250" s="222"/>
      <c r="AE8250" s="221"/>
      <c r="AF8250" s="237"/>
      <c r="AG8250" s="257"/>
      <c r="AH8250" s="237"/>
      <c r="AI8250" s="222"/>
      <c r="AJ8250" s="237"/>
      <c r="AK8250" s="221"/>
      <c r="AL8250" s="223"/>
      <c r="AM8250" s="221"/>
    </row>
    <row r="8251" spans="26:39" ht="15" customHeight="1">
      <c r="Z8251" s="220"/>
      <c r="AA8251" s="220"/>
      <c r="AB8251" s="237"/>
      <c r="AC8251" s="237"/>
      <c r="AD8251" s="222"/>
      <c r="AE8251" s="221"/>
      <c r="AF8251" s="237"/>
      <c r="AG8251" s="257"/>
      <c r="AH8251" s="237"/>
      <c r="AI8251" s="222"/>
      <c r="AJ8251" s="237"/>
      <c r="AK8251" s="221"/>
      <c r="AL8251" s="223"/>
      <c r="AM8251" s="221"/>
    </row>
    <row r="8252" spans="26:39" ht="15" customHeight="1">
      <c r="Z8252" s="220"/>
      <c r="AA8252" s="220"/>
      <c r="AB8252" s="237"/>
      <c r="AC8252" s="237"/>
      <c r="AD8252" s="222"/>
      <c r="AE8252" s="221"/>
      <c r="AF8252" s="237"/>
      <c r="AG8252" s="257"/>
      <c r="AH8252" s="237"/>
      <c r="AI8252" s="222"/>
      <c r="AJ8252" s="237"/>
      <c r="AK8252" s="221"/>
      <c r="AL8252" s="223"/>
      <c r="AM8252" s="221"/>
    </row>
    <row r="8253" spans="26:39" ht="15" customHeight="1">
      <c r="Z8253" s="220"/>
      <c r="AA8253" s="220"/>
      <c r="AB8253" s="237"/>
      <c r="AC8253" s="237"/>
      <c r="AD8253" s="222"/>
      <c r="AE8253" s="221"/>
      <c r="AF8253" s="237"/>
      <c r="AG8253" s="257"/>
      <c r="AH8253" s="237"/>
      <c r="AI8253" s="222"/>
      <c r="AJ8253" s="237"/>
      <c r="AK8253" s="221"/>
      <c r="AL8253" s="223"/>
      <c r="AM8253" s="221"/>
    </row>
    <row r="8254" spans="26:39" ht="15" customHeight="1">
      <c r="Z8254" s="220"/>
      <c r="AA8254" s="220"/>
      <c r="AB8254" s="237"/>
      <c r="AC8254" s="237"/>
      <c r="AD8254" s="222"/>
      <c r="AE8254" s="221"/>
      <c r="AF8254" s="237"/>
      <c r="AG8254" s="257"/>
      <c r="AH8254" s="237"/>
      <c r="AI8254" s="222"/>
      <c r="AJ8254" s="237"/>
      <c r="AK8254" s="221"/>
      <c r="AL8254" s="223"/>
      <c r="AM8254" s="221"/>
    </row>
    <row r="8255" spans="26:39" ht="15" customHeight="1">
      <c r="Z8255" s="220"/>
      <c r="AA8255" s="220"/>
      <c r="AB8255" s="237"/>
      <c r="AC8255" s="237"/>
      <c r="AD8255" s="222"/>
      <c r="AE8255" s="221"/>
      <c r="AF8255" s="237"/>
      <c r="AG8255" s="257"/>
      <c r="AH8255" s="237"/>
      <c r="AI8255" s="222"/>
      <c r="AJ8255" s="237"/>
      <c r="AK8255" s="221"/>
      <c r="AL8255" s="223"/>
      <c r="AM8255" s="221"/>
    </row>
    <row r="8256" spans="26:39" ht="15" customHeight="1">
      <c r="Z8256" s="220"/>
      <c r="AA8256" s="220"/>
      <c r="AB8256" s="237"/>
      <c r="AC8256" s="237"/>
      <c r="AD8256" s="222"/>
      <c r="AE8256" s="221"/>
      <c r="AF8256" s="237"/>
      <c r="AG8256" s="257"/>
      <c r="AH8256" s="237"/>
      <c r="AI8256" s="222"/>
      <c r="AJ8256" s="237"/>
      <c r="AK8256" s="221"/>
      <c r="AL8256" s="223"/>
      <c r="AM8256" s="221"/>
    </row>
    <row r="8257" spans="26:39" ht="15" customHeight="1">
      <c r="Z8257" s="220"/>
      <c r="AA8257" s="220"/>
      <c r="AB8257" s="237"/>
      <c r="AC8257" s="237"/>
      <c r="AD8257" s="222"/>
      <c r="AE8257" s="221"/>
      <c r="AF8257" s="237"/>
      <c r="AG8257" s="257"/>
      <c r="AH8257" s="237"/>
      <c r="AI8257" s="222"/>
      <c r="AJ8257" s="237"/>
      <c r="AK8257" s="221"/>
      <c r="AL8257" s="223"/>
      <c r="AM8257" s="221"/>
    </row>
    <row r="8258" spans="26:39" ht="15" customHeight="1">
      <c r="Z8258" s="220"/>
      <c r="AA8258" s="220"/>
      <c r="AB8258" s="237"/>
      <c r="AC8258" s="237"/>
      <c r="AD8258" s="222"/>
      <c r="AE8258" s="221"/>
      <c r="AF8258" s="237"/>
      <c r="AG8258" s="257"/>
      <c r="AH8258" s="237"/>
      <c r="AI8258" s="222"/>
      <c r="AJ8258" s="237"/>
      <c r="AK8258" s="221"/>
      <c r="AL8258" s="223"/>
      <c r="AM8258" s="221"/>
    </row>
    <row r="8259" spans="26:39" ht="15" customHeight="1">
      <c r="Z8259" s="220"/>
      <c r="AA8259" s="220"/>
      <c r="AB8259" s="237"/>
      <c r="AC8259" s="237"/>
      <c r="AD8259" s="222"/>
      <c r="AE8259" s="221"/>
      <c r="AF8259" s="237"/>
      <c r="AG8259" s="257"/>
      <c r="AH8259" s="237"/>
      <c r="AI8259" s="222"/>
      <c r="AJ8259" s="237"/>
      <c r="AK8259" s="221"/>
      <c r="AL8259" s="223"/>
      <c r="AM8259" s="221"/>
    </row>
    <row r="8260" spans="26:39" ht="15" customHeight="1">
      <c r="Z8260" s="220"/>
      <c r="AA8260" s="220"/>
      <c r="AB8260" s="237"/>
      <c r="AC8260" s="237"/>
      <c r="AD8260" s="222"/>
      <c r="AE8260" s="221"/>
      <c r="AF8260" s="237"/>
      <c r="AG8260" s="257"/>
      <c r="AH8260" s="237"/>
      <c r="AI8260" s="222"/>
      <c r="AJ8260" s="237"/>
      <c r="AK8260" s="221"/>
      <c r="AL8260" s="223"/>
      <c r="AM8260" s="221"/>
    </row>
    <row r="8261" spans="26:39" ht="15" customHeight="1">
      <c r="Z8261" s="220"/>
      <c r="AA8261" s="220"/>
      <c r="AB8261" s="237"/>
      <c r="AC8261" s="237"/>
      <c r="AD8261" s="222"/>
      <c r="AE8261" s="221"/>
      <c r="AF8261" s="237"/>
      <c r="AG8261" s="257"/>
      <c r="AH8261" s="237"/>
      <c r="AI8261" s="222"/>
      <c r="AJ8261" s="237"/>
      <c r="AK8261" s="221"/>
      <c r="AL8261" s="223"/>
      <c r="AM8261" s="221"/>
    </row>
    <row r="8262" spans="26:39" ht="15" customHeight="1">
      <c r="Z8262" s="220"/>
      <c r="AA8262" s="220"/>
      <c r="AB8262" s="237"/>
      <c r="AC8262" s="237"/>
      <c r="AD8262" s="222"/>
      <c r="AE8262" s="221"/>
      <c r="AF8262" s="237"/>
      <c r="AG8262" s="257"/>
      <c r="AH8262" s="237"/>
      <c r="AI8262" s="222"/>
      <c r="AJ8262" s="237"/>
      <c r="AK8262" s="221"/>
      <c r="AL8262" s="223"/>
      <c r="AM8262" s="221"/>
    </row>
    <row r="8263" spans="26:39" ht="15" customHeight="1">
      <c r="Z8263" s="220"/>
      <c r="AA8263" s="220"/>
      <c r="AB8263" s="237"/>
      <c r="AC8263" s="237"/>
      <c r="AD8263" s="222"/>
      <c r="AE8263" s="221"/>
      <c r="AF8263" s="237"/>
      <c r="AG8263" s="257"/>
      <c r="AH8263" s="237"/>
      <c r="AI8263" s="222"/>
      <c r="AJ8263" s="237"/>
      <c r="AK8263" s="221"/>
      <c r="AL8263" s="223"/>
      <c r="AM8263" s="221"/>
    </row>
    <row r="8264" spans="26:39" ht="15" customHeight="1">
      <c r="Z8264" s="220"/>
      <c r="AA8264" s="220"/>
      <c r="AB8264" s="237"/>
      <c r="AC8264" s="237"/>
      <c r="AD8264" s="222"/>
      <c r="AE8264" s="221"/>
      <c r="AF8264" s="237"/>
      <c r="AG8264" s="257"/>
      <c r="AH8264" s="237"/>
      <c r="AI8264" s="222"/>
      <c r="AJ8264" s="237"/>
      <c r="AK8264" s="221"/>
      <c r="AL8264" s="223"/>
      <c r="AM8264" s="221"/>
    </row>
    <row r="8265" spans="26:39" ht="15" customHeight="1">
      <c r="Z8265" s="220"/>
      <c r="AA8265" s="220"/>
      <c r="AB8265" s="237"/>
      <c r="AC8265" s="237"/>
      <c r="AD8265" s="222"/>
      <c r="AE8265" s="221"/>
      <c r="AF8265" s="237"/>
      <c r="AG8265" s="257"/>
      <c r="AH8265" s="237"/>
      <c r="AI8265" s="222"/>
      <c r="AJ8265" s="237"/>
      <c r="AK8265" s="221"/>
      <c r="AL8265" s="223"/>
      <c r="AM8265" s="221"/>
    </row>
    <row r="8266" spans="26:39" ht="15" customHeight="1">
      <c r="Z8266" s="220"/>
      <c r="AA8266" s="220"/>
      <c r="AB8266" s="237"/>
      <c r="AC8266" s="237"/>
      <c r="AD8266" s="222"/>
      <c r="AE8266" s="221"/>
      <c r="AF8266" s="237"/>
      <c r="AG8266" s="257"/>
      <c r="AH8266" s="237"/>
      <c r="AI8266" s="222"/>
      <c r="AJ8266" s="237"/>
      <c r="AK8266" s="221"/>
      <c r="AL8266" s="223"/>
      <c r="AM8266" s="221"/>
    </row>
    <row r="8267" spans="26:39" ht="15" customHeight="1">
      <c r="Z8267" s="220"/>
      <c r="AA8267" s="220"/>
      <c r="AB8267" s="237"/>
      <c r="AC8267" s="237"/>
      <c r="AD8267" s="222"/>
      <c r="AE8267" s="221"/>
      <c r="AF8267" s="237"/>
      <c r="AG8267" s="257"/>
      <c r="AH8267" s="237"/>
      <c r="AI8267" s="222"/>
      <c r="AJ8267" s="237"/>
      <c r="AK8267" s="221"/>
      <c r="AL8267" s="223"/>
      <c r="AM8267" s="221"/>
    </row>
    <row r="8268" spans="26:39" ht="15" customHeight="1">
      <c r="Z8268" s="220"/>
      <c r="AA8268" s="220"/>
      <c r="AB8268" s="237"/>
      <c r="AC8268" s="237"/>
      <c r="AD8268" s="222"/>
      <c r="AE8268" s="221"/>
      <c r="AF8268" s="237"/>
      <c r="AG8268" s="257"/>
      <c r="AH8268" s="237"/>
      <c r="AI8268" s="222"/>
      <c r="AJ8268" s="237"/>
      <c r="AK8268" s="221"/>
      <c r="AL8268" s="223"/>
      <c r="AM8268" s="221"/>
    </row>
    <row r="8269" spans="26:39" ht="15" customHeight="1">
      <c r="Z8269" s="220"/>
      <c r="AA8269" s="220"/>
      <c r="AB8269" s="237"/>
      <c r="AC8269" s="237"/>
      <c r="AD8269" s="222"/>
      <c r="AE8269" s="221"/>
      <c r="AF8269" s="237"/>
      <c r="AG8269" s="257"/>
      <c r="AH8269" s="237"/>
      <c r="AI8269" s="222"/>
      <c r="AJ8269" s="237"/>
      <c r="AK8269" s="221"/>
      <c r="AL8269" s="223"/>
      <c r="AM8269" s="221"/>
    </row>
    <row r="8270" spans="26:39" ht="15" customHeight="1">
      <c r="Z8270" s="220"/>
      <c r="AA8270" s="220"/>
      <c r="AB8270" s="237"/>
      <c r="AC8270" s="237"/>
      <c r="AD8270" s="222"/>
      <c r="AE8270" s="221"/>
      <c r="AF8270" s="237"/>
      <c r="AG8270" s="257"/>
      <c r="AH8270" s="237"/>
      <c r="AI8270" s="222"/>
      <c r="AJ8270" s="237"/>
      <c r="AK8270" s="221"/>
      <c r="AL8270" s="223"/>
      <c r="AM8270" s="221"/>
    </row>
    <row r="8271" spans="26:39" ht="15" customHeight="1">
      <c r="Z8271" s="220"/>
      <c r="AA8271" s="220"/>
      <c r="AB8271" s="237"/>
      <c r="AC8271" s="237"/>
      <c r="AD8271" s="222"/>
      <c r="AE8271" s="221"/>
      <c r="AF8271" s="237"/>
      <c r="AG8271" s="257"/>
      <c r="AH8271" s="237"/>
      <c r="AI8271" s="222"/>
      <c r="AJ8271" s="237"/>
      <c r="AK8271" s="221"/>
      <c r="AL8271" s="223"/>
      <c r="AM8271" s="221"/>
    </row>
    <row r="8272" spans="26:39" ht="15" customHeight="1">
      <c r="Z8272" s="220"/>
      <c r="AA8272" s="220"/>
      <c r="AB8272" s="237"/>
      <c r="AC8272" s="237"/>
      <c r="AD8272" s="222"/>
      <c r="AE8272" s="221"/>
      <c r="AF8272" s="237"/>
      <c r="AG8272" s="257"/>
      <c r="AH8272" s="237"/>
      <c r="AI8272" s="222"/>
      <c r="AJ8272" s="237"/>
      <c r="AK8272" s="221"/>
      <c r="AL8272" s="223"/>
      <c r="AM8272" s="221"/>
    </row>
    <row r="8273" spans="26:39" ht="15" customHeight="1">
      <c r="Z8273" s="220"/>
      <c r="AA8273" s="220"/>
      <c r="AB8273" s="237"/>
      <c r="AC8273" s="237"/>
      <c r="AD8273" s="222"/>
      <c r="AE8273" s="221"/>
      <c r="AF8273" s="237"/>
      <c r="AG8273" s="257"/>
      <c r="AH8273" s="237"/>
      <c r="AI8273" s="222"/>
      <c r="AJ8273" s="237"/>
      <c r="AK8273" s="221"/>
      <c r="AL8273" s="223"/>
      <c r="AM8273" s="221"/>
    </row>
    <row r="8274" spans="26:39" ht="15" customHeight="1">
      <c r="Z8274" s="220"/>
      <c r="AA8274" s="220"/>
      <c r="AB8274" s="237"/>
      <c r="AC8274" s="237"/>
      <c r="AD8274" s="222"/>
      <c r="AE8274" s="221"/>
      <c r="AF8274" s="237"/>
      <c r="AG8274" s="257"/>
      <c r="AH8274" s="237"/>
      <c r="AI8274" s="222"/>
      <c r="AJ8274" s="237"/>
      <c r="AK8274" s="221"/>
      <c r="AL8274" s="223"/>
      <c r="AM8274" s="221"/>
    </row>
    <row r="8275" spans="26:39" ht="15" customHeight="1">
      <c r="Z8275" s="220"/>
      <c r="AA8275" s="220"/>
      <c r="AB8275" s="237"/>
      <c r="AC8275" s="237"/>
      <c r="AD8275" s="222"/>
      <c r="AE8275" s="221"/>
      <c r="AF8275" s="237"/>
      <c r="AG8275" s="257"/>
      <c r="AH8275" s="237"/>
      <c r="AI8275" s="222"/>
      <c r="AJ8275" s="237"/>
      <c r="AK8275" s="221"/>
      <c r="AL8275" s="223"/>
      <c r="AM8275" s="221"/>
    </row>
    <row r="8276" spans="26:39" ht="15" customHeight="1">
      <c r="Z8276" s="220"/>
      <c r="AA8276" s="220"/>
      <c r="AB8276" s="237"/>
      <c r="AC8276" s="237"/>
      <c r="AD8276" s="222"/>
      <c r="AE8276" s="221"/>
      <c r="AF8276" s="237"/>
      <c r="AG8276" s="257"/>
      <c r="AH8276" s="237"/>
      <c r="AI8276" s="222"/>
      <c r="AJ8276" s="237"/>
      <c r="AK8276" s="221"/>
      <c r="AL8276" s="223"/>
      <c r="AM8276" s="221"/>
    </row>
    <row r="8277" spans="26:39" ht="15" customHeight="1">
      <c r="Z8277" s="220"/>
      <c r="AA8277" s="220"/>
      <c r="AB8277" s="237"/>
      <c r="AC8277" s="237"/>
      <c r="AD8277" s="222"/>
      <c r="AE8277" s="221"/>
      <c r="AF8277" s="237"/>
      <c r="AG8277" s="257"/>
      <c r="AH8277" s="237"/>
      <c r="AI8277" s="222"/>
      <c r="AJ8277" s="237"/>
      <c r="AK8277" s="221"/>
      <c r="AL8277" s="223"/>
      <c r="AM8277" s="221"/>
    </row>
    <row r="8278" spans="26:39" ht="15" customHeight="1">
      <c r="Z8278" s="220"/>
      <c r="AA8278" s="220"/>
      <c r="AB8278" s="237"/>
      <c r="AC8278" s="237"/>
      <c r="AD8278" s="222"/>
      <c r="AE8278" s="221"/>
      <c r="AF8278" s="237"/>
      <c r="AG8278" s="257"/>
      <c r="AH8278" s="237"/>
      <c r="AI8278" s="222"/>
      <c r="AJ8278" s="237"/>
      <c r="AK8278" s="221"/>
      <c r="AL8278" s="223"/>
      <c r="AM8278" s="221"/>
    </row>
    <row r="8279" spans="26:39" ht="15" customHeight="1">
      <c r="Z8279" s="220"/>
      <c r="AA8279" s="220"/>
      <c r="AB8279" s="237"/>
      <c r="AC8279" s="237"/>
      <c r="AD8279" s="222"/>
      <c r="AE8279" s="221"/>
      <c r="AF8279" s="237"/>
      <c r="AG8279" s="257"/>
      <c r="AH8279" s="237"/>
      <c r="AI8279" s="222"/>
      <c r="AJ8279" s="237"/>
      <c r="AK8279" s="221"/>
      <c r="AL8279" s="223"/>
      <c r="AM8279" s="221"/>
    </row>
    <row r="8280" spans="26:39" ht="15" customHeight="1">
      <c r="Z8280" s="220"/>
      <c r="AA8280" s="220"/>
      <c r="AB8280" s="237"/>
      <c r="AC8280" s="237"/>
      <c r="AD8280" s="222"/>
      <c r="AE8280" s="221"/>
      <c r="AF8280" s="237"/>
      <c r="AG8280" s="257"/>
      <c r="AH8280" s="237"/>
      <c r="AI8280" s="222"/>
      <c r="AJ8280" s="237"/>
      <c r="AK8280" s="221"/>
      <c r="AL8280" s="223"/>
      <c r="AM8280" s="221"/>
    </row>
    <row r="8281" spans="26:39" ht="15" customHeight="1">
      <c r="Z8281" s="220"/>
      <c r="AA8281" s="220"/>
      <c r="AB8281" s="237"/>
      <c r="AC8281" s="237"/>
      <c r="AD8281" s="222"/>
      <c r="AE8281" s="221"/>
      <c r="AF8281" s="237"/>
      <c r="AG8281" s="257"/>
      <c r="AH8281" s="237"/>
      <c r="AI8281" s="222"/>
      <c r="AJ8281" s="237"/>
      <c r="AK8281" s="221"/>
      <c r="AL8281" s="223"/>
      <c r="AM8281" s="221"/>
    </row>
    <row r="8282" spans="26:39" ht="15" customHeight="1">
      <c r="Z8282" s="220"/>
      <c r="AA8282" s="220"/>
      <c r="AB8282" s="237"/>
      <c r="AC8282" s="237"/>
      <c r="AD8282" s="222"/>
      <c r="AE8282" s="221"/>
      <c r="AF8282" s="237"/>
      <c r="AG8282" s="257"/>
      <c r="AH8282" s="237"/>
      <c r="AI8282" s="222"/>
      <c r="AJ8282" s="237"/>
      <c r="AK8282" s="221"/>
      <c r="AL8282" s="223"/>
      <c r="AM8282" s="221"/>
    </row>
    <row r="8283" spans="26:39" ht="15" customHeight="1">
      <c r="Z8283" s="220"/>
      <c r="AA8283" s="220"/>
      <c r="AB8283" s="237"/>
      <c r="AC8283" s="237"/>
      <c r="AD8283" s="222"/>
      <c r="AE8283" s="221"/>
      <c r="AF8283" s="237"/>
      <c r="AG8283" s="257"/>
      <c r="AH8283" s="237"/>
      <c r="AI8283" s="222"/>
      <c r="AJ8283" s="237"/>
      <c r="AK8283" s="221"/>
      <c r="AL8283" s="223"/>
      <c r="AM8283" s="221"/>
    </row>
    <row r="8284" spans="26:39" ht="15" customHeight="1">
      <c r="Z8284" s="220"/>
      <c r="AA8284" s="220"/>
      <c r="AB8284" s="237"/>
      <c r="AC8284" s="237"/>
      <c r="AD8284" s="222"/>
      <c r="AE8284" s="221"/>
      <c r="AF8284" s="237"/>
      <c r="AG8284" s="257"/>
      <c r="AH8284" s="237"/>
      <c r="AI8284" s="222"/>
      <c r="AJ8284" s="237"/>
      <c r="AK8284" s="221"/>
      <c r="AL8284" s="223"/>
      <c r="AM8284" s="221"/>
    </row>
    <row r="8285" spans="26:39" ht="15" customHeight="1">
      <c r="Z8285" s="220"/>
      <c r="AA8285" s="220"/>
      <c r="AB8285" s="237"/>
      <c r="AC8285" s="237"/>
      <c r="AD8285" s="222"/>
      <c r="AE8285" s="221"/>
      <c r="AF8285" s="237"/>
      <c r="AG8285" s="257"/>
      <c r="AH8285" s="237"/>
      <c r="AI8285" s="222"/>
      <c r="AJ8285" s="237"/>
      <c r="AK8285" s="221"/>
      <c r="AL8285" s="223"/>
      <c r="AM8285" s="221"/>
    </row>
    <row r="8286" spans="26:39" ht="15" customHeight="1">
      <c r="Z8286" s="220"/>
      <c r="AA8286" s="220"/>
      <c r="AB8286" s="237"/>
      <c r="AC8286" s="237"/>
      <c r="AD8286" s="222"/>
      <c r="AE8286" s="221"/>
      <c r="AF8286" s="237"/>
      <c r="AG8286" s="257"/>
      <c r="AH8286" s="237"/>
      <c r="AI8286" s="222"/>
      <c r="AJ8286" s="237"/>
      <c r="AK8286" s="221"/>
      <c r="AL8286" s="223"/>
      <c r="AM8286" s="221"/>
    </row>
    <row r="8287" spans="26:39" ht="15" customHeight="1">
      <c r="Z8287" s="220"/>
      <c r="AA8287" s="220"/>
      <c r="AB8287" s="237"/>
      <c r="AC8287" s="237"/>
      <c r="AD8287" s="222"/>
      <c r="AE8287" s="221"/>
      <c r="AF8287" s="237"/>
      <c r="AG8287" s="257"/>
      <c r="AH8287" s="237"/>
      <c r="AI8287" s="222"/>
      <c r="AJ8287" s="237"/>
      <c r="AK8287" s="221"/>
      <c r="AL8287" s="223"/>
      <c r="AM8287" s="221"/>
    </row>
    <row r="8288" spans="26:39" ht="15" customHeight="1">
      <c r="Z8288" s="220"/>
      <c r="AA8288" s="220"/>
      <c r="AB8288" s="237"/>
      <c r="AC8288" s="237"/>
      <c r="AD8288" s="222"/>
      <c r="AE8288" s="221"/>
      <c r="AF8288" s="237"/>
      <c r="AG8288" s="257"/>
      <c r="AH8288" s="237"/>
      <c r="AI8288" s="222"/>
      <c r="AJ8288" s="237"/>
      <c r="AK8288" s="221"/>
      <c r="AL8288" s="223"/>
      <c r="AM8288" s="221"/>
    </row>
    <row r="8289" spans="26:39" ht="15" customHeight="1">
      <c r="Z8289" s="220"/>
      <c r="AA8289" s="220"/>
      <c r="AB8289" s="237"/>
      <c r="AC8289" s="237"/>
      <c r="AD8289" s="222"/>
      <c r="AE8289" s="221"/>
      <c r="AF8289" s="237"/>
      <c r="AG8289" s="257"/>
      <c r="AH8289" s="237"/>
      <c r="AI8289" s="222"/>
      <c r="AJ8289" s="237"/>
      <c r="AK8289" s="221"/>
      <c r="AL8289" s="223"/>
      <c r="AM8289" s="221"/>
    </row>
    <row r="8290" spans="26:39" ht="15" customHeight="1">
      <c r="Z8290" s="220"/>
      <c r="AA8290" s="220"/>
      <c r="AB8290" s="237"/>
      <c r="AC8290" s="237"/>
      <c r="AD8290" s="222"/>
      <c r="AE8290" s="221"/>
      <c r="AF8290" s="237"/>
      <c r="AG8290" s="257"/>
      <c r="AH8290" s="237"/>
      <c r="AI8290" s="222"/>
      <c r="AJ8290" s="237"/>
      <c r="AK8290" s="221"/>
      <c r="AL8290" s="223"/>
      <c r="AM8290" s="221"/>
    </row>
    <row r="8291" spans="26:39" ht="15" customHeight="1">
      <c r="Z8291" s="220"/>
      <c r="AA8291" s="220"/>
      <c r="AB8291" s="237"/>
      <c r="AC8291" s="237"/>
      <c r="AD8291" s="222"/>
      <c r="AE8291" s="221"/>
      <c r="AF8291" s="237"/>
      <c r="AG8291" s="257"/>
      <c r="AH8291" s="237"/>
      <c r="AI8291" s="222"/>
      <c r="AJ8291" s="237"/>
      <c r="AK8291" s="221"/>
      <c r="AL8291" s="223"/>
      <c r="AM8291" s="221"/>
    </row>
    <row r="8292" spans="26:39" ht="15" customHeight="1">
      <c r="Z8292" s="220"/>
      <c r="AA8292" s="220"/>
      <c r="AB8292" s="237"/>
      <c r="AC8292" s="237"/>
      <c r="AD8292" s="222"/>
      <c r="AE8292" s="221"/>
      <c r="AF8292" s="237"/>
      <c r="AG8292" s="257"/>
      <c r="AH8292" s="237"/>
      <c r="AI8292" s="222"/>
      <c r="AJ8292" s="237"/>
      <c r="AK8292" s="221"/>
      <c r="AL8292" s="223"/>
      <c r="AM8292" s="221"/>
    </row>
    <row r="8293" spans="26:39" ht="15" customHeight="1">
      <c r="Z8293" s="220"/>
      <c r="AA8293" s="220"/>
      <c r="AB8293" s="237"/>
      <c r="AC8293" s="237"/>
      <c r="AD8293" s="222"/>
      <c r="AE8293" s="221"/>
      <c r="AF8293" s="237"/>
      <c r="AG8293" s="257"/>
      <c r="AH8293" s="237"/>
      <c r="AI8293" s="222"/>
      <c r="AJ8293" s="237"/>
      <c r="AK8293" s="221"/>
      <c r="AL8293" s="223"/>
      <c r="AM8293" s="221"/>
    </row>
    <row r="8294" spans="26:39" ht="15" customHeight="1">
      <c r="Z8294" s="220"/>
      <c r="AA8294" s="220"/>
      <c r="AB8294" s="237"/>
      <c r="AC8294" s="237"/>
      <c r="AD8294" s="222"/>
      <c r="AE8294" s="221"/>
      <c r="AF8294" s="237"/>
      <c r="AG8294" s="257"/>
      <c r="AH8294" s="237"/>
      <c r="AI8294" s="222"/>
      <c r="AJ8294" s="237"/>
      <c r="AK8294" s="221"/>
      <c r="AL8294" s="223"/>
      <c r="AM8294" s="221"/>
    </row>
    <row r="8295" spans="26:39" ht="15" customHeight="1">
      <c r="Z8295" s="220"/>
      <c r="AA8295" s="220"/>
      <c r="AB8295" s="237"/>
      <c r="AC8295" s="237"/>
      <c r="AD8295" s="222"/>
      <c r="AE8295" s="221"/>
      <c r="AF8295" s="237"/>
      <c r="AG8295" s="257"/>
      <c r="AH8295" s="237"/>
      <c r="AI8295" s="222"/>
      <c r="AJ8295" s="237"/>
      <c r="AK8295" s="221"/>
      <c r="AL8295" s="223"/>
      <c r="AM8295" s="221"/>
    </row>
    <row r="8296" spans="26:39" ht="15" customHeight="1">
      <c r="Z8296" s="220"/>
      <c r="AA8296" s="220"/>
      <c r="AB8296" s="237"/>
      <c r="AC8296" s="237"/>
      <c r="AD8296" s="222"/>
      <c r="AE8296" s="221"/>
      <c r="AF8296" s="237"/>
      <c r="AG8296" s="257"/>
      <c r="AH8296" s="237"/>
      <c r="AI8296" s="222"/>
      <c r="AJ8296" s="237"/>
      <c r="AK8296" s="221"/>
      <c r="AL8296" s="223"/>
      <c r="AM8296" s="221"/>
    </row>
    <row r="8297" spans="26:39" ht="15" customHeight="1">
      <c r="Z8297" s="220"/>
      <c r="AA8297" s="220"/>
      <c r="AB8297" s="237"/>
      <c r="AC8297" s="237"/>
      <c r="AD8297" s="222"/>
      <c r="AE8297" s="221"/>
      <c r="AF8297" s="237"/>
      <c r="AG8297" s="257"/>
      <c r="AH8297" s="237"/>
      <c r="AI8297" s="222"/>
      <c r="AJ8297" s="237"/>
      <c r="AK8297" s="221"/>
      <c r="AL8297" s="223"/>
      <c r="AM8297" s="221"/>
    </row>
    <row r="8298" spans="26:39" ht="15" customHeight="1">
      <c r="Z8298" s="220"/>
      <c r="AA8298" s="220"/>
      <c r="AB8298" s="237"/>
      <c r="AC8298" s="237"/>
      <c r="AD8298" s="222"/>
      <c r="AE8298" s="221"/>
      <c r="AF8298" s="237"/>
      <c r="AG8298" s="257"/>
      <c r="AH8298" s="237"/>
      <c r="AI8298" s="222"/>
      <c r="AJ8298" s="237"/>
      <c r="AK8298" s="221"/>
      <c r="AL8298" s="223"/>
      <c r="AM8298" s="221"/>
    </row>
    <row r="8299" spans="26:39" ht="15" customHeight="1">
      <c r="Z8299" s="220"/>
      <c r="AA8299" s="220"/>
      <c r="AB8299" s="237"/>
      <c r="AC8299" s="237"/>
      <c r="AD8299" s="222"/>
      <c r="AE8299" s="221"/>
      <c r="AF8299" s="237"/>
      <c r="AG8299" s="257"/>
      <c r="AH8299" s="237"/>
      <c r="AI8299" s="222"/>
      <c r="AJ8299" s="237"/>
      <c r="AK8299" s="221"/>
      <c r="AL8299" s="223"/>
      <c r="AM8299" s="221"/>
    </row>
    <row r="8300" spans="26:39" ht="15" customHeight="1">
      <c r="Z8300" s="220"/>
      <c r="AA8300" s="220"/>
      <c r="AB8300" s="237"/>
      <c r="AC8300" s="237"/>
      <c r="AD8300" s="222"/>
      <c r="AE8300" s="221"/>
      <c r="AF8300" s="237"/>
      <c r="AG8300" s="257"/>
      <c r="AH8300" s="237"/>
      <c r="AI8300" s="222"/>
      <c r="AJ8300" s="237"/>
      <c r="AK8300" s="221"/>
      <c r="AL8300" s="223"/>
      <c r="AM8300" s="221"/>
    </row>
    <row r="8301" spans="26:39" ht="15" customHeight="1">
      <c r="Z8301" s="220"/>
      <c r="AA8301" s="220"/>
      <c r="AB8301" s="237"/>
      <c r="AC8301" s="237"/>
      <c r="AD8301" s="222"/>
      <c r="AE8301" s="221"/>
      <c r="AF8301" s="237"/>
      <c r="AG8301" s="257"/>
      <c r="AH8301" s="237"/>
      <c r="AI8301" s="222"/>
      <c r="AJ8301" s="237"/>
      <c r="AK8301" s="221"/>
      <c r="AL8301" s="223"/>
      <c r="AM8301" s="221"/>
    </row>
    <row r="8302" spans="26:39" ht="15" customHeight="1">
      <c r="Z8302" s="220"/>
      <c r="AA8302" s="220"/>
      <c r="AB8302" s="237"/>
      <c r="AC8302" s="237"/>
      <c r="AD8302" s="222"/>
      <c r="AE8302" s="221"/>
      <c r="AF8302" s="237"/>
      <c r="AG8302" s="257"/>
      <c r="AH8302" s="237"/>
      <c r="AI8302" s="222"/>
      <c r="AJ8302" s="237"/>
      <c r="AK8302" s="221"/>
      <c r="AL8302" s="223"/>
      <c r="AM8302" s="221"/>
    </row>
    <row r="8303" spans="26:39" ht="15" customHeight="1">
      <c r="Z8303" s="220"/>
      <c r="AA8303" s="220"/>
      <c r="AB8303" s="237"/>
      <c r="AC8303" s="237"/>
      <c r="AD8303" s="222"/>
      <c r="AE8303" s="221"/>
      <c r="AF8303" s="237"/>
      <c r="AG8303" s="257"/>
      <c r="AH8303" s="237"/>
      <c r="AI8303" s="222"/>
      <c r="AJ8303" s="237"/>
      <c r="AK8303" s="221"/>
      <c r="AL8303" s="223"/>
      <c r="AM8303" s="221"/>
    </row>
    <row r="8304" spans="26:39" ht="15" customHeight="1">
      <c r="Z8304" s="220"/>
      <c r="AA8304" s="220"/>
      <c r="AB8304" s="237"/>
      <c r="AC8304" s="237"/>
      <c r="AD8304" s="222"/>
      <c r="AE8304" s="221"/>
      <c r="AF8304" s="237"/>
      <c r="AG8304" s="257"/>
      <c r="AH8304" s="237"/>
      <c r="AI8304" s="222"/>
      <c r="AJ8304" s="237"/>
      <c r="AK8304" s="221"/>
      <c r="AL8304" s="223"/>
      <c r="AM8304" s="221"/>
    </row>
    <row r="8305" spans="26:39" ht="15" customHeight="1">
      <c r="Z8305" s="220"/>
      <c r="AA8305" s="220"/>
      <c r="AB8305" s="237"/>
      <c r="AC8305" s="237"/>
      <c r="AD8305" s="222"/>
      <c r="AE8305" s="221"/>
      <c r="AF8305" s="237"/>
      <c r="AG8305" s="257"/>
      <c r="AH8305" s="237"/>
      <c r="AI8305" s="222"/>
      <c r="AJ8305" s="237"/>
      <c r="AK8305" s="221"/>
      <c r="AL8305" s="223"/>
      <c r="AM8305" s="221"/>
    </row>
    <row r="8306" spans="26:39" ht="15" customHeight="1">
      <c r="Z8306" s="220"/>
      <c r="AA8306" s="220"/>
      <c r="AB8306" s="237"/>
      <c r="AC8306" s="237"/>
      <c r="AD8306" s="222"/>
      <c r="AE8306" s="221"/>
      <c r="AF8306" s="237"/>
      <c r="AG8306" s="257"/>
      <c r="AH8306" s="237"/>
      <c r="AI8306" s="222"/>
      <c r="AJ8306" s="237"/>
      <c r="AK8306" s="221"/>
      <c r="AL8306" s="223"/>
      <c r="AM8306" s="221"/>
    </row>
    <row r="8307" spans="26:39" ht="15" customHeight="1">
      <c r="Z8307" s="220"/>
      <c r="AA8307" s="220"/>
      <c r="AB8307" s="237"/>
      <c r="AC8307" s="237"/>
      <c r="AD8307" s="222"/>
      <c r="AE8307" s="221"/>
      <c r="AF8307" s="237"/>
      <c r="AG8307" s="257"/>
      <c r="AH8307" s="237"/>
      <c r="AI8307" s="222"/>
      <c r="AJ8307" s="237"/>
      <c r="AK8307" s="221"/>
      <c r="AL8307" s="223"/>
      <c r="AM8307" s="221"/>
    </row>
    <row r="8308" spans="26:39" ht="15" customHeight="1">
      <c r="Z8308" s="220"/>
      <c r="AA8308" s="220"/>
      <c r="AB8308" s="237"/>
      <c r="AC8308" s="237"/>
      <c r="AD8308" s="222"/>
      <c r="AE8308" s="221"/>
      <c r="AF8308" s="237"/>
      <c r="AG8308" s="257"/>
      <c r="AH8308" s="237"/>
      <c r="AI8308" s="222"/>
      <c r="AJ8308" s="237"/>
      <c r="AK8308" s="221"/>
      <c r="AL8308" s="223"/>
      <c r="AM8308" s="221"/>
    </row>
    <row r="8309" spans="26:39" ht="15" customHeight="1">
      <c r="Z8309" s="220"/>
      <c r="AA8309" s="220"/>
      <c r="AB8309" s="237"/>
      <c r="AC8309" s="237"/>
      <c r="AD8309" s="222"/>
      <c r="AE8309" s="221"/>
      <c r="AF8309" s="237"/>
      <c r="AG8309" s="257"/>
      <c r="AH8309" s="237"/>
      <c r="AI8309" s="222"/>
      <c r="AJ8309" s="237"/>
      <c r="AK8309" s="221"/>
      <c r="AL8309" s="223"/>
      <c r="AM8309" s="221"/>
    </row>
    <row r="8310" spans="26:39" ht="15" customHeight="1">
      <c r="Z8310" s="220"/>
      <c r="AA8310" s="220"/>
      <c r="AB8310" s="237"/>
      <c r="AC8310" s="237"/>
      <c r="AD8310" s="222"/>
      <c r="AE8310" s="221"/>
      <c r="AF8310" s="237"/>
      <c r="AG8310" s="257"/>
      <c r="AH8310" s="237"/>
      <c r="AI8310" s="222"/>
      <c r="AJ8310" s="237"/>
      <c r="AK8310" s="221"/>
      <c r="AL8310" s="223"/>
      <c r="AM8310" s="221"/>
    </row>
    <row r="8311" spans="26:39" ht="15" customHeight="1">
      <c r="Z8311" s="220"/>
      <c r="AA8311" s="220"/>
      <c r="AB8311" s="237"/>
      <c r="AC8311" s="237"/>
      <c r="AD8311" s="222"/>
      <c r="AE8311" s="221"/>
      <c r="AF8311" s="237"/>
      <c r="AG8311" s="257"/>
      <c r="AH8311" s="237"/>
      <c r="AI8311" s="222"/>
      <c r="AJ8311" s="237"/>
      <c r="AK8311" s="221"/>
      <c r="AL8311" s="223"/>
      <c r="AM8311" s="221"/>
    </row>
    <row r="8312" spans="26:39" ht="15" customHeight="1">
      <c r="Z8312" s="220"/>
      <c r="AA8312" s="220"/>
      <c r="AB8312" s="237"/>
      <c r="AC8312" s="237"/>
      <c r="AD8312" s="222"/>
      <c r="AE8312" s="221"/>
      <c r="AF8312" s="237"/>
      <c r="AG8312" s="257"/>
      <c r="AH8312" s="237"/>
      <c r="AI8312" s="222"/>
      <c r="AJ8312" s="237"/>
      <c r="AK8312" s="221"/>
      <c r="AL8312" s="223"/>
      <c r="AM8312" s="221"/>
    </row>
    <row r="8313" spans="26:39" ht="15" customHeight="1">
      <c r="Z8313" s="220"/>
      <c r="AA8313" s="220"/>
      <c r="AB8313" s="237"/>
      <c r="AC8313" s="237"/>
      <c r="AD8313" s="222"/>
      <c r="AE8313" s="221"/>
      <c r="AF8313" s="237"/>
      <c r="AG8313" s="257"/>
      <c r="AH8313" s="237"/>
      <c r="AI8313" s="222"/>
      <c r="AJ8313" s="237"/>
      <c r="AK8313" s="221"/>
      <c r="AL8313" s="223"/>
      <c r="AM8313" s="221"/>
    </row>
    <row r="8314" spans="26:39" ht="15" customHeight="1">
      <c r="Z8314" s="220"/>
      <c r="AA8314" s="220"/>
      <c r="AB8314" s="237"/>
      <c r="AC8314" s="237"/>
      <c r="AD8314" s="222"/>
      <c r="AE8314" s="221"/>
      <c r="AF8314" s="237"/>
      <c r="AG8314" s="257"/>
      <c r="AH8314" s="237"/>
      <c r="AI8314" s="222"/>
      <c r="AJ8314" s="237"/>
      <c r="AK8314" s="221"/>
      <c r="AL8314" s="223"/>
      <c r="AM8314" s="221"/>
    </row>
    <row r="8315" spans="26:39" ht="15" customHeight="1">
      <c r="Z8315" s="220"/>
      <c r="AA8315" s="220"/>
      <c r="AB8315" s="237"/>
      <c r="AC8315" s="237"/>
      <c r="AD8315" s="222"/>
      <c r="AE8315" s="221"/>
      <c r="AF8315" s="237"/>
      <c r="AG8315" s="257"/>
      <c r="AH8315" s="237"/>
      <c r="AI8315" s="222"/>
      <c r="AJ8315" s="237"/>
      <c r="AK8315" s="221"/>
      <c r="AL8315" s="223"/>
      <c r="AM8315" s="221"/>
    </row>
    <row r="8316" spans="26:39" ht="15" customHeight="1">
      <c r="Z8316" s="220"/>
      <c r="AA8316" s="220"/>
      <c r="AB8316" s="237"/>
      <c r="AC8316" s="237"/>
      <c r="AD8316" s="222"/>
      <c r="AE8316" s="221"/>
      <c r="AF8316" s="237"/>
      <c r="AG8316" s="257"/>
      <c r="AH8316" s="237"/>
      <c r="AI8316" s="222"/>
      <c r="AJ8316" s="237"/>
      <c r="AK8316" s="221"/>
      <c r="AL8316" s="223"/>
      <c r="AM8316" s="221"/>
    </row>
    <row r="8317" spans="26:39" ht="15" customHeight="1">
      <c r="Z8317" s="220"/>
      <c r="AA8317" s="220"/>
      <c r="AB8317" s="237"/>
      <c r="AC8317" s="237"/>
      <c r="AD8317" s="222"/>
      <c r="AE8317" s="221"/>
      <c r="AF8317" s="237"/>
      <c r="AG8317" s="257"/>
      <c r="AH8317" s="237"/>
      <c r="AI8317" s="222"/>
      <c r="AJ8317" s="237"/>
      <c r="AK8317" s="221"/>
      <c r="AL8317" s="223"/>
      <c r="AM8317" s="221"/>
    </row>
    <row r="8318" spans="26:39" ht="15" customHeight="1">
      <c r="Z8318" s="220"/>
      <c r="AA8318" s="220"/>
      <c r="AB8318" s="237"/>
      <c r="AC8318" s="237"/>
      <c r="AD8318" s="222"/>
      <c r="AE8318" s="221"/>
      <c r="AF8318" s="237"/>
      <c r="AG8318" s="257"/>
      <c r="AH8318" s="237"/>
      <c r="AI8318" s="222"/>
      <c r="AJ8318" s="237"/>
      <c r="AK8318" s="221"/>
      <c r="AL8318" s="223"/>
      <c r="AM8318" s="221"/>
    </row>
    <row r="8319" spans="26:39" ht="15" customHeight="1">
      <c r="Z8319" s="220"/>
      <c r="AA8319" s="220"/>
      <c r="AB8319" s="237"/>
      <c r="AC8319" s="237"/>
      <c r="AD8319" s="222"/>
      <c r="AE8319" s="221"/>
      <c r="AF8319" s="237"/>
      <c r="AG8319" s="257"/>
      <c r="AH8319" s="237"/>
      <c r="AI8319" s="222"/>
      <c r="AJ8319" s="237"/>
      <c r="AK8319" s="221"/>
      <c r="AL8319" s="223"/>
      <c r="AM8319" s="221"/>
    </row>
    <row r="8320" spans="26:39" ht="15" customHeight="1">
      <c r="Z8320" s="220"/>
      <c r="AA8320" s="220"/>
      <c r="AB8320" s="237"/>
      <c r="AC8320" s="237"/>
      <c r="AD8320" s="222"/>
      <c r="AE8320" s="221"/>
      <c r="AF8320" s="237"/>
      <c r="AG8320" s="257"/>
      <c r="AH8320" s="237"/>
      <c r="AI8320" s="222"/>
      <c r="AJ8320" s="237"/>
      <c r="AK8320" s="221"/>
      <c r="AL8320" s="223"/>
      <c r="AM8320" s="221"/>
    </row>
    <row r="8321" spans="26:39" ht="15" customHeight="1">
      <c r="Z8321" s="220"/>
      <c r="AA8321" s="220"/>
      <c r="AB8321" s="237"/>
      <c r="AC8321" s="237"/>
      <c r="AD8321" s="222"/>
      <c r="AE8321" s="221"/>
      <c r="AF8321" s="237"/>
      <c r="AG8321" s="257"/>
      <c r="AH8321" s="237"/>
      <c r="AI8321" s="222"/>
      <c r="AJ8321" s="237"/>
      <c r="AK8321" s="221"/>
      <c r="AL8321" s="223"/>
      <c r="AM8321" s="221"/>
    </row>
    <row r="8322" spans="26:39" ht="15" customHeight="1">
      <c r="Z8322" s="220"/>
      <c r="AA8322" s="220"/>
      <c r="AB8322" s="237"/>
      <c r="AC8322" s="237"/>
      <c r="AD8322" s="222"/>
      <c r="AE8322" s="221"/>
      <c r="AF8322" s="237"/>
      <c r="AG8322" s="257"/>
      <c r="AH8322" s="237"/>
      <c r="AI8322" s="222"/>
      <c r="AJ8322" s="237"/>
      <c r="AK8322" s="221"/>
      <c r="AL8322" s="223"/>
      <c r="AM8322" s="221"/>
    </row>
    <row r="8323" spans="26:39" ht="15" customHeight="1">
      <c r="Z8323" s="220"/>
      <c r="AA8323" s="220"/>
      <c r="AB8323" s="237"/>
      <c r="AC8323" s="237"/>
      <c r="AD8323" s="222"/>
      <c r="AE8323" s="221"/>
      <c r="AF8323" s="237"/>
      <c r="AG8323" s="257"/>
      <c r="AH8323" s="237"/>
      <c r="AI8323" s="222"/>
      <c r="AJ8323" s="237"/>
      <c r="AK8323" s="221"/>
      <c r="AL8323" s="223"/>
      <c r="AM8323" s="221"/>
    </row>
    <row r="8324" spans="26:39" ht="15" customHeight="1">
      <c r="Z8324" s="220"/>
      <c r="AA8324" s="220"/>
      <c r="AB8324" s="237"/>
      <c r="AC8324" s="237"/>
      <c r="AD8324" s="222"/>
      <c r="AE8324" s="221"/>
      <c r="AF8324" s="237"/>
      <c r="AG8324" s="257"/>
      <c r="AH8324" s="237"/>
      <c r="AI8324" s="222"/>
      <c r="AJ8324" s="237"/>
      <c r="AK8324" s="221"/>
      <c r="AL8324" s="223"/>
      <c r="AM8324" s="221"/>
    </row>
    <row r="8325" spans="26:39" ht="15" customHeight="1">
      <c r="Z8325" s="220"/>
      <c r="AA8325" s="220"/>
      <c r="AB8325" s="237"/>
      <c r="AC8325" s="237"/>
      <c r="AD8325" s="222"/>
      <c r="AE8325" s="221"/>
      <c r="AF8325" s="237"/>
      <c r="AG8325" s="257"/>
      <c r="AH8325" s="237"/>
      <c r="AI8325" s="222"/>
      <c r="AJ8325" s="237"/>
      <c r="AK8325" s="221"/>
      <c r="AL8325" s="223"/>
      <c r="AM8325" s="221"/>
    </row>
    <row r="8326" spans="26:39" ht="15" customHeight="1">
      <c r="Z8326" s="220"/>
      <c r="AA8326" s="220"/>
      <c r="AB8326" s="237"/>
      <c r="AC8326" s="237"/>
      <c r="AD8326" s="222"/>
      <c r="AE8326" s="221"/>
      <c r="AF8326" s="237"/>
      <c r="AG8326" s="257"/>
      <c r="AH8326" s="237"/>
      <c r="AI8326" s="222"/>
      <c r="AJ8326" s="237"/>
      <c r="AK8326" s="221"/>
      <c r="AL8326" s="223"/>
      <c r="AM8326" s="221"/>
    </row>
    <row r="8327" spans="26:39" ht="15" customHeight="1">
      <c r="Z8327" s="220"/>
      <c r="AA8327" s="220"/>
      <c r="AB8327" s="237"/>
      <c r="AC8327" s="237"/>
      <c r="AD8327" s="222"/>
      <c r="AE8327" s="221"/>
      <c r="AF8327" s="237"/>
      <c r="AG8327" s="257"/>
      <c r="AH8327" s="237"/>
      <c r="AI8327" s="222"/>
      <c r="AJ8327" s="237"/>
      <c r="AK8327" s="221"/>
      <c r="AL8327" s="223"/>
      <c r="AM8327" s="221"/>
    </row>
    <row r="8328" spans="26:39" ht="15" customHeight="1">
      <c r="Z8328" s="220"/>
      <c r="AA8328" s="220"/>
      <c r="AB8328" s="237"/>
      <c r="AC8328" s="237"/>
      <c r="AD8328" s="222"/>
      <c r="AE8328" s="221"/>
      <c r="AF8328" s="237"/>
      <c r="AG8328" s="257"/>
      <c r="AH8328" s="237"/>
      <c r="AI8328" s="222"/>
      <c r="AJ8328" s="237"/>
      <c r="AK8328" s="221"/>
      <c r="AL8328" s="223"/>
      <c r="AM8328" s="221"/>
    </row>
    <row r="8329" spans="26:39" ht="15" customHeight="1">
      <c r="Z8329" s="220"/>
      <c r="AA8329" s="220"/>
      <c r="AB8329" s="237"/>
      <c r="AC8329" s="237"/>
      <c r="AD8329" s="222"/>
      <c r="AE8329" s="221"/>
      <c r="AF8329" s="237"/>
      <c r="AG8329" s="257"/>
      <c r="AH8329" s="237"/>
      <c r="AI8329" s="222"/>
      <c r="AJ8329" s="237"/>
      <c r="AK8329" s="221"/>
      <c r="AL8329" s="223"/>
      <c r="AM8329" s="221"/>
    </row>
    <row r="8330" spans="26:39" ht="15" customHeight="1">
      <c r="Z8330" s="220"/>
      <c r="AA8330" s="220"/>
      <c r="AB8330" s="237"/>
      <c r="AC8330" s="237"/>
      <c r="AD8330" s="222"/>
      <c r="AE8330" s="221"/>
      <c r="AF8330" s="237"/>
      <c r="AG8330" s="257"/>
      <c r="AH8330" s="237"/>
      <c r="AI8330" s="222"/>
      <c r="AJ8330" s="237"/>
      <c r="AK8330" s="221"/>
      <c r="AL8330" s="223"/>
      <c r="AM8330" s="221"/>
    </row>
    <row r="8331" spans="26:39" ht="15" customHeight="1">
      <c r="Z8331" s="220"/>
      <c r="AA8331" s="220"/>
      <c r="AB8331" s="237"/>
      <c r="AC8331" s="237"/>
      <c r="AD8331" s="222"/>
      <c r="AE8331" s="221"/>
      <c r="AF8331" s="237"/>
      <c r="AG8331" s="257"/>
      <c r="AH8331" s="237"/>
      <c r="AI8331" s="222"/>
      <c r="AJ8331" s="237"/>
      <c r="AK8331" s="221"/>
      <c r="AL8331" s="223"/>
      <c r="AM8331" s="221"/>
    </row>
    <row r="8332" spans="26:39" ht="15" customHeight="1">
      <c r="Z8332" s="220"/>
      <c r="AA8332" s="220"/>
      <c r="AB8332" s="237"/>
      <c r="AC8332" s="237"/>
      <c r="AD8332" s="222"/>
      <c r="AE8332" s="221"/>
      <c r="AF8332" s="237"/>
      <c r="AG8332" s="257"/>
      <c r="AH8332" s="237"/>
      <c r="AI8332" s="222"/>
      <c r="AJ8332" s="237"/>
      <c r="AK8332" s="221"/>
      <c r="AL8332" s="223"/>
      <c r="AM8332" s="221"/>
    </row>
    <row r="8333" spans="26:39" ht="15" customHeight="1">
      <c r="Z8333" s="220"/>
      <c r="AA8333" s="220"/>
      <c r="AB8333" s="237"/>
      <c r="AC8333" s="237"/>
      <c r="AD8333" s="222"/>
      <c r="AE8333" s="221"/>
      <c r="AF8333" s="237"/>
      <c r="AG8333" s="257"/>
      <c r="AH8333" s="237"/>
      <c r="AI8333" s="222"/>
      <c r="AJ8333" s="237"/>
      <c r="AK8333" s="221"/>
      <c r="AL8333" s="223"/>
      <c r="AM8333" s="221"/>
    </row>
    <row r="8334" spans="26:39" ht="15" customHeight="1">
      <c r="Z8334" s="220"/>
      <c r="AA8334" s="220"/>
      <c r="AB8334" s="237"/>
      <c r="AC8334" s="237"/>
      <c r="AD8334" s="222"/>
      <c r="AE8334" s="221"/>
      <c r="AF8334" s="237"/>
      <c r="AG8334" s="257"/>
      <c r="AH8334" s="237"/>
      <c r="AI8334" s="222"/>
      <c r="AJ8334" s="237"/>
      <c r="AK8334" s="221"/>
      <c r="AL8334" s="223"/>
      <c r="AM8334" s="221"/>
    </row>
    <row r="8335" spans="26:39" ht="15" customHeight="1">
      <c r="Z8335" s="220"/>
      <c r="AA8335" s="220"/>
      <c r="AB8335" s="237"/>
      <c r="AC8335" s="237"/>
      <c r="AD8335" s="222"/>
      <c r="AE8335" s="221"/>
      <c r="AF8335" s="237"/>
      <c r="AG8335" s="257"/>
      <c r="AH8335" s="237"/>
      <c r="AI8335" s="222"/>
      <c r="AJ8335" s="237"/>
      <c r="AK8335" s="221"/>
      <c r="AL8335" s="223"/>
      <c r="AM8335" s="221"/>
    </row>
    <row r="8336" spans="26:39" ht="15" customHeight="1">
      <c r="Z8336" s="220"/>
      <c r="AA8336" s="220"/>
      <c r="AB8336" s="237"/>
      <c r="AC8336" s="237"/>
      <c r="AD8336" s="222"/>
      <c r="AE8336" s="221"/>
      <c r="AF8336" s="237"/>
      <c r="AG8336" s="257"/>
      <c r="AH8336" s="237"/>
      <c r="AI8336" s="222"/>
      <c r="AJ8336" s="237"/>
      <c r="AK8336" s="221"/>
      <c r="AL8336" s="223"/>
      <c r="AM8336" s="221"/>
    </row>
    <row r="8337" spans="26:39" ht="15" customHeight="1">
      <c r="Z8337" s="220"/>
      <c r="AA8337" s="220"/>
      <c r="AB8337" s="237"/>
      <c r="AC8337" s="237"/>
      <c r="AD8337" s="222"/>
      <c r="AE8337" s="221"/>
      <c r="AF8337" s="237"/>
      <c r="AG8337" s="257"/>
      <c r="AH8337" s="237"/>
      <c r="AI8337" s="222"/>
      <c r="AJ8337" s="237"/>
      <c r="AK8337" s="221"/>
      <c r="AL8337" s="223"/>
      <c r="AM8337" s="221"/>
    </row>
    <row r="8338" spans="26:39" ht="15" customHeight="1">
      <c r="Z8338" s="220"/>
      <c r="AA8338" s="220"/>
      <c r="AB8338" s="237"/>
      <c r="AC8338" s="237"/>
      <c r="AD8338" s="222"/>
      <c r="AE8338" s="221"/>
      <c r="AF8338" s="237"/>
      <c r="AG8338" s="257"/>
      <c r="AH8338" s="237"/>
      <c r="AI8338" s="222"/>
      <c r="AJ8338" s="237"/>
      <c r="AK8338" s="221"/>
      <c r="AL8338" s="223"/>
      <c r="AM8338" s="221"/>
    </row>
    <row r="8339" spans="26:39" ht="15" customHeight="1">
      <c r="Z8339" s="220"/>
      <c r="AA8339" s="220"/>
      <c r="AB8339" s="237"/>
      <c r="AC8339" s="237"/>
      <c r="AD8339" s="222"/>
      <c r="AE8339" s="221"/>
      <c r="AF8339" s="237"/>
      <c r="AG8339" s="257"/>
      <c r="AH8339" s="237"/>
      <c r="AI8339" s="222"/>
      <c r="AJ8339" s="237"/>
      <c r="AK8339" s="221"/>
      <c r="AL8339" s="223"/>
      <c r="AM8339" s="221"/>
    </row>
    <row r="8340" spans="26:39" ht="15" customHeight="1">
      <c r="Z8340" s="220"/>
      <c r="AA8340" s="220"/>
      <c r="AB8340" s="237"/>
      <c r="AC8340" s="237"/>
      <c r="AD8340" s="222"/>
      <c r="AE8340" s="221"/>
      <c r="AF8340" s="237"/>
      <c r="AG8340" s="257"/>
      <c r="AH8340" s="237"/>
      <c r="AI8340" s="222"/>
      <c r="AJ8340" s="237"/>
      <c r="AK8340" s="221"/>
      <c r="AL8340" s="223"/>
      <c r="AM8340" s="221"/>
    </row>
    <row r="8341" spans="26:39" ht="15" customHeight="1">
      <c r="Z8341" s="220"/>
      <c r="AA8341" s="220"/>
      <c r="AB8341" s="237"/>
      <c r="AC8341" s="237"/>
      <c r="AD8341" s="222"/>
      <c r="AE8341" s="221"/>
      <c r="AF8341" s="237"/>
      <c r="AG8341" s="257"/>
      <c r="AH8341" s="237"/>
      <c r="AI8341" s="222"/>
      <c r="AJ8341" s="237"/>
      <c r="AK8341" s="221"/>
      <c r="AL8341" s="223"/>
      <c r="AM8341" s="221"/>
    </row>
    <row r="8342" spans="26:39" ht="15" customHeight="1">
      <c r="Z8342" s="220"/>
      <c r="AA8342" s="220"/>
      <c r="AB8342" s="237"/>
      <c r="AC8342" s="237"/>
      <c r="AD8342" s="222"/>
      <c r="AE8342" s="221"/>
      <c r="AF8342" s="237"/>
      <c r="AG8342" s="257"/>
      <c r="AH8342" s="237"/>
      <c r="AI8342" s="222"/>
      <c r="AJ8342" s="237"/>
      <c r="AK8342" s="221"/>
      <c r="AL8342" s="223"/>
      <c r="AM8342" s="221"/>
    </row>
    <row r="8343" spans="26:39" ht="15" customHeight="1">
      <c r="Z8343" s="220"/>
      <c r="AA8343" s="220"/>
      <c r="AB8343" s="237"/>
      <c r="AC8343" s="237"/>
      <c r="AD8343" s="222"/>
      <c r="AE8343" s="221"/>
      <c r="AF8343" s="237"/>
      <c r="AG8343" s="257"/>
      <c r="AH8343" s="237"/>
      <c r="AI8343" s="222"/>
      <c r="AJ8343" s="237"/>
      <c r="AK8343" s="221"/>
      <c r="AL8343" s="223"/>
      <c r="AM8343" s="221"/>
    </row>
    <row r="8344" spans="26:39" ht="15" customHeight="1">
      <c r="Z8344" s="220"/>
      <c r="AA8344" s="220"/>
      <c r="AB8344" s="237"/>
      <c r="AC8344" s="237"/>
      <c r="AD8344" s="222"/>
      <c r="AE8344" s="221"/>
      <c r="AF8344" s="237"/>
      <c r="AG8344" s="257"/>
      <c r="AH8344" s="237"/>
      <c r="AI8344" s="222"/>
      <c r="AJ8344" s="237"/>
      <c r="AK8344" s="221"/>
      <c r="AL8344" s="223"/>
      <c r="AM8344" s="221"/>
    </row>
    <row r="8345" spans="26:39" ht="15" customHeight="1">
      <c r="Z8345" s="220"/>
      <c r="AA8345" s="220"/>
      <c r="AB8345" s="237"/>
      <c r="AC8345" s="237"/>
      <c r="AD8345" s="222"/>
      <c r="AE8345" s="221"/>
      <c r="AF8345" s="237"/>
      <c r="AG8345" s="257"/>
      <c r="AH8345" s="237"/>
      <c r="AI8345" s="222"/>
      <c r="AJ8345" s="237"/>
      <c r="AK8345" s="221"/>
      <c r="AL8345" s="223"/>
      <c r="AM8345" s="221"/>
    </row>
    <row r="8346" spans="26:39" ht="15" customHeight="1">
      <c r="Z8346" s="220"/>
      <c r="AA8346" s="220"/>
      <c r="AB8346" s="237"/>
      <c r="AC8346" s="237"/>
      <c r="AD8346" s="222"/>
      <c r="AE8346" s="221"/>
      <c r="AF8346" s="237"/>
      <c r="AG8346" s="257"/>
      <c r="AH8346" s="237"/>
      <c r="AI8346" s="222"/>
      <c r="AJ8346" s="237"/>
      <c r="AK8346" s="221"/>
      <c r="AL8346" s="223"/>
      <c r="AM8346" s="221"/>
    </row>
    <row r="8347" spans="26:39" ht="15" customHeight="1">
      <c r="Z8347" s="220"/>
      <c r="AA8347" s="220"/>
      <c r="AB8347" s="237"/>
      <c r="AC8347" s="237"/>
      <c r="AD8347" s="222"/>
      <c r="AE8347" s="221"/>
      <c r="AF8347" s="237"/>
      <c r="AG8347" s="257"/>
      <c r="AH8347" s="237"/>
      <c r="AI8347" s="222"/>
      <c r="AJ8347" s="237"/>
      <c r="AK8347" s="221"/>
      <c r="AL8347" s="223"/>
      <c r="AM8347" s="221"/>
    </row>
    <row r="8348" spans="26:39" ht="15" customHeight="1">
      <c r="Z8348" s="220"/>
      <c r="AA8348" s="220"/>
      <c r="AB8348" s="237"/>
      <c r="AC8348" s="237"/>
      <c r="AD8348" s="222"/>
      <c r="AE8348" s="221"/>
      <c r="AF8348" s="237"/>
      <c r="AG8348" s="257"/>
      <c r="AH8348" s="237"/>
      <c r="AI8348" s="222"/>
      <c r="AJ8348" s="237"/>
      <c r="AK8348" s="221"/>
      <c r="AL8348" s="223"/>
      <c r="AM8348" s="221"/>
    </row>
    <row r="8349" spans="26:39" ht="15" customHeight="1">
      <c r="Z8349" s="220"/>
      <c r="AA8349" s="220"/>
      <c r="AB8349" s="237"/>
      <c r="AC8349" s="237"/>
      <c r="AD8349" s="222"/>
      <c r="AE8349" s="221"/>
      <c r="AF8349" s="237"/>
      <c r="AG8349" s="257"/>
      <c r="AH8349" s="237"/>
      <c r="AI8349" s="222"/>
      <c r="AJ8349" s="237"/>
      <c r="AK8349" s="221"/>
      <c r="AL8349" s="223"/>
      <c r="AM8349" s="221"/>
    </row>
    <row r="8350" spans="26:39" ht="15" customHeight="1">
      <c r="Z8350" s="220"/>
      <c r="AA8350" s="220"/>
      <c r="AB8350" s="237"/>
      <c r="AC8350" s="237"/>
      <c r="AD8350" s="222"/>
      <c r="AE8350" s="221"/>
      <c r="AF8350" s="237"/>
      <c r="AG8350" s="257"/>
      <c r="AH8350" s="237"/>
      <c r="AI8350" s="222"/>
      <c r="AJ8350" s="237"/>
      <c r="AK8350" s="221"/>
      <c r="AL8350" s="223"/>
      <c r="AM8350" s="221"/>
    </row>
    <row r="8351" spans="26:39" ht="15" customHeight="1">
      <c r="Z8351" s="220"/>
      <c r="AA8351" s="220"/>
      <c r="AB8351" s="237"/>
      <c r="AC8351" s="237"/>
      <c r="AD8351" s="222"/>
      <c r="AE8351" s="221"/>
      <c r="AF8351" s="237"/>
      <c r="AG8351" s="257"/>
      <c r="AH8351" s="237"/>
      <c r="AI8351" s="222"/>
      <c r="AJ8351" s="237"/>
      <c r="AK8351" s="221"/>
      <c r="AL8351" s="223"/>
      <c r="AM8351" s="221"/>
    </row>
    <row r="8352" spans="26:39" ht="15" customHeight="1">
      <c r="Z8352" s="220"/>
      <c r="AA8352" s="220"/>
      <c r="AB8352" s="237"/>
      <c r="AC8352" s="237"/>
      <c r="AD8352" s="222"/>
      <c r="AE8352" s="221"/>
      <c r="AF8352" s="237"/>
      <c r="AG8352" s="257"/>
      <c r="AH8352" s="237"/>
      <c r="AI8352" s="222"/>
      <c r="AJ8352" s="237"/>
      <c r="AK8352" s="221"/>
      <c r="AL8352" s="223"/>
      <c r="AM8352" s="221"/>
    </row>
    <row r="8353" spans="26:39" ht="15" customHeight="1">
      <c r="Z8353" s="220"/>
      <c r="AA8353" s="220"/>
      <c r="AB8353" s="237"/>
      <c r="AC8353" s="237"/>
      <c r="AD8353" s="222"/>
      <c r="AE8353" s="221"/>
      <c r="AF8353" s="237"/>
      <c r="AG8353" s="257"/>
      <c r="AH8353" s="237"/>
      <c r="AI8353" s="222"/>
      <c r="AJ8353" s="237"/>
      <c r="AK8353" s="221"/>
      <c r="AL8353" s="223"/>
      <c r="AM8353" s="221"/>
    </row>
    <row r="8354" spans="26:39" ht="15" customHeight="1">
      <c r="Z8354" s="220"/>
      <c r="AA8354" s="220"/>
      <c r="AB8354" s="237"/>
      <c r="AC8354" s="237"/>
      <c r="AD8354" s="222"/>
      <c r="AE8354" s="221"/>
      <c r="AF8354" s="237"/>
      <c r="AG8354" s="257"/>
      <c r="AH8354" s="237"/>
      <c r="AI8354" s="222"/>
      <c r="AJ8354" s="237"/>
      <c r="AK8354" s="221"/>
      <c r="AL8354" s="223"/>
      <c r="AM8354" s="221"/>
    </row>
    <row r="8355" spans="26:39" ht="15" customHeight="1">
      <c r="Z8355" s="220"/>
      <c r="AA8355" s="220"/>
      <c r="AB8355" s="237"/>
      <c r="AC8355" s="237"/>
      <c r="AD8355" s="222"/>
      <c r="AE8355" s="221"/>
      <c r="AF8355" s="237"/>
      <c r="AG8355" s="257"/>
      <c r="AH8355" s="237"/>
      <c r="AI8355" s="222"/>
      <c r="AJ8355" s="237"/>
      <c r="AK8355" s="221"/>
      <c r="AL8355" s="223"/>
      <c r="AM8355" s="221"/>
    </row>
    <row r="8356" spans="26:39" ht="15" customHeight="1">
      <c r="Z8356" s="220"/>
      <c r="AA8356" s="220"/>
      <c r="AB8356" s="237"/>
      <c r="AC8356" s="237"/>
      <c r="AD8356" s="222"/>
      <c r="AE8356" s="221"/>
      <c r="AF8356" s="237"/>
      <c r="AG8356" s="257"/>
      <c r="AH8356" s="237"/>
      <c r="AI8356" s="222"/>
      <c r="AJ8356" s="237"/>
      <c r="AK8356" s="221"/>
      <c r="AL8356" s="223"/>
      <c r="AM8356" s="221"/>
    </row>
    <row r="8357" spans="26:39" ht="15" customHeight="1">
      <c r="Z8357" s="220"/>
      <c r="AA8357" s="220"/>
      <c r="AB8357" s="237"/>
      <c r="AC8357" s="237"/>
      <c r="AD8357" s="222"/>
      <c r="AE8357" s="221"/>
      <c r="AF8357" s="237"/>
      <c r="AG8357" s="257"/>
      <c r="AH8357" s="237"/>
      <c r="AI8357" s="222"/>
      <c r="AJ8357" s="237"/>
      <c r="AK8357" s="221"/>
      <c r="AL8357" s="223"/>
      <c r="AM8357" s="221"/>
    </row>
    <row r="8358" spans="26:39" ht="15" customHeight="1">
      <c r="Z8358" s="220"/>
      <c r="AA8358" s="220"/>
      <c r="AB8358" s="237"/>
      <c r="AC8358" s="237"/>
      <c r="AD8358" s="222"/>
      <c r="AE8358" s="221"/>
      <c r="AF8358" s="237"/>
      <c r="AG8358" s="257"/>
      <c r="AH8358" s="237"/>
      <c r="AI8358" s="222"/>
      <c r="AJ8358" s="237"/>
      <c r="AK8358" s="221"/>
      <c r="AL8358" s="223"/>
      <c r="AM8358" s="221"/>
    </row>
    <row r="8359" spans="26:39" ht="15" customHeight="1">
      <c r="Z8359" s="220"/>
      <c r="AA8359" s="220"/>
      <c r="AB8359" s="237"/>
      <c r="AC8359" s="237"/>
      <c r="AD8359" s="222"/>
      <c r="AE8359" s="221"/>
      <c r="AF8359" s="237"/>
      <c r="AG8359" s="257"/>
      <c r="AH8359" s="237"/>
      <c r="AI8359" s="222"/>
      <c r="AJ8359" s="237"/>
      <c r="AK8359" s="221"/>
      <c r="AL8359" s="223"/>
      <c r="AM8359" s="221"/>
    </row>
    <row r="8360" spans="26:39" ht="15" customHeight="1">
      <c r="Z8360" s="220"/>
      <c r="AA8360" s="220"/>
      <c r="AB8360" s="237"/>
      <c r="AC8360" s="237"/>
      <c r="AD8360" s="222"/>
      <c r="AE8360" s="221"/>
      <c r="AF8360" s="237"/>
      <c r="AG8360" s="257"/>
      <c r="AH8360" s="237"/>
      <c r="AI8360" s="222"/>
      <c r="AJ8360" s="237"/>
      <c r="AK8360" s="221"/>
      <c r="AL8360" s="223"/>
      <c r="AM8360" s="221"/>
    </row>
    <row r="8361" spans="26:39" ht="15" customHeight="1">
      <c r="Z8361" s="220"/>
      <c r="AA8361" s="220"/>
      <c r="AB8361" s="237"/>
      <c r="AC8361" s="237"/>
      <c r="AD8361" s="222"/>
      <c r="AE8361" s="221"/>
      <c r="AF8361" s="237"/>
      <c r="AG8361" s="257"/>
      <c r="AH8361" s="237"/>
      <c r="AI8361" s="222"/>
      <c r="AJ8361" s="237"/>
      <c r="AK8361" s="221"/>
      <c r="AL8361" s="223"/>
      <c r="AM8361" s="221"/>
    </row>
    <row r="8362" spans="26:39" ht="15" customHeight="1">
      <c r="Z8362" s="220"/>
      <c r="AA8362" s="220"/>
      <c r="AB8362" s="237"/>
      <c r="AC8362" s="237"/>
      <c r="AD8362" s="222"/>
      <c r="AE8362" s="221"/>
      <c r="AF8362" s="237"/>
      <c r="AG8362" s="257"/>
      <c r="AH8362" s="237"/>
      <c r="AI8362" s="222"/>
      <c r="AJ8362" s="237"/>
      <c r="AK8362" s="221"/>
      <c r="AL8362" s="223"/>
      <c r="AM8362" s="221"/>
    </row>
    <row r="8363" spans="26:39" ht="15" customHeight="1">
      <c r="Z8363" s="220"/>
      <c r="AA8363" s="220"/>
      <c r="AB8363" s="237"/>
      <c r="AC8363" s="237"/>
      <c r="AD8363" s="222"/>
      <c r="AE8363" s="221"/>
      <c r="AF8363" s="237"/>
      <c r="AG8363" s="257"/>
      <c r="AH8363" s="237"/>
      <c r="AI8363" s="222"/>
      <c r="AJ8363" s="237"/>
      <c r="AK8363" s="221"/>
      <c r="AL8363" s="223"/>
      <c r="AM8363" s="221"/>
    </row>
    <row r="8364" spans="26:39" ht="15" customHeight="1">
      <c r="Z8364" s="220"/>
      <c r="AA8364" s="220"/>
      <c r="AB8364" s="237"/>
      <c r="AC8364" s="237"/>
      <c r="AD8364" s="222"/>
      <c r="AE8364" s="221"/>
      <c r="AF8364" s="237"/>
      <c r="AG8364" s="257"/>
      <c r="AH8364" s="237"/>
      <c r="AI8364" s="222"/>
      <c r="AJ8364" s="237"/>
      <c r="AK8364" s="221"/>
      <c r="AL8364" s="223"/>
      <c r="AM8364" s="221"/>
    </row>
    <row r="8365" spans="26:39" ht="15" customHeight="1">
      <c r="Z8365" s="220"/>
      <c r="AA8365" s="220"/>
      <c r="AB8365" s="237"/>
      <c r="AC8365" s="237"/>
      <c r="AD8365" s="222"/>
      <c r="AE8365" s="221"/>
      <c r="AF8365" s="237"/>
      <c r="AG8365" s="257"/>
      <c r="AH8365" s="237"/>
      <c r="AI8365" s="222"/>
      <c r="AJ8365" s="237"/>
      <c r="AK8365" s="221"/>
      <c r="AL8365" s="223"/>
      <c r="AM8365" s="221"/>
    </row>
    <row r="8366" spans="26:39" ht="15" customHeight="1">
      <c r="Z8366" s="220"/>
      <c r="AA8366" s="220"/>
      <c r="AB8366" s="237"/>
      <c r="AC8366" s="237"/>
      <c r="AD8366" s="222"/>
      <c r="AE8366" s="221"/>
      <c r="AF8366" s="237"/>
      <c r="AG8366" s="257"/>
      <c r="AH8366" s="237"/>
      <c r="AI8366" s="222"/>
      <c r="AJ8366" s="237"/>
      <c r="AK8366" s="221"/>
      <c r="AL8366" s="223"/>
      <c r="AM8366" s="221"/>
    </row>
    <row r="8367" spans="26:39" ht="15" customHeight="1">
      <c r="Z8367" s="220"/>
      <c r="AA8367" s="220"/>
      <c r="AB8367" s="237"/>
      <c r="AC8367" s="237"/>
      <c r="AD8367" s="222"/>
      <c r="AE8367" s="221"/>
      <c r="AF8367" s="237"/>
      <c r="AG8367" s="257"/>
      <c r="AH8367" s="237"/>
      <c r="AI8367" s="222"/>
      <c r="AJ8367" s="237"/>
      <c r="AK8367" s="221"/>
      <c r="AL8367" s="223"/>
      <c r="AM8367" s="221"/>
    </row>
    <row r="8368" spans="26:39" ht="15" customHeight="1">
      <c r="Z8368" s="220"/>
      <c r="AA8368" s="220"/>
      <c r="AB8368" s="237"/>
      <c r="AC8368" s="237"/>
      <c r="AD8368" s="222"/>
      <c r="AE8368" s="221"/>
      <c r="AF8368" s="237"/>
      <c r="AG8368" s="257"/>
      <c r="AH8368" s="237"/>
      <c r="AI8368" s="222"/>
      <c r="AJ8368" s="237"/>
      <c r="AK8368" s="221"/>
      <c r="AL8368" s="223"/>
      <c r="AM8368" s="221"/>
    </row>
    <row r="8369" spans="26:39" ht="15" customHeight="1">
      <c r="Z8369" s="220"/>
      <c r="AA8369" s="220"/>
      <c r="AB8369" s="237"/>
      <c r="AC8369" s="237"/>
      <c r="AD8369" s="222"/>
      <c r="AE8369" s="221"/>
      <c r="AF8369" s="237"/>
      <c r="AG8369" s="257"/>
      <c r="AH8369" s="237"/>
      <c r="AI8369" s="222"/>
      <c r="AJ8369" s="237"/>
      <c r="AK8369" s="221"/>
      <c r="AL8369" s="223"/>
      <c r="AM8369" s="221"/>
    </row>
    <row r="8370" spans="26:39" ht="15" customHeight="1">
      <c r="Z8370" s="220"/>
      <c r="AA8370" s="220"/>
      <c r="AB8370" s="237"/>
      <c r="AC8370" s="237"/>
      <c r="AD8370" s="222"/>
      <c r="AE8370" s="221"/>
      <c r="AF8370" s="237"/>
      <c r="AG8370" s="257"/>
      <c r="AH8370" s="237"/>
      <c r="AI8370" s="222"/>
      <c r="AJ8370" s="237"/>
      <c r="AK8370" s="221"/>
      <c r="AL8370" s="223"/>
      <c r="AM8370" s="221"/>
    </row>
    <row r="8371" spans="26:39" ht="15" customHeight="1">
      <c r="Z8371" s="220"/>
      <c r="AA8371" s="220"/>
      <c r="AB8371" s="237"/>
      <c r="AC8371" s="237"/>
      <c r="AD8371" s="222"/>
      <c r="AE8371" s="221"/>
      <c r="AF8371" s="237"/>
      <c r="AG8371" s="257"/>
      <c r="AH8371" s="237"/>
      <c r="AI8371" s="222"/>
      <c r="AJ8371" s="237"/>
      <c r="AK8371" s="221"/>
      <c r="AL8371" s="223"/>
      <c r="AM8371" s="221"/>
    </row>
    <row r="8372" spans="26:39" ht="15" customHeight="1">
      <c r="Z8372" s="220"/>
      <c r="AA8372" s="220"/>
      <c r="AB8372" s="237"/>
      <c r="AC8372" s="237"/>
      <c r="AD8372" s="222"/>
      <c r="AE8372" s="221"/>
      <c r="AF8372" s="237"/>
      <c r="AG8372" s="257"/>
      <c r="AH8372" s="237"/>
      <c r="AI8372" s="222"/>
      <c r="AJ8372" s="237"/>
      <c r="AK8372" s="221"/>
      <c r="AL8372" s="223"/>
      <c r="AM8372" s="221"/>
    </row>
    <row r="8373" spans="26:39" ht="15" customHeight="1">
      <c r="Z8373" s="220"/>
      <c r="AA8373" s="220"/>
      <c r="AB8373" s="237"/>
      <c r="AC8373" s="237"/>
      <c r="AD8373" s="222"/>
      <c r="AE8373" s="221"/>
      <c r="AF8373" s="237"/>
      <c r="AG8373" s="257"/>
      <c r="AH8373" s="237"/>
      <c r="AI8373" s="222"/>
      <c r="AJ8373" s="237"/>
      <c r="AK8373" s="221"/>
      <c r="AL8373" s="223"/>
      <c r="AM8373" s="221"/>
    </row>
    <row r="8374" spans="26:39" ht="15" customHeight="1">
      <c r="Z8374" s="220"/>
      <c r="AA8374" s="220"/>
      <c r="AB8374" s="237"/>
      <c r="AC8374" s="237"/>
      <c r="AD8374" s="222"/>
      <c r="AE8374" s="221"/>
      <c r="AF8374" s="237"/>
      <c r="AG8374" s="257"/>
      <c r="AH8374" s="237"/>
      <c r="AI8374" s="222"/>
      <c r="AJ8374" s="237"/>
      <c r="AK8374" s="221"/>
      <c r="AL8374" s="223"/>
      <c r="AM8374" s="221"/>
    </row>
    <row r="8375" spans="26:39" ht="15" customHeight="1">
      <c r="Z8375" s="220"/>
      <c r="AA8375" s="220"/>
      <c r="AB8375" s="237"/>
      <c r="AC8375" s="237"/>
      <c r="AD8375" s="222"/>
      <c r="AE8375" s="221"/>
      <c r="AF8375" s="237"/>
      <c r="AG8375" s="257"/>
      <c r="AH8375" s="237"/>
      <c r="AI8375" s="222"/>
      <c r="AJ8375" s="237"/>
      <c r="AK8375" s="221"/>
      <c r="AL8375" s="223"/>
      <c r="AM8375" s="221"/>
    </row>
    <row r="8376" spans="26:39" ht="15" customHeight="1">
      <c r="Z8376" s="220"/>
      <c r="AA8376" s="220"/>
      <c r="AB8376" s="237"/>
      <c r="AC8376" s="237"/>
      <c r="AD8376" s="222"/>
      <c r="AE8376" s="221"/>
      <c r="AF8376" s="237"/>
      <c r="AG8376" s="257"/>
      <c r="AH8376" s="237"/>
      <c r="AI8376" s="222"/>
      <c r="AJ8376" s="237"/>
      <c r="AK8376" s="221"/>
      <c r="AL8376" s="223"/>
      <c r="AM8376" s="221"/>
    </row>
    <row r="8377" spans="26:39" ht="15" customHeight="1">
      <c r="Z8377" s="220"/>
      <c r="AA8377" s="220"/>
      <c r="AB8377" s="237"/>
      <c r="AC8377" s="237"/>
      <c r="AD8377" s="222"/>
      <c r="AE8377" s="221"/>
      <c r="AF8377" s="237"/>
      <c r="AG8377" s="257"/>
      <c r="AH8377" s="237"/>
      <c r="AI8377" s="222"/>
      <c r="AJ8377" s="237"/>
      <c r="AK8377" s="221"/>
      <c r="AL8377" s="223"/>
      <c r="AM8377" s="221"/>
    </row>
    <row r="8378" spans="26:39" ht="15" customHeight="1">
      <c r="Z8378" s="220"/>
      <c r="AA8378" s="220"/>
      <c r="AB8378" s="237"/>
      <c r="AC8378" s="237"/>
      <c r="AD8378" s="222"/>
      <c r="AE8378" s="221"/>
      <c r="AF8378" s="237"/>
      <c r="AG8378" s="257"/>
      <c r="AH8378" s="237"/>
      <c r="AI8378" s="222"/>
      <c r="AJ8378" s="237"/>
      <c r="AK8378" s="221"/>
      <c r="AL8378" s="223"/>
      <c r="AM8378" s="221"/>
    </row>
    <row r="8379" spans="26:39" ht="15" customHeight="1">
      <c r="Z8379" s="220"/>
      <c r="AA8379" s="220"/>
      <c r="AB8379" s="237"/>
      <c r="AC8379" s="237"/>
      <c r="AD8379" s="222"/>
      <c r="AE8379" s="221"/>
      <c r="AF8379" s="237"/>
      <c r="AG8379" s="257"/>
      <c r="AH8379" s="237"/>
      <c r="AI8379" s="222"/>
      <c r="AJ8379" s="237"/>
      <c r="AK8379" s="221"/>
      <c r="AL8379" s="223"/>
      <c r="AM8379" s="221"/>
    </row>
    <row r="8380" spans="26:39" ht="15" customHeight="1">
      <c r="Z8380" s="220"/>
      <c r="AA8380" s="220"/>
      <c r="AB8380" s="237"/>
      <c r="AC8380" s="237"/>
      <c r="AD8380" s="222"/>
      <c r="AE8380" s="221"/>
      <c r="AF8380" s="237"/>
      <c r="AG8380" s="257"/>
      <c r="AH8380" s="237"/>
      <c r="AI8380" s="222"/>
      <c r="AJ8380" s="237"/>
      <c r="AK8380" s="221"/>
      <c r="AL8380" s="223"/>
      <c r="AM8380" s="221"/>
    </row>
    <row r="8381" spans="26:39" ht="15" customHeight="1">
      <c r="Z8381" s="220"/>
      <c r="AA8381" s="220"/>
      <c r="AB8381" s="237"/>
      <c r="AC8381" s="237"/>
      <c r="AD8381" s="222"/>
      <c r="AE8381" s="221"/>
      <c r="AF8381" s="237"/>
      <c r="AG8381" s="257"/>
      <c r="AH8381" s="237"/>
      <c r="AI8381" s="222"/>
      <c r="AJ8381" s="237"/>
      <c r="AK8381" s="221"/>
      <c r="AL8381" s="223"/>
      <c r="AM8381" s="221"/>
    </row>
    <row r="8382" spans="26:39" ht="15" customHeight="1">
      <c r="Z8382" s="220"/>
      <c r="AA8382" s="220"/>
      <c r="AB8382" s="237"/>
      <c r="AC8382" s="237"/>
      <c r="AD8382" s="222"/>
      <c r="AE8382" s="221"/>
      <c r="AF8382" s="237"/>
      <c r="AG8382" s="257"/>
      <c r="AH8382" s="237"/>
      <c r="AI8382" s="222"/>
      <c r="AJ8382" s="237"/>
      <c r="AK8382" s="221"/>
      <c r="AL8382" s="223"/>
      <c r="AM8382" s="221"/>
    </row>
    <row r="8383" spans="26:39" ht="15" customHeight="1">
      <c r="Z8383" s="220"/>
      <c r="AA8383" s="220"/>
      <c r="AB8383" s="237"/>
      <c r="AC8383" s="237"/>
      <c r="AD8383" s="222"/>
      <c r="AE8383" s="221"/>
      <c r="AF8383" s="237"/>
      <c r="AG8383" s="257"/>
      <c r="AH8383" s="237"/>
      <c r="AI8383" s="222"/>
      <c r="AJ8383" s="237"/>
      <c r="AK8383" s="221"/>
      <c r="AL8383" s="223"/>
      <c r="AM8383" s="221"/>
    </row>
    <row r="8384" spans="26:39" ht="15" customHeight="1">
      <c r="Z8384" s="220"/>
      <c r="AA8384" s="220"/>
      <c r="AB8384" s="237"/>
      <c r="AC8384" s="237"/>
      <c r="AD8384" s="222"/>
      <c r="AE8384" s="221"/>
      <c r="AF8384" s="237"/>
      <c r="AG8384" s="257"/>
      <c r="AH8384" s="237"/>
      <c r="AI8384" s="222"/>
      <c r="AJ8384" s="237"/>
      <c r="AK8384" s="221"/>
      <c r="AL8384" s="223"/>
      <c r="AM8384" s="221"/>
    </row>
    <row r="8385" spans="26:39" ht="15" customHeight="1">
      <c r="Z8385" s="220"/>
      <c r="AA8385" s="220"/>
      <c r="AB8385" s="237"/>
      <c r="AC8385" s="237"/>
      <c r="AD8385" s="222"/>
      <c r="AE8385" s="221"/>
      <c r="AF8385" s="237"/>
      <c r="AG8385" s="257"/>
      <c r="AH8385" s="237"/>
      <c r="AI8385" s="222"/>
      <c r="AJ8385" s="237"/>
      <c r="AK8385" s="221"/>
      <c r="AL8385" s="223"/>
      <c r="AM8385" s="221"/>
    </row>
    <row r="8386" spans="26:39" ht="15" customHeight="1">
      <c r="Z8386" s="220"/>
      <c r="AA8386" s="220"/>
      <c r="AB8386" s="237"/>
      <c r="AC8386" s="237"/>
      <c r="AD8386" s="222"/>
      <c r="AE8386" s="221"/>
      <c r="AF8386" s="237"/>
      <c r="AG8386" s="257"/>
      <c r="AH8386" s="237"/>
      <c r="AI8386" s="222"/>
      <c r="AJ8386" s="237"/>
      <c r="AK8386" s="221"/>
      <c r="AL8386" s="223"/>
      <c r="AM8386" s="221"/>
    </row>
    <row r="8387" spans="26:39" ht="15" customHeight="1">
      <c r="Z8387" s="220"/>
      <c r="AA8387" s="220"/>
      <c r="AB8387" s="237"/>
      <c r="AC8387" s="237"/>
      <c r="AD8387" s="222"/>
      <c r="AE8387" s="221"/>
      <c r="AF8387" s="237"/>
      <c r="AG8387" s="257"/>
      <c r="AH8387" s="237"/>
      <c r="AI8387" s="222"/>
      <c r="AJ8387" s="237"/>
      <c r="AK8387" s="221"/>
      <c r="AL8387" s="223"/>
      <c r="AM8387" s="221"/>
    </row>
    <row r="8388" spans="26:39" ht="15" customHeight="1">
      <c r="Z8388" s="220"/>
      <c r="AA8388" s="220"/>
      <c r="AB8388" s="237"/>
      <c r="AC8388" s="237"/>
      <c r="AD8388" s="222"/>
      <c r="AE8388" s="221"/>
      <c r="AF8388" s="237"/>
      <c r="AG8388" s="257"/>
      <c r="AH8388" s="237"/>
      <c r="AI8388" s="222"/>
      <c r="AJ8388" s="237"/>
      <c r="AK8388" s="221"/>
      <c r="AL8388" s="223"/>
      <c r="AM8388" s="221"/>
    </row>
    <row r="8389" spans="26:39" ht="15" customHeight="1">
      <c r="Z8389" s="220"/>
      <c r="AA8389" s="220"/>
      <c r="AB8389" s="237"/>
      <c r="AC8389" s="237"/>
      <c r="AD8389" s="222"/>
      <c r="AE8389" s="221"/>
      <c r="AF8389" s="237"/>
      <c r="AG8389" s="257"/>
      <c r="AH8389" s="237"/>
      <c r="AI8389" s="222"/>
      <c r="AJ8389" s="237"/>
      <c r="AK8389" s="221"/>
      <c r="AL8389" s="223"/>
      <c r="AM8389" s="221"/>
    </row>
    <row r="8390" spans="26:39" ht="15" customHeight="1">
      <c r="Z8390" s="220"/>
      <c r="AA8390" s="220"/>
      <c r="AB8390" s="237"/>
      <c r="AC8390" s="237"/>
      <c r="AD8390" s="222"/>
      <c r="AE8390" s="221"/>
      <c r="AF8390" s="237"/>
      <c r="AG8390" s="257"/>
      <c r="AH8390" s="237"/>
      <c r="AI8390" s="222"/>
      <c r="AJ8390" s="237"/>
      <c r="AK8390" s="221"/>
      <c r="AL8390" s="223"/>
      <c r="AM8390" s="221"/>
    </row>
    <row r="8391" spans="26:39" ht="15" customHeight="1">
      <c r="Z8391" s="220"/>
      <c r="AA8391" s="220"/>
      <c r="AB8391" s="237"/>
      <c r="AC8391" s="237"/>
      <c r="AD8391" s="222"/>
      <c r="AE8391" s="221"/>
      <c r="AF8391" s="237"/>
      <c r="AG8391" s="257"/>
      <c r="AH8391" s="237"/>
      <c r="AI8391" s="222"/>
      <c r="AJ8391" s="237"/>
      <c r="AK8391" s="221"/>
      <c r="AL8391" s="223"/>
      <c r="AM8391" s="221"/>
    </row>
    <row r="8392" spans="26:39" ht="15" customHeight="1">
      <c r="Z8392" s="220"/>
      <c r="AA8392" s="220"/>
      <c r="AB8392" s="237"/>
      <c r="AC8392" s="237"/>
      <c r="AD8392" s="222"/>
      <c r="AE8392" s="221"/>
      <c r="AF8392" s="237"/>
      <c r="AG8392" s="257"/>
      <c r="AH8392" s="237"/>
      <c r="AI8392" s="222"/>
      <c r="AJ8392" s="237"/>
      <c r="AK8392" s="221"/>
      <c r="AL8392" s="223"/>
      <c r="AM8392" s="221"/>
    </row>
    <row r="8393" spans="26:39" ht="15" customHeight="1">
      <c r="Z8393" s="220"/>
      <c r="AA8393" s="220"/>
      <c r="AB8393" s="237"/>
      <c r="AC8393" s="237"/>
      <c r="AD8393" s="222"/>
      <c r="AE8393" s="221"/>
      <c r="AF8393" s="237"/>
      <c r="AG8393" s="257"/>
      <c r="AH8393" s="237"/>
      <c r="AI8393" s="222"/>
      <c r="AJ8393" s="237"/>
      <c r="AK8393" s="221"/>
      <c r="AL8393" s="223"/>
      <c r="AM8393" s="221"/>
    </row>
    <row r="8394" spans="26:39" ht="15" customHeight="1">
      <c r="Z8394" s="220"/>
      <c r="AA8394" s="220"/>
      <c r="AB8394" s="237"/>
      <c r="AC8394" s="237"/>
      <c r="AD8394" s="222"/>
      <c r="AE8394" s="221"/>
      <c r="AF8394" s="237"/>
      <c r="AG8394" s="257"/>
      <c r="AH8394" s="237"/>
      <c r="AI8394" s="222"/>
      <c r="AJ8394" s="237"/>
      <c r="AK8394" s="221"/>
      <c r="AL8394" s="223"/>
      <c r="AM8394" s="221"/>
    </row>
    <row r="8395" spans="26:39" ht="15" customHeight="1">
      <c r="Z8395" s="220"/>
      <c r="AA8395" s="220"/>
      <c r="AB8395" s="237"/>
      <c r="AC8395" s="237"/>
      <c r="AD8395" s="222"/>
      <c r="AE8395" s="221"/>
      <c r="AF8395" s="237"/>
      <c r="AG8395" s="257"/>
      <c r="AH8395" s="237"/>
      <c r="AI8395" s="222"/>
      <c r="AJ8395" s="237"/>
      <c r="AK8395" s="221"/>
      <c r="AL8395" s="223"/>
      <c r="AM8395" s="221"/>
    </row>
    <row r="8396" spans="26:39" ht="15" customHeight="1">
      <c r="Z8396" s="220"/>
      <c r="AA8396" s="220"/>
      <c r="AB8396" s="237"/>
      <c r="AC8396" s="237"/>
      <c r="AD8396" s="222"/>
      <c r="AE8396" s="221"/>
      <c r="AF8396" s="237"/>
      <c r="AG8396" s="257"/>
      <c r="AH8396" s="237"/>
      <c r="AI8396" s="222"/>
      <c r="AJ8396" s="237"/>
      <c r="AK8396" s="221"/>
      <c r="AL8396" s="223"/>
      <c r="AM8396" s="221"/>
    </row>
    <row r="8397" spans="26:39" ht="15" customHeight="1">
      <c r="Z8397" s="220"/>
      <c r="AA8397" s="220"/>
      <c r="AB8397" s="237"/>
      <c r="AC8397" s="237"/>
      <c r="AD8397" s="222"/>
      <c r="AE8397" s="221"/>
      <c r="AF8397" s="237"/>
      <c r="AG8397" s="257"/>
      <c r="AH8397" s="237"/>
      <c r="AI8397" s="222"/>
      <c r="AJ8397" s="237"/>
      <c r="AK8397" s="221"/>
      <c r="AL8397" s="223"/>
      <c r="AM8397" s="221"/>
    </row>
    <row r="8398" spans="26:39" ht="15" customHeight="1">
      <c r="Z8398" s="220"/>
      <c r="AA8398" s="220"/>
      <c r="AB8398" s="237"/>
      <c r="AC8398" s="237"/>
      <c r="AD8398" s="222"/>
      <c r="AE8398" s="221"/>
      <c r="AF8398" s="237"/>
      <c r="AG8398" s="257"/>
      <c r="AH8398" s="237"/>
      <c r="AI8398" s="222"/>
      <c r="AJ8398" s="237"/>
      <c r="AK8398" s="221"/>
      <c r="AL8398" s="223"/>
      <c r="AM8398" s="221"/>
    </row>
    <row r="8399" spans="26:39" ht="15" customHeight="1">
      <c r="Z8399" s="220"/>
      <c r="AA8399" s="220"/>
      <c r="AB8399" s="237"/>
      <c r="AC8399" s="237"/>
      <c r="AD8399" s="222"/>
      <c r="AE8399" s="221"/>
      <c r="AF8399" s="237"/>
      <c r="AG8399" s="257"/>
      <c r="AH8399" s="237"/>
      <c r="AI8399" s="222"/>
      <c r="AJ8399" s="237"/>
      <c r="AK8399" s="221"/>
      <c r="AL8399" s="223"/>
      <c r="AM8399" s="221"/>
    </row>
    <row r="8400" spans="26:39" ht="15" customHeight="1">
      <c r="Z8400" s="220"/>
      <c r="AA8400" s="220"/>
      <c r="AB8400" s="237"/>
      <c r="AC8400" s="237"/>
      <c r="AD8400" s="222"/>
      <c r="AE8400" s="221"/>
      <c r="AF8400" s="237"/>
      <c r="AG8400" s="257"/>
      <c r="AH8400" s="237"/>
      <c r="AI8400" s="222"/>
      <c r="AJ8400" s="237"/>
      <c r="AK8400" s="221"/>
      <c r="AL8400" s="223"/>
      <c r="AM8400" s="221"/>
    </row>
    <row r="8401" spans="26:39" ht="15" customHeight="1">
      <c r="Z8401" s="220"/>
      <c r="AA8401" s="220"/>
      <c r="AB8401" s="237"/>
      <c r="AC8401" s="237"/>
      <c r="AD8401" s="222"/>
      <c r="AE8401" s="221"/>
      <c r="AF8401" s="237"/>
      <c r="AG8401" s="257"/>
      <c r="AH8401" s="237"/>
      <c r="AI8401" s="222"/>
      <c r="AJ8401" s="237"/>
      <c r="AK8401" s="221"/>
      <c r="AL8401" s="223"/>
      <c r="AM8401" s="221"/>
    </row>
    <row r="8402" spans="26:39" ht="15" customHeight="1">
      <c r="Z8402" s="220"/>
      <c r="AA8402" s="220"/>
      <c r="AB8402" s="237"/>
      <c r="AC8402" s="237"/>
      <c r="AD8402" s="222"/>
      <c r="AE8402" s="221"/>
      <c r="AF8402" s="237"/>
      <c r="AG8402" s="257"/>
      <c r="AH8402" s="237"/>
      <c r="AI8402" s="222"/>
      <c r="AJ8402" s="237"/>
      <c r="AK8402" s="221"/>
      <c r="AL8402" s="223"/>
      <c r="AM8402" s="221"/>
    </row>
    <row r="8403" spans="26:39" ht="15" customHeight="1">
      <c r="Z8403" s="220"/>
      <c r="AA8403" s="220"/>
      <c r="AB8403" s="237"/>
      <c r="AC8403" s="237"/>
      <c r="AD8403" s="222"/>
      <c r="AE8403" s="221"/>
      <c r="AF8403" s="237"/>
      <c r="AG8403" s="257"/>
      <c r="AH8403" s="237"/>
      <c r="AI8403" s="222"/>
      <c r="AJ8403" s="237"/>
      <c r="AK8403" s="221"/>
      <c r="AL8403" s="223"/>
      <c r="AM8403" s="221"/>
    </row>
    <row r="8404" spans="26:39" ht="15" customHeight="1">
      <c r="Z8404" s="220"/>
      <c r="AA8404" s="220"/>
      <c r="AB8404" s="237"/>
      <c r="AC8404" s="237"/>
      <c r="AD8404" s="222"/>
      <c r="AE8404" s="221"/>
      <c r="AF8404" s="237"/>
      <c r="AG8404" s="257"/>
      <c r="AH8404" s="237"/>
      <c r="AI8404" s="222"/>
      <c r="AJ8404" s="237"/>
      <c r="AK8404" s="221"/>
      <c r="AL8404" s="223"/>
      <c r="AM8404" s="221"/>
    </row>
    <row r="8405" spans="26:39" ht="15" customHeight="1">
      <c r="Z8405" s="220"/>
      <c r="AA8405" s="220"/>
      <c r="AB8405" s="237"/>
      <c r="AC8405" s="237"/>
      <c r="AD8405" s="222"/>
      <c r="AE8405" s="221"/>
      <c r="AF8405" s="237"/>
      <c r="AG8405" s="257"/>
      <c r="AH8405" s="237"/>
      <c r="AI8405" s="222"/>
      <c r="AJ8405" s="237"/>
      <c r="AK8405" s="221"/>
      <c r="AL8405" s="223"/>
      <c r="AM8405" s="221"/>
    </row>
    <row r="8406" spans="26:39" ht="15" customHeight="1">
      <c r="Z8406" s="220"/>
      <c r="AA8406" s="220"/>
      <c r="AB8406" s="237"/>
      <c r="AC8406" s="237"/>
      <c r="AD8406" s="222"/>
      <c r="AE8406" s="221"/>
      <c r="AF8406" s="237"/>
      <c r="AG8406" s="257"/>
      <c r="AH8406" s="237"/>
      <c r="AI8406" s="222"/>
      <c r="AJ8406" s="237"/>
      <c r="AK8406" s="221"/>
      <c r="AL8406" s="223"/>
      <c r="AM8406" s="221"/>
    </row>
    <row r="8407" spans="26:39" ht="15" customHeight="1">
      <c r="Z8407" s="220"/>
      <c r="AA8407" s="220"/>
      <c r="AB8407" s="237"/>
      <c r="AC8407" s="237"/>
      <c r="AD8407" s="222"/>
      <c r="AE8407" s="221"/>
      <c r="AF8407" s="237"/>
      <c r="AG8407" s="257"/>
      <c r="AH8407" s="237"/>
      <c r="AI8407" s="222"/>
      <c r="AJ8407" s="237"/>
      <c r="AK8407" s="221"/>
      <c r="AL8407" s="223"/>
      <c r="AM8407" s="221"/>
    </row>
    <row r="8408" spans="26:39" ht="15" customHeight="1">
      <c r="Z8408" s="220"/>
      <c r="AA8408" s="220"/>
      <c r="AB8408" s="237"/>
      <c r="AC8408" s="237"/>
      <c r="AD8408" s="222"/>
      <c r="AE8408" s="221"/>
      <c r="AF8408" s="237"/>
      <c r="AG8408" s="257"/>
      <c r="AH8408" s="237"/>
      <c r="AI8408" s="222"/>
      <c r="AJ8408" s="237"/>
      <c r="AK8408" s="221"/>
      <c r="AL8408" s="223"/>
      <c r="AM8408" s="221"/>
    </row>
    <row r="8409" spans="26:39" ht="15" customHeight="1">
      <c r="Z8409" s="220"/>
      <c r="AA8409" s="220"/>
      <c r="AB8409" s="237"/>
      <c r="AC8409" s="237"/>
      <c r="AD8409" s="222"/>
      <c r="AE8409" s="221"/>
      <c r="AF8409" s="237"/>
      <c r="AG8409" s="257"/>
      <c r="AH8409" s="237"/>
      <c r="AI8409" s="222"/>
      <c r="AJ8409" s="237"/>
      <c r="AK8409" s="221"/>
      <c r="AL8409" s="223"/>
      <c r="AM8409" s="221"/>
    </row>
    <row r="8410" spans="26:39" ht="15" customHeight="1">
      <c r="Z8410" s="220"/>
      <c r="AA8410" s="220"/>
      <c r="AB8410" s="237"/>
      <c r="AC8410" s="237"/>
      <c r="AD8410" s="222"/>
      <c r="AE8410" s="221"/>
      <c r="AF8410" s="237"/>
      <c r="AG8410" s="257"/>
      <c r="AH8410" s="237"/>
      <c r="AI8410" s="222"/>
      <c r="AJ8410" s="237"/>
      <c r="AK8410" s="221"/>
      <c r="AL8410" s="223"/>
      <c r="AM8410" s="221"/>
    </row>
    <row r="8411" spans="26:39" ht="15" customHeight="1">
      <c r="Z8411" s="220"/>
      <c r="AA8411" s="220"/>
      <c r="AB8411" s="237"/>
      <c r="AC8411" s="237"/>
      <c r="AD8411" s="222"/>
      <c r="AE8411" s="221"/>
      <c r="AF8411" s="237"/>
      <c r="AG8411" s="257"/>
      <c r="AH8411" s="237"/>
      <c r="AI8411" s="222"/>
      <c r="AJ8411" s="237"/>
      <c r="AK8411" s="221"/>
      <c r="AL8411" s="223"/>
      <c r="AM8411" s="221"/>
    </row>
    <row r="8412" spans="26:39" ht="15" customHeight="1">
      <c r="Z8412" s="220"/>
      <c r="AA8412" s="220"/>
      <c r="AB8412" s="237"/>
      <c r="AC8412" s="237"/>
      <c r="AD8412" s="222"/>
      <c r="AE8412" s="221"/>
      <c r="AF8412" s="237"/>
      <c r="AG8412" s="257"/>
      <c r="AH8412" s="237"/>
      <c r="AI8412" s="222"/>
      <c r="AJ8412" s="237"/>
      <c r="AK8412" s="221"/>
      <c r="AL8412" s="223"/>
      <c r="AM8412" s="221"/>
    </row>
    <row r="8413" spans="26:39" ht="15" customHeight="1">
      <c r="Z8413" s="220"/>
      <c r="AA8413" s="220"/>
      <c r="AB8413" s="237"/>
      <c r="AC8413" s="237"/>
      <c r="AD8413" s="222"/>
      <c r="AE8413" s="221"/>
      <c r="AF8413" s="237"/>
      <c r="AG8413" s="257"/>
      <c r="AH8413" s="237"/>
      <c r="AI8413" s="222"/>
      <c r="AJ8413" s="237"/>
      <c r="AK8413" s="221"/>
      <c r="AL8413" s="223"/>
      <c r="AM8413" s="221"/>
    </row>
    <row r="8414" spans="26:39" ht="15" customHeight="1">
      <c r="Z8414" s="220"/>
      <c r="AA8414" s="220"/>
      <c r="AB8414" s="237"/>
      <c r="AC8414" s="237"/>
      <c r="AD8414" s="222"/>
      <c r="AE8414" s="221"/>
      <c r="AF8414" s="237"/>
      <c r="AG8414" s="257"/>
      <c r="AH8414" s="237"/>
      <c r="AI8414" s="222"/>
      <c r="AJ8414" s="237"/>
      <c r="AK8414" s="221"/>
      <c r="AL8414" s="223"/>
      <c r="AM8414" s="221"/>
    </row>
    <row r="8415" spans="26:39" ht="15" customHeight="1">
      <c r="Z8415" s="220"/>
      <c r="AA8415" s="220"/>
      <c r="AB8415" s="237"/>
      <c r="AC8415" s="237"/>
      <c r="AD8415" s="222"/>
      <c r="AE8415" s="221"/>
      <c r="AF8415" s="237"/>
      <c r="AG8415" s="257"/>
      <c r="AH8415" s="237"/>
      <c r="AI8415" s="222"/>
      <c r="AJ8415" s="237"/>
      <c r="AK8415" s="221"/>
      <c r="AL8415" s="223"/>
      <c r="AM8415" s="221"/>
    </row>
    <row r="8416" spans="26:39" ht="15" customHeight="1">
      <c r="Z8416" s="220"/>
      <c r="AA8416" s="220"/>
      <c r="AB8416" s="237"/>
      <c r="AC8416" s="237"/>
      <c r="AD8416" s="222"/>
      <c r="AE8416" s="221"/>
      <c r="AF8416" s="237"/>
      <c r="AG8416" s="257"/>
      <c r="AH8416" s="237"/>
      <c r="AI8416" s="222"/>
      <c r="AJ8416" s="237"/>
      <c r="AK8416" s="221"/>
      <c r="AL8416" s="223"/>
      <c r="AM8416" s="221"/>
    </row>
    <row r="8417" spans="26:39" ht="15" customHeight="1">
      <c r="Z8417" s="220"/>
      <c r="AA8417" s="220"/>
      <c r="AB8417" s="237"/>
      <c r="AC8417" s="237"/>
      <c r="AD8417" s="222"/>
      <c r="AE8417" s="221"/>
      <c r="AF8417" s="237"/>
      <c r="AG8417" s="257"/>
      <c r="AH8417" s="237"/>
      <c r="AI8417" s="222"/>
      <c r="AJ8417" s="237"/>
      <c r="AK8417" s="221"/>
      <c r="AL8417" s="223"/>
      <c r="AM8417" s="221"/>
    </row>
    <row r="8418" spans="26:39" ht="15" customHeight="1">
      <c r="Z8418" s="220"/>
      <c r="AA8418" s="220"/>
      <c r="AB8418" s="237"/>
      <c r="AC8418" s="237"/>
      <c r="AD8418" s="222"/>
      <c r="AE8418" s="221"/>
      <c r="AF8418" s="237"/>
      <c r="AG8418" s="257"/>
      <c r="AH8418" s="237"/>
      <c r="AI8418" s="222"/>
      <c r="AJ8418" s="237"/>
      <c r="AK8418" s="221"/>
      <c r="AL8418" s="223"/>
      <c r="AM8418" s="221"/>
    </row>
    <row r="8419" spans="26:39" ht="15" customHeight="1">
      <c r="Z8419" s="220"/>
      <c r="AA8419" s="220"/>
      <c r="AB8419" s="237"/>
      <c r="AC8419" s="237"/>
      <c r="AD8419" s="222"/>
      <c r="AE8419" s="221"/>
      <c r="AF8419" s="237"/>
      <c r="AG8419" s="257"/>
      <c r="AH8419" s="237"/>
      <c r="AI8419" s="222"/>
      <c r="AJ8419" s="237"/>
      <c r="AK8419" s="221"/>
      <c r="AL8419" s="223"/>
      <c r="AM8419" s="221"/>
    </row>
    <row r="8420" spans="26:39" ht="15" customHeight="1">
      <c r="Z8420" s="220"/>
      <c r="AA8420" s="220"/>
      <c r="AB8420" s="237"/>
      <c r="AC8420" s="237"/>
      <c r="AD8420" s="222"/>
      <c r="AE8420" s="221"/>
      <c r="AF8420" s="237"/>
      <c r="AG8420" s="257"/>
      <c r="AH8420" s="237"/>
      <c r="AI8420" s="222"/>
      <c r="AJ8420" s="237"/>
      <c r="AK8420" s="221"/>
      <c r="AL8420" s="223"/>
      <c r="AM8420" s="221"/>
    </row>
    <row r="8421" spans="26:39" ht="15" customHeight="1">
      <c r="Z8421" s="220"/>
      <c r="AA8421" s="220"/>
      <c r="AB8421" s="237"/>
      <c r="AC8421" s="237"/>
      <c r="AD8421" s="222"/>
      <c r="AE8421" s="221"/>
      <c r="AF8421" s="237"/>
      <c r="AG8421" s="257"/>
      <c r="AH8421" s="237"/>
      <c r="AI8421" s="222"/>
      <c r="AJ8421" s="237"/>
      <c r="AK8421" s="221"/>
      <c r="AL8421" s="223"/>
      <c r="AM8421" s="221"/>
    </row>
    <row r="8422" spans="26:39" ht="15" customHeight="1">
      <c r="Z8422" s="220"/>
      <c r="AA8422" s="220"/>
      <c r="AB8422" s="237"/>
      <c r="AC8422" s="237"/>
      <c r="AD8422" s="222"/>
      <c r="AE8422" s="221"/>
      <c r="AF8422" s="237"/>
      <c r="AG8422" s="257"/>
      <c r="AH8422" s="237"/>
      <c r="AI8422" s="222"/>
      <c r="AJ8422" s="237"/>
      <c r="AK8422" s="221"/>
      <c r="AL8422" s="223"/>
      <c r="AM8422" s="221"/>
    </row>
    <row r="8423" spans="26:39" ht="15" customHeight="1">
      <c r="Z8423" s="220"/>
      <c r="AA8423" s="220"/>
      <c r="AB8423" s="237"/>
      <c r="AC8423" s="237"/>
      <c r="AD8423" s="222"/>
      <c r="AE8423" s="221"/>
      <c r="AF8423" s="237"/>
      <c r="AG8423" s="257"/>
      <c r="AH8423" s="237"/>
      <c r="AI8423" s="222"/>
      <c r="AJ8423" s="237"/>
      <c r="AK8423" s="221"/>
      <c r="AL8423" s="223"/>
      <c r="AM8423" s="221"/>
    </row>
    <row r="8424" spans="26:39" ht="15" customHeight="1">
      <c r="Z8424" s="220"/>
      <c r="AA8424" s="220"/>
      <c r="AB8424" s="237"/>
      <c r="AC8424" s="237"/>
      <c r="AD8424" s="222"/>
      <c r="AE8424" s="221"/>
      <c r="AF8424" s="237"/>
      <c r="AG8424" s="257"/>
      <c r="AH8424" s="237"/>
      <c r="AI8424" s="222"/>
      <c r="AJ8424" s="237"/>
      <c r="AK8424" s="221"/>
      <c r="AL8424" s="223"/>
      <c r="AM8424" s="221"/>
    </row>
    <row r="8425" spans="26:39" ht="15" customHeight="1">
      <c r="Z8425" s="220"/>
      <c r="AA8425" s="220"/>
      <c r="AB8425" s="237"/>
      <c r="AC8425" s="237"/>
      <c r="AD8425" s="222"/>
      <c r="AE8425" s="221"/>
      <c r="AF8425" s="237"/>
      <c r="AG8425" s="257"/>
      <c r="AH8425" s="237"/>
      <c r="AI8425" s="222"/>
      <c r="AJ8425" s="237"/>
      <c r="AK8425" s="221"/>
      <c r="AL8425" s="223"/>
      <c r="AM8425" s="221"/>
    </row>
    <row r="8426" spans="26:39" ht="15" customHeight="1">
      <c r="Z8426" s="220"/>
      <c r="AA8426" s="220"/>
      <c r="AB8426" s="237"/>
      <c r="AC8426" s="237"/>
      <c r="AD8426" s="222"/>
      <c r="AE8426" s="221"/>
      <c r="AF8426" s="237"/>
      <c r="AG8426" s="257"/>
      <c r="AH8426" s="237"/>
      <c r="AI8426" s="222"/>
      <c r="AJ8426" s="237"/>
      <c r="AK8426" s="221"/>
      <c r="AL8426" s="223"/>
      <c r="AM8426" s="221"/>
    </row>
    <row r="8427" spans="26:39" ht="15" customHeight="1">
      <c r="Z8427" s="220"/>
      <c r="AA8427" s="220"/>
      <c r="AB8427" s="237"/>
      <c r="AC8427" s="237"/>
      <c r="AD8427" s="222"/>
      <c r="AE8427" s="221"/>
      <c r="AF8427" s="237"/>
      <c r="AG8427" s="257"/>
      <c r="AH8427" s="237"/>
      <c r="AI8427" s="222"/>
      <c r="AJ8427" s="237"/>
      <c r="AK8427" s="221"/>
      <c r="AL8427" s="223"/>
      <c r="AM8427" s="221"/>
    </row>
    <row r="8428" spans="26:39" ht="15" customHeight="1">
      <c r="Z8428" s="220"/>
      <c r="AA8428" s="220"/>
      <c r="AB8428" s="237"/>
      <c r="AC8428" s="237"/>
      <c r="AD8428" s="222"/>
      <c r="AE8428" s="221"/>
      <c r="AF8428" s="237"/>
      <c r="AG8428" s="257"/>
      <c r="AH8428" s="237"/>
      <c r="AI8428" s="222"/>
      <c r="AJ8428" s="237"/>
      <c r="AK8428" s="221"/>
      <c r="AL8428" s="223"/>
      <c r="AM8428" s="221"/>
    </row>
    <row r="8429" spans="26:39" ht="15" customHeight="1">
      <c r="Z8429" s="220"/>
      <c r="AA8429" s="220"/>
      <c r="AB8429" s="237"/>
      <c r="AC8429" s="237"/>
      <c r="AD8429" s="222"/>
      <c r="AE8429" s="221"/>
      <c r="AF8429" s="237"/>
      <c r="AG8429" s="257"/>
      <c r="AH8429" s="237"/>
      <c r="AI8429" s="222"/>
      <c r="AJ8429" s="237"/>
      <c r="AK8429" s="221"/>
      <c r="AL8429" s="223"/>
      <c r="AM8429" s="221"/>
    </row>
    <row r="8430" spans="26:39" ht="15" customHeight="1">
      <c r="Z8430" s="220"/>
      <c r="AA8430" s="220"/>
      <c r="AB8430" s="237"/>
      <c r="AC8430" s="237"/>
      <c r="AD8430" s="222"/>
      <c r="AE8430" s="221"/>
      <c r="AF8430" s="237"/>
      <c r="AG8430" s="257"/>
      <c r="AH8430" s="237"/>
      <c r="AI8430" s="222"/>
      <c r="AJ8430" s="237"/>
      <c r="AK8430" s="221"/>
      <c r="AL8430" s="223"/>
      <c r="AM8430" s="221"/>
    </row>
    <row r="8431" spans="26:39" ht="15" customHeight="1">
      <c r="Z8431" s="220"/>
      <c r="AA8431" s="220"/>
      <c r="AB8431" s="237"/>
      <c r="AC8431" s="237"/>
      <c r="AD8431" s="222"/>
      <c r="AE8431" s="221"/>
      <c r="AF8431" s="237"/>
      <c r="AG8431" s="257"/>
      <c r="AH8431" s="237"/>
      <c r="AI8431" s="222"/>
      <c r="AJ8431" s="237"/>
      <c r="AK8431" s="221"/>
      <c r="AL8431" s="223"/>
      <c r="AM8431" s="221"/>
    </row>
    <row r="8432" spans="26:39" ht="15" customHeight="1">
      <c r="Z8432" s="220"/>
      <c r="AA8432" s="220"/>
      <c r="AB8432" s="237"/>
      <c r="AC8432" s="237"/>
      <c r="AD8432" s="222"/>
      <c r="AE8432" s="221"/>
      <c r="AF8432" s="237"/>
      <c r="AG8432" s="257"/>
      <c r="AH8432" s="237"/>
      <c r="AI8432" s="222"/>
      <c r="AJ8432" s="237"/>
      <c r="AK8432" s="221"/>
      <c r="AL8432" s="223"/>
      <c r="AM8432" s="221"/>
    </row>
    <row r="8433" spans="26:39" ht="15" customHeight="1">
      <c r="Z8433" s="220"/>
      <c r="AA8433" s="220"/>
      <c r="AB8433" s="237"/>
      <c r="AC8433" s="237"/>
      <c r="AD8433" s="222"/>
      <c r="AE8433" s="221"/>
      <c r="AF8433" s="237"/>
      <c r="AG8433" s="257"/>
      <c r="AH8433" s="237"/>
      <c r="AI8433" s="222"/>
      <c r="AJ8433" s="237"/>
      <c r="AK8433" s="221"/>
      <c r="AL8433" s="223"/>
      <c r="AM8433" s="221"/>
    </row>
    <row r="8434" spans="26:39" ht="15" customHeight="1">
      <c r="Z8434" s="220"/>
      <c r="AA8434" s="220"/>
      <c r="AB8434" s="237"/>
      <c r="AC8434" s="237"/>
      <c r="AD8434" s="222"/>
      <c r="AE8434" s="221"/>
      <c r="AF8434" s="237"/>
      <c r="AG8434" s="257"/>
      <c r="AH8434" s="237"/>
      <c r="AI8434" s="222"/>
      <c r="AJ8434" s="237"/>
      <c r="AK8434" s="221"/>
      <c r="AL8434" s="223"/>
      <c r="AM8434" s="221"/>
    </row>
    <row r="8435" spans="26:39" ht="15" customHeight="1">
      <c r="Z8435" s="220"/>
      <c r="AA8435" s="220"/>
      <c r="AB8435" s="237"/>
      <c r="AC8435" s="237"/>
      <c r="AD8435" s="222"/>
      <c r="AE8435" s="221"/>
      <c r="AF8435" s="237"/>
      <c r="AG8435" s="257"/>
      <c r="AH8435" s="237"/>
      <c r="AI8435" s="222"/>
      <c r="AJ8435" s="237"/>
      <c r="AK8435" s="221"/>
      <c r="AL8435" s="223"/>
      <c r="AM8435" s="221"/>
    </row>
    <row r="8436" spans="26:39" ht="15" customHeight="1">
      <c r="Z8436" s="220"/>
      <c r="AA8436" s="220"/>
      <c r="AB8436" s="237"/>
      <c r="AC8436" s="237"/>
      <c r="AD8436" s="222"/>
      <c r="AE8436" s="221"/>
      <c r="AF8436" s="237"/>
      <c r="AG8436" s="257"/>
      <c r="AH8436" s="237"/>
      <c r="AI8436" s="222"/>
      <c r="AJ8436" s="237"/>
      <c r="AK8436" s="221"/>
      <c r="AL8436" s="223"/>
      <c r="AM8436" s="221"/>
    </row>
    <row r="8437" spans="26:39" ht="15" customHeight="1">
      <c r="Z8437" s="220"/>
      <c r="AA8437" s="220"/>
      <c r="AB8437" s="237"/>
      <c r="AC8437" s="237"/>
      <c r="AD8437" s="222"/>
      <c r="AE8437" s="221"/>
      <c r="AF8437" s="237"/>
      <c r="AG8437" s="257"/>
      <c r="AH8437" s="237"/>
      <c r="AI8437" s="222"/>
      <c r="AJ8437" s="237"/>
      <c r="AK8437" s="221"/>
      <c r="AL8437" s="223"/>
      <c r="AM8437" s="221"/>
    </row>
    <row r="8438" spans="26:39" ht="15" customHeight="1">
      <c r="Z8438" s="220"/>
      <c r="AA8438" s="220"/>
      <c r="AB8438" s="237"/>
      <c r="AC8438" s="237"/>
      <c r="AD8438" s="222"/>
      <c r="AE8438" s="221"/>
      <c r="AF8438" s="237"/>
      <c r="AG8438" s="257"/>
      <c r="AH8438" s="237"/>
      <c r="AI8438" s="222"/>
      <c r="AJ8438" s="237"/>
      <c r="AK8438" s="221"/>
      <c r="AL8438" s="223"/>
      <c r="AM8438" s="221"/>
    </row>
    <row r="8439" spans="26:39" ht="15" customHeight="1">
      <c r="Z8439" s="220"/>
      <c r="AA8439" s="220"/>
      <c r="AB8439" s="237"/>
      <c r="AC8439" s="237"/>
      <c r="AD8439" s="222"/>
      <c r="AE8439" s="221"/>
      <c r="AF8439" s="237"/>
      <c r="AG8439" s="257"/>
      <c r="AH8439" s="237"/>
      <c r="AI8439" s="222"/>
      <c r="AJ8439" s="237"/>
      <c r="AK8439" s="221"/>
      <c r="AL8439" s="223"/>
      <c r="AM8439" s="221"/>
    </row>
    <row r="8440" spans="26:39" ht="15" customHeight="1">
      <c r="Z8440" s="220"/>
      <c r="AA8440" s="220"/>
      <c r="AB8440" s="237"/>
      <c r="AC8440" s="237"/>
      <c r="AD8440" s="222"/>
      <c r="AE8440" s="221"/>
      <c r="AF8440" s="237"/>
      <c r="AG8440" s="257"/>
      <c r="AH8440" s="237"/>
      <c r="AI8440" s="222"/>
      <c r="AJ8440" s="237"/>
      <c r="AK8440" s="221"/>
      <c r="AL8440" s="223"/>
      <c r="AM8440" s="221"/>
    </row>
    <row r="8441" spans="26:39" ht="15" customHeight="1">
      <c r="Z8441" s="220"/>
      <c r="AA8441" s="220"/>
      <c r="AB8441" s="237"/>
      <c r="AC8441" s="237"/>
      <c r="AD8441" s="222"/>
      <c r="AE8441" s="221"/>
      <c r="AF8441" s="237"/>
      <c r="AG8441" s="257"/>
      <c r="AH8441" s="237"/>
      <c r="AI8441" s="222"/>
      <c r="AJ8441" s="237"/>
      <c r="AK8441" s="221"/>
      <c r="AL8441" s="223"/>
      <c r="AM8441" s="221"/>
    </row>
    <row r="8442" spans="26:39" ht="15" customHeight="1">
      <c r="Z8442" s="220"/>
      <c r="AA8442" s="220"/>
      <c r="AB8442" s="237"/>
      <c r="AC8442" s="237"/>
      <c r="AD8442" s="222"/>
      <c r="AE8442" s="221"/>
      <c r="AF8442" s="237"/>
      <c r="AG8442" s="257"/>
      <c r="AH8442" s="237"/>
      <c r="AI8442" s="222"/>
      <c r="AJ8442" s="237"/>
      <c r="AK8442" s="221"/>
      <c r="AL8442" s="223"/>
      <c r="AM8442" s="221"/>
    </row>
    <row r="8443" spans="26:39" ht="15" customHeight="1">
      <c r="Z8443" s="220"/>
      <c r="AA8443" s="220"/>
      <c r="AB8443" s="237"/>
      <c r="AC8443" s="237"/>
      <c r="AD8443" s="222"/>
      <c r="AE8443" s="221"/>
      <c r="AF8443" s="237"/>
      <c r="AG8443" s="257"/>
      <c r="AH8443" s="237"/>
      <c r="AI8443" s="222"/>
      <c r="AJ8443" s="237"/>
      <c r="AK8443" s="221"/>
      <c r="AL8443" s="223"/>
      <c r="AM8443" s="221"/>
    </row>
    <row r="8444" spans="26:39" ht="15" customHeight="1">
      <c r="Z8444" s="220"/>
      <c r="AA8444" s="220"/>
      <c r="AB8444" s="237"/>
      <c r="AC8444" s="237"/>
      <c r="AD8444" s="222"/>
      <c r="AE8444" s="221"/>
      <c r="AF8444" s="237"/>
      <c r="AG8444" s="257"/>
      <c r="AH8444" s="237"/>
      <c r="AI8444" s="222"/>
      <c r="AJ8444" s="237"/>
      <c r="AK8444" s="221"/>
      <c r="AL8444" s="223"/>
      <c r="AM8444" s="221"/>
    </row>
    <row r="8445" spans="26:39" ht="15" customHeight="1">
      <c r="Z8445" s="220"/>
      <c r="AA8445" s="220"/>
      <c r="AB8445" s="237"/>
      <c r="AC8445" s="237"/>
      <c r="AD8445" s="222"/>
      <c r="AE8445" s="221"/>
      <c r="AF8445" s="237"/>
      <c r="AG8445" s="257"/>
      <c r="AH8445" s="237"/>
      <c r="AI8445" s="222"/>
      <c r="AJ8445" s="237"/>
      <c r="AK8445" s="221"/>
      <c r="AL8445" s="223"/>
      <c r="AM8445" s="221"/>
    </row>
    <row r="8446" spans="26:39" ht="15" customHeight="1">
      <c r="Z8446" s="220"/>
      <c r="AA8446" s="220"/>
      <c r="AB8446" s="237"/>
      <c r="AC8446" s="237"/>
      <c r="AD8446" s="222"/>
      <c r="AE8446" s="221"/>
      <c r="AF8446" s="237"/>
      <c r="AG8446" s="257"/>
      <c r="AH8446" s="237"/>
      <c r="AI8446" s="222"/>
      <c r="AJ8446" s="237"/>
      <c r="AK8446" s="221"/>
      <c r="AL8446" s="223"/>
      <c r="AM8446" s="221"/>
    </row>
    <row r="8447" spans="26:39" ht="15" customHeight="1">
      <c r="Z8447" s="220"/>
      <c r="AA8447" s="220"/>
      <c r="AB8447" s="237"/>
      <c r="AC8447" s="237"/>
      <c r="AD8447" s="222"/>
      <c r="AE8447" s="221"/>
      <c r="AF8447" s="237"/>
      <c r="AG8447" s="257"/>
      <c r="AH8447" s="237"/>
      <c r="AI8447" s="222"/>
      <c r="AJ8447" s="237"/>
      <c r="AK8447" s="221"/>
      <c r="AL8447" s="223"/>
      <c r="AM8447" s="221"/>
    </row>
    <row r="8448" spans="26:39" ht="15" customHeight="1">
      <c r="Z8448" s="220"/>
      <c r="AA8448" s="220"/>
      <c r="AB8448" s="237"/>
      <c r="AC8448" s="237"/>
      <c r="AD8448" s="222"/>
      <c r="AE8448" s="221"/>
      <c r="AF8448" s="237"/>
      <c r="AG8448" s="257"/>
      <c r="AH8448" s="237"/>
      <c r="AI8448" s="222"/>
      <c r="AJ8448" s="237"/>
      <c r="AK8448" s="221"/>
      <c r="AL8448" s="223"/>
      <c r="AM8448" s="221"/>
    </row>
    <row r="8449" spans="26:39" ht="15" customHeight="1">
      <c r="Z8449" s="220"/>
      <c r="AA8449" s="220"/>
      <c r="AB8449" s="237"/>
      <c r="AC8449" s="237"/>
      <c r="AD8449" s="222"/>
      <c r="AE8449" s="221"/>
      <c r="AF8449" s="237"/>
      <c r="AG8449" s="257"/>
      <c r="AH8449" s="237"/>
      <c r="AI8449" s="222"/>
      <c r="AJ8449" s="237"/>
      <c r="AK8449" s="221"/>
      <c r="AL8449" s="223"/>
      <c r="AM8449" s="221"/>
    </row>
    <row r="8450" spans="26:39" ht="15" customHeight="1">
      <c r="Z8450" s="220"/>
      <c r="AA8450" s="220"/>
      <c r="AB8450" s="237"/>
      <c r="AC8450" s="237"/>
      <c r="AD8450" s="222"/>
      <c r="AE8450" s="221"/>
      <c r="AF8450" s="237"/>
      <c r="AG8450" s="257"/>
      <c r="AH8450" s="237"/>
      <c r="AI8450" s="222"/>
      <c r="AJ8450" s="237"/>
      <c r="AK8450" s="221"/>
      <c r="AL8450" s="223"/>
      <c r="AM8450" s="221"/>
    </row>
    <row r="8451" spans="26:39" ht="15" customHeight="1">
      <c r="Z8451" s="220"/>
      <c r="AA8451" s="220"/>
      <c r="AB8451" s="237"/>
      <c r="AC8451" s="237"/>
      <c r="AD8451" s="222"/>
      <c r="AE8451" s="221"/>
      <c r="AF8451" s="237"/>
      <c r="AG8451" s="257"/>
      <c r="AH8451" s="237"/>
      <c r="AI8451" s="222"/>
      <c r="AJ8451" s="237"/>
      <c r="AK8451" s="221"/>
      <c r="AL8451" s="223"/>
      <c r="AM8451" s="221"/>
    </row>
    <row r="8452" spans="26:39" ht="15" customHeight="1">
      <c r="Z8452" s="220"/>
      <c r="AA8452" s="220"/>
      <c r="AB8452" s="237"/>
      <c r="AC8452" s="237"/>
      <c r="AD8452" s="222"/>
      <c r="AE8452" s="221"/>
      <c r="AF8452" s="237"/>
      <c r="AG8452" s="257"/>
      <c r="AH8452" s="237"/>
      <c r="AI8452" s="222"/>
      <c r="AJ8452" s="237"/>
      <c r="AK8452" s="221"/>
      <c r="AL8452" s="223"/>
      <c r="AM8452" s="221"/>
    </row>
    <row r="8453" spans="26:39" ht="15" customHeight="1">
      <c r="Z8453" s="220"/>
      <c r="AA8453" s="220"/>
      <c r="AB8453" s="237"/>
      <c r="AC8453" s="237"/>
      <c r="AD8453" s="222"/>
      <c r="AE8453" s="221"/>
      <c r="AF8453" s="237"/>
      <c r="AG8453" s="257"/>
      <c r="AH8453" s="237"/>
      <c r="AI8453" s="222"/>
      <c r="AJ8453" s="237"/>
      <c r="AK8453" s="221"/>
      <c r="AL8453" s="223"/>
      <c r="AM8453" s="221"/>
    </row>
    <row r="8454" spans="26:39" ht="15" customHeight="1">
      <c r="Z8454" s="220"/>
      <c r="AA8454" s="220"/>
      <c r="AB8454" s="237"/>
      <c r="AC8454" s="237"/>
      <c r="AD8454" s="222"/>
      <c r="AE8454" s="221"/>
      <c r="AF8454" s="237"/>
      <c r="AG8454" s="257"/>
      <c r="AH8454" s="237"/>
      <c r="AI8454" s="222"/>
      <c r="AJ8454" s="237"/>
      <c r="AK8454" s="221"/>
      <c r="AL8454" s="223"/>
      <c r="AM8454" s="221"/>
    </row>
    <row r="8455" spans="26:39" ht="15" customHeight="1">
      <c r="Z8455" s="220"/>
      <c r="AA8455" s="220"/>
      <c r="AB8455" s="237"/>
      <c r="AC8455" s="237"/>
      <c r="AD8455" s="222"/>
      <c r="AE8455" s="221"/>
      <c r="AF8455" s="237"/>
      <c r="AG8455" s="257"/>
      <c r="AH8455" s="237"/>
      <c r="AI8455" s="222"/>
      <c r="AJ8455" s="237"/>
      <c r="AK8455" s="221"/>
      <c r="AL8455" s="223"/>
      <c r="AM8455" s="221"/>
    </row>
    <row r="8456" spans="26:39" ht="15" customHeight="1">
      <c r="Z8456" s="220"/>
      <c r="AA8456" s="220"/>
      <c r="AB8456" s="237"/>
      <c r="AC8456" s="237"/>
      <c r="AD8456" s="222"/>
      <c r="AE8456" s="221"/>
      <c r="AF8456" s="237"/>
      <c r="AG8456" s="257"/>
      <c r="AH8456" s="237"/>
      <c r="AI8456" s="222"/>
      <c r="AJ8456" s="237"/>
      <c r="AK8456" s="221"/>
      <c r="AL8456" s="223"/>
      <c r="AM8456" s="221"/>
    </row>
    <row r="8457" spans="26:39" ht="15" customHeight="1">
      <c r="Z8457" s="220"/>
      <c r="AA8457" s="220"/>
      <c r="AB8457" s="237"/>
      <c r="AC8457" s="237"/>
      <c r="AD8457" s="222"/>
      <c r="AE8457" s="221"/>
      <c r="AF8457" s="237"/>
      <c r="AG8457" s="257"/>
      <c r="AH8457" s="237"/>
      <c r="AI8457" s="222"/>
      <c r="AJ8457" s="237"/>
      <c r="AK8457" s="221"/>
      <c r="AL8457" s="223"/>
      <c r="AM8457" s="221"/>
    </row>
    <row r="8458" spans="26:39" ht="15" customHeight="1">
      <c r="Z8458" s="220"/>
      <c r="AA8458" s="220"/>
      <c r="AB8458" s="237"/>
      <c r="AC8458" s="237"/>
      <c r="AD8458" s="222"/>
      <c r="AE8458" s="221"/>
      <c r="AF8458" s="237"/>
      <c r="AG8458" s="257"/>
      <c r="AH8458" s="237"/>
      <c r="AI8458" s="222"/>
      <c r="AJ8458" s="237"/>
      <c r="AK8458" s="221"/>
      <c r="AL8458" s="223"/>
      <c r="AM8458" s="221"/>
    </row>
    <row r="8459" spans="26:39" ht="15" customHeight="1">
      <c r="Z8459" s="220"/>
      <c r="AA8459" s="220"/>
      <c r="AB8459" s="237"/>
      <c r="AC8459" s="237"/>
      <c r="AD8459" s="222"/>
      <c r="AE8459" s="221"/>
      <c r="AF8459" s="237"/>
      <c r="AG8459" s="257"/>
      <c r="AH8459" s="237"/>
      <c r="AI8459" s="222"/>
      <c r="AJ8459" s="237"/>
      <c r="AK8459" s="221"/>
      <c r="AL8459" s="223"/>
      <c r="AM8459" s="221"/>
    </row>
    <row r="8460" spans="26:39" ht="15" customHeight="1">
      <c r="Z8460" s="220"/>
      <c r="AA8460" s="220"/>
      <c r="AB8460" s="237"/>
      <c r="AC8460" s="237"/>
      <c r="AD8460" s="222"/>
      <c r="AE8460" s="221"/>
      <c r="AF8460" s="237"/>
      <c r="AG8460" s="257"/>
      <c r="AH8460" s="237"/>
      <c r="AI8460" s="222"/>
      <c r="AJ8460" s="237"/>
      <c r="AK8460" s="221"/>
      <c r="AL8460" s="223"/>
      <c r="AM8460" s="221"/>
    </row>
    <row r="8461" spans="26:39" ht="15" customHeight="1">
      <c r="Z8461" s="220"/>
      <c r="AA8461" s="220"/>
      <c r="AB8461" s="237"/>
      <c r="AC8461" s="237"/>
      <c r="AD8461" s="222"/>
      <c r="AE8461" s="221"/>
      <c r="AF8461" s="237"/>
      <c r="AG8461" s="257"/>
      <c r="AH8461" s="237"/>
      <c r="AI8461" s="222"/>
      <c r="AJ8461" s="237"/>
      <c r="AK8461" s="221"/>
      <c r="AL8461" s="223"/>
      <c r="AM8461" s="221"/>
    </row>
    <row r="8462" spans="26:39" ht="15" customHeight="1">
      <c r="Z8462" s="220"/>
      <c r="AA8462" s="220"/>
      <c r="AB8462" s="237"/>
      <c r="AC8462" s="237"/>
      <c r="AD8462" s="222"/>
      <c r="AE8462" s="221"/>
      <c r="AF8462" s="237"/>
      <c r="AG8462" s="257"/>
      <c r="AH8462" s="237"/>
      <c r="AI8462" s="222"/>
      <c r="AJ8462" s="237"/>
      <c r="AK8462" s="221"/>
      <c r="AL8462" s="223"/>
      <c r="AM8462" s="221"/>
    </row>
    <row r="8463" spans="26:39" ht="15" customHeight="1">
      <c r="Z8463" s="220"/>
      <c r="AA8463" s="220"/>
      <c r="AB8463" s="237"/>
      <c r="AC8463" s="237"/>
      <c r="AD8463" s="222"/>
      <c r="AE8463" s="221"/>
      <c r="AF8463" s="237"/>
      <c r="AG8463" s="257"/>
      <c r="AH8463" s="237"/>
      <c r="AI8463" s="222"/>
      <c r="AJ8463" s="237"/>
      <c r="AK8463" s="221"/>
      <c r="AL8463" s="223"/>
      <c r="AM8463" s="221"/>
    </row>
    <row r="8464" spans="26:39" ht="15" customHeight="1">
      <c r="Z8464" s="220"/>
      <c r="AA8464" s="220"/>
      <c r="AB8464" s="237"/>
      <c r="AC8464" s="237"/>
      <c r="AD8464" s="222"/>
      <c r="AE8464" s="221"/>
      <c r="AF8464" s="237"/>
      <c r="AG8464" s="257"/>
      <c r="AH8464" s="237"/>
      <c r="AI8464" s="222"/>
      <c r="AJ8464" s="237"/>
      <c r="AK8464" s="221"/>
      <c r="AL8464" s="223"/>
      <c r="AM8464" s="221"/>
    </row>
    <row r="8465" spans="26:39" ht="15" customHeight="1">
      <c r="Z8465" s="220"/>
      <c r="AA8465" s="220"/>
      <c r="AB8465" s="237"/>
      <c r="AC8465" s="237"/>
      <c r="AD8465" s="222"/>
      <c r="AE8465" s="221"/>
      <c r="AF8465" s="237"/>
      <c r="AG8465" s="257"/>
      <c r="AH8465" s="237"/>
      <c r="AI8465" s="222"/>
      <c r="AJ8465" s="237"/>
      <c r="AK8465" s="221"/>
      <c r="AL8465" s="223"/>
      <c r="AM8465" s="221"/>
    </row>
    <row r="8466" spans="26:39" ht="15" customHeight="1">
      <c r="Z8466" s="220"/>
      <c r="AA8466" s="220"/>
      <c r="AB8466" s="237"/>
      <c r="AC8466" s="237"/>
      <c r="AD8466" s="222"/>
      <c r="AE8466" s="221"/>
      <c r="AF8466" s="237"/>
      <c r="AG8466" s="257"/>
      <c r="AH8466" s="237"/>
      <c r="AI8466" s="222"/>
      <c r="AJ8466" s="237"/>
      <c r="AK8466" s="221"/>
      <c r="AL8466" s="223"/>
      <c r="AM8466" s="221"/>
    </row>
    <row r="8467" spans="26:39" ht="15" customHeight="1">
      <c r="Z8467" s="220"/>
      <c r="AA8467" s="220"/>
      <c r="AB8467" s="237"/>
      <c r="AC8467" s="237"/>
      <c r="AD8467" s="222"/>
      <c r="AE8467" s="221"/>
      <c r="AF8467" s="237"/>
      <c r="AG8467" s="257"/>
      <c r="AH8467" s="237"/>
      <c r="AI8467" s="222"/>
      <c r="AJ8467" s="237"/>
      <c r="AK8467" s="221"/>
      <c r="AL8467" s="223"/>
      <c r="AM8467" s="221"/>
    </row>
    <row r="8468" spans="26:39" ht="15" customHeight="1">
      <c r="Z8468" s="220"/>
      <c r="AA8468" s="220"/>
      <c r="AB8468" s="237"/>
      <c r="AC8468" s="237"/>
      <c r="AD8468" s="222"/>
      <c r="AE8468" s="221"/>
      <c r="AF8468" s="237"/>
      <c r="AG8468" s="257"/>
      <c r="AH8468" s="237"/>
      <c r="AI8468" s="222"/>
      <c r="AJ8468" s="237"/>
      <c r="AK8468" s="221"/>
      <c r="AL8468" s="223"/>
      <c r="AM8468" s="221"/>
    </row>
    <row r="8469" spans="26:39" ht="15" customHeight="1">
      <c r="Z8469" s="220"/>
      <c r="AA8469" s="220"/>
      <c r="AB8469" s="237"/>
      <c r="AC8469" s="237"/>
      <c r="AD8469" s="222"/>
      <c r="AE8469" s="221"/>
      <c r="AF8469" s="237"/>
      <c r="AG8469" s="257"/>
      <c r="AH8469" s="237"/>
      <c r="AI8469" s="222"/>
      <c r="AJ8469" s="237"/>
      <c r="AK8469" s="221"/>
      <c r="AL8469" s="223"/>
      <c r="AM8469" s="221"/>
    </row>
    <row r="8470" spans="26:39" ht="15" customHeight="1">
      <c r="Z8470" s="220"/>
      <c r="AA8470" s="220"/>
      <c r="AB8470" s="237"/>
      <c r="AC8470" s="237"/>
      <c r="AD8470" s="222"/>
      <c r="AE8470" s="221"/>
      <c r="AF8470" s="237"/>
      <c r="AG8470" s="257"/>
      <c r="AH8470" s="237"/>
      <c r="AI8470" s="222"/>
      <c r="AJ8470" s="237"/>
      <c r="AK8470" s="221"/>
      <c r="AL8470" s="223"/>
      <c r="AM8470" s="221"/>
    </row>
    <row r="8471" spans="26:39" ht="15" customHeight="1">
      <c r="Z8471" s="220"/>
      <c r="AA8471" s="220"/>
      <c r="AB8471" s="237"/>
      <c r="AC8471" s="237"/>
      <c r="AD8471" s="222"/>
      <c r="AE8471" s="221"/>
      <c r="AF8471" s="237"/>
      <c r="AG8471" s="257"/>
      <c r="AH8471" s="237"/>
      <c r="AI8471" s="222"/>
      <c r="AJ8471" s="237"/>
      <c r="AK8471" s="221"/>
      <c r="AL8471" s="223"/>
      <c r="AM8471" s="221"/>
    </row>
    <row r="8472" spans="26:39" ht="15" customHeight="1">
      <c r="Z8472" s="220"/>
      <c r="AA8472" s="220"/>
      <c r="AB8472" s="237"/>
      <c r="AC8472" s="237"/>
      <c r="AD8472" s="222"/>
      <c r="AE8472" s="221"/>
      <c r="AF8472" s="237"/>
      <c r="AG8472" s="257"/>
      <c r="AH8472" s="237"/>
      <c r="AI8472" s="222"/>
      <c r="AJ8472" s="237"/>
      <c r="AK8472" s="221"/>
      <c r="AL8472" s="223"/>
      <c r="AM8472" s="221"/>
    </row>
    <row r="8473" spans="26:39" ht="15" customHeight="1">
      <c r="Z8473" s="220"/>
      <c r="AA8473" s="220"/>
      <c r="AB8473" s="237"/>
      <c r="AC8473" s="237"/>
      <c r="AD8473" s="222"/>
      <c r="AE8473" s="221"/>
      <c r="AF8473" s="237"/>
      <c r="AG8473" s="257"/>
      <c r="AH8473" s="237"/>
      <c r="AI8473" s="222"/>
      <c r="AJ8473" s="237"/>
      <c r="AK8473" s="221"/>
      <c r="AL8473" s="223"/>
      <c r="AM8473" s="221"/>
    </row>
    <row r="8474" spans="26:39" ht="15" customHeight="1">
      <c r="Z8474" s="220"/>
      <c r="AA8474" s="220"/>
      <c r="AB8474" s="237"/>
      <c r="AC8474" s="237"/>
      <c r="AD8474" s="222"/>
      <c r="AE8474" s="221"/>
      <c r="AF8474" s="237"/>
      <c r="AG8474" s="257"/>
      <c r="AH8474" s="237"/>
      <c r="AI8474" s="222"/>
      <c r="AJ8474" s="237"/>
      <c r="AK8474" s="221"/>
      <c r="AL8474" s="223"/>
      <c r="AM8474" s="221"/>
    </row>
    <row r="8475" spans="26:39" ht="15" customHeight="1">
      <c r="Z8475" s="220"/>
      <c r="AA8475" s="220"/>
      <c r="AB8475" s="237"/>
      <c r="AC8475" s="237"/>
      <c r="AD8475" s="222"/>
      <c r="AE8475" s="221"/>
      <c r="AF8475" s="237"/>
      <c r="AG8475" s="257"/>
      <c r="AH8475" s="237"/>
      <c r="AI8475" s="222"/>
      <c r="AJ8475" s="237"/>
      <c r="AK8475" s="221"/>
      <c r="AL8475" s="223"/>
      <c r="AM8475" s="221"/>
    </row>
    <row r="8476" spans="26:39" ht="15" customHeight="1">
      <c r="Z8476" s="220"/>
      <c r="AA8476" s="220"/>
      <c r="AB8476" s="237"/>
      <c r="AC8476" s="237"/>
      <c r="AD8476" s="222"/>
      <c r="AE8476" s="221"/>
      <c r="AF8476" s="237"/>
      <c r="AG8476" s="257"/>
      <c r="AH8476" s="237"/>
      <c r="AI8476" s="222"/>
      <c r="AJ8476" s="237"/>
      <c r="AK8476" s="221"/>
      <c r="AL8476" s="223"/>
      <c r="AM8476" s="221"/>
    </row>
    <row r="8477" spans="26:39" ht="15" customHeight="1">
      <c r="Z8477" s="220"/>
      <c r="AA8477" s="220"/>
      <c r="AB8477" s="237"/>
      <c r="AC8477" s="237"/>
      <c r="AD8477" s="222"/>
      <c r="AE8477" s="221"/>
      <c r="AF8477" s="237"/>
      <c r="AG8477" s="257"/>
      <c r="AH8477" s="237"/>
      <c r="AI8477" s="222"/>
      <c r="AJ8477" s="237"/>
      <c r="AK8477" s="221"/>
      <c r="AL8477" s="223"/>
      <c r="AM8477" s="221"/>
    </row>
    <row r="8478" spans="26:39" ht="15" customHeight="1">
      <c r="Z8478" s="220"/>
      <c r="AA8478" s="220"/>
      <c r="AB8478" s="237"/>
      <c r="AC8478" s="237"/>
      <c r="AD8478" s="222"/>
      <c r="AE8478" s="221"/>
      <c r="AF8478" s="237"/>
      <c r="AG8478" s="257"/>
      <c r="AH8478" s="237"/>
      <c r="AI8478" s="222"/>
      <c r="AJ8478" s="237"/>
      <c r="AK8478" s="221"/>
      <c r="AL8478" s="223"/>
      <c r="AM8478" s="221"/>
    </row>
    <row r="8479" spans="26:39" ht="15" customHeight="1">
      <c r="Z8479" s="220"/>
      <c r="AA8479" s="220"/>
      <c r="AB8479" s="237"/>
      <c r="AC8479" s="237"/>
      <c r="AD8479" s="222"/>
      <c r="AE8479" s="221"/>
      <c r="AF8479" s="237"/>
      <c r="AG8479" s="257"/>
      <c r="AH8479" s="237"/>
      <c r="AI8479" s="222"/>
      <c r="AJ8479" s="237"/>
      <c r="AK8479" s="221"/>
      <c r="AL8479" s="223"/>
      <c r="AM8479" s="221"/>
    </row>
    <row r="8480" spans="26:39" ht="15" customHeight="1">
      <c r="Z8480" s="220"/>
      <c r="AA8480" s="220"/>
      <c r="AB8480" s="237"/>
      <c r="AC8480" s="237"/>
      <c r="AD8480" s="222"/>
      <c r="AE8480" s="221"/>
      <c r="AF8480" s="237"/>
      <c r="AG8480" s="257"/>
      <c r="AH8480" s="237"/>
      <c r="AI8480" s="222"/>
      <c r="AJ8480" s="237"/>
      <c r="AK8480" s="221"/>
      <c r="AL8480" s="223"/>
      <c r="AM8480" s="221"/>
    </row>
    <row r="8481" spans="26:39" ht="15" customHeight="1">
      <c r="Z8481" s="220"/>
      <c r="AA8481" s="220"/>
      <c r="AB8481" s="237"/>
      <c r="AC8481" s="237"/>
      <c r="AD8481" s="222"/>
      <c r="AE8481" s="221"/>
      <c r="AF8481" s="237"/>
      <c r="AG8481" s="257"/>
      <c r="AH8481" s="237"/>
      <c r="AI8481" s="222"/>
      <c r="AJ8481" s="237"/>
      <c r="AK8481" s="221"/>
      <c r="AL8481" s="223"/>
      <c r="AM8481" s="221"/>
    </row>
    <row r="8482" spans="26:39" ht="15" customHeight="1">
      <c r="Z8482" s="220"/>
      <c r="AA8482" s="220"/>
      <c r="AB8482" s="237"/>
      <c r="AC8482" s="237"/>
      <c r="AD8482" s="222"/>
      <c r="AE8482" s="221"/>
      <c r="AF8482" s="237"/>
      <c r="AG8482" s="257"/>
      <c r="AH8482" s="237"/>
      <c r="AI8482" s="222"/>
      <c r="AJ8482" s="237"/>
      <c r="AK8482" s="221"/>
      <c r="AL8482" s="223"/>
      <c r="AM8482" s="221"/>
    </row>
    <row r="8483" spans="26:39" ht="15" customHeight="1">
      <c r="Z8483" s="220"/>
      <c r="AA8483" s="220"/>
      <c r="AB8483" s="237"/>
      <c r="AC8483" s="237"/>
      <c r="AD8483" s="222"/>
      <c r="AE8483" s="221"/>
      <c r="AF8483" s="237"/>
      <c r="AG8483" s="257"/>
      <c r="AH8483" s="237"/>
      <c r="AI8483" s="222"/>
      <c r="AJ8483" s="237"/>
      <c r="AK8483" s="221"/>
      <c r="AL8483" s="223"/>
      <c r="AM8483" s="221"/>
    </row>
    <row r="8484" spans="26:39" ht="15" customHeight="1">
      <c r="Z8484" s="220"/>
      <c r="AA8484" s="220"/>
      <c r="AB8484" s="237"/>
      <c r="AC8484" s="237"/>
      <c r="AD8484" s="222"/>
      <c r="AE8484" s="221"/>
      <c r="AF8484" s="237"/>
      <c r="AG8484" s="257"/>
      <c r="AH8484" s="237"/>
      <c r="AI8484" s="222"/>
      <c r="AJ8484" s="237"/>
      <c r="AK8484" s="221"/>
      <c r="AL8484" s="223"/>
      <c r="AM8484" s="221"/>
    </row>
    <row r="8485" spans="26:39" ht="15" customHeight="1">
      <c r="Z8485" s="220"/>
      <c r="AA8485" s="220"/>
      <c r="AB8485" s="237"/>
      <c r="AC8485" s="237"/>
      <c r="AD8485" s="222"/>
      <c r="AE8485" s="221"/>
      <c r="AF8485" s="237"/>
      <c r="AG8485" s="257"/>
      <c r="AH8485" s="237"/>
      <c r="AI8485" s="222"/>
      <c r="AJ8485" s="237"/>
      <c r="AK8485" s="221"/>
      <c r="AL8485" s="223"/>
      <c r="AM8485" s="221"/>
    </row>
    <row r="8486" spans="26:39" ht="15" customHeight="1">
      <c r="Z8486" s="220"/>
      <c r="AA8486" s="220"/>
      <c r="AB8486" s="237"/>
      <c r="AC8486" s="237"/>
      <c r="AD8486" s="222"/>
      <c r="AE8486" s="221"/>
      <c r="AF8486" s="237"/>
      <c r="AG8486" s="257"/>
      <c r="AH8486" s="237"/>
      <c r="AI8486" s="222"/>
      <c r="AJ8486" s="237"/>
      <c r="AK8486" s="221"/>
      <c r="AL8486" s="223"/>
      <c r="AM8486" s="221"/>
    </row>
    <row r="8487" spans="26:39" ht="15" customHeight="1">
      <c r="Z8487" s="220"/>
      <c r="AA8487" s="220"/>
      <c r="AB8487" s="237"/>
      <c r="AC8487" s="237"/>
      <c r="AD8487" s="222"/>
      <c r="AE8487" s="221"/>
      <c r="AF8487" s="237"/>
      <c r="AG8487" s="257"/>
      <c r="AH8487" s="237"/>
      <c r="AI8487" s="222"/>
      <c r="AJ8487" s="237"/>
      <c r="AK8487" s="221"/>
      <c r="AL8487" s="223"/>
      <c r="AM8487" s="221"/>
    </row>
    <row r="8488" spans="26:39" ht="15" customHeight="1">
      <c r="Z8488" s="220"/>
      <c r="AA8488" s="220"/>
      <c r="AB8488" s="237"/>
      <c r="AC8488" s="237"/>
      <c r="AD8488" s="222"/>
      <c r="AE8488" s="221"/>
      <c r="AF8488" s="237"/>
      <c r="AG8488" s="257"/>
      <c r="AH8488" s="237"/>
      <c r="AI8488" s="222"/>
      <c r="AJ8488" s="237"/>
      <c r="AK8488" s="221"/>
      <c r="AL8488" s="223"/>
      <c r="AM8488" s="221"/>
    </row>
    <row r="8489" spans="26:39" ht="15" customHeight="1">
      <c r="Z8489" s="220"/>
      <c r="AA8489" s="220"/>
      <c r="AB8489" s="237"/>
      <c r="AC8489" s="237"/>
      <c r="AD8489" s="222"/>
      <c r="AE8489" s="221"/>
      <c r="AF8489" s="237"/>
      <c r="AG8489" s="257"/>
      <c r="AH8489" s="237"/>
      <c r="AI8489" s="222"/>
      <c r="AJ8489" s="237"/>
      <c r="AK8489" s="221"/>
      <c r="AL8489" s="223"/>
      <c r="AM8489" s="221"/>
    </row>
    <row r="8490" spans="26:39" ht="15" customHeight="1">
      <c r="Z8490" s="220"/>
      <c r="AA8490" s="220"/>
      <c r="AB8490" s="237"/>
      <c r="AC8490" s="237"/>
      <c r="AD8490" s="222"/>
      <c r="AE8490" s="221"/>
      <c r="AF8490" s="237"/>
      <c r="AG8490" s="257"/>
      <c r="AH8490" s="237"/>
      <c r="AI8490" s="222"/>
      <c r="AJ8490" s="237"/>
      <c r="AK8490" s="221"/>
      <c r="AL8490" s="223"/>
      <c r="AM8490" s="221"/>
    </row>
    <row r="8491" spans="26:39" ht="15" customHeight="1">
      <c r="Z8491" s="220"/>
      <c r="AA8491" s="220"/>
      <c r="AB8491" s="237"/>
      <c r="AC8491" s="237"/>
      <c r="AD8491" s="222"/>
      <c r="AE8491" s="221"/>
      <c r="AF8491" s="237"/>
      <c r="AG8491" s="257"/>
      <c r="AH8491" s="237"/>
      <c r="AI8491" s="222"/>
      <c r="AJ8491" s="237"/>
      <c r="AK8491" s="221"/>
      <c r="AL8491" s="223"/>
      <c r="AM8491" s="221"/>
    </row>
    <row r="8492" spans="26:39" ht="15" customHeight="1">
      <c r="Z8492" s="220"/>
      <c r="AA8492" s="220"/>
      <c r="AB8492" s="237"/>
      <c r="AC8492" s="237"/>
      <c r="AD8492" s="222"/>
      <c r="AE8492" s="221"/>
      <c r="AF8492" s="237"/>
      <c r="AG8492" s="257"/>
      <c r="AH8492" s="237"/>
      <c r="AI8492" s="222"/>
      <c r="AJ8492" s="237"/>
      <c r="AK8492" s="221"/>
      <c r="AL8492" s="223"/>
      <c r="AM8492" s="221"/>
    </row>
    <row r="8493" spans="26:39" ht="15" customHeight="1">
      <c r="Z8493" s="220"/>
      <c r="AA8493" s="220"/>
      <c r="AB8493" s="237"/>
      <c r="AC8493" s="237"/>
      <c r="AD8493" s="222"/>
      <c r="AE8493" s="221"/>
      <c r="AF8493" s="237"/>
      <c r="AG8493" s="257"/>
      <c r="AH8493" s="237"/>
      <c r="AI8493" s="222"/>
      <c r="AJ8493" s="237"/>
      <c r="AK8493" s="221"/>
      <c r="AL8493" s="223"/>
      <c r="AM8493" s="221"/>
    </row>
    <row r="8494" spans="26:39" ht="15" customHeight="1">
      <c r="Z8494" s="220"/>
      <c r="AA8494" s="220"/>
      <c r="AB8494" s="237"/>
      <c r="AC8494" s="237"/>
      <c r="AD8494" s="222"/>
      <c r="AE8494" s="221"/>
      <c r="AF8494" s="237"/>
      <c r="AG8494" s="257"/>
      <c r="AH8494" s="237"/>
      <c r="AI8494" s="222"/>
      <c r="AJ8494" s="237"/>
      <c r="AK8494" s="221"/>
      <c r="AL8494" s="223"/>
      <c r="AM8494" s="221"/>
    </row>
    <row r="8495" spans="26:39" ht="15" customHeight="1">
      <c r="Z8495" s="220"/>
      <c r="AA8495" s="220"/>
      <c r="AB8495" s="237"/>
      <c r="AC8495" s="237"/>
      <c r="AD8495" s="222"/>
      <c r="AE8495" s="221"/>
      <c r="AF8495" s="237"/>
      <c r="AG8495" s="257"/>
      <c r="AH8495" s="237"/>
      <c r="AI8495" s="222"/>
      <c r="AJ8495" s="237"/>
      <c r="AK8495" s="221"/>
      <c r="AL8495" s="223"/>
      <c r="AM8495" s="221"/>
    </row>
    <row r="8496" spans="26:39" ht="15" customHeight="1">
      <c r="Z8496" s="220"/>
      <c r="AA8496" s="220"/>
      <c r="AB8496" s="237"/>
      <c r="AC8496" s="237"/>
      <c r="AD8496" s="222"/>
      <c r="AE8496" s="221"/>
      <c r="AF8496" s="237"/>
      <c r="AG8496" s="257"/>
      <c r="AH8496" s="237"/>
      <c r="AI8496" s="222"/>
      <c r="AJ8496" s="237"/>
      <c r="AK8496" s="221"/>
      <c r="AL8496" s="223"/>
      <c r="AM8496" s="221"/>
    </row>
    <row r="8497" spans="26:39" ht="15" customHeight="1">
      <c r="Z8497" s="220"/>
      <c r="AA8497" s="220"/>
      <c r="AB8497" s="237"/>
      <c r="AC8497" s="237"/>
      <c r="AD8497" s="222"/>
      <c r="AE8497" s="221"/>
      <c r="AF8497" s="237"/>
      <c r="AG8497" s="257"/>
      <c r="AH8497" s="237"/>
      <c r="AI8497" s="222"/>
      <c r="AJ8497" s="237"/>
      <c r="AK8497" s="221"/>
      <c r="AL8497" s="223"/>
      <c r="AM8497" s="221"/>
    </row>
    <row r="8498" spans="26:39" ht="15" customHeight="1">
      <c r="Z8498" s="220"/>
      <c r="AA8498" s="220"/>
      <c r="AB8498" s="237"/>
      <c r="AC8498" s="237"/>
      <c r="AD8498" s="222"/>
      <c r="AE8498" s="221"/>
      <c r="AF8498" s="237"/>
      <c r="AG8498" s="257"/>
      <c r="AH8498" s="237"/>
      <c r="AI8498" s="222"/>
      <c r="AJ8498" s="237"/>
      <c r="AK8498" s="221"/>
      <c r="AL8498" s="223"/>
      <c r="AM8498" s="221"/>
    </row>
    <row r="8499" spans="26:39" ht="15" customHeight="1">
      <c r="Z8499" s="220"/>
      <c r="AA8499" s="220"/>
      <c r="AB8499" s="237"/>
      <c r="AC8499" s="237"/>
      <c r="AD8499" s="222"/>
      <c r="AE8499" s="221"/>
      <c r="AF8499" s="237"/>
      <c r="AG8499" s="257"/>
      <c r="AH8499" s="237"/>
      <c r="AI8499" s="222"/>
      <c r="AJ8499" s="237"/>
      <c r="AK8499" s="221"/>
      <c r="AL8499" s="223"/>
      <c r="AM8499" s="221"/>
    </row>
    <row r="8500" spans="26:39" ht="15" customHeight="1">
      <c r="Z8500" s="220"/>
      <c r="AA8500" s="220"/>
      <c r="AB8500" s="237"/>
      <c r="AC8500" s="237"/>
      <c r="AD8500" s="222"/>
      <c r="AE8500" s="221"/>
      <c r="AF8500" s="237"/>
      <c r="AG8500" s="257"/>
      <c r="AH8500" s="237"/>
      <c r="AI8500" s="222"/>
      <c r="AJ8500" s="237"/>
      <c r="AK8500" s="221"/>
      <c r="AL8500" s="223"/>
      <c r="AM8500" s="221"/>
    </row>
    <row r="8501" spans="26:39" ht="15" customHeight="1">
      <c r="Z8501" s="220"/>
      <c r="AA8501" s="220"/>
      <c r="AB8501" s="237"/>
      <c r="AC8501" s="237"/>
      <c r="AD8501" s="222"/>
      <c r="AE8501" s="221"/>
      <c r="AF8501" s="237"/>
      <c r="AG8501" s="257"/>
      <c r="AH8501" s="237"/>
      <c r="AI8501" s="222"/>
      <c r="AJ8501" s="237"/>
      <c r="AK8501" s="221"/>
      <c r="AL8501" s="223"/>
      <c r="AM8501" s="221"/>
    </row>
    <row r="8502" spans="26:39" ht="15" customHeight="1">
      <c r="Z8502" s="220"/>
      <c r="AA8502" s="220"/>
      <c r="AB8502" s="237"/>
      <c r="AC8502" s="237"/>
      <c r="AD8502" s="222"/>
      <c r="AE8502" s="221"/>
      <c r="AF8502" s="237"/>
      <c r="AG8502" s="257"/>
      <c r="AH8502" s="237"/>
      <c r="AI8502" s="222"/>
      <c r="AJ8502" s="237"/>
      <c r="AK8502" s="221"/>
      <c r="AL8502" s="223"/>
      <c r="AM8502" s="221"/>
    </row>
    <row r="8503" spans="26:39" ht="15" customHeight="1">
      <c r="Z8503" s="220"/>
      <c r="AA8503" s="220"/>
      <c r="AB8503" s="237"/>
      <c r="AC8503" s="237"/>
      <c r="AD8503" s="222"/>
      <c r="AE8503" s="221"/>
      <c r="AF8503" s="237"/>
      <c r="AG8503" s="257"/>
      <c r="AH8503" s="237"/>
      <c r="AI8503" s="222"/>
      <c r="AJ8503" s="237"/>
      <c r="AK8503" s="221"/>
      <c r="AL8503" s="223"/>
      <c r="AM8503" s="221"/>
    </row>
    <row r="8504" spans="26:39" ht="15" customHeight="1">
      <c r="Z8504" s="220"/>
      <c r="AA8504" s="220"/>
      <c r="AB8504" s="237"/>
      <c r="AC8504" s="237"/>
      <c r="AD8504" s="222"/>
      <c r="AE8504" s="221"/>
      <c r="AF8504" s="237"/>
      <c r="AG8504" s="257"/>
      <c r="AH8504" s="237"/>
      <c r="AI8504" s="222"/>
      <c r="AJ8504" s="237"/>
      <c r="AK8504" s="221"/>
      <c r="AL8504" s="223"/>
      <c r="AM8504" s="221"/>
    </row>
    <row r="8505" spans="26:39" ht="15" customHeight="1">
      <c r="Z8505" s="220"/>
      <c r="AA8505" s="220"/>
      <c r="AB8505" s="237"/>
      <c r="AC8505" s="237"/>
      <c r="AD8505" s="222"/>
      <c r="AE8505" s="221"/>
      <c r="AF8505" s="237"/>
      <c r="AG8505" s="257"/>
      <c r="AH8505" s="237"/>
      <c r="AI8505" s="222"/>
      <c r="AJ8505" s="237"/>
      <c r="AK8505" s="221"/>
      <c r="AL8505" s="223"/>
      <c r="AM8505" s="221"/>
    </row>
    <row r="8506" spans="26:39" ht="15" customHeight="1">
      <c r="Z8506" s="220"/>
      <c r="AA8506" s="220"/>
      <c r="AB8506" s="237"/>
      <c r="AC8506" s="237"/>
      <c r="AD8506" s="222"/>
      <c r="AE8506" s="221"/>
      <c r="AF8506" s="237"/>
      <c r="AG8506" s="257"/>
      <c r="AH8506" s="237"/>
      <c r="AI8506" s="222"/>
      <c r="AJ8506" s="237"/>
      <c r="AK8506" s="221"/>
      <c r="AL8506" s="223"/>
      <c r="AM8506" s="221"/>
    </row>
    <row r="8507" spans="26:39" ht="15" customHeight="1">
      <c r="Z8507" s="220"/>
      <c r="AA8507" s="220"/>
      <c r="AB8507" s="237"/>
      <c r="AC8507" s="237"/>
      <c r="AD8507" s="222"/>
      <c r="AE8507" s="221"/>
      <c r="AF8507" s="237"/>
      <c r="AG8507" s="257"/>
      <c r="AH8507" s="237"/>
      <c r="AI8507" s="222"/>
      <c r="AJ8507" s="237"/>
      <c r="AK8507" s="221"/>
      <c r="AL8507" s="223"/>
      <c r="AM8507" s="221"/>
    </row>
    <row r="8508" spans="26:39" ht="15" customHeight="1">
      <c r="Z8508" s="220"/>
      <c r="AA8508" s="220"/>
      <c r="AB8508" s="237"/>
      <c r="AC8508" s="237"/>
      <c r="AD8508" s="222"/>
      <c r="AE8508" s="221"/>
      <c r="AF8508" s="237"/>
      <c r="AG8508" s="257"/>
      <c r="AH8508" s="237"/>
      <c r="AI8508" s="222"/>
      <c r="AJ8508" s="237"/>
      <c r="AK8508" s="221"/>
      <c r="AL8508" s="223"/>
      <c r="AM8508" s="221"/>
    </row>
    <row r="8509" spans="26:39" ht="15" customHeight="1">
      <c r="Z8509" s="220"/>
      <c r="AA8509" s="220"/>
      <c r="AB8509" s="237"/>
      <c r="AC8509" s="237"/>
      <c r="AD8509" s="222"/>
      <c r="AE8509" s="221"/>
      <c r="AF8509" s="237"/>
      <c r="AG8509" s="257"/>
      <c r="AH8509" s="237"/>
      <c r="AI8509" s="222"/>
      <c r="AJ8509" s="237"/>
      <c r="AK8509" s="221"/>
      <c r="AL8509" s="223"/>
      <c r="AM8509" s="221"/>
    </row>
    <row r="8510" spans="26:39" ht="15" customHeight="1">
      <c r="Z8510" s="220"/>
      <c r="AA8510" s="220"/>
      <c r="AB8510" s="237"/>
      <c r="AC8510" s="237"/>
      <c r="AD8510" s="222"/>
      <c r="AE8510" s="221"/>
      <c r="AF8510" s="237"/>
      <c r="AG8510" s="257"/>
      <c r="AH8510" s="237"/>
      <c r="AI8510" s="222"/>
      <c r="AJ8510" s="237"/>
      <c r="AK8510" s="221"/>
      <c r="AL8510" s="223"/>
      <c r="AM8510" s="221"/>
    </row>
    <row r="8511" spans="26:39" ht="15" customHeight="1">
      <c r="Z8511" s="220"/>
      <c r="AA8511" s="220"/>
      <c r="AB8511" s="237"/>
      <c r="AC8511" s="237"/>
      <c r="AD8511" s="222"/>
      <c r="AE8511" s="221"/>
      <c r="AF8511" s="237"/>
      <c r="AG8511" s="257"/>
      <c r="AH8511" s="237"/>
      <c r="AI8511" s="222"/>
      <c r="AJ8511" s="237"/>
      <c r="AK8511" s="221"/>
      <c r="AL8511" s="223"/>
      <c r="AM8511" s="221"/>
    </row>
    <row r="8512" spans="26:39" ht="15" customHeight="1">
      <c r="Z8512" s="220"/>
      <c r="AA8512" s="220"/>
      <c r="AB8512" s="237"/>
      <c r="AC8512" s="237"/>
      <c r="AD8512" s="222"/>
      <c r="AE8512" s="221"/>
      <c r="AF8512" s="237"/>
      <c r="AG8512" s="257"/>
      <c r="AH8512" s="237"/>
      <c r="AI8512" s="222"/>
      <c r="AJ8512" s="237"/>
      <c r="AK8512" s="221"/>
      <c r="AL8512" s="223"/>
      <c r="AM8512" s="221"/>
    </row>
    <row r="8513" spans="26:39" ht="15" customHeight="1">
      <c r="Z8513" s="220"/>
      <c r="AA8513" s="220"/>
      <c r="AB8513" s="237"/>
      <c r="AC8513" s="237"/>
      <c r="AD8513" s="222"/>
      <c r="AE8513" s="221"/>
      <c r="AF8513" s="237"/>
      <c r="AG8513" s="257"/>
      <c r="AH8513" s="237"/>
      <c r="AI8513" s="222"/>
      <c r="AJ8513" s="237"/>
      <c r="AK8513" s="221"/>
      <c r="AL8513" s="223"/>
      <c r="AM8513" s="221"/>
    </row>
    <row r="8514" spans="26:39" ht="15" customHeight="1">
      <c r="Z8514" s="220"/>
      <c r="AA8514" s="220"/>
      <c r="AB8514" s="237"/>
      <c r="AC8514" s="237"/>
      <c r="AD8514" s="222"/>
      <c r="AE8514" s="221"/>
      <c r="AF8514" s="237"/>
      <c r="AG8514" s="257"/>
      <c r="AH8514" s="237"/>
      <c r="AI8514" s="222"/>
      <c r="AJ8514" s="237"/>
      <c r="AK8514" s="221"/>
      <c r="AL8514" s="223"/>
      <c r="AM8514" s="221"/>
    </row>
    <row r="8515" spans="26:39" ht="15" customHeight="1">
      <c r="Z8515" s="220"/>
      <c r="AA8515" s="220"/>
      <c r="AB8515" s="237"/>
      <c r="AC8515" s="237"/>
      <c r="AD8515" s="222"/>
      <c r="AE8515" s="221"/>
      <c r="AF8515" s="237"/>
      <c r="AG8515" s="257"/>
      <c r="AH8515" s="237"/>
      <c r="AI8515" s="222"/>
      <c r="AJ8515" s="237"/>
      <c r="AK8515" s="221"/>
      <c r="AL8515" s="223"/>
      <c r="AM8515" s="221"/>
    </row>
    <row r="8516" spans="26:39" ht="15" customHeight="1">
      <c r="Z8516" s="220"/>
      <c r="AA8516" s="220"/>
      <c r="AB8516" s="237"/>
      <c r="AC8516" s="237"/>
      <c r="AD8516" s="222"/>
      <c r="AE8516" s="221"/>
      <c r="AF8516" s="237"/>
      <c r="AG8516" s="257"/>
      <c r="AH8516" s="237"/>
      <c r="AI8516" s="222"/>
      <c r="AJ8516" s="237"/>
      <c r="AK8516" s="221"/>
      <c r="AL8516" s="223"/>
      <c r="AM8516" s="221"/>
    </row>
    <row r="8517" spans="26:39" ht="15" customHeight="1">
      <c r="Z8517" s="220"/>
      <c r="AA8517" s="220"/>
      <c r="AB8517" s="237"/>
      <c r="AC8517" s="237"/>
      <c r="AD8517" s="222"/>
      <c r="AE8517" s="221"/>
      <c r="AF8517" s="237"/>
      <c r="AG8517" s="257"/>
      <c r="AH8517" s="237"/>
      <c r="AI8517" s="222"/>
      <c r="AJ8517" s="237"/>
      <c r="AK8517" s="221"/>
      <c r="AL8517" s="223"/>
      <c r="AM8517" s="221"/>
    </row>
    <row r="8518" spans="26:39" ht="15" customHeight="1">
      <c r="Z8518" s="220"/>
      <c r="AA8518" s="220"/>
      <c r="AB8518" s="237"/>
      <c r="AC8518" s="237"/>
      <c r="AD8518" s="222"/>
      <c r="AE8518" s="221"/>
      <c r="AF8518" s="237"/>
      <c r="AG8518" s="257"/>
      <c r="AH8518" s="237"/>
      <c r="AI8518" s="222"/>
      <c r="AJ8518" s="237"/>
      <c r="AK8518" s="221"/>
      <c r="AL8518" s="223"/>
      <c r="AM8518" s="221"/>
    </row>
    <row r="8519" spans="26:39" ht="15" customHeight="1">
      <c r="Z8519" s="220"/>
      <c r="AA8519" s="220"/>
      <c r="AB8519" s="237"/>
      <c r="AC8519" s="237"/>
      <c r="AD8519" s="222"/>
      <c r="AE8519" s="221"/>
      <c r="AF8519" s="237"/>
      <c r="AG8519" s="257"/>
      <c r="AH8519" s="237"/>
      <c r="AI8519" s="222"/>
      <c r="AJ8519" s="237"/>
      <c r="AK8519" s="221"/>
      <c r="AL8519" s="223"/>
      <c r="AM8519" s="221"/>
    </row>
    <row r="8520" spans="26:39" ht="15" customHeight="1">
      <c r="Z8520" s="220"/>
      <c r="AA8520" s="220"/>
      <c r="AB8520" s="237"/>
      <c r="AC8520" s="237"/>
      <c r="AD8520" s="222"/>
      <c r="AE8520" s="221"/>
      <c r="AF8520" s="237"/>
      <c r="AG8520" s="257"/>
      <c r="AH8520" s="237"/>
      <c r="AI8520" s="222"/>
      <c r="AJ8520" s="237"/>
      <c r="AK8520" s="221"/>
      <c r="AL8520" s="223"/>
      <c r="AM8520" s="221"/>
    </row>
    <row r="8521" spans="26:39" ht="15" customHeight="1">
      <c r="Z8521" s="220"/>
      <c r="AA8521" s="220"/>
      <c r="AB8521" s="237"/>
      <c r="AC8521" s="237"/>
      <c r="AD8521" s="222"/>
      <c r="AE8521" s="221"/>
      <c r="AF8521" s="237"/>
      <c r="AG8521" s="257"/>
      <c r="AH8521" s="237"/>
      <c r="AI8521" s="222"/>
      <c r="AJ8521" s="237"/>
      <c r="AK8521" s="221"/>
      <c r="AL8521" s="223"/>
      <c r="AM8521" s="221"/>
    </row>
    <row r="8522" spans="26:39" ht="15" customHeight="1">
      <c r="Z8522" s="220"/>
      <c r="AA8522" s="220"/>
      <c r="AB8522" s="237"/>
      <c r="AC8522" s="237"/>
      <c r="AD8522" s="222"/>
      <c r="AE8522" s="221"/>
      <c r="AF8522" s="237"/>
      <c r="AG8522" s="257"/>
      <c r="AH8522" s="237"/>
      <c r="AI8522" s="222"/>
      <c r="AJ8522" s="237"/>
      <c r="AK8522" s="221"/>
      <c r="AL8522" s="223"/>
      <c r="AM8522" s="221"/>
    </row>
    <row r="8523" spans="26:39" ht="15" customHeight="1">
      <c r="Z8523" s="220"/>
      <c r="AA8523" s="220"/>
      <c r="AB8523" s="237"/>
      <c r="AC8523" s="237"/>
      <c r="AD8523" s="222"/>
      <c r="AE8523" s="221"/>
      <c r="AF8523" s="237"/>
      <c r="AG8523" s="257"/>
      <c r="AH8523" s="237"/>
      <c r="AI8523" s="222"/>
      <c r="AJ8523" s="237"/>
      <c r="AK8523" s="221"/>
      <c r="AL8523" s="223"/>
      <c r="AM8523" s="221"/>
    </row>
    <row r="8524" spans="26:39" ht="15" customHeight="1">
      <c r="Z8524" s="220"/>
      <c r="AA8524" s="220"/>
      <c r="AB8524" s="237"/>
      <c r="AC8524" s="237"/>
      <c r="AD8524" s="222"/>
      <c r="AE8524" s="221"/>
      <c r="AF8524" s="237"/>
      <c r="AG8524" s="257"/>
      <c r="AH8524" s="237"/>
      <c r="AI8524" s="222"/>
      <c r="AJ8524" s="237"/>
      <c r="AK8524" s="221"/>
      <c r="AL8524" s="223"/>
      <c r="AM8524" s="221"/>
    </row>
    <row r="8525" spans="26:39" ht="15" customHeight="1">
      <c r="Z8525" s="220"/>
      <c r="AA8525" s="220"/>
      <c r="AB8525" s="237"/>
      <c r="AC8525" s="237"/>
      <c r="AD8525" s="222"/>
      <c r="AE8525" s="221"/>
      <c r="AF8525" s="237"/>
      <c r="AG8525" s="257"/>
      <c r="AH8525" s="237"/>
      <c r="AI8525" s="222"/>
      <c r="AJ8525" s="237"/>
      <c r="AK8525" s="221"/>
      <c r="AL8525" s="223"/>
      <c r="AM8525" s="221"/>
    </row>
    <row r="8526" spans="26:39" ht="15" customHeight="1">
      <c r="Z8526" s="220"/>
      <c r="AA8526" s="220"/>
      <c r="AB8526" s="237"/>
      <c r="AC8526" s="237"/>
      <c r="AD8526" s="222"/>
      <c r="AE8526" s="221"/>
      <c r="AF8526" s="237"/>
      <c r="AG8526" s="257"/>
      <c r="AH8526" s="237"/>
      <c r="AI8526" s="222"/>
      <c r="AJ8526" s="237"/>
      <c r="AK8526" s="221"/>
      <c r="AL8526" s="223"/>
      <c r="AM8526" s="221"/>
    </row>
    <row r="8527" spans="26:39" ht="15" customHeight="1">
      <c r="Z8527" s="220"/>
      <c r="AA8527" s="220"/>
      <c r="AB8527" s="237"/>
      <c r="AC8527" s="237"/>
      <c r="AD8527" s="222"/>
      <c r="AE8527" s="221"/>
      <c r="AF8527" s="237"/>
      <c r="AG8527" s="257"/>
      <c r="AH8527" s="237"/>
      <c r="AI8527" s="222"/>
      <c r="AJ8527" s="237"/>
      <c r="AK8527" s="221"/>
      <c r="AL8527" s="223"/>
      <c r="AM8527" s="221"/>
    </row>
    <row r="8528" spans="26:39" ht="15" customHeight="1">
      <c r="Z8528" s="220"/>
      <c r="AA8528" s="220"/>
      <c r="AB8528" s="237"/>
      <c r="AC8528" s="237"/>
      <c r="AD8528" s="222"/>
      <c r="AE8528" s="221"/>
      <c r="AF8528" s="237"/>
      <c r="AG8528" s="257"/>
      <c r="AH8528" s="237"/>
      <c r="AI8528" s="222"/>
      <c r="AJ8528" s="237"/>
      <c r="AK8528" s="221"/>
      <c r="AL8528" s="223"/>
      <c r="AM8528" s="221"/>
    </row>
    <row r="8529" spans="26:39" ht="15" customHeight="1">
      <c r="Z8529" s="220"/>
      <c r="AA8529" s="220"/>
      <c r="AB8529" s="237"/>
      <c r="AC8529" s="237"/>
      <c r="AD8529" s="222"/>
      <c r="AE8529" s="221"/>
      <c r="AF8529" s="237"/>
      <c r="AG8529" s="257"/>
      <c r="AH8529" s="237"/>
      <c r="AI8529" s="222"/>
      <c r="AJ8529" s="237"/>
      <c r="AK8529" s="221"/>
      <c r="AL8529" s="223"/>
      <c r="AM8529" s="221"/>
    </row>
    <row r="8530" spans="26:39" ht="15" customHeight="1">
      <c r="Z8530" s="220"/>
      <c r="AA8530" s="220"/>
      <c r="AB8530" s="237"/>
      <c r="AC8530" s="237"/>
      <c r="AD8530" s="222"/>
      <c r="AE8530" s="221"/>
      <c r="AF8530" s="237"/>
      <c r="AG8530" s="257"/>
      <c r="AH8530" s="237"/>
      <c r="AI8530" s="222"/>
      <c r="AJ8530" s="237"/>
      <c r="AK8530" s="221"/>
      <c r="AL8530" s="223"/>
      <c r="AM8530" s="221"/>
    </row>
    <row r="8531" spans="26:39" ht="15" customHeight="1">
      <c r="Z8531" s="220"/>
      <c r="AA8531" s="220"/>
      <c r="AB8531" s="237"/>
      <c r="AC8531" s="237"/>
      <c r="AD8531" s="222"/>
      <c r="AE8531" s="221"/>
      <c r="AF8531" s="237"/>
      <c r="AG8531" s="257"/>
      <c r="AH8531" s="237"/>
      <c r="AI8531" s="222"/>
      <c r="AJ8531" s="237"/>
      <c r="AK8531" s="221"/>
      <c r="AL8531" s="223"/>
      <c r="AM8531" s="221"/>
    </row>
    <row r="8532" spans="26:39" ht="15" customHeight="1">
      <c r="Z8532" s="220"/>
      <c r="AA8532" s="220"/>
      <c r="AB8532" s="237"/>
      <c r="AC8532" s="237"/>
      <c r="AD8532" s="222"/>
      <c r="AE8532" s="221"/>
      <c r="AF8532" s="237"/>
      <c r="AG8532" s="257"/>
      <c r="AH8532" s="237"/>
      <c r="AI8532" s="222"/>
      <c r="AJ8532" s="237"/>
      <c r="AK8532" s="221"/>
      <c r="AL8532" s="223"/>
      <c r="AM8532" s="221"/>
    </row>
    <row r="8533" spans="26:39" ht="15" customHeight="1">
      <c r="Z8533" s="220"/>
      <c r="AA8533" s="220"/>
      <c r="AB8533" s="237"/>
      <c r="AC8533" s="237"/>
      <c r="AD8533" s="222"/>
      <c r="AE8533" s="221"/>
      <c r="AF8533" s="237"/>
      <c r="AG8533" s="257"/>
      <c r="AH8533" s="237"/>
      <c r="AI8533" s="222"/>
      <c r="AJ8533" s="237"/>
      <c r="AK8533" s="221"/>
      <c r="AL8533" s="223"/>
      <c r="AM8533" s="221"/>
    </row>
    <row r="8534" spans="26:39" ht="15" customHeight="1">
      <c r="Z8534" s="220"/>
      <c r="AA8534" s="220"/>
      <c r="AB8534" s="237"/>
      <c r="AC8534" s="237"/>
      <c r="AD8534" s="222"/>
      <c r="AE8534" s="221"/>
      <c r="AF8534" s="237"/>
      <c r="AG8534" s="257"/>
      <c r="AH8534" s="237"/>
      <c r="AI8534" s="222"/>
      <c r="AJ8534" s="237"/>
      <c r="AK8534" s="221"/>
      <c r="AL8534" s="223"/>
      <c r="AM8534" s="221"/>
    </row>
    <row r="8535" spans="26:39" ht="15" customHeight="1">
      <c r="Z8535" s="220"/>
      <c r="AA8535" s="220"/>
      <c r="AB8535" s="237"/>
      <c r="AC8535" s="237"/>
      <c r="AD8535" s="222"/>
      <c r="AE8535" s="221"/>
      <c r="AF8535" s="237"/>
      <c r="AG8535" s="257"/>
      <c r="AH8535" s="237"/>
      <c r="AI8535" s="222"/>
      <c r="AJ8535" s="237"/>
      <c r="AK8535" s="221"/>
      <c r="AL8535" s="223"/>
      <c r="AM8535" s="221"/>
    </row>
    <row r="8536" spans="26:39" ht="15" customHeight="1">
      <c r="Z8536" s="220"/>
      <c r="AA8536" s="220"/>
      <c r="AB8536" s="237"/>
      <c r="AC8536" s="237"/>
      <c r="AD8536" s="222"/>
      <c r="AE8536" s="221"/>
      <c r="AF8536" s="237"/>
      <c r="AG8536" s="257"/>
      <c r="AH8536" s="237"/>
      <c r="AI8536" s="222"/>
      <c r="AJ8536" s="237"/>
      <c r="AK8536" s="221"/>
      <c r="AL8536" s="223"/>
      <c r="AM8536" s="221"/>
    </row>
    <row r="8537" spans="26:39" ht="15" customHeight="1">
      <c r="Z8537" s="220"/>
      <c r="AA8537" s="220"/>
      <c r="AB8537" s="237"/>
      <c r="AC8537" s="237"/>
      <c r="AD8537" s="222"/>
      <c r="AE8537" s="221"/>
      <c r="AF8537" s="237"/>
      <c r="AG8537" s="257"/>
      <c r="AH8537" s="237"/>
      <c r="AI8537" s="222"/>
      <c r="AJ8537" s="237"/>
      <c r="AK8537" s="221"/>
      <c r="AL8537" s="223"/>
      <c r="AM8537" s="221"/>
    </row>
    <row r="8538" spans="26:39" ht="15" customHeight="1">
      <c r="Z8538" s="220"/>
      <c r="AA8538" s="220"/>
      <c r="AB8538" s="237"/>
      <c r="AC8538" s="237"/>
      <c r="AD8538" s="222"/>
      <c r="AE8538" s="221"/>
      <c r="AF8538" s="237"/>
      <c r="AG8538" s="257"/>
      <c r="AH8538" s="237"/>
      <c r="AI8538" s="222"/>
      <c r="AJ8538" s="237"/>
      <c r="AK8538" s="221"/>
      <c r="AL8538" s="223"/>
      <c r="AM8538" s="221"/>
    </row>
    <row r="8539" spans="26:39" ht="15" customHeight="1">
      <c r="Z8539" s="220"/>
      <c r="AA8539" s="220"/>
      <c r="AB8539" s="237"/>
      <c r="AC8539" s="237"/>
      <c r="AD8539" s="222"/>
      <c r="AE8539" s="221"/>
      <c r="AF8539" s="237"/>
      <c r="AG8539" s="257"/>
      <c r="AH8539" s="237"/>
      <c r="AI8539" s="222"/>
      <c r="AJ8539" s="237"/>
      <c r="AK8539" s="221"/>
      <c r="AL8539" s="223"/>
      <c r="AM8539" s="221"/>
    </row>
    <row r="8540" spans="26:39" ht="15" customHeight="1">
      <c r="Z8540" s="220"/>
      <c r="AA8540" s="220"/>
      <c r="AB8540" s="237"/>
      <c r="AC8540" s="237"/>
      <c r="AD8540" s="222"/>
      <c r="AE8540" s="221"/>
      <c r="AF8540" s="237"/>
      <c r="AG8540" s="257"/>
      <c r="AH8540" s="237"/>
      <c r="AI8540" s="222"/>
      <c r="AJ8540" s="237"/>
      <c r="AK8540" s="221"/>
      <c r="AL8540" s="223"/>
      <c r="AM8540" s="221"/>
    </row>
    <row r="8541" spans="26:39" ht="15" customHeight="1">
      <c r="Z8541" s="220"/>
      <c r="AA8541" s="220"/>
      <c r="AB8541" s="237"/>
      <c r="AC8541" s="237"/>
      <c r="AD8541" s="222"/>
      <c r="AE8541" s="221"/>
      <c r="AF8541" s="237"/>
      <c r="AG8541" s="257"/>
      <c r="AH8541" s="237"/>
      <c r="AI8541" s="222"/>
      <c r="AJ8541" s="237"/>
      <c r="AK8541" s="221"/>
      <c r="AL8541" s="223"/>
      <c r="AM8541" s="221"/>
    </row>
    <row r="8542" spans="26:39" ht="15" customHeight="1">
      <c r="Z8542" s="220"/>
      <c r="AA8542" s="220"/>
      <c r="AB8542" s="237"/>
      <c r="AC8542" s="237"/>
      <c r="AD8542" s="222"/>
      <c r="AE8542" s="221"/>
      <c r="AF8542" s="237"/>
      <c r="AG8542" s="257"/>
      <c r="AH8542" s="237"/>
      <c r="AI8542" s="222"/>
      <c r="AJ8542" s="237"/>
      <c r="AK8542" s="221"/>
      <c r="AL8542" s="223"/>
      <c r="AM8542" s="221"/>
    </row>
    <row r="8543" spans="26:39" ht="15" customHeight="1">
      <c r="Z8543" s="220"/>
      <c r="AA8543" s="220"/>
      <c r="AB8543" s="237"/>
      <c r="AC8543" s="237"/>
      <c r="AD8543" s="222"/>
      <c r="AE8543" s="221"/>
      <c r="AF8543" s="237"/>
      <c r="AG8543" s="257"/>
      <c r="AH8543" s="237"/>
      <c r="AI8543" s="222"/>
      <c r="AJ8543" s="237"/>
      <c r="AK8543" s="221"/>
      <c r="AL8543" s="223"/>
      <c r="AM8543" s="221"/>
    </row>
    <row r="8544" spans="26:39" ht="15" customHeight="1">
      <c r="Z8544" s="220"/>
      <c r="AA8544" s="220"/>
      <c r="AB8544" s="237"/>
      <c r="AC8544" s="237"/>
      <c r="AD8544" s="222"/>
      <c r="AE8544" s="221"/>
      <c r="AF8544" s="237"/>
      <c r="AG8544" s="257"/>
      <c r="AH8544" s="237"/>
      <c r="AI8544" s="222"/>
      <c r="AJ8544" s="237"/>
      <c r="AK8544" s="221"/>
      <c r="AL8544" s="223"/>
      <c r="AM8544" s="221"/>
    </row>
    <row r="8545" spans="26:39" ht="15" customHeight="1">
      <c r="Z8545" s="220"/>
      <c r="AA8545" s="220"/>
      <c r="AB8545" s="237"/>
      <c r="AC8545" s="237"/>
      <c r="AD8545" s="222"/>
      <c r="AE8545" s="221"/>
      <c r="AF8545" s="237"/>
      <c r="AG8545" s="257"/>
      <c r="AH8545" s="237"/>
      <c r="AI8545" s="222"/>
      <c r="AJ8545" s="237"/>
      <c r="AK8545" s="221"/>
      <c r="AL8545" s="223"/>
      <c r="AM8545" s="221"/>
    </row>
    <row r="8546" spans="26:39" ht="15" customHeight="1">
      <c r="Z8546" s="220"/>
      <c r="AA8546" s="220"/>
      <c r="AB8546" s="237"/>
      <c r="AC8546" s="237"/>
      <c r="AD8546" s="222"/>
      <c r="AE8546" s="221"/>
      <c r="AF8546" s="237"/>
      <c r="AG8546" s="257"/>
      <c r="AH8546" s="237"/>
      <c r="AI8546" s="222"/>
      <c r="AJ8546" s="237"/>
      <c r="AK8546" s="221"/>
      <c r="AL8546" s="223"/>
      <c r="AM8546" s="221"/>
    </row>
    <row r="8547" spans="26:39" ht="15" customHeight="1">
      <c r="Z8547" s="220"/>
      <c r="AA8547" s="220"/>
      <c r="AB8547" s="237"/>
      <c r="AC8547" s="237"/>
      <c r="AD8547" s="222"/>
      <c r="AE8547" s="221"/>
      <c r="AF8547" s="237"/>
      <c r="AG8547" s="257"/>
      <c r="AH8547" s="237"/>
      <c r="AI8547" s="222"/>
      <c r="AJ8547" s="237"/>
      <c r="AK8547" s="221"/>
      <c r="AL8547" s="223"/>
      <c r="AM8547" s="221"/>
    </row>
    <row r="8548" spans="26:39" ht="15" customHeight="1">
      <c r="Z8548" s="220"/>
      <c r="AA8548" s="220"/>
      <c r="AB8548" s="237"/>
      <c r="AC8548" s="237"/>
      <c r="AD8548" s="222"/>
      <c r="AE8548" s="221"/>
      <c r="AF8548" s="237"/>
      <c r="AG8548" s="257"/>
      <c r="AH8548" s="237"/>
      <c r="AI8548" s="222"/>
      <c r="AJ8548" s="237"/>
      <c r="AK8548" s="221"/>
      <c r="AL8548" s="223"/>
      <c r="AM8548" s="221"/>
    </row>
    <row r="8549" spans="26:39" ht="15" customHeight="1">
      <c r="Z8549" s="220"/>
      <c r="AA8549" s="220"/>
      <c r="AB8549" s="237"/>
      <c r="AC8549" s="237"/>
      <c r="AD8549" s="222"/>
      <c r="AE8549" s="221"/>
      <c r="AF8549" s="237"/>
      <c r="AG8549" s="257"/>
      <c r="AH8549" s="237"/>
      <c r="AI8549" s="222"/>
      <c r="AJ8549" s="237"/>
      <c r="AK8549" s="221"/>
      <c r="AL8549" s="223"/>
      <c r="AM8549" s="221"/>
    </row>
    <row r="8550" spans="26:39" ht="15" customHeight="1">
      <c r="Z8550" s="220"/>
      <c r="AA8550" s="220"/>
      <c r="AB8550" s="237"/>
      <c r="AC8550" s="237"/>
      <c r="AD8550" s="222"/>
      <c r="AE8550" s="221"/>
      <c r="AF8550" s="237"/>
      <c r="AG8550" s="257"/>
      <c r="AH8550" s="237"/>
      <c r="AI8550" s="222"/>
      <c r="AJ8550" s="237"/>
      <c r="AK8550" s="221"/>
      <c r="AL8550" s="223"/>
      <c r="AM8550" s="221"/>
    </row>
    <row r="8551" spans="26:39" ht="15" customHeight="1">
      <c r="Z8551" s="220"/>
      <c r="AA8551" s="220"/>
      <c r="AB8551" s="237"/>
      <c r="AC8551" s="237"/>
      <c r="AD8551" s="222"/>
      <c r="AE8551" s="221"/>
      <c r="AF8551" s="237"/>
      <c r="AG8551" s="257"/>
      <c r="AH8551" s="237"/>
      <c r="AI8551" s="222"/>
      <c r="AJ8551" s="237"/>
      <c r="AK8551" s="221"/>
      <c r="AL8551" s="223"/>
      <c r="AM8551" s="221"/>
    </row>
    <row r="8552" spans="26:39" ht="15" customHeight="1">
      <c r="Z8552" s="220"/>
      <c r="AA8552" s="220"/>
      <c r="AB8552" s="237"/>
      <c r="AC8552" s="237"/>
      <c r="AD8552" s="222"/>
      <c r="AE8552" s="221"/>
      <c r="AF8552" s="237"/>
      <c r="AG8552" s="257"/>
      <c r="AH8552" s="237"/>
      <c r="AI8552" s="222"/>
      <c r="AJ8552" s="237"/>
      <c r="AK8552" s="221"/>
      <c r="AL8552" s="223"/>
      <c r="AM8552" s="221"/>
    </row>
    <row r="8553" spans="26:39" ht="15" customHeight="1">
      <c r="Z8553" s="220"/>
      <c r="AA8553" s="220"/>
      <c r="AB8553" s="237"/>
      <c r="AC8553" s="237"/>
      <c r="AD8553" s="222"/>
      <c r="AE8553" s="221"/>
      <c r="AF8553" s="237"/>
      <c r="AG8553" s="257"/>
      <c r="AH8553" s="237"/>
      <c r="AI8553" s="222"/>
      <c r="AJ8553" s="237"/>
      <c r="AK8553" s="221"/>
      <c r="AL8553" s="223"/>
      <c r="AM8553" s="221"/>
    </row>
    <row r="8554" spans="26:39" ht="15" customHeight="1">
      <c r="Z8554" s="220"/>
      <c r="AA8554" s="220"/>
      <c r="AB8554" s="237"/>
      <c r="AC8554" s="237"/>
      <c r="AD8554" s="222"/>
      <c r="AE8554" s="221"/>
      <c r="AF8554" s="237"/>
      <c r="AG8554" s="257"/>
      <c r="AH8554" s="237"/>
      <c r="AI8554" s="222"/>
      <c r="AJ8554" s="237"/>
      <c r="AK8554" s="221"/>
      <c r="AL8554" s="223"/>
      <c r="AM8554" s="221"/>
    </row>
    <row r="8555" spans="26:39" ht="15" customHeight="1">
      <c r="Z8555" s="220"/>
      <c r="AA8555" s="220"/>
      <c r="AB8555" s="237"/>
      <c r="AC8555" s="237"/>
      <c r="AD8555" s="222"/>
      <c r="AE8555" s="221"/>
      <c r="AF8555" s="237"/>
      <c r="AG8555" s="257"/>
      <c r="AH8555" s="237"/>
      <c r="AI8555" s="222"/>
      <c r="AJ8555" s="237"/>
      <c r="AK8555" s="221"/>
      <c r="AL8555" s="223"/>
      <c r="AM8555" s="221"/>
    </row>
    <row r="8556" spans="26:39" ht="15" customHeight="1">
      <c r="Z8556" s="220"/>
      <c r="AA8556" s="220"/>
      <c r="AB8556" s="237"/>
      <c r="AC8556" s="237"/>
      <c r="AD8556" s="222"/>
      <c r="AE8556" s="221"/>
      <c r="AF8556" s="237"/>
      <c r="AG8556" s="257"/>
      <c r="AH8556" s="237"/>
      <c r="AI8556" s="222"/>
      <c r="AJ8556" s="237"/>
      <c r="AK8556" s="221"/>
      <c r="AL8556" s="223"/>
      <c r="AM8556" s="221"/>
    </row>
    <row r="8557" spans="26:39" ht="15" customHeight="1">
      <c r="Z8557" s="220"/>
      <c r="AA8557" s="220"/>
      <c r="AB8557" s="237"/>
      <c r="AC8557" s="237"/>
      <c r="AD8557" s="222"/>
      <c r="AE8557" s="221"/>
      <c r="AF8557" s="237"/>
      <c r="AG8557" s="257"/>
      <c r="AH8557" s="237"/>
      <c r="AI8557" s="222"/>
      <c r="AJ8557" s="237"/>
      <c r="AK8557" s="221"/>
      <c r="AL8557" s="223"/>
      <c r="AM8557" s="221"/>
    </row>
    <row r="8558" spans="26:39" ht="15" customHeight="1">
      <c r="Z8558" s="220"/>
      <c r="AA8558" s="220"/>
      <c r="AB8558" s="237"/>
      <c r="AC8558" s="237"/>
      <c r="AD8558" s="222"/>
      <c r="AE8558" s="221"/>
      <c r="AF8558" s="237"/>
      <c r="AG8558" s="257"/>
      <c r="AH8558" s="237"/>
      <c r="AI8558" s="222"/>
      <c r="AJ8558" s="237"/>
      <c r="AK8558" s="221"/>
      <c r="AL8558" s="223"/>
      <c r="AM8558" s="221"/>
    </row>
    <row r="8559" spans="26:39" ht="15" customHeight="1">
      <c r="Z8559" s="220"/>
      <c r="AA8559" s="220"/>
      <c r="AB8559" s="237"/>
      <c r="AC8559" s="237"/>
      <c r="AD8559" s="222"/>
      <c r="AE8559" s="221"/>
      <c r="AF8559" s="237"/>
      <c r="AG8559" s="257"/>
      <c r="AH8559" s="237"/>
      <c r="AI8559" s="222"/>
      <c r="AJ8559" s="237"/>
      <c r="AK8559" s="221"/>
      <c r="AL8559" s="223"/>
      <c r="AM8559" s="221"/>
    </row>
    <row r="8560" spans="26:39" ht="15" customHeight="1">
      <c r="Z8560" s="220"/>
      <c r="AA8560" s="220"/>
      <c r="AB8560" s="237"/>
      <c r="AC8560" s="237"/>
      <c r="AD8560" s="222"/>
      <c r="AE8560" s="221"/>
      <c r="AF8560" s="237"/>
      <c r="AG8560" s="257"/>
      <c r="AH8560" s="237"/>
      <c r="AI8560" s="222"/>
      <c r="AJ8560" s="237"/>
      <c r="AK8560" s="221"/>
      <c r="AL8560" s="223"/>
      <c r="AM8560" s="221"/>
    </row>
    <row r="8561" spans="26:39" ht="15" customHeight="1">
      <c r="Z8561" s="220"/>
      <c r="AA8561" s="220"/>
      <c r="AB8561" s="237"/>
      <c r="AC8561" s="237"/>
      <c r="AD8561" s="222"/>
      <c r="AE8561" s="221"/>
      <c r="AF8561" s="237"/>
      <c r="AG8561" s="257"/>
      <c r="AH8561" s="237"/>
      <c r="AI8561" s="222"/>
      <c r="AJ8561" s="237"/>
      <c r="AK8561" s="221"/>
      <c r="AL8561" s="223"/>
      <c r="AM8561" s="221"/>
    </row>
    <row r="8562" spans="26:39" ht="15" customHeight="1">
      <c r="Z8562" s="220"/>
      <c r="AA8562" s="220"/>
      <c r="AB8562" s="237"/>
      <c r="AC8562" s="237"/>
      <c r="AD8562" s="222"/>
      <c r="AE8562" s="221"/>
      <c r="AF8562" s="237"/>
      <c r="AG8562" s="257"/>
      <c r="AH8562" s="237"/>
      <c r="AI8562" s="222"/>
      <c r="AJ8562" s="237"/>
      <c r="AK8562" s="221"/>
      <c r="AL8562" s="223"/>
      <c r="AM8562" s="221"/>
    </row>
    <row r="8563" spans="26:39" ht="15" customHeight="1">
      <c r="Z8563" s="220"/>
      <c r="AA8563" s="220"/>
      <c r="AB8563" s="237"/>
      <c r="AC8563" s="237"/>
      <c r="AD8563" s="222"/>
      <c r="AE8563" s="221"/>
      <c r="AF8563" s="237"/>
      <c r="AG8563" s="257"/>
      <c r="AH8563" s="237"/>
      <c r="AI8563" s="222"/>
      <c r="AJ8563" s="237"/>
      <c r="AK8563" s="221"/>
      <c r="AL8563" s="223"/>
      <c r="AM8563" s="221"/>
    </row>
    <row r="8564" spans="26:39" ht="15" customHeight="1">
      <c r="Z8564" s="220"/>
      <c r="AA8564" s="220"/>
      <c r="AB8564" s="237"/>
      <c r="AC8564" s="237"/>
      <c r="AD8564" s="222"/>
      <c r="AE8564" s="221"/>
      <c r="AF8564" s="237"/>
      <c r="AG8564" s="257"/>
      <c r="AH8564" s="237"/>
      <c r="AI8564" s="222"/>
      <c r="AJ8564" s="237"/>
      <c r="AK8564" s="221"/>
      <c r="AL8564" s="223"/>
      <c r="AM8564" s="221"/>
    </row>
    <row r="8565" spans="26:39" ht="15" customHeight="1">
      <c r="Z8565" s="220"/>
      <c r="AA8565" s="220"/>
      <c r="AB8565" s="237"/>
      <c r="AC8565" s="237"/>
      <c r="AD8565" s="222"/>
      <c r="AE8565" s="221"/>
      <c r="AF8565" s="237"/>
      <c r="AG8565" s="257"/>
      <c r="AH8565" s="237"/>
      <c r="AI8565" s="222"/>
      <c r="AJ8565" s="237"/>
      <c r="AK8565" s="221"/>
      <c r="AL8565" s="223"/>
      <c r="AM8565" s="221"/>
    </row>
    <row r="8566" spans="26:39" ht="15" customHeight="1">
      <c r="Z8566" s="220"/>
      <c r="AA8566" s="220"/>
      <c r="AB8566" s="237"/>
      <c r="AC8566" s="237"/>
      <c r="AD8566" s="222"/>
      <c r="AE8566" s="221"/>
      <c r="AF8566" s="237"/>
      <c r="AG8566" s="257"/>
      <c r="AH8566" s="237"/>
      <c r="AI8566" s="222"/>
      <c r="AJ8566" s="237"/>
      <c r="AK8566" s="221"/>
      <c r="AL8566" s="223"/>
      <c r="AM8566" s="221"/>
    </row>
    <row r="8567" spans="26:39" ht="15" customHeight="1">
      <c r="Z8567" s="220"/>
      <c r="AA8567" s="220"/>
      <c r="AB8567" s="237"/>
      <c r="AC8567" s="237"/>
      <c r="AD8567" s="222"/>
      <c r="AE8567" s="221"/>
      <c r="AF8567" s="237"/>
      <c r="AG8567" s="257"/>
      <c r="AH8567" s="237"/>
      <c r="AI8567" s="222"/>
      <c r="AJ8567" s="237"/>
      <c r="AK8567" s="221"/>
      <c r="AL8567" s="223"/>
      <c r="AM8567" s="221"/>
    </row>
    <row r="8568" spans="26:39" ht="15" customHeight="1">
      <c r="Z8568" s="220"/>
      <c r="AA8568" s="220"/>
      <c r="AB8568" s="237"/>
      <c r="AC8568" s="237"/>
      <c r="AD8568" s="222"/>
      <c r="AE8568" s="221"/>
      <c r="AF8568" s="237"/>
      <c r="AG8568" s="257"/>
      <c r="AH8568" s="237"/>
      <c r="AI8568" s="222"/>
      <c r="AJ8568" s="237"/>
      <c r="AK8568" s="221"/>
      <c r="AL8568" s="223"/>
      <c r="AM8568" s="221"/>
    </row>
    <row r="8569" spans="26:39" ht="15" customHeight="1">
      <c r="Z8569" s="220"/>
      <c r="AA8569" s="220"/>
      <c r="AB8569" s="237"/>
      <c r="AC8569" s="237"/>
      <c r="AD8569" s="222"/>
      <c r="AE8569" s="221"/>
      <c r="AF8569" s="237"/>
      <c r="AG8569" s="257"/>
      <c r="AH8569" s="237"/>
      <c r="AI8569" s="222"/>
      <c r="AJ8569" s="237"/>
      <c r="AK8569" s="221"/>
      <c r="AL8569" s="223"/>
      <c r="AM8569" s="221"/>
    </row>
    <row r="8570" spans="26:39" ht="15" customHeight="1">
      <c r="Z8570" s="220"/>
      <c r="AA8570" s="220"/>
      <c r="AB8570" s="237"/>
      <c r="AC8570" s="237"/>
      <c r="AD8570" s="222"/>
      <c r="AE8570" s="221"/>
      <c r="AF8570" s="237"/>
      <c r="AG8570" s="257"/>
      <c r="AH8570" s="237"/>
      <c r="AI8570" s="222"/>
      <c r="AJ8570" s="237"/>
      <c r="AK8570" s="221"/>
      <c r="AL8570" s="223"/>
      <c r="AM8570" s="221"/>
    </row>
    <row r="8571" spans="26:39" ht="15" customHeight="1">
      <c r="Z8571" s="220"/>
      <c r="AA8571" s="220"/>
      <c r="AB8571" s="237"/>
      <c r="AC8571" s="237"/>
      <c r="AD8571" s="222"/>
      <c r="AE8571" s="221"/>
      <c r="AF8571" s="237"/>
      <c r="AG8571" s="257"/>
      <c r="AH8571" s="237"/>
      <c r="AI8571" s="222"/>
      <c r="AJ8571" s="237"/>
      <c r="AK8571" s="221"/>
      <c r="AL8571" s="223"/>
      <c r="AM8571" s="221"/>
    </row>
    <row r="8572" spans="26:39" ht="15" customHeight="1">
      <c r="Z8572" s="220"/>
      <c r="AA8572" s="220"/>
      <c r="AB8572" s="237"/>
      <c r="AC8572" s="237"/>
      <c r="AD8572" s="222"/>
      <c r="AE8572" s="221"/>
      <c r="AF8572" s="237"/>
      <c r="AG8572" s="257"/>
      <c r="AH8572" s="237"/>
      <c r="AI8572" s="222"/>
      <c r="AJ8572" s="237"/>
      <c r="AK8572" s="221"/>
      <c r="AL8572" s="223"/>
      <c r="AM8572" s="221"/>
    </row>
    <row r="8573" spans="26:39" ht="15" customHeight="1">
      <c r="Z8573" s="220"/>
      <c r="AA8573" s="220"/>
      <c r="AB8573" s="237"/>
      <c r="AC8573" s="237"/>
      <c r="AD8573" s="222"/>
      <c r="AE8573" s="221"/>
      <c r="AF8573" s="237"/>
      <c r="AG8573" s="257"/>
      <c r="AH8573" s="237"/>
      <c r="AI8573" s="222"/>
      <c r="AJ8573" s="237"/>
      <c r="AK8573" s="221"/>
      <c r="AL8573" s="223"/>
      <c r="AM8573" s="221"/>
    </row>
    <row r="8574" spans="26:39" ht="15" customHeight="1">
      <c r="Z8574" s="220"/>
      <c r="AA8574" s="220"/>
      <c r="AB8574" s="237"/>
      <c r="AC8574" s="237"/>
      <c r="AD8574" s="222"/>
      <c r="AE8574" s="221"/>
      <c r="AF8574" s="237"/>
      <c r="AG8574" s="257"/>
      <c r="AH8574" s="237"/>
      <c r="AI8574" s="222"/>
      <c r="AJ8574" s="237"/>
      <c r="AK8574" s="221"/>
      <c r="AL8574" s="223"/>
      <c r="AM8574" s="221"/>
    </row>
    <row r="8575" spans="26:39" ht="15" customHeight="1">
      <c r="Z8575" s="220"/>
      <c r="AA8575" s="220"/>
      <c r="AB8575" s="237"/>
      <c r="AC8575" s="237"/>
      <c r="AD8575" s="222"/>
      <c r="AE8575" s="221"/>
      <c r="AF8575" s="237"/>
      <c r="AG8575" s="257"/>
      <c r="AH8575" s="237"/>
      <c r="AI8575" s="222"/>
      <c r="AJ8575" s="237"/>
      <c r="AK8575" s="221"/>
      <c r="AL8575" s="223"/>
      <c r="AM8575" s="221"/>
    </row>
    <row r="8576" spans="26:39" ht="15" customHeight="1">
      <c r="Z8576" s="220"/>
      <c r="AA8576" s="220"/>
      <c r="AB8576" s="237"/>
      <c r="AC8576" s="237"/>
      <c r="AD8576" s="222"/>
      <c r="AE8576" s="221"/>
      <c r="AF8576" s="237"/>
      <c r="AG8576" s="257"/>
      <c r="AH8576" s="237"/>
      <c r="AI8576" s="222"/>
      <c r="AJ8576" s="237"/>
      <c r="AK8576" s="221"/>
      <c r="AL8576" s="223"/>
      <c r="AM8576" s="221"/>
    </row>
    <row r="8577" spans="26:39" ht="15" customHeight="1">
      <c r="Z8577" s="220"/>
      <c r="AA8577" s="220"/>
      <c r="AB8577" s="237"/>
      <c r="AC8577" s="237"/>
      <c r="AD8577" s="222"/>
      <c r="AE8577" s="221"/>
      <c r="AF8577" s="237"/>
      <c r="AG8577" s="257"/>
      <c r="AH8577" s="237"/>
      <c r="AI8577" s="222"/>
      <c r="AJ8577" s="237"/>
      <c r="AK8577" s="221"/>
      <c r="AL8577" s="223"/>
      <c r="AM8577" s="221"/>
    </row>
    <row r="8578" spans="26:39" ht="15" customHeight="1">
      <c r="Z8578" s="220"/>
      <c r="AA8578" s="220"/>
      <c r="AB8578" s="237"/>
      <c r="AC8578" s="237"/>
      <c r="AD8578" s="222"/>
      <c r="AE8578" s="221"/>
      <c r="AF8578" s="237"/>
      <c r="AG8578" s="257"/>
      <c r="AH8578" s="237"/>
      <c r="AI8578" s="222"/>
      <c r="AJ8578" s="237"/>
      <c r="AK8578" s="221"/>
      <c r="AL8578" s="223"/>
      <c r="AM8578" s="221"/>
    </row>
    <row r="8579" spans="26:39" ht="15" customHeight="1">
      <c r="Z8579" s="220"/>
      <c r="AA8579" s="220"/>
      <c r="AB8579" s="237"/>
      <c r="AC8579" s="237"/>
      <c r="AD8579" s="222"/>
      <c r="AE8579" s="221"/>
      <c r="AF8579" s="237"/>
      <c r="AG8579" s="257"/>
      <c r="AH8579" s="237"/>
      <c r="AI8579" s="222"/>
      <c r="AJ8579" s="237"/>
      <c r="AK8579" s="221"/>
      <c r="AL8579" s="223"/>
      <c r="AM8579" s="221"/>
    </row>
    <row r="8580" spans="26:39" ht="15" customHeight="1">
      <c r="Z8580" s="220"/>
      <c r="AA8580" s="220"/>
      <c r="AB8580" s="237"/>
      <c r="AC8580" s="237"/>
      <c r="AD8580" s="222"/>
      <c r="AE8580" s="221"/>
      <c r="AF8580" s="237"/>
      <c r="AG8580" s="257"/>
      <c r="AH8580" s="237"/>
      <c r="AI8580" s="222"/>
      <c r="AJ8580" s="237"/>
      <c r="AK8580" s="221"/>
      <c r="AL8580" s="223"/>
      <c r="AM8580" s="221"/>
    </row>
    <row r="8581" spans="26:39" ht="15" customHeight="1">
      <c r="Z8581" s="220"/>
      <c r="AA8581" s="220"/>
      <c r="AB8581" s="237"/>
      <c r="AC8581" s="237"/>
      <c r="AD8581" s="222"/>
      <c r="AE8581" s="221"/>
      <c r="AF8581" s="237"/>
      <c r="AG8581" s="257"/>
      <c r="AH8581" s="237"/>
      <c r="AI8581" s="222"/>
      <c r="AJ8581" s="237"/>
      <c r="AK8581" s="221"/>
      <c r="AL8581" s="223"/>
      <c r="AM8581" s="221"/>
    </row>
    <row r="8582" spans="26:39" ht="15" customHeight="1">
      <c r="Z8582" s="220"/>
      <c r="AA8582" s="220"/>
      <c r="AB8582" s="237"/>
      <c r="AC8582" s="237"/>
      <c r="AD8582" s="222"/>
      <c r="AE8582" s="221"/>
      <c r="AF8582" s="237"/>
      <c r="AG8582" s="257"/>
      <c r="AH8582" s="237"/>
      <c r="AI8582" s="222"/>
      <c r="AJ8582" s="237"/>
      <c r="AK8582" s="221"/>
      <c r="AL8582" s="223"/>
      <c r="AM8582" s="221"/>
    </row>
    <row r="8583" spans="26:39" ht="15" customHeight="1">
      <c r="Z8583" s="220"/>
      <c r="AA8583" s="220"/>
      <c r="AB8583" s="237"/>
      <c r="AC8583" s="237"/>
      <c r="AD8583" s="222"/>
      <c r="AE8583" s="221"/>
      <c r="AF8583" s="237"/>
      <c r="AG8583" s="257"/>
      <c r="AH8583" s="237"/>
      <c r="AI8583" s="222"/>
      <c r="AJ8583" s="237"/>
      <c r="AK8583" s="221"/>
      <c r="AL8583" s="223"/>
      <c r="AM8583" s="221"/>
    </row>
    <row r="8584" spans="26:39" ht="15" customHeight="1">
      <c r="Z8584" s="220"/>
      <c r="AA8584" s="220"/>
      <c r="AB8584" s="237"/>
      <c r="AC8584" s="237"/>
      <c r="AD8584" s="222"/>
      <c r="AE8584" s="221"/>
      <c r="AF8584" s="237"/>
      <c r="AG8584" s="257"/>
      <c r="AH8584" s="237"/>
      <c r="AI8584" s="222"/>
      <c r="AJ8584" s="237"/>
      <c r="AK8584" s="221"/>
      <c r="AL8584" s="223"/>
      <c r="AM8584" s="221"/>
    </row>
    <row r="8585" spans="26:39" ht="15" customHeight="1">
      <c r="Z8585" s="220"/>
      <c r="AA8585" s="220"/>
      <c r="AB8585" s="237"/>
      <c r="AC8585" s="237"/>
      <c r="AD8585" s="222"/>
      <c r="AE8585" s="221"/>
      <c r="AF8585" s="237"/>
      <c r="AG8585" s="257"/>
      <c r="AH8585" s="237"/>
      <c r="AI8585" s="222"/>
      <c r="AJ8585" s="237"/>
      <c r="AK8585" s="221"/>
      <c r="AL8585" s="223"/>
      <c r="AM8585" s="221"/>
    </row>
    <row r="8586" spans="26:39" ht="15" customHeight="1">
      <c r="Z8586" s="220"/>
      <c r="AA8586" s="220"/>
      <c r="AB8586" s="237"/>
      <c r="AC8586" s="237"/>
      <c r="AD8586" s="222"/>
      <c r="AE8586" s="221"/>
      <c r="AF8586" s="237"/>
      <c r="AG8586" s="257"/>
      <c r="AH8586" s="237"/>
      <c r="AI8586" s="222"/>
      <c r="AJ8586" s="237"/>
      <c r="AK8586" s="221"/>
      <c r="AL8586" s="223"/>
      <c r="AM8586" s="221"/>
    </row>
    <row r="8587" spans="26:39" ht="15" customHeight="1">
      <c r="Z8587" s="220"/>
      <c r="AA8587" s="220"/>
      <c r="AB8587" s="237"/>
      <c r="AC8587" s="237"/>
      <c r="AD8587" s="222"/>
      <c r="AE8587" s="221"/>
      <c r="AF8587" s="237"/>
      <c r="AG8587" s="257"/>
      <c r="AH8587" s="237"/>
      <c r="AI8587" s="222"/>
      <c r="AJ8587" s="237"/>
      <c r="AK8587" s="221"/>
      <c r="AL8587" s="223"/>
      <c r="AM8587" s="221"/>
    </row>
    <row r="8588" spans="26:39" ht="15" customHeight="1">
      <c r="Z8588" s="220"/>
      <c r="AA8588" s="220"/>
      <c r="AB8588" s="237"/>
      <c r="AC8588" s="237"/>
      <c r="AD8588" s="222"/>
      <c r="AE8588" s="221"/>
      <c r="AF8588" s="237"/>
      <c r="AG8588" s="257"/>
      <c r="AH8588" s="237"/>
      <c r="AI8588" s="222"/>
      <c r="AJ8588" s="237"/>
      <c r="AK8588" s="221"/>
      <c r="AL8588" s="223"/>
      <c r="AM8588" s="221"/>
    </row>
    <row r="8589" spans="26:39" ht="15" customHeight="1">
      <c r="Z8589" s="220"/>
      <c r="AA8589" s="220"/>
      <c r="AB8589" s="237"/>
      <c r="AC8589" s="237"/>
      <c r="AD8589" s="222"/>
      <c r="AE8589" s="221"/>
      <c r="AF8589" s="237"/>
      <c r="AG8589" s="257"/>
      <c r="AH8589" s="237"/>
      <c r="AI8589" s="222"/>
      <c r="AJ8589" s="237"/>
      <c r="AK8589" s="221"/>
      <c r="AL8589" s="223"/>
      <c r="AM8589" s="221"/>
    </row>
    <row r="8590" spans="26:39" ht="15" customHeight="1">
      <c r="Z8590" s="220"/>
      <c r="AA8590" s="220"/>
      <c r="AB8590" s="237"/>
      <c r="AC8590" s="237"/>
      <c r="AD8590" s="222"/>
      <c r="AE8590" s="221"/>
      <c r="AF8590" s="237"/>
      <c r="AG8590" s="257"/>
      <c r="AH8590" s="237"/>
      <c r="AI8590" s="222"/>
      <c r="AJ8590" s="237"/>
      <c r="AK8590" s="221"/>
      <c r="AL8590" s="223"/>
      <c r="AM8590" s="221"/>
    </row>
    <row r="8591" spans="26:39" ht="15" customHeight="1">
      <c r="Z8591" s="220"/>
      <c r="AA8591" s="220"/>
      <c r="AB8591" s="237"/>
      <c r="AC8591" s="237"/>
      <c r="AD8591" s="222"/>
      <c r="AE8591" s="221"/>
      <c r="AF8591" s="237"/>
      <c r="AG8591" s="257"/>
      <c r="AH8591" s="237"/>
      <c r="AI8591" s="222"/>
      <c r="AJ8591" s="237"/>
      <c r="AK8591" s="221"/>
      <c r="AL8591" s="223"/>
      <c r="AM8591" s="221"/>
    </row>
    <row r="8592" spans="26:39" ht="15" customHeight="1">
      <c r="Z8592" s="220"/>
      <c r="AA8592" s="220"/>
      <c r="AB8592" s="237"/>
      <c r="AC8592" s="237"/>
      <c r="AD8592" s="222"/>
      <c r="AE8592" s="221"/>
      <c r="AF8592" s="237"/>
      <c r="AG8592" s="257"/>
      <c r="AH8592" s="237"/>
      <c r="AI8592" s="222"/>
      <c r="AJ8592" s="237"/>
      <c r="AK8592" s="221"/>
      <c r="AL8592" s="223"/>
      <c r="AM8592" s="221"/>
    </row>
    <row r="8593" spans="26:39" ht="15" customHeight="1">
      <c r="Z8593" s="220"/>
      <c r="AA8593" s="220"/>
      <c r="AB8593" s="237"/>
      <c r="AC8593" s="237"/>
      <c r="AD8593" s="222"/>
      <c r="AE8593" s="221"/>
      <c r="AF8593" s="237"/>
      <c r="AG8593" s="257"/>
      <c r="AH8593" s="237"/>
      <c r="AI8593" s="222"/>
      <c r="AJ8593" s="237"/>
      <c r="AK8593" s="221"/>
      <c r="AL8593" s="223"/>
      <c r="AM8593" s="221"/>
    </row>
    <row r="8594" spans="26:39" ht="15" customHeight="1">
      <c r="Z8594" s="220"/>
      <c r="AA8594" s="220"/>
      <c r="AB8594" s="237"/>
      <c r="AC8594" s="237"/>
      <c r="AD8594" s="222"/>
      <c r="AE8594" s="221"/>
      <c r="AF8594" s="237"/>
      <c r="AG8594" s="257"/>
      <c r="AH8594" s="237"/>
      <c r="AI8594" s="222"/>
      <c r="AJ8594" s="237"/>
      <c r="AK8594" s="221"/>
      <c r="AL8594" s="223"/>
      <c r="AM8594" s="221"/>
    </row>
    <row r="8595" spans="26:39" ht="15" customHeight="1">
      <c r="Z8595" s="220"/>
      <c r="AA8595" s="220"/>
      <c r="AB8595" s="237"/>
      <c r="AC8595" s="237"/>
      <c r="AD8595" s="222"/>
      <c r="AE8595" s="221"/>
      <c r="AF8595" s="237"/>
      <c r="AG8595" s="257"/>
      <c r="AH8595" s="237"/>
      <c r="AI8595" s="222"/>
      <c r="AJ8595" s="237"/>
      <c r="AK8595" s="221"/>
      <c r="AL8595" s="223"/>
      <c r="AM8595" s="221"/>
    </row>
    <row r="8596" spans="26:39" ht="15" customHeight="1">
      <c r="Z8596" s="220"/>
      <c r="AA8596" s="220"/>
      <c r="AB8596" s="237"/>
      <c r="AC8596" s="237"/>
      <c r="AD8596" s="222"/>
      <c r="AE8596" s="221"/>
      <c r="AF8596" s="237"/>
      <c r="AG8596" s="257"/>
      <c r="AH8596" s="237"/>
      <c r="AI8596" s="222"/>
      <c r="AJ8596" s="237"/>
      <c r="AK8596" s="221"/>
      <c r="AL8596" s="223"/>
      <c r="AM8596" s="221"/>
    </row>
    <row r="8597" spans="26:39" ht="15" customHeight="1">
      <c r="Z8597" s="220"/>
      <c r="AA8597" s="220"/>
      <c r="AB8597" s="237"/>
      <c r="AC8597" s="237"/>
      <c r="AD8597" s="222"/>
      <c r="AE8597" s="221"/>
      <c r="AF8597" s="237"/>
      <c r="AG8597" s="257"/>
      <c r="AH8597" s="237"/>
      <c r="AI8597" s="222"/>
      <c r="AJ8597" s="237"/>
      <c r="AK8597" s="221"/>
      <c r="AL8597" s="223"/>
      <c r="AM8597" s="221"/>
    </row>
    <row r="8598" spans="26:39" ht="15" customHeight="1">
      <c r="Z8598" s="220"/>
      <c r="AA8598" s="220"/>
      <c r="AB8598" s="237"/>
      <c r="AC8598" s="237"/>
      <c r="AD8598" s="222"/>
      <c r="AE8598" s="221"/>
      <c r="AF8598" s="237"/>
      <c r="AG8598" s="257"/>
      <c r="AH8598" s="237"/>
      <c r="AI8598" s="222"/>
      <c r="AJ8598" s="237"/>
      <c r="AK8598" s="221"/>
      <c r="AL8598" s="223"/>
      <c r="AM8598" s="221"/>
    </row>
    <row r="8599" spans="26:39" ht="15" customHeight="1">
      <c r="Z8599" s="220"/>
      <c r="AA8599" s="220"/>
      <c r="AB8599" s="237"/>
      <c r="AC8599" s="237"/>
      <c r="AD8599" s="222"/>
      <c r="AE8599" s="221"/>
      <c r="AF8599" s="237"/>
      <c r="AG8599" s="257"/>
      <c r="AH8599" s="237"/>
      <c r="AI8599" s="222"/>
      <c r="AJ8599" s="237"/>
      <c r="AK8599" s="221"/>
      <c r="AL8599" s="223"/>
      <c r="AM8599" s="221"/>
    </row>
    <row r="8600" spans="26:39" ht="15" customHeight="1">
      <c r="Z8600" s="220"/>
      <c r="AA8600" s="220"/>
      <c r="AB8600" s="237"/>
      <c r="AC8600" s="237"/>
      <c r="AD8600" s="222"/>
      <c r="AE8600" s="221"/>
      <c r="AF8600" s="237"/>
      <c r="AG8600" s="257"/>
      <c r="AH8600" s="237"/>
      <c r="AI8600" s="222"/>
      <c r="AJ8600" s="237"/>
      <c r="AK8600" s="221"/>
      <c r="AL8600" s="223"/>
      <c r="AM8600" s="221"/>
    </row>
    <row r="8601" spans="26:39" ht="15" customHeight="1">
      <c r="Z8601" s="220"/>
      <c r="AA8601" s="220"/>
      <c r="AB8601" s="237"/>
      <c r="AC8601" s="237"/>
      <c r="AD8601" s="222"/>
      <c r="AE8601" s="221"/>
      <c r="AF8601" s="237"/>
      <c r="AG8601" s="257"/>
      <c r="AH8601" s="237"/>
      <c r="AI8601" s="222"/>
      <c r="AJ8601" s="237"/>
      <c r="AK8601" s="221"/>
      <c r="AL8601" s="223"/>
      <c r="AM8601" s="221"/>
    </row>
    <row r="8602" spans="26:39" ht="15" customHeight="1">
      <c r="Z8602" s="220"/>
      <c r="AA8602" s="220"/>
      <c r="AB8602" s="237"/>
      <c r="AC8602" s="237"/>
      <c r="AD8602" s="222"/>
      <c r="AE8602" s="221"/>
      <c r="AF8602" s="237"/>
      <c r="AG8602" s="257"/>
      <c r="AH8602" s="237"/>
      <c r="AI8602" s="222"/>
      <c r="AJ8602" s="237"/>
      <c r="AK8602" s="221"/>
      <c r="AL8602" s="223"/>
      <c r="AM8602" s="221"/>
    </row>
    <row r="8603" spans="26:39" ht="15" customHeight="1">
      <c r="Z8603" s="220"/>
      <c r="AA8603" s="220"/>
      <c r="AB8603" s="237"/>
      <c r="AC8603" s="237"/>
      <c r="AD8603" s="222"/>
      <c r="AE8603" s="221"/>
      <c r="AF8603" s="237"/>
      <c r="AG8603" s="257"/>
      <c r="AH8603" s="237"/>
      <c r="AI8603" s="222"/>
      <c r="AJ8603" s="237"/>
      <c r="AK8603" s="221"/>
      <c r="AL8603" s="223"/>
      <c r="AM8603" s="221"/>
    </row>
    <row r="8604" spans="26:39" ht="15" customHeight="1">
      <c r="Z8604" s="220"/>
      <c r="AA8604" s="220"/>
      <c r="AB8604" s="237"/>
      <c r="AC8604" s="237"/>
      <c r="AD8604" s="222"/>
      <c r="AE8604" s="221"/>
      <c r="AF8604" s="237"/>
      <c r="AG8604" s="257"/>
      <c r="AH8604" s="237"/>
      <c r="AI8604" s="222"/>
      <c r="AJ8604" s="237"/>
      <c r="AK8604" s="221"/>
      <c r="AL8604" s="223"/>
      <c r="AM8604" s="221"/>
    </row>
    <row r="8605" spans="26:39" ht="15" customHeight="1">
      <c r="Z8605" s="220"/>
      <c r="AA8605" s="220"/>
      <c r="AB8605" s="237"/>
      <c r="AC8605" s="237"/>
      <c r="AD8605" s="222"/>
      <c r="AE8605" s="221"/>
      <c r="AF8605" s="237"/>
      <c r="AG8605" s="257"/>
      <c r="AH8605" s="237"/>
      <c r="AI8605" s="222"/>
      <c r="AJ8605" s="237"/>
      <c r="AK8605" s="221"/>
      <c r="AL8605" s="223"/>
      <c r="AM8605" s="221"/>
    </row>
    <row r="8606" spans="26:39" ht="15" customHeight="1">
      <c r="Z8606" s="220"/>
      <c r="AA8606" s="220"/>
      <c r="AB8606" s="237"/>
      <c r="AC8606" s="237"/>
      <c r="AD8606" s="222"/>
      <c r="AE8606" s="221"/>
      <c r="AF8606" s="237"/>
      <c r="AG8606" s="257"/>
      <c r="AH8606" s="237"/>
      <c r="AI8606" s="222"/>
      <c r="AJ8606" s="237"/>
      <c r="AK8606" s="221"/>
      <c r="AL8606" s="223"/>
      <c r="AM8606" s="221"/>
    </row>
    <row r="8607" spans="26:39" ht="15" customHeight="1">
      <c r="Z8607" s="220"/>
      <c r="AA8607" s="220"/>
      <c r="AB8607" s="237"/>
      <c r="AC8607" s="237"/>
      <c r="AD8607" s="222"/>
      <c r="AE8607" s="221"/>
      <c r="AF8607" s="237"/>
      <c r="AG8607" s="257"/>
      <c r="AH8607" s="237"/>
      <c r="AI8607" s="222"/>
      <c r="AJ8607" s="237"/>
      <c r="AK8607" s="221"/>
      <c r="AL8607" s="223"/>
      <c r="AM8607" s="221"/>
    </row>
    <row r="8608" spans="26:39" ht="15" customHeight="1">
      <c r="Z8608" s="220"/>
      <c r="AA8608" s="220"/>
      <c r="AB8608" s="237"/>
      <c r="AC8608" s="237"/>
      <c r="AD8608" s="222"/>
      <c r="AE8608" s="221"/>
      <c r="AF8608" s="237"/>
      <c r="AG8608" s="257"/>
      <c r="AH8608" s="237"/>
      <c r="AI8608" s="222"/>
      <c r="AJ8608" s="237"/>
      <c r="AK8608" s="221"/>
      <c r="AL8608" s="223"/>
      <c r="AM8608" s="221"/>
    </row>
    <row r="8609" spans="26:39" ht="15" customHeight="1">
      <c r="Z8609" s="220"/>
      <c r="AA8609" s="220"/>
      <c r="AB8609" s="237"/>
      <c r="AC8609" s="237"/>
      <c r="AD8609" s="222"/>
      <c r="AE8609" s="221"/>
      <c r="AF8609" s="237"/>
      <c r="AG8609" s="257"/>
      <c r="AH8609" s="237"/>
      <c r="AI8609" s="222"/>
      <c r="AJ8609" s="237"/>
      <c r="AK8609" s="221"/>
      <c r="AL8609" s="223"/>
      <c r="AM8609" s="221"/>
    </row>
    <row r="8610" spans="26:39" ht="15" customHeight="1">
      <c r="Z8610" s="220"/>
      <c r="AA8610" s="220"/>
      <c r="AB8610" s="237"/>
      <c r="AC8610" s="237"/>
      <c r="AD8610" s="222"/>
      <c r="AE8610" s="221"/>
      <c r="AF8610" s="237"/>
      <c r="AG8610" s="257"/>
      <c r="AH8610" s="237"/>
      <c r="AI8610" s="222"/>
      <c r="AJ8610" s="237"/>
      <c r="AK8610" s="221"/>
      <c r="AL8610" s="223"/>
      <c r="AM8610" s="221"/>
    </row>
    <row r="8611" spans="26:39" ht="15" customHeight="1">
      <c r="Z8611" s="220"/>
      <c r="AA8611" s="220"/>
      <c r="AB8611" s="237"/>
      <c r="AC8611" s="237"/>
      <c r="AD8611" s="222"/>
      <c r="AE8611" s="221"/>
      <c r="AF8611" s="237"/>
      <c r="AG8611" s="257"/>
      <c r="AH8611" s="237"/>
      <c r="AI8611" s="222"/>
      <c r="AJ8611" s="237"/>
      <c r="AK8611" s="221"/>
      <c r="AL8611" s="223"/>
      <c r="AM8611" s="221"/>
    </row>
    <row r="8612" spans="26:39" ht="15" customHeight="1">
      <c r="Z8612" s="220"/>
      <c r="AA8612" s="220"/>
      <c r="AB8612" s="237"/>
      <c r="AC8612" s="237"/>
      <c r="AD8612" s="222"/>
      <c r="AE8612" s="221"/>
      <c r="AF8612" s="237"/>
      <c r="AG8612" s="257"/>
      <c r="AH8612" s="237"/>
      <c r="AI8612" s="222"/>
      <c r="AJ8612" s="237"/>
      <c r="AK8612" s="221"/>
      <c r="AL8612" s="223"/>
      <c r="AM8612" s="221"/>
    </row>
    <row r="8613" spans="26:39" ht="15" customHeight="1">
      <c r="Z8613" s="220"/>
      <c r="AA8613" s="220"/>
      <c r="AB8613" s="237"/>
      <c r="AC8613" s="237"/>
      <c r="AD8613" s="222"/>
      <c r="AE8613" s="221"/>
      <c r="AF8613" s="237"/>
      <c r="AG8613" s="257"/>
      <c r="AH8613" s="237"/>
      <c r="AI8613" s="222"/>
      <c r="AJ8613" s="237"/>
      <c r="AK8613" s="221"/>
      <c r="AL8613" s="223"/>
      <c r="AM8613" s="221"/>
    </row>
    <row r="8614" spans="26:39" ht="15" customHeight="1">
      <c r="Z8614" s="220"/>
      <c r="AA8614" s="220"/>
      <c r="AB8614" s="237"/>
      <c r="AC8614" s="237"/>
      <c r="AD8614" s="222"/>
      <c r="AE8614" s="221"/>
      <c r="AF8614" s="237"/>
      <c r="AG8614" s="257"/>
      <c r="AH8614" s="237"/>
      <c r="AI8614" s="222"/>
      <c r="AJ8614" s="237"/>
      <c r="AK8614" s="221"/>
      <c r="AL8614" s="223"/>
      <c r="AM8614" s="221"/>
    </row>
    <row r="8615" spans="26:39" ht="15" customHeight="1">
      <c r="Z8615" s="220"/>
      <c r="AA8615" s="220"/>
      <c r="AB8615" s="237"/>
      <c r="AC8615" s="237"/>
      <c r="AD8615" s="222"/>
      <c r="AE8615" s="221"/>
      <c r="AF8615" s="237"/>
      <c r="AG8615" s="257"/>
      <c r="AH8615" s="237"/>
      <c r="AI8615" s="222"/>
      <c r="AJ8615" s="237"/>
      <c r="AK8615" s="221"/>
      <c r="AL8615" s="223"/>
      <c r="AM8615" s="221"/>
    </row>
    <row r="8616" spans="26:39" ht="15" customHeight="1">
      <c r="Z8616" s="220"/>
      <c r="AA8616" s="220"/>
      <c r="AB8616" s="237"/>
      <c r="AC8616" s="237"/>
      <c r="AD8616" s="222"/>
      <c r="AE8616" s="221"/>
      <c r="AF8616" s="237"/>
      <c r="AG8616" s="257"/>
      <c r="AH8616" s="237"/>
      <c r="AI8616" s="222"/>
      <c r="AJ8616" s="237"/>
      <c r="AK8616" s="221"/>
      <c r="AL8616" s="223"/>
      <c r="AM8616" s="221"/>
    </row>
    <row r="8617" spans="26:39" ht="15" customHeight="1">
      <c r="Z8617" s="220"/>
      <c r="AA8617" s="220"/>
      <c r="AB8617" s="237"/>
      <c r="AC8617" s="237"/>
      <c r="AD8617" s="222"/>
      <c r="AE8617" s="221"/>
      <c r="AF8617" s="237"/>
      <c r="AG8617" s="257"/>
      <c r="AH8617" s="237"/>
      <c r="AI8617" s="222"/>
      <c r="AJ8617" s="237"/>
      <c r="AK8617" s="221"/>
      <c r="AL8617" s="223"/>
      <c r="AM8617" s="221"/>
    </row>
    <row r="8618" spans="26:39" ht="15" customHeight="1">
      <c r="Z8618" s="220"/>
      <c r="AA8618" s="220"/>
      <c r="AB8618" s="237"/>
      <c r="AC8618" s="237"/>
      <c r="AD8618" s="222"/>
      <c r="AE8618" s="221"/>
      <c r="AF8618" s="237"/>
      <c r="AG8618" s="257"/>
      <c r="AH8618" s="237"/>
      <c r="AI8618" s="222"/>
      <c r="AJ8618" s="237"/>
      <c r="AK8618" s="221"/>
      <c r="AL8618" s="223"/>
      <c r="AM8618" s="221"/>
    </row>
    <row r="8619" spans="26:39" ht="15" customHeight="1">
      <c r="Z8619" s="220"/>
      <c r="AA8619" s="220"/>
      <c r="AB8619" s="237"/>
      <c r="AC8619" s="237"/>
      <c r="AD8619" s="222"/>
      <c r="AE8619" s="221"/>
      <c r="AF8619" s="237"/>
      <c r="AG8619" s="257"/>
      <c r="AH8619" s="237"/>
      <c r="AI8619" s="222"/>
      <c r="AJ8619" s="237"/>
      <c r="AK8619" s="221"/>
      <c r="AL8619" s="223"/>
      <c r="AM8619" s="221"/>
    </row>
    <row r="8620" spans="26:39" ht="15" customHeight="1">
      <c r="Z8620" s="220"/>
      <c r="AA8620" s="220"/>
      <c r="AB8620" s="237"/>
      <c r="AC8620" s="237"/>
      <c r="AD8620" s="222"/>
      <c r="AE8620" s="221"/>
      <c r="AF8620" s="237"/>
      <c r="AG8620" s="257"/>
      <c r="AH8620" s="237"/>
      <c r="AI8620" s="222"/>
      <c r="AJ8620" s="237"/>
      <c r="AK8620" s="221"/>
      <c r="AL8620" s="223"/>
      <c r="AM8620" s="221"/>
    </row>
    <row r="8621" spans="26:39" ht="15" customHeight="1">
      <c r="Z8621" s="220"/>
      <c r="AA8621" s="220"/>
      <c r="AB8621" s="237"/>
      <c r="AC8621" s="237"/>
      <c r="AD8621" s="222"/>
      <c r="AE8621" s="221"/>
      <c r="AF8621" s="237"/>
      <c r="AG8621" s="257"/>
      <c r="AH8621" s="237"/>
      <c r="AI8621" s="222"/>
      <c r="AJ8621" s="237"/>
      <c r="AK8621" s="221"/>
      <c r="AL8621" s="223"/>
      <c r="AM8621" s="221"/>
    </row>
    <row r="8622" spans="26:39" ht="15" customHeight="1">
      <c r="Z8622" s="220"/>
      <c r="AA8622" s="220"/>
      <c r="AB8622" s="237"/>
      <c r="AC8622" s="237"/>
      <c r="AD8622" s="222"/>
      <c r="AE8622" s="221"/>
      <c r="AF8622" s="237"/>
      <c r="AG8622" s="257"/>
      <c r="AH8622" s="237"/>
      <c r="AI8622" s="222"/>
      <c r="AJ8622" s="237"/>
      <c r="AK8622" s="221"/>
      <c r="AL8622" s="223"/>
      <c r="AM8622" s="221"/>
    </row>
    <row r="8623" spans="26:39" ht="15" customHeight="1">
      <c r="Z8623" s="220"/>
      <c r="AA8623" s="220"/>
      <c r="AB8623" s="237"/>
      <c r="AC8623" s="237"/>
      <c r="AD8623" s="222"/>
      <c r="AE8623" s="221"/>
      <c r="AF8623" s="237"/>
      <c r="AG8623" s="257"/>
      <c r="AH8623" s="237"/>
      <c r="AI8623" s="222"/>
      <c r="AJ8623" s="237"/>
      <c r="AK8623" s="221"/>
      <c r="AL8623" s="223"/>
      <c r="AM8623" s="221"/>
    </row>
    <row r="8624" spans="26:39" ht="15" customHeight="1">
      <c r="Z8624" s="220"/>
      <c r="AA8624" s="220"/>
      <c r="AB8624" s="237"/>
      <c r="AC8624" s="237"/>
      <c r="AD8624" s="222"/>
      <c r="AE8624" s="221"/>
      <c r="AF8624" s="237"/>
      <c r="AG8624" s="257"/>
      <c r="AH8624" s="237"/>
      <c r="AI8624" s="222"/>
      <c r="AJ8624" s="237"/>
      <c r="AK8624" s="221"/>
      <c r="AL8624" s="223"/>
      <c r="AM8624" s="221"/>
    </row>
    <row r="8625" spans="26:39" ht="15" customHeight="1">
      <c r="Z8625" s="220"/>
      <c r="AA8625" s="220"/>
      <c r="AB8625" s="237"/>
      <c r="AC8625" s="237"/>
      <c r="AD8625" s="222"/>
      <c r="AE8625" s="221"/>
      <c r="AF8625" s="237"/>
      <c r="AG8625" s="257"/>
      <c r="AH8625" s="237"/>
      <c r="AI8625" s="222"/>
      <c r="AJ8625" s="237"/>
      <c r="AK8625" s="221"/>
      <c r="AL8625" s="223"/>
      <c r="AM8625" s="221"/>
    </row>
    <row r="8626" spans="26:39" ht="15" customHeight="1">
      <c r="Z8626" s="220"/>
      <c r="AA8626" s="220"/>
      <c r="AB8626" s="237"/>
      <c r="AC8626" s="237"/>
      <c r="AD8626" s="222"/>
      <c r="AE8626" s="221"/>
      <c r="AF8626" s="237"/>
      <c r="AG8626" s="257"/>
      <c r="AH8626" s="237"/>
      <c r="AI8626" s="222"/>
      <c r="AJ8626" s="237"/>
      <c r="AK8626" s="221"/>
      <c r="AL8626" s="223"/>
      <c r="AM8626" s="221"/>
    </row>
    <row r="8627" spans="26:39" ht="15" customHeight="1">
      <c r="Z8627" s="220"/>
      <c r="AA8627" s="220"/>
      <c r="AB8627" s="237"/>
      <c r="AC8627" s="237"/>
      <c r="AD8627" s="222"/>
      <c r="AE8627" s="221"/>
      <c r="AF8627" s="237"/>
      <c r="AG8627" s="257"/>
      <c r="AH8627" s="237"/>
      <c r="AI8627" s="222"/>
      <c r="AJ8627" s="237"/>
      <c r="AK8627" s="221"/>
      <c r="AL8627" s="223"/>
      <c r="AM8627" s="221"/>
    </row>
    <row r="8628" spans="26:39" ht="15" customHeight="1">
      <c r="Z8628" s="220"/>
      <c r="AA8628" s="220"/>
      <c r="AB8628" s="237"/>
      <c r="AC8628" s="237"/>
      <c r="AD8628" s="222"/>
      <c r="AE8628" s="221"/>
      <c r="AF8628" s="237"/>
      <c r="AG8628" s="257"/>
      <c r="AH8628" s="237"/>
      <c r="AI8628" s="222"/>
      <c r="AJ8628" s="237"/>
      <c r="AK8628" s="221"/>
      <c r="AL8628" s="223"/>
      <c r="AM8628" s="221"/>
    </row>
    <row r="8629" spans="26:39" ht="15" customHeight="1">
      <c r="Z8629" s="220"/>
      <c r="AA8629" s="220"/>
      <c r="AB8629" s="237"/>
      <c r="AC8629" s="237"/>
      <c r="AD8629" s="222"/>
      <c r="AE8629" s="221"/>
      <c r="AF8629" s="237"/>
      <c r="AG8629" s="257"/>
      <c r="AH8629" s="237"/>
      <c r="AI8629" s="222"/>
      <c r="AJ8629" s="237"/>
      <c r="AK8629" s="221"/>
      <c r="AL8629" s="223"/>
      <c r="AM8629" s="221"/>
    </row>
    <row r="8630" spans="26:39" ht="15" customHeight="1">
      <c r="Z8630" s="220"/>
      <c r="AA8630" s="220"/>
      <c r="AB8630" s="237"/>
      <c r="AC8630" s="237"/>
      <c r="AD8630" s="222"/>
      <c r="AE8630" s="221"/>
      <c r="AF8630" s="237"/>
      <c r="AG8630" s="257"/>
      <c r="AH8630" s="237"/>
      <c r="AI8630" s="222"/>
      <c r="AJ8630" s="237"/>
      <c r="AK8630" s="221"/>
      <c r="AL8630" s="223"/>
      <c r="AM8630" s="221"/>
    </row>
    <row r="8631" spans="26:39" ht="15" customHeight="1">
      <c r="Z8631" s="220"/>
      <c r="AA8631" s="220"/>
      <c r="AB8631" s="237"/>
      <c r="AC8631" s="237"/>
      <c r="AD8631" s="222"/>
      <c r="AE8631" s="221"/>
      <c r="AF8631" s="237"/>
      <c r="AG8631" s="257"/>
      <c r="AH8631" s="237"/>
      <c r="AI8631" s="222"/>
      <c r="AJ8631" s="237"/>
      <c r="AK8631" s="221"/>
      <c r="AL8631" s="223"/>
      <c r="AM8631" s="221"/>
    </row>
    <row r="8632" spans="26:39" ht="15" customHeight="1">
      <c r="Z8632" s="220"/>
      <c r="AA8632" s="220"/>
      <c r="AB8632" s="237"/>
      <c r="AC8632" s="237"/>
      <c r="AD8632" s="222"/>
      <c r="AE8632" s="221"/>
      <c r="AF8632" s="237"/>
      <c r="AG8632" s="257"/>
      <c r="AH8632" s="237"/>
      <c r="AI8632" s="222"/>
      <c r="AJ8632" s="237"/>
      <c r="AK8632" s="221"/>
      <c r="AL8632" s="223"/>
      <c r="AM8632" s="221"/>
    </row>
    <row r="8633" spans="26:39" ht="15" customHeight="1">
      <c r="Z8633" s="220"/>
      <c r="AA8633" s="220"/>
      <c r="AB8633" s="237"/>
      <c r="AC8633" s="237"/>
      <c r="AD8633" s="222"/>
      <c r="AE8633" s="221"/>
      <c r="AF8633" s="237"/>
      <c r="AG8633" s="257"/>
      <c r="AH8633" s="237"/>
      <c r="AI8633" s="222"/>
      <c r="AJ8633" s="237"/>
      <c r="AK8633" s="221"/>
      <c r="AL8633" s="223"/>
      <c r="AM8633" s="221"/>
    </row>
    <row r="8634" spans="26:39" ht="15" customHeight="1">
      <c r="Z8634" s="220"/>
      <c r="AA8634" s="220"/>
      <c r="AB8634" s="237"/>
      <c r="AC8634" s="237"/>
      <c r="AD8634" s="222"/>
      <c r="AE8634" s="221"/>
      <c r="AF8634" s="237"/>
      <c r="AG8634" s="257"/>
      <c r="AH8634" s="237"/>
      <c r="AI8634" s="222"/>
      <c r="AJ8634" s="237"/>
      <c r="AK8634" s="221"/>
      <c r="AL8634" s="223"/>
      <c r="AM8634" s="221"/>
    </row>
    <row r="8635" spans="26:39" ht="15" customHeight="1">
      <c r="Z8635" s="220"/>
      <c r="AA8635" s="220"/>
      <c r="AB8635" s="237"/>
      <c r="AC8635" s="237"/>
      <c r="AD8635" s="222"/>
      <c r="AE8635" s="221"/>
      <c r="AF8635" s="237"/>
      <c r="AG8635" s="257"/>
      <c r="AH8635" s="237"/>
      <c r="AI8635" s="222"/>
      <c r="AJ8635" s="237"/>
      <c r="AK8635" s="221"/>
      <c r="AL8635" s="223"/>
      <c r="AM8635" s="221"/>
    </row>
    <row r="8636" spans="26:39" ht="15" customHeight="1">
      <c r="Z8636" s="220"/>
      <c r="AA8636" s="220"/>
      <c r="AB8636" s="237"/>
      <c r="AC8636" s="237"/>
      <c r="AD8636" s="222"/>
      <c r="AE8636" s="221"/>
      <c r="AF8636" s="237"/>
      <c r="AG8636" s="257"/>
      <c r="AH8636" s="237"/>
      <c r="AI8636" s="222"/>
      <c r="AJ8636" s="237"/>
      <c r="AK8636" s="221"/>
      <c r="AL8636" s="223"/>
      <c r="AM8636" s="221"/>
    </row>
    <row r="8637" spans="26:39" ht="15" customHeight="1">
      <c r="Z8637" s="220"/>
      <c r="AA8637" s="220"/>
      <c r="AB8637" s="237"/>
      <c r="AC8637" s="237"/>
      <c r="AD8637" s="222"/>
      <c r="AE8637" s="221"/>
      <c r="AF8637" s="237"/>
      <c r="AG8637" s="257"/>
      <c r="AH8637" s="237"/>
      <c r="AI8637" s="222"/>
      <c r="AJ8637" s="237"/>
      <c r="AK8637" s="221"/>
      <c r="AL8637" s="223"/>
      <c r="AM8637" s="221"/>
    </row>
    <row r="8638" spans="26:39" ht="15" customHeight="1">
      <c r="Z8638" s="220"/>
      <c r="AA8638" s="220"/>
      <c r="AB8638" s="237"/>
      <c r="AC8638" s="237"/>
      <c r="AD8638" s="222"/>
      <c r="AE8638" s="221"/>
      <c r="AF8638" s="237"/>
      <c r="AG8638" s="257"/>
      <c r="AH8638" s="237"/>
      <c r="AI8638" s="222"/>
      <c r="AJ8638" s="237"/>
      <c r="AK8638" s="221"/>
      <c r="AL8638" s="223"/>
      <c r="AM8638" s="221"/>
    </row>
    <row r="8639" spans="26:39" ht="15" customHeight="1">
      <c r="Z8639" s="220"/>
      <c r="AA8639" s="220"/>
      <c r="AB8639" s="237"/>
      <c r="AC8639" s="237"/>
      <c r="AD8639" s="222"/>
      <c r="AE8639" s="221"/>
      <c r="AF8639" s="237"/>
      <c r="AG8639" s="257"/>
      <c r="AH8639" s="237"/>
      <c r="AI8639" s="222"/>
      <c r="AJ8639" s="237"/>
      <c r="AK8639" s="221"/>
      <c r="AL8639" s="223"/>
      <c r="AM8639" s="221"/>
    </row>
    <row r="8640" spans="26:39" ht="15" customHeight="1">
      <c r="Z8640" s="220"/>
      <c r="AA8640" s="220"/>
      <c r="AB8640" s="237"/>
      <c r="AC8640" s="237"/>
      <c r="AD8640" s="222"/>
      <c r="AE8640" s="221"/>
      <c r="AF8640" s="237"/>
      <c r="AG8640" s="257"/>
      <c r="AH8640" s="237"/>
      <c r="AI8640" s="222"/>
      <c r="AJ8640" s="237"/>
      <c r="AK8640" s="221"/>
      <c r="AL8640" s="223"/>
      <c r="AM8640" s="221"/>
    </row>
    <row r="8641" spans="26:39" ht="15" customHeight="1">
      <c r="Z8641" s="220"/>
      <c r="AA8641" s="220"/>
      <c r="AB8641" s="237"/>
      <c r="AC8641" s="237"/>
      <c r="AD8641" s="222"/>
      <c r="AE8641" s="221"/>
      <c r="AF8641" s="237"/>
      <c r="AG8641" s="257"/>
      <c r="AH8641" s="237"/>
      <c r="AI8641" s="222"/>
      <c r="AJ8641" s="237"/>
      <c r="AK8641" s="221"/>
      <c r="AL8641" s="223"/>
      <c r="AM8641" s="221"/>
    </row>
    <row r="8642" spans="26:39" ht="15" customHeight="1">
      <c r="Z8642" s="220"/>
      <c r="AA8642" s="220"/>
      <c r="AB8642" s="237"/>
      <c r="AC8642" s="237"/>
      <c r="AD8642" s="222"/>
      <c r="AE8642" s="221"/>
      <c r="AF8642" s="237"/>
      <c r="AG8642" s="257"/>
      <c r="AH8642" s="237"/>
      <c r="AI8642" s="222"/>
      <c r="AJ8642" s="237"/>
      <c r="AK8642" s="221"/>
      <c r="AL8642" s="223"/>
      <c r="AM8642" s="221"/>
    </row>
    <row r="8643" spans="26:39" ht="15" customHeight="1">
      <c r="Z8643" s="220"/>
      <c r="AA8643" s="220"/>
      <c r="AB8643" s="237"/>
      <c r="AC8643" s="237"/>
      <c r="AD8643" s="222"/>
      <c r="AE8643" s="221"/>
      <c r="AF8643" s="237"/>
      <c r="AG8643" s="257"/>
      <c r="AH8643" s="237"/>
      <c r="AI8643" s="222"/>
      <c r="AJ8643" s="237"/>
      <c r="AK8643" s="221"/>
      <c r="AL8643" s="223"/>
      <c r="AM8643" s="221"/>
    </row>
    <row r="8644" spans="26:39" ht="15" customHeight="1">
      <c r="Z8644" s="220"/>
      <c r="AA8644" s="220"/>
      <c r="AB8644" s="237"/>
      <c r="AC8644" s="237"/>
      <c r="AD8644" s="222"/>
      <c r="AE8644" s="221"/>
      <c r="AF8644" s="237"/>
      <c r="AG8644" s="257"/>
      <c r="AH8644" s="237"/>
      <c r="AI8644" s="222"/>
      <c r="AJ8644" s="237"/>
      <c r="AK8644" s="221"/>
      <c r="AL8644" s="223"/>
      <c r="AM8644" s="221"/>
    </row>
    <row r="8645" spans="26:39" ht="15" customHeight="1">
      <c r="Z8645" s="220"/>
      <c r="AA8645" s="220"/>
      <c r="AB8645" s="237"/>
      <c r="AC8645" s="237"/>
      <c r="AD8645" s="222"/>
      <c r="AE8645" s="221"/>
      <c r="AF8645" s="237"/>
      <c r="AG8645" s="257"/>
      <c r="AH8645" s="237"/>
      <c r="AI8645" s="222"/>
      <c r="AJ8645" s="237"/>
      <c r="AK8645" s="221"/>
      <c r="AL8645" s="223"/>
      <c r="AM8645" s="221"/>
    </row>
    <row r="8646" spans="26:39" ht="15" customHeight="1">
      <c r="Z8646" s="220"/>
      <c r="AA8646" s="220"/>
      <c r="AB8646" s="237"/>
      <c r="AC8646" s="237"/>
      <c r="AD8646" s="222"/>
      <c r="AE8646" s="221"/>
      <c r="AF8646" s="237"/>
      <c r="AG8646" s="257"/>
      <c r="AH8646" s="237"/>
      <c r="AI8646" s="222"/>
      <c r="AJ8646" s="237"/>
      <c r="AK8646" s="221"/>
      <c r="AL8646" s="223"/>
      <c r="AM8646" s="221"/>
    </row>
    <row r="8647" spans="26:39" ht="15" customHeight="1">
      <c r="Z8647" s="220"/>
      <c r="AA8647" s="220"/>
      <c r="AB8647" s="237"/>
      <c r="AC8647" s="237"/>
      <c r="AD8647" s="222"/>
      <c r="AE8647" s="221"/>
      <c r="AF8647" s="237"/>
      <c r="AG8647" s="257"/>
      <c r="AH8647" s="237"/>
      <c r="AI8647" s="222"/>
      <c r="AJ8647" s="237"/>
      <c r="AK8647" s="221"/>
      <c r="AL8647" s="223"/>
      <c r="AM8647" s="221"/>
    </row>
    <row r="8648" spans="26:39" ht="15" customHeight="1">
      <c r="Z8648" s="220"/>
      <c r="AA8648" s="220"/>
      <c r="AB8648" s="237"/>
      <c r="AC8648" s="237"/>
      <c r="AD8648" s="222"/>
      <c r="AE8648" s="221"/>
      <c r="AF8648" s="237"/>
      <c r="AG8648" s="257"/>
      <c r="AH8648" s="237"/>
      <c r="AI8648" s="222"/>
      <c r="AJ8648" s="237"/>
      <c r="AK8648" s="221"/>
      <c r="AL8648" s="223"/>
      <c r="AM8648" s="221"/>
    </row>
    <row r="8649" spans="26:39" ht="15" customHeight="1">
      <c r="Z8649" s="220"/>
      <c r="AA8649" s="220"/>
      <c r="AB8649" s="237"/>
      <c r="AC8649" s="237"/>
      <c r="AD8649" s="222"/>
      <c r="AE8649" s="221"/>
      <c r="AF8649" s="237"/>
      <c r="AG8649" s="257"/>
      <c r="AH8649" s="237"/>
      <c r="AI8649" s="222"/>
      <c r="AJ8649" s="237"/>
      <c r="AK8649" s="221"/>
      <c r="AL8649" s="223"/>
      <c r="AM8649" s="221"/>
    </row>
    <row r="8650" spans="26:39" ht="15" customHeight="1">
      <c r="Z8650" s="220"/>
      <c r="AA8650" s="220"/>
      <c r="AB8650" s="237"/>
      <c r="AC8650" s="237"/>
      <c r="AD8650" s="222"/>
      <c r="AE8650" s="221"/>
      <c r="AF8650" s="237"/>
      <c r="AG8650" s="257"/>
      <c r="AH8650" s="237"/>
      <c r="AI8650" s="222"/>
      <c r="AJ8650" s="237"/>
      <c r="AK8650" s="221"/>
      <c r="AL8650" s="223"/>
      <c r="AM8650" s="221"/>
    </row>
    <row r="8651" spans="26:39" ht="15" customHeight="1">
      <c r="Z8651" s="220"/>
      <c r="AA8651" s="220"/>
      <c r="AB8651" s="237"/>
      <c r="AC8651" s="237"/>
      <c r="AD8651" s="222"/>
      <c r="AE8651" s="221"/>
      <c r="AF8651" s="237"/>
      <c r="AG8651" s="257"/>
      <c r="AH8651" s="237"/>
      <c r="AI8651" s="222"/>
      <c r="AJ8651" s="237"/>
      <c r="AK8651" s="221"/>
      <c r="AL8651" s="223"/>
      <c r="AM8651" s="221"/>
    </row>
    <row r="8652" spans="26:39" ht="15" customHeight="1">
      <c r="Z8652" s="220"/>
      <c r="AA8652" s="220"/>
      <c r="AB8652" s="237"/>
      <c r="AC8652" s="237"/>
      <c r="AD8652" s="222"/>
      <c r="AE8652" s="221"/>
      <c r="AF8652" s="237"/>
      <c r="AG8652" s="257"/>
      <c r="AH8652" s="237"/>
      <c r="AI8652" s="222"/>
      <c r="AJ8652" s="237"/>
      <c r="AK8652" s="221"/>
      <c r="AL8652" s="223"/>
      <c r="AM8652" s="221"/>
    </row>
    <row r="8653" spans="26:39" ht="15" customHeight="1">
      <c r="Z8653" s="220"/>
      <c r="AA8653" s="220"/>
      <c r="AB8653" s="237"/>
      <c r="AC8653" s="237"/>
      <c r="AD8653" s="222"/>
      <c r="AE8653" s="221"/>
      <c r="AF8653" s="237"/>
      <c r="AG8653" s="257"/>
      <c r="AH8653" s="237"/>
      <c r="AI8653" s="222"/>
      <c r="AJ8653" s="237"/>
      <c r="AK8653" s="221"/>
      <c r="AL8653" s="223"/>
      <c r="AM8653" s="221"/>
    </row>
    <row r="8654" spans="26:39" ht="15" customHeight="1">
      <c r="Z8654" s="220"/>
      <c r="AA8654" s="220"/>
      <c r="AB8654" s="237"/>
      <c r="AC8654" s="237"/>
      <c r="AD8654" s="222"/>
      <c r="AE8654" s="221"/>
      <c r="AF8654" s="237"/>
      <c r="AG8654" s="257"/>
      <c r="AH8654" s="237"/>
      <c r="AI8654" s="222"/>
      <c r="AJ8654" s="237"/>
      <c r="AK8654" s="221"/>
      <c r="AL8654" s="223"/>
      <c r="AM8654" s="221"/>
    </row>
    <row r="8655" spans="26:39" ht="15" customHeight="1">
      <c r="Z8655" s="220"/>
      <c r="AA8655" s="220"/>
      <c r="AB8655" s="237"/>
      <c r="AC8655" s="237"/>
      <c r="AD8655" s="222"/>
      <c r="AE8655" s="221"/>
      <c r="AF8655" s="237"/>
      <c r="AG8655" s="257"/>
      <c r="AH8655" s="237"/>
      <c r="AI8655" s="222"/>
      <c r="AJ8655" s="237"/>
      <c r="AK8655" s="221"/>
      <c r="AL8655" s="223"/>
      <c r="AM8655" s="221"/>
    </row>
    <row r="8656" spans="26:39" ht="15" customHeight="1">
      <c r="Z8656" s="220"/>
      <c r="AA8656" s="220"/>
      <c r="AB8656" s="237"/>
      <c r="AC8656" s="237"/>
      <c r="AD8656" s="222"/>
      <c r="AE8656" s="221"/>
      <c r="AF8656" s="237"/>
      <c r="AG8656" s="257"/>
      <c r="AH8656" s="237"/>
      <c r="AI8656" s="222"/>
      <c r="AJ8656" s="237"/>
      <c r="AK8656" s="221"/>
      <c r="AL8656" s="223"/>
      <c r="AM8656" s="221"/>
    </row>
    <row r="8657" spans="26:39" ht="15" customHeight="1">
      <c r="Z8657" s="220"/>
      <c r="AA8657" s="220"/>
      <c r="AB8657" s="237"/>
      <c r="AC8657" s="237"/>
      <c r="AD8657" s="222"/>
      <c r="AE8657" s="221"/>
      <c r="AF8657" s="237"/>
      <c r="AG8657" s="257"/>
      <c r="AH8657" s="237"/>
      <c r="AI8657" s="222"/>
      <c r="AJ8657" s="237"/>
      <c r="AK8657" s="221"/>
      <c r="AL8657" s="223"/>
      <c r="AM8657" s="221"/>
    </row>
    <row r="8658" spans="26:39" ht="15" customHeight="1">
      <c r="Z8658" s="220"/>
      <c r="AA8658" s="220"/>
      <c r="AB8658" s="237"/>
      <c r="AC8658" s="237"/>
      <c r="AD8658" s="222"/>
      <c r="AE8658" s="221"/>
      <c r="AF8658" s="237"/>
      <c r="AG8658" s="257"/>
      <c r="AH8658" s="237"/>
      <c r="AI8658" s="222"/>
      <c r="AJ8658" s="237"/>
      <c r="AK8658" s="221"/>
      <c r="AL8658" s="223"/>
      <c r="AM8658" s="221"/>
    </row>
    <row r="8659" spans="26:39" ht="15" customHeight="1">
      <c r="Z8659" s="220"/>
      <c r="AA8659" s="220"/>
      <c r="AB8659" s="237"/>
      <c r="AC8659" s="237"/>
      <c r="AD8659" s="222"/>
      <c r="AE8659" s="221"/>
      <c r="AF8659" s="237"/>
      <c r="AG8659" s="257"/>
      <c r="AH8659" s="237"/>
      <c r="AI8659" s="222"/>
      <c r="AJ8659" s="237"/>
      <c r="AK8659" s="221"/>
      <c r="AL8659" s="223"/>
      <c r="AM8659" s="221"/>
    </row>
    <row r="8660" spans="26:39" ht="15" customHeight="1">
      <c r="Z8660" s="220"/>
      <c r="AA8660" s="220"/>
      <c r="AB8660" s="237"/>
      <c r="AC8660" s="237"/>
      <c r="AD8660" s="222"/>
      <c r="AE8660" s="221"/>
      <c r="AF8660" s="237"/>
      <c r="AG8660" s="257"/>
      <c r="AH8660" s="237"/>
      <c r="AI8660" s="222"/>
      <c r="AJ8660" s="237"/>
      <c r="AK8660" s="221"/>
      <c r="AL8660" s="223"/>
      <c r="AM8660" s="221"/>
    </row>
    <row r="8661" spans="26:39" ht="15" customHeight="1">
      <c r="Z8661" s="220"/>
      <c r="AA8661" s="220"/>
      <c r="AB8661" s="237"/>
      <c r="AC8661" s="237"/>
      <c r="AD8661" s="222"/>
      <c r="AE8661" s="221"/>
      <c r="AF8661" s="237"/>
      <c r="AG8661" s="257"/>
      <c r="AH8661" s="237"/>
      <c r="AI8661" s="222"/>
      <c r="AJ8661" s="237"/>
      <c r="AK8661" s="221"/>
      <c r="AL8661" s="223"/>
      <c r="AM8661" s="221"/>
    </row>
    <row r="8662" spans="26:39" ht="15" customHeight="1">
      <c r="Z8662" s="220"/>
      <c r="AA8662" s="220"/>
      <c r="AB8662" s="237"/>
      <c r="AC8662" s="237"/>
      <c r="AD8662" s="222"/>
      <c r="AE8662" s="221"/>
      <c r="AF8662" s="237"/>
      <c r="AG8662" s="257"/>
      <c r="AH8662" s="237"/>
      <c r="AI8662" s="222"/>
      <c r="AJ8662" s="237"/>
      <c r="AK8662" s="221"/>
      <c r="AL8662" s="223"/>
      <c r="AM8662" s="221"/>
    </row>
    <row r="8663" spans="26:39" ht="15" customHeight="1">
      <c r="Z8663" s="220"/>
      <c r="AA8663" s="220"/>
      <c r="AB8663" s="237"/>
      <c r="AC8663" s="237"/>
      <c r="AD8663" s="222"/>
      <c r="AE8663" s="221"/>
      <c r="AF8663" s="237"/>
      <c r="AG8663" s="257"/>
      <c r="AH8663" s="237"/>
      <c r="AI8663" s="222"/>
      <c r="AJ8663" s="237"/>
      <c r="AK8663" s="221"/>
      <c r="AL8663" s="223"/>
      <c r="AM8663" s="221"/>
    </row>
    <row r="8664" spans="26:39" ht="15" customHeight="1">
      <c r="Z8664" s="220"/>
      <c r="AA8664" s="220"/>
      <c r="AB8664" s="237"/>
      <c r="AC8664" s="237"/>
      <c r="AD8664" s="222"/>
      <c r="AE8664" s="221"/>
      <c r="AF8664" s="237"/>
      <c r="AG8664" s="257"/>
      <c r="AH8664" s="237"/>
      <c r="AI8664" s="222"/>
      <c r="AJ8664" s="237"/>
      <c r="AK8664" s="221"/>
      <c r="AL8664" s="223"/>
      <c r="AM8664" s="221"/>
    </row>
    <row r="8665" spans="26:39" ht="15" customHeight="1">
      <c r="Z8665" s="220"/>
      <c r="AA8665" s="220"/>
      <c r="AB8665" s="237"/>
      <c r="AC8665" s="237"/>
      <c r="AD8665" s="222"/>
      <c r="AE8665" s="221"/>
      <c r="AF8665" s="237"/>
      <c r="AG8665" s="257"/>
      <c r="AH8665" s="237"/>
      <c r="AI8665" s="222"/>
      <c r="AJ8665" s="237"/>
      <c r="AK8665" s="221"/>
      <c r="AL8665" s="223"/>
      <c r="AM8665" s="221"/>
    </row>
    <row r="8666" spans="26:39" ht="15" customHeight="1">
      <c r="Z8666" s="220"/>
      <c r="AA8666" s="220"/>
      <c r="AB8666" s="237"/>
      <c r="AC8666" s="237"/>
      <c r="AD8666" s="222"/>
      <c r="AE8666" s="221"/>
      <c r="AF8666" s="237"/>
      <c r="AG8666" s="257"/>
      <c r="AH8666" s="237"/>
      <c r="AI8666" s="222"/>
      <c r="AJ8666" s="237"/>
      <c r="AK8666" s="221"/>
      <c r="AL8666" s="223"/>
      <c r="AM8666" s="221"/>
    </row>
    <row r="8667" spans="26:39" ht="15" customHeight="1">
      <c r="Z8667" s="220"/>
      <c r="AA8667" s="220"/>
      <c r="AB8667" s="237"/>
      <c r="AC8667" s="237"/>
      <c r="AD8667" s="222"/>
      <c r="AE8667" s="221"/>
      <c r="AF8667" s="237"/>
      <c r="AG8667" s="257"/>
      <c r="AH8667" s="237"/>
      <c r="AI8667" s="222"/>
      <c r="AJ8667" s="237"/>
      <c r="AK8667" s="221"/>
      <c r="AL8667" s="223"/>
      <c r="AM8667" s="221"/>
    </row>
    <row r="8668" spans="26:39" ht="15" customHeight="1">
      <c r="Z8668" s="220"/>
      <c r="AA8668" s="220"/>
      <c r="AB8668" s="237"/>
      <c r="AC8668" s="237"/>
      <c r="AD8668" s="222"/>
      <c r="AE8668" s="221"/>
      <c r="AF8668" s="237"/>
      <c r="AG8668" s="257"/>
      <c r="AH8668" s="237"/>
      <c r="AI8668" s="222"/>
      <c r="AJ8668" s="237"/>
      <c r="AK8668" s="221"/>
      <c r="AL8668" s="223"/>
      <c r="AM8668" s="221"/>
    </row>
    <row r="8669" spans="26:39" ht="15" customHeight="1">
      <c r="Z8669" s="220"/>
      <c r="AA8669" s="220"/>
      <c r="AB8669" s="237"/>
      <c r="AC8669" s="237"/>
      <c r="AD8669" s="222"/>
      <c r="AE8669" s="221"/>
      <c r="AF8669" s="237"/>
      <c r="AG8669" s="257"/>
      <c r="AH8669" s="237"/>
      <c r="AI8669" s="222"/>
      <c r="AJ8669" s="237"/>
      <c r="AK8669" s="221"/>
      <c r="AL8669" s="223"/>
      <c r="AM8669" s="221"/>
    </row>
    <row r="8670" spans="26:39" ht="15" customHeight="1">
      <c r="Z8670" s="220"/>
      <c r="AA8670" s="220"/>
      <c r="AB8670" s="237"/>
      <c r="AC8670" s="237"/>
      <c r="AD8670" s="222"/>
      <c r="AE8670" s="221"/>
      <c r="AF8670" s="237"/>
      <c r="AG8670" s="257"/>
      <c r="AH8670" s="237"/>
      <c r="AI8670" s="222"/>
      <c r="AJ8670" s="237"/>
      <c r="AK8670" s="221"/>
      <c r="AL8670" s="223"/>
      <c r="AM8670" s="221"/>
    </row>
    <row r="8671" spans="26:39" ht="15" customHeight="1">
      <c r="Z8671" s="220"/>
      <c r="AA8671" s="220"/>
      <c r="AB8671" s="237"/>
      <c r="AC8671" s="237"/>
      <c r="AD8671" s="222"/>
      <c r="AE8671" s="221"/>
      <c r="AF8671" s="237"/>
      <c r="AG8671" s="257"/>
      <c r="AH8671" s="237"/>
      <c r="AI8671" s="222"/>
      <c r="AJ8671" s="237"/>
      <c r="AK8671" s="221"/>
      <c r="AL8671" s="223"/>
      <c r="AM8671" s="221"/>
    </row>
    <row r="8672" spans="26:39" ht="15" customHeight="1">
      <c r="Z8672" s="220"/>
      <c r="AA8672" s="220"/>
      <c r="AB8672" s="237"/>
      <c r="AC8672" s="237"/>
      <c r="AD8672" s="222"/>
      <c r="AE8672" s="221"/>
      <c r="AF8672" s="237"/>
      <c r="AG8672" s="257"/>
      <c r="AH8672" s="237"/>
      <c r="AI8672" s="222"/>
      <c r="AJ8672" s="237"/>
      <c r="AK8672" s="221"/>
      <c r="AL8672" s="223"/>
      <c r="AM8672" s="221"/>
    </row>
    <row r="8673" spans="26:39" ht="15" customHeight="1">
      <c r="Z8673" s="220"/>
      <c r="AA8673" s="220"/>
      <c r="AB8673" s="237"/>
      <c r="AC8673" s="237"/>
      <c r="AD8673" s="222"/>
      <c r="AE8673" s="221"/>
      <c r="AF8673" s="237"/>
      <c r="AG8673" s="257"/>
      <c r="AH8673" s="237"/>
      <c r="AI8673" s="222"/>
      <c r="AJ8673" s="237"/>
      <c r="AK8673" s="221"/>
      <c r="AL8673" s="223"/>
      <c r="AM8673" s="221"/>
    </row>
    <row r="8674" spans="26:39" ht="15" customHeight="1">
      <c r="Z8674" s="220"/>
      <c r="AA8674" s="220"/>
      <c r="AB8674" s="237"/>
      <c r="AC8674" s="237"/>
      <c r="AD8674" s="222"/>
      <c r="AE8674" s="221"/>
      <c r="AF8674" s="237"/>
      <c r="AG8674" s="257"/>
      <c r="AH8674" s="237"/>
      <c r="AI8674" s="222"/>
      <c r="AJ8674" s="237"/>
      <c r="AK8674" s="221"/>
      <c r="AL8674" s="223"/>
      <c r="AM8674" s="221"/>
    </row>
    <row r="8675" spans="26:39" ht="15" customHeight="1">
      <c r="Z8675" s="220"/>
      <c r="AA8675" s="220"/>
      <c r="AB8675" s="237"/>
      <c r="AC8675" s="237"/>
      <c r="AD8675" s="222"/>
      <c r="AE8675" s="221"/>
      <c r="AF8675" s="237"/>
      <c r="AG8675" s="257"/>
      <c r="AH8675" s="237"/>
      <c r="AI8675" s="222"/>
      <c r="AJ8675" s="237"/>
      <c r="AK8675" s="221"/>
      <c r="AL8675" s="223"/>
      <c r="AM8675" s="221"/>
    </row>
    <row r="8676" spans="26:39" ht="15" customHeight="1">
      <c r="Z8676" s="220"/>
      <c r="AA8676" s="220"/>
      <c r="AB8676" s="237"/>
      <c r="AC8676" s="237"/>
      <c r="AD8676" s="222"/>
      <c r="AE8676" s="221"/>
      <c r="AF8676" s="237"/>
      <c r="AG8676" s="257"/>
      <c r="AH8676" s="237"/>
      <c r="AI8676" s="222"/>
      <c r="AJ8676" s="237"/>
      <c r="AK8676" s="221"/>
      <c r="AL8676" s="223"/>
      <c r="AM8676" s="221"/>
    </row>
    <row r="8677" spans="26:39" ht="15" customHeight="1">
      <c r="Z8677" s="220"/>
      <c r="AA8677" s="220"/>
      <c r="AB8677" s="237"/>
      <c r="AC8677" s="237"/>
      <c r="AD8677" s="222"/>
      <c r="AE8677" s="221"/>
      <c r="AF8677" s="237"/>
      <c r="AG8677" s="257"/>
      <c r="AH8677" s="237"/>
      <c r="AI8677" s="222"/>
      <c r="AJ8677" s="237"/>
      <c r="AK8677" s="221"/>
      <c r="AL8677" s="223"/>
      <c r="AM8677" s="221"/>
    </row>
    <row r="8678" spans="26:39" ht="15" customHeight="1">
      <c r="Z8678" s="220"/>
      <c r="AA8678" s="220"/>
      <c r="AB8678" s="237"/>
      <c r="AC8678" s="237"/>
      <c r="AD8678" s="222"/>
      <c r="AE8678" s="221"/>
      <c r="AF8678" s="237"/>
      <c r="AG8678" s="257"/>
      <c r="AH8678" s="237"/>
      <c r="AI8678" s="222"/>
      <c r="AJ8678" s="237"/>
      <c r="AK8678" s="221"/>
      <c r="AL8678" s="223"/>
      <c r="AM8678" s="221"/>
    </row>
    <row r="8679" spans="26:39" ht="15" customHeight="1">
      <c r="Z8679" s="220"/>
      <c r="AA8679" s="220"/>
      <c r="AB8679" s="237"/>
      <c r="AC8679" s="237"/>
      <c r="AD8679" s="222"/>
      <c r="AE8679" s="221"/>
      <c r="AF8679" s="237"/>
      <c r="AG8679" s="257"/>
      <c r="AH8679" s="237"/>
      <c r="AI8679" s="222"/>
      <c r="AJ8679" s="237"/>
      <c r="AK8679" s="221"/>
      <c r="AL8679" s="223"/>
      <c r="AM8679" s="221"/>
    </row>
    <row r="8680" spans="26:39" ht="15" customHeight="1">
      <c r="Z8680" s="220"/>
      <c r="AA8680" s="220"/>
      <c r="AB8680" s="237"/>
      <c r="AC8680" s="237"/>
      <c r="AD8680" s="222"/>
      <c r="AE8680" s="221"/>
      <c r="AF8680" s="237"/>
      <c r="AG8680" s="257"/>
      <c r="AH8680" s="237"/>
      <c r="AI8680" s="222"/>
      <c r="AJ8680" s="237"/>
      <c r="AK8680" s="221"/>
      <c r="AL8680" s="223"/>
      <c r="AM8680" s="221"/>
    </row>
    <row r="8681" spans="26:39" ht="15" customHeight="1">
      <c r="Z8681" s="220"/>
      <c r="AA8681" s="220"/>
      <c r="AB8681" s="237"/>
      <c r="AC8681" s="237"/>
      <c r="AD8681" s="222"/>
      <c r="AE8681" s="221"/>
      <c r="AF8681" s="237"/>
      <c r="AG8681" s="257"/>
      <c r="AH8681" s="237"/>
      <c r="AI8681" s="222"/>
      <c r="AJ8681" s="237"/>
      <c r="AK8681" s="221"/>
      <c r="AL8681" s="223"/>
      <c r="AM8681" s="221"/>
    </row>
    <row r="8682" spans="26:39" ht="15" customHeight="1">
      <c r="Z8682" s="220"/>
      <c r="AA8682" s="220"/>
      <c r="AB8682" s="237"/>
      <c r="AC8682" s="237"/>
      <c r="AD8682" s="222"/>
      <c r="AE8682" s="221"/>
      <c r="AF8682" s="237"/>
      <c r="AG8682" s="257"/>
      <c r="AH8682" s="237"/>
      <c r="AI8682" s="222"/>
      <c r="AJ8682" s="237"/>
      <c r="AK8682" s="221"/>
      <c r="AL8682" s="223"/>
      <c r="AM8682" s="221"/>
    </row>
    <row r="8683" spans="26:39" ht="15" customHeight="1">
      <c r="Z8683" s="220"/>
      <c r="AA8683" s="220"/>
      <c r="AB8683" s="237"/>
      <c r="AC8683" s="237"/>
      <c r="AD8683" s="222"/>
      <c r="AE8683" s="221"/>
      <c r="AF8683" s="237"/>
      <c r="AG8683" s="257"/>
      <c r="AH8683" s="237"/>
      <c r="AI8683" s="222"/>
      <c r="AJ8683" s="237"/>
      <c r="AK8683" s="221"/>
      <c r="AL8683" s="223"/>
      <c r="AM8683" s="221"/>
    </row>
    <row r="8684" spans="26:39" ht="15" customHeight="1">
      <c r="Z8684" s="220"/>
      <c r="AA8684" s="220"/>
      <c r="AB8684" s="237"/>
      <c r="AC8684" s="237"/>
      <c r="AD8684" s="222"/>
      <c r="AE8684" s="221"/>
      <c r="AF8684" s="237"/>
      <c r="AG8684" s="257"/>
      <c r="AH8684" s="237"/>
      <c r="AI8684" s="222"/>
      <c r="AJ8684" s="237"/>
      <c r="AK8684" s="221"/>
      <c r="AL8684" s="223"/>
      <c r="AM8684" s="221"/>
    </row>
    <row r="8685" spans="26:39" ht="15" customHeight="1">
      <c r="Z8685" s="220"/>
      <c r="AA8685" s="220"/>
      <c r="AB8685" s="237"/>
      <c r="AC8685" s="237"/>
      <c r="AD8685" s="222"/>
      <c r="AE8685" s="221"/>
      <c r="AF8685" s="237"/>
      <c r="AG8685" s="257"/>
      <c r="AH8685" s="237"/>
      <c r="AI8685" s="222"/>
      <c r="AJ8685" s="237"/>
      <c r="AK8685" s="221"/>
      <c r="AL8685" s="223"/>
      <c r="AM8685" s="221"/>
    </row>
    <row r="8686" spans="26:39" ht="15" customHeight="1">
      <c r="Z8686" s="220"/>
      <c r="AA8686" s="220"/>
      <c r="AB8686" s="237"/>
      <c r="AC8686" s="237"/>
      <c r="AD8686" s="222"/>
      <c r="AE8686" s="221"/>
      <c r="AF8686" s="237"/>
      <c r="AG8686" s="257"/>
      <c r="AH8686" s="237"/>
      <c r="AI8686" s="222"/>
      <c r="AJ8686" s="237"/>
      <c r="AK8686" s="221"/>
      <c r="AL8686" s="223"/>
      <c r="AM8686" s="221"/>
    </row>
    <row r="8687" spans="26:39" ht="15" customHeight="1">
      <c r="Z8687" s="220"/>
      <c r="AA8687" s="220"/>
      <c r="AB8687" s="237"/>
      <c r="AC8687" s="237"/>
      <c r="AD8687" s="222"/>
      <c r="AE8687" s="221"/>
      <c r="AF8687" s="237"/>
      <c r="AG8687" s="257"/>
      <c r="AH8687" s="237"/>
      <c r="AI8687" s="222"/>
      <c r="AJ8687" s="237"/>
      <c r="AK8687" s="221"/>
      <c r="AL8687" s="223"/>
      <c r="AM8687" s="221"/>
    </row>
    <row r="8688" spans="26:39" ht="15" customHeight="1">
      <c r="Z8688" s="220"/>
      <c r="AA8688" s="220"/>
      <c r="AB8688" s="237"/>
      <c r="AC8688" s="237"/>
      <c r="AD8688" s="222"/>
      <c r="AE8688" s="221"/>
      <c r="AF8688" s="237"/>
      <c r="AG8688" s="257"/>
      <c r="AH8688" s="237"/>
      <c r="AI8688" s="222"/>
      <c r="AJ8688" s="237"/>
      <c r="AK8688" s="221"/>
      <c r="AL8688" s="223"/>
      <c r="AM8688" s="221"/>
    </row>
    <row r="8689" spans="26:39" ht="15" customHeight="1">
      <c r="Z8689" s="220"/>
      <c r="AA8689" s="220"/>
      <c r="AB8689" s="237"/>
      <c r="AC8689" s="237"/>
      <c r="AD8689" s="222"/>
      <c r="AE8689" s="221"/>
      <c r="AF8689" s="237"/>
      <c r="AG8689" s="257"/>
      <c r="AH8689" s="237"/>
      <c r="AI8689" s="222"/>
      <c r="AJ8689" s="237"/>
      <c r="AK8689" s="221"/>
      <c r="AL8689" s="223"/>
      <c r="AM8689" s="221"/>
    </row>
    <row r="8690" spans="26:39" ht="15" customHeight="1">
      <c r="Z8690" s="220"/>
      <c r="AA8690" s="220"/>
      <c r="AB8690" s="237"/>
      <c r="AC8690" s="237"/>
      <c r="AD8690" s="222"/>
      <c r="AE8690" s="221"/>
      <c r="AF8690" s="237"/>
      <c r="AG8690" s="257"/>
      <c r="AH8690" s="237"/>
      <c r="AI8690" s="222"/>
      <c r="AJ8690" s="237"/>
      <c r="AK8690" s="221"/>
      <c r="AL8690" s="223"/>
      <c r="AM8690" s="221"/>
    </row>
    <row r="8691" spans="26:39" ht="15" customHeight="1">
      <c r="Z8691" s="220"/>
      <c r="AA8691" s="220"/>
      <c r="AB8691" s="237"/>
      <c r="AC8691" s="237"/>
      <c r="AD8691" s="222"/>
      <c r="AE8691" s="221"/>
      <c r="AF8691" s="237"/>
      <c r="AG8691" s="257"/>
      <c r="AH8691" s="237"/>
      <c r="AI8691" s="222"/>
      <c r="AJ8691" s="237"/>
      <c r="AK8691" s="221"/>
      <c r="AL8691" s="223"/>
      <c r="AM8691" s="221"/>
    </row>
    <row r="8692" spans="26:39" ht="15" customHeight="1">
      <c r="Z8692" s="220"/>
      <c r="AA8692" s="220"/>
      <c r="AB8692" s="237"/>
      <c r="AC8692" s="237"/>
      <c r="AD8692" s="222"/>
      <c r="AE8692" s="221"/>
      <c r="AF8692" s="237"/>
      <c r="AG8692" s="257"/>
      <c r="AH8692" s="237"/>
      <c r="AI8692" s="222"/>
      <c r="AJ8692" s="237"/>
      <c r="AK8692" s="221"/>
      <c r="AL8692" s="223"/>
      <c r="AM8692" s="221"/>
    </row>
    <row r="8693" spans="26:39" ht="15" customHeight="1">
      <c r="Z8693" s="220"/>
      <c r="AA8693" s="220"/>
      <c r="AB8693" s="237"/>
      <c r="AC8693" s="237"/>
      <c r="AD8693" s="222"/>
      <c r="AE8693" s="221"/>
      <c r="AF8693" s="237"/>
      <c r="AG8693" s="257"/>
      <c r="AH8693" s="237"/>
      <c r="AI8693" s="222"/>
      <c r="AJ8693" s="237"/>
      <c r="AK8693" s="221"/>
      <c r="AL8693" s="223"/>
      <c r="AM8693" s="221"/>
    </row>
    <row r="8694" spans="26:39" ht="15" customHeight="1">
      <c r="Z8694" s="220"/>
      <c r="AA8694" s="220"/>
      <c r="AB8694" s="237"/>
      <c r="AC8694" s="237"/>
      <c r="AD8694" s="222"/>
      <c r="AE8694" s="221"/>
      <c r="AF8694" s="237"/>
      <c r="AG8694" s="257"/>
      <c r="AH8694" s="237"/>
      <c r="AI8694" s="222"/>
      <c r="AJ8694" s="237"/>
      <c r="AK8694" s="221"/>
      <c r="AL8694" s="223"/>
      <c r="AM8694" s="221"/>
    </row>
    <row r="8695" spans="26:39" ht="15" customHeight="1">
      <c r="Z8695" s="220"/>
      <c r="AA8695" s="220"/>
      <c r="AB8695" s="237"/>
      <c r="AC8695" s="237"/>
      <c r="AD8695" s="222"/>
      <c r="AE8695" s="221"/>
      <c r="AF8695" s="237"/>
      <c r="AG8695" s="257"/>
      <c r="AH8695" s="237"/>
      <c r="AI8695" s="222"/>
      <c r="AJ8695" s="237"/>
      <c r="AK8695" s="221"/>
      <c r="AL8695" s="223"/>
      <c r="AM8695" s="221"/>
    </row>
    <row r="8696" spans="26:39" ht="15" customHeight="1">
      <c r="Z8696" s="220"/>
      <c r="AA8696" s="220"/>
      <c r="AB8696" s="237"/>
      <c r="AC8696" s="237"/>
      <c r="AD8696" s="222"/>
      <c r="AE8696" s="221"/>
      <c r="AF8696" s="237"/>
      <c r="AG8696" s="257"/>
      <c r="AH8696" s="237"/>
      <c r="AI8696" s="222"/>
      <c r="AJ8696" s="237"/>
      <c r="AK8696" s="221"/>
      <c r="AL8696" s="223"/>
      <c r="AM8696" s="221"/>
    </row>
    <row r="8697" spans="26:39" ht="15" customHeight="1">
      <c r="Z8697" s="220"/>
      <c r="AA8697" s="220"/>
      <c r="AB8697" s="237"/>
      <c r="AC8697" s="237"/>
      <c r="AD8697" s="222"/>
      <c r="AE8697" s="221"/>
      <c r="AF8697" s="237"/>
      <c r="AG8697" s="257"/>
      <c r="AH8697" s="237"/>
      <c r="AI8697" s="222"/>
      <c r="AJ8697" s="237"/>
      <c r="AK8697" s="221"/>
      <c r="AL8697" s="223"/>
      <c r="AM8697" s="221"/>
    </row>
    <row r="8698" spans="26:39" ht="15" customHeight="1">
      <c r="Z8698" s="220"/>
      <c r="AA8698" s="220"/>
      <c r="AB8698" s="237"/>
      <c r="AC8698" s="237"/>
      <c r="AD8698" s="222"/>
      <c r="AE8698" s="221"/>
      <c r="AF8698" s="237"/>
      <c r="AG8698" s="257"/>
      <c r="AH8698" s="237"/>
      <c r="AI8698" s="222"/>
      <c r="AJ8698" s="237"/>
      <c r="AK8698" s="221"/>
      <c r="AL8698" s="223"/>
      <c r="AM8698" s="221"/>
    </row>
    <row r="8699" spans="26:39" ht="15" customHeight="1">
      <c r="Z8699" s="220"/>
      <c r="AA8699" s="220"/>
      <c r="AB8699" s="237"/>
      <c r="AC8699" s="237"/>
      <c r="AD8699" s="222"/>
      <c r="AE8699" s="221"/>
      <c r="AF8699" s="237"/>
      <c r="AG8699" s="257"/>
      <c r="AH8699" s="237"/>
      <c r="AI8699" s="222"/>
      <c r="AJ8699" s="237"/>
      <c r="AK8699" s="221"/>
      <c r="AL8699" s="223"/>
      <c r="AM8699" s="221"/>
    </row>
    <row r="8700" spans="26:39" ht="15" customHeight="1">
      <c r="Z8700" s="220"/>
      <c r="AA8700" s="220"/>
      <c r="AB8700" s="237"/>
      <c r="AC8700" s="237"/>
      <c r="AD8700" s="222"/>
      <c r="AE8700" s="221"/>
      <c r="AF8700" s="237"/>
      <c r="AG8700" s="257"/>
      <c r="AH8700" s="237"/>
      <c r="AI8700" s="222"/>
      <c r="AJ8700" s="237"/>
      <c r="AK8700" s="221"/>
      <c r="AL8700" s="223"/>
      <c r="AM8700" s="221"/>
    </row>
    <row r="8701" spans="26:39" ht="15" customHeight="1">
      <c r="Z8701" s="220"/>
      <c r="AA8701" s="220"/>
      <c r="AB8701" s="237"/>
      <c r="AC8701" s="237"/>
      <c r="AD8701" s="222"/>
      <c r="AE8701" s="221"/>
      <c r="AF8701" s="237"/>
      <c r="AG8701" s="257"/>
      <c r="AH8701" s="237"/>
      <c r="AI8701" s="222"/>
      <c r="AJ8701" s="237"/>
      <c r="AK8701" s="221"/>
      <c r="AL8701" s="223"/>
      <c r="AM8701" s="221"/>
    </row>
    <row r="8702" spans="26:39" ht="15" customHeight="1">
      <c r="Z8702" s="220"/>
      <c r="AA8702" s="220"/>
      <c r="AB8702" s="237"/>
      <c r="AC8702" s="237"/>
      <c r="AD8702" s="222"/>
      <c r="AE8702" s="221"/>
      <c r="AF8702" s="237"/>
      <c r="AG8702" s="257"/>
      <c r="AH8702" s="237"/>
      <c r="AI8702" s="222"/>
      <c r="AJ8702" s="237"/>
      <c r="AK8702" s="221"/>
      <c r="AL8702" s="223"/>
      <c r="AM8702" s="221"/>
    </row>
    <row r="8703" spans="26:39" ht="15" customHeight="1">
      <c r="Z8703" s="220"/>
      <c r="AA8703" s="220"/>
      <c r="AB8703" s="237"/>
      <c r="AC8703" s="237"/>
      <c r="AD8703" s="222"/>
      <c r="AE8703" s="221"/>
      <c r="AF8703" s="237"/>
      <c r="AG8703" s="257"/>
      <c r="AH8703" s="237"/>
      <c r="AI8703" s="222"/>
      <c r="AJ8703" s="237"/>
      <c r="AK8703" s="221"/>
      <c r="AL8703" s="223"/>
      <c r="AM8703" s="221"/>
    </row>
    <row r="8704" spans="26:39" ht="15" customHeight="1">
      <c r="Z8704" s="220"/>
      <c r="AA8704" s="220"/>
      <c r="AB8704" s="237"/>
      <c r="AC8704" s="237"/>
      <c r="AD8704" s="222"/>
      <c r="AE8704" s="221"/>
      <c r="AF8704" s="237"/>
      <c r="AG8704" s="257"/>
      <c r="AH8704" s="237"/>
      <c r="AI8704" s="222"/>
      <c r="AJ8704" s="237"/>
      <c r="AK8704" s="221"/>
      <c r="AL8704" s="223"/>
      <c r="AM8704" s="221"/>
    </row>
    <row r="8705" spans="26:39" ht="15" customHeight="1">
      <c r="Z8705" s="220"/>
      <c r="AA8705" s="220"/>
      <c r="AB8705" s="237"/>
      <c r="AC8705" s="237"/>
      <c r="AD8705" s="222"/>
      <c r="AE8705" s="221"/>
      <c r="AF8705" s="237"/>
      <c r="AG8705" s="257"/>
      <c r="AH8705" s="237"/>
      <c r="AI8705" s="222"/>
      <c r="AJ8705" s="237"/>
      <c r="AK8705" s="221"/>
      <c r="AL8705" s="223"/>
      <c r="AM8705" s="221"/>
    </row>
    <row r="8706" spans="26:39" ht="15" customHeight="1">
      <c r="Z8706" s="220"/>
      <c r="AA8706" s="220"/>
      <c r="AB8706" s="237"/>
      <c r="AC8706" s="237"/>
      <c r="AD8706" s="222"/>
      <c r="AE8706" s="221"/>
      <c r="AF8706" s="237"/>
      <c r="AG8706" s="257"/>
      <c r="AH8706" s="237"/>
      <c r="AI8706" s="222"/>
      <c r="AJ8706" s="237"/>
      <c r="AK8706" s="221"/>
      <c r="AL8706" s="223"/>
      <c r="AM8706" s="221"/>
    </row>
    <row r="8707" spans="26:39" ht="15" customHeight="1">
      <c r="Z8707" s="220"/>
      <c r="AA8707" s="220"/>
      <c r="AB8707" s="237"/>
      <c r="AC8707" s="237"/>
      <c r="AD8707" s="222"/>
      <c r="AE8707" s="221"/>
      <c r="AF8707" s="237"/>
      <c r="AG8707" s="257"/>
      <c r="AH8707" s="237"/>
      <c r="AI8707" s="222"/>
      <c r="AJ8707" s="237"/>
      <c r="AK8707" s="221"/>
      <c r="AL8707" s="223"/>
      <c r="AM8707" s="221"/>
    </row>
    <row r="8708" spans="26:39" ht="15" customHeight="1">
      <c r="Z8708" s="220"/>
      <c r="AA8708" s="220"/>
      <c r="AB8708" s="237"/>
      <c r="AC8708" s="237"/>
      <c r="AD8708" s="222"/>
      <c r="AE8708" s="221"/>
      <c r="AF8708" s="237"/>
      <c r="AG8708" s="257"/>
      <c r="AH8708" s="237"/>
      <c r="AI8708" s="222"/>
      <c r="AJ8708" s="237"/>
      <c r="AK8708" s="221"/>
      <c r="AL8708" s="223"/>
      <c r="AM8708" s="221"/>
    </row>
    <row r="8709" spans="26:39" ht="15" customHeight="1">
      <c r="Z8709" s="220"/>
      <c r="AA8709" s="220"/>
      <c r="AB8709" s="237"/>
      <c r="AC8709" s="237"/>
      <c r="AD8709" s="222"/>
      <c r="AE8709" s="221"/>
      <c r="AF8709" s="237"/>
      <c r="AG8709" s="257"/>
      <c r="AH8709" s="237"/>
      <c r="AI8709" s="222"/>
      <c r="AJ8709" s="237"/>
      <c r="AK8709" s="221"/>
      <c r="AL8709" s="223"/>
      <c r="AM8709" s="221"/>
    </row>
    <row r="8710" spans="26:39" ht="15" customHeight="1">
      <c r="Z8710" s="220"/>
      <c r="AA8710" s="220"/>
      <c r="AB8710" s="237"/>
      <c r="AC8710" s="237"/>
      <c r="AD8710" s="222"/>
      <c r="AE8710" s="221"/>
      <c r="AF8710" s="237"/>
      <c r="AG8710" s="257"/>
      <c r="AH8710" s="237"/>
      <c r="AI8710" s="222"/>
      <c r="AJ8710" s="237"/>
      <c r="AK8710" s="221"/>
      <c r="AL8710" s="223"/>
      <c r="AM8710" s="221"/>
    </row>
    <row r="8711" spans="26:39" ht="15" customHeight="1">
      <c r="Z8711" s="220"/>
      <c r="AA8711" s="220"/>
      <c r="AB8711" s="237"/>
      <c r="AC8711" s="237"/>
      <c r="AD8711" s="222"/>
      <c r="AE8711" s="221"/>
      <c r="AF8711" s="237"/>
      <c r="AG8711" s="257"/>
      <c r="AH8711" s="237"/>
      <c r="AI8711" s="222"/>
      <c r="AJ8711" s="237"/>
      <c r="AK8711" s="221"/>
      <c r="AL8711" s="223"/>
      <c r="AM8711" s="221"/>
    </row>
    <row r="8712" spans="26:39" ht="15" customHeight="1">
      <c r="Z8712" s="220"/>
      <c r="AA8712" s="220"/>
      <c r="AB8712" s="237"/>
      <c r="AC8712" s="237"/>
      <c r="AD8712" s="222"/>
      <c r="AE8712" s="221"/>
      <c r="AF8712" s="237"/>
      <c r="AG8712" s="257"/>
      <c r="AH8712" s="237"/>
      <c r="AI8712" s="222"/>
      <c r="AJ8712" s="237"/>
      <c r="AK8712" s="221"/>
      <c r="AL8712" s="223"/>
      <c r="AM8712" s="221"/>
    </row>
    <row r="8713" spans="26:39" ht="15" customHeight="1">
      <c r="Z8713" s="220"/>
      <c r="AA8713" s="220"/>
      <c r="AB8713" s="237"/>
      <c r="AC8713" s="237"/>
      <c r="AD8713" s="222"/>
      <c r="AE8713" s="221"/>
      <c r="AF8713" s="237"/>
      <c r="AG8713" s="257"/>
      <c r="AH8713" s="237"/>
      <c r="AI8713" s="222"/>
      <c r="AJ8713" s="237"/>
      <c r="AK8713" s="221"/>
      <c r="AL8713" s="223"/>
      <c r="AM8713" s="221"/>
    </row>
    <row r="8714" spans="26:39" ht="15" customHeight="1">
      <c r="Z8714" s="220"/>
      <c r="AA8714" s="220"/>
      <c r="AB8714" s="237"/>
      <c r="AC8714" s="237"/>
      <c r="AD8714" s="222"/>
      <c r="AE8714" s="221"/>
      <c r="AF8714" s="237"/>
      <c r="AG8714" s="257"/>
      <c r="AH8714" s="237"/>
      <c r="AI8714" s="222"/>
      <c r="AJ8714" s="237"/>
      <c r="AK8714" s="221"/>
      <c r="AL8714" s="223"/>
      <c r="AM8714" s="221"/>
    </row>
    <row r="8715" spans="26:39" ht="15" customHeight="1">
      <c r="Z8715" s="220"/>
      <c r="AA8715" s="220"/>
      <c r="AB8715" s="237"/>
      <c r="AC8715" s="237"/>
      <c r="AD8715" s="222"/>
      <c r="AE8715" s="221"/>
      <c r="AF8715" s="237"/>
      <c r="AG8715" s="257"/>
      <c r="AH8715" s="237"/>
      <c r="AI8715" s="222"/>
      <c r="AJ8715" s="237"/>
      <c r="AK8715" s="221"/>
      <c r="AL8715" s="223"/>
      <c r="AM8715" s="221"/>
    </row>
    <row r="8716" spans="26:39" ht="15" customHeight="1">
      <c r="Z8716" s="220"/>
      <c r="AA8716" s="220"/>
      <c r="AB8716" s="237"/>
      <c r="AC8716" s="237"/>
      <c r="AD8716" s="222"/>
      <c r="AE8716" s="221"/>
      <c r="AF8716" s="237"/>
      <c r="AG8716" s="257"/>
      <c r="AH8716" s="237"/>
      <c r="AI8716" s="222"/>
      <c r="AJ8716" s="237"/>
      <c r="AK8716" s="221"/>
      <c r="AL8716" s="223"/>
      <c r="AM8716" s="221"/>
    </row>
    <row r="8717" spans="26:39" ht="15" customHeight="1">
      <c r="Z8717" s="220"/>
      <c r="AA8717" s="220"/>
      <c r="AB8717" s="237"/>
      <c r="AC8717" s="237"/>
      <c r="AD8717" s="222"/>
      <c r="AE8717" s="221"/>
      <c r="AF8717" s="237"/>
      <c r="AG8717" s="257"/>
      <c r="AH8717" s="237"/>
      <c r="AI8717" s="222"/>
      <c r="AJ8717" s="237"/>
      <c r="AK8717" s="221"/>
      <c r="AL8717" s="223"/>
      <c r="AM8717" s="221"/>
    </row>
    <row r="8718" spans="26:39" ht="15" customHeight="1">
      <c r="Z8718" s="220"/>
      <c r="AA8718" s="220"/>
      <c r="AB8718" s="237"/>
      <c r="AC8718" s="237"/>
      <c r="AD8718" s="222"/>
      <c r="AE8718" s="221"/>
      <c r="AF8718" s="237"/>
      <c r="AG8718" s="257"/>
      <c r="AH8718" s="237"/>
      <c r="AI8718" s="222"/>
      <c r="AJ8718" s="237"/>
      <c r="AK8718" s="221"/>
      <c r="AL8718" s="223"/>
      <c r="AM8718" s="221"/>
    </row>
    <row r="8719" spans="26:39" ht="15" customHeight="1">
      <c r="Z8719" s="220"/>
      <c r="AA8719" s="220"/>
      <c r="AB8719" s="237"/>
      <c r="AC8719" s="237"/>
      <c r="AD8719" s="222"/>
      <c r="AE8719" s="221"/>
      <c r="AF8719" s="237"/>
      <c r="AG8719" s="257"/>
      <c r="AH8719" s="237"/>
      <c r="AI8719" s="222"/>
      <c r="AJ8719" s="237"/>
      <c r="AK8719" s="221"/>
      <c r="AL8719" s="223"/>
      <c r="AM8719" s="221"/>
    </row>
    <row r="8720" spans="26:39" ht="15" customHeight="1">
      <c r="Z8720" s="220"/>
      <c r="AA8720" s="220"/>
      <c r="AB8720" s="237"/>
      <c r="AC8720" s="237"/>
      <c r="AD8720" s="222"/>
      <c r="AE8720" s="221"/>
      <c r="AF8720" s="237"/>
      <c r="AG8720" s="257"/>
      <c r="AH8720" s="237"/>
      <c r="AI8720" s="222"/>
      <c r="AJ8720" s="237"/>
      <c r="AK8720" s="221"/>
      <c r="AL8720" s="223"/>
      <c r="AM8720" s="221"/>
    </row>
    <row r="8721" spans="26:39" ht="15" customHeight="1">
      <c r="Z8721" s="220"/>
      <c r="AA8721" s="220"/>
      <c r="AB8721" s="237"/>
      <c r="AC8721" s="237"/>
      <c r="AD8721" s="222"/>
      <c r="AE8721" s="221"/>
      <c r="AF8721" s="237"/>
      <c r="AG8721" s="257"/>
      <c r="AH8721" s="237"/>
      <c r="AI8721" s="222"/>
      <c r="AJ8721" s="237"/>
      <c r="AK8721" s="221"/>
      <c r="AL8721" s="223"/>
      <c r="AM8721" s="221"/>
    </row>
    <row r="8722" spans="26:39" ht="15" customHeight="1">
      <c r="Z8722" s="220"/>
      <c r="AA8722" s="220"/>
      <c r="AB8722" s="237"/>
      <c r="AC8722" s="237"/>
      <c r="AD8722" s="222"/>
      <c r="AE8722" s="221"/>
      <c r="AF8722" s="237"/>
      <c r="AG8722" s="257"/>
      <c r="AH8722" s="237"/>
      <c r="AI8722" s="222"/>
      <c r="AJ8722" s="237"/>
      <c r="AK8722" s="221"/>
      <c r="AL8722" s="223"/>
      <c r="AM8722" s="221"/>
    </row>
    <row r="8723" spans="26:39" ht="15" customHeight="1">
      <c r="Z8723" s="220"/>
      <c r="AA8723" s="220"/>
      <c r="AB8723" s="237"/>
      <c r="AC8723" s="237"/>
      <c r="AD8723" s="222"/>
      <c r="AE8723" s="221"/>
      <c r="AF8723" s="237"/>
      <c r="AG8723" s="257"/>
      <c r="AH8723" s="237"/>
      <c r="AI8723" s="222"/>
      <c r="AJ8723" s="237"/>
      <c r="AK8723" s="221"/>
      <c r="AL8723" s="223"/>
      <c r="AM8723" s="221"/>
    </row>
    <row r="8724" spans="26:39" ht="15" customHeight="1">
      <c r="Z8724" s="220"/>
      <c r="AA8724" s="220"/>
      <c r="AB8724" s="237"/>
      <c r="AC8724" s="237"/>
      <c r="AD8724" s="222"/>
      <c r="AE8724" s="221"/>
      <c r="AF8724" s="237"/>
      <c r="AG8724" s="257"/>
      <c r="AH8724" s="237"/>
      <c r="AI8724" s="222"/>
      <c r="AJ8724" s="237"/>
      <c r="AK8724" s="221"/>
      <c r="AL8724" s="223"/>
      <c r="AM8724" s="221"/>
    </row>
    <row r="8725" spans="26:39" ht="15" customHeight="1">
      <c r="Z8725" s="220"/>
      <c r="AA8725" s="220"/>
      <c r="AB8725" s="237"/>
      <c r="AC8725" s="237"/>
      <c r="AD8725" s="222"/>
      <c r="AE8725" s="221"/>
      <c r="AF8725" s="237"/>
      <c r="AG8725" s="257"/>
      <c r="AH8725" s="237"/>
      <c r="AI8725" s="222"/>
      <c r="AJ8725" s="237"/>
      <c r="AK8725" s="221"/>
      <c r="AL8725" s="223"/>
      <c r="AM8725" s="221"/>
    </row>
    <row r="8726" spans="26:39" ht="15" customHeight="1">
      <c r="Z8726" s="220"/>
      <c r="AA8726" s="220"/>
      <c r="AB8726" s="237"/>
      <c r="AC8726" s="237"/>
      <c r="AD8726" s="222"/>
      <c r="AE8726" s="221"/>
      <c r="AF8726" s="237"/>
      <c r="AG8726" s="257"/>
      <c r="AH8726" s="237"/>
      <c r="AI8726" s="222"/>
      <c r="AJ8726" s="237"/>
      <c r="AK8726" s="221"/>
      <c r="AL8726" s="223"/>
      <c r="AM8726" s="221"/>
    </row>
    <row r="8727" spans="26:39" ht="15" customHeight="1">
      <c r="Z8727" s="220"/>
      <c r="AA8727" s="220"/>
      <c r="AB8727" s="237"/>
      <c r="AC8727" s="237"/>
      <c r="AD8727" s="222"/>
      <c r="AE8727" s="221"/>
      <c r="AF8727" s="237"/>
      <c r="AG8727" s="257"/>
      <c r="AH8727" s="237"/>
      <c r="AI8727" s="222"/>
      <c r="AJ8727" s="237"/>
      <c r="AK8727" s="221"/>
      <c r="AL8727" s="223"/>
      <c r="AM8727" s="221"/>
    </row>
    <row r="8728" spans="26:39" ht="15" customHeight="1">
      <c r="Z8728" s="220"/>
      <c r="AA8728" s="220"/>
      <c r="AB8728" s="237"/>
      <c r="AC8728" s="237"/>
      <c r="AD8728" s="222"/>
      <c r="AE8728" s="221"/>
      <c r="AF8728" s="237"/>
      <c r="AG8728" s="257"/>
      <c r="AH8728" s="237"/>
      <c r="AI8728" s="222"/>
      <c r="AJ8728" s="237"/>
      <c r="AK8728" s="221"/>
      <c r="AL8728" s="223"/>
      <c r="AM8728" s="221"/>
    </row>
    <row r="8729" spans="26:39" ht="15" customHeight="1">
      <c r="Z8729" s="220"/>
      <c r="AA8729" s="220"/>
      <c r="AB8729" s="237"/>
      <c r="AC8729" s="237"/>
      <c r="AD8729" s="222"/>
      <c r="AE8729" s="221"/>
      <c r="AF8729" s="237"/>
      <c r="AG8729" s="257"/>
      <c r="AH8729" s="237"/>
      <c r="AI8729" s="222"/>
      <c r="AJ8729" s="237"/>
      <c r="AK8729" s="221"/>
      <c r="AL8729" s="223"/>
      <c r="AM8729" s="221"/>
    </row>
    <row r="8730" spans="26:39" ht="15" customHeight="1">
      <c r="Z8730" s="220"/>
      <c r="AA8730" s="220"/>
      <c r="AB8730" s="237"/>
      <c r="AC8730" s="237"/>
      <c r="AD8730" s="222"/>
      <c r="AE8730" s="221"/>
      <c r="AF8730" s="237"/>
      <c r="AG8730" s="257"/>
      <c r="AH8730" s="237"/>
      <c r="AI8730" s="222"/>
      <c r="AJ8730" s="237"/>
      <c r="AK8730" s="221"/>
      <c r="AL8730" s="223"/>
      <c r="AM8730" s="221"/>
    </row>
    <row r="8731" spans="26:39" ht="15" customHeight="1">
      <c r="Z8731" s="220"/>
      <c r="AA8731" s="220"/>
      <c r="AB8731" s="237"/>
      <c r="AC8731" s="237"/>
      <c r="AD8731" s="222"/>
      <c r="AE8731" s="221"/>
      <c r="AF8731" s="237"/>
      <c r="AG8731" s="257"/>
      <c r="AH8731" s="237"/>
      <c r="AI8731" s="222"/>
      <c r="AJ8731" s="237"/>
      <c r="AK8731" s="221"/>
      <c r="AL8731" s="223"/>
      <c r="AM8731" s="221"/>
    </row>
    <row r="8732" spans="26:39" ht="15" customHeight="1">
      <c r="Z8732" s="220"/>
      <c r="AA8732" s="220"/>
      <c r="AB8732" s="237"/>
      <c r="AC8732" s="237"/>
      <c r="AD8732" s="222"/>
      <c r="AE8732" s="221"/>
      <c r="AF8732" s="237"/>
      <c r="AG8732" s="257"/>
      <c r="AH8732" s="237"/>
      <c r="AI8732" s="222"/>
      <c r="AJ8732" s="237"/>
      <c r="AK8732" s="221"/>
      <c r="AL8732" s="223"/>
      <c r="AM8732" s="221"/>
    </row>
    <row r="8733" spans="26:39" ht="15" customHeight="1">
      <c r="Z8733" s="220"/>
      <c r="AA8733" s="220"/>
      <c r="AB8733" s="237"/>
      <c r="AC8733" s="237"/>
      <c r="AD8733" s="222"/>
      <c r="AE8733" s="221"/>
      <c r="AF8733" s="237"/>
      <c r="AG8733" s="257"/>
      <c r="AH8733" s="237"/>
      <c r="AI8733" s="222"/>
      <c r="AJ8733" s="237"/>
      <c r="AK8733" s="221"/>
      <c r="AL8733" s="223"/>
      <c r="AM8733" s="221"/>
    </row>
    <row r="8734" spans="26:39" ht="15" customHeight="1">
      <c r="Z8734" s="220"/>
      <c r="AA8734" s="220"/>
      <c r="AB8734" s="237"/>
      <c r="AC8734" s="237"/>
      <c r="AD8734" s="222"/>
      <c r="AE8734" s="221"/>
      <c r="AF8734" s="237"/>
      <c r="AG8734" s="257"/>
      <c r="AH8734" s="237"/>
      <c r="AI8734" s="222"/>
      <c r="AJ8734" s="237"/>
      <c r="AK8734" s="221"/>
      <c r="AL8734" s="223"/>
      <c r="AM8734" s="221"/>
    </row>
    <row r="8735" spans="26:39" ht="15" customHeight="1">
      <c r="Z8735" s="220"/>
      <c r="AA8735" s="220"/>
      <c r="AB8735" s="237"/>
      <c r="AC8735" s="237"/>
      <c r="AD8735" s="222"/>
      <c r="AE8735" s="221"/>
      <c r="AF8735" s="237"/>
      <c r="AG8735" s="257"/>
      <c r="AH8735" s="237"/>
      <c r="AI8735" s="222"/>
      <c r="AJ8735" s="237"/>
      <c r="AK8735" s="221"/>
      <c r="AL8735" s="223"/>
      <c r="AM8735" s="221"/>
    </row>
    <row r="8736" spans="26:39" ht="15" customHeight="1">
      <c r="Z8736" s="220"/>
      <c r="AA8736" s="220"/>
      <c r="AB8736" s="237"/>
      <c r="AC8736" s="237"/>
      <c r="AD8736" s="222"/>
      <c r="AE8736" s="221"/>
      <c r="AF8736" s="237"/>
      <c r="AG8736" s="257"/>
      <c r="AH8736" s="237"/>
      <c r="AI8736" s="222"/>
      <c r="AJ8736" s="237"/>
      <c r="AK8736" s="221"/>
      <c r="AL8736" s="223"/>
      <c r="AM8736" s="221"/>
    </row>
    <row r="8737" spans="26:39" ht="15" customHeight="1">
      <c r="Z8737" s="220"/>
      <c r="AA8737" s="220"/>
      <c r="AB8737" s="237"/>
      <c r="AC8737" s="237"/>
      <c r="AD8737" s="222"/>
      <c r="AE8737" s="221"/>
      <c r="AF8737" s="237"/>
      <c r="AG8737" s="257"/>
      <c r="AH8737" s="237"/>
      <c r="AI8737" s="222"/>
      <c r="AJ8737" s="237"/>
      <c r="AK8737" s="221"/>
      <c r="AL8737" s="223"/>
      <c r="AM8737" s="221"/>
    </row>
    <row r="8738" spans="26:39" ht="15" customHeight="1">
      <c r="Z8738" s="220"/>
      <c r="AA8738" s="220"/>
      <c r="AB8738" s="237"/>
      <c r="AC8738" s="237"/>
      <c r="AD8738" s="222"/>
      <c r="AE8738" s="221"/>
      <c r="AF8738" s="237"/>
      <c r="AG8738" s="257"/>
      <c r="AH8738" s="237"/>
      <c r="AI8738" s="222"/>
      <c r="AJ8738" s="237"/>
      <c r="AK8738" s="221"/>
      <c r="AL8738" s="223"/>
      <c r="AM8738" s="221"/>
    </row>
    <row r="8739" spans="26:39" ht="15" customHeight="1">
      <c r="Z8739" s="220"/>
      <c r="AA8739" s="220"/>
      <c r="AB8739" s="237"/>
      <c r="AC8739" s="237"/>
      <c r="AD8739" s="222"/>
      <c r="AE8739" s="221"/>
      <c r="AF8739" s="237"/>
      <c r="AG8739" s="257"/>
      <c r="AH8739" s="237"/>
      <c r="AI8739" s="222"/>
      <c r="AJ8739" s="237"/>
      <c r="AK8739" s="221"/>
      <c r="AL8739" s="223"/>
      <c r="AM8739" s="221"/>
    </row>
    <row r="8740" spans="26:39" ht="15" customHeight="1">
      <c r="Z8740" s="220"/>
      <c r="AA8740" s="220"/>
      <c r="AB8740" s="237"/>
      <c r="AC8740" s="237"/>
      <c r="AD8740" s="222"/>
      <c r="AE8740" s="221"/>
      <c r="AF8740" s="237"/>
      <c r="AG8740" s="257"/>
      <c r="AH8740" s="237"/>
      <c r="AI8740" s="222"/>
      <c r="AJ8740" s="237"/>
      <c r="AK8740" s="221"/>
      <c r="AL8740" s="223"/>
      <c r="AM8740" s="221"/>
    </row>
    <row r="8741" spans="26:39" ht="15" customHeight="1">
      <c r="Z8741" s="220"/>
      <c r="AA8741" s="220"/>
      <c r="AB8741" s="237"/>
      <c r="AC8741" s="237"/>
      <c r="AD8741" s="222"/>
      <c r="AE8741" s="221"/>
      <c r="AF8741" s="237"/>
      <c r="AG8741" s="257"/>
      <c r="AH8741" s="237"/>
      <c r="AI8741" s="222"/>
      <c r="AJ8741" s="237"/>
      <c r="AK8741" s="221"/>
      <c r="AL8741" s="223"/>
      <c r="AM8741" s="221"/>
    </row>
    <row r="8742" spans="26:39" ht="15" customHeight="1">
      <c r="Z8742" s="220"/>
      <c r="AA8742" s="220"/>
      <c r="AB8742" s="237"/>
      <c r="AC8742" s="237"/>
      <c r="AD8742" s="222"/>
      <c r="AE8742" s="221"/>
      <c r="AF8742" s="237"/>
      <c r="AG8742" s="257"/>
      <c r="AH8742" s="237"/>
      <c r="AI8742" s="222"/>
      <c r="AJ8742" s="237"/>
      <c r="AK8742" s="221"/>
      <c r="AL8742" s="223"/>
      <c r="AM8742" s="221"/>
    </row>
    <row r="8743" spans="26:39" ht="15" customHeight="1">
      <c r="Z8743" s="220"/>
      <c r="AA8743" s="220"/>
      <c r="AB8743" s="237"/>
      <c r="AC8743" s="237"/>
      <c r="AD8743" s="222"/>
      <c r="AE8743" s="221"/>
      <c r="AF8743" s="237"/>
      <c r="AG8743" s="257"/>
      <c r="AH8743" s="237"/>
      <c r="AI8743" s="222"/>
      <c r="AJ8743" s="237"/>
      <c r="AK8743" s="221"/>
      <c r="AL8743" s="223"/>
      <c r="AM8743" s="221"/>
    </row>
    <row r="8744" spans="26:39" ht="15" customHeight="1">
      <c r="Z8744" s="220"/>
      <c r="AA8744" s="220"/>
      <c r="AB8744" s="237"/>
      <c r="AC8744" s="237"/>
      <c r="AD8744" s="222"/>
      <c r="AE8744" s="221"/>
      <c r="AF8744" s="237"/>
      <c r="AG8744" s="257"/>
      <c r="AH8744" s="237"/>
      <c r="AI8744" s="222"/>
      <c r="AJ8744" s="237"/>
      <c r="AK8744" s="221"/>
      <c r="AL8744" s="223"/>
      <c r="AM8744" s="221"/>
    </row>
    <row r="8745" spans="26:39" ht="15" customHeight="1">
      <c r="Z8745" s="220"/>
      <c r="AA8745" s="220"/>
      <c r="AB8745" s="237"/>
      <c r="AC8745" s="237"/>
      <c r="AD8745" s="222"/>
      <c r="AE8745" s="221"/>
      <c r="AF8745" s="237"/>
      <c r="AG8745" s="257"/>
      <c r="AH8745" s="237"/>
      <c r="AI8745" s="222"/>
      <c r="AJ8745" s="237"/>
      <c r="AK8745" s="221"/>
      <c r="AL8745" s="223"/>
      <c r="AM8745" s="221"/>
    </row>
    <row r="8746" spans="26:39" ht="15" customHeight="1">
      <c r="Z8746" s="220"/>
      <c r="AA8746" s="220"/>
      <c r="AB8746" s="237"/>
      <c r="AC8746" s="237"/>
      <c r="AD8746" s="222"/>
      <c r="AE8746" s="221"/>
      <c r="AF8746" s="237"/>
      <c r="AG8746" s="257"/>
      <c r="AH8746" s="237"/>
      <c r="AI8746" s="222"/>
      <c r="AJ8746" s="237"/>
      <c r="AK8746" s="221"/>
      <c r="AL8746" s="223"/>
      <c r="AM8746" s="221"/>
    </row>
    <row r="8747" spans="26:39" ht="15" customHeight="1">
      <c r="Z8747" s="220"/>
      <c r="AA8747" s="220"/>
      <c r="AB8747" s="237"/>
      <c r="AC8747" s="237"/>
      <c r="AD8747" s="222"/>
      <c r="AE8747" s="221"/>
      <c r="AF8747" s="237"/>
      <c r="AG8747" s="257"/>
      <c r="AH8747" s="237"/>
      <c r="AI8747" s="222"/>
      <c r="AJ8747" s="237"/>
      <c r="AK8747" s="221"/>
      <c r="AL8747" s="223"/>
      <c r="AM8747" s="221"/>
    </row>
    <row r="8748" spans="26:39" ht="15" customHeight="1">
      <c r="Z8748" s="220"/>
      <c r="AA8748" s="220"/>
      <c r="AB8748" s="237"/>
      <c r="AC8748" s="237"/>
      <c r="AD8748" s="222"/>
      <c r="AE8748" s="221"/>
      <c r="AF8748" s="237"/>
      <c r="AG8748" s="257"/>
      <c r="AH8748" s="237"/>
      <c r="AI8748" s="222"/>
      <c r="AJ8748" s="237"/>
      <c r="AK8748" s="221"/>
      <c r="AL8748" s="223"/>
      <c r="AM8748" s="221"/>
    </row>
    <row r="8749" spans="26:39" ht="15" customHeight="1">
      <c r="Z8749" s="220"/>
      <c r="AA8749" s="220"/>
      <c r="AB8749" s="237"/>
      <c r="AC8749" s="237"/>
      <c r="AD8749" s="222"/>
      <c r="AE8749" s="221"/>
      <c r="AF8749" s="237"/>
      <c r="AG8749" s="257"/>
      <c r="AH8749" s="237"/>
      <c r="AI8749" s="222"/>
      <c r="AJ8749" s="237"/>
      <c r="AK8749" s="221"/>
      <c r="AL8749" s="223"/>
      <c r="AM8749" s="221"/>
    </row>
    <row r="8750" spans="26:39" ht="15" customHeight="1">
      <c r="Z8750" s="220"/>
      <c r="AA8750" s="220"/>
      <c r="AB8750" s="237"/>
      <c r="AC8750" s="237"/>
      <c r="AD8750" s="222"/>
      <c r="AE8750" s="221"/>
      <c r="AF8750" s="237"/>
      <c r="AG8750" s="257"/>
      <c r="AH8750" s="237"/>
      <c r="AI8750" s="222"/>
      <c r="AJ8750" s="237"/>
      <c r="AK8750" s="221"/>
      <c r="AL8750" s="223"/>
      <c r="AM8750" s="221"/>
    </row>
    <row r="8751" spans="26:39" ht="15" customHeight="1">
      <c r="Z8751" s="220"/>
      <c r="AA8751" s="220"/>
      <c r="AB8751" s="237"/>
      <c r="AC8751" s="237"/>
      <c r="AD8751" s="222"/>
      <c r="AE8751" s="221"/>
      <c r="AF8751" s="237"/>
      <c r="AG8751" s="257"/>
      <c r="AH8751" s="237"/>
      <c r="AI8751" s="222"/>
      <c r="AJ8751" s="237"/>
      <c r="AK8751" s="221"/>
      <c r="AL8751" s="223"/>
      <c r="AM8751" s="221"/>
    </row>
    <row r="8752" spans="26:39" ht="15" customHeight="1">
      <c r="Z8752" s="220"/>
      <c r="AA8752" s="220"/>
      <c r="AB8752" s="237"/>
      <c r="AC8752" s="237"/>
      <c r="AD8752" s="222"/>
      <c r="AE8752" s="221"/>
      <c r="AF8752" s="237"/>
      <c r="AG8752" s="257"/>
      <c r="AH8752" s="237"/>
      <c r="AI8752" s="222"/>
      <c r="AJ8752" s="237"/>
      <c r="AK8752" s="221"/>
      <c r="AL8752" s="223"/>
      <c r="AM8752" s="221"/>
    </row>
    <row r="8753" spans="26:39" ht="15" customHeight="1">
      <c r="Z8753" s="220"/>
      <c r="AA8753" s="220"/>
      <c r="AB8753" s="237"/>
      <c r="AC8753" s="237"/>
      <c r="AD8753" s="222"/>
      <c r="AE8753" s="221"/>
      <c r="AF8753" s="237"/>
      <c r="AG8753" s="257"/>
      <c r="AH8753" s="237"/>
      <c r="AI8753" s="222"/>
      <c r="AJ8753" s="237"/>
      <c r="AK8753" s="221"/>
      <c r="AL8753" s="223"/>
      <c r="AM8753" s="221"/>
    </row>
    <row r="8754" spans="26:39" ht="15" customHeight="1">
      <c r="Z8754" s="220"/>
      <c r="AA8754" s="220"/>
      <c r="AB8754" s="237"/>
      <c r="AC8754" s="237"/>
      <c r="AD8754" s="222"/>
      <c r="AE8754" s="221"/>
      <c r="AF8754" s="237"/>
      <c r="AG8754" s="257"/>
      <c r="AH8754" s="237"/>
      <c r="AI8754" s="222"/>
      <c r="AJ8754" s="237"/>
      <c r="AK8754" s="221"/>
      <c r="AL8754" s="223"/>
      <c r="AM8754" s="221"/>
    </row>
    <row r="8755" spans="26:39" ht="15" customHeight="1">
      <c r="Z8755" s="220"/>
      <c r="AA8755" s="220"/>
      <c r="AB8755" s="237"/>
      <c r="AC8755" s="237"/>
      <c r="AD8755" s="222"/>
      <c r="AE8755" s="221"/>
      <c r="AF8755" s="237"/>
      <c r="AG8755" s="257"/>
      <c r="AH8755" s="237"/>
      <c r="AI8755" s="222"/>
      <c r="AJ8755" s="237"/>
      <c r="AK8755" s="221"/>
      <c r="AL8755" s="223"/>
      <c r="AM8755" s="221"/>
    </row>
    <row r="8756" spans="26:39" ht="15" customHeight="1">
      <c r="Z8756" s="220"/>
      <c r="AA8756" s="220"/>
      <c r="AB8756" s="237"/>
      <c r="AC8756" s="237"/>
      <c r="AD8756" s="222"/>
      <c r="AE8756" s="221"/>
      <c r="AF8756" s="237"/>
      <c r="AG8756" s="257"/>
      <c r="AH8756" s="237"/>
      <c r="AI8756" s="222"/>
      <c r="AJ8756" s="237"/>
      <c r="AK8756" s="221"/>
      <c r="AL8756" s="223"/>
      <c r="AM8756" s="221"/>
    </row>
    <row r="8757" spans="26:39" ht="15" customHeight="1">
      <c r="Z8757" s="220"/>
      <c r="AA8757" s="220"/>
      <c r="AB8757" s="237"/>
      <c r="AC8757" s="237"/>
      <c r="AD8757" s="222"/>
      <c r="AE8757" s="221"/>
      <c r="AF8757" s="237"/>
      <c r="AG8757" s="257"/>
      <c r="AH8757" s="237"/>
      <c r="AI8757" s="222"/>
      <c r="AJ8757" s="237"/>
      <c r="AK8757" s="221"/>
      <c r="AL8757" s="223"/>
      <c r="AM8757" s="221"/>
    </row>
    <row r="8758" spans="26:39" ht="15" customHeight="1">
      <c r="Z8758" s="220"/>
      <c r="AA8758" s="220"/>
      <c r="AB8758" s="237"/>
      <c r="AC8758" s="237"/>
      <c r="AD8758" s="222"/>
      <c r="AE8758" s="221"/>
      <c r="AF8758" s="237"/>
      <c r="AG8758" s="257"/>
      <c r="AH8758" s="237"/>
      <c r="AI8758" s="222"/>
      <c r="AJ8758" s="237"/>
      <c r="AK8758" s="221"/>
      <c r="AL8758" s="223"/>
      <c r="AM8758" s="221"/>
    </row>
    <row r="8759" spans="26:39" ht="15" customHeight="1">
      <c r="Z8759" s="220"/>
      <c r="AA8759" s="220"/>
      <c r="AB8759" s="237"/>
      <c r="AC8759" s="237"/>
      <c r="AD8759" s="222"/>
      <c r="AE8759" s="221"/>
      <c r="AF8759" s="237"/>
      <c r="AG8759" s="257"/>
      <c r="AH8759" s="237"/>
      <c r="AI8759" s="222"/>
      <c r="AJ8759" s="237"/>
      <c r="AK8759" s="221"/>
      <c r="AL8759" s="223"/>
      <c r="AM8759" s="221"/>
    </row>
    <row r="8760" spans="26:39" ht="15" customHeight="1">
      <c r="Z8760" s="220"/>
      <c r="AA8760" s="220"/>
      <c r="AB8760" s="237"/>
      <c r="AC8760" s="237"/>
      <c r="AD8760" s="222"/>
      <c r="AE8760" s="221"/>
      <c r="AF8760" s="237"/>
      <c r="AG8760" s="257"/>
      <c r="AH8760" s="237"/>
      <c r="AI8760" s="222"/>
      <c r="AJ8760" s="237"/>
      <c r="AK8760" s="221"/>
      <c r="AL8760" s="223"/>
      <c r="AM8760" s="221"/>
    </row>
    <row r="8761" spans="26:39" ht="15" customHeight="1">
      <c r="Z8761" s="220"/>
      <c r="AA8761" s="220"/>
      <c r="AB8761" s="237"/>
      <c r="AC8761" s="237"/>
      <c r="AD8761" s="222"/>
      <c r="AE8761" s="221"/>
      <c r="AF8761" s="237"/>
      <c r="AG8761" s="257"/>
      <c r="AH8761" s="237"/>
      <c r="AI8761" s="222"/>
      <c r="AJ8761" s="237"/>
      <c r="AK8761" s="221"/>
      <c r="AL8761" s="223"/>
      <c r="AM8761" s="221"/>
    </row>
    <row r="8762" spans="26:39" ht="15" customHeight="1">
      <c r="Z8762" s="220"/>
      <c r="AA8762" s="220"/>
      <c r="AB8762" s="237"/>
      <c r="AC8762" s="237"/>
      <c r="AD8762" s="222"/>
      <c r="AE8762" s="221"/>
      <c r="AF8762" s="237"/>
      <c r="AG8762" s="257"/>
      <c r="AH8762" s="237"/>
      <c r="AI8762" s="222"/>
      <c r="AJ8762" s="237"/>
      <c r="AK8762" s="221"/>
      <c r="AL8762" s="223"/>
      <c r="AM8762" s="221"/>
    </row>
    <row r="8763" spans="26:39" ht="15" customHeight="1">
      <c r="Z8763" s="220"/>
      <c r="AA8763" s="220"/>
      <c r="AB8763" s="237"/>
      <c r="AC8763" s="237"/>
      <c r="AD8763" s="222"/>
      <c r="AE8763" s="221"/>
      <c r="AF8763" s="237"/>
      <c r="AG8763" s="257"/>
      <c r="AH8763" s="237"/>
      <c r="AI8763" s="222"/>
      <c r="AJ8763" s="237"/>
      <c r="AK8763" s="221"/>
      <c r="AL8763" s="223"/>
      <c r="AM8763" s="221"/>
    </row>
    <row r="8764" spans="26:39" ht="15" customHeight="1">
      <c r="Z8764" s="220"/>
      <c r="AA8764" s="220"/>
      <c r="AB8764" s="237"/>
      <c r="AC8764" s="237"/>
      <c r="AD8764" s="222"/>
      <c r="AE8764" s="221"/>
      <c r="AF8764" s="237"/>
      <c r="AG8764" s="257"/>
      <c r="AH8764" s="237"/>
      <c r="AI8764" s="222"/>
      <c r="AJ8764" s="237"/>
      <c r="AK8764" s="221"/>
      <c r="AL8764" s="223"/>
      <c r="AM8764" s="221"/>
    </row>
    <row r="8765" spans="26:39" ht="15" customHeight="1">
      <c r="Z8765" s="220"/>
      <c r="AA8765" s="220"/>
      <c r="AB8765" s="237"/>
      <c r="AC8765" s="237"/>
      <c r="AD8765" s="222"/>
      <c r="AE8765" s="221"/>
      <c r="AF8765" s="237"/>
      <c r="AG8765" s="257"/>
      <c r="AH8765" s="237"/>
      <c r="AI8765" s="222"/>
      <c r="AJ8765" s="237"/>
      <c r="AK8765" s="221"/>
      <c r="AL8765" s="223"/>
      <c r="AM8765" s="221"/>
    </row>
    <row r="8766" spans="26:39" ht="15" customHeight="1">
      <c r="Z8766" s="220"/>
      <c r="AA8766" s="220"/>
      <c r="AB8766" s="237"/>
      <c r="AC8766" s="237"/>
      <c r="AD8766" s="222"/>
      <c r="AE8766" s="221"/>
      <c r="AF8766" s="237"/>
      <c r="AG8766" s="257"/>
      <c r="AH8766" s="237"/>
      <c r="AI8766" s="222"/>
      <c r="AJ8766" s="237"/>
      <c r="AK8766" s="221"/>
      <c r="AL8766" s="223"/>
      <c r="AM8766" s="221"/>
    </row>
    <row r="8767" spans="26:39" ht="15" customHeight="1">
      <c r="Z8767" s="220"/>
      <c r="AA8767" s="220"/>
      <c r="AB8767" s="237"/>
      <c r="AC8767" s="237"/>
      <c r="AD8767" s="222"/>
      <c r="AE8767" s="221"/>
      <c r="AF8767" s="237"/>
      <c r="AG8767" s="257"/>
      <c r="AH8767" s="237"/>
      <c r="AI8767" s="222"/>
      <c r="AJ8767" s="237"/>
      <c r="AK8767" s="221"/>
      <c r="AL8767" s="223"/>
      <c r="AM8767" s="221"/>
    </row>
    <row r="8768" spans="26:39" ht="15" customHeight="1">
      <c r="Z8768" s="220"/>
      <c r="AA8768" s="220"/>
      <c r="AB8768" s="237"/>
      <c r="AC8768" s="237"/>
      <c r="AD8768" s="222"/>
      <c r="AE8768" s="221"/>
      <c r="AF8768" s="237"/>
      <c r="AG8768" s="257"/>
      <c r="AH8768" s="237"/>
      <c r="AI8768" s="222"/>
      <c r="AJ8768" s="237"/>
      <c r="AK8768" s="221"/>
      <c r="AL8768" s="223"/>
      <c r="AM8768" s="221"/>
    </row>
    <row r="8769" spans="26:39" ht="15" customHeight="1">
      <c r="Z8769" s="220"/>
      <c r="AA8769" s="220"/>
      <c r="AB8769" s="237"/>
      <c r="AC8769" s="237"/>
      <c r="AD8769" s="222"/>
      <c r="AE8769" s="221"/>
      <c r="AF8769" s="237"/>
      <c r="AG8769" s="257"/>
      <c r="AH8769" s="237"/>
      <c r="AI8769" s="222"/>
      <c r="AJ8769" s="237"/>
      <c r="AK8769" s="221"/>
      <c r="AL8769" s="223"/>
      <c r="AM8769" s="221"/>
    </row>
    <row r="8770" spans="26:39" ht="15" customHeight="1">
      <c r="Z8770" s="220"/>
      <c r="AA8770" s="220"/>
      <c r="AB8770" s="237"/>
      <c r="AC8770" s="237"/>
      <c r="AD8770" s="222"/>
      <c r="AE8770" s="221"/>
      <c r="AF8770" s="237"/>
      <c r="AG8770" s="257"/>
      <c r="AH8770" s="237"/>
      <c r="AI8770" s="222"/>
      <c r="AJ8770" s="237"/>
      <c r="AK8770" s="221"/>
      <c r="AL8770" s="223"/>
      <c r="AM8770" s="221"/>
    </row>
    <row r="8771" spans="26:39" ht="15" customHeight="1">
      <c r="Z8771" s="220"/>
      <c r="AA8771" s="220"/>
      <c r="AB8771" s="237"/>
      <c r="AC8771" s="237"/>
      <c r="AD8771" s="222"/>
      <c r="AE8771" s="221"/>
      <c r="AF8771" s="237"/>
      <c r="AG8771" s="257"/>
      <c r="AH8771" s="237"/>
      <c r="AI8771" s="222"/>
      <c r="AJ8771" s="237"/>
      <c r="AK8771" s="221"/>
      <c r="AL8771" s="223"/>
      <c r="AM8771" s="221"/>
    </row>
    <row r="8772" spans="26:39" ht="15" customHeight="1">
      <c r="Z8772" s="220"/>
      <c r="AA8772" s="220"/>
      <c r="AB8772" s="237"/>
      <c r="AC8772" s="237"/>
      <c r="AD8772" s="222"/>
      <c r="AE8772" s="221"/>
      <c r="AF8772" s="237"/>
      <c r="AG8772" s="257"/>
      <c r="AH8772" s="237"/>
      <c r="AI8772" s="222"/>
      <c r="AJ8772" s="237"/>
      <c r="AK8772" s="221"/>
      <c r="AL8772" s="223"/>
      <c r="AM8772" s="221"/>
    </row>
    <row r="8773" spans="26:39" ht="15" customHeight="1">
      <c r="Z8773" s="220"/>
      <c r="AA8773" s="220"/>
      <c r="AB8773" s="237"/>
      <c r="AC8773" s="237"/>
      <c r="AD8773" s="222"/>
      <c r="AE8773" s="221"/>
      <c r="AF8773" s="237"/>
      <c r="AG8773" s="257"/>
      <c r="AH8773" s="237"/>
      <c r="AI8773" s="222"/>
      <c r="AJ8773" s="237"/>
      <c r="AK8773" s="221"/>
      <c r="AL8773" s="223"/>
      <c r="AM8773" s="221"/>
    </row>
    <row r="8774" spans="26:39" ht="15" customHeight="1">
      <c r="Z8774" s="220"/>
      <c r="AA8774" s="220"/>
      <c r="AB8774" s="237"/>
      <c r="AC8774" s="237"/>
      <c r="AD8774" s="222"/>
      <c r="AE8774" s="221"/>
      <c r="AF8774" s="237"/>
      <c r="AG8774" s="257"/>
      <c r="AH8774" s="237"/>
      <c r="AI8774" s="222"/>
      <c r="AJ8774" s="237"/>
      <c r="AK8774" s="221"/>
      <c r="AL8774" s="223"/>
      <c r="AM8774" s="221"/>
    </row>
    <row r="8775" spans="26:39" ht="15" customHeight="1">
      <c r="Z8775" s="220"/>
      <c r="AA8775" s="220"/>
      <c r="AB8775" s="237"/>
      <c r="AC8775" s="237"/>
      <c r="AD8775" s="222"/>
      <c r="AE8775" s="221"/>
      <c r="AF8775" s="237"/>
      <c r="AG8775" s="257"/>
      <c r="AH8775" s="237"/>
      <c r="AI8775" s="222"/>
      <c r="AJ8775" s="237"/>
      <c r="AK8775" s="221"/>
      <c r="AL8775" s="223"/>
      <c r="AM8775" s="221"/>
    </row>
    <row r="8776" spans="26:39" ht="15" customHeight="1">
      <c r="Z8776" s="220"/>
      <c r="AA8776" s="220"/>
      <c r="AB8776" s="237"/>
      <c r="AC8776" s="237"/>
      <c r="AD8776" s="222"/>
      <c r="AE8776" s="221"/>
      <c r="AF8776" s="237"/>
      <c r="AG8776" s="257"/>
      <c r="AH8776" s="237"/>
      <c r="AI8776" s="222"/>
      <c r="AJ8776" s="237"/>
      <c r="AK8776" s="221"/>
      <c r="AL8776" s="223"/>
      <c r="AM8776" s="221"/>
    </row>
    <row r="8777" spans="26:39" ht="15" customHeight="1">
      <c r="Z8777" s="220"/>
      <c r="AA8777" s="220"/>
      <c r="AB8777" s="237"/>
      <c r="AC8777" s="237"/>
      <c r="AD8777" s="222"/>
      <c r="AE8777" s="221"/>
      <c r="AF8777" s="237"/>
      <c r="AG8777" s="257"/>
      <c r="AH8777" s="237"/>
      <c r="AI8777" s="222"/>
      <c r="AJ8777" s="237"/>
      <c r="AK8777" s="221"/>
      <c r="AL8777" s="223"/>
      <c r="AM8777" s="221"/>
    </row>
    <row r="8778" spans="26:39" ht="15" customHeight="1">
      <c r="Z8778" s="220"/>
      <c r="AA8778" s="220"/>
      <c r="AB8778" s="237"/>
      <c r="AC8778" s="237"/>
      <c r="AD8778" s="222"/>
      <c r="AE8778" s="221"/>
      <c r="AF8778" s="237"/>
      <c r="AG8778" s="257"/>
      <c r="AH8778" s="237"/>
      <c r="AI8778" s="222"/>
      <c r="AJ8778" s="237"/>
      <c r="AK8778" s="221"/>
      <c r="AL8778" s="223"/>
      <c r="AM8778" s="221"/>
    </row>
    <row r="8779" spans="26:39" ht="15" customHeight="1">
      <c r="Z8779" s="220"/>
      <c r="AA8779" s="220"/>
      <c r="AB8779" s="237"/>
      <c r="AC8779" s="237"/>
      <c r="AD8779" s="222"/>
      <c r="AE8779" s="221"/>
      <c r="AF8779" s="237"/>
      <c r="AG8779" s="257"/>
      <c r="AH8779" s="237"/>
      <c r="AI8779" s="222"/>
      <c r="AJ8779" s="237"/>
      <c r="AK8779" s="221"/>
      <c r="AL8779" s="223"/>
      <c r="AM8779" s="221"/>
    </row>
    <row r="8780" spans="26:39" ht="15" customHeight="1">
      <c r="Z8780" s="220"/>
      <c r="AA8780" s="220"/>
      <c r="AB8780" s="237"/>
      <c r="AC8780" s="237"/>
      <c r="AD8780" s="222"/>
      <c r="AE8780" s="221"/>
      <c r="AF8780" s="237"/>
      <c r="AG8780" s="257"/>
      <c r="AH8780" s="237"/>
      <c r="AI8780" s="222"/>
      <c r="AJ8780" s="237"/>
      <c r="AK8780" s="221"/>
      <c r="AL8780" s="223"/>
      <c r="AM8780" s="221"/>
    </row>
    <row r="8781" spans="26:39" ht="15" customHeight="1">
      <c r="Z8781" s="220"/>
      <c r="AA8781" s="220"/>
      <c r="AB8781" s="237"/>
      <c r="AC8781" s="237"/>
      <c r="AD8781" s="222"/>
      <c r="AE8781" s="221"/>
      <c r="AF8781" s="237"/>
      <c r="AG8781" s="257"/>
      <c r="AH8781" s="237"/>
      <c r="AI8781" s="222"/>
      <c r="AJ8781" s="237"/>
      <c r="AK8781" s="221"/>
      <c r="AL8781" s="223"/>
      <c r="AM8781" s="221"/>
    </row>
    <row r="8782" spans="26:39" ht="15" customHeight="1">
      <c r="Z8782" s="220"/>
      <c r="AA8782" s="220"/>
      <c r="AB8782" s="237"/>
      <c r="AC8782" s="237"/>
      <c r="AD8782" s="222"/>
      <c r="AE8782" s="221"/>
      <c r="AF8782" s="237"/>
      <c r="AG8782" s="257"/>
      <c r="AH8782" s="237"/>
      <c r="AI8782" s="222"/>
      <c r="AJ8782" s="237"/>
      <c r="AK8782" s="221"/>
      <c r="AL8782" s="223"/>
      <c r="AM8782" s="221"/>
    </row>
    <row r="8783" spans="26:39" ht="15" customHeight="1">
      <c r="Z8783" s="220"/>
      <c r="AA8783" s="220"/>
      <c r="AB8783" s="237"/>
      <c r="AC8783" s="237"/>
      <c r="AD8783" s="222"/>
      <c r="AE8783" s="221"/>
      <c r="AF8783" s="237"/>
      <c r="AG8783" s="257"/>
      <c r="AH8783" s="237"/>
      <c r="AI8783" s="222"/>
      <c r="AJ8783" s="237"/>
      <c r="AK8783" s="221"/>
      <c r="AL8783" s="223"/>
      <c r="AM8783" s="221"/>
    </row>
    <row r="8784" spans="26:39" ht="15" customHeight="1">
      <c r="Z8784" s="220"/>
      <c r="AA8784" s="220"/>
      <c r="AB8784" s="237"/>
      <c r="AC8784" s="237"/>
      <c r="AD8784" s="222"/>
      <c r="AE8784" s="221"/>
      <c r="AF8784" s="237"/>
      <c r="AG8784" s="257"/>
      <c r="AH8784" s="237"/>
      <c r="AI8784" s="222"/>
      <c r="AJ8784" s="237"/>
      <c r="AK8784" s="221"/>
      <c r="AL8784" s="223"/>
      <c r="AM8784" s="221"/>
    </row>
    <row r="8785" spans="26:39" ht="15" customHeight="1">
      <c r="Z8785" s="220"/>
      <c r="AA8785" s="220"/>
      <c r="AB8785" s="237"/>
      <c r="AC8785" s="237"/>
      <c r="AD8785" s="222"/>
      <c r="AE8785" s="221"/>
      <c r="AF8785" s="237"/>
      <c r="AG8785" s="257"/>
      <c r="AH8785" s="237"/>
      <c r="AI8785" s="222"/>
      <c r="AJ8785" s="237"/>
      <c r="AK8785" s="221"/>
      <c r="AL8785" s="223"/>
      <c r="AM8785" s="221"/>
    </row>
    <row r="8786" spans="26:39" ht="15" customHeight="1">
      <c r="Z8786" s="220"/>
      <c r="AA8786" s="220"/>
      <c r="AB8786" s="237"/>
      <c r="AC8786" s="237"/>
      <c r="AD8786" s="222"/>
      <c r="AE8786" s="221"/>
      <c r="AF8786" s="237"/>
      <c r="AG8786" s="257"/>
      <c r="AH8786" s="237"/>
      <c r="AI8786" s="222"/>
      <c r="AJ8786" s="237"/>
      <c r="AK8786" s="221"/>
      <c r="AL8786" s="223"/>
      <c r="AM8786" s="221"/>
    </row>
    <row r="8787" spans="26:39" ht="15" customHeight="1">
      <c r="Z8787" s="220"/>
      <c r="AA8787" s="220"/>
      <c r="AB8787" s="237"/>
      <c r="AC8787" s="237"/>
      <c r="AD8787" s="222"/>
      <c r="AE8787" s="221"/>
      <c r="AF8787" s="237"/>
      <c r="AG8787" s="257"/>
      <c r="AH8787" s="237"/>
      <c r="AI8787" s="222"/>
      <c r="AJ8787" s="237"/>
      <c r="AK8787" s="221"/>
      <c r="AL8787" s="223"/>
      <c r="AM8787" s="221"/>
    </row>
    <row r="8788" spans="26:39" ht="15" customHeight="1">
      <c r="Z8788" s="220"/>
      <c r="AA8788" s="220"/>
      <c r="AB8788" s="237"/>
      <c r="AC8788" s="237"/>
      <c r="AD8788" s="222"/>
      <c r="AE8788" s="221"/>
      <c r="AF8788" s="237"/>
      <c r="AG8788" s="257"/>
      <c r="AH8788" s="237"/>
      <c r="AI8788" s="222"/>
      <c r="AJ8788" s="237"/>
      <c r="AK8788" s="221"/>
      <c r="AL8788" s="223"/>
      <c r="AM8788" s="221"/>
    </row>
    <row r="8789" spans="26:39" ht="15" customHeight="1">
      <c r="Z8789" s="220"/>
      <c r="AA8789" s="220"/>
      <c r="AB8789" s="237"/>
      <c r="AC8789" s="237"/>
      <c r="AD8789" s="222"/>
      <c r="AE8789" s="221"/>
      <c r="AF8789" s="237"/>
      <c r="AG8789" s="257"/>
      <c r="AH8789" s="237"/>
      <c r="AI8789" s="222"/>
      <c r="AJ8789" s="237"/>
      <c r="AK8789" s="221"/>
      <c r="AL8789" s="223"/>
      <c r="AM8789" s="221"/>
    </row>
    <row r="8790" spans="26:39" ht="15" customHeight="1">
      <c r="Z8790" s="220"/>
      <c r="AA8790" s="220"/>
      <c r="AB8790" s="237"/>
      <c r="AC8790" s="237"/>
      <c r="AD8790" s="222"/>
      <c r="AE8790" s="221"/>
      <c r="AF8790" s="237"/>
      <c r="AG8790" s="257"/>
      <c r="AH8790" s="237"/>
      <c r="AI8790" s="222"/>
      <c r="AJ8790" s="237"/>
      <c r="AK8790" s="221"/>
      <c r="AL8790" s="223"/>
      <c r="AM8790" s="221"/>
    </row>
    <row r="8791" spans="26:39" ht="15" customHeight="1">
      <c r="Z8791" s="220"/>
      <c r="AA8791" s="220"/>
      <c r="AB8791" s="237"/>
      <c r="AC8791" s="237"/>
      <c r="AD8791" s="222"/>
      <c r="AE8791" s="221"/>
      <c r="AF8791" s="237"/>
      <c r="AG8791" s="257"/>
      <c r="AH8791" s="237"/>
      <c r="AI8791" s="222"/>
      <c r="AJ8791" s="237"/>
      <c r="AK8791" s="221"/>
      <c r="AL8791" s="223"/>
      <c r="AM8791" s="221"/>
    </row>
    <row r="8792" spans="26:39" ht="15" customHeight="1">
      <c r="Z8792" s="220"/>
      <c r="AA8792" s="220"/>
      <c r="AB8792" s="237"/>
      <c r="AC8792" s="237"/>
      <c r="AD8792" s="222"/>
      <c r="AE8792" s="221"/>
      <c r="AF8792" s="237"/>
      <c r="AG8792" s="257"/>
      <c r="AH8792" s="237"/>
      <c r="AI8792" s="222"/>
      <c r="AJ8792" s="237"/>
      <c r="AK8792" s="221"/>
      <c r="AL8792" s="223"/>
      <c r="AM8792" s="221"/>
    </row>
    <row r="8793" spans="26:39" ht="15" customHeight="1">
      <c r="Z8793" s="220"/>
      <c r="AA8793" s="220"/>
      <c r="AB8793" s="237"/>
      <c r="AC8793" s="237"/>
      <c r="AD8793" s="222"/>
      <c r="AE8793" s="221"/>
      <c r="AF8793" s="237"/>
      <c r="AG8793" s="257"/>
      <c r="AH8793" s="237"/>
      <c r="AI8793" s="222"/>
      <c r="AJ8793" s="237"/>
      <c r="AK8793" s="221"/>
      <c r="AL8793" s="223"/>
      <c r="AM8793" s="221"/>
    </row>
    <row r="8794" spans="26:39" ht="15" customHeight="1">
      <c r="Z8794" s="220"/>
      <c r="AA8794" s="220"/>
      <c r="AB8794" s="237"/>
      <c r="AC8794" s="237"/>
      <c r="AD8794" s="222"/>
      <c r="AE8794" s="221"/>
      <c r="AF8794" s="237"/>
      <c r="AG8794" s="257"/>
      <c r="AH8794" s="237"/>
      <c r="AI8794" s="222"/>
      <c r="AJ8794" s="237"/>
      <c r="AK8794" s="221"/>
      <c r="AL8794" s="223"/>
      <c r="AM8794" s="221"/>
    </row>
    <row r="8795" spans="26:39" ht="15" customHeight="1">
      <c r="Z8795" s="220"/>
      <c r="AA8795" s="220"/>
      <c r="AB8795" s="237"/>
      <c r="AC8795" s="237"/>
      <c r="AD8795" s="222"/>
      <c r="AE8795" s="221"/>
      <c r="AF8795" s="237"/>
      <c r="AG8795" s="257"/>
      <c r="AH8795" s="237"/>
      <c r="AI8795" s="222"/>
      <c r="AJ8795" s="237"/>
      <c r="AK8795" s="221"/>
      <c r="AL8795" s="223"/>
      <c r="AM8795" s="221"/>
    </row>
    <row r="8796" spans="26:39" ht="15" customHeight="1">
      <c r="Z8796" s="220"/>
      <c r="AA8796" s="220"/>
      <c r="AB8796" s="237"/>
      <c r="AC8796" s="237"/>
      <c r="AD8796" s="222"/>
      <c r="AE8796" s="221"/>
      <c r="AF8796" s="237"/>
      <c r="AG8796" s="257"/>
      <c r="AH8796" s="237"/>
      <c r="AI8796" s="222"/>
      <c r="AJ8796" s="237"/>
      <c r="AK8796" s="221"/>
      <c r="AL8796" s="223"/>
      <c r="AM8796" s="221"/>
    </row>
    <row r="8797" spans="26:39" ht="15" customHeight="1">
      <c r="Z8797" s="220"/>
      <c r="AA8797" s="220"/>
      <c r="AB8797" s="237"/>
      <c r="AC8797" s="237"/>
      <c r="AD8797" s="222"/>
      <c r="AE8797" s="221"/>
      <c r="AF8797" s="237"/>
      <c r="AG8797" s="257"/>
      <c r="AH8797" s="237"/>
      <c r="AI8797" s="222"/>
      <c r="AJ8797" s="237"/>
      <c r="AK8797" s="221"/>
      <c r="AL8797" s="223"/>
      <c r="AM8797" s="221"/>
    </row>
    <row r="8798" spans="26:39" ht="15" customHeight="1">
      <c r="Z8798" s="220"/>
      <c r="AA8798" s="220"/>
      <c r="AB8798" s="237"/>
      <c r="AC8798" s="237"/>
      <c r="AD8798" s="222"/>
      <c r="AE8798" s="221"/>
      <c r="AF8798" s="237"/>
      <c r="AG8798" s="257"/>
      <c r="AH8798" s="237"/>
      <c r="AI8798" s="222"/>
      <c r="AJ8798" s="237"/>
      <c r="AK8798" s="221"/>
      <c r="AL8798" s="223"/>
      <c r="AM8798" s="221"/>
    </row>
    <row r="8799" spans="26:39" ht="15" customHeight="1">
      <c r="Z8799" s="220"/>
      <c r="AA8799" s="220"/>
      <c r="AB8799" s="237"/>
      <c r="AC8799" s="237"/>
      <c r="AD8799" s="222"/>
      <c r="AE8799" s="221"/>
      <c r="AF8799" s="237"/>
      <c r="AG8799" s="257"/>
      <c r="AH8799" s="237"/>
      <c r="AI8799" s="222"/>
      <c r="AJ8799" s="237"/>
      <c r="AK8799" s="221"/>
      <c r="AL8799" s="223"/>
      <c r="AM8799" s="221"/>
    </row>
    <row r="8800" spans="26:39" ht="15" customHeight="1">
      <c r="Z8800" s="220"/>
      <c r="AA8800" s="220"/>
      <c r="AB8800" s="237"/>
      <c r="AC8800" s="237"/>
      <c r="AD8800" s="222"/>
      <c r="AE8800" s="221"/>
      <c r="AF8800" s="237"/>
      <c r="AG8800" s="257"/>
      <c r="AH8800" s="237"/>
      <c r="AI8800" s="222"/>
      <c r="AJ8800" s="237"/>
      <c r="AK8800" s="221"/>
      <c r="AL8800" s="223"/>
      <c r="AM8800" s="221"/>
    </row>
    <row r="8801" spans="26:39" ht="15" customHeight="1">
      <c r="Z8801" s="220"/>
      <c r="AA8801" s="220"/>
      <c r="AB8801" s="237"/>
      <c r="AC8801" s="237"/>
      <c r="AD8801" s="222"/>
      <c r="AE8801" s="221"/>
      <c r="AF8801" s="237"/>
      <c r="AG8801" s="257"/>
      <c r="AH8801" s="237"/>
      <c r="AI8801" s="222"/>
      <c r="AJ8801" s="237"/>
      <c r="AK8801" s="221"/>
      <c r="AL8801" s="223"/>
      <c r="AM8801" s="221"/>
    </row>
    <row r="8802" spans="26:39" ht="15" customHeight="1">
      <c r="Z8802" s="220"/>
      <c r="AA8802" s="220"/>
      <c r="AB8802" s="237"/>
      <c r="AC8802" s="237"/>
      <c r="AD8802" s="222"/>
      <c r="AE8802" s="221"/>
      <c r="AF8802" s="237"/>
      <c r="AG8802" s="257"/>
      <c r="AH8802" s="237"/>
      <c r="AI8802" s="222"/>
      <c r="AJ8802" s="237"/>
      <c r="AK8802" s="221"/>
      <c r="AL8802" s="223"/>
      <c r="AM8802" s="221"/>
    </row>
    <row r="8803" spans="26:39" ht="15" customHeight="1">
      <c r="Z8803" s="220"/>
      <c r="AA8803" s="220"/>
      <c r="AB8803" s="237"/>
      <c r="AC8803" s="237"/>
      <c r="AD8803" s="222"/>
      <c r="AE8803" s="221"/>
      <c r="AF8803" s="237"/>
      <c r="AG8803" s="257"/>
      <c r="AH8803" s="237"/>
      <c r="AI8803" s="222"/>
      <c r="AJ8803" s="237"/>
      <c r="AK8803" s="221"/>
      <c r="AL8803" s="223"/>
      <c r="AM8803" s="221"/>
    </row>
    <row r="8804" spans="26:39" ht="15" customHeight="1">
      <c r="Z8804" s="220"/>
      <c r="AA8804" s="220"/>
      <c r="AB8804" s="237"/>
      <c r="AC8804" s="237"/>
      <c r="AD8804" s="222"/>
      <c r="AE8804" s="221"/>
      <c r="AF8804" s="237"/>
      <c r="AG8804" s="257"/>
      <c r="AH8804" s="237"/>
      <c r="AI8804" s="222"/>
      <c r="AJ8804" s="237"/>
      <c r="AK8804" s="221"/>
      <c r="AL8804" s="223"/>
      <c r="AM8804" s="221"/>
    </row>
    <row r="8805" spans="26:39" ht="15" customHeight="1">
      <c r="Z8805" s="220"/>
      <c r="AA8805" s="220"/>
      <c r="AB8805" s="237"/>
      <c r="AC8805" s="237"/>
      <c r="AD8805" s="222"/>
      <c r="AE8805" s="221"/>
      <c r="AF8805" s="237"/>
      <c r="AG8805" s="257"/>
      <c r="AH8805" s="237"/>
      <c r="AI8805" s="222"/>
      <c r="AJ8805" s="237"/>
      <c r="AK8805" s="221"/>
      <c r="AL8805" s="223"/>
      <c r="AM8805" s="221"/>
    </row>
    <row r="8806" spans="26:39" ht="15" customHeight="1">
      <c r="Z8806" s="220"/>
      <c r="AA8806" s="220"/>
      <c r="AB8806" s="237"/>
      <c r="AC8806" s="237"/>
      <c r="AD8806" s="222"/>
      <c r="AE8806" s="221"/>
      <c r="AF8806" s="237"/>
      <c r="AG8806" s="257"/>
      <c r="AH8806" s="237"/>
      <c r="AI8806" s="222"/>
      <c r="AJ8806" s="237"/>
      <c r="AK8806" s="221"/>
      <c r="AL8806" s="223"/>
      <c r="AM8806" s="221"/>
    </row>
    <row r="8807" spans="26:39" ht="15" customHeight="1">
      <c r="Z8807" s="220"/>
      <c r="AA8807" s="220"/>
      <c r="AB8807" s="237"/>
      <c r="AC8807" s="237"/>
      <c r="AD8807" s="222"/>
      <c r="AE8807" s="221"/>
      <c r="AF8807" s="237"/>
      <c r="AG8807" s="257"/>
      <c r="AH8807" s="237"/>
      <c r="AI8807" s="222"/>
      <c r="AJ8807" s="237"/>
      <c r="AK8807" s="221"/>
      <c r="AL8807" s="223"/>
      <c r="AM8807" s="221"/>
    </row>
    <row r="8808" spans="26:39" ht="15" customHeight="1">
      <c r="Z8808" s="220"/>
      <c r="AA8808" s="220"/>
      <c r="AB8808" s="237"/>
      <c r="AC8808" s="237"/>
      <c r="AD8808" s="222"/>
      <c r="AE8808" s="221"/>
      <c r="AF8808" s="237"/>
      <c r="AG8808" s="257"/>
      <c r="AH8808" s="237"/>
      <c r="AI8808" s="222"/>
      <c r="AJ8808" s="237"/>
      <c r="AK8808" s="221"/>
      <c r="AL8808" s="223"/>
      <c r="AM8808" s="221"/>
    </row>
    <row r="8809" spans="26:39" ht="15" customHeight="1">
      <c r="Z8809" s="220"/>
      <c r="AA8809" s="220"/>
      <c r="AB8809" s="237"/>
      <c r="AC8809" s="237"/>
      <c r="AD8809" s="222"/>
      <c r="AE8809" s="221"/>
      <c r="AF8809" s="237"/>
      <c r="AG8809" s="257"/>
      <c r="AH8809" s="237"/>
      <c r="AI8809" s="222"/>
      <c r="AJ8809" s="237"/>
      <c r="AK8809" s="221"/>
      <c r="AL8809" s="223"/>
      <c r="AM8809" s="221"/>
    </row>
    <row r="8810" spans="26:39" ht="15" customHeight="1">
      <c r="Z8810" s="220"/>
      <c r="AA8810" s="220"/>
      <c r="AB8810" s="237"/>
      <c r="AC8810" s="237"/>
      <c r="AD8810" s="222"/>
      <c r="AE8810" s="221"/>
      <c r="AF8810" s="237"/>
      <c r="AG8810" s="257"/>
      <c r="AH8810" s="237"/>
      <c r="AI8810" s="222"/>
      <c r="AJ8810" s="237"/>
      <c r="AK8810" s="221"/>
      <c r="AL8810" s="223"/>
      <c r="AM8810" s="221"/>
    </row>
    <row r="8811" spans="26:39" ht="15" customHeight="1">
      <c r="Z8811" s="220"/>
      <c r="AA8811" s="220"/>
      <c r="AB8811" s="237"/>
      <c r="AC8811" s="237"/>
      <c r="AD8811" s="222"/>
      <c r="AE8811" s="221"/>
      <c r="AF8811" s="237"/>
      <c r="AG8811" s="257"/>
      <c r="AH8811" s="237"/>
      <c r="AI8811" s="222"/>
      <c r="AJ8811" s="237"/>
      <c r="AK8811" s="221"/>
      <c r="AL8811" s="223"/>
      <c r="AM8811" s="221"/>
    </row>
    <row r="8812" spans="26:39" ht="15" customHeight="1">
      <c r="Z8812" s="220"/>
      <c r="AA8812" s="220"/>
      <c r="AB8812" s="237"/>
      <c r="AC8812" s="237"/>
      <c r="AD8812" s="222"/>
      <c r="AE8812" s="221"/>
      <c r="AF8812" s="237"/>
      <c r="AG8812" s="257"/>
      <c r="AH8812" s="237"/>
      <c r="AI8812" s="222"/>
      <c r="AJ8812" s="237"/>
      <c r="AK8812" s="221"/>
      <c r="AL8812" s="223"/>
      <c r="AM8812" s="221"/>
    </row>
    <row r="8813" spans="26:39" ht="15" customHeight="1">
      <c r="Z8813" s="220"/>
      <c r="AA8813" s="220"/>
      <c r="AB8813" s="237"/>
      <c r="AC8813" s="237"/>
      <c r="AD8813" s="222"/>
      <c r="AE8813" s="221"/>
      <c r="AF8813" s="237"/>
      <c r="AG8813" s="257"/>
      <c r="AH8813" s="237"/>
      <c r="AI8813" s="222"/>
      <c r="AJ8813" s="237"/>
      <c r="AK8813" s="221"/>
      <c r="AL8813" s="223"/>
      <c r="AM8813" s="221"/>
    </row>
    <row r="8814" spans="26:39" ht="15" customHeight="1">
      <c r="Z8814" s="220"/>
      <c r="AA8814" s="220"/>
      <c r="AB8814" s="237"/>
      <c r="AC8814" s="237"/>
      <c r="AD8814" s="222"/>
      <c r="AE8814" s="221"/>
      <c r="AF8814" s="237"/>
      <c r="AG8814" s="257"/>
      <c r="AH8814" s="237"/>
      <c r="AI8814" s="222"/>
      <c r="AJ8814" s="237"/>
      <c r="AK8814" s="221"/>
      <c r="AL8814" s="223"/>
      <c r="AM8814" s="221"/>
    </row>
    <row r="8815" spans="26:39" ht="15" customHeight="1">
      <c r="Z8815" s="220"/>
      <c r="AA8815" s="220"/>
      <c r="AB8815" s="237"/>
      <c r="AC8815" s="237"/>
      <c r="AD8815" s="222"/>
      <c r="AE8815" s="221"/>
      <c r="AF8815" s="237"/>
      <c r="AG8815" s="257"/>
      <c r="AH8815" s="237"/>
      <c r="AI8815" s="222"/>
      <c r="AJ8815" s="237"/>
      <c r="AK8815" s="221"/>
      <c r="AL8815" s="223"/>
      <c r="AM8815" s="221"/>
    </row>
    <row r="8816" spans="26:39" ht="15" customHeight="1">
      <c r="Z8816" s="220"/>
      <c r="AA8816" s="220"/>
      <c r="AB8816" s="237"/>
      <c r="AC8816" s="237"/>
      <c r="AD8816" s="222"/>
      <c r="AE8816" s="221"/>
      <c r="AF8816" s="237"/>
      <c r="AG8816" s="257"/>
      <c r="AH8816" s="237"/>
      <c r="AI8816" s="222"/>
      <c r="AJ8816" s="237"/>
      <c r="AK8816" s="221"/>
      <c r="AL8816" s="223"/>
      <c r="AM8816" s="221"/>
    </row>
    <row r="8817" spans="26:39" ht="15" customHeight="1">
      <c r="Z8817" s="220"/>
      <c r="AA8817" s="220"/>
      <c r="AB8817" s="237"/>
      <c r="AC8817" s="237"/>
      <c r="AD8817" s="222"/>
      <c r="AE8817" s="221"/>
      <c r="AF8817" s="237"/>
      <c r="AG8817" s="257"/>
      <c r="AH8817" s="237"/>
      <c r="AI8817" s="222"/>
      <c r="AJ8817" s="237"/>
      <c r="AK8817" s="221"/>
      <c r="AL8817" s="223"/>
      <c r="AM8817" s="221"/>
    </row>
    <row r="8818" spans="26:39" ht="15" customHeight="1">
      <c r="Z8818" s="220"/>
      <c r="AA8818" s="220"/>
      <c r="AB8818" s="237"/>
      <c r="AC8818" s="237"/>
      <c r="AD8818" s="222"/>
      <c r="AE8818" s="221"/>
      <c r="AF8818" s="237"/>
      <c r="AG8818" s="257"/>
      <c r="AH8818" s="237"/>
      <c r="AI8818" s="222"/>
      <c r="AJ8818" s="237"/>
      <c r="AK8818" s="221"/>
      <c r="AL8818" s="223"/>
      <c r="AM8818" s="221"/>
    </row>
    <row r="8819" spans="26:39" ht="15" customHeight="1">
      <c r="Z8819" s="220"/>
      <c r="AA8819" s="220"/>
      <c r="AB8819" s="237"/>
      <c r="AC8819" s="237"/>
      <c r="AD8819" s="222"/>
      <c r="AE8819" s="221"/>
      <c r="AF8819" s="237"/>
      <c r="AG8819" s="257"/>
      <c r="AH8819" s="237"/>
      <c r="AI8819" s="222"/>
      <c r="AJ8819" s="237"/>
      <c r="AK8819" s="221"/>
      <c r="AL8819" s="223"/>
      <c r="AM8819" s="221"/>
    </row>
    <row r="8820" spans="26:39" ht="15" customHeight="1">
      <c r="Z8820" s="220"/>
      <c r="AA8820" s="220"/>
      <c r="AB8820" s="237"/>
      <c r="AC8820" s="237"/>
      <c r="AD8820" s="222"/>
      <c r="AE8820" s="221"/>
      <c r="AF8820" s="237"/>
      <c r="AG8820" s="257"/>
      <c r="AH8820" s="237"/>
      <c r="AI8820" s="222"/>
      <c r="AJ8820" s="237"/>
      <c r="AK8820" s="221"/>
      <c r="AL8820" s="223"/>
      <c r="AM8820" s="221"/>
    </row>
    <row r="8821" spans="26:39" ht="15" customHeight="1">
      <c r="Z8821" s="220"/>
      <c r="AA8821" s="220"/>
      <c r="AB8821" s="237"/>
      <c r="AC8821" s="237"/>
      <c r="AD8821" s="222"/>
      <c r="AE8821" s="221"/>
      <c r="AF8821" s="237"/>
      <c r="AG8821" s="257"/>
      <c r="AH8821" s="237"/>
      <c r="AI8821" s="222"/>
      <c r="AJ8821" s="237"/>
      <c r="AK8821" s="221"/>
      <c r="AL8821" s="223"/>
      <c r="AM8821" s="221"/>
    </row>
    <row r="8822" spans="26:39" ht="15" customHeight="1">
      <c r="Z8822" s="220"/>
      <c r="AA8822" s="220"/>
      <c r="AB8822" s="237"/>
      <c r="AC8822" s="237"/>
      <c r="AD8822" s="222"/>
      <c r="AE8822" s="221"/>
      <c r="AF8822" s="237"/>
      <c r="AG8822" s="257"/>
      <c r="AH8822" s="237"/>
      <c r="AI8822" s="222"/>
      <c r="AJ8822" s="237"/>
      <c r="AK8822" s="221"/>
      <c r="AL8822" s="223"/>
      <c r="AM8822" s="221"/>
    </row>
    <row r="8823" spans="26:39" ht="15" customHeight="1">
      <c r="Z8823" s="220"/>
      <c r="AA8823" s="220"/>
      <c r="AB8823" s="237"/>
      <c r="AC8823" s="237"/>
      <c r="AD8823" s="222"/>
      <c r="AE8823" s="221"/>
      <c r="AF8823" s="237"/>
      <c r="AG8823" s="257"/>
      <c r="AH8823" s="237"/>
      <c r="AI8823" s="222"/>
      <c r="AJ8823" s="237"/>
      <c r="AK8823" s="221"/>
      <c r="AL8823" s="223"/>
      <c r="AM8823" s="221"/>
    </row>
    <row r="8824" spans="26:39" ht="15" customHeight="1">
      <c r="Z8824" s="220"/>
      <c r="AA8824" s="220"/>
      <c r="AB8824" s="237"/>
      <c r="AC8824" s="237"/>
      <c r="AD8824" s="222"/>
      <c r="AE8824" s="221"/>
      <c r="AF8824" s="237"/>
      <c r="AG8824" s="257"/>
      <c r="AH8824" s="237"/>
      <c r="AI8824" s="222"/>
      <c r="AJ8824" s="237"/>
      <c r="AK8824" s="221"/>
      <c r="AL8824" s="223"/>
      <c r="AM8824" s="221"/>
    </row>
    <row r="8825" spans="26:39" ht="15" customHeight="1">
      <c r="Z8825" s="220"/>
      <c r="AA8825" s="220"/>
      <c r="AB8825" s="237"/>
      <c r="AC8825" s="237"/>
      <c r="AD8825" s="222"/>
      <c r="AE8825" s="221"/>
      <c r="AF8825" s="237"/>
      <c r="AG8825" s="257"/>
      <c r="AH8825" s="237"/>
      <c r="AI8825" s="222"/>
      <c r="AJ8825" s="237"/>
      <c r="AK8825" s="221"/>
      <c r="AL8825" s="223"/>
      <c r="AM8825" s="221"/>
    </row>
    <row r="8826" spans="26:39" ht="15" customHeight="1">
      <c r="Z8826" s="220"/>
      <c r="AA8826" s="220"/>
      <c r="AB8826" s="237"/>
      <c r="AC8826" s="237"/>
      <c r="AD8826" s="222"/>
      <c r="AE8826" s="221"/>
      <c r="AF8826" s="237"/>
      <c r="AG8826" s="257"/>
      <c r="AH8826" s="237"/>
      <c r="AI8826" s="222"/>
      <c r="AJ8826" s="237"/>
      <c r="AK8826" s="221"/>
      <c r="AL8826" s="223"/>
      <c r="AM8826" s="221"/>
    </row>
    <row r="8827" spans="26:39" ht="15" customHeight="1">
      <c r="Z8827" s="220"/>
      <c r="AA8827" s="220"/>
      <c r="AB8827" s="237"/>
      <c r="AC8827" s="237"/>
      <c r="AD8827" s="222"/>
      <c r="AE8827" s="221"/>
      <c r="AF8827" s="237"/>
      <c r="AG8827" s="257"/>
      <c r="AH8827" s="237"/>
      <c r="AI8827" s="222"/>
      <c r="AJ8827" s="237"/>
      <c r="AK8827" s="221"/>
      <c r="AL8827" s="223"/>
      <c r="AM8827" s="221"/>
    </row>
    <row r="8828" spans="26:39" ht="15" customHeight="1">
      <c r="Z8828" s="220"/>
      <c r="AA8828" s="220"/>
      <c r="AB8828" s="237"/>
      <c r="AC8828" s="237"/>
      <c r="AD8828" s="222"/>
      <c r="AE8828" s="221"/>
      <c r="AF8828" s="237"/>
      <c r="AG8828" s="257"/>
      <c r="AH8828" s="237"/>
      <c r="AI8828" s="222"/>
      <c r="AJ8828" s="237"/>
      <c r="AK8828" s="221"/>
      <c r="AL8828" s="223"/>
      <c r="AM8828" s="221"/>
    </row>
    <row r="8829" spans="26:39" ht="15" customHeight="1">
      <c r="Z8829" s="220"/>
      <c r="AA8829" s="220"/>
      <c r="AB8829" s="237"/>
      <c r="AC8829" s="237"/>
      <c r="AD8829" s="222"/>
      <c r="AE8829" s="221"/>
      <c r="AF8829" s="237"/>
      <c r="AG8829" s="257"/>
      <c r="AH8829" s="237"/>
      <c r="AI8829" s="222"/>
      <c r="AJ8829" s="237"/>
      <c r="AK8829" s="221"/>
      <c r="AL8829" s="223"/>
      <c r="AM8829" s="221"/>
    </row>
    <row r="8830" spans="26:39" ht="15" customHeight="1">
      <c r="Z8830" s="220"/>
      <c r="AA8830" s="220"/>
      <c r="AB8830" s="237"/>
      <c r="AC8830" s="237"/>
      <c r="AD8830" s="222"/>
      <c r="AE8830" s="221"/>
      <c r="AF8830" s="237"/>
      <c r="AG8830" s="257"/>
      <c r="AH8830" s="237"/>
      <c r="AI8830" s="222"/>
      <c r="AJ8830" s="237"/>
      <c r="AK8830" s="221"/>
      <c r="AL8830" s="223"/>
      <c r="AM8830" s="221"/>
    </row>
    <row r="8831" spans="26:39" ht="15" customHeight="1">
      <c r="Z8831" s="220"/>
      <c r="AA8831" s="220"/>
      <c r="AB8831" s="237"/>
      <c r="AC8831" s="237"/>
      <c r="AD8831" s="222"/>
      <c r="AE8831" s="221"/>
      <c r="AF8831" s="237"/>
      <c r="AG8831" s="257"/>
      <c r="AH8831" s="237"/>
      <c r="AI8831" s="222"/>
      <c r="AJ8831" s="237"/>
      <c r="AK8831" s="221"/>
      <c r="AL8831" s="223"/>
      <c r="AM8831" s="221"/>
    </row>
    <row r="8832" spans="26:39" ht="15" customHeight="1">
      <c r="Z8832" s="220"/>
      <c r="AA8832" s="220"/>
      <c r="AB8832" s="237"/>
      <c r="AC8832" s="237"/>
      <c r="AD8832" s="222"/>
      <c r="AE8832" s="221"/>
      <c r="AF8832" s="237"/>
      <c r="AG8832" s="257"/>
      <c r="AH8832" s="237"/>
      <c r="AI8832" s="222"/>
      <c r="AJ8832" s="237"/>
      <c r="AK8832" s="221"/>
      <c r="AL8832" s="223"/>
      <c r="AM8832" s="221"/>
    </row>
    <row r="8833" spans="26:39" ht="15" customHeight="1">
      <c r="Z8833" s="220"/>
      <c r="AA8833" s="220"/>
      <c r="AB8833" s="237"/>
      <c r="AC8833" s="237"/>
      <c r="AD8833" s="222"/>
      <c r="AE8833" s="221"/>
      <c r="AF8833" s="237"/>
      <c r="AG8833" s="257"/>
      <c r="AH8833" s="237"/>
      <c r="AI8833" s="222"/>
      <c r="AJ8833" s="237"/>
      <c r="AK8833" s="221"/>
      <c r="AL8833" s="223"/>
      <c r="AM8833" s="221"/>
    </row>
    <row r="8834" spans="26:39" ht="15" customHeight="1">
      <c r="Z8834" s="220"/>
      <c r="AA8834" s="220"/>
      <c r="AB8834" s="237"/>
      <c r="AC8834" s="237"/>
      <c r="AD8834" s="222"/>
      <c r="AE8834" s="221"/>
      <c r="AF8834" s="237"/>
      <c r="AG8834" s="257"/>
      <c r="AH8834" s="237"/>
      <c r="AI8834" s="222"/>
      <c r="AJ8834" s="237"/>
      <c r="AK8834" s="221"/>
      <c r="AL8834" s="223"/>
      <c r="AM8834" s="221"/>
    </row>
    <row r="8835" spans="26:39" ht="15" customHeight="1">
      <c r="Z8835" s="220"/>
      <c r="AA8835" s="220"/>
      <c r="AB8835" s="237"/>
      <c r="AC8835" s="237"/>
      <c r="AD8835" s="222"/>
      <c r="AE8835" s="221"/>
      <c r="AF8835" s="237"/>
      <c r="AG8835" s="257"/>
      <c r="AH8835" s="237"/>
      <c r="AI8835" s="222"/>
      <c r="AJ8835" s="237"/>
      <c r="AK8835" s="221"/>
      <c r="AL8835" s="223"/>
      <c r="AM8835" s="221"/>
    </row>
    <row r="8836" spans="26:39" ht="15" customHeight="1">
      <c r="Z8836" s="220"/>
      <c r="AA8836" s="220"/>
      <c r="AB8836" s="237"/>
      <c r="AC8836" s="237"/>
      <c r="AD8836" s="222"/>
      <c r="AE8836" s="221"/>
      <c r="AF8836" s="237"/>
      <c r="AG8836" s="257"/>
      <c r="AH8836" s="237"/>
      <c r="AI8836" s="222"/>
      <c r="AJ8836" s="237"/>
      <c r="AK8836" s="221"/>
      <c r="AL8836" s="223"/>
      <c r="AM8836" s="221"/>
    </row>
    <row r="8837" spans="26:39" ht="15" customHeight="1">
      <c r="Z8837" s="220"/>
      <c r="AA8837" s="220"/>
      <c r="AB8837" s="237"/>
      <c r="AC8837" s="237"/>
      <c r="AD8837" s="222"/>
      <c r="AE8837" s="221"/>
      <c r="AF8837" s="237"/>
      <c r="AG8837" s="257"/>
      <c r="AH8837" s="237"/>
      <c r="AI8837" s="222"/>
      <c r="AJ8837" s="237"/>
      <c r="AK8837" s="221"/>
      <c r="AL8837" s="223"/>
      <c r="AM8837" s="221"/>
    </row>
    <row r="8838" spans="26:39" ht="15" customHeight="1">
      <c r="Z8838" s="220"/>
      <c r="AA8838" s="220"/>
      <c r="AB8838" s="237"/>
      <c r="AC8838" s="237"/>
      <c r="AD8838" s="222"/>
      <c r="AE8838" s="221"/>
      <c r="AF8838" s="237"/>
      <c r="AG8838" s="257"/>
      <c r="AH8838" s="237"/>
      <c r="AI8838" s="222"/>
      <c r="AJ8838" s="237"/>
      <c r="AK8838" s="221"/>
      <c r="AL8838" s="223"/>
      <c r="AM8838" s="221"/>
    </row>
    <row r="8839" spans="26:39" ht="15" customHeight="1">
      <c r="Z8839" s="220"/>
      <c r="AA8839" s="220"/>
      <c r="AB8839" s="237"/>
      <c r="AC8839" s="237"/>
      <c r="AD8839" s="222"/>
      <c r="AE8839" s="221"/>
      <c r="AF8839" s="237"/>
      <c r="AG8839" s="257"/>
      <c r="AH8839" s="237"/>
      <c r="AI8839" s="222"/>
      <c r="AJ8839" s="237"/>
      <c r="AK8839" s="221"/>
      <c r="AL8839" s="223"/>
      <c r="AM8839" s="221"/>
    </row>
    <row r="8840" spans="26:39" ht="15" customHeight="1">
      <c r="Z8840" s="220"/>
      <c r="AA8840" s="220"/>
      <c r="AB8840" s="237"/>
      <c r="AC8840" s="237"/>
      <c r="AD8840" s="222"/>
      <c r="AE8840" s="221"/>
      <c r="AF8840" s="237"/>
      <c r="AG8840" s="257"/>
      <c r="AH8840" s="237"/>
      <c r="AI8840" s="222"/>
      <c r="AJ8840" s="237"/>
      <c r="AK8840" s="221"/>
      <c r="AL8840" s="223"/>
      <c r="AM8840" s="221"/>
    </row>
    <row r="8841" spans="26:39" ht="15" customHeight="1">
      <c r="Z8841" s="220"/>
      <c r="AA8841" s="220"/>
      <c r="AB8841" s="237"/>
      <c r="AC8841" s="237"/>
      <c r="AD8841" s="222"/>
      <c r="AE8841" s="221"/>
      <c r="AF8841" s="237"/>
      <c r="AG8841" s="257"/>
      <c r="AH8841" s="237"/>
      <c r="AI8841" s="222"/>
      <c r="AJ8841" s="237"/>
      <c r="AK8841" s="221"/>
      <c r="AL8841" s="223"/>
      <c r="AM8841" s="221"/>
    </row>
    <row r="8842" spans="26:39" ht="15" customHeight="1">
      <c r="Z8842" s="220"/>
      <c r="AA8842" s="220"/>
      <c r="AB8842" s="237"/>
      <c r="AC8842" s="237"/>
      <c r="AD8842" s="222"/>
      <c r="AE8842" s="221"/>
      <c r="AF8842" s="237"/>
      <c r="AG8842" s="257"/>
      <c r="AH8842" s="237"/>
      <c r="AI8842" s="222"/>
      <c r="AJ8842" s="237"/>
      <c r="AK8842" s="221"/>
      <c r="AL8842" s="223"/>
      <c r="AM8842" s="221"/>
    </row>
    <row r="8843" spans="26:39" ht="15" customHeight="1">
      <c r="Z8843" s="220"/>
      <c r="AA8843" s="220"/>
      <c r="AB8843" s="237"/>
      <c r="AC8843" s="237"/>
      <c r="AD8843" s="222"/>
      <c r="AE8843" s="221"/>
      <c r="AF8843" s="237"/>
      <c r="AG8843" s="257"/>
      <c r="AH8843" s="237"/>
      <c r="AI8843" s="222"/>
      <c r="AJ8843" s="237"/>
      <c r="AK8843" s="221"/>
      <c r="AL8843" s="223"/>
      <c r="AM8843" s="221"/>
    </row>
    <row r="8844" spans="26:39" ht="15" customHeight="1">
      <c r="Z8844" s="220"/>
      <c r="AA8844" s="220"/>
      <c r="AB8844" s="237"/>
      <c r="AC8844" s="237"/>
      <c r="AD8844" s="222"/>
      <c r="AE8844" s="221"/>
      <c r="AF8844" s="237"/>
      <c r="AG8844" s="257"/>
      <c r="AH8844" s="237"/>
      <c r="AI8844" s="222"/>
      <c r="AJ8844" s="237"/>
      <c r="AK8844" s="221"/>
      <c r="AL8844" s="223"/>
      <c r="AM8844" s="221"/>
    </row>
    <row r="8845" spans="26:39" ht="15" customHeight="1">
      <c r="Z8845" s="220"/>
      <c r="AA8845" s="220"/>
      <c r="AB8845" s="237"/>
      <c r="AC8845" s="237"/>
      <c r="AD8845" s="222"/>
      <c r="AE8845" s="221"/>
      <c r="AF8845" s="237"/>
      <c r="AG8845" s="257"/>
      <c r="AH8845" s="237"/>
      <c r="AI8845" s="222"/>
      <c r="AJ8845" s="237"/>
      <c r="AK8845" s="221"/>
      <c r="AL8845" s="223"/>
      <c r="AM8845" s="221"/>
    </row>
    <row r="8846" spans="26:39" ht="15" customHeight="1">
      <c r="Z8846" s="220"/>
      <c r="AA8846" s="220"/>
      <c r="AB8846" s="237"/>
      <c r="AC8846" s="237"/>
      <c r="AD8846" s="222"/>
      <c r="AE8846" s="221"/>
      <c r="AF8846" s="237"/>
      <c r="AG8846" s="257"/>
      <c r="AH8846" s="237"/>
      <c r="AI8846" s="222"/>
      <c r="AJ8846" s="237"/>
      <c r="AK8846" s="221"/>
      <c r="AL8846" s="223"/>
      <c r="AM8846" s="221"/>
    </row>
    <row r="8847" spans="26:39" ht="15" customHeight="1">
      <c r="Z8847" s="220"/>
      <c r="AA8847" s="220"/>
      <c r="AB8847" s="237"/>
      <c r="AC8847" s="237"/>
      <c r="AD8847" s="222"/>
      <c r="AE8847" s="221"/>
      <c r="AF8847" s="237"/>
      <c r="AG8847" s="257"/>
      <c r="AH8847" s="237"/>
      <c r="AI8847" s="222"/>
      <c r="AJ8847" s="237"/>
      <c r="AK8847" s="221"/>
      <c r="AL8847" s="223"/>
      <c r="AM8847" s="221"/>
    </row>
    <row r="8848" spans="26:39" ht="15" customHeight="1">
      <c r="Z8848" s="220"/>
      <c r="AA8848" s="220"/>
      <c r="AB8848" s="237"/>
      <c r="AC8848" s="237"/>
      <c r="AD8848" s="222"/>
      <c r="AE8848" s="221"/>
      <c r="AF8848" s="237"/>
      <c r="AG8848" s="257"/>
      <c r="AH8848" s="237"/>
      <c r="AI8848" s="222"/>
      <c r="AJ8848" s="237"/>
      <c r="AK8848" s="221"/>
      <c r="AL8848" s="223"/>
      <c r="AM8848" s="221"/>
    </row>
    <row r="8849" spans="26:39" ht="15" customHeight="1">
      <c r="Z8849" s="220"/>
      <c r="AA8849" s="220"/>
      <c r="AB8849" s="237"/>
      <c r="AC8849" s="237"/>
      <c r="AD8849" s="222"/>
      <c r="AE8849" s="221"/>
      <c r="AF8849" s="237"/>
      <c r="AG8849" s="257"/>
      <c r="AH8849" s="237"/>
      <c r="AI8849" s="222"/>
      <c r="AJ8849" s="237"/>
      <c r="AK8849" s="221"/>
      <c r="AL8849" s="223"/>
      <c r="AM8849" s="221"/>
    </row>
    <row r="8850" spans="26:39" ht="15" customHeight="1">
      <c r="Z8850" s="220"/>
      <c r="AA8850" s="220"/>
      <c r="AB8850" s="237"/>
      <c r="AC8850" s="237"/>
      <c r="AD8850" s="222"/>
      <c r="AE8850" s="221"/>
      <c r="AF8850" s="237"/>
      <c r="AG8850" s="257"/>
      <c r="AH8850" s="237"/>
      <c r="AI8850" s="222"/>
      <c r="AJ8850" s="237"/>
      <c r="AK8850" s="221"/>
      <c r="AL8850" s="223"/>
      <c r="AM8850" s="221"/>
    </row>
    <row r="8851" spans="26:39" ht="15" customHeight="1">
      <c r="Z8851" s="220"/>
      <c r="AA8851" s="220"/>
      <c r="AB8851" s="237"/>
      <c r="AC8851" s="237"/>
      <c r="AD8851" s="222"/>
      <c r="AE8851" s="221"/>
      <c r="AF8851" s="237"/>
      <c r="AG8851" s="257"/>
      <c r="AH8851" s="237"/>
      <c r="AI8851" s="222"/>
      <c r="AJ8851" s="237"/>
      <c r="AK8851" s="221"/>
      <c r="AL8851" s="223"/>
      <c r="AM8851" s="221"/>
    </row>
    <row r="8852" spans="26:39" ht="15" customHeight="1">
      <c r="Z8852" s="220"/>
      <c r="AA8852" s="220"/>
      <c r="AB8852" s="237"/>
      <c r="AC8852" s="237"/>
      <c r="AD8852" s="222"/>
      <c r="AE8852" s="221"/>
      <c r="AF8852" s="237"/>
      <c r="AG8852" s="257"/>
      <c r="AH8852" s="237"/>
      <c r="AI8852" s="222"/>
      <c r="AJ8852" s="237"/>
      <c r="AK8852" s="221"/>
      <c r="AL8852" s="223"/>
      <c r="AM8852" s="221"/>
    </row>
    <row r="8853" spans="26:39" ht="15" customHeight="1">
      <c r="Z8853" s="220"/>
      <c r="AA8853" s="220"/>
      <c r="AB8853" s="237"/>
      <c r="AC8853" s="237"/>
      <c r="AD8853" s="222"/>
      <c r="AE8853" s="221"/>
      <c r="AF8853" s="237"/>
      <c r="AG8853" s="257"/>
      <c r="AH8853" s="237"/>
      <c r="AI8853" s="222"/>
      <c r="AJ8853" s="237"/>
      <c r="AK8853" s="221"/>
      <c r="AL8853" s="223"/>
      <c r="AM8853" s="221"/>
    </row>
    <row r="8854" spans="26:39" ht="15" customHeight="1">
      <c r="Z8854" s="220"/>
      <c r="AA8854" s="220"/>
      <c r="AB8854" s="237"/>
      <c r="AC8854" s="237"/>
      <c r="AD8854" s="222"/>
      <c r="AE8854" s="221"/>
      <c r="AF8854" s="237"/>
      <c r="AG8854" s="257"/>
      <c r="AH8854" s="237"/>
      <c r="AI8854" s="222"/>
      <c r="AJ8854" s="237"/>
      <c r="AK8854" s="221"/>
      <c r="AL8854" s="223"/>
      <c r="AM8854" s="221"/>
    </row>
    <row r="8855" spans="26:39" ht="15" customHeight="1">
      <c r="Z8855" s="220"/>
      <c r="AA8855" s="220"/>
      <c r="AB8855" s="237"/>
      <c r="AC8855" s="237"/>
      <c r="AD8855" s="222"/>
      <c r="AE8855" s="221"/>
      <c r="AF8855" s="237"/>
      <c r="AG8855" s="257"/>
      <c r="AH8855" s="237"/>
      <c r="AI8855" s="222"/>
      <c r="AJ8855" s="237"/>
      <c r="AK8855" s="221"/>
      <c r="AL8855" s="223"/>
      <c r="AM8855" s="221"/>
    </row>
    <row r="8856" spans="26:39" ht="15" customHeight="1">
      <c r="Z8856" s="220"/>
      <c r="AA8856" s="220"/>
      <c r="AB8856" s="237"/>
      <c r="AC8856" s="237"/>
      <c r="AD8856" s="222"/>
      <c r="AE8856" s="221"/>
      <c r="AF8856" s="237"/>
      <c r="AG8856" s="257"/>
      <c r="AH8856" s="237"/>
      <c r="AI8856" s="222"/>
      <c r="AJ8856" s="237"/>
      <c r="AK8856" s="221"/>
      <c r="AL8856" s="223"/>
      <c r="AM8856" s="221"/>
    </row>
    <row r="8857" spans="26:39" ht="15" customHeight="1">
      <c r="Z8857" s="220"/>
      <c r="AA8857" s="220"/>
      <c r="AB8857" s="237"/>
      <c r="AC8857" s="237"/>
      <c r="AD8857" s="222"/>
      <c r="AE8857" s="221"/>
      <c r="AF8857" s="237"/>
      <c r="AG8857" s="257"/>
      <c r="AH8857" s="237"/>
      <c r="AI8857" s="222"/>
      <c r="AJ8857" s="237"/>
      <c r="AK8857" s="221"/>
      <c r="AL8857" s="223"/>
      <c r="AM8857" s="221"/>
    </row>
    <row r="8858" spans="26:39" ht="15" customHeight="1">
      <c r="Z8858" s="220"/>
      <c r="AA8858" s="220"/>
      <c r="AB8858" s="237"/>
      <c r="AC8858" s="237"/>
      <c r="AD8858" s="222"/>
      <c r="AE8858" s="221"/>
      <c r="AF8858" s="237"/>
      <c r="AG8858" s="257"/>
      <c r="AH8858" s="237"/>
      <c r="AI8858" s="222"/>
      <c r="AJ8858" s="237"/>
      <c r="AK8858" s="221"/>
      <c r="AL8858" s="223"/>
      <c r="AM8858" s="221"/>
    </row>
    <row r="8859" spans="26:39" ht="15" customHeight="1">
      <c r="Z8859" s="220"/>
      <c r="AA8859" s="220"/>
      <c r="AB8859" s="237"/>
      <c r="AC8859" s="237"/>
      <c r="AD8859" s="222"/>
      <c r="AE8859" s="221"/>
      <c r="AF8859" s="237"/>
      <c r="AG8859" s="257"/>
      <c r="AH8859" s="237"/>
      <c r="AI8859" s="222"/>
      <c r="AJ8859" s="237"/>
      <c r="AK8859" s="221"/>
      <c r="AL8859" s="223"/>
      <c r="AM8859" s="221"/>
    </row>
    <row r="8860" spans="26:39" ht="15" customHeight="1">
      <c r="Z8860" s="220"/>
      <c r="AA8860" s="220"/>
      <c r="AB8860" s="237"/>
      <c r="AC8860" s="237"/>
      <c r="AD8860" s="222"/>
      <c r="AE8860" s="221"/>
      <c r="AF8860" s="237"/>
      <c r="AG8860" s="257"/>
      <c r="AH8860" s="237"/>
      <c r="AI8860" s="222"/>
      <c r="AJ8860" s="237"/>
      <c r="AK8860" s="221"/>
      <c r="AL8860" s="223"/>
      <c r="AM8860" s="221"/>
    </row>
    <row r="8861" spans="26:39" ht="15" customHeight="1">
      <c r="Z8861" s="220"/>
      <c r="AA8861" s="220"/>
      <c r="AB8861" s="237"/>
      <c r="AC8861" s="237"/>
      <c r="AD8861" s="222"/>
      <c r="AE8861" s="221"/>
      <c r="AF8861" s="237"/>
      <c r="AG8861" s="257"/>
      <c r="AH8861" s="237"/>
      <c r="AI8861" s="222"/>
      <c r="AJ8861" s="237"/>
      <c r="AK8861" s="221"/>
      <c r="AL8861" s="223"/>
      <c r="AM8861" s="221"/>
    </row>
    <row r="8862" spans="26:39" ht="15" customHeight="1">
      <c r="Z8862" s="220"/>
      <c r="AA8862" s="220"/>
      <c r="AB8862" s="237"/>
      <c r="AC8862" s="237"/>
      <c r="AD8862" s="222"/>
      <c r="AE8862" s="221"/>
      <c r="AF8862" s="237"/>
      <c r="AG8862" s="257"/>
      <c r="AH8862" s="237"/>
      <c r="AI8862" s="222"/>
      <c r="AJ8862" s="237"/>
      <c r="AK8862" s="221"/>
      <c r="AL8862" s="223"/>
      <c r="AM8862" s="221"/>
    </row>
    <row r="8863" spans="26:39" ht="15" customHeight="1">
      <c r="Z8863" s="220"/>
      <c r="AA8863" s="220"/>
      <c r="AB8863" s="237"/>
      <c r="AC8863" s="237"/>
      <c r="AD8863" s="222"/>
      <c r="AE8863" s="221"/>
      <c r="AF8863" s="237"/>
      <c r="AG8863" s="257"/>
      <c r="AH8863" s="237"/>
      <c r="AI8863" s="222"/>
      <c r="AJ8863" s="237"/>
      <c r="AK8863" s="221"/>
      <c r="AL8863" s="223"/>
      <c r="AM8863" s="221"/>
    </row>
    <row r="8864" spans="26:39" ht="15" customHeight="1">
      <c r="Z8864" s="220"/>
      <c r="AA8864" s="220"/>
      <c r="AB8864" s="237"/>
      <c r="AC8864" s="237"/>
      <c r="AD8864" s="222"/>
      <c r="AE8864" s="221"/>
      <c r="AF8864" s="237"/>
      <c r="AG8864" s="257"/>
      <c r="AH8864" s="237"/>
      <c r="AI8864" s="222"/>
      <c r="AJ8864" s="237"/>
      <c r="AK8864" s="221"/>
      <c r="AL8864" s="223"/>
      <c r="AM8864" s="221"/>
    </row>
    <row r="8865" spans="26:39" ht="15" customHeight="1">
      <c r="Z8865" s="220"/>
      <c r="AA8865" s="220"/>
      <c r="AB8865" s="237"/>
      <c r="AC8865" s="237"/>
      <c r="AD8865" s="222"/>
      <c r="AE8865" s="221"/>
      <c r="AF8865" s="237"/>
      <c r="AG8865" s="257"/>
      <c r="AH8865" s="237"/>
      <c r="AI8865" s="222"/>
      <c r="AJ8865" s="237"/>
      <c r="AK8865" s="221"/>
      <c r="AL8865" s="223"/>
      <c r="AM8865" s="221"/>
    </row>
    <row r="8866" spans="26:39" ht="15" customHeight="1">
      <c r="Z8866" s="220"/>
      <c r="AA8866" s="220"/>
      <c r="AB8866" s="237"/>
      <c r="AC8866" s="237"/>
      <c r="AD8866" s="222"/>
      <c r="AE8866" s="221"/>
      <c r="AF8866" s="237"/>
      <c r="AG8866" s="257"/>
      <c r="AH8866" s="237"/>
      <c r="AI8866" s="222"/>
      <c r="AJ8866" s="237"/>
      <c r="AK8866" s="221"/>
      <c r="AL8866" s="223"/>
      <c r="AM8866" s="221"/>
    </row>
    <row r="8867" spans="26:39" ht="15" customHeight="1">
      <c r="Z8867" s="220"/>
      <c r="AA8867" s="220"/>
      <c r="AB8867" s="237"/>
      <c r="AC8867" s="237"/>
      <c r="AD8867" s="222"/>
      <c r="AE8867" s="221"/>
      <c r="AF8867" s="237"/>
      <c r="AG8867" s="257"/>
      <c r="AH8867" s="237"/>
      <c r="AI8867" s="222"/>
      <c r="AJ8867" s="237"/>
      <c r="AK8867" s="221"/>
      <c r="AL8867" s="223"/>
      <c r="AM8867" s="221"/>
    </row>
    <row r="8868" spans="26:39" ht="15" customHeight="1">
      <c r="Z8868" s="220"/>
      <c r="AA8868" s="220"/>
      <c r="AB8868" s="237"/>
      <c r="AC8868" s="237"/>
      <c r="AD8868" s="222"/>
      <c r="AE8868" s="221"/>
      <c r="AF8868" s="237"/>
      <c r="AG8868" s="257"/>
      <c r="AH8868" s="237"/>
      <c r="AI8868" s="222"/>
      <c r="AJ8868" s="237"/>
      <c r="AK8868" s="221"/>
      <c r="AL8868" s="223"/>
      <c r="AM8868" s="221"/>
    </row>
    <row r="8869" spans="26:39" ht="15" customHeight="1">
      <c r="Z8869" s="220"/>
      <c r="AA8869" s="220"/>
      <c r="AB8869" s="237"/>
      <c r="AC8869" s="237"/>
      <c r="AD8869" s="222"/>
      <c r="AE8869" s="221"/>
      <c r="AF8869" s="237"/>
      <c r="AG8869" s="257"/>
      <c r="AH8869" s="237"/>
      <c r="AI8869" s="222"/>
      <c r="AJ8869" s="237"/>
      <c r="AK8869" s="221"/>
      <c r="AL8869" s="223"/>
      <c r="AM8869" s="221"/>
    </row>
    <row r="8870" spans="26:39" ht="15" customHeight="1">
      <c r="Z8870" s="220"/>
      <c r="AA8870" s="220"/>
      <c r="AB8870" s="237"/>
      <c r="AC8870" s="237"/>
      <c r="AD8870" s="222"/>
      <c r="AE8870" s="221"/>
      <c r="AF8870" s="237"/>
      <c r="AG8870" s="257"/>
      <c r="AH8870" s="237"/>
      <c r="AI8870" s="222"/>
      <c r="AJ8870" s="237"/>
      <c r="AK8870" s="221"/>
      <c r="AL8870" s="223"/>
      <c r="AM8870" s="221"/>
    </row>
    <row r="8871" spans="26:39" ht="15" customHeight="1">
      <c r="Z8871" s="220"/>
      <c r="AA8871" s="220"/>
      <c r="AB8871" s="237"/>
      <c r="AC8871" s="237"/>
      <c r="AD8871" s="222"/>
      <c r="AE8871" s="221"/>
      <c r="AF8871" s="237"/>
      <c r="AG8871" s="257"/>
      <c r="AH8871" s="237"/>
      <c r="AI8871" s="222"/>
      <c r="AJ8871" s="237"/>
      <c r="AK8871" s="221"/>
      <c r="AL8871" s="223"/>
      <c r="AM8871" s="221"/>
    </row>
    <row r="8872" spans="26:39" ht="15" customHeight="1">
      <c r="Z8872" s="220"/>
      <c r="AA8872" s="220"/>
      <c r="AB8872" s="237"/>
      <c r="AC8872" s="237"/>
      <c r="AD8872" s="222"/>
      <c r="AE8872" s="221"/>
      <c r="AF8872" s="237"/>
      <c r="AG8872" s="257"/>
      <c r="AH8872" s="237"/>
      <c r="AI8872" s="222"/>
      <c r="AJ8872" s="237"/>
      <c r="AK8872" s="221"/>
      <c r="AL8872" s="223"/>
      <c r="AM8872" s="221"/>
    </row>
    <row r="8873" spans="26:39" ht="15" customHeight="1">
      <c r="Z8873" s="220"/>
      <c r="AA8873" s="220"/>
      <c r="AB8873" s="237"/>
      <c r="AC8873" s="237"/>
      <c r="AD8873" s="222"/>
      <c r="AE8873" s="221"/>
      <c r="AF8873" s="237"/>
      <c r="AG8873" s="257"/>
      <c r="AH8873" s="237"/>
      <c r="AI8873" s="222"/>
      <c r="AJ8873" s="237"/>
      <c r="AK8873" s="221"/>
      <c r="AL8873" s="223"/>
      <c r="AM8873" s="221"/>
    </row>
    <row r="8874" spans="26:39" ht="15" customHeight="1">
      <c r="Z8874" s="220"/>
      <c r="AA8874" s="220"/>
      <c r="AB8874" s="237"/>
      <c r="AC8874" s="237"/>
      <c r="AD8874" s="222"/>
      <c r="AE8874" s="221"/>
      <c r="AF8874" s="237"/>
      <c r="AG8874" s="257"/>
      <c r="AH8874" s="237"/>
      <c r="AI8874" s="222"/>
      <c r="AJ8874" s="237"/>
      <c r="AK8874" s="221"/>
      <c r="AL8874" s="223"/>
      <c r="AM8874" s="221"/>
    </row>
    <row r="8875" spans="26:39" ht="15" customHeight="1">
      <c r="Z8875" s="220"/>
      <c r="AA8875" s="220"/>
      <c r="AB8875" s="237"/>
      <c r="AC8875" s="237"/>
      <c r="AD8875" s="222"/>
      <c r="AE8875" s="221"/>
      <c r="AF8875" s="237"/>
      <c r="AG8875" s="257"/>
      <c r="AH8875" s="237"/>
      <c r="AI8875" s="222"/>
      <c r="AJ8875" s="237"/>
      <c r="AK8875" s="221"/>
      <c r="AL8875" s="223"/>
      <c r="AM8875" s="221"/>
    </row>
    <row r="8876" spans="26:39" ht="15" customHeight="1">
      <c r="Z8876" s="220"/>
      <c r="AA8876" s="220"/>
      <c r="AB8876" s="237"/>
      <c r="AC8876" s="237"/>
      <c r="AD8876" s="222"/>
      <c r="AE8876" s="221"/>
      <c r="AF8876" s="237"/>
      <c r="AG8876" s="257"/>
      <c r="AH8876" s="237"/>
      <c r="AI8876" s="222"/>
      <c r="AJ8876" s="237"/>
      <c r="AK8876" s="221"/>
      <c r="AL8876" s="223"/>
      <c r="AM8876" s="221"/>
    </row>
    <row r="8877" spans="26:39" ht="15" customHeight="1">
      <c r="Z8877" s="220"/>
      <c r="AA8877" s="220"/>
      <c r="AB8877" s="237"/>
      <c r="AC8877" s="237"/>
      <c r="AD8877" s="222"/>
      <c r="AE8877" s="221"/>
      <c r="AF8877" s="237"/>
      <c r="AG8877" s="257"/>
      <c r="AH8877" s="237"/>
      <c r="AI8877" s="222"/>
      <c r="AJ8877" s="237"/>
      <c r="AK8877" s="221"/>
      <c r="AL8877" s="223"/>
      <c r="AM8877" s="221"/>
    </row>
    <row r="8878" spans="26:39" ht="15" customHeight="1">
      <c r="Z8878" s="220"/>
      <c r="AA8878" s="220"/>
      <c r="AB8878" s="237"/>
      <c r="AC8878" s="237"/>
      <c r="AD8878" s="222"/>
      <c r="AE8878" s="221"/>
      <c r="AF8878" s="237"/>
      <c r="AG8878" s="257"/>
      <c r="AH8878" s="237"/>
      <c r="AI8878" s="222"/>
      <c r="AJ8878" s="237"/>
      <c r="AK8878" s="221"/>
      <c r="AL8878" s="223"/>
      <c r="AM8878" s="221"/>
    </row>
    <row r="8879" spans="26:39" ht="15" customHeight="1">
      <c r="Z8879" s="220"/>
      <c r="AA8879" s="220"/>
      <c r="AB8879" s="237"/>
      <c r="AC8879" s="237"/>
      <c r="AD8879" s="222"/>
      <c r="AE8879" s="221"/>
      <c r="AF8879" s="237"/>
      <c r="AG8879" s="257"/>
      <c r="AH8879" s="237"/>
      <c r="AI8879" s="222"/>
      <c r="AJ8879" s="237"/>
      <c r="AK8879" s="221"/>
      <c r="AL8879" s="223"/>
      <c r="AM8879" s="221"/>
    </row>
    <row r="8880" spans="26:39" ht="15" customHeight="1">
      <c r="Z8880" s="220"/>
      <c r="AA8880" s="220"/>
      <c r="AB8880" s="237"/>
      <c r="AC8880" s="237"/>
      <c r="AD8880" s="222"/>
      <c r="AE8880" s="221"/>
      <c r="AF8880" s="237"/>
      <c r="AG8880" s="257"/>
      <c r="AH8880" s="237"/>
      <c r="AI8880" s="222"/>
      <c r="AJ8880" s="237"/>
      <c r="AK8880" s="221"/>
      <c r="AL8880" s="223"/>
      <c r="AM8880" s="221"/>
    </row>
    <row r="8881" spans="26:39" ht="15" customHeight="1">
      <c r="Z8881" s="220"/>
      <c r="AA8881" s="220"/>
      <c r="AB8881" s="237"/>
      <c r="AC8881" s="237"/>
      <c r="AD8881" s="222"/>
      <c r="AE8881" s="221"/>
      <c r="AF8881" s="237"/>
      <c r="AG8881" s="257"/>
      <c r="AH8881" s="237"/>
      <c r="AI8881" s="222"/>
      <c r="AJ8881" s="237"/>
      <c r="AK8881" s="221"/>
      <c r="AL8881" s="223"/>
      <c r="AM8881" s="221"/>
    </row>
    <row r="8882" spans="26:39" ht="15" customHeight="1">
      <c r="Z8882" s="220"/>
      <c r="AA8882" s="220"/>
      <c r="AB8882" s="237"/>
      <c r="AC8882" s="237"/>
      <c r="AD8882" s="222"/>
      <c r="AE8882" s="221"/>
      <c r="AF8882" s="237"/>
      <c r="AG8882" s="257"/>
      <c r="AH8882" s="237"/>
      <c r="AI8882" s="222"/>
      <c r="AJ8882" s="237"/>
      <c r="AK8882" s="221"/>
      <c r="AL8882" s="223"/>
      <c r="AM8882" s="221"/>
    </row>
    <row r="8883" spans="26:39" ht="15" customHeight="1">
      <c r="Z8883" s="220"/>
      <c r="AA8883" s="220"/>
      <c r="AB8883" s="237"/>
      <c r="AC8883" s="237"/>
      <c r="AD8883" s="222"/>
      <c r="AE8883" s="221"/>
      <c r="AF8883" s="237"/>
      <c r="AG8883" s="257"/>
      <c r="AH8883" s="237"/>
      <c r="AI8883" s="222"/>
      <c r="AJ8883" s="237"/>
      <c r="AK8883" s="221"/>
      <c r="AL8883" s="223"/>
      <c r="AM8883" s="221"/>
    </row>
    <row r="8884" spans="26:39" ht="15" customHeight="1">
      <c r="Z8884" s="220"/>
      <c r="AA8884" s="220"/>
      <c r="AB8884" s="237"/>
      <c r="AC8884" s="237"/>
      <c r="AD8884" s="222"/>
      <c r="AE8884" s="221"/>
      <c r="AF8884" s="237"/>
      <c r="AG8884" s="257"/>
      <c r="AH8884" s="237"/>
      <c r="AI8884" s="222"/>
      <c r="AJ8884" s="237"/>
      <c r="AK8884" s="221"/>
      <c r="AL8884" s="223"/>
      <c r="AM8884" s="221"/>
    </row>
    <row r="8885" spans="26:39" ht="15" customHeight="1">
      <c r="Z8885" s="220"/>
      <c r="AA8885" s="220"/>
      <c r="AB8885" s="237"/>
      <c r="AC8885" s="237"/>
      <c r="AD8885" s="222"/>
      <c r="AE8885" s="221"/>
      <c r="AF8885" s="237"/>
      <c r="AG8885" s="257"/>
      <c r="AH8885" s="237"/>
      <c r="AI8885" s="222"/>
      <c r="AJ8885" s="237"/>
      <c r="AK8885" s="221"/>
      <c r="AL8885" s="223"/>
      <c r="AM8885" s="221"/>
    </row>
    <row r="8886" spans="26:39" ht="15" customHeight="1">
      <c r="Z8886" s="220"/>
      <c r="AA8886" s="220"/>
      <c r="AB8886" s="237"/>
      <c r="AC8886" s="237"/>
      <c r="AD8886" s="222"/>
      <c r="AE8886" s="221"/>
      <c r="AF8886" s="237"/>
      <c r="AG8886" s="257"/>
      <c r="AH8886" s="237"/>
      <c r="AI8886" s="222"/>
      <c r="AJ8886" s="237"/>
      <c r="AK8886" s="221"/>
      <c r="AL8886" s="223"/>
      <c r="AM8886" s="221"/>
    </row>
    <row r="8887" spans="26:39" ht="15" customHeight="1">
      <c r="Z8887" s="220"/>
      <c r="AA8887" s="220"/>
      <c r="AB8887" s="237"/>
      <c r="AC8887" s="237"/>
      <c r="AD8887" s="222"/>
      <c r="AE8887" s="221"/>
      <c r="AF8887" s="237"/>
      <c r="AG8887" s="257"/>
      <c r="AH8887" s="237"/>
      <c r="AI8887" s="222"/>
      <c r="AJ8887" s="237"/>
      <c r="AK8887" s="221"/>
      <c r="AL8887" s="223"/>
      <c r="AM8887" s="221"/>
    </row>
    <row r="8888" spans="26:39" ht="15" customHeight="1">
      <c r="Z8888" s="220"/>
      <c r="AA8888" s="220"/>
      <c r="AB8888" s="237"/>
      <c r="AC8888" s="237"/>
      <c r="AD8888" s="222"/>
      <c r="AE8888" s="221"/>
      <c r="AF8888" s="237"/>
      <c r="AG8888" s="257"/>
      <c r="AH8888" s="237"/>
      <c r="AI8888" s="222"/>
      <c r="AJ8888" s="237"/>
      <c r="AK8888" s="221"/>
      <c r="AL8888" s="223"/>
      <c r="AM8888" s="221"/>
    </row>
    <row r="8889" spans="26:39" ht="15" customHeight="1">
      <c r="Z8889" s="220"/>
      <c r="AA8889" s="220"/>
      <c r="AB8889" s="237"/>
      <c r="AC8889" s="237"/>
      <c r="AD8889" s="222"/>
      <c r="AE8889" s="221"/>
      <c r="AF8889" s="237"/>
      <c r="AG8889" s="257"/>
      <c r="AH8889" s="237"/>
      <c r="AI8889" s="222"/>
      <c r="AJ8889" s="237"/>
      <c r="AK8889" s="221"/>
      <c r="AL8889" s="223"/>
      <c r="AM8889" s="221"/>
    </row>
    <row r="8890" spans="26:39" ht="15" customHeight="1">
      <c r="Z8890" s="220"/>
      <c r="AA8890" s="220"/>
      <c r="AB8890" s="237"/>
      <c r="AC8890" s="237"/>
      <c r="AD8890" s="222"/>
      <c r="AE8890" s="221"/>
      <c r="AF8890" s="237"/>
      <c r="AG8890" s="257"/>
      <c r="AH8890" s="237"/>
      <c r="AI8890" s="222"/>
      <c r="AJ8890" s="237"/>
      <c r="AK8890" s="221"/>
      <c r="AL8890" s="223"/>
      <c r="AM8890" s="221"/>
    </row>
    <row r="8891" spans="26:39" ht="15" customHeight="1">
      <c r="Z8891" s="220"/>
      <c r="AA8891" s="220"/>
      <c r="AB8891" s="237"/>
      <c r="AC8891" s="237"/>
      <c r="AD8891" s="222"/>
      <c r="AE8891" s="221"/>
      <c r="AF8891" s="237"/>
      <c r="AG8891" s="257"/>
      <c r="AH8891" s="237"/>
      <c r="AI8891" s="222"/>
      <c r="AJ8891" s="237"/>
      <c r="AK8891" s="221"/>
      <c r="AL8891" s="223"/>
      <c r="AM8891" s="221"/>
    </row>
    <row r="8892" spans="26:39" ht="15" customHeight="1">
      <c r="Z8892" s="220"/>
      <c r="AA8892" s="220"/>
      <c r="AB8892" s="237"/>
      <c r="AC8892" s="237"/>
      <c r="AD8892" s="222"/>
      <c r="AE8892" s="221"/>
      <c r="AF8892" s="237"/>
      <c r="AG8892" s="257"/>
      <c r="AH8892" s="237"/>
      <c r="AI8892" s="222"/>
      <c r="AJ8892" s="237"/>
      <c r="AK8892" s="221"/>
      <c r="AL8892" s="223"/>
      <c r="AM8892" s="221"/>
    </row>
    <row r="8893" spans="26:39" ht="15" customHeight="1">
      <c r="Z8893" s="220"/>
      <c r="AA8893" s="220"/>
      <c r="AB8893" s="237"/>
      <c r="AC8893" s="237"/>
      <c r="AD8893" s="222"/>
      <c r="AE8893" s="221"/>
      <c r="AF8893" s="237"/>
      <c r="AG8893" s="257"/>
      <c r="AH8893" s="237"/>
      <c r="AI8893" s="222"/>
      <c r="AJ8893" s="237"/>
      <c r="AK8893" s="221"/>
      <c r="AL8893" s="223"/>
      <c r="AM8893" s="221"/>
    </row>
    <row r="8894" spans="26:39" ht="15" customHeight="1">
      <c r="Z8894" s="220"/>
      <c r="AA8894" s="220"/>
      <c r="AB8894" s="237"/>
      <c r="AC8894" s="237"/>
      <c r="AD8894" s="222"/>
      <c r="AE8894" s="221"/>
      <c r="AF8894" s="237"/>
      <c r="AG8894" s="257"/>
      <c r="AH8894" s="237"/>
      <c r="AI8894" s="222"/>
      <c r="AJ8894" s="237"/>
      <c r="AK8894" s="221"/>
      <c r="AL8894" s="223"/>
      <c r="AM8894" s="221"/>
    </row>
    <row r="8895" spans="26:39" ht="15" customHeight="1">
      <c r="Z8895" s="220"/>
      <c r="AA8895" s="220"/>
      <c r="AB8895" s="237"/>
      <c r="AC8895" s="237"/>
      <c r="AD8895" s="222"/>
      <c r="AE8895" s="221"/>
      <c r="AF8895" s="237"/>
      <c r="AG8895" s="257"/>
      <c r="AH8895" s="237"/>
      <c r="AI8895" s="222"/>
      <c r="AJ8895" s="237"/>
      <c r="AK8895" s="221"/>
      <c r="AL8895" s="223"/>
      <c r="AM8895" s="221"/>
    </row>
    <row r="8896" spans="26:39" ht="15" customHeight="1">
      <c r="Z8896" s="220"/>
      <c r="AA8896" s="220"/>
      <c r="AB8896" s="237"/>
      <c r="AC8896" s="237"/>
      <c r="AD8896" s="222"/>
      <c r="AE8896" s="221"/>
      <c r="AF8896" s="237"/>
      <c r="AG8896" s="257"/>
      <c r="AH8896" s="237"/>
      <c r="AI8896" s="222"/>
      <c r="AJ8896" s="237"/>
      <c r="AK8896" s="221"/>
      <c r="AL8896" s="223"/>
      <c r="AM8896" s="221"/>
    </row>
    <row r="8897" spans="26:39" ht="15" customHeight="1">
      <c r="Z8897" s="220"/>
      <c r="AA8897" s="220"/>
      <c r="AB8897" s="237"/>
      <c r="AC8897" s="237"/>
      <c r="AD8897" s="222"/>
      <c r="AE8897" s="221"/>
      <c r="AF8897" s="237"/>
      <c r="AG8897" s="257"/>
      <c r="AH8897" s="237"/>
      <c r="AI8897" s="222"/>
      <c r="AJ8897" s="237"/>
      <c r="AK8897" s="221"/>
      <c r="AL8897" s="223"/>
      <c r="AM8897" s="221"/>
    </row>
    <row r="8898" spans="26:39" ht="15" customHeight="1">
      <c r="Z8898" s="220"/>
      <c r="AA8898" s="220"/>
      <c r="AB8898" s="237"/>
      <c r="AC8898" s="237"/>
      <c r="AD8898" s="222"/>
      <c r="AE8898" s="221"/>
      <c r="AF8898" s="237"/>
      <c r="AG8898" s="257"/>
      <c r="AH8898" s="237"/>
      <c r="AI8898" s="222"/>
      <c r="AJ8898" s="237"/>
      <c r="AK8898" s="221"/>
      <c r="AL8898" s="223"/>
      <c r="AM8898" s="221"/>
    </row>
    <row r="8899" spans="26:39" ht="15" customHeight="1">
      <c r="Z8899" s="220"/>
      <c r="AA8899" s="220"/>
      <c r="AB8899" s="237"/>
      <c r="AC8899" s="237"/>
      <c r="AD8899" s="222"/>
      <c r="AE8899" s="221"/>
      <c r="AF8899" s="237"/>
      <c r="AG8899" s="257"/>
      <c r="AH8899" s="237"/>
      <c r="AI8899" s="222"/>
      <c r="AJ8899" s="237"/>
      <c r="AK8899" s="221"/>
      <c r="AL8899" s="223"/>
      <c r="AM8899" s="221"/>
    </row>
    <row r="8900" spans="26:39" ht="15" customHeight="1">
      <c r="Z8900" s="220"/>
      <c r="AA8900" s="220"/>
      <c r="AB8900" s="237"/>
      <c r="AC8900" s="237"/>
      <c r="AD8900" s="222"/>
      <c r="AE8900" s="221"/>
      <c r="AF8900" s="237"/>
      <c r="AG8900" s="257"/>
      <c r="AH8900" s="237"/>
      <c r="AI8900" s="222"/>
      <c r="AJ8900" s="237"/>
      <c r="AK8900" s="221"/>
      <c r="AL8900" s="223"/>
      <c r="AM8900" s="221"/>
    </row>
    <row r="8901" spans="26:39" ht="15" customHeight="1">
      <c r="Z8901" s="220"/>
      <c r="AA8901" s="220"/>
      <c r="AB8901" s="237"/>
      <c r="AC8901" s="237"/>
      <c r="AD8901" s="222"/>
      <c r="AE8901" s="221"/>
      <c r="AF8901" s="237"/>
      <c r="AG8901" s="257"/>
      <c r="AH8901" s="237"/>
      <c r="AI8901" s="222"/>
      <c r="AJ8901" s="237"/>
      <c r="AK8901" s="221"/>
      <c r="AL8901" s="223"/>
      <c r="AM8901" s="221"/>
    </row>
    <row r="8902" spans="26:39" ht="15" customHeight="1">
      <c r="Z8902" s="220"/>
      <c r="AA8902" s="220"/>
      <c r="AB8902" s="237"/>
      <c r="AC8902" s="237"/>
      <c r="AD8902" s="222"/>
      <c r="AE8902" s="221"/>
      <c r="AF8902" s="237"/>
      <c r="AG8902" s="257"/>
      <c r="AH8902" s="237"/>
      <c r="AI8902" s="222"/>
      <c r="AJ8902" s="237"/>
      <c r="AK8902" s="221"/>
      <c r="AL8902" s="223"/>
      <c r="AM8902" s="221"/>
    </row>
    <row r="8903" spans="26:39" ht="15" customHeight="1">
      <c r="Z8903" s="220"/>
      <c r="AA8903" s="220"/>
      <c r="AB8903" s="237"/>
      <c r="AC8903" s="237"/>
      <c r="AD8903" s="222"/>
      <c r="AE8903" s="221"/>
      <c r="AF8903" s="237"/>
      <c r="AG8903" s="257"/>
      <c r="AH8903" s="237"/>
      <c r="AI8903" s="222"/>
      <c r="AJ8903" s="237"/>
      <c r="AK8903" s="221"/>
      <c r="AL8903" s="223"/>
      <c r="AM8903" s="221"/>
    </row>
    <row r="8904" spans="26:39" ht="15" customHeight="1">
      <c r="Z8904" s="220"/>
      <c r="AA8904" s="220"/>
      <c r="AB8904" s="237"/>
      <c r="AC8904" s="237"/>
      <c r="AD8904" s="222"/>
      <c r="AE8904" s="221"/>
      <c r="AF8904" s="237"/>
      <c r="AG8904" s="257"/>
      <c r="AH8904" s="237"/>
      <c r="AI8904" s="222"/>
      <c r="AJ8904" s="237"/>
      <c r="AK8904" s="221"/>
      <c r="AL8904" s="223"/>
      <c r="AM8904" s="221"/>
    </row>
    <row r="8905" spans="26:39" ht="15" customHeight="1">
      <c r="Z8905" s="220"/>
      <c r="AA8905" s="220"/>
      <c r="AB8905" s="237"/>
      <c r="AC8905" s="237"/>
      <c r="AD8905" s="222"/>
      <c r="AE8905" s="221"/>
      <c r="AF8905" s="237"/>
      <c r="AG8905" s="257"/>
      <c r="AH8905" s="237"/>
      <c r="AI8905" s="222"/>
      <c r="AJ8905" s="237"/>
      <c r="AK8905" s="221"/>
      <c r="AL8905" s="223"/>
      <c r="AM8905" s="221"/>
    </row>
    <row r="8906" spans="26:39" ht="15" customHeight="1">
      <c r="Z8906" s="220"/>
      <c r="AA8906" s="220"/>
      <c r="AB8906" s="237"/>
      <c r="AC8906" s="237"/>
      <c r="AD8906" s="222"/>
      <c r="AE8906" s="221"/>
      <c r="AF8906" s="237"/>
      <c r="AG8906" s="257"/>
      <c r="AH8906" s="237"/>
      <c r="AI8906" s="222"/>
      <c r="AJ8906" s="237"/>
      <c r="AK8906" s="221"/>
      <c r="AL8906" s="223"/>
      <c r="AM8906" s="221"/>
    </row>
    <row r="8907" spans="26:39" ht="15" customHeight="1">
      <c r="Z8907" s="220"/>
      <c r="AA8907" s="220"/>
      <c r="AB8907" s="237"/>
      <c r="AC8907" s="237"/>
      <c r="AD8907" s="222"/>
      <c r="AE8907" s="221"/>
      <c r="AF8907" s="237"/>
      <c r="AG8907" s="257"/>
      <c r="AH8907" s="237"/>
      <c r="AI8907" s="222"/>
      <c r="AJ8907" s="237"/>
      <c r="AK8907" s="221"/>
      <c r="AL8907" s="223"/>
      <c r="AM8907" s="221"/>
    </row>
    <row r="8908" spans="26:39" ht="15" customHeight="1">
      <c r="Z8908" s="220"/>
      <c r="AA8908" s="220"/>
      <c r="AB8908" s="237"/>
      <c r="AC8908" s="237"/>
      <c r="AD8908" s="222"/>
      <c r="AE8908" s="221"/>
      <c r="AF8908" s="237"/>
      <c r="AG8908" s="257"/>
      <c r="AH8908" s="237"/>
      <c r="AI8908" s="222"/>
      <c r="AJ8908" s="237"/>
      <c r="AK8908" s="221"/>
      <c r="AL8908" s="223"/>
      <c r="AM8908" s="221"/>
    </row>
    <row r="8909" spans="26:39" ht="15" customHeight="1">
      <c r="Z8909" s="220"/>
      <c r="AA8909" s="220"/>
      <c r="AB8909" s="237"/>
      <c r="AC8909" s="237"/>
      <c r="AD8909" s="222"/>
      <c r="AE8909" s="221"/>
      <c r="AF8909" s="237"/>
      <c r="AG8909" s="257"/>
      <c r="AH8909" s="237"/>
      <c r="AI8909" s="222"/>
      <c r="AJ8909" s="237"/>
      <c r="AK8909" s="221"/>
      <c r="AL8909" s="223"/>
      <c r="AM8909" s="221"/>
    </row>
    <row r="8910" spans="26:39" ht="15" customHeight="1">
      <c r="Z8910" s="220"/>
      <c r="AA8910" s="220"/>
      <c r="AB8910" s="237"/>
      <c r="AC8910" s="237"/>
      <c r="AD8910" s="222"/>
      <c r="AE8910" s="221"/>
      <c r="AF8910" s="237"/>
      <c r="AG8910" s="257"/>
      <c r="AH8910" s="237"/>
      <c r="AI8910" s="222"/>
      <c r="AJ8910" s="237"/>
      <c r="AK8910" s="221"/>
      <c r="AL8910" s="223"/>
      <c r="AM8910" s="221"/>
    </row>
    <row r="8911" spans="26:39" ht="15" customHeight="1">
      <c r="Z8911" s="220"/>
      <c r="AA8911" s="220"/>
      <c r="AB8911" s="237"/>
      <c r="AC8911" s="237"/>
      <c r="AD8911" s="222"/>
      <c r="AE8911" s="221"/>
      <c r="AF8911" s="237"/>
      <c r="AG8911" s="257"/>
      <c r="AH8911" s="237"/>
      <c r="AI8911" s="222"/>
      <c r="AJ8911" s="237"/>
      <c r="AK8911" s="221"/>
      <c r="AL8911" s="223"/>
      <c r="AM8911" s="221"/>
    </row>
    <row r="8912" spans="26:39" ht="15" customHeight="1">
      <c r="Z8912" s="220"/>
      <c r="AA8912" s="220"/>
      <c r="AB8912" s="237"/>
      <c r="AC8912" s="237"/>
      <c r="AD8912" s="222"/>
      <c r="AE8912" s="221"/>
      <c r="AF8912" s="237"/>
      <c r="AG8912" s="257"/>
      <c r="AH8912" s="237"/>
      <c r="AI8912" s="222"/>
      <c r="AJ8912" s="237"/>
      <c r="AK8912" s="221"/>
      <c r="AL8912" s="223"/>
      <c r="AM8912" s="221"/>
    </row>
    <row r="8913" spans="26:39" ht="15" customHeight="1">
      <c r="Z8913" s="220"/>
      <c r="AA8913" s="220"/>
      <c r="AB8913" s="237"/>
      <c r="AC8913" s="237"/>
      <c r="AD8913" s="222"/>
      <c r="AE8913" s="221"/>
      <c r="AF8913" s="237"/>
      <c r="AG8913" s="257"/>
      <c r="AH8913" s="237"/>
      <c r="AI8913" s="222"/>
      <c r="AJ8913" s="237"/>
      <c r="AK8913" s="221"/>
      <c r="AL8913" s="223"/>
      <c r="AM8913" s="221"/>
    </row>
    <row r="8914" spans="26:39" ht="15" customHeight="1">
      <c r="Z8914" s="220"/>
      <c r="AA8914" s="220"/>
      <c r="AB8914" s="237"/>
      <c r="AC8914" s="237"/>
      <c r="AD8914" s="222"/>
      <c r="AE8914" s="221"/>
      <c r="AF8914" s="237"/>
      <c r="AG8914" s="257"/>
      <c r="AH8914" s="237"/>
      <c r="AI8914" s="222"/>
      <c r="AJ8914" s="237"/>
      <c r="AK8914" s="221"/>
      <c r="AL8914" s="223"/>
      <c r="AM8914" s="221"/>
    </row>
    <row r="8915" spans="26:39" ht="15" customHeight="1">
      <c r="Z8915" s="220"/>
      <c r="AA8915" s="220"/>
      <c r="AB8915" s="237"/>
      <c r="AC8915" s="237"/>
      <c r="AD8915" s="222"/>
      <c r="AE8915" s="221"/>
      <c r="AF8915" s="237"/>
      <c r="AG8915" s="257"/>
      <c r="AH8915" s="237"/>
      <c r="AI8915" s="222"/>
      <c r="AJ8915" s="237"/>
      <c r="AK8915" s="221"/>
      <c r="AL8915" s="223"/>
      <c r="AM8915" s="221"/>
    </row>
    <row r="8916" spans="26:39" ht="15" customHeight="1">
      <c r="Z8916" s="220"/>
      <c r="AA8916" s="220"/>
      <c r="AB8916" s="237"/>
      <c r="AC8916" s="237"/>
      <c r="AD8916" s="222"/>
      <c r="AE8916" s="221"/>
      <c r="AF8916" s="237"/>
      <c r="AG8916" s="257"/>
      <c r="AH8916" s="237"/>
      <c r="AI8916" s="222"/>
      <c r="AJ8916" s="237"/>
      <c r="AK8916" s="221"/>
      <c r="AL8916" s="223"/>
      <c r="AM8916" s="221"/>
    </row>
    <row r="8917" spans="26:39" ht="15" customHeight="1">
      <c r="Z8917" s="220"/>
      <c r="AA8917" s="220"/>
      <c r="AB8917" s="237"/>
      <c r="AC8917" s="237"/>
      <c r="AD8917" s="222"/>
      <c r="AE8917" s="221"/>
      <c r="AF8917" s="237"/>
      <c r="AG8917" s="257"/>
      <c r="AH8917" s="237"/>
      <c r="AI8917" s="222"/>
      <c r="AJ8917" s="237"/>
      <c r="AK8917" s="221"/>
      <c r="AL8917" s="223"/>
      <c r="AM8917" s="221"/>
    </row>
    <row r="8918" spans="26:39" ht="15" customHeight="1">
      <c r="Z8918" s="220"/>
      <c r="AA8918" s="220"/>
      <c r="AB8918" s="237"/>
      <c r="AC8918" s="237"/>
      <c r="AD8918" s="222"/>
      <c r="AE8918" s="221"/>
      <c r="AF8918" s="237"/>
      <c r="AG8918" s="257"/>
      <c r="AH8918" s="237"/>
      <c r="AI8918" s="222"/>
      <c r="AJ8918" s="237"/>
      <c r="AK8918" s="221"/>
      <c r="AL8918" s="223"/>
      <c r="AM8918" s="221"/>
    </row>
    <row r="8919" spans="26:39" ht="15" customHeight="1">
      <c r="Z8919" s="220"/>
      <c r="AA8919" s="220"/>
      <c r="AB8919" s="237"/>
      <c r="AC8919" s="237"/>
      <c r="AD8919" s="222"/>
      <c r="AE8919" s="221"/>
      <c r="AF8919" s="237"/>
      <c r="AG8919" s="257"/>
      <c r="AH8919" s="237"/>
      <c r="AI8919" s="222"/>
      <c r="AJ8919" s="237"/>
      <c r="AK8919" s="221"/>
      <c r="AL8919" s="223"/>
      <c r="AM8919" s="221"/>
    </row>
    <row r="8920" spans="26:39" ht="15" customHeight="1">
      <c r="Z8920" s="220"/>
      <c r="AA8920" s="220"/>
      <c r="AB8920" s="237"/>
      <c r="AC8920" s="237"/>
      <c r="AD8920" s="222"/>
      <c r="AE8920" s="221"/>
      <c r="AF8920" s="237"/>
      <c r="AG8920" s="257"/>
      <c r="AH8920" s="237"/>
      <c r="AI8920" s="222"/>
      <c r="AJ8920" s="237"/>
      <c r="AK8920" s="221"/>
      <c r="AL8920" s="223"/>
      <c r="AM8920" s="221"/>
    </row>
    <row r="8921" spans="26:39" ht="15" customHeight="1">
      <c r="Z8921" s="220"/>
      <c r="AA8921" s="220"/>
      <c r="AB8921" s="237"/>
      <c r="AC8921" s="237"/>
      <c r="AD8921" s="222"/>
      <c r="AE8921" s="221"/>
      <c r="AF8921" s="237"/>
      <c r="AG8921" s="257"/>
      <c r="AH8921" s="237"/>
      <c r="AI8921" s="222"/>
      <c r="AJ8921" s="237"/>
      <c r="AK8921" s="221"/>
      <c r="AL8921" s="223"/>
      <c r="AM8921" s="221"/>
    </row>
    <row r="8922" spans="26:39" ht="15" customHeight="1">
      <c r="Z8922" s="220"/>
      <c r="AA8922" s="220"/>
      <c r="AB8922" s="237"/>
      <c r="AC8922" s="237"/>
      <c r="AD8922" s="222"/>
      <c r="AE8922" s="221"/>
      <c r="AF8922" s="237"/>
      <c r="AG8922" s="257"/>
      <c r="AH8922" s="237"/>
      <c r="AI8922" s="222"/>
      <c r="AJ8922" s="237"/>
      <c r="AK8922" s="221"/>
      <c r="AL8922" s="223"/>
      <c r="AM8922" s="221"/>
    </row>
    <row r="8923" spans="26:39" ht="15" customHeight="1">
      <c r="Z8923" s="220"/>
      <c r="AA8923" s="220"/>
      <c r="AB8923" s="237"/>
      <c r="AC8923" s="237"/>
      <c r="AD8923" s="222"/>
      <c r="AE8923" s="221"/>
      <c r="AF8923" s="237"/>
      <c r="AG8923" s="257"/>
      <c r="AH8923" s="237"/>
      <c r="AI8923" s="222"/>
      <c r="AJ8923" s="237"/>
      <c r="AK8923" s="221"/>
      <c r="AL8923" s="223"/>
      <c r="AM8923" s="221"/>
    </row>
    <row r="8924" spans="26:39" ht="15" customHeight="1">
      <c r="Z8924" s="220"/>
      <c r="AA8924" s="220"/>
      <c r="AB8924" s="237"/>
      <c r="AC8924" s="237"/>
      <c r="AD8924" s="222"/>
      <c r="AE8924" s="221"/>
      <c r="AF8924" s="237"/>
      <c r="AG8924" s="257"/>
      <c r="AH8924" s="237"/>
      <c r="AI8924" s="222"/>
      <c r="AJ8924" s="237"/>
      <c r="AK8924" s="221"/>
      <c r="AL8924" s="223"/>
      <c r="AM8924" s="221"/>
    </row>
    <row r="8925" spans="26:39" ht="15" customHeight="1">
      <c r="Z8925" s="220"/>
      <c r="AA8925" s="220"/>
      <c r="AB8925" s="237"/>
      <c r="AC8925" s="237"/>
      <c r="AD8925" s="222"/>
      <c r="AE8925" s="221"/>
      <c r="AF8925" s="237"/>
      <c r="AG8925" s="257"/>
      <c r="AH8925" s="237"/>
      <c r="AI8925" s="222"/>
      <c r="AJ8925" s="237"/>
      <c r="AK8925" s="221"/>
      <c r="AL8925" s="223"/>
      <c r="AM8925" s="221"/>
    </row>
    <row r="8926" spans="26:39" ht="15" customHeight="1">
      <c r="Z8926" s="220"/>
      <c r="AA8926" s="220"/>
      <c r="AB8926" s="237"/>
      <c r="AC8926" s="237"/>
      <c r="AD8926" s="222"/>
      <c r="AE8926" s="221"/>
      <c r="AF8926" s="237"/>
      <c r="AG8926" s="257"/>
      <c r="AH8926" s="237"/>
      <c r="AI8926" s="222"/>
      <c r="AJ8926" s="237"/>
      <c r="AK8926" s="221"/>
      <c r="AL8926" s="223"/>
      <c r="AM8926" s="221"/>
    </row>
    <row r="8927" spans="26:39" ht="15" customHeight="1">
      <c r="Z8927" s="220"/>
      <c r="AA8927" s="220"/>
      <c r="AB8927" s="237"/>
      <c r="AC8927" s="237"/>
      <c r="AD8927" s="222"/>
      <c r="AE8927" s="221"/>
      <c r="AF8927" s="237"/>
      <c r="AG8927" s="257"/>
      <c r="AH8927" s="237"/>
      <c r="AI8927" s="222"/>
      <c r="AJ8927" s="237"/>
      <c r="AK8927" s="221"/>
      <c r="AL8927" s="223"/>
      <c r="AM8927" s="221"/>
    </row>
    <row r="8928" spans="26:39" ht="15" customHeight="1">
      <c r="Z8928" s="220"/>
      <c r="AA8928" s="220"/>
      <c r="AB8928" s="237"/>
      <c r="AC8928" s="237"/>
      <c r="AD8928" s="222"/>
      <c r="AE8928" s="221"/>
      <c r="AF8928" s="237"/>
      <c r="AG8928" s="257"/>
      <c r="AH8928" s="237"/>
      <c r="AI8928" s="222"/>
      <c r="AJ8928" s="237"/>
      <c r="AK8928" s="221"/>
      <c r="AL8928" s="223"/>
      <c r="AM8928" s="221"/>
    </row>
    <row r="8929" spans="26:39" ht="15" customHeight="1">
      <c r="Z8929" s="220"/>
      <c r="AA8929" s="220"/>
      <c r="AB8929" s="237"/>
      <c r="AC8929" s="237"/>
      <c r="AD8929" s="222"/>
      <c r="AE8929" s="221"/>
      <c r="AF8929" s="237"/>
      <c r="AG8929" s="257"/>
      <c r="AH8929" s="237"/>
      <c r="AI8929" s="222"/>
      <c r="AJ8929" s="237"/>
      <c r="AK8929" s="221"/>
      <c r="AL8929" s="223"/>
      <c r="AM8929" s="221"/>
    </row>
    <row r="8930" spans="26:39" ht="15" customHeight="1">
      <c r="Z8930" s="220"/>
      <c r="AA8930" s="220"/>
      <c r="AB8930" s="237"/>
      <c r="AC8930" s="237"/>
      <c r="AD8930" s="222"/>
      <c r="AE8930" s="221"/>
      <c r="AF8930" s="237"/>
      <c r="AG8930" s="257"/>
      <c r="AH8930" s="237"/>
      <c r="AI8930" s="222"/>
      <c r="AJ8930" s="237"/>
      <c r="AK8930" s="221"/>
      <c r="AL8930" s="223"/>
      <c r="AM8930" s="221"/>
    </row>
    <row r="8931" spans="26:39" ht="15" customHeight="1">
      <c r="Z8931" s="220"/>
      <c r="AA8931" s="220"/>
      <c r="AB8931" s="237"/>
      <c r="AC8931" s="237"/>
      <c r="AD8931" s="222"/>
      <c r="AE8931" s="221"/>
      <c r="AF8931" s="237"/>
      <c r="AG8931" s="257"/>
      <c r="AH8931" s="237"/>
      <c r="AI8931" s="222"/>
      <c r="AJ8931" s="237"/>
      <c r="AK8931" s="221"/>
      <c r="AL8931" s="223"/>
      <c r="AM8931" s="221"/>
    </row>
    <row r="8932" spans="26:39" ht="15" customHeight="1">
      <c r="Z8932" s="220"/>
      <c r="AA8932" s="220"/>
      <c r="AB8932" s="237"/>
      <c r="AC8932" s="237"/>
      <c r="AD8932" s="222"/>
      <c r="AE8932" s="221"/>
      <c r="AF8932" s="237"/>
      <c r="AG8932" s="257"/>
      <c r="AH8932" s="237"/>
      <c r="AI8932" s="222"/>
      <c r="AJ8932" s="237"/>
      <c r="AK8932" s="221"/>
      <c r="AL8932" s="223"/>
      <c r="AM8932" s="221"/>
    </row>
    <row r="8933" spans="26:39" ht="15" customHeight="1">
      <c r="Z8933" s="220"/>
      <c r="AA8933" s="220"/>
      <c r="AB8933" s="237"/>
      <c r="AC8933" s="237"/>
      <c r="AD8933" s="222"/>
      <c r="AE8933" s="221"/>
      <c r="AF8933" s="237"/>
      <c r="AG8933" s="257"/>
      <c r="AH8933" s="237"/>
      <c r="AI8933" s="222"/>
      <c r="AJ8933" s="237"/>
      <c r="AK8933" s="221"/>
      <c r="AL8933" s="223"/>
      <c r="AM8933" s="221"/>
    </row>
    <row r="8934" spans="26:39" ht="15" customHeight="1">
      <c r="Z8934" s="220"/>
      <c r="AA8934" s="220"/>
      <c r="AB8934" s="237"/>
      <c r="AC8934" s="237"/>
      <c r="AD8934" s="222"/>
      <c r="AE8934" s="221"/>
      <c r="AF8934" s="237"/>
      <c r="AG8934" s="257"/>
      <c r="AH8934" s="237"/>
      <c r="AI8934" s="222"/>
      <c r="AJ8934" s="237"/>
      <c r="AK8934" s="221"/>
      <c r="AL8934" s="223"/>
      <c r="AM8934" s="221"/>
    </row>
    <row r="8935" spans="26:39" ht="15" customHeight="1">
      <c r="Z8935" s="220"/>
      <c r="AA8935" s="220"/>
      <c r="AB8935" s="237"/>
      <c r="AC8935" s="237"/>
      <c r="AD8935" s="222"/>
      <c r="AE8935" s="221"/>
      <c r="AF8935" s="237"/>
      <c r="AG8935" s="257"/>
      <c r="AH8935" s="237"/>
      <c r="AI8935" s="222"/>
      <c r="AJ8935" s="237"/>
      <c r="AK8935" s="221"/>
      <c r="AL8935" s="223"/>
      <c r="AM8935" s="221"/>
    </row>
    <row r="8936" spans="26:39" ht="15" customHeight="1">
      <c r="Z8936" s="220"/>
      <c r="AA8936" s="220"/>
      <c r="AB8936" s="237"/>
      <c r="AC8936" s="237"/>
      <c r="AD8936" s="222"/>
      <c r="AE8936" s="221"/>
      <c r="AF8936" s="237"/>
      <c r="AG8936" s="257"/>
      <c r="AH8936" s="237"/>
      <c r="AI8936" s="222"/>
      <c r="AJ8936" s="237"/>
      <c r="AK8936" s="221"/>
      <c r="AL8936" s="223"/>
      <c r="AM8936" s="221"/>
    </row>
    <row r="8937" spans="26:39" ht="15" customHeight="1">
      <c r="Z8937" s="220"/>
      <c r="AA8937" s="220"/>
      <c r="AB8937" s="237"/>
      <c r="AC8937" s="237"/>
      <c r="AD8937" s="222"/>
      <c r="AE8937" s="221"/>
      <c r="AF8937" s="237"/>
      <c r="AG8937" s="257"/>
      <c r="AH8937" s="237"/>
      <c r="AI8937" s="222"/>
      <c r="AJ8937" s="237"/>
      <c r="AK8937" s="221"/>
      <c r="AL8937" s="223"/>
      <c r="AM8937" s="221"/>
    </row>
    <row r="8938" spans="26:39" ht="15" customHeight="1">
      <c r="Z8938" s="220"/>
      <c r="AA8938" s="220"/>
      <c r="AB8938" s="237"/>
      <c r="AC8938" s="237"/>
      <c r="AD8938" s="222"/>
      <c r="AE8938" s="221"/>
      <c r="AF8938" s="237"/>
      <c r="AG8938" s="257"/>
      <c r="AH8938" s="237"/>
      <c r="AI8938" s="222"/>
      <c r="AJ8938" s="237"/>
      <c r="AK8938" s="221"/>
      <c r="AL8938" s="223"/>
      <c r="AM8938" s="221"/>
    </row>
    <row r="8939" spans="26:39" ht="15" customHeight="1">
      <c r="Z8939" s="220"/>
      <c r="AA8939" s="220"/>
      <c r="AB8939" s="237"/>
      <c r="AC8939" s="237"/>
      <c r="AD8939" s="222"/>
      <c r="AE8939" s="221"/>
      <c r="AF8939" s="237"/>
      <c r="AG8939" s="257"/>
      <c r="AH8939" s="237"/>
      <c r="AI8939" s="222"/>
      <c r="AJ8939" s="237"/>
      <c r="AK8939" s="221"/>
      <c r="AL8939" s="223"/>
      <c r="AM8939" s="221"/>
    </row>
    <row r="8940" spans="26:39" ht="15" customHeight="1">
      <c r="Z8940" s="220"/>
      <c r="AA8940" s="220"/>
      <c r="AB8940" s="237"/>
      <c r="AC8940" s="237"/>
      <c r="AD8940" s="222"/>
      <c r="AE8940" s="221"/>
      <c r="AF8940" s="237"/>
      <c r="AG8940" s="257"/>
      <c r="AH8940" s="237"/>
      <c r="AI8940" s="222"/>
      <c r="AJ8940" s="237"/>
      <c r="AK8940" s="221"/>
      <c r="AL8940" s="223"/>
      <c r="AM8940" s="221"/>
    </row>
    <row r="8941" spans="26:39" ht="15" customHeight="1">
      <c r="Z8941" s="220"/>
      <c r="AA8941" s="220"/>
      <c r="AB8941" s="237"/>
      <c r="AC8941" s="237"/>
      <c r="AD8941" s="222"/>
      <c r="AE8941" s="221"/>
      <c r="AF8941" s="237"/>
      <c r="AG8941" s="257"/>
      <c r="AH8941" s="237"/>
      <c r="AI8941" s="222"/>
      <c r="AJ8941" s="237"/>
      <c r="AK8941" s="221"/>
      <c r="AL8941" s="223"/>
      <c r="AM8941" s="221"/>
    </row>
    <row r="8942" spans="26:39" ht="15" customHeight="1">
      <c r="Z8942" s="220"/>
      <c r="AA8942" s="220"/>
      <c r="AB8942" s="237"/>
      <c r="AC8942" s="237"/>
      <c r="AD8942" s="222"/>
      <c r="AE8942" s="221"/>
      <c r="AF8942" s="237"/>
      <c r="AG8942" s="257"/>
      <c r="AH8942" s="237"/>
      <c r="AI8942" s="222"/>
      <c r="AJ8942" s="237"/>
      <c r="AK8942" s="221"/>
      <c r="AL8942" s="223"/>
      <c r="AM8942" s="221"/>
    </row>
    <row r="8943" spans="26:39" ht="15" customHeight="1">
      <c r="Z8943" s="220"/>
      <c r="AA8943" s="220"/>
      <c r="AB8943" s="237"/>
      <c r="AC8943" s="237"/>
      <c r="AD8943" s="222"/>
      <c r="AE8943" s="221"/>
      <c r="AF8943" s="237"/>
      <c r="AG8943" s="257"/>
      <c r="AH8943" s="237"/>
      <c r="AI8943" s="222"/>
      <c r="AJ8943" s="237"/>
      <c r="AK8943" s="221"/>
      <c r="AL8943" s="223"/>
      <c r="AM8943" s="221"/>
    </row>
    <row r="8944" spans="26:39" ht="15" customHeight="1">
      <c r="Z8944" s="220"/>
      <c r="AA8944" s="220"/>
      <c r="AB8944" s="237"/>
      <c r="AC8944" s="237"/>
      <c r="AD8944" s="222"/>
      <c r="AE8944" s="221"/>
      <c r="AF8944" s="237"/>
      <c r="AG8944" s="257"/>
      <c r="AH8944" s="237"/>
      <c r="AI8944" s="222"/>
      <c r="AJ8944" s="237"/>
      <c r="AK8944" s="221"/>
      <c r="AL8944" s="223"/>
      <c r="AM8944" s="221"/>
    </row>
    <row r="8945" spans="26:39" ht="15" customHeight="1">
      <c r="Z8945" s="220"/>
      <c r="AA8945" s="220"/>
      <c r="AB8945" s="237"/>
      <c r="AC8945" s="237"/>
      <c r="AD8945" s="222"/>
      <c r="AE8945" s="221"/>
      <c r="AF8945" s="237"/>
      <c r="AG8945" s="257"/>
      <c r="AH8945" s="237"/>
      <c r="AI8945" s="222"/>
      <c r="AJ8945" s="237"/>
      <c r="AK8945" s="221"/>
      <c r="AL8945" s="223"/>
      <c r="AM8945" s="221"/>
    </row>
    <row r="8946" spans="26:39" ht="15" customHeight="1">
      <c r="Z8946" s="220"/>
      <c r="AA8946" s="220"/>
      <c r="AB8946" s="237"/>
      <c r="AC8946" s="237"/>
      <c r="AD8946" s="222"/>
      <c r="AE8946" s="221"/>
      <c r="AF8946" s="237"/>
      <c r="AG8946" s="257"/>
      <c r="AH8946" s="237"/>
      <c r="AI8946" s="222"/>
      <c r="AJ8946" s="237"/>
      <c r="AK8946" s="221"/>
      <c r="AL8946" s="223"/>
      <c r="AM8946" s="221"/>
    </row>
    <row r="8947" spans="26:39" ht="15" customHeight="1">
      <c r="Z8947" s="220"/>
      <c r="AA8947" s="220"/>
      <c r="AB8947" s="237"/>
      <c r="AC8947" s="237"/>
      <c r="AD8947" s="222"/>
      <c r="AE8947" s="221"/>
      <c r="AF8947" s="237"/>
      <c r="AG8947" s="257"/>
      <c r="AH8947" s="237"/>
      <c r="AI8947" s="222"/>
      <c r="AJ8947" s="237"/>
      <c r="AK8947" s="221"/>
      <c r="AL8947" s="223"/>
      <c r="AM8947" s="221"/>
    </row>
    <row r="8948" spans="26:39" ht="15" customHeight="1">
      <c r="Z8948" s="220"/>
      <c r="AA8948" s="220"/>
      <c r="AB8948" s="237"/>
      <c r="AC8948" s="237"/>
      <c r="AD8948" s="222"/>
      <c r="AE8948" s="221"/>
      <c r="AF8948" s="237"/>
      <c r="AG8948" s="257"/>
      <c r="AH8948" s="237"/>
      <c r="AI8948" s="222"/>
      <c r="AJ8948" s="237"/>
      <c r="AK8948" s="221"/>
      <c r="AL8948" s="223"/>
      <c r="AM8948" s="221"/>
    </row>
    <row r="8949" spans="26:39" ht="15" customHeight="1">
      <c r="Z8949" s="220"/>
      <c r="AA8949" s="220"/>
      <c r="AB8949" s="237"/>
      <c r="AC8949" s="237"/>
      <c r="AD8949" s="222"/>
      <c r="AE8949" s="221"/>
      <c r="AF8949" s="237"/>
      <c r="AG8949" s="257"/>
      <c r="AH8949" s="237"/>
      <c r="AI8949" s="222"/>
      <c r="AJ8949" s="237"/>
      <c r="AK8949" s="221"/>
      <c r="AL8949" s="223"/>
      <c r="AM8949" s="221"/>
    </row>
    <row r="8950" spans="26:39" ht="15" customHeight="1">
      <c r="Z8950" s="220"/>
      <c r="AA8950" s="220"/>
      <c r="AB8950" s="237"/>
      <c r="AC8950" s="237"/>
      <c r="AD8950" s="222"/>
      <c r="AE8950" s="221"/>
      <c r="AF8950" s="237"/>
      <c r="AG8950" s="257"/>
      <c r="AH8950" s="237"/>
      <c r="AI8950" s="222"/>
      <c r="AJ8950" s="237"/>
      <c r="AK8950" s="221"/>
      <c r="AL8950" s="223"/>
      <c r="AM8950" s="221"/>
    </row>
    <row r="8951" spans="26:39" ht="15" customHeight="1">
      <c r="Z8951" s="220"/>
      <c r="AA8951" s="220"/>
      <c r="AB8951" s="237"/>
      <c r="AC8951" s="237"/>
      <c r="AD8951" s="222"/>
      <c r="AE8951" s="221"/>
      <c r="AF8951" s="237"/>
      <c r="AG8951" s="257"/>
      <c r="AH8951" s="237"/>
      <c r="AI8951" s="222"/>
      <c r="AJ8951" s="237"/>
      <c r="AK8951" s="221"/>
      <c r="AL8951" s="223"/>
      <c r="AM8951" s="221"/>
    </row>
    <row r="8952" spans="26:39" ht="15" customHeight="1">
      <c r="Z8952" s="220"/>
      <c r="AA8952" s="220"/>
      <c r="AB8952" s="237"/>
      <c r="AC8952" s="237"/>
      <c r="AD8952" s="222"/>
      <c r="AE8952" s="221"/>
      <c r="AF8952" s="237"/>
      <c r="AG8952" s="257"/>
      <c r="AH8952" s="237"/>
      <c r="AI8952" s="222"/>
      <c r="AJ8952" s="237"/>
      <c r="AK8952" s="221"/>
      <c r="AL8952" s="223"/>
      <c r="AM8952" s="221"/>
    </row>
    <row r="8953" spans="26:39" ht="15" customHeight="1">
      <c r="Z8953" s="220"/>
      <c r="AA8953" s="220"/>
      <c r="AB8953" s="237"/>
      <c r="AC8953" s="237"/>
      <c r="AD8953" s="222"/>
      <c r="AE8953" s="221"/>
      <c r="AF8953" s="237"/>
      <c r="AG8953" s="257"/>
      <c r="AH8953" s="237"/>
      <c r="AI8953" s="222"/>
      <c r="AJ8953" s="237"/>
      <c r="AK8953" s="221"/>
      <c r="AL8953" s="223"/>
      <c r="AM8953" s="221"/>
    </row>
    <row r="8954" spans="26:39" ht="15" customHeight="1">
      <c r="Z8954" s="220"/>
      <c r="AA8954" s="220"/>
      <c r="AB8954" s="237"/>
      <c r="AC8954" s="237"/>
      <c r="AD8954" s="222"/>
      <c r="AE8954" s="221"/>
      <c r="AF8954" s="237"/>
      <c r="AG8954" s="257"/>
      <c r="AH8954" s="237"/>
      <c r="AI8954" s="222"/>
      <c r="AJ8954" s="237"/>
      <c r="AK8954" s="221"/>
      <c r="AL8954" s="223"/>
      <c r="AM8954" s="221"/>
    </row>
    <row r="8955" spans="26:39" ht="15" customHeight="1">
      <c r="Z8955" s="220"/>
      <c r="AA8955" s="220"/>
      <c r="AB8955" s="237"/>
      <c r="AC8955" s="237"/>
      <c r="AD8955" s="222"/>
      <c r="AE8955" s="221"/>
      <c r="AF8955" s="237"/>
      <c r="AG8955" s="257"/>
      <c r="AH8955" s="237"/>
      <c r="AI8955" s="222"/>
      <c r="AJ8955" s="237"/>
      <c r="AK8955" s="221"/>
      <c r="AL8955" s="223"/>
      <c r="AM8955" s="221"/>
    </row>
    <row r="8956" spans="26:39" ht="15" customHeight="1">
      <c r="Z8956" s="220"/>
      <c r="AA8956" s="220"/>
      <c r="AB8956" s="237"/>
      <c r="AC8956" s="237"/>
      <c r="AD8956" s="222"/>
      <c r="AE8956" s="221"/>
      <c r="AF8956" s="237"/>
      <c r="AG8956" s="257"/>
      <c r="AH8956" s="237"/>
      <c r="AI8956" s="222"/>
      <c r="AJ8956" s="237"/>
      <c r="AK8956" s="221"/>
      <c r="AL8956" s="223"/>
      <c r="AM8956" s="221"/>
    </row>
    <row r="8957" spans="26:39" ht="15" customHeight="1">
      <c r="Z8957" s="220"/>
      <c r="AA8957" s="220"/>
      <c r="AB8957" s="237"/>
      <c r="AC8957" s="237"/>
      <c r="AD8957" s="222"/>
      <c r="AE8957" s="221"/>
      <c r="AF8957" s="237"/>
      <c r="AG8957" s="257"/>
      <c r="AH8957" s="237"/>
      <c r="AI8957" s="222"/>
      <c r="AJ8957" s="237"/>
      <c r="AK8957" s="221"/>
      <c r="AL8957" s="223"/>
      <c r="AM8957" s="221"/>
    </row>
    <row r="8958" spans="26:39" ht="15" customHeight="1">
      <c r="Z8958" s="220"/>
      <c r="AA8958" s="220"/>
      <c r="AB8958" s="237"/>
      <c r="AC8958" s="237"/>
      <c r="AD8958" s="222"/>
      <c r="AE8958" s="221"/>
      <c r="AF8958" s="237"/>
      <c r="AG8958" s="257"/>
      <c r="AH8958" s="237"/>
      <c r="AI8958" s="222"/>
      <c r="AJ8958" s="237"/>
      <c r="AK8958" s="221"/>
      <c r="AL8958" s="223"/>
      <c r="AM8958" s="221"/>
    </row>
    <row r="8959" spans="26:39" ht="15" customHeight="1">
      <c r="Z8959" s="220"/>
      <c r="AA8959" s="220"/>
      <c r="AB8959" s="237"/>
      <c r="AC8959" s="237"/>
      <c r="AD8959" s="222"/>
      <c r="AE8959" s="221"/>
      <c r="AF8959" s="237"/>
      <c r="AG8959" s="257"/>
      <c r="AH8959" s="237"/>
      <c r="AI8959" s="222"/>
      <c r="AJ8959" s="237"/>
      <c r="AK8959" s="221"/>
      <c r="AL8959" s="223"/>
      <c r="AM8959" s="221"/>
    </row>
    <row r="8960" spans="26:39" ht="15" customHeight="1">
      <c r="Z8960" s="220"/>
      <c r="AA8960" s="220"/>
      <c r="AB8960" s="237"/>
      <c r="AC8960" s="237"/>
      <c r="AD8960" s="222"/>
      <c r="AE8960" s="221"/>
      <c r="AF8960" s="237"/>
      <c r="AG8960" s="257"/>
      <c r="AH8960" s="237"/>
      <c r="AI8960" s="222"/>
      <c r="AJ8960" s="237"/>
      <c r="AK8960" s="221"/>
      <c r="AL8960" s="223"/>
      <c r="AM8960" s="221"/>
    </row>
    <row r="8961" spans="26:39" ht="15" customHeight="1">
      <c r="Z8961" s="220"/>
      <c r="AA8961" s="220"/>
      <c r="AB8961" s="237"/>
      <c r="AC8961" s="237"/>
      <c r="AD8961" s="222"/>
      <c r="AE8961" s="221"/>
      <c r="AF8961" s="237"/>
      <c r="AG8961" s="257"/>
      <c r="AH8961" s="237"/>
      <c r="AI8961" s="222"/>
      <c r="AJ8961" s="237"/>
      <c r="AK8961" s="221"/>
      <c r="AL8961" s="223"/>
      <c r="AM8961" s="221"/>
    </row>
    <row r="8962" spans="26:39" ht="15" customHeight="1">
      <c r="Z8962" s="220"/>
      <c r="AA8962" s="220"/>
      <c r="AB8962" s="237"/>
      <c r="AC8962" s="237"/>
      <c r="AD8962" s="222"/>
      <c r="AE8962" s="221"/>
      <c r="AF8962" s="237"/>
      <c r="AG8962" s="257"/>
      <c r="AH8962" s="237"/>
      <c r="AI8962" s="222"/>
      <c r="AJ8962" s="237"/>
      <c r="AK8962" s="221"/>
      <c r="AL8962" s="223"/>
      <c r="AM8962" s="221"/>
    </row>
    <row r="8963" spans="26:39" ht="15" customHeight="1">
      <c r="Z8963" s="220"/>
      <c r="AA8963" s="220"/>
      <c r="AB8963" s="237"/>
      <c r="AC8963" s="237"/>
      <c r="AD8963" s="222"/>
      <c r="AE8963" s="221"/>
      <c r="AF8963" s="237"/>
      <c r="AG8963" s="257"/>
      <c r="AH8963" s="237"/>
      <c r="AI8963" s="222"/>
      <c r="AJ8963" s="237"/>
      <c r="AK8963" s="221"/>
      <c r="AL8963" s="223"/>
      <c r="AM8963" s="221"/>
    </row>
    <row r="8964" spans="26:39" ht="15" customHeight="1">
      <c r="Z8964" s="220"/>
      <c r="AA8964" s="220"/>
      <c r="AB8964" s="237"/>
      <c r="AC8964" s="237"/>
      <c r="AD8964" s="222"/>
      <c r="AE8964" s="221"/>
      <c r="AF8964" s="237"/>
      <c r="AG8964" s="257"/>
      <c r="AH8964" s="237"/>
      <c r="AI8964" s="222"/>
      <c r="AJ8964" s="237"/>
      <c r="AK8964" s="221"/>
      <c r="AL8964" s="223"/>
      <c r="AM8964" s="221"/>
    </row>
    <row r="8965" spans="26:39" ht="15" customHeight="1">
      <c r="Z8965" s="220"/>
      <c r="AA8965" s="220"/>
      <c r="AB8965" s="237"/>
      <c r="AC8965" s="237"/>
      <c r="AD8965" s="222"/>
      <c r="AE8965" s="221"/>
      <c r="AF8965" s="237"/>
      <c r="AG8965" s="257"/>
      <c r="AH8965" s="237"/>
      <c r="AI8965" s="222"/>
      <c r="AJ8965" s="237"/>
      <c r="AK8965" s="221"/>
      <c r="AL8965" s="223"/>
      <c r="AM8965" s="221"/>
    </row>
    <row r="8966" spans="26:39" ht="15" customHeight="1">
      <c r="Z8966" s="220"/>
      <c r="AA8966" s="220"/>
      <c r="AB8966" s="237"/>
      <c r="AC8966" s="237"/>
      <c r="AD8966" s="222"/>
      <c r="AE8966" s="221"/>
      <c r="AF8966" s="237"/>
      <c r="AG8966" s="257"/>
      <c r="AH8966" s="237"/>
      <c r="AI8966" s="222"/>
      <c r="AJ8966" s="237"/>
      <c r="AK8966" s="221"/>
      <c r="AL8966" s="223"/>
      <c r="AM8966" s="221"/>
    </row>
    <row r="8967" spans="26:39" ht="15" customHeight="1">
      <c r="Z8967" s="220"/>
      <c r="AA8967" s="220"/>
      <c r="AB8967" s="237"/>
      <c r="AC8967" s="237"/>
      <c r="AD8967" s="222"/>
      <c r="AE8967" s="221"/>
      <c r="AF8967" s="237"/>
      <c r="AG8967" s="257"/>
      <c r="AH8967" s="237"/>
      <c r="AI8967" s="222"/>
      <c r="AJ8967" s="237"/>
      <c r="AK8967" s="221"/>
      <c r="AL8967" s="223"/>
      <c r="AM8967" s="221"/>
    </row>
    <row r="8968" spans="26:39" ht="15" customHeight="1">
      <c r="Z8968" s="220"/>
      <c r="AA8968" s="220"/>
      <c r="AB8968" s="237"/>
      <c r="AC8968" s="237"/>
      <c r="AD8968" s="222"/>
      <c r="AE8968" s="221"/>
      <c r="AF8968" s="237"/>
      <c r="AG8968" s="257"/>
      <c r="AH8968" s="237"/>
      <c r="AI8968" s="222"/>
      <c r="AJ8968" s="237"/>
      <c r="AK8968" s="221"/>
      <c r="AL8968" s="223"/>
      <c r="AM8968" s="221"/>
    </row>
    <row r="8969" spans="26:39" ht="15" customHeight="1">
      <c r="Z8969" s="220"/>
      <c r="AA8969" s="220"/>
      <c r="AB8969" s="237"/>
      <c r="AC8969" s="237"/>
      <c r="AD8969" s="222"/>
      <c r="AE8969" s="221"/>
      <c r="AF8969" s="237"/>
      <c r="AG8969" s="257"/>
      <c r="AH8969" s="237"/>
      <c r="AI8969" s="222"/>
      <c r="AJ8969" s="237"/>
      <c r="AK8969" s="221"/>
      <c r="AL8969" s="223"/>
      <c r="AM8969" s="221"/>
    </row>
    <row r="8970" spans="26:39" ht="15" customHeight="1">
      <c r="Z8970" s="220"/>
      <c r="AA8970" s="220"/>
      <c r="AB8970" s="237"/>
      <c r="AC8970" s="237"/>
      <c r="AD8970" s="222"/>
      <c r="AE8970" s="221"/>
      <c r="AF8970" s="237"/>
      <c r="AG8970" s="257"/>
      <c r="AH8970" s="237"/>
      <c r="AI8970" s="222"/>
      <c r="AJ8970" s="237"/>
      <c r="AK8970" s="221"/>
      <c r="AL8970" s="223"/>
      <c r="AM8970" s="221"/>
    </row>
    <row r="8971" spans="26:39" ht="15" customHeight="1">
      <c r="Z8971" s="220"/>
      <c r="AA8971" s="220"/>
      <c r="AB8971" s="237"/>
      <c r="AC8971" s="237"/>
      <c r="AD8971" s="222"/>
      <c r="AE8971" s="221"/>
      <c r="AF8971" s="237"/>
      <c r="AG8971" s="257"/>
      <c r="AH8971" s="237"/>
      <c r="AI8971" s="222"/>
      <c r="AJ8971" s="237"/>
      <c r="AK8971" s="221"/>
      <c r="AL8971" s="223"/>
      <c r="AM8971" s="221"/>
    </row>
    <row r="8972" spans="26:39" ht="15" customHeight="1">
      <c r="Z8972" s="220"/>
      <c r="AA8972" s="220"/>
      <c r="AB8972" s="237"/>
      <c r="AC8972" s="237"/>
      <c r="AD8972" s="222"/>
      <c r="AE8972" s="221"/>
      <c r="AF8972" s="237"/>
      <c r="AG8972" s="257"/>
      <c r="AH8972" s="237"/>
      <c r="AI8972" s="222"/>
      <c r="AJ8972" s="237"/>
      <c r="AK8972" s="221"/>
      <c r="AL8972" s="223"/>
      <c r="AM8972" s="221"/>
    </row>
    <row r="8973" spans="26:39" ht="15" customHeight="1">
      <c r="Z8973" s="220"/>
      <c r="AA8973" s="220"/>
      <c r="AB8973" s="237"/>
      <c r="AC8973" s="237"/>
      <c r="AD8973" s="222"/>
      <c r="AE8973" s="221"/>
      <c r="AF8973" s="237"/>
      <c r="AG8973" s="257"/>
      <c r="AH8973" s="237"/>
      <c r="AI8973" s="222"/>
      <c r="AJ8973" s="237"/>
      <c r="AK8973" s="221"/>
      <c r="AL8973" s="223"/>
      <c r="AM8973" s="221"/>
    </row>
    <row r="8974" spans="26:39" ht="15" customHeight="1">
      <c r="Z8974" s="220"/>
      <c r="AA8974" s="220"/>
      <c r="AB8974" s="237"/>
      <c r="AC8974" s="237"/>
      <c r="AD8974" s="222"/>
      <c r="AE8974" s="221"/>
      <c r="AF8974" s="237"/>
      <c r="AG8974" s="257"/>
      <c r="AH8974" s="237"/>
      <c r="AI8974" s="222"/>
      <c r="AJ8974" s="237"/>
      <c r="AK8974" s="221"/>
      <c r="AL8974" s="223"/>
      <c r="AM8974" s="221"/>
    </row>
    <row r="8975" spans="26:39" ht="15" customHeight="1">
      <c r="Z8975" s="220"/>
      <c r="AA8975" s="220"/>
      <c r="AB8975" s="237"/>
      <c r="AC8975" s="237"/>
      <c r="AD8975" s="222"/>
      <c r="AE8975" s="221"/>
      <c r="AF8975" s="237"/>
      <c r="AG8975" s="257"/>
      <c r="AH8975" s="237"/>
      <c r="AI8975" s="222"/>
      <c r="AJ8975" s="237"/>
      <c r="AK8975" s="221"/>
      <c r="AL8975" s="223"/>
      <c r="AM8975" s="221"/>
    </row>
    <row r="8976" spans="26:39" ht="15" customHeight="1">
      <c r="Z8976" s="220"/>
      <c r="AA8976" s="220"/>
      <c r="AB8976" s="237"/>
      <c r="AC8976" s="237"/>
      <c r="AD8976" s="222"/>
      <c r="AE8976" s="221"/>
      <c r="AF8976" s="237"/>
      <c r="AG8976" s="257"/>
      <c r="AH8976" s="237"/>
      <c r="AI8976" s="222"/>
      <c r="AJ8976" s="237"/>
      <c r="AK8976" s="221"/>
      <c r="AL8976" s="223"/>
      <c r="AM8976" s="221"/>
    </row>
    <row r="8977" spans="26:39" ht="15" customHeight="1">
      <c r="Z8977" s="220"/>
      <c r="AA8977" s="220"/>
      <c r="AB8977" s="237"/>
      <c r="AC8977" s="237"/>
      <c r="AD8977" s="222"/>
      <c r="AE8977" s="221"/>
      <c r="AF8977" s="237"/>
      <c r="AG8977" s="257"/>
      <c r="AH8977" s="237"/>
      <c r="AI8977" s="222"/>
      <c r="AJ8977" s="237"/>
      <c r="AK8977" s="221"/>
      <c r="AL8977" s="223"/>
      <c r="AM8977" s="221"/>
    </row>
    <row r="8978" spans="26:39" ht="15" customHeight="1">
      <c r="Z8978" s="220"/>
      <c r="AA8978" s="220"/>
      <c r="AB8978" s="237"/>
      <c r="AC8978" s="237"/>
      <c r="AD8978" s="222"/>
      <c r="AE8978" s="221"/>
      <c r="AF8978" s="237"/>
      <c r="AG8978" s="257"/>
      <c r="AH8978" s="237"/>
      <c r="AI8978" s="222"/>
      <c r="AJ8978" s="237"/>
      <c r="AK8978" s="221"/>
      <c r="AL8978" s="223"/>
      <c r="AM8978" s="221"/>
    </row>
    <row r="8979" spans="26:39" ht="15" customHeight="1">
      <c r="Z8979" s="220"/>
      <c r="AA8979" s="220"/>
      <c r="AB8979" s="237"/>
      <c r="AC8979" s="237"/>
      <c r="AD8979" s="222"/>
      <c r="AE8979" s="221"/>
      <c r="AF8979" s="237"/>
      <c r="AG8979" s="257"/>
      <c r="AH8979" s="237"/>
      <c r="AI8979" s="222"/>
      <c r="AJ8979" s="237"/>
      <c r="AK8979" s="221"/>
      <c r="AL8979" s="223"/>
      <c r="AM8979" s="221"/>
    </row>
    <row r="8980" spans="26:39" ht="15" customHeight="1">
      <c r="Z8980" s="220"/>
      <c r="AA8980" s="220"/>
      <c r="AB8980" s="237"/>
      <c r="AC8980" s="237"/>
      <c r="AD8980" s="222"/>
      <c r="AE8980" s="221"/>
      <c r="AF8980" s="237"/>
      <c r="AG8980" s="257"/>
      <c r="AH8980" s="237"/>
      <c r="AI8980" s="222"/>
      <c r="AJ8980" s="237"/>
      <c r="AK8980" s="221"/>
      <c r="AL8980" s="223"/>
      <c r="AM8980" s="221"/>
    </row>
    <row r="8981" spans="26:39" ht="15" customHeight="1">
      <c r="Z8981" s="220"/>
      <c r="AA8981" s="220"/>
      <c r="AB8981" s="237"/>
      <c r="AC8981" s="237"/>
      <c r="AD8981" s="222"/>
      <c r="AE8981" s="221"/>
      <c r="AF8981" s="237"/>
      <c r="AG8981" s="257"/>
      <c r="AH8981" s="237"/>
      <c r="AI8981" s="222"/>
      <c r="AJ8981" s="237"/>
      <c r="AK8981" s="221"/>
      <c r="AL8981" s="223"/>
      <c r="AM8981" s="221"/>
    </row>
    <row r="8982" spans="26:39" ht="15" customHeight="1">
      <c r="Z8982" s="220"/>
      <c r="AA8982" s="220"/>
      <c r="AB8982" s="237"/>
      <c r="AC8982" s="237"/>
      <c r="AD8982" s="222"/>
      <c r="AE8982" s="221"/>
      <c r="AF8982" s="237"/>
      <c r="AG8982" s="257"/>
      <c r="AH8982" s="237"/>
      <c r="AI8982" s="222"/>
      <c r="AJ8982" s="237"/>
      <c r="AK8982" s="221"/>
      <c r="AL8982" s="223"/>
      <c r="AM8982" s="221"/>
    </row>
    <row r="8983" spans="26:39" ht="15" customHeight="1">
      <c r="Z8983" s="220"/>
      <c r="AA8983" s="220"/>
      <c r="AB8983" s="237"/>
      <c r="AC8983" s="237"/>
      <c r="AD8983" s="222"/>
      <c r="AE8983" s="221"/>
      <c r="AF8983" s="237"/>
      <c r="AG8983" s="257"/>
      <c r="AH8983" s="237"/>
      <c r="AI8983" s="222"/>
      <c r="AJ8983" s="237"/>
      <c r="AK8983" s="221"/>
      <c r="AL8983" s="223"/>
      <c r="AM8983" s="221"/>
    </row>
    <row r="8984" spans="26:39" ht="15" customHeight="1">
      <c r="Z8984" s="220"/>
      <c r="AA8984" s="220"/>
      <c r="AB8984" s="237"/>
      <c r="AC8984" s="237"/>
      <c r="AD8984" s="222"/>
      <c r="AE8984" s="221"/>
      <c r="AF8984" s="237"/>
      <c r="AG8984" s="257"/>
      <c r="AH8984" s="237"/>
      <c r="AI8984" s="222"/>
      <c r="AJ8984" s="237"/>
      <c r="AK8984" s="221"/>
      <c r="AL8984" s="223"/>
      <c r="AM8984" s="221"/>
    </row>
    <row r="8985" spans="26:39" ht="15" customHeight="1">
      <c r="Z8985" s="220"/>
      <c r="AA8985" s="220"/>
      <c r="AB8985" s="237"/>
      <c r="AC8985" s="237"/>
      <c r="AD8985" s="222"/>
      <c r="AE8985" s="221"/>
      <c r="AF8985" s="237"/>
      <c r="AG8985" s="257"/>
      <c r="AH8985" s="237"/>
      <c r="AI8985" s="222"/>
      <c r="AJ8985" s="237"/>
      <c r="AK8985" s="221"/>
      <c r="AL8985" s="223"/>
      <c r="AM8985" s="221"/>
    </row>
    <row r="8986" spans="26:39" ht="15" customHeight="1">
      <c r="Z8986" s="220"/>
      <c r="AA8986" s="220"/>
      <c r="AB8986" s="237"/>
      <c r="AC8986" s="237"/>
      <c r="AD8986" s="222"/>
      <c r="AE8986" s="221"/>
      <c r="AF8986" s="237"/>
      <c r="AG8986" s="257"/>
      <c r="AH8986" s="237"/>
      <c r="AI8986" s="222"/>
      <c r="AJ8986" s="237"/>
      <c r="AK8986" s="221"/>
      <c r="AL8986" s="223"/>
      <c r="AM8986" s="221"/>
    </row>
    <row r="8987" spans="26:39" ht="15" customHeight="1">
      <c r="Z8987" s="220"/>
      <c r="AA8987" s="220"/>
      <c r="AB8987" s="237"/>
      <c r="AC8987" s="237"/>
      <c r="AD8987" s="222"/>
      <c r="AE8987" s="221"/>
      <c r="AF8987" s="237"/>
      <c r="AG8987" s="257"/>
      <c r="AH8987" s="237"/>
      <c r="AI8987" s="222"/>
      <c r="AJ8987" s="237"/>
      <c r="AK8987" s="221"/>
      <c r="AL8987" s="223"/>
      <c r="AM8987" s="221"/>
    </row>
    <row r="8988" spans="26:39" ht="15" customHeight="1">
      <c r="Z8988" s="220"/>
      <c r="AA8988" s="220"/>
      <c r="AB8988" s="237"/>
      <c r="AC8988" s="237"/>
      <c r="AD8988" s="222"/>
      <c r="AE8988" s="221"/>
      <c r="AF8988" s="237"/>
      <c r="AG8988" s="257"/>
      <c r="AH8988" s="237"/>
      <c r="AI8988" s="222"/>
      <c r="AJ8988" s="237"/>
      <c r="AK8988" s="221"/>
      <c r="AL8988" s="223"/>
      <c r="AM8988" s="221"/>
    </row>
    <row r="8989" spans="26:39" ht="15" customHeight="1">
      <c r="Z8989" s="220"/>
      <c r="AA8989" s="220"/>
      <c r="AB8989" s="237"/>
      <c r="AC8989" s="237"/>
      <c r="AD8989" s="222"/>
      <c r="AE8989" s="221"/>
      <c r="AF8989" s="237"/>
      <c r="AG8989" s="257"/>
      <c r="AH8989" s="237"/>
      <c r="AI8989" s="222"/>
      <c r="AJ8989" s="237"/>
      <c r="AK8989" s="221"/>
      <c r="AL8989" s="223"/>
      <c r="AM8989" s="221"/>
    </row>
    <row r="8990" spans="26:39" ht="15" customHeight="1">
      <c r="Z8990" s="220"/>
      <c r="AA8990" s="220"/>
      <c r="AB8990" s="237"/>
      <c r="AC8990" s="237"/>
      <c r="AD8990" s="222"/>
      <c r="AE8990" s="221"/>
      <c r="AF8990" s="237"/>
      <c r="AG8990" s="257"/>
      <c r="AH8990" s="237"/>
      <c r="AI8990" s="222"/>
      <c r="AJ8990" s="237"/>
      <c r="AK8990" s="221"/>
      <c r="AL8990" s="223"/>
      <c r="AM8990" s="221"/>
    </row>
    <row r="8991" spans="26:39" ht="15" customHeight="1">
      <c r="Z8991" s="220"/>
      <c r="AA8991" s="220"/>
      <c r="AB8991" s="237"/>
      <c r="AC8991" s="237"/>
      <c r="AD8991" s="222"/>
      <c r="AE8991" s="221"/>
      <c r="AF8991" s="237"/>
      <c r="AG8991" s="257"/>
      <c r="AH8991" s="237"/>
      <c r="AI8991" s="222"/>
      <c r="AJ8991" s="237"/>
      <c r="AK8991" s="221"/>
      <c r="AL8991" s="223"/>
      <c r="AM8991" s="221"/>
    </row>
    <row r="8992" spans="26:39" ht="15" customHeight="1">
      <c r="Z8992" s="220"/>
      <c r="AA8992" s="220"/>
      <c r="AB8992" s="237"/>
      <c r="AC8992" s="237"/>
      <c r="AD8992" s="222"/>
      <c r="AE8992" s="221"/>
      <c r="AF8992" s="237"/>
      <c r="AG8992" s="257"/>
      <c r="AH8992" s="237"/>
      <c r="AI8992" s="222"/>
      <c r="AJ8992" s="237"/>
      <c r="AK8992" s="221"/>
      <c r="AL8992" s="223"/>
      <c r="AM8992" s="221"/>
    </row>
    <row r="8993" spans="26:39" ht="15" customHeight="1">
      <c r="Z8993" s="220"/>
      <c r="AA8993" s="220"/>
      <c r="AB8993" s="237"/>
      <c r="AC8993" s="237"/>
      <c r="AD8993" s="222"/>
      <c r="AE8993" s="221"/>
      <c r="AF8993" s="237"/>
      <c r="AG8993" s="257"/>
      <c r="AH8993" s="237"/>
      <c r="AI8993" s="222"/>
      <c r="AJ8993" s="237"/>
      <c r="AK8993" s="221"/>
      <c r="AL8993" s="223"/>
      <c r="AM8993" s="221"/>
    </row>
    <row r="8994" spans="26:39" ht="15" customHeight="1">
      <c r="Z8994" s="220"/>
      <c r="AA8994" s="220"/>
      <c r="AB8994" s="237"/>
      <c r="AC8994" s="237"/>
      <c r="AD8994" s="222"/>
      <c r="AE8994" s="221"/>
      <c r="AF8994" s="237"/>
      <c r="AG8994" s="257"/>
      <c r="AH8994" s="237"/>
      <c r="AI8994" s="222"/>
      <c r="AJ8994" s="237"/>
      <c r="AK8994" s="221"/>
      <c r="AL8994" s="223"/>
      <c r="AM8994" s="221"/>
    </row>
    <row r="8995" spans="26:39" ht="15" customHeight="1">
      <c r="Z8995" s="220"/>
      <c r="AA8995" s="220"/>
      <c r="AB8995" s="237"/>
      <c r="AC8995" s="237"/>
      <c r="AD8995" s="222"/>
      <c r="AE8995" s="221"/>
      <c r="AF8995" s="237"/>
      <c r="AG8995" s="257"/>
      <c r="AH8995" s="237"/>
      <c r="AI8995" s="222"/>
      <c r="AJ8995" s="237"/>
      <c r="AK8995" s="221"/>
      <c r="AL8995" s="223"/>
      <c r="AM8995" s="221"/>
    </row>
    <row r="8996" spans="26:39" ht="15" customHeight="1">
      <c r="Z8996" s="220"/>
      <c r="AA8996" s="220"/>
      <c r="AB8996" s="237"/>
      <c r="AC8996" s="237"/>
      <c r="AD8996" s="222"/>
      <c r="AE8996" s="221"/>
      <c r="AF8996" s="237"/>
      <c r="AG8996" s="257"/>
      <c r="AH8996" s="237"/>
      <c r="AI8996" s="222"/>
      <c r="AJ8996" s="237"/>
      <c r="AK8996" s="221"/>
      <c r="AL8996" s="223"/>
      <c r="AM8996" s="221"/>
    </row>
    <row r="8997" spans="26:39" ht="15" customHeight="1">
      <c r="Z8997" s="220"/>
      <c r="AA8997" s="220"/>
      <c r="AB8997" s="237"/>
      <c r="AC8997" s="237"/>
      <c r="AD8997" s="222"/>
      <c r="AE8997" s="221"/>
      <c r="AF8997" s="237"/>
      <c r="AG8997" s="257"/>
      <c r="AH8997" s="237"/>
      <c r="AI8997" s="222"/>
      <c r="AJ8997" s="237"/>
      <c r="AK8997" s="221"/>
      <c r="AL8997" s="223"/>
      <c r="AM8997" s="221"/>
    </row>
    <row r="8998" spans="26:39" ht="15" customHeight="1">
      <c r="Z8998" s="220"/>
      <c r="AA8998" s="220"/>
      <c r="AB8998" s="237"/>
      <c r="AC8998" s="237"/>
      <c r="AD8998" s="222"/>
      <c r="AE8998" s="221"/>
      <c r="AF8998" s="237"/>
      <c r="AG8998" s="257"/>
      <c r="AH8998" s="237"/>
      <c r="AI8998" s="222"/>
      <c r="AJ8998" s="237"/>
      <c r="AK8998" s="221"/>
      <c r="AL8998" s="223"/>
      <c r="AM8998" s="221"/>
    </row>
    <row r="8999" spans="26:39" ht="15" customHeight="1">
      <c r="Z8999" s="220"/>
      <c r="AA8999" s="220"/>
      <c r="AB8999" s="237"/>
      <c r="AC8999" s="237"/>
      <c r="AD8999" s="222"/>
      <c r="AE8999" s="221"/>
      <c r="AF8999" s="237"/>
      <c r="AG8999" s="257"/>
      <c r="AH8999" s="237"/>
      <c r="AI8999" s="222"/>
      <c r="AJ8999" s="237"/>
      <c r="AK8999" s="221"/>
      <c r="AL8999" s="223"/>
      <c r="AM8999" s="221"/>
    </row>
    <row r="9000" spans="26:39" ht="15" customHeight="1">
      <c r="Z9000" s="220"/>
      <c r="AA9000" s="220"/>
      <c r="AB9000" s="237"/>
      <c r="AC9000" s="237"/>
      <c r="AD9000" s="222"/>
      <c r="AE9000" s="221"/>
      <c r="AF9000" s="237"/>
      <c r="AG9000" s="257"/>
      <c r="AH9000" s="237"/>
      <c r="AI9000" s="222"/>
      <c r="AJ9000" s="237"/>
      <c r="AK9000" s="221"/>
      <c r="AL9000" s="223"/>
      <c r="AM9000" s="221"/>
    </row>
    <row r="9001" spans="26:39" ht="15" customHeight="1">
      <c r="Z9001" s="220"/>
      <c r="AA9001" s="220"/>
      <c r="AB9001" s="237"/>
      <c r="AC9001" s="237"/>
      <c r="AD9001" s="222"/>
      <c r="AE9001" s="221"/>
      <c r="AF9001" s="237"/>
      <c r="AG9001" s="257"/>
      <c r="AH9001" s="237"/>
      <c r="AI9001" s="222"/>
      <c r="AJ9001" s="237"/>
      <c r="AK9001" s="221"/>
      <c r="AL9001" s="223"/>
      <c r="AM9001" s="221"/>
    </row>
    <row r="9002" spans="26:39" ht="15" customHeight="1">
      <c r="Z9002" s="220"/>
      <c r="AA9002" s="220"/>
      <c r="AB9002" s="237"/>
      <c r="AC9002" s="237"/>
      <c r="AD9002" s="222"/>
      <c r="AE9002" s="221"/>
      <c r="AF9002" s="237"/>
      <c r="AG9002" s="257"/>
      <c r="AH9002" s="237"/>
      <c r="AI9002" s="222"/>
      <c r="AJ9002" s="237"/>
      <c r="AK9002" s="221"/>
      <c r="AL9002" s="223"/>
      <c r="AM9002" s="221"/>
    </row>
    <row r="9003" spans="26:39" ht="15" customHeight="1">
      <c r="Z9003" s="220"/>
      <c r="AA9003" s="220"/>
      <c r="AB9003" s="237"/>
      <c r="AC9003" s="237"/>
      <c r="AD9003" s="222"/>
      <c r="AE9003" s="221"/>
      <c r="AF9003" s="237"/>
      <c r="AG9003" s="257"/>
      <c r="AH9003" s="237"/>
      <c r="AI9003" s="222"/>
      <c r="AJ9003" s="237"/>
      <c r="AK9003" s="221"/>
      <c r="AL9003" s="223"/>
      <c r="AM9003" s="221"/>
    </row>
    <row r="9004" spans="26:39" ht="15" customHeight="1">
      <c r="Z9004" s="220"/>
      <c r="AA9004" s="220"/>
      <c r="AB9004" s="237"/>
      <c r="AC9004" s="237"/>
      <c r="AD9004" s="222"/>
      <c r="AE9004" s="221"/>
      <c r="AF9004" s="237"/>
      <c r="AG9004" s="257"/>
      <c r="AH9004" s="237"/>
      <c r="AI9004" s="222"/>
      <c r="AJ9004" s="237"/>
      <c r="AK9004" s="221"/>
      <c r="AL9004" s="223"/>
      <c r="AM9004" s="221"/>
    </row>
    <row r="9005" spans="26:39" ht="15" customHeight="1">
      <c r="Z9005" s="220"/>
      <c r="AA9005" s="220"/>
      <c r="AB9005" s="237"/>
      <c r="AC9005" s="237"/>
      <c r="AD9005" s="222"/>
      <c r="AE9005" s="221"/>
      <c r="AF9005" s="237"/>
      <c r="AG9005" s="257"/>
      <c r="AH9005" s="237"/>
      <c r="AI9005" s="222"/>
      <c r="AJ9005" s="237"/>
      <c r="AK9005" s="221"/>
      <c r="AL9005" s="223"/>
      <c r="AM9005" s="221"/>
    </row>
    <row r="9006" spans="26:39" ht="15" customHeight="1">
      <c r="Z9006" s="220"/>
      <c r="AA9006" s="220"/>
      <c r="AB9006" s="237"/>
      <c r="AC9006" s="237"/>
      <c r="AD9006" s="222"/>
      <c r="AE9006" s="221"/>
      <c r="AF9006" s="237"/>
      <c r="AG9006" s="257"/>
      <c r="AH9006" s="237"/>
      <c r="AI9006" s="222"/>
      <c r="AJ9006" s="237"/>
      <c r="AK9006" s="221"/>
      <c r="AL9006" s="223"/>
      <c r="AM9006" s="221"/>
    </row>
    <row r="9007" spans="26:39" ht="15" customHeight="1">
      <c r="Z9007" s="220"/>
      <c r="AA9007" s="220"/>
      <c r="AB9007" s="237"/>
      <c r="AC9007" s="237"/>
      <c r="AD9007" s="222"/>
      <c r="AE9007" s="221"/>
      <c r="AF9007" s="237"/>
      <c r="AG9007" s="257"/>
      <c r="AH9007" s="237"/>
      <c r="AI9007" s="222"/>
      <c r="AJ9007" s="237"/>
      <c r="AK9007" s="221"/>
      <c r="AL9007" s="223"/>
      <c r="AM9007" s="221"/>
    </row>
    <row r="9008" spans="26:39" ht="15" customHeight="1">
      <c r="Z9008" s="220"/>
      <c r="AA9008" s="220"/>
      <c r="AB9008" s="237"/>
      <c r="AC9008" s="237"/>
      <c r="AD9008" s="222"/>
      <c r="AE9008" s="221"/>
      <c r="AF9008" s="237"/>
      <c r="AG9008" s="257"/>
      <c r="AH9008" s="237"/>
      <c r="AI9008" s="222"/>
      <c r="AJ9008" s="237"/>
      <c r="AK9008" s="221"/>
      <c r="AL9008" s="223"/>
      <c r="AM9008" s="221"/>
    </row>
    <row r="9009" spans="26:39" ht="15" customHeight="1">
      <c r="Z9009" s="220"/>
      <c r="AA9009" s="220"/>
      <c r="AB9009" s="237"/>
      <c r="AC9009" s="237"/>
      <c r="AD9009" s="222"/>
      <c r="AE9009" s="221"/>
      <c r="AF9009" s="237"/>
      <c r="AG9009" s="257"/>
      <c r="AH9009" s="237"/>
      <c r="AI9009" s="222"/>
      <c r="AJ9009" s="237"/>
      <c r="AK9009" s="221"/>
      <c r="AL9009" s="223"/>
      <c r="AM9009" s="221"/>
    </row>
    <row r="9010" spans="26:39" ht="15" customHeight="1">
      <c r="Z9010" s="220"/>
      <c r="AA9010" s="220"/>
      <c r="AB9010" s="237"/>
      <c r="AC9010" s="237"/>
      <c r="AD9010" s="222"/>
      <c r="AE9010" s="221"/>
      <c r="AF9010" s="237"/>
      <c r="AG9010" s="257"/>
      <c r="AH9010" s="237"/>
      <c r="AI9010" s="222"/>
      <c r="AJ9010" s="237"/>
      <c r="AK9010" s="221"/>
      <c r="AL9010" s="223"/>
      <c r="AM9010" s="221"/>
    </row>
    <row r="9011" spans="26:39" ht="15" customHeight="1">
      <c r="Z9011" s="220"/>
      <c r="AA9011" s="220"/>
      <c r="AB9011" s="237"/>
      <c r="AC9011" s="237"/>
      <c r="AD9011" s="222"/>
      <c r="AE9011" s="221"/>
      <c r="AF9011" s="237"/>
      <c r="AG9011" s="257"/>
      <c r="AH9011" s="237"/>
      <c r="AI9011" s="222"/>
      <c r="AJ9011" s="237"/>
      <c r="AK9011" s="221"/>
      <c r="AL9011" s="223"/>
      <c r="AM9011" s="221"/>
    </row>
    <row r="9012" spans="26:39" ht="15" customHeight="1">
      <c r="Z9012" s="220"/>
      <c r="AA9012" s="220"/>
      <c r="AB9012" s="237"/>
      <c r="AC9012" s="237"/>
      <c r="AD9012" s="222"/>
      <c r="AE9012" s="221"/>
      <c r="AF9012" s="237"/>
      <c r="AG9012" s="257"/>
      <c r="AH9012" s="237"/>
      <c r="AI9012" s="222"/>
      <c r="AJ9012" s="237"/>
      <c r="AK9012" s="221"/>
      <c r="AL9012" s="223"/>
      <c r="AM9012" s="221"/>
    </row>
    <row r="9013" spans="26:39" ht="15" customHeight="1">
      <c r="Z9013" s="220"/>
      <c r="AA9013" s="220"/>
      <c r="AB9013" s="237"/>
      <c r="AC9013" s="237"/>
      <c r="AD9013" s="222"/>
      <c r="AE9013" s="221"/>
      <c r="AF9013" s="237"/>
      <c r="AG9013" s="257"/>
      <c r="AH9013" s="237"/>
      <c r="AI9013" s="222"/>
      <c r="AJ9013" s="237"/>
      <c r="AK9013" s="221"/>
      <c r="AL9013" s="223"/>
      <c r="AM9013" s="221"/>
    </row>
    <row r="9014" spans="26:39" ht="15" customHeight="1">
      <c r="Z9014" s="220"/>
      <c r="AA9014" s="220"/>
      <c r="AB9014" s="237"/>
      <c r="AC9014" s="237"/>
      <c r="AD9014" s="222"/>
      <c r="AE9014" s="221"/>
      <c r="AF9014" s="237"/>
      <c r="AG9014" s="257"/>
      <c r="AH9014" s="237"/>
      <c r="AI9014" s="222"/>
      <c r="AJ9014" s="237"/>
      <c r="AK9014" s="221"/>
      <c r="AL9014" s="223"/>
      <c r="AM9014" s="221"/>
    </row>
    <row r="9015" spans="26:39" ht="15" customHeight="1">
      <c r="Z9015" s="220"/>
      <c r="AA9015" s="220"/>
      <c r="AB9015" s="237"/>
      <c r="AC9015" s="237"/>
      <c r="AD9015" s="222"/>
      <c r="AE9015" s="221"/>
      <c r="AF9015" s="237"/>
      <c r="AG9015" s="257"/>
      <c r="AH9015" s="237"/>
      <c r="AI9015" s="222"/>
      <c r="AJ9015" s="237"/>
      <c r="AK9015" s="221"/>
      <c r="AL9015" s="223"/>
      <c r="AM9015" s="221"/>
    </row>
    <row r="9016" spans="26:39" ht="15" customHeight="1">
      <c r="Z9016" s="220"/>
      <c r="AA9016" s="220"/>
      <c r="AB9016" s="237"/>
      <c r="AC9016" s="237"/>
      <c r="AD9016" s="222"/>
      <c r="AE9016" s="221"/>
      <c r="AF9016" s="237"/>
      <c r="AG9016" s="257"/>
      <c r="AH9016" s="237"/>
      <c r="AI9016" s="222"/>
      <c r="AJ9016" s="237"/>
      <c r="AK9016" s="221"/>
      <c r="AL9016" s="223"/>
      <c r="AM9016" s="221"/>
    </row>
    <row r="9017" spans="26:39" ht="15" customHeight="1">
      <c r="Z9017" s="220"/>
      <c r="AA9017" s="220"/>
      <c r="AB9017" s="237"/>
      <c r="AC9017" s="237"/>
      <c r="AD9017" s="222"/>
      <c r="AE9017" s="221"/>
      <c r="AF9017" s="237"/>
      <c r="AG9017" s="257"/>
      <c r="AH9017" s="237"/>
      <c r="AI9017" s="222"/>
      <c r="AJ9017" s="237"/>
      <c r="AK9017" s="221"/>
      <c r="AL9017" s="223"/>
      <c r="AM9017" s="221"/>
    </row>
    <row r="9018" spans="26:39" ht="15" customHeight="1">
      <c r="Z9018" s="220"/>
      <c r="AA9018" s="220"/>
      <c r="AB9018" s="237"/>
      <c r="AC9018" s="237"/>
      <c r="AD9018" s="222"/>
      <c r="AE9018" s="221"/>
      <c r="AF9018" s="237"/>
      <c r="AG9018" s="257"/>
      <c r="AH9018" s="237"/>
      <c r="AI9018" s="222"/>
      <c r="AJ9018" s="237"/>
      <c r="AK9018" s="221"/>
      <c r="AL9018" s="223"/>
      <c r="AM9018" s="221"/>
    </row>
    <row r="9019" spans="26:39" ht="15" customHeight="1">
      <c r="Z9019" s="220"/>
      <c r="AA9019" s="220"/>
      <c r="AB9019" s="237"/>
      <c r="AC9019" s="237"/>
      <c r="AD9019" s="222"/>
      <c r="AE9019" s="221"/>
      <c r="AF9019" s="237"/>
      <c r="AG9019" s="257"/>
      <c r="AH9019" s="237"/>
      <c r="AI9019" s="222"/>
      <c r="AJ9019" s="237"/>
      <c r="AK9019" s="221"/>
      <c r="AL9019" s="223"/>
      <c r="AM9019" s="221"/>
    </row>
    <row r="9020" spans="26:39" ht="15" customHeight="1">
      <c r="Z9020" s="220"/>
      <c r="AA9020" s="220"/>
      <c r="AB9020" s="237"/>
      <c r="AC9020" s="237"/>
      <c r="AD9020" s="222"/>
      <c r="AE9020" s="221"/>
      <c r="AF9020" s="237"/>
      <c r="AG9020" s="257"/>
      <c r="AH9020" s="237"/>
      <c r="AI9020" s="222"/>
      <c r="AJ9020" s="237"/>
      <c r="AK9020" s="221"/>
      <c r="AL9020" s="223"/>
      <c r="AM9020" s="221"/>
    </row>
    <row r="9021" spans="26:39" ht="15" customHeight="1">
      <c r="Z9021" s="220"/>
      <c r="AA9021" s="220"/>
      <c r="AB9021" s="237"/>
      <c r="AC9021" s="237"/>
      <c r="AD9021" s="222"/>
      <c r="AE9021" s="221"/>
      <c r="AF9021" s="237"/>
      <c r="AG9021" s="257"/>
      <c r="AH9021" s="237"/>
      <c r="AI9021" s="222"/>
      <c r="AJ9021" s="237"/>
      <c r="AK9021" s="221"/>
      <c r="AL9021" s="223"/>
      <c r="AM9021" s="221"/>
    </row>
    <row r="9022" spans="26:39" ht="15" customHeight="1">
      <c r="Z9022" s="220"/>
      <c r="AA9022" s="220"/>
      <c r="AB9022" s="237"/>
      <c r="AC9022" s="237"/>
      <c r="AD9022" s="222"/>
      <c r="AE9022" s="221"/>
      <c r="AF9022" s="237"/>
      <c r="AG9022" s="257"/>
      <c r="AH9022" s="237"/>
      <c r="AI9022" s="222"/>
      <c r="AJ9022" s="237"/>
      <c r="AK9022" s="221"/>
      <c r="AL9022" s="223"/>
      <c r="AM9022" s="221"/>
    </row>
    <row r="9023" spans="26:39" ht="15" customHeight="1">
      <c r="Z9023" s="220"/>
      <c r="AA9023" s="220"/>
      <c r="AB9023" s="237"/>
      <c r="AC9023" s="237"/>
      <c r="AD9023" s="222"/>
      <c r="AE9023" s="221"/>
      <c r="AF9023" s="237"/>
      <c r="AG9023" s="257"/>
      <c r="AH9023" s="237"/>
      <c r="AI9023" s="222"/>
      <c r="AJ9023" s="237"/>
      <c r="AK9023" s="221"/>
      <c r="AL9023" s="223"/>
      <c r="AM9023" s="221"/>
    </row>
    <row r="9024" spans="26:39" ht="15" customHeight="1">
      <c r="Z9024" s="220"/>
      <c r="AA9024" s="220"/>
      <c r="AB9024" s="237"/>
      <c r="AC9024" s="237"/>
      <c r="AD9024" s="222"/>
      <c r="AE9024" s="221"/>
      <c r="AF9024" s="237"/>
      <c r="AG9024" s="257"/>
      <c r="AH9024" s="237"/>
      <c r="AI9024" s="222"/>
      <c r="AJ9024" s="237"/>
      <c r="AK9024" s="221"/>
      <c r="AL9024" s="223"/>
      <c r="AM9024" s="221"/>
    </row>
    <row r="9025" spans="26:39" ht="15" customHeight="1">
      <c r="Z9025" s="220"/>
      <c r="AA9025" s="220"/>
      <c r="AB9025" s="237"/>
      <c r="AC9025" s="237"/>
      <c r="AD9025" s="222"/>
      <c r="AE9025" s="221"/>
      <c r="AF9025" s="237"/>
      <c r="AG9025" s="257"/>
      <c r="AH9025" s="237"/>
      <c r="AI9025" s="222"/>
      <c r="AJ9025" s="237"/>
      <c r="AK9025" s="221"/>
      <c r="AL9025" s="223"/>
      <c r="AM9025" s="221"/>
    </row>
    <row r="9026" spans="26:39" ht="15" customHeight="1">
      <c r="Z9026" s="220"/>
      <c r="AA9026" s="220"/>
      <c r="AB9026" s="237"/>
      <c r="AC9026" s="237"/>
      <c r="AD9026" s="222"/>
      <c r="AE9026" s="221"/>
      <c r="AF9026" s="237"/>
      <c r="AG9026" s="257"/>
      <c r="AH9026" s="237"/>
      <c r="AI9026" s="222"/>
      <c r="AJ9026" s="237"/>
      <c r="AK9026" s="221"/>
      <c r="AL9026" s="223"/>
      <c r="AM9026" s="221"/>
    </row>
    <row r="9027" spans="26:39" ht="15" customHeight="1">
      <c r="Z9027" s="220"/>
      <c r="AA9027" s="220"/>
      <c r="AB9027" s="237"/>
      <c r="AC9027" s="237"/>
      <c r="AD9027" s="222"/>
      <c r="AE9027" s="221"/>
      <c r="AF9027" s="237"/>
      <c r="AG9027" s="257"/>
      <c r="AH9027" s="237"/>
      <c r="AI9027" s="222"/>
      <c r="AJ9027" s="237"/>
      <c r="AK9027" s="221"/>
      <c r="AL9027" s="223"/>
      <c r="AM9027" s="221"/>
    </row>
    <row r="9028" spans="26:39" ht="15" customHeight="1">
      <c r="Z9028" s="220"/>
      <c r="AA9028" s="220"/>
      <c r="AB9028" s="237"/>
      <c r="AC9028" s="237"/>
      <c r="AD9028" s="222"/>
      <c r="AE9028" s="221"/>
      <c r="AF9028" s="237"/>
      <c r="AG9028" s="257"/>
      <c r="AH9028" s="237"/>
      <c r="AI9028" s="222"/>
      <c r="AJ9028" s="237"/>
      <c r="AK9028" s="221"/>
      <c r="AL9028" s="223"/>
      <c r="AM9028" s="221"/>
    </row>
    <row r="9029" spans="26:39" ht="15" customHeight="1">
      <c r="Z9029" s="220"/>
      <c r="AA9029" s="220"/>
      <c r="AB9029" s="237"/>
      <c r="AC9029" s="237"/>
      <c r="AD9029" s="222"/>
      <c r="AE9029" s="221"/>
      <c r="AF9029" s="237"/>
      <c r="AG9029" s="257"/>
      <c r="AH9029" s="237"/>
      <c r="AI9029" s="222"/>
      <c r="AJ9029" s="237"/>
      <c r="AK9029" s="221"/>
      <c r="AL9029" s="223"/>
      <c r="AM9029" s="221"/>
    </row>
    <row r="9030" spans="26:39" ht="15" customHeight="1">
      <c r="Z9030" s="220"/>
      <c r="AA9030" s="220"/>
      <c r="AB9030" s="237"/>
      <c r="AC9030" s="237"/>
      <c r="AD9030" s="222"/>
      <c r="AE9030" s="221"/>
      <c r="AF9030" s="237"/>
      <c r="AG9030" s="257"/>
      <c r="AH9030" s="237"/>
      <c r="AI9030" s="222"/>
      <c r="AJ9030" s="237"/>
      <c r="AK9030" s="221"/>
      <c r="AL9030" s="223"/>
      <c r="AM9030" s="221"/>
    </row>
    <row r="9031" spans="26:39" ht="15" customHeight="1">
      <c r="Z9031" s="220"/>
      <c r="AA9031" s="220"/>
      <c r="AB9031" s="237"/>
      <c r="AC9031" s="237"/>
      <c r="AD9031" s="222"/>
      <c r="AE9031" s="221"/>
      <c r="AF9031" s="237"/>
      <c r="AG9031" s="257"/>
      <c r="AH9031" s="237"/>
      <c r="AI9031" s="222"/>
      <c r="AJ9031" s="237"/>
      <c r="AK9031" s="221"/>
      <c r="AL9031" s="223"/>
      <c r="AM9031" s="221"/>
    </row>
    <row r="9032" spans="26:39" ht="15" customHeight="1">
      <c r="Z9032" s="220"/>
      <c r="AA9032" s="220"/>
      <c r="AB9032" s="237"/>
      <c r="AC9032" s="237"/>
      <c r="AD9032" s="222"/>
      <c r="AE9032" s="221"/>
      <c r="AF9032" s="237"/>
      <c r="AG9032" s="257"/>
      <c r="AH9032" s="237"/>
      <c r="AI9032" s="222"/>
      <c r="AJ9032" s="237"/>
      <c r="AK9032" s="221"/>
      <c r="AL9032" s="223"/>
      <c r="AM9032" s="221"/>
    </row>
    <row r="9033" spans="26:39" ht="15" customHeight="1">
      <c r="Z9033" s="220"/>
      <c r="AA9033" s="220"/>
      <c r="AB9033" s="237"/>
      <c r="AC9033" s="237"/>
      <c r="AD9033" s="222"/>
      <c r="AE9033" s="221"/>
      <c r="AF9033" s="237"/>
      <c r="AG9033" s="257"/>
      <c r="AH9033" s="237"/>
      <c r="AI9033" s="222"/>
      <c r="AJ9033" s="237"/>
      <c r="AK9033" s="221"/>
      <c r="AL9033" s="223"/>
      <c r="AM9033" s="221"/>
    </row>
    <row r="9034" spans="26:39" ht="15" customHeight="1">
      <c r="Z9034" s="220"/>
      <c r="AA9034" s="220"/>
      <c r="AB9034" s="237"/>
      <c r="AC9034" s="237"/>
      <c r="AD9034" s="222"/>
      <c r="AE9034" s="221"/>
      <c r="AF9034" s="237"/>
      <c r="AG9034" s="257"/>
      <c r="AH9034" s="237"/>
      <c r="AI9034" s="222"/>
      <c r="AJ9034" s="237"/>
      <c r="AK9034" s="221"/>
      <c r="AL9034" s="223"/>
      <c r="AM9034" s="221"/>
    </row>
    <row r="9035" spans="26:39" ht="15" customHeight="1">
      <c r="Z9035" s="220"/>
      <c r="AA9035" s="220"/>
      <c r="AB9035" s="237"/>
      <c r="AC9035" s="237"/>
      <c r="AD9035" s="222"/>
      <c r="AE9035" s="221"/>
      <c r="AF9035" s="237"/>
      <c r="AG9035" s="257"/>
      <c r="AH9035" s="237"/>
      <c r="AI9035" s="222"/>
      <c r="AJ9035" s="237"/>
      <c r="AK9035" s="221"/>
      <c r="AL9035" s="223"/>
      <c r="AM9035" s="221"/>
    </row>
    <row r="9036" spans="26:39" ht="15" customHeight="1">
      <c r="Z9036" s="220"/>
      <c r="AA9036" s="220"/>
      <c r="AB9036" s="237"/>
      <c r="AC9036" s="237"/>
      <c r="AD9036" s="222"/>
      <c r="AE9036" s="221"/>
      <c r="AF9036" s="237"/>
      <c r="AG9036" s="257"/>
      <c r="AH9036" s="237"/>
      <c r="AI9036" s="222"/>
      <c r="AJ9036" s="237"/>
      <c r="AK9036" s="221"/>
      <c r="AL9036" s="223"/>
      <c r="AM9036" s="221"/>
    </row>
    <row r="9037" spans="26:39" ht="15" customHeight="1">
      <c r="Z9037" s="220"/>
      <c r="AA9037" s="220"/>
      <c r="AB9037" s="237"/>
      <c r="AC9037" s="237"/>
      <c r="AD9037" s="222"/>
      <c r="AE9037" s="221"/>
      <c r="AF9037" s="237"/>
      <c r="AG9037" s="257"/>
      <c r="AH9037" s="237"/>
      <c r="AI9037" s="222"/>
      <c r="AJ9037" s="237"/>
      <c r="AK9037" s="221"/>
      <c r="AL9037" s="223"/>
      <c r="AM9037" s="221"/>
    </row>
    <row r="9038" spans="26:39" ht="15" customHeight="1">
      <c r="Z9038" s="220"/>
      <c r="AA9038" s="220"/>
      <c r="AB9038" s="237"/>
      <c r="AC9038" s="237"/>
      <c r="AD9038" s="222"/>
      <c r="AE9038" s="221"/>
      <c r="AF9038" s="237"/>
      <c r="AG9038" s="257"/>
      <c r="AH9038" s="237"/>
      <c r="AI9038" s="222"/>
      <c r="AJ9038" s="237"/>
      <c r="AK9038" s="221"/>
      <c r="AL9038" s="223"/>
      <c r="AM9038" s="221"/>
    </row>
    <row r="9039" spans="26:39" ht="15" customHeight="1">
      <c r="Z9039" s="220"/>
      <c r="AA9039" s="220"/>
      <c r="AB9039" s="237"/>
      <c r="AC9039" s="237"/>
      <c r="AD9039" s="222"/>
      <c r="AE9039" s="221"/>
      <c r="AF9039" s="237"/>
      <c r="AG9039" s="257"/>
      <c r="AH9039" s="237"/>
      <c r="AI9039" s="222"/>
      <c r="AJ9039" s="237"/>
      <c r="AK9039" s="221"/>
      <c r="AL9039" s="223"/>
      <c r="AM9039" s="221"/>
    </row>
    <row r="9040" spans="26:39" ht="15" customHeight="1">
      <c r="Z9040" s="220"/>
      <c r="AA9040" s="220"/>
      <c r="AB9040" s="237"/>
      <c r="AC9040" s="237"/>
      <c r="AD9040" s="222"/>
      <c r="AE9040" s="221"/>
      <c r="AF9040" s="237"/>
      <c r="AG9040" s="257"/>
      <c r="AH9040" s="237"/>
      <c r="AI9040" s="222"/>
      <c r="AJ9040" s="237"/>
      <c r="AK9040" s="221"/>
      <c r="AL9040" s="223"/>
      <c r="AM9040" s="221"/>
    </row>
    <row r="9041" spans="26:39" ht="15" customHeight="1">
      <c r="Z9041" s="220"/>
      <c r="AA9041" s="220"/>
      <c r="AB9041" s="237"/>
      <c r="AC9041" s="237"/>
      <c r="AD9041" s="222"/>
      <c r="AE9041" s="221"/>
      <c r="AF9041" s="237"/>
      <c r="AG9041" s="257"/>
      <c r="AH9041" s="237"/>
      <c r="AI9041" s="222"/>
      <c r="AJ9041" s="237"/>
      <c r="AK9041" s="221"/>
      <c r="AL9041" s="223"/>
      <c r="AM9041" s="221"/>
    </row>
    <row r="9042" spans="26:39" ht="15" customHeight="1">
      <c r="Z9042" s="220"/>
      <c r="AA9042" s="220"/>
      <c r="AB9042" s="237"/>
      <c r="AC9042" s="237"/>
      <c r="AD9042" s="222"/>
      <c r="AE9042" s="221"/>
      <c r="AF9042" s="237"/>
      <c r="AG9042" s="257"/>
      <c r="AH9042" s="237"/>
      <c r="AI9042" s="222"/>
      <c r="AJ9042" s="237"/>
      <c r="AK9042" s="221"/>
      <c r="AL9042" s="223"/>
      <c r="AM9042" s="221"/>
    </row>
    <row r="9043" spans="26:39" ht="15" customHeight="1">
      <c r="Z9043" s="220"/>
      <c r="AA9043" s="220"/>
      <c r="AB9043" s="237"/>
      <c r="AC9043" s="237"/>
      <c r="AD9043" s="222"/>
      <c r="AE9043" s="221"/>
      <c r="AF9043" s="237"/>
      <c r="AG9043" s="257"/>
      <c r="AH9043" s="237"/>
      <c r="AI9043" s="222"/>
      <c r="AJ9043" s="237"/>
      <c r="AK9043" s="221"/>
      <c r="AL9043" s="223"/>
      <c r="AM9043" s="221"/>
    </row>
    <row r="9044" spans="26:39" ht="15" customHeight="1">
      <c r="Z9044" s="220"/>
      <c r="AA9044" s="220"/>
      <c r="AB9044" s="237"/>
      <c r="AC9044" s="237"/>
      <c r="AD9044" s="222"/>
      <c r="AE9044" s="221"/>
      <c r="AF9044" s="237"/>
      <c r="AG9044" s="257"/>
      <c r="AH9044" s="237"/>
      <c r="AI9044" s="222"/>
      <c r="AJ9044" s="237"/>
      <c r="AK9044" s="221"/>
      <c r="AL9044" s="223"/>
      <c r="AM9044" s="221"/>
    </row>
    <row r="9045" spans="26:39" ht="15" customHeight="1">
      <c r="Z9045" s="220"/>
      <c r="AA9045" s="220"/>
      <c r="AB9045" s="237"/>
      <c r="AC9045" s="237"/>
      <c r="AD9045" s="222"/>
      <c r="AE9045" s="221"/>
      <c r="AF9045" s="237"/>
      <c r="AG9045" s="257"/>
      <c r="AH9045" s="237"/>
      <c r="AI9045" s="222"/>
      <c r="AJ9045" s="237"/>
      <c r="AK9045" s="221"/>
      <c r="AL9045" s="223"/>
      <c r="AM9045" s="221"/>
    </row>
    <row r="9046" spans="26:39" ht="15" customHeight="1">
      <c r="Z9046" s="220"/>
      <c r="AA9046" s="220"/>
      <c r="AB9046" s="237"/>
      <c r="AC9046" s="237"/>
      <c r="AD9046" s="222"/>
      <c r="AE9046" s="221"/>
      <c r="AF9046" s="237"/>
      <c r="AG9046" s="257"/>
      <c r="AH9046" s="237"/>
      <c r="AI9046" s="222"/>
      <c r="AJ9046" s="237"/>
      <c r="AK9046" s="221"/>
      <c r="AL9046" s="223"/>
      <c r="AM9046" s="221"/>
    </row>
    <row r="9047" spans="26:39" ht="15" customHeight="1">
      <c r="Z9047" s="220"/>
      <c r="AA9047" s="220"/>
      <c r="AB9047" s="237"/>
      <c r="AC9047" s="237"/>
      <c r="AD9047" s="222"/>
      <c r="AE9047" s="221"/>
      <c r="AF9047" s="237"/>
      <c r="AG9047" s="257"/>
      <c r="AH9047" s="237"/>
      <c r="AI9047" s="222"/>
      <c r="AJ9047" s="237"/>
      <c r="AK9047" s="221"/>
      <c r="AL9047" s="223"/>
      <c r="AM9047" s="221"/>
    </row>
    <row r="9048" spans="26:39" ht="15" customHeight="1">
      <c r="Z9048" s="220"/>
      <c r="AA9048" s="220"/>
      <c r="AB9048" s="237"/>
      <c r="AC9048" s="237"/>
      <c r="AD9048" s="222"/>
      <c r="AE9048" s="221"/>
      <c r="AF9048" s="237"/>
      <c r="AG9048" s="257"/>
      <c r="AH9048" s="237"/>
      <c r="AI9048" s="222"/>
      <c r="AJ9048" s="237"/>
      <c r="AK9048" s="221"/>
      <c r="AL9048" s="223"/>
      <c r="AM9048" s="221"/>
    </row>
    <row r="9049" spans="26:39" ht="15" customHeight="1">
      <c r="Z9049" s="220"/>
      <c r="AA9049" s="220"/>
      <c r="AB9049" s="237"/>
      <c r="AC9049" s="237"/>
      <c r="AD9049" s="222"/>
      <c r="AE9049" s="221"/>
      <c r="AF9049" s="237"/>
      <c r="AG9049" s="257"/>
      <c r="AH9049" s="237"/>
      <c r="AI9049" s="222"/>
      <c r="AJ9049" s="237"/>
      <c r="AK9049" s="221"/>
      <c r="AL9049" s="223"/>
      <c r="AM9049" s="221"/>
    </row>
    <row r="9050" spans="26:39" ht="15" customHeight="1">
      <c r="Z9050" s="220"/>
      <c r="AA9050" s="220"/>
      <c r="AB9050" s="237"/>
      <c r="AC9050" s="237"/>
      <c r="AD9050" s="222"/>
      <c r="AE9050" s="221"/>
      <c r="AF9050" s="237"/>
      <c r="AG9050" s="257"/>
      <c r="AH9050" s="237"/>
      <c r="AI9050" s="222"/>
      <c r="AJ9050" s="237"/>
      <c r="AK9050" s="221"/>
      <c r="AL9050" s="223"/>
      <c r="AM9050" s="221"/>
    </row>
    <row r="9051" spans="26:39" ht="15" customHeight="1">
      <c r="Z9051" s="220"/>
      <c r="AA9051" s="220"/>
      <c r="AB9051" s="237"/>
      <c r="AC9051" s="237"/>
      <c r="AD9051" s="222"/>
      <c r="AE9051" s="221"/>
      <c r="AF9051" s="237"/>
      <c r="AG9051" s="257"/>
      <c r="AH9051" s="237"/>
      <c r="AI9051" s="222"/>
      <c r="AJ9051" s="237"/>
      <c r="AK9051" s="221"/>
      <c r="AL9051" s="223"/>
      <c r="AM9051" s="221"/>
    </row>
    <row r="9052" spans="26:39" ht="15" customHeight="1">
      <c r="Z9052" s="220"/>
      <c r="AA9052" s="220"/>
      <c r="AB9052" s="237"/>
      <c r="AC9052" s="237"/>
      <c r="AD9052" s="222"/>
      <c r="AE9052" s="221"/>
      <c r="AF9052" s="237"/>
      <c r="AG9052" s="257"/>
      <c r="AH9052" s="237"/>
      <c r="AI9052" s="222"/>
      <c r="AJ9052" s="237"/>
      <c r="AK9052" s="221"/>
      <c r="AL9052" s="223"/>
      <c r="AM9052" s="221"/>
    </row>
    <row r="9053" spans="26:39" ht="15" customHeight="1">
      <c r="Z9053" s="220"/>
      <c r="AA9053" s="220"/>
      <c r="AB9053" s="237"/>
      <c r="AC9053" s="237"/>
      <c r="AD9053" s="222"/>
      <c r="AE9053" s="221"/>
      <c r="AF9053" s="237"/>
      <c r="AG9053" s="257"/>
      <c r="AH9053" s="237"/>
      <c r="AI9053" s="222"/>
      <c r="AJ9053" s="237"/>
      <c r="AK9053" s="221"/>
      <c r="AL9053" s="223"/>
      <c r="AM9053" s="221"/>
    </row>
    <row r="9054" spans="26:39" ht="15" customHeight="1">
      <c r="Z9054" s="220"/>
      <c r="AA9054" s="220"/>
      <c r="AB9054" s="237"/>
      <c r="AC9054" s="237"/>
      <c r="AD9054" s="222"/>
      <c r="AE9054" s="221"/>
      <c r="AF9054" s="237"/>
      <c r="AG9054" s="257"/>
      <c r="AH9054" s="237"/>
      <c r="AI9054" s="222"/>
      <c r="AJ9054" s="237"/>
      <c r="AK9054" s="221"/>
      <c r="AL9054" s="223"/>
      <c r="AM9054" s="221"/>
    </row>
    <row r="9055" spans="26:39" ht="15" customHeight="1">
      <c r="Z9055" s="220"/>
      <c r="AA9055" s="220"/>
      <c r="AB9055" s="237"/>
      <c r="AC9055" s="237"/>
      <c r="AD9055" s="222"/>
      <c r="AE9055" s="221"/>
      <c r="AF9055" s="237"/>
      <c r="AG9055" s="257"/>
      <c r="AH9055" s="237"/>
      <c r="AI9055" s="222"/>
      <c r="AJ9055" s="237"/>
      <c r="AK9055" s="221"/>
      <c r="AL9055" s="223"/>
      <c r="AM9055" s="221"/>
    </row>
    <row r="9056" spans="26:39" ht="15" customHeight="1">
      <c r="Z9056" s="220"/>
      <c r="AA9056" s="220"/>
      <c r="AB9056" s="237"/>
      <c r="AC9056" s="237"/>
      <c r="AD9056" s="222"/>
      <c r="AE9056" s="221"/>
      <c r="AF9056" s="237"/>
      <c r="AG9056" s="257"/>
      <c r="AH9056" s="237"/>
      <c r="AI9056" s="222"/>
      <c r="AJ9056" s="237"/>
      <c r="AK9056" s="221"/>
      <c r="AL9056" s="223"/>
      <c r="AM9056" s="221"/>
    </row>
    <row r="9057" spans="26:39" ht="15" customHeight="1">
      <c r="Z9057" s="220"/>
      <c r="AA9057" s="220"/>
      <c r="AB9057" s="237"/>
      <c r="AC9057" s="237"/>
      <c r="AD9057" s="222"/>
      <c r="AE9057" s="221"/>
      <c r="AF9057" s="237"/>
      <c r="AG9057" s="257"/>
      <c r="AH9057" s="237"/>
      <c r="AI9057" s="222"/>
      <c r="AJ9057" s="237"/>
      <c r="AK9057" s="221"/>
      <c r="AL9057" s="223"/>
      <c r="AM9057" s="221"/>
    </row>
    <row r="9058" spans="26:39" ht="15" customHeight="1">
      <c r="Z9058" s="220"/>
      <c r="AA9058" s="220"/>
      <c r="AB9058" s="237"/>
      <c r="AC9058" s="237"/>
      <c r="AD9058" s="222"/>
      <c r="AE9058" s="221"/>
      <c r="AF9058" s="237"/>
      <c r="AG9058" s="257"/>
      <c r="AH9058" s="237"/>
      <c r="AI9058" s="222"/>
      <c r="AJ9058" s="237"/>
      <c r="AK9058" s="221"/>
      <c r="AL9058" s="223"/>
      <c r="AM9058" s="221"/>
    </row>
    <row r="9059" spans="26:39" ht="15" customHeight="1">
      <c r="Z9059" s="220"/>
      <c r="AA9059" s="220"/>
      <c r="AB9059" s="237"/>
      <c r="AC9059" s="237"/>
      <c r="AD9059" s="222"/>
      <c r="AE9059" s="221"/>
      <c r="AF9059" s="237"/>
      <c r="AG9059" s="257"/>
      <c r="AH9059" s="237"/>
      <c r="AI9059" s="222"/>
      <c r="AJ9059" s="237"/>
      <c r="AK9059" s="221"/>
      <c r="AL9059" s="223"/>
      <c r="AM9059" s="221"/>
    </row>
    <row r="9060" spans="26:39" ht="15" customHeight="1">
      <c r="Z9060" s="220"/>
      <c r="AA9060" s="220"/>
      <c r="AB9060" s="237"/>
      <c r="AC9060" s="237"/>
      <c r="AD9060" s="222"/>
      <c r="AE9060" s="221"/>
      <c r="AF9060" s="237"/>
      <c r="AG9060" s="257"/>
      <c r="AH9060" s="237"/>
      <c r="AI9060" s="222"/>
      <c r="AJ9060" s="237"/>
      <c r="AK9060" s="221"/>
      <c r="AL9060" s="223"/>
      <c r="AM9060" s="221"/>
    </row>
    <row r="9061" spans="26:39" ht="15" customHeight="1">
      <c r="Z9061" s="220"/>
      <c r="AA9061" s="220"/>
      <c r="AB9061" s="237"/>
      <c r="AC9061" s="237"/>
      <c r="AD9061" s="222"/>
      <c r="AE9061" s="221"/>
      <c r="AF9061" s="237"/>
      <c r="AG9061" s="257"/>
      <c r="AH9061" s="237"/>
      <c r="AI9061" s="222"/>
      <c r="AJ9061" s="237"/>
      <c r="AK9061" s="221"/>
      <c r="AL9061" s="223"/>
      <c r="AM9061" s="221"/>
    </row>
    <row r="9062" spans="26:39" ht="15" customHeight="1">
      <c r="Z9062" s="220"/>
      <c r="AA9062" s="220"/>
      <c r="AB9062" s="237"/>
      <c r="AC9062" s="237"/>
      <c r="AD9062" s="222"/>
      <c r="AE9062" s="221"/>
      <c r="AF9062" s="237"/>
      <c r="AG9062" s="257"/>
      <c r="AH9062" s="237"/>
      <c r="AI9062" s="222"/>
      <c r="AJ9062" s="237"/>
      <c r="AK9062" s="221"/>
      <c r="AL9062" s="223"/>
      <c r="AM9062" s="221"/>
    </row>
    <row r="9063" spans="26:39" ht="15" customHeight="1">
      <c r="Z9063" s="220"/>
      <c r="AA9063" s="220"/>
      <c r="AB9063" s="237"/>
      <c r="AC9063" s="237"/>
      <c r="AD9063" s="222"/>
      <c r="AE9063" s="221"/>
      <c r="AF9063" s="237"/>
      <c r="AG9063" s="257"/>
      <c r="AH9063" s="237"/>
      <c r="AI9063" s="222"/>
      <c r="AJ9063" s="237"/>
      <c r="AK9063" s="221"/>
      <c r="AL9063" s="223"/>
      <c r="AM9063" s="221"/>
    </row>
    <row r="9064" spans="26:39" ht="15" customHeight="1">
      <c r="Z9064" s="220"/>
      <c r="AA9064" s="220"/>
      <c r="AB9064" s="237"/>
      <c r="AC9064" s="237"/>
      <c r="AD9064" s="222"/>
      <c r="AE9064" s="221"/>
      <c r="AF9064" s="237"/>
      <c r="AG9064" s="257"/>
      <c r="AH9064" s="237"/>
      <c r="AI9064" s="222"/>
      <c r="AJ9064" s="237"/>
      <c r="AK9064" s="221"/>
      <c r="AL9064" s="223"/>
      <c r="AM9064" s="221"/>
    </row>
    <row r="9065" spans="26:39" ht="15" customHeight="1">
      <c r="Z9065" s="220"/>
      <c r="AA9065" s="220"/>
      <c r="AB9065" s="237"/>
      <c r="AC9065" s="237"/>
      <c r="AD9065" s="222"/>
      <c r="AE9065" s="221"/>
      <c r="AF9065" s="237"/>
      <c r="AG9065" s="257"/>
      <c r="AH9065" s="237"/>
      <c r="AI9065" s="222"/>
      <c r="AJ9065" s="237"/>
      <c r="AK9065" s="221"/>
      <c r="AL9065" s="223"/>
      <c r="AM9065" s="221"/>
    </row>
    <row r="9066" spans="26:39" ht="15" customHeight="1">
      <c r="Z9066" s="220"/>
      <c r="AA9066" s="220"/>
      <c r="AB9066" s="237"/>
      <c r="AC9066" s="237"/>
      <c r="AD9066" s="222"/>
      <c r="AE9066" s="221"/>
      <c r="AF9066" s="237"/>
      <c r="AG9066" s="257"/>
      <c r="AH9066" s="237"/>
      <c r="AI9066" s="222"/>
      <c r="AJ9066" s="237"/>
      <c r="AK9066" s="221"/>
      <c r="AL9066" s="223"/>
      <c r="AM9066" s="221"/>
    </row>
    <row r="9067" spans="26:39" ht="15" customHeight="1">
      <c r="Z9067" s="220"/>
      <c r="AA9067" s="220"/>
      <c r="AB9067" s="237"/>
      <c r="AC9067" s="237"/>
      <c r="AD9067" s="222"/>
      <c r="AE9067" s="221"/>
      <c r="AF9067" s="237"/>
      <c r="AG9067" s="257"/>
      <c r="AH9067" s="237"/>
      <c r="AI9067" s="222"/>
      <c r="AJ9067" s="237"/>
      <c r="AK9067" s="221"/>
      <c r="AL9067" s="223"/>
      <c r="AM9067" s="221"/>
    </row>
    <row r="9068" spans="26:39" ht="15" customHeight="1">
      <c r="Z9068" s="220"/>
      <c r="AA9068" s="220"/>
      <c r="AB9068" s="237"/>
      <c r="AC9068" s="237"/>
      <c r="AD9068" s="222"/>
      <c r="AE9068" s="221"/>
      <c r="AF9068" s="237"/>
      <c r="AG9068" s="257"/>
      <c r="AH9068" s="237"/>
      <c r="AI9068" s="222"/>
      <c r="AJ9068" s="237"/>
      <c r="AK9068" s="221"/>
      <c r="AL9068" s="223"/>
      <c r="AM9068" s="221"/>
    </row>
    <row r="9069" spans="26:39" ht="15" customHeight="1">
      <c r="Z9069" s="220"/>
      <c r="AA9069" s="220"/>
      <c r="AB9069" s="237"/>
      <c r="AC9069" s="237"/>
      <c r="AD9069" s="222"/>
      <c r="AE9069" s="221"/>
      <c r="AF9069" s="237"/>
      <c r="AG9069" s="257"/>
      <c r="AH9069" s="237"/>
      <c r="AI9069" s="222"/>
      <c r="AJ9069" s="237"/>
      <c r="AK9069" s="221"/>
      <c r="AL9069" s="223"/>
      <c r="AM9069" s="221"/>
    </row>
    <row r="9070" spans="26:39" ht="15" customHeight="1">
      <c r="Z9070" s="220"/>
      <c r="AA9070" s="220"/>
      <c r="AB9070" s="237"/>
      <c r="AC9070" s="237"/>
      <c r="AD9070" s="222"/>
      <c r="AE9070" s="221"/>
      <c r="AF9070" s="237"/>
      <c r="AG9070" s="257"/>
      <c r="AH9070" s="237"/>
      <c r="AI9070" s="222"/>
      <c r="AJ9070" s="237"/>
      <c r="AK9070" s="221"/>
      <c r="AL9070" s="223"/>
      <c r="AM9070" s="221"/>
    </row>
    <row r="9071" spans="26:39" ht="15" customHeight="1">
      <c r="Z9071" s="220"/>
      <c r="AA9071" s="220"/>
      <c r="AB9071" s="237"/>
      <c r="AC9071" s="237"/>
      <c r="AD9071" s="222"/>
      <c r="AE9071" s="221"/>
      <c r="AF9071" s="237"/>
      <c r="AG9071" s="257"/>
      <c r="AH9071" s="237"/>
      <c r="AI9071" s="222"/>
      <c r="AJ9071" s="237"/>
      <c r="AK9071" s="221"/>
      <c r="AL9071" s="223"/>
      <c r="AM9071" s="221"/>
    </row>
    <row r="9072" spans="26:39" ht="15" customHeight="1">
      <c r="Z9072" s="220"/>
      <c r="AA9072" s="220"/>
      <c r="AB9072" s="237"/>
      <c r="AC9072" s="237"/>
      <c r="AD9072" s="222"/>
      <c r="AE9072" s="221"/>
      <c r="AF9072" s="237"/>
      <c r="AG9072" s="257"/>
      <c r="AH9072" s="237"/>
      <c r="AI9072" s="222"/>
      <c r="AJ9072" s="237"/>
      <c r="AK9072" s="221"/>
      <c r="AL9072" s="223"/>
      <c r="AM9072" s="221"/>
    </row>
    <row r="9073" spans="26:39" ht="15" customHeight="1">
      <c r="Z9073" s="220"/>
      <c r="AA9073" s="220"/>
      <c r="AB9073" s="237"/>
      <c r="AC9073" s="237"/>
      <c r="AD9073" s="222"/>
      <c r="AE9073" s="221"/>
      <c r="AF9073" s="237"/>
      <c r="AG9073" s="257"/>
      <c r="AH9073" s="237"/>
      <c r="AI9073" s="222"/>
      <c r="AJ9073" s="237"/>
      <c r="AK9073" s="221"/>
      <c r="AL9073" s="223"/>
      <c r="AM9073" s="221"/>
    </row>
    <row r="9074" spans="26:39" ht="15" customHeight="1">
      <c r="Z9074" s="220"/>
      <c r="AA9074" s="220"/>
      <c r="AB9074" s="237"/>
      <c r="AC9074" s="237"/>
      <c r="AD9074" s="222"/>
      <c r="AE9074" s="221"/>
      <c r="AF9074" s="237"/>
      <c r="AG9074" s="257"/>
      <c r="AH9074" s="237"/>
      <c r="AI9074" s="222"/>
      <c r="AJ9074" s="237"/>
      <c r="AK9074" s="221"/>
      <c r="AL9074" s="223"/>
      <c r="AM9074" s="221"/>
    </row>
    <row r="9075" spans="26:39" ht="15" customHeight="1">
      <c r="Z9075" s="220"/>
      <c r="AA9075" s="220"/>
      <c r="AB9075" s="237"/>
      <c r="AC9075" s="237"/>
      <c r="AD9075" s="222"/>
      <c r="AE9075" s="221"/>
      <c r="AF9075" s="237"/>
      <c r="AG9075" s="257"/>
      <c r="AH9075" s="237"/>
      <c r="AI9075" s="222"/>
      <c r="AJ9075" s="237"/>
      <c r="AK9075" s="221"/>
      <c r="AL9075" s="223"/>
      <c r="AM9075" s="221"/>
    </row>
    <row r="9076" spans="26:39" ht="15" customHeight="1">
      <c r="Z9076" s="220"/>
      <c r="AA9076" s="220"/>
      <c r="AB9076" s="237"/>
      <c r="AC9076" s="237"/>
      <c r="AD9076" s="222"/>
      <c r="AE9076" s="221"/>
      <c r="AF9076" s="237"/>
      <c r="AG9076" s="257"/>
      <c r="AH9076" s="237"/>
      <c r="AI9076" s="222"/>
      <c r="AJ9076" s="237"/>
      <c r="AK9076" s="221"/>
      <c r="AL9076" s="223"/>
      <c r="AM9076" s="221"/>
    </row>
    <row r="9077" spans="26:39" ht="15" customHeight="1">
      <c r="Z9077" s="220"/>
      <c r="AA9077" s="220"/>
      <c r="AB9077" s="237"/>
      <c r="AC9077" s="237"/>
      <c r="AD9077" s="222"/>
      <c r="AE9077" s="221"/>
      <c r="AF9077" s="237"/>
      <c r="AG9077" s="257"/>
      <c r="AH9077" s="237"/>
      <c r="AI9077" s="222"/>
      <c r="AJ9077" s="237"/>
      <c r="AK9077" s="221"/>
      <c r="AL9077" s="223"/>
      <c r="AM9077" s="221"/>
    </row>
    <row r="9078" spans="26:39" ht="15" customHeight="1">
      <c r="Z9078" s="220"/>
      <c r="AA9078" s="220"/>
      <c r="AB9078" s="237"/>
      <c r="AC9078" s="237"/>
      <c r="AD9078" s="222"/>
      <c r="AE9078" s="221"/>
      <c r="AF9078" s="237"/>
      <c r="AG9078" s="257"/>
      <c r="AH9078" s="237"/>
      <c r="AI9078" s="222"/>
      <c r="AJ9078" s="237"/>
      <c r="AK9078" s="221"/>
      <c r="AL9078" s="223"/>
      <c r="AM9078" s="221"/>
    </row>
    <row r="9079" spans="26:39" ht="15" customHeight="1">
      <c r="Z9079" s="220"/>
      <c r="AA9079" s="220"/>
      <c r="AB9079" s="237"/>
      <c r="AC9079" s="237"/>
      <c r="AD9079" s="222"/>
      <c r="AE9079" s="221"/>
      <c r="AF9079" s="237"/>
      <c r="AG9079" s="257"/>
      <c r="AH9079" s="237"/>
      <c r="AI9079" s="222"/>
      <c r="AJ9079" s="237"/>
      <c r="AK9079" s="221"/>
      <c r="AL9079" s="223"/>
      <c r="AM9079" s="221"/>
    </row>
    <row r="9080" spans="26:39" ht="15" customHeight="1">
      <c r="Z9080" s="220"/>
      <c r="AA9080" s="220"/>
      <c r="AB9080" s="237"/>
      <c r="AC9080" s="237"/>
      <c r="AD9080" s="222"/>
      <c r="AE9080" s="221"/>
      <c r="AF9080" s="237"/>
      <c r="AG9080" s="257"/>
      <c r="AH9080" s="237"/>
      <c r="AI9080" s="222"/>
      <c r="AJ9080" s="237"/>
      <c r="AK9080" s="221"/>
      <c r="AL9080" s="223"/>
      <c r="AM9080" s="221"/>
    </row>
    <row r="9081" spans="26:39" ht="15" customHeight="1">
      <c r="Z9081" s="220"/>
      <c r="AA9081" s="220"/>
      <c r="AB9081" s="237"/>
      <c r="AC9081" s="237"/>
      <c r="AD9081" s="222"/>
      <c r="AE9081" s="221"/>
      <c r="AF9081" s="237"/>
      <c r="AG9081" s="257"/>
      <c r="AH9081" s="237"/>
      <c r="AI9081" s="222"/>
      <c r="AJ9081" s="237"/>
      <c r="AK9081" s="221"/>
      <c r="AL9081" s="223"/>
      <c r="AM9081" s="221"/>
    </row>
    <row r="9082" spans="26:39" ht="15" customHeight="1">
      <c r="Z9082" s="220"/>
      <c r="AA9082" s="220"/>
      <c r="AB9082" s="237"/>
      <c r="AC9082" s="237"/>
      <c r="AD9082" s="222"/>
      <c r="AE9082" s="221"/>
      <c r="AF9082" s="237"/>
      <c r="AG9082" s="257"/>
      <c r="AH9082" s="237"/>
      <c r="AI9082" s="222"/>
      <c r="AJ9082" s="237"/>
      <c r="AK9082" s="221"/>
      <c r="AL9082" s="223"/>
      <c r="AM9082" s="221"/>
    </row>
    <row r="9083" spans="26:39" ht="15" customHeight="1">
      <c r="Z9083" s="220"/>
      <c r="AA9083" s="220"/>
      <c r="AB9083" s="237"/>
      <c r="AC9083" s="237"/>
      <c r="AD9083" s="222"/>
      <c r="AE9083" s="221"/>
      <c r="AF9083" s="237"/>
      <c r="AG9083" s="257"/>
      <c r="AH9083" s="237"/>
      <c r="AI9083" s="222"/>
      <c r="AJ9083" s="237"/>
      <c r="AK9083" s="221"/>
      <c r="AL9083" s="223"/>
      <c r="AM9083" s="221"/>
    </row>
    <row r="9084" spans="26:39" ht="15" customHeight="1">
      <c r="Z9084" s="220"/>
      <c r="AA9084" s="220"/>
      <c r="AB9084" s="237"/>
      <c r="AC9084" s="237"/>
      <c r="AD9084" s="222"/>
      <c r="AE9084" s="221"/>
      <c r="AF9084" s="237"/>
      <c r="AG9084" s="257"/>
      <c r="AH9084" s="237"/>
      <c r="AI9084" s="222"/>
      <c r="AJ9084" s="237"/>
      <c r="AK9084" s="221"/>
      <c r="AL9084" s="223"/>
      <c r="AM9084" s="221"/>
    </row>
    <row r="9085" spans="26:39" ht="15" customHeight="1">
      <c r="Z9085" s="220"/>
      <c r="AA9085" s="220"/>
      <c r="AB9085" s="237"/>
      <c r="AC9085" s="237"/>
      <c r="AD9085" s="222"/>
      <c r="AE9085" s="221"/>
      <c r="AF9085" s="237"/>
      <c r="AG9085" s="257"/>
      <c r="AH9085" s="237"/>
      <c r="AI9085" s="222"/>
      <c r="AJ9085" s="237"/>
      <c r="AK9085" s="221"/>
      <c r="AL9085" s="223"/>
      <c r="AM9085" s="221"/>
    </row>
    <row r="9086" spans="26:39" ht="15" customHeight="1">
      <c r="Z9086" s="220"/>
      <c r="AA9086" s="220"/>
      <c r="AB9086" s="237"/>
      <c r="AC9086" s="237"/>
      <c r="AD9086" s="222"/>
      <c r="AE9086" s="221"/>
      <c r="AF9086" s="237"/>
      <c r="AG9086" s="257"/>
      <c r="AH9086" s="237"/>
      <c r="AI9086" s="222"/>
      <c r="AJ9086" s="237"/>
      <c r="AK9086" s="221"/>
      <c r="AL9086" s="223"/>
      <c r="AM9086" s="221"/>
    </row>
    <row r="9087" spans="26:39" ht="15" customHeight="1">
      <c r="Z9087" s="220"/>
      <c r="AA9087" s="220"/>
      <c r="AB9087" s="237"/>
      <c r="AC9087" s="237"/>
      <c r="AD9087" s="222"/>
      <c r="AE9087" s="221"/>
      <c r="AF9087" s="237"/>
      <c r="AG9087" s="257"/>
      <c r="AH9087" s="237"/>
      <c r="AI9087" s="222"/>
      <c r="AJ9087" s="237"/>
      <c r="AK9087" s="221"/>
      <c r="AL9087" s="223"/>
      <c r="AM9087" s="221"/>
    </row>
    <row r="9088" spans="26:39" ht="15" customHeight="1">
      <c r="Z9088" s="220"/>
      <c r="AA9088" s="220"/>
      <c r="AB9088" s="237"/>
      <c r="AC9088" s="237"/>
      <c r="AD9088" s="222"/>
      <c r="AE9088" s="221"/>
      <c r="AF9088" s="237"/>
      <c r="AG9088" s="257"/>
      <c r="AH9088" s="237"/>
      <c r="AI9088" s="222"/>
      <c r="AJ9088" s="237"/>
      <c r="AK9088" s="221"/>
      <c r="AL9088" s="223"/>
      <c r="AM9088" s="221"/>
    </row>
    <row r="9089" spans="26:39" ht="15" customHeight="1">
      <c r="Z9089" s="220"/>
      <c r="AA9089" s="220"/>
      <c r="AB9089" s="237"/>
      <c r="AC9089" s="237"/>
      <c r="AD9089" s="222"/>
      <c r="AE9089" s="221"/>
      <c r="AF9089" s="237"/>
      <c r="AG9089" s="257"/>
      <c r="AH9089" s="237"/>
      <c r="AI9089" s="222"/>
      <c r="AJ9089" s="237"/>
      <c r="AK9089" s="221"/>
      <c r="AL9089" s="223"/>
      <c r="AM9089" s="221"/>
    </row>
    <row r="9090" spans="26:39" ht="15" customHeight="1">
      <c r="Z9090" s="220"/>
      <c r="AA9090" s="220"/>
      <c r="AB9090" s="237"/>
      <c r="AC9090" s="237"/>
      <c r="AD9090" s="222"/>
      <c r="AE9090" s="221"/>
      <c r="AF9090" s="237"/>
      <c r="AG9090" s="257"/>
      <c r="AH9090" s="237"/>
      <c r="AI9090" s="222"/>
      <c r="AJ9090" s="237"/>
      <c r="AK9090" s="221"/>
      <c r="AL9090" s="223"/>
      <c r="AM9090" s="221"/>
    </row>
    <row r="9091" spans="26:39" ht="15" customHeight="1">
      <c r="Z9091" s="220"/>
      <c r="AA9091" s="220"/>
      <c r="AB9091" s="237"/>
      <c r="AC9091" s="237"/>
      <c r="AD9091" s="222"/>
      <c r="AE9091" s="221"/>
      <c r="AF9091" s="237"/>
      <c r="AG9091" s="257"/>
      <c r="AH9091" s="237"/>
      <c r="AI9091" s="222"/>
      <c r="AJ9091" s="237"/>
      <c r="AK9091" s="221"/>
      <c r="AL9091" s="223"/>
      <c r="AM9091" s="221"/>
    </row>
    <row r="9092" spans="26:39" ht="15" customHeight="1">
      <c r="Z9092" s="220"/>
      <c r="AA9092" s="220"/>
      <c r="AB9092" s="237"/>
      <c r="AC9092" s="237"/>
      <c r="AD9092" s="222"/>
      <c r="AE9092" s="221"/>
      <c r="AF9092" s="237"/>
      <c r="AG9092" s="257"/>
      <c r="AH9092" s="237"/>
      <c r="AI9092" s="222"/>
      <c r="AJ9092" s="237"/>
      <c r="AK9092" s="221"/>
      <c r="AL9092" s="223"/>
      <c r="AM9092" s="221"/>
    </row>
    <row r="9093" spans="26:39" ht="15" customHeight="1">
      <c r="Z9093" s="220"/>
      <c r="AA9093" s="220"/>
      <c r="AB9093" s="237"/>
      <c r="AC9093" s="237"/>
      <c r="AD9093" s="222"/>
      <c r="AE9093" s="221"/>
      <c r="AF9093" s="237"/>
      <c r="AG9093" s="257"/>
      <c r="AH9093" s="237"/>
      <c r="AI9093" s="222"/>
      <c r="AJ9093" s="237"/>
      <c r="AK9093" s="221"/>
      <c r="AL9093" s="223"/>
      <c r="AM9093" s="221"/>
    </row>
    <row r="9094" spans="26:39" ht="15" customHeight="1">
      <c r="Z9094" s="220"/>
      <c r="AA9094" s="220"/>
      <c r="AB9094" s="237"/>
      <c r="AC9094" s="237"/>
      <c r="AD9094" s="222"/>
      <c r="AE9094" s="221"/>
      <c r="AF9094" s="237"/>
      <c r="AG9094" s="257"/>
      <c r="AH9094" s="237"/>
      <c r="AI9094" s="222"/>
      <c r="AJ9094" s="237"/>
      <c r="AK9094" s="221"/>
      <c r="AL9094" s="223"/>
      <c r="AM9094" s="221"/>
    </row>
    <row r="9095" spans="26:39" ht="15" customHeight="1">
      <c r="Z9095" s="220"/>
      <c r="AA9095" s="220"/>
      <c r="AB9095" s="237"/>
      <c r="AC9095" s="237"/>
      <c r="AD9095" s="222"/>
      <c r="AE9095" s="221"/>
      <c r="AF9095" s="237"/>
      <c r="AG9095" s="257"/>
      <c r="AH9095" s="237"/>
      <c r="AI9095" s="222"/>
      <c r="AJ9095" s="237"/>
      <c r="AK9095" s="221"/>
      <c r="AL9095" s="223"/>
      <c r="AM9095" s="221"/>
    </row>
    <row r="9096" spans="26:39" ht="15" customHeight="1">
      <c r="Z9096" s="220"/>
      <c r="AA9096" s="220"/>
      <c r="AB9096" s="237"/>
      <c r="AC9096" s="237"/>
      <c r="AD9096" s="222"/>
      <c r="AE9096" s="221"/>
      <c r="AF9096" s="237"/>
      <c r="AG9096" s="257"/>
      <c r="AH9096" s="237"/>
      <c r="AI9096" s="222"/>
      <c r="AJ9096" s="237"/>
      <c r="AK9096" s="221"/>
      <c r="AL9096" s="223"/>
      <c r="AM9096" s="221"/>
    </row>
    <row r="9097" spans="26:39" ht="15" customHeight="1">
      <c r="Z9097" s="220"/>
      <c r="AA9097" s="220"/>
      <c r="AB9097" s="237"/>
      <c r="AC9097" s="237"/>
      <c r="AD9097" s="222"/>
      <c r="AE9097" s="221"/>
      <c r="AF9097" s="237"/>
      <c r="AG9097" s="257"/>
      <c r="AH9097" s="237"/>
      <c r="AI9097" s="222"/>
      <c r="AJ9097" s="237"/>
      <c r="AK9097" s="221"/>
      <c r="AL9097" s="223"/>
      <c r="AM9097" s="221"/>
    </row>
    <row r="9098" spans="26:39" ht="15" customHeight="1">
      <c r="Z9098" s="220"/>
      <c r="AA9098" s="220"/>
      <c r="AB9098" s="237"/>
      <c r="AC9098" s="237"/>
      <c r="AD9098" s="222"/>
      <c r="AE9098" s="221"/>
      <c r="AF9098" s="237"/>
      <c r="AG9098" s="257"/>
      <c r="AH9098" s="237"/>
      <c r="AI9098" s="222"/>
      <c r="AJ9098" s="237"/>
      <c r="AK9098" s="221"/>
      <c r="AL9098" s="223"/>
      <c r="AM9098" s="221"/>
    </row>
    <row r="9099" spans="26:39" ht="15" customHeight="1">
      <c r="Z9099" s="220"/>
      <c r="AA9099" s="220"/>
      <c r="AB9099" s="237"/>
      <c r="AC9099" s="237"/>
      <c r="AD9099" s="222"/>
      <c r="AE9099" s="221"/>
      <c r="AF9099" s="237"/>
      <c r="AG9099" s="257"/>
      <c r="AH9099" s="237"/>
      <c r="AI9099" s="222"/>
      <c r="AJ9099" s="237"/>
      <c r="AK9099" s="221"/>
      <c r="AL9099" s="223"/>
      <c r="AM9099" s="221"/>
    </row>
    <row r="9100" spans="26:39" ht="15" customHeight="1">
      <c r="Z9100" s="220"/>
      <c r="AA9100" s="220"/>
      <c r="AB9100" s="237"/>
      <c r="AC9100" s="237"/>
      <c r="AD9100" s="222"/>
      <c r="AE9100" s="221"/>
      <c r="AF9100" s="237"/>
      <c r="AG9100" s="257"/>
      <c r="AH9100" s="237"/>
      <c r="AI9100" s="222"/>
      <c r="AJ9100" s="237"/>
      <c r="AK9100" s="221"/>
      <c r="AL9100" s="223"/>
      <c r="AM9100" s="221"/>
    </row>
    <row r="9101" spans="26:39" ht="15" customHeight="1">
      <c r="Z9101" s="220"/>
      <c r="AA9101" s="220"/>
      <c r="AB9101" s="237"/>
      <c r="AC9101" s="237"/>
      <c r="AD9101" s="222"/>
      <c r="AE9101" s="221"/>
      <c r="AF9101" s="237"/>
      <c r="AG9101" s="257"/>
      <c r="AH9101" s="237"/>
      <c r="AI9101" s="222"/>
      <c r="AJ9101" s="237"/>
      <c r="AK9101" s="221"/>
      <c r="AL9101" s="223"/>
      <c r="AM9101" s="221"/>
    </row>
    <row r="9102" spans="26:39" ht="15" customHeight="1">
      <c r="Z9102" s="220"/>
      <c r="AA9102" s="220"/>
      <c r="AB9102" s="237"/>
      <c r="AC9102" s="237"/>
      <c r="AD9102" s="222"/>
      <c r="AE9102" s="221"/>
      <c r="AF9102" s="237"/>
      <c r="AG9102" s="257"/>
      <c r="AH9102" s="237"/>
      <c r="AI9102" s="222"/>
      <c r="AJ9102" s="237"/>
      <c r="AK9102" s="221"/>
      <c r="AL9102" s="223"/>
      <c r="AM9102" s="221"/>
    </row>
    <row r="9103" spans="26:39" ht="15" customHeight="1">
      <c r="Z9103" s="220"/>
      <c r="AA9103" s="220"/>
      <c r="AB9103" s="237"/>
      <c r="AC9103" s="237"/>
      <c r="AD9103" s="222"/>
      <c r="AE9103" s="221"/>
      <c r="AF9103" s="237"/>
      <c r="AG9103" s="257"/>
      <c r="AH9103" s="237"/>
      <c r="AI9103" s="222"/>
      <c r="AJ9103" s="237"/>
      <c r="AK9103" s="221"/>
      <c r="AL9103" s="223"/>
      <c r="AM9103" s="221"/>
    </row>
    <row r="9104" spans="26:39" ht="15" customHeight="1">
      <c r="Z9104" s="220"/>
      <c r="AA9104" s="220"/>
      <c r="AB9104" s="237"/>
      <c r="AC9104" s="237"/>
      <c r="AD9104" s="222"/>
      <c r="AE9104" s="221"/>
      <c r="AF9104" s="237"/>
      <c r="AG9104" s="257"/>
      <c r="AH9104" s="237"/>
      <c r="AI9104" s="222"/>
      <c r="AJ9104" s="237"/>
      <c r="AK9104" s="221"/>
      <c r="AL9104" s="223"/>
      <c r="AM9104" s="221"/>
    </row>
    <row r="9105" spans="26:39" ht="15" customHeight="1">
      <c r="Z9105" s="220"/>
      <c r="AA9105" s="220"/>
      <c r="AB9105" s="237"/>
      <c r="AC9105" s="237"/>
      <c r="AD9105" s="222"/>
      <c r="AE9105" s="221"/>
      <c r="AF9105" s="237"/>
      <c r="AG9105" s="257"/>
      <c r="AH9105" s="237"/>
      <c r="AI9105" s="222"/>
      <c r="AJ9105" s="237"/>
      <c r="AK9105" s="221"/>
      <c r="AL9105" s="223"/>
      <c r="AM9105" s="221"/>
    </row>
    <row r="9106" spans="26:39" ht="15" customHeight="1">
      <c r="Z9106" s="220"/>
      <c r="AA9106" s="220"/>
      <c r="AB9106" s="237"/>
      <c r="AC9106" s="237"/>
      <c r="AD9106" s="222"/>
      <c r="AE9106" s="221"/>
      <c r="AF9106" s="237"/>
      <c r="AG9106" s="257"/>
      <c r="AH9106" s="237"/>
      <c r="AI9106" s="222"/>
      <c r="AJ9106" s="237"/>
      <c r="AK9106" s="221"/>
      <c r="AL9106" s="223"/>
      <c r="AM9106" s="221"/>
    </row>
    <row r="9107" spans="26:39" ht="15" customHeight="1">
      <c r="Z9107" s="220"/>
      <c r="AA9107" s="220"/>
      <c r="AB9107" s="237"/>
      <c r="AC9107" s="237"/>
      <c r="AD9107" s="222"/>
      <c r="AE9107" s="221"/>
      <c r="AF9107" s="237"/>
      <c r="AG9107" s="257"/>
      <c r="AH9107" s="237"/>
      <c r="AI9107" s="222"/>
      <c r="AJ9107" s="237"/>
      <c r="AK9107" s="221"/>
      <c r="AL9107" s="223"/>
      <c r="AM9107" s="221"/>
    </row>
    <row r="9108" spans="26:39" ht="15" customHeight="1">
      <c r="Z9108" s="220"/>
      <c r="AA9108" s="220"/>
      <c r="AB9108" s="237"/>
      <c r="AC9108" s="237"/>
      <c r="AD9108" s="222"/>
      <c r="AE9108" s="221"/>
      <c r="AF9108" s="237"/>
      <c r="AG9108" s="257"/>
      <c r="AH9108" s="237"/>
      <c r="AI9108" s="222"/>
      <c r="AJ9108" s="237"/>
      <c r="AK9108" s="221"/>
      <c r="AL9108" s="223"/>
      <c r="AM9108" s="221"/>
    </row>
    <row r="9109" spans="26:39" ht="15" customHeight="1">
      <c r="Z9109" s="220"/>
      <c r="AA9109" s="220"/>
      <c r="AB9109" s="237"/>
      <c r="AC9109" s="237"/>
      <c r="AD9109" s="222"/>
      <c r="AE9109" s="221"/>
      <c r="AF9109" s="237"/>
      <c r="AG9109" s="257"/>
      <c r="AH9109" s="237"/>
      <c r="AI9109" s="222"/>
      <c r="AJ9109" s="237"/>
      <c r="AK9109" s="221"/>
      <c r="AL9109" s="223"/>
      <c r="AM9109" s="221"/>
    </row>
    <row r="9110" spans="26:39" ht="15" customHeight="1">
      <c r="Z9110" s="220"/>
      <c r="AA9110" s="220"/>
      <c r="AB9110" s="237"/>
      <c r="AC9110" s="237"/>
      <c r="AD9110" s="222"/>
      <c r="AE9110" s="221"/>
      <c r="AF9110" s="237"/>
      <c r="AG9110" s="257"/>
      <c r="AH9110" s="237"/>
      <c r="AI9110" s="222"/>
      <c r="AJ9110" s="237"/>
      <c r="AK9110" s="221"/>
      <c r="AL9110" s="223"/>
      <c r="AM9110" s="221"/>
    </row>
    <row r="9111" spans="26:39" ht="15" customHeight="1">
      <c r="Z9111" s="220"/>
      <c r="AA9111" s="220"/>
      <c r="AB9111" s="237"/>
      <c r="AC9111" s="237"/>
      <c r="AD9111" s="222"/>
      <c r="AE9111" s="221"/>
      <c r="AF9111" s="237"/>
      <c r="AG9111" s="257"/>
      <c r="AH9111" s="237"/>
      <c r="AI9111" s="222"/>
      <c r="AJ9111" s="237"/>
      <c r="AK9111" s="221"/>
      <c r="AL9111" s="223"/>
      <c r="AM9111" s="221"/>
    </row>
    <row r="9112" spans="26:39" ht="15" customHeight="1">
      <c r="Z9112" s="220"/>
      <c r="AA9112" s="220"/>
      <c r="AB9112" s="237"/>
      <c r="AC9112" s="237"/>
      <c r="AD9112" s="222"/>
      <c r="AE9112" s="221"/>
      <c r="AF9112" s="237"/>
      <c r="AG9112" s="257"/>
      <c r="AH9112" s="237"/>
      <c r="AI9112" s="222"/>
      <c r="AJ9112" s="237"/>
      <c r="AK9112" s="221"/>
      <c r="AL9112" s="223"/>
      <c r="AM9112" s="221"/>
    </row>
    <row r="9113" spans="26:39" ht="15" customHeight="1">
      <c r="Z9113" s="220"/>
      <c r="AA9113" s="220"/>
      <c r="AB9113" s="237"/>
      <c r="AC9113" s="237"/>
      <c r="AD9113" s="222"/>
      <c r="AE9113" s="221"/>
      <c r="AF9113" s="237"/>
      <c r="AG9113" s="257"/>
      <c r="AH9113" s="237"/>
      <c r="AI9113" s="222"/>
      <c r="AJ9113" s="237"/>
      <c r="AK9113" s="221"/>
      <c r="AL9113" s="223"/>
      <c r="AM9113" s="221"/>
    </row>
    <row r="9114" spans="26:39" ht="15" customHeight="1">
      <c r="Z9114" s="220"/>
      <c r="AA9114" s="220"/>
      <c r="AB9114" s="237"/>
      <c r="AC9114" s="237"/>
      <c r="AD9114" s="222"/>
      <c r="AE9114" s="221"/>
      <c r="AF9114" s="237"/>
      <c r="AG9114" s="257"/>
      <c r="AH9114" s="237"/>
      <c r="AI9114" s="222"/>
      <c r="AJ9114" s="237"/>
      <c r="AK9114" s="221"/>
      <c r="AL9114" s="223"/>
      <c r="AM9114" s="221"/>
    </row>
    <row r="9115" spans="26:39" ht="15" customHeight="1">
      <c r="Z9115" s="220"/>
      <c r="AA9115" s="220"/>
      <c r="AB9115" s="237"/>
      <c r="AC9115" s="237"/>
      <c r="AD9115" s="222"/>
      <c r="AE9115" s="221"/>
      <c r="AF9115" s="237"/>
      <c r="AG9115" s="257"/>
      <c r="AH9115" s="237"/>
      <c r="AI9115" s="222"/>
      <c r="AJ9115" s="237"/>
      <c r="AK9115" s="221"/>
      <c r="AL9115" s="223"/>
      <c r="AM9115" s="221"/>
    </row>
    <row r="9116" spans="26:39" ht="15" customHeight="1">
      <c r="Z9116" s="220"/>
      <c r="AA9116" s="220"/>
      <c r="AB9116" s="237"/>
      <c r="AC9116" s="237"/>
      <c r="AD9116" s="222"/>
      <c r="AE9116" s="221"/>
      <c r="AF9116" s="237"/>
      <c r="AG9116" s="257"/>
      <c r="AH9116" s="237"/>
      <c r="AI9116" s="222"/>
      <c r="AJ9116" s="237"/>
      <c r="AK9116" s="221"/>
      <c r="AL9116" s="223"/>
      <c r="AM9116" s="221"/>
    </row>
    <row r="9117" spans="26:39" ht="15" customHeight="1">
      <c r="Z9117" s="220"/>
      <c r="AA9117" s="220"/>
      <c r="AB9117" s="237"/>
      <c r="AC9117" s="237"/>
      <c r="AD9117" s="222"/>
      <c r="AE9117" s="221"/>
      <c r="AF9117" s="237"/>
      <c r="AG9117" s="257"/>
      <c r="AH9117" s="237"/>
      <c r="AI9117" s="222"/>
      <c r="AJ9117" s="237"/>
      <c r="AK9117" s="221"/>
      <c r="AL9117" s="223"/>
      <c r="AM9117" s="221"/>
    </row>
    <row r="9118" spans="26:39" ht="15" customHeight="1">
      <c r="Z9118" s="220"/>
      <c r="AA9118" s="220"/>
      <c r="AB9118" s="237"/>
      <c r="AC9118" s="237"/>
      <c r="AD9118" s="222"/>
      <c r="AE9118" s="221"/>
      <c r="AF9118" s="237"/>
      <c r="AG9118" s="257"/>
      <c r="AH9118" s="237"/>
      <c r="AI9118" s="222"/>
      <c r="AJ9118" s="237"/>
      <c r="AK9118" s="221"/>
      <c r="AL9118" s="223"/>
      <c r="AM9118" s="221"/>
    </row>
    <row r="9119" spans="26:39" ht="15" customHeight="1">
      <c r="Z9119" s="220"/>
      <c r="AA9119" s="220"/>
      <c r="AB9119" s="237"/>
      <c r="AC9119" s="237"/>
      <c r="AD9119" s="222"/>
      <c r="AE9119" s="221"/>
      <c r="AF9119" s="237"/>
      <c r="AG9119" s="257"/>
      <c r="AH9119" s="237"/>
      <c r="AI9119" s="222"/>
      <c r="AJ9119" s="237"/>
      <c r="AK9119" s="221"/>
      <c r="AL9119" s="223"/>
      <c r="AM9119" s="221"/>
    </row>
    <row r="9120" spans="26:39" ht="15" customHeight="1">
      <c r="Z9120" s="220"/>
      <c r="AA9120" s="220"/>
      <c r="AB9120" s="237"/>
      <c r="AC9120" s="237"/>
      <c r="AD9120" s="222"/>
      <c r="AE9120" s="221"/>
      <c r="AF9120" s="237"/>
      <c r="AG9120" s="257"/>
      <c r="AH9120" s="237"/>
      <c r="AI9120" s="222"/>
      <c r="AJ9120" s="237"/>
      <c r="AK9120" s="221"/>
      <c r="AL9120" s="223"/>
      <c r="AM9120" s="221"/>
    </row>
    <row r="9121" spans="26:39" ht="15" customHeight="1">
      <c r="Z9121" s="220"/>
      <c r="AA9121" s="220"/>
      <c r="AB9121" s="237"/>
      <c r="AC9121" s="237"/>
      <c r="AD9121" s="222"/>
      <c r="AE9121" s="221"/>
      <c r="AF9121" s="237"/>
      <c r="AG9121" s="257"/>
      <c r="AH9121" s="237"/>
      <c r="AI9121" s="222"/>
      <c r="AJ9121" s="237"/>
      <c r="AK9121" s="221"/>
      <c r="AL9121" s="223"/>
      <c r="AM9121" s="221"/>
    </row>
    <row r="9122" spans="26:39" ht="15" customHeight="1">
      <c r="Z9122" s="220"/>
      <c r="AA9122" s="220"/>
      <c r="AB9122" s="237"/>
      <c r="AC9122" s="237"/>
      <c r="AD9122" s="222"/>
      <c r="AE9122" s="221"/>
      <c r="AF9122" s="237"/>
      <c r="AG9122" s="257"/>
      <c r="AH9122" s="237"/>
      <c r="AI9122" s="222"/>
      <c r="AJ9122" s="237"/>
      <c r="AK9122" s="221"/>
      <c r="AL9122" s="223"/>
      <c r="AM9122" s="221"/>
    </row>
    <row r="9123" spans="26:39" ht="15" customHeight="1">
      <c r="Z9123" s="220"/>
      <c r="AA9123" s="220"/>
      <c r="AB9123" s="237"/>
      <c r="AC9123" s="237"/>
      <c r="AD9123" s="222"/>
      <c r="AE9123" s="221"/>
      <c r="AF9123" s="237"/>
      <c r="AG9123" s="257"/>
      <c r="AH9123" s="237"/>
      <c r="AI9123" s="222"/>
      <c r="AJ9123" s="237"/>
      <c r="AK9123" s="221"/>
      <c r="AL9123" s="223"/>
      <c r="AM9123" s="221"/>
    </row>
    <row r="9124" spans="26:39" ht="15" customHeight="1">
      <c r="Z9124" s="220"/>
      <c r="AA9124" s="220"/>
      <c r="AB9124" s="237"/>
      <c r="AC9124" s="237"/>
      <c r="AD9124" s="222"/>
      <c r="AE9124" s="221"/>
      <c r="AF9124" s="237"/>
      <c r="AG9124" s="257"/>
      <c r="AH9124" s="237"/>
      <c r="AI9124" s="222"/>
      <c r="AJ9124" s="237"/>
      <c r="AK9124" s="221"/>
      <c r="AL9124" s="223"/>
      <c r="AM9124" s="221"/>
    </row>
    <row r="9125" spans="26:39" ht="15" customHeight="1">
      <c r="Z9125" s="220"/>
      <c r="AA9125" s="220"/>
      <c r="AB9125" s="237"/>
      <c r="AC9125" s="237"/>
      <c r="AD9125" s="222"/>
      <c r="AE9125" s="221"/>
      <c r="AF9125" s="237"/>
      <c r="AG9125" s="257"/>
      <c r="AH9125" s="237"/>
      <c r="AI9125" s="222"/>
      <c r="AJ9125" s="237"/>
      <c r="AK9125" s="221"/>
      <c r="AL9125" s="223"/>
      <c r="AM9125" s="221"/>
    </row>
    <row r="9126" spans="26:39" ht="15" customHeight="1">
      <c r="Z9126" s="220"/>
      <c r="AA9126" s="220"/>
      <c r="AB9126" s="237"/>
      <c r="AC9126" s="237"/>
      <c r="AD9126" s="222"/>
      <c r="AE9126" s="221"/>
      <c r="AF9126" s="237"/>
      <c r="AG9126" s="257"/>
      <c r="AH9126" s="237"/>
      <c r="AI9126" s="222"/>
      <c r="AJ9126" s="237"/>
      <c r="AK9126" s="221"/>
      <c r="AL9126" s="223"/>
      <c r="AM9126" s="221"/>
    </row>
    <row r="9127" spans="26:39" ht="15" customHeight="1">
      <c r="Z9127" s="220"/>
      <c r="AA9127" s="220"/>
      <c r="AB9127" s="237"/>
      <c r="AC9127" s="237"/>
      <c r="AD9127" s="222"/>
      <c r="AE9127" s="221"/>
      <c r="AF9127" s="237"/>
      <c r="AG9127" s="257"/>
      <c r="AH9127" s="237"/>
      <c r="AI9127" s="222"/>
      <c r="AJ9127" s="237"/>
      <c r="AK9127" s="221"/>
      <c r="AL9127" s="223"/>
      <c r="AM9127" s="221"/>
    </row>
    <row r="9128" spans="26:39" ht="15" customHeight="1">
      <c r="Z9128" s="220"/>
      <c r="AA9128" s="220"/>
      <c r="AB9128" s="237"/>
      <c r="AC9128" s="237"/>
      <c r="AD9128" s="222"/>
      <c r="AE9128" s="221"/>
      <c r="AF9128" s="237"/>
      <c r="AG9128" s="257"/>
      <c r="AH9128" s="237"/>
      <c r="AI9128" s="222"/>
      <c r="AJ9128" s="237"/>
      <c r="AK9128" s="221"/>
      <c r="AL9128" s="223"/>
      <c r="AM9128" s="221"/>
    </row>
    <row r="9129" spans="26:39" ht="15" customHeight="1">
      <c r="Z9129" s="220"/>
      <c r="AA9129" s="220"/>
      <c r="AB9129" s="237"/>
      <c r="AC9129" s="237"/>
      <c r="AD9129" s="222"/>
      <c r="AE9129" s="221"/>
      <c r="AF9129" s="237"/>
      <c r="AG9129" s="257"/>
      <c r="AH9129" s="237"/>
      <c r="AI9129" s="222"/>
      <c r="AJ9129" s="237"/>
      <c r="AK9129" s="221"/>
      <c r="AL9129" s="223"/>
      <c r="AM9129" s="221"/>
    </row>
    <row r="9130" spans="26:39" ht="15" customHeight="1">
      <c r="Z9130" s="220"/>
      <c r="AA9130" s="220"/>
      <c r="AB9130" s="237"/>
      <c r="AC9130" s="237"/>
      <c r="AD9130" s="222"/>
      <c r="AE9130" s="221"/>
      <c r="AF9130" s="237"/>
      <c r="AG9130" s="257"/>
      <c r="AH9130" s="237"/>
      <c r="AI9130" s="222"/>
      <c r="AJ9130" s="237"/>
      <c r="AK9130" s="221"/>
      <c r="AL9130" s="223"/>
      <c r="AM9130" s="221"/>
    </row>
    <row r="9131" spans="26:39" ht="15" customHeight="1">
      <c r="Z9131" s="220"/>
      <c r="AA9131" s="220"/>
      <c r="AB9131" s="237"/>
      <c r="AC9131" s="237"/>
      <c r="AD9131" s="222"/>
      <c r="AE9131" s="221"/>
      <c r="AF9131" s="237"/>
      <c r="AG9131" s="257"/>
      <c r="AH9131" s="237"/>
      <c r="AI9131" s="222"/>
      <c r="AJ9131" s="237"/>
      <c r="AK9131" s="221"/>
      <c r="AL9131" s="223"/>
      <c r="AM9131" s="221"/>
    </row>
    <row r="9132" spans="26:39" ht="15" customHeight="1">
      <c r="Z9132" s="220"/>
      <c r="AA9132" s="220"/>
      <c r="AB9132" s="237"/>
      <c r="AC9132" s="237"/>
      <c r="AD9132" s="222"/>
      <c r="AE9132" s="221"/>
      <c r="AF9132" s="237"/>
      <c r="AG9132" s="257"/>
      <c r="AH9132" s="237"/>
      <c r="AI9132" s="222"/>
      <c r="AJ9132" s="237"/>
      <c r="AK9132" s="221"/>
      <c r="AL9132" s="223"/>
      <c r="AM9132" s="221"/>
    </row>
    <row r="9133" spans="26:39" ht="15" customHeight="1">
      <c r="Z9133" s="220"/>
      <c r="AA9133" s="220"/>
      <c r="AB9133" s="237"/>
      <c r="AC9133" s="237"/>
      <c r="AD9133" s="222"/>
      <c r="AE9133" s="221"/>
      <c r="AF9133" s="237"/>
      <c r="AG9133" s="257"/>
      <c r="AH9133" s="237"/>
      <c r="AI9133" s="222"/>
      <c r="AJ9133" s="237"/>
      <c r="AK9133" s="221"/>
      <c r="AL9133" s="223"/>
      <c r="AM9133" s="221"/>
    </row>
    <row r="9134" spans="26:39" ht="15" customHeight="1">
      <c r="Z9134" s="220"/>
      <c r="AA9134" s="220"/>
      <c r="AB9134" s="237"/>
      <c r="AC9134" s="237"/>
      <c r="AD9134" s="222"/>
      <c r="AE9134" s="221"/>
      <c r="AF9134" s="237"/>
      <c r="AG9134" s="257"/>
      <c r="AH9134" s="237"/>
      <c r="AI9134" s="222"/>
      <c r="AJ9134" s="237"/>
      <c r="AK9134" s="221"/>
      <c r="AL9134" s="223"/>
      <c r="AM9134" s="221"/>
    </row>
    <row r="9135" spans="26:39" ht="15" customHeight="1">
      <c r="Z9135" s="220"/>
      <c r="AA9135" s="220"/>
      <c r="AB9135" s="237"/>
      <c r="AC9135" s="237"/>
      <c r="AD9135" s="222"/>
      <c r="AE9135" s="221"/>
      <c r="AF9135" s="237"/>
      <c r="AG9135" s="257"/>
      <c r="AH9135" s="237"/>
      <c r="AI9135" s="222"/>
      <c r="AJ9135" s="237"/>
      <c r="AK9135" s="221"/>
      <c r="AL9135" s="223"/>
      <c r="AM9135" s="221"/>
    </row>
    <row r="9136" spans="26:39" ht="15" customHeight="1">
      <c r="Z9136" s="220"/>
      <c r="AA9136" s="220"/>
      <c r="AB9136" s="237"/>
      <c r="AC9136" s="237"/>
      <c r="AD9136" s="222"/>
      <c r="AE9136" s="221"/>
      <c r="AF9136" s="237"/>
      <c r="AG9136" s="257"/>
      <c r="AH9136" s="237"/>
      <c r="AI9136" s="222"/>
      <c r="AJ9136" s="237"/>
      <c r="AK9136" s="221"/>
      <c r="AL9136" s="223"/>
      <c r="AM9136" s="221"/>
    </row>
    <row r="9137" spans="26:39" ht="15" customHeight="1">
      <c r="Z9137" s="220"/>
      <c r="AA9137" s="220"/>
      <c r="AB9137" s="237"/>
      <c r="AC9137" s="237"/>
      <c r="AD9137" s="222"/>
      <c r="AE9137" s="221"/>
      <c r="AF9137" s="237"/>
      <c r="AG9137" s="257"/>
      <c r="AH9137" s="237"/>
      <c r="AI9137" s="222"/>
      <c r="AJ9137" s="237"/>
      <c r="AK9137" s="221"/>
      <c r="AL9137" s="223"/>
      <c r="AM9137" s="221"/>
    </row>
    <row r="9138" spans="26:39" ht="15" customHeight="1">
      <c r="Z9138" s="220"/>
      <c r="AA9138" s="220"/>
      <c r="AB9138" s="237"/>
      <c r="AC9138" s="237"/>
      <c r="AD9138" s="222"/>
      <c r="AE9138" s="221"/>
      <c r="AF9138" s="237"/>
      <c r="AG9138" s="257"/>
      <c r="AH9138" s="237"/>
      <c r="AI9138" s="222"/>
      <c r="AJ9138" s="237"/>
      <c r="AK9138" s="221"/>
      <c r="AL9138" s="223"/>
      <c r="AM9138" s="221"/>
    </row>
    <row r="9139" spans="26:39" ht="15" customHeight="1">
      <c r="Z9139" s="220"/>
      <c r="AA9139" s="220"/>
      <c r="AB9139" s="237"/>
      <c r="AC9139" s="237"/>
      <c r="AD9139" s="222"/>
      <c r="AE9139" s="221"/>
      <c r="AF9139" s="237"/>
      <c r="AG9139" s="257"/>
      <c r="AH9139" s="237"/>
      <c r="AI9139" s="222"/>
      <c r="AJ9139" s="237"/>
      <c r="AK9139" s="221"/>
      <c r="AL9139" s="223"/>
      <c r="AM9139" s="221"/>
    </row>
    <row r="9140" spans="26:39" ht="15" customHeight="1">
      <c r="Z9140" s="220"/>
      <c r="AA9140" s="220"/>
      <c r="AB9140" s="237"/>
      <c r="AC9140" s="237"/>
      <c r="AD9140" s="222"/>
      <c r="AE9140" s="221"/>
      <c r="AF9140" s="237"/>
      <c r="AG9140" s="257"/>
      <c r="AH9140" s="237"/>
      <c r="AI9140" s="222"/>
      <c r="AJ9140" s="237"/>
      <c r="AK9140" s="221"/>
      <c r="AL9140" s="223"/>
      <c r="AM9140" s="221"/>
    </row>
    <row r="9141" spans="26:39" ht="15" customHeight="1">
      <c r="Z9141" s="220"/>
      <c r="AA9141" s="220"/>
      <c r="AB9141" s="237"/>
      <c r="AC9141" s="237"/>
      <c r="AD9141" s="222"/>
      <c r="AE9141" s="221"/>
      <c r="AF9141" s="237"/>
      <c r="AG9141" s="257"/>
      <c r="AH9141" s="237"/>
      <c r="AI9141" s="222"/>
      <c r="AJ9141" s="237"/>
      <c r="AK9141" s="221"/>
      <c r="AL9141" s="223"/>
      <c r="AM9141" s="221"/>
    </row>
    <row r="9142" spans="26:39" ht="15" customHeight="1">
      <c r="Z9142" s="220"/>
      <c r="AA9142" s="220"/>
      <c r="AB9142" s="237"/>
      <c r="AC9142" s="237"/>
      <c r="AD9142" s="222"/>
      <c r="AE9142" s="221"/>
      <c r="AF9142" s="237"/>
      <c r="AG9142" s="257"/>
      <c r="AH9142" s="237"/>
      <c r="AI9142" s="222"/>
      <c r="AJ9142" s="237"/>
      <c r="AK9142" s="221"/>
      <c r="AL9142" s="223"/>
      <c r="AM9142" s="221"/>
    </row>
    <row r="9143" spans="26:39" ht="15" customHeight="1">
      <c r="Z9143" s="220"/>
      <c r="AA9143" s="220"/>
      <c r="AB9143" s="237"/>
      <c r="AC9143" s="237"/>
      <c r="AD9143" s="222"/>
      <c r="AE9143" s="221"/>
      <c r="AF9143" s="237"/>
      <c r="AG9143" s="257"/>
      <c r="AH9143" s="237"/>
      <c r="AI9143" s="222"/>
      <c r="AJ9143" s="237"/>
      <c r="AK9143" s="221"/>
      <c r="AL9143" s="223"/>
      <c r="AM9143" s="221"/>
    </row>
    <row r="9144" spans="26:39" ht="15" customHeight="1">
      <c r="Z9144" s="220"/>
      <c r="AA9144" s="220"/>
      <c r="AB9144" s="237"/>
      <c r="AC9144" s="237"/>
      <c r="AD9144" s="222"/>
      <c r="AE9144" s="221"/>
      <c r="AF9144" s="237"/>
      <c r="AG9144" s="257"/>
      <c r="AH9144" s="237"/>
      <c r="AI9144" s="222"/>
      <c r="AJ9144" s="237"/>
      <c r="AK9144" s="221"/>
      <c r="AL9144" s="223"/>
      <c r="AM9144" s="221"/>
    </row>
    <row r="9145" spans="26:39" ht="15" customHeight="1">
      <c r="Z9145" s="220"/>
      <c r="AA9145" s="220"/>
      <c r="AB9145" s="237"/>
      <c r="AC9145" s="237"/>
      <c r="AD9145" s="222"/>
      <c r="AE9145" s="221"/>
      <c r="AF9145" s="237"/>
      <c r="AG9145" s="257"/>
      <c r="AH9145" s="237"/>
      <c r="AI9145" s="222"/>
      <c r="AJ9145" s="237"/>
      <c r="AK9145" s="221"/>
      <c r="AL9145" s="223"/>
      <c r="AM9145" s="221"/>
    </row>
    <row r="9146" spans="26:39" ht="15" customHeight="1">
      <c r="Z9146" s="220"/>
      <c r="AA9146" s="220"/>
      <c r="AB9146" s="237"/>
      <c r="AC9146" s="237"/>
      <c r="AD9146" s="222"/>
      <c r="AE9146" s="221"/>
      <c r="AF9146" s="237"/>
      <c r="AG9146" s="257"/>
      <c r="AH9146" s="237"/>
      <c r="AI9146" s="222"/>
      <c r="AJ9146" s="237"/>
      <c r="AK9146" s="221"/>
      <c r="AL9146" s="223"/>
      <c r="AM9146" s="221"/>
    </row>
    <row r="9147" spans="26:39" ht="15" customHeight="1">
      <c r="Z9147" s="220"/>
      <c r="AA9147" s="220"/>
      <c r="AB9147" s="237"/>
      <c r="AC9147" s="237"/>
      <c r="AD9147" s="222"/>
      <c r="AE9147" s="221"/>
      <c r="AF9147" s="237"/>
      <c r="AG9147" s="257"/>
      <c r="AH9147" s="237"/>
      <c r="AI9147" s="222"/>
      <c r="AJ9147" s="237"/>
      <c r="AK9147" s="221"/>
      <c r="AL9147" s="223"/>
      <c r="AM9147" s="221"/>
    </row>
    <row r="9148" spans="26:39" ht="15" customHeight="1">
      <c r="Z9148" s="220"/>
      <c r="AA9148" s="220"/>
      <c r="AB9148" s="237"/>
      <c r="AC9148" s="237"/>
      <c r="AD9148" s="222"/>
      <c r="AE9148" s="221"/>
      <c r="AF9148" s="237"/>
      <c r="AG9148" s="257"/>
      <c r="AH9148" s="237"/>
      <c r="AI9148" s="222"/>
      <c r="AJ9148" s="237"/>
      <c r="AK9148" s="221"/>
      <c r="AL9148" s="223"/>
      <c r="AM9148" s="221"/>
    </row>
    <row r="9149" spans="26:39" ht="15" customHeight="1">
      <c r="Z9149" s="220"/>
      <c r="AA9149" s="220"/>
      <c r="AB9149" s="237"/>
      <c r="AC9149" s="237"/>
      <c r="AD9149" s="222"/>
      <c r="AE9149" s="221"/>
      <c r="AF9149" s="237"/>
      <c r="AG9149" s="257"/>
      <c r="AH9149" s="237"/>
      <c r="AI9149" s="222"/>
      <c r="AJ9149" s="237"/>
      <c r="AK9149" s="221"/>
      <c r="AL9149" s="223"/>
      <c r="AM9149" s="221"/>
    </row>
    <row r="9150" spans="26:39" ht="15" customHeight="1">
      <c r="Z9150" s="220"/>
      <c r="AA9150" s="220"/>
      <c r="AB9150" s="237"/>
      <c r="AC9150" s="237"/>
      <c r="AD9150" s="222"/>
      <c r="AE9150" s="221"/>
      <c r="AF9150" s="237"/>
      <c r="AG9150" s="257"/>
      <c r="AH9150" s="237"/>
      <c r="AI9150" s="222"/>
      <c r="AJ9150" s="237"/>
      <c r="AK9150" s="221"/>
      <c r="AL9150" s="223"/>
      <c r="AM9150" s="221"/>
    </row>
    <row r="9151" spans="26:39" ht="15" customHeight="1">
      <c r="Z9151" s="220"/>
      <c r="AA9151" s="220"/>
      <c r="AB9151" s="237"/>
      <c r="AC9151" s="237"/>
      <c r="AD9151" s="222"/>
      <c r="AE9151" s="221"/>
      <c r="AF9151" s="237"/>
      <c r="AG9151" s="257"/>
      <c r="AH9151" s="237"/>
      <c r="AI9151" s="222"/>
      <c r="AJ9151" s="237"/>
      <c r="AK9151" s="221"/>
      <c r="AL9151" s="223"/>
      <c r="AM9151" s="221"/>
    </row>
    <row r="9152" spans="26:39" ht="15" customHeight="1">
      <c r="Z9152" s="220"/>
      <c r="AA9152" s="220"/>
      <c r="AB9152" s="237"/>
      <c r="AC9152" s="237"/>
      <c r="AD9152" s="222"/>
      <c r="AE9152" s="221"/>
      <c r="AF9152" s="237"/>
      <c r="AG9152" s="257"/>
      <c r="AH9152" s="237"/>
      <c r="AI9152" s="222"/>
      <c r="AJ9152" s="237"/>
      <c r="AK9152" s="221"/>
      <c r="AL9152" s="223"/>
      <c r="AM9152" s="221"/>
    </row>
    <row r="9153" spans="26:39" ht="15" customHeight="1">
      <c r="Z9153" s="220"/>
      <c r="AA9153" s="220"/>
      <c r="AB9153" s="237"/>
      <c r="AC9153" s="237"/>
      <c r="AD9153" s="222"/>
      <c r="AE9153" s="221"/>
      <c r="AF9153" s="237"/>
      <c r="AG9153" s="257"/>
      <c r="AH9153" s="237"/>
      <c r="AI9153" s="222"/>
      <c r="AJ9153" s="237"/>
      <c r="AK9153" s="221"/>
      <c r="AL9153" s="223"/>
      <c r="AM9153" s="221"/>
    </row>
    <row r="9154" spans="26:39" ht="15" customHeight="1">
      <c r="Z9154" s="220"/>
      <c r="AA9154" s="220"/>
      <c r="AB9154" s="237"/>
      <c r="AC9154" s="237"/>
      <c r="AD9154" s="222"/>
      <c r="AE9154" s="221"/>
      <c r="AF9154" s="237"/>
      <c r="AG9154" s="257"/>
      <c r="AH9154" s="237"/>
      <c r="AI9154" s="222"/>
      <c r="AJ9154" s="237"/>
      <c r="AK9154" s="221"/>
      <c r="AL9154" s="223"/>
      <c r="AM9154" s="221"/>
    </row>
    <row r="9155" spans="26:39" ht="15" customHeight="1">
      <c r="Z9155" s="220"/>
      <c r="AA9155" s="220"/>
      <c r="AB9155" s="237"/>
      <c r="AC9155" s="237"/>
      <c r="AD9155" s="222"/>
      <c r="AE9155" s="221"/>
      <c r="AF9155" s="237"/>
      <c r="AG9155" s="257"/>
      <c r="AH9155" s="237"/>
      <c r="AI9155" s="222"/>
      <c r="AJ9155" s="237"/>
      <c r="AK9155" s="221"/>
      <c r="AL9155" s="223"/>
      <c r="AM9155" s="221"/>
    </row>
    <row r="9156" spans="26:39" ht="15" customHeight="1">
      <c r="Z9156" s="220"/>
      <c r="AA9156" s="220"/>
      <c r="AB9156" s="237"/>
      <c r="AC9156" s="237"/>
      <c r="AD9156" s="222"/>
      <c r="AE9156" s="221"/>
      <c r="AF9156" s="237"/>
      <c r="AG9156" s="257"/>
      <c r="AH9156" s="237"/>
      <c r="AI9156" s="222"/>
      <c r="AJ9156" s="237"/>
      <c r="AK9156" s="221"/>
      <c r="AL9156" s="223"/>
      <c r="AM9156" s="221"/>
    </row>
    <row r="9157" spans="26:39" ht="15" customHeight="1">
      <c r="Z9157" s="220"/>
      <c r="AA9157" s="220"/>
      <c r="AB9157" s="237"/>
      <c r="AC9157" s="237"/>
      <c r="AD9157" s="222"/>
      <c r="AE9157" s="221"/>
      <c r="AF9157" s="237"/>
      <c r="AG9157" s="257"/>
      <c r="AH9157" s="237"/>
      <c r="AI9157" s="222"/>
      <c r="AJ9157" s="237"/>
      <c r="AK9157" s="221"/>
      <c r="AL9157" s="223"/>
      <c r="AM9157" s="221"/>
    </row>
    <row r="9158" spans="26:39" ht="15" customHeight="1">
      <c r="Z9158" s="220"/>
      <c r="AA9158" s="220"/>
      <c r="AB9158" s="237"/>
      <c r="AC9158" s="237"/>
      <c r="AD9158" s="222"/>
      <c r="AE9158" s="221"/>
      <c r="AF9158" s="237"/>
      <c r="AG9158" s="257"/>
      <c r="AH9158" s="237"/>
      <c r="AI9158" s="222"/>
      <c r="AJ9158" s="237"/>
      <c r="AK9158" s="221"/>
      <c r="AL9158" s="223"/>
      <c r="AM9158" s="221"/>
    </row>
    <row r="9159" spans="26:39" ht="15" customHeight="1">
      <c r="Z9159" s="220"/>
      <c r="AA9159" s="220"/>
      <c r="AB9159" s="237"/>
      <c r="AC9159" s="237"/>
      <c r="AD9159" s="222"/>
      <c r="AE9159" s="221"/>
      <c r="AF9159" s="237"/>
      <c r="AG9159" s="257"/>
      <c r="AH9159" s="237"/>
      <c r="AI9159" s="222"/>
      <c r="AJ9159" s="237"/>
      <c r="AK9159" s="221"/>
      <c r="AL9159" s="223"/>
      <c r="AM9159" s="221"/>
    </row>
    <row r="9160" spans="26:39" ht="15" customHeight="1">
      <c r="Z9160" s="220"/>
      <c r="AA9160" s="220"/>
      <c r="AB9160" s="237"/>
      <c r="AC9160" s="237"/>
      <c r="AD9160" s="222"/>
      <c r="AE9160" s="221"/>
      <c r="AF9160" s="237"/>
      <c r="AG9160" s="257"/>
      <c r="AH9160" s="237"/>
      <c r="AI9160" s="222"/>
      <c r="AJ9160" s="237"/>
      <c r="AK9160" s="221"/>
      <c r="AL9160" s="223"/>
      <c r="AM9160" s="221"/>
    </row>
    <row r="9161" spans="26:39" ht="15" customHeight="1">
      <c r="Z9161" s="220"/>
      <c r="AA9161" s="220"/>
      <c r="AB9161" s="237"/>
      <c r="AC9161" s="237"/>
      <c r="AD9161" s="222"/>
      <c r="AE9161" s="221"/>
      <c r="AF9161" s="237"/>
      <c r="AG9161" s="257"/>
      <c r="AH9161" s="237"/>
      <c r="AI9161" s="222"/>
      <c r="AJ9161" s="237"/>
      <c r="AK9161" s="221"/>
      <c r="AL9161" s="223"/>
      <c r="AM9161" s="221"/>
    </row>
    <row r="9162" spans="26:39" ht="15" customHeight="1">
      <c r="Z9162" s="220"/>
      <c r="AA9162" s="220"/>
      <c r="AB9162" s="237"/>
      <c r="AC9162" s="237"/>
      <c r="AD9162" s="222"/>
      <c r="AE9162" s="221"/>
      <c r="AF9162" s="237"/>
      <c r="AG9162" s="257"/>
      <c r="AH9162" s="237"/>
      <c r="AI9162" s="222"/>
      <c r="AJ9162" s="237"/>
      <c r="AK9162" s="221"/>
      <c r="AL9162" s="223"/>
      <c r="AM9162" s="221"/>
    </row>
    <row r="9163" spans="26:39" ht="15" customHeight="1">
      <c r="Z9163" s="220"/>
      <c r="AA9163" s="220"/>
      <c r="AB9163" s="237"/>
      <c r="AC9163" s="237"/>
      <c r="AD9163" s="222"/>
      <c r="AE9163" s="221"/>
      <c r="AF9163" s="237"/>
      <c r="AG9163" s="257"/>
      <c r="AH9163" s="237"/>
      <c r="AI9163" s="222"/>
      <c r="AJ9163" s="237"/>
      <c r="AK9163" s="221"/>
      <c r="AL9163" s="223"/>
      <c r="AM9163" s="221"/>
    </row>
    <row r="9164" spans="26:39" ht="15" customHeight="1">
      <c r="Z9164" s="220"/>
      <c r="AA9164" s="220"/>
      <c r="AB9164" s="237"/>
      <c r="AC9164" s="237"/>
      <c r="AD9164" s="222"/>
      <c r="AE9164" s="221"/>
      <c r="AF9164" s="237"/>
      <c r="AG9164" s="257"/>
      <c r="AH9164" s="237"/>
      <c r="AI9164" s="222"/>
      <c r="AJ9164" s="237"/>
      <c r="AK9164" s="221"/>
      <c r="AL9164" s="223"/>
      <c r="AM9164" s="221"/>
    </row>
    <row r="9165" spans="26:39" ht="15" customHeight="1">
      <c r="Z9165" s="220"/>
      <c r="AA9165" s="220"/>
      <c r="AB9165" s="237"/>
      <c r="AC9165" s="237"/>
      <c r="AD9165" s="222"/>
      <c r="AE9165" s="221"/>
      <c r="AF9165" s="237"/>
      <c r="AG9165" s="257"/>
      <c r="AH9165" s="237"/>
      <c r="AI9165" s="222"/>
      <c r="AJ9165" s="237"/>
      <c r="AK9165" s="221"/>
      <c r="AL9165" s="223"/>
      <c r="AM9165" s="221"/>
    </row>
    <row r="9166" spans="26:39" ht="15" customHeight="1">
      <c r="Z9166" s="220"/>
      <c r="AA9166" s="220"/>
      <c r="AB9166" s="237"/>
      <c r="AC9166" s="237"/>
      <c r="AD9166" s="222"/>
      <c r="AE9166" s="221"/>
      <c r="AF9166" s="237"/>
      <c r="AG9166" s="257"/>
      <c r="AH9166" s="237"/>
      <c r="AI9166" s="222"/>
      <c r="AJ9166" s="237"/>
      <c r="AK9166" s="221"/>
      <c r="AL9166" s="223"/>
      <c r="AM9166" s="221"/>
    </row>
    <row r="9167" spans="26:39" ht="15" customHeight="1">
      <c r="Z9167" s="220"/>
      <c r="AA9167" s="220"/>
      <c r="AB9167" s="237"/>
      <c r="AC9167" s="237"/>
      <c r="AD9167" s="222"/>
      <c r="AE9167" s="221"/>
      <c r="AF9167" s="237"/>
      <c r="AG9167" s="257"/>
      <c r="AH9167" s="237"/>
      <c r="AI9167" s="222"/>
      <c r="AJ9167" s="237"/>
      <c r="AK9167" s="221"/>
      <c r="AL9167" s="223"/>
      <c r="AM9167" s="221"/>
    </row>
    <row r="9168" spans="26:39" ht="15" customHeight="1">
      <c r="Z9168" s="220"/>
      <c r="AA9168" s="220"/>
      <c r="AB9168" s="237"/>
      <c r="AC9168" s="237"/>
      <c r="AD9168" s="222"/>
      <c r="AE9168" s="221"/>
      <c r="AF9168" s="237"/>
      <c r="AG9168" s="257"/>
      <c r="AH9168" s="237"/>
      <c r="AI9168" s="222"/>
      <c r="AJ9168" s="237"/>
      <c r="AK9168" s="221"/>
      <c r="AL9168" s="223"/>
      <c r="AM9168" s="221"/>
    </row>
    <row r="9169" spans="26:39" ht="15" customHeight="1">
      <c r="Z9169" s="220"/>
      <c r="AA9169" s="220"/>
      <c r="AB9169" s="237"/>
      <c r="AC9169" s="237"/>
      <c r="AD9169" s="222"/>
      <c r="AE9169" s="221"/>
      <c r="AF9169" s="237"/>
      <c r="AG9169" s="257"/>
      <c r="AH9169" s="237"/>
      <c r="AI9169" s="222"/>
      <c r="AJ9169" s="237"/>
      <c r="AK9169" s="221"/>
      <c r="AL9169" s="223"/>
      <c r="AM9169" s="221"/>
    </row>
    <row r="9170" spans="26:39" ht="15" customHeight="1">
      <c r="Z9170" s="220"/>
      <c r="AA9170" s="220"/>
      <c r="AB9170" s="237"/>
      <c r="AC9170" s="237"/>
      <c r="AD9170" s="222"/>
      <c r="AE9170" s="221"/>
      <c r="AF9170" s="237"/>
      <c r="AG9170" s="257"/>
      <c r="AH9170" s="237"/>
      <c r="AI9170" s="222"/>
      <c r="AJ9170" s="237"/>
      <c r="AK9170" s="221"/>
      <c r="AL9170" s="223"/>
      <c r="AM9170" s="221"/>
    </row>
    <row r="9171" spans="26:39" ht="15" customHeight="1">
      <c r="Z9171" s="220"/>
      <c r="AA9171" s="220"/>
      <c r="AB9171" s="237"/>
      <c r="AC9171" s="237"/>
      <c r="AD9171" s="222"/>
      <c r="AE9171" s="221"/>
      <c r="AF9171" s="237"/>
      <c r="AG9171" s="257"/>
      <c r="AH9171" s="237"/>
      <c r="AI9171" s="222"/>
      <c r="AJ9171" s="237"/>
      <c r="AK9171" s="221"/>
      <c r="AL9171" s="223"/>
      <c r="AM9171" s="221"/>
    </row>
    <row r="9172" spans="26:39" ht="15" customHeight="1">
      <c r="Z9172" s="220"/>
      <c r="AA9172" s="220"/>
      <c r="AB9172" s="237"/>
      <c r="AC9172" s="237"/>
      <c r="AD9172" s="222"/>
      <c r="AE9172" s="221"/>
      <c r="AF9172" s="237"/>
      <c r="AG9172" s="257"/>
      <c r="AH9172" s="237"/>
      <c r="AI9172" s="222"/>
      <c r="AJ9172" s="237"/>
      <c r="AK9172" s="221"/>
      <c r="AL9172" s="223"/>
      <c r="AM9172" s="221"/>
    </row>
    <row r="9173" spans="26:39" ht="15" customHeight="1">
      <c r="Z9173" s="220"/>
      <c r="AA9173" s="220"/>
      <c r="AB9173" s="237"/>
      <c r="AC9173" s="237"/>
      <c r="AD9173" s="222"/>
      <c r="AE9173" s="221"/>
      <c r="AF9173" s="237"/>
      <c r="AG9173" s="257"/>
      <c r="AH9173" s="237"/>
      <c r="AI9173" s="222"/>
      <c r="AJ9173" s="237"/>
      <c r="AK9173" s="221"/>
      <c r="AL9173" s="223"/>
      <c r="AM9173" s="221"/>
    </row>
    <row r="9174" spans="26:39" ht="15" customHeight="1">
      <c r="Z9174" s="220"/>
      <c r="AA9174" s="220"/>
      <c r="AB9174" s="237"/>
      <c r="AC9174" s="237"/>
      <c r="AD9174" s="222"/>
      <c r="AE9174" s="221"/>
      <c r="AF9174" s="237"/>
      <c r="AG9174" s="257"/>
      <c r="AH9174" s="237"/>
      <c r="AI9174" s="222"/>
      <c r="AJ9174" s="237"/>
      <c r="AK9174" s="221"/>
      <c r="AL9174" s="223"/>
      <c r="AM9174" s="221"/>
    </row>
    <row r="9175" spans="26:39" ht="15" customHeight="1">
      <c r="Z9175" s="220"/>
      <c r="AA9175" s="220"/>
      <c r="AB9175" s="237"/>
      <c r="AC9175" s="237"/>
      <c r="AD9175" s="222"/>
      <c r="AE9175" s="221"/>
      <c r="AF9175" s="237"/>
      <c r="AG9175" s="257"/>
      <c r="AH9175" s="237"/>
      <c r="AI9175" s="222"/>
      <c r="AJ9175" s="237"/>
      <c r="AK9175" s="221"/>
      <c r="AL9175" s="223"/>
      <c r="AM9175" s="221"/>
    </row>
    <row r="9176" spans="26:39" ht="15" customHeight="1">
      <c r="Z9176" s="220"/>
      <c r="AA9176" s="220"/>
      <c r="AB9176" s="237"/>
      <c r="AC9176" s="237"/>
      <c r="AD9176" s="222"/>
      <c r="AE9176" s="221"/>
      <c r="AF9176" s="237"/>
      <c r="AG9176" s="257"/>
      <c r="AH9176" s="237"/>
      <c r="AI9176" s="222"/>
      <c r="AJ9176" s="237"/>
      <c r="AK9176" s="221"/>
      <c r="AL9176" s="223"/>
      <c r="AM9176" s="221"/>
    </row>
    <row r="9177" spans="26:39" ht="15" customHeight="1">
      <c r="Z9177" s="220"/>
      <c r="AA9177" s="220"/>
      <c r="AB9177" s="237"/>
      <c r="AC9177" s="237"/>
      <c r="AD9177" s="222"/>
      <c r="AE9177" s="221"/>
      <c r="AF9177" s="237"/>
      <c r="AG9177" s="257"/>
      <c r="AH9177" s="237"/>
      <c r="AI9177" s="222"/>
      <c r="AJ9177" s="237"/>
      <c r="AK9177" s="221"/>
      <c r="AL9177" s="223"/>
      <c r="AM9177" s="221"/>
    </row>
    <row r="9178" spans="26:39" ht="15" customHeight="1">
      <c r="Z9178" s="220"/>
      <c r="AA9178" s="220"/>
      <c r="AB9178" s="237"/>
      <c r="AC9178" s="237"/>
      <c r="AD9178" s="222"/>
      <c r="AE9178" s="221"/>
      <c r="AF9178" s="237"/>
      <c r="AG9178" s="257"/>
      <c r="AH9178" s="237"/>
      <c r="AI9178" s="222"/>
      <c r="AJ9178" s="237"/>
      <c r="AK9178" s="221"/>
      <c r="AL9178" s="223"/>
      <c r="AM9178" s="221"/>
    </row>
    <row r="9179" spans="26:39" ht="15" customHeight="1">
      <c r="Z9179" s="220"/>
      <c r="AA9179" s="220"/>
      <c r="AB9179" s="237"/>
      <c r="AC9179" s="237"/>
      <c r="AD9179" s="222"/>
      <c r="AE9179" s="221"/>
      <c r="AF9179" s="237"/>
      <c r="AG9179" s="257"/>
      <c r="AH9179" s="237"/>
      <c r="AI9179" s="222"/>
      <c r="AJ9179" s="237"/>
      <c r="AK9179" s="221"/>
      <c r="AL9179" s="223"/>
      <c r="AM9179" s="221"/>
    </row>
    <row r="9180" spans="26:39" ht="15" customHeight="1">
      <c r="Z9180" s="220"/>
      <c r="AA9180" s="220"/>
      <c r="AB9180" s="237"/>
      <c r="AC9180" s="237"/>
      <c r="AD9180" s="222"/>
      <c r="AE9180" s="221"/>
      <c r="AF9180" s="237"/>
      <c r="AG9180" s="257"/>
      <c r="AH9180" s="237"/>
      <c r="AI9180" s="222"/>
      <c r="AJ9180" s="237"/>
      <c r="AK9180" s="221"/>
      <c r="AL9180" s="223"/>
      <c r="AM9180" s="221"/>
    </row>
    <row r="9181" spans="26:39" ht="15" customHeight="1">
      <c r="Z9181" s="220"/>
      <c r="AA9181" s="220"/>
      <c r="AB9181" s="237"/>
      <c r="AC9181" s="237"/>
      <c r="AD9181" s="222"/>
      <c r="AE9181" s="221"/>
      <c r="AF9181" s="237"/>
      <c r="AG9181" s="257"/>
      <c r="AH9181" s="237"/>
      <c r="AI9181" s="222"/>
      <c r="AJ9181" s="237"/>
      <c r="AK9181" s="221"/>
      <c r="AL9181" s="223"/>
      <c r="AM9181" s="221"/>
    </row>
    <row r="9182" spans="26:39" ht="15" customHeight="1">
      <c r="Z9182" s="220"/>
      <c r="AA9182" s="220"/>
      <c r="AB9182" s="237"/>
      <c r="AC9182" s="237"/>
      <c r="AD9182" s="222"/>
      <c r="AE9182" s="221"/>
      <c r="AF9182" s="237"/>
      <c r="AG9182" s="257"/>
      <c r="AH9182" s="237"/>
      <c r="AI9182" s="222"/>
      <c r="AJ9182" s="237"/>
      <c r="AK9182" s="221"/>
      <c r="AL9182" s="223"/>
      <c r="AM9182" s="221"/>
    </row>
    <row r="9183" spans="26:39" ht="15" customHeight="1">
      <c r="Z9183" s="220"/>
      <c r="AA9183" s="220"/>
      <c r="AB9183" s="237"/>
      <c r="AC9183" s="237"/>
      <c r="AD9183" s="222"/>
      <c r="AE9183" s="221"/>
      <c r="AF9183" s="237"/>
      <c r="AG9183" s="257"/>
      <c r="AH9183" s="237"/>
      <c r="AI9183" s="222"/>
      <c r="AJ9183" s="237"/>
      <c r="AK9183" s="221"/>
      <c r="AL9183" s="223"/>
      <c r="AM9183" s="221"/>
    </row>
    <row r="9184" spans="26:39" ht="15" customHeight="1">
      <c r="Z9184" s="220"/>
      <c r="AA9184" s="220"/>
      <c r="AB9184" s="237"/>
      <c r="AC9184" s="237"/>
      <c r="AD9184" s="222"/>
      <c r="AE9184" s="221"/>
      <c r="AF9184" s="237"/>
      <c r="AG9184" s="257"/>
      <c r="AH9184" s="237"/>
      <c r="AI9184" s="222"/>
      <c r="AJ9184" s="237"/>
      <c r="AK9184" s="221"/>
      <c r="AL9184" s="223"/>
      <c r="AM9184" s="221"/>
    </row>
    <row r="9185" spans="26:39" ht="15" customHeight="1">
      <c r="Z9185" s="220"/>
      <c r="AA9185" s="220"/>
      <c r="AB9185" s="237"/>
      <c r="AC9185" s="237"/>
      <c r="AD9185" s="222"/>
      <c r="AE9185" s="221"/>
      <c r="AF9185" s="237"/>
      <c r="AG9185" s="257"/>
      <c r="AH9185" s="237"/>
      <c r="AI9185" s="222"/>
      <c r="AJ9185" s="237"/>
      <c r="AK9185" s="221"/>
      <c r="AL9185" s="223"/>
      <c r="AM9185" s="221"/>
    </row>
    <row r="9186" spans="26:39" ht="15" customHeight="1">
      <c r="Z9186" s="220"/>
      <c r="AA9186" s="220"/>
      <c r="AB9186" s="237"/>
      <c r="AC9186" s="237"/>
      <c r="AD9186" s="222"/>
      <c r="AE9186" s="221"/>
      <c r="AF9186" s="237"/>
      <c r="AG9186" s="257"/>
      <c r="AH9186" s="237"/>
      <c r="AI9186" s="222"/>
      <c r="AJ9186" s="237"/>
      <c r="AK9186" s="221"/>
      <c r="AL9186" s="223"/>
      <c r="AM9186" s="221"/>
    </row>
    <row r="9187" spans="26:39" ht="15" customHeight="1">
      <c r="Z9187" s="220"/>
      <c r="AA9187" s="220"/>
      <c r="AB9187" s="237"/>
      <c r="AC9187" s="237"/>
      <c r="AD9187" s="222"/>
      <c r="AE9187" s="221"/>
      <c r="AF9187" s="237"/>
      <c r="AG9187" s="257"/>
      <c r="AH9187" s="237"/>
      <c r="AI9187" s="222"/>
      <c r="AJ9187" s="237"/>
      <c r="AK9187" s="221"/>
      <c r="AL9187" s="223"/>
      <c r="AM9187" s="221"/>
    </row>
    <row r="9188" spans="26:39" ht="15" customHeight="1">
      <c r="Z9188" s="220"/>
      <c r="AA9188" s="220"/>
      <c r="AB9188" s="237"/>
      <c r="AC9188" s="237"/>
      <c r="AD9188" s="222"/>
      <c r="AE9188" s="221"/>
      <c r="AF9188" s="237"/>
      <c r="AG9188" s="257"/>
      <c r="AH9188" s="237"/>
      <c r="AI9188" s="222"/>
      <c r="AJ9188" s="237"/>
      <c r="AK9188" s="221"/>
      <c r="AL9188" s="223"/>
      <c r="AM9188" s="221"/>
    </row>
    <row r="9189" spans="26:39" ht="15" customHeight="1">
      <c r="Z9189" s="220"/>
      <c r="AA9189" s="220"/>
      <c r="AB9189" s="237"/>
      <c r="AC9189" s="237"/>
      <c r="AD9189" s="222"/>
      <c r="AE9189" s="221"/>
      <c r="AF9189" s="237"/>
      <c r="AG9189" s="257"/>
      <c r="AH9189" s="237"/>
      <c r="AI9189" s="222"/>
      <c r="AJ9189" s="237"/>
      <c r="AK9189" s="221"/>
      <c r="AL9189" s="223"/>
      <c r="AM9189" s="221"/>
    </row>
    <row r="9190" spans="26:39" ht="15" customHeight="1">
      <c r="Z9190" s="220"/>
      <c r="AA9190" s="220"/>
      <c r="AB9190" s="237"/>
      <c r="AC9190" s="237"/>
      <c r="AD9190" s="222"/>
      <c r="AE9190" s="221"/>
      <c r="AF9190" s="237"/>
      <c r="AG9190" s="257"/>
      <c r="AH9190" s="237"/>
      <c r="AI9190" s="222"/>
      <c r="AJ9190" s="237"/>
      <c r="AK9190" s="221"/>
      <c r="AL9190" s="223"/>
      <c r="AM9190" s="221"/>
    </row>
    <row r="9191" spans="26:39" ht="15" customHeight="1">
      <c r="Z9191" s="220"/>
      <c r="AA9191" s="220"/>
      <c r="AB9191" s="237"/>
      <c r="AC9191" s="237"/>
      <c r="AD9191" s="222"/>
      <c r="AE9191" s="221"/>
      <c r="AF9191" s="237"/>
      <c r="AG9191" s="257"/>
      <c r="AH9191" s="237"/>
      <c r="AI9191" s="222"/>
      <c r="AJ9191" s="237"/>
      <c r="AK9191" s="221"/>
      <c r="AL9191" s="223"/>
      <c r="AM9191" s="221"/>
    </row>
    <row r="9192" spans="26:39" ht="15" customHeight="1">
      <c r="Z9192" s="220"/>
      <c r="AA9192" s="220"/>
      <c r="AB9192" s="237"/>
      <c r="AC9192" s="237"/>
      <c r="AD9192" s="222"/>
      <c r="AE9192" s="221"/>
      <c r="AF9192" s="237"/>
      <c r="AG9192" s="257"/>
      <c r="AH9192" s="237"/>
      <c r="AI9192" s="222"/>
      <c r="AJ9192" s="237"/>
      <c r="AK9192" s="221"/>
      <c r="AL9192" s="223"/>
      <c r="AM9192" s="221"/>
    </row>
    <row r="9193" spans="26:39" ht="15" customHeight="1">
      <c r="Z9193" s="220"/>
      <c r="AA9193" s="220"/>
      <c r="AB9193" s="237"/>
      <c r="AC9193" s="237"/>
      <c r="AD9193" s="222"/>
      <c r="AE9193" s="221"/>
      <c r="AF9193" s="237"/>
      <c r="AG9193" s="257"/>
      <c r="AH9193" s="237"/>
      <c r="AI9193" s="222"/>
      <c r="AJ9193" s="237"/>
      <c r="AK9193" s="221"/>
      <c r="AL9193" s="223"/>
      <c r="AM9193" s="221"/>
    </row>
    <row r="9194" spans="26:39" ht="15" customHeight="1">
      <c r="Z9194" s="220"/>
      <c r="AA9194" s="220"/>
      <c r="AB9194" s="237"/>
      <c r="AC9194" s="237"/>
      <c r="AD9194" s="222"/>
      <c r="AE9194" s="221"/>
      <c r="AF9194" s="237"/>
      <c r="AG9194" s="257"/>
      <c r="AH9194" s="237"/>
      <c r="AI9194" s="222"/>
      <c r="AJ9194" s="237"/>
      <c r="AK9194" s="221"/>
      <c r="AL9194" s="223"/>
      <c r="AM9194" s="221"/>
    </row>
    <row r="9195" spans="26:39" ht="15" customHeight="1">
      <c r="Z9195" s="220"/>
      <c r="AA9195" s="220"/>
      <c r="AB9195" s="237"/>
      <c r="AC9195" s="237"/>
      <c r="AD9195" s="222"/>
      <c r="AE9195" s="221"/>
      <c r="AF9195" s="237"/>
      <c r="AG9195" s="257"/>
      <c r="AH9195" s="237"/>
      <c r="AI9195" s="222"/>
      <c r="AJ9195" s="237"/>
      <c r="AK9195" s="221"/>
      <c r="AL9195" s="223"/>
      <c r="AM9195" s="221"/>
    </row>
    <row r="9196" spans="26:39" ht="15" customHeight="1">
      <c r="Z9196" s="220"/>
      <c r="AA9196" s="220"/>
      <c r="AB9196" s="237"/>
      <c r="AC9196" s="237"/>
      <c r="AD9196" s="222"/>
      <c r="AE9196" s="221"/>
      <c r="AF9196" s="237"/>
      <c r="AG9196" s="257"/>
      <c r="AH9196" s="237"/>
      <c r="AI9196" s="222"/>
      <c r="AJ9196" s="237"/>
      <c r="AK9196" s="221"/>
      <c r="AL9196" s="223"/>
      <c r="AM9196" s="221"/>
    </row>
    <row r="9197" spans="26:39" ht="15" customHeight="1">
      <c r="Z9197" s="220"/>
      <c r="AA9197" s="220"/>
      <c r="AB9197" s="237"/>
      <c r="AC9197" s="237"/>
      <c r="AD9197" s="222"/>
      <c r="AE9197" s="221"/>
      <c r="AF9197" s="237"/>
      <c r="AG9197" s="257"/>
      <c r="AH9197" s="237"/>
      <c r="AI9197" s="222"/>
      <c r="AJ9197" s="237"/>
      <c r="AK9197" s="221"/>
      <c r="AL9197" s="223"/>
      <c r="AM9197" s="221"/>
    </row>
    <row r="9198" spans="26:39" ht="15" customHeight="1">
      <c r="Z9198" s="220"/>
      <c r="AA9198" s="220"/>
      <c r="AB9198" s="237"/>
      <c r="AC9198" s="237"/>
      <c r="AD9198" s="222"/>
      <c r="AE9198" s="221"/>
      <c r="AF9198" s="237"/>
      <c r="AG9198" s="257"/>
      <c r="AH9198" s="237"/>
      <c r="AI9198" s="222"/>
      <c r="AJ9198" s="237"/>
      <c r="AK9198" s="221"/>
      <c r="AL9198" s="223"/>
      <c r="AM9198" s="221"/>
    </row>
    <row r="9199" spans="26:39" ht="15" customHeight="1">
      <c r="Z9199" s="220"/>
      <c r="AA9199" s="220"/>
      <c r="AB9199" s="237"/>
      <c r="AC9199" s="237"/>
      <c r="AD9199" s="222"/>
      <c r="AE9199" s="221"/>
      <c r="AF9199" s="237"/>
      <c r="AG9199" s="257"/>
      <c r="AH9199" s="237"/>
      <c r="AI9199" s="222"/>
      <c r="AJ9199" s="237"/>
      <c r="AK9199" s="221"/>
      <c r="AL9199" s="223"/>
      <c r="AM9199" s="221"/>
    </row>
    <row r="9200" spans="26:39" ht="15" customHeight="1">
      <c r="Z9200" s="220"/>
      <c r="AA9200" s="220"/>
      <c r="AB9200" s="237"/>
      <c r="AC9200" s="237"/>
      <c r="AD9200" s="222"/>
      <c r="AE9200" s="221"/>
      <c r="AF9200" s="237"/>
      <c r="AG9200" s="257"/>
      <c r="AH9200" s="237"/>
      <c r="AI9200" s="222"/>
      <c r="AJ9200" s="237"/>
      <c r="AK9200" s="221"/>
      <c r="AL9200" s="223"/>
      <c r="AM9200" s="221"/>
    </row>
    <row r="9201" spans="26:39" ht="15" customHeight="1">
      <c r="Z9201" s="220"/>
      <c r="AA9201" s="220"/>
      <c r="AB9201" s="237"/>
      <c r="AC9201" s="237"/>
      <c r="AD9201" s="222"/>
      <c r="AE9201" s="221"/>
      <c r="AF9201" s="237"/>
      <c r="AG9201" s="257"/>
      <c r="AH9201" s="237"/>
      <c r="AI9201" s="222"/>
      <c r="AJ9201" s="237"/>
      <c r="AK9201" s="221"/>
      <c r="AL9201" s="223"/>
      <c r="AM9201" s="221"/>
    </row>
    <row r="9202" spans="26:39" ht="15" customHeight="1">
      <c r="Z9202" s="220"/>
      <c r="AA9202" s="220"/>
      <c r="AB9202" s="237"/>
      <c r="AC9202" s="237"/>
      <c r="AD9202" s="222"/>
      <c r="AE9202" s="221"/>
      <c r="AF9202" s="237"/>
      <c r="AG9202" s="257"/>
      <c r="AH9202" s="237"/>
      <c r="AI9202" s="222"/>
      <c r="AJ9202" s="237"/>
      <c r="AK9202" s="221"/>
      <c r="AL9202" s="223"/>
      <c r="AM9202" s="221"/>
    </row>
    <row r="9203" spans="26:39" ht="15" customHeight="1">
      <c r="Z9203" s="220"/>
      <c r="AA9203" s="220"/>
      <c r="AB9203" s="237"/>
      <c r="AC9203" s="237"/>
      <c r="AD9203" s="222"/>
      <c r="AE9203" s="221"/>
      <c r="AF9203" s="237"/>
      <c r="AG9203" s="257"/>
      <c r="AH9203" s="237"/>
      <c r="AI9203" s="222"/>
      <c r="AJ9203" s="237"/>
      <c r="AK9203" s="221"/>
      <c r="AL9203" s="223"/>
      <c r="AM9203" s="221"/>
    </row>
    <row r="9204" spans="26:39" ht="15" customHeight="1">
      <c r="Z9204" s="220"/>
      <c r="AA9204" s="220"/>
      <c r="AB9204" s="237"/>
      <c r="AC9204" s="237"/>
      <c r="AD9204" s="222"/>
      <c r="AE9204" s="221"/>
      <c r="AF9204" s="237"/>
      <c r="AG9204" s="257"/>
      <c r="AH9204" s="237"/>
      <c r="AI9204" s="222"/>
      <c r="AJ9204" s="237"/>
      <c r="AK9204" s="221"/>
      <c r="AL9204" s="223"/>
      <c r="AM9204" s="221"/>
    </row>
    <row r="9205" spans="26:39" ht="15" customHeight="1">
      <c r="Z9205" s="220"/>
      <c r="AA9205" s="220"/>
      <c r="AB9205" s="237"/>
      <c r="AC9205" s="237"/>
      <c r="AD9205" s="222"/>
      <c r="AE9205" s="221"/>
      <c r="AF9205" s="237"/>
      <c r="AG9205" s="257"/>
      <c r="AH9205" s="237"/>
      <c r="AI9205" s="222"/>
      <c r="AJ9205" s="237"/>
      <c r="AK9205" s="221"/>
      <c r="AL9205" s="223"/>
      <c r="AM9205" s="221"/>
    </row>
    <row r="9206" spans="26:39" ht="15" customHeight="1">
      <c r="Z9206" s="220"/>
      <c r="AA9206" s="220"/>
      <c r="AB9206" s="237"/>
      <c r="AC9206" s="237"/>
      <c r="AD9206" s="222"/>
      <c r="AE9206" s="221"/>
      <c r="AF9206" s="237"/>
      <c r="AG9206" s="257"/>
      <c r="AH9206" s="237"/>
      <c r="AI9206" s="222"/>
      <c r="AJ9206" s="237"/>
      <c r="AK9206" s="221"/>
      <c r="AL9206" s="223"/>
      <c r="AM9206" s="221"/>
    </row>
    <row r="9207" spans="26:39" ht="15" customHeight="1">
      <c r="Z9207" s="220"/>
      <c r="AA9207" s="220"/>
      <c r="AB9207" s="237"/>
      <c r="AC9207" s="237"/>
      <c r="AD9207" s="222"/>
      <c r="AE9207" s="221"/>
      <c r="AF9207" s="237"/>
      <c r="AG9207" s="257"/>
      <c r="AH9207" s="237"/>
      <c r="AI9207" s="222"/>
      <c r="AJ9207" s="237"/>
      <c r="AK9207" s="221"/>
      <c r="AL9207" s="223"/>
      <c r="AM9207" s="221"/>
    </row>
    <row r="9208" spans="26:39" ht="15" customHeight="1">
      <c r="Z9208" s="220"/>
      <c r="AA9208" s="220"/>
      <c r="AB9208" s="237"/>
      <c r="AC9208" s="237"/>
      <c r="AD9208" s="222"/>
      <c r="AE9208" s="221"/>
      <c r="AF9208" s="237"/>
      <c r="AG9208" s="257"/>
      <c r="AH9208" s="237"/>
      <c r="AI9208" s="222"/>
      <c r="AJ9208" s="237"/>
      <c r="AK9208" s="221"/>
      <c r="AL9208" s="223"/>
      <c r="AM9208" s="221"/>
    </row>
    <row r="9209" spans="26:39" ht="15" customHeight="1">
      <c r="Z9209" s="220"/>
      <c r="AA9209" s="220"/>
      <c r="AB9209" s="237"/>
      <c r="AC9209" s="237"/>
      <c r="AD9209" s="222"/>
      <c r="AE9209" s="221"/>
      <c r="AF9209" s="237"/>
      <c r="AG9209" s="257"/>
      <c r="AH9209" s="237"/>
      <c r="AI9209" s="222"/>
      <c r="AJ9209" s="237"/>
      <c r="AK9209" s="221"/>
      <c r="AL9209" s="223"/>
      <c r="AM9209" s="221"/>
    </row>
    <row r="9210" spans="26:39" ht="15" customHeight="1">
      <c r="Z9210" s="220"/>
      <c r="AA9210" s="220"/>
      <c r="AB9210" s="237"/>
      <c r="AC9210" s="237"/>
      <c r="AD9210" s="222"/>
      <c r="AE9210" s="221"/>
      <c r="AF9210" s="237"/>
      <c r="AG9210" s="257"/>
      <c r="AH9210" s="237"/>
      <c r="AI9210" s="222"/>
      <c r="AJ9210" s="237"/>
      <c r="AK9210" s="221"/>
      <c r="AL9210" s="223"/>
      <c r="AM9210" s="221"/>
    </row>
    <row r="9211" spans="26:39" ht="15" customHeight="1">
      <c r="Z9211" s="220"/>
      <c r="AA9211" s="220"/>
      <c r="AB9211" s="237"/>
      <c r="AC9211" s="237"/>
      <c r="AD9211" s="222"/>
      <c r="AE9211" s="221"/>
      <c r="AF9211" s="237"/>
      <c r="AG9211" s="257"/>
      <c r="AH9211" s="237"/>
      <c r="AI9211" s="222"/>
      <c r="AJ9211" s="237"/>
      <c r="AK9211" s="221"/>
      <c r="AL9211" s="223"/>
      <c r="AM9211" s="221"/>
    </row>
    <row r="9212" spans="26:39" ht="15" customHeight="1">
      <c r="Z9212" s="220"/>
      <c r="AA9212" s="220"/>
      <c r="AB9212" s="237"/>
      <c r="AC9212" s="237"/>
      <c r="AD9212" s="222"/>
      <c r="AE9212" s="221"/>
      <c r="AF9212" s="237"/>
      <c r="AG9212" s="257"/>
      <c r="AH9212" s="237"/>
      <c r="AI9212" s="222"/>
      <c r="AJ9212" s="237"/>
      <c r="AK9212" s="221"/>
      <c r="AL9212" s="223"/>
      <c r="AM9212" s="221"/>
    </row>
    <row r="9213" spans="26:39" ht="15" customHeight="1">
      <c r="Z9213" s="220"/>
      <c r="AA9213" s="220"/>
      <c r="AB9213" s="237"/>
      <c r="AC9213" s="237"/>
      <c r="AD9213" s="222"/>
      <c r="AE9213" s="221"/>
      <c r="AF9213" s="237"/>
      <c r="AG9213" s="257"/>
      <c r="AH9213" s="237"/>
      <c r="AI9213" s="222"/>
      <c r="AJ9213" s="237"/>
      <c r="AK9213" s="221"/>
      <c r="AL9213" s="223"/>
      <c r="AM9213" s="221"/>
    </row>
    <row r="9214" spans="26:39" ht="15" customHeight="1">
      <c r="Z9214" s="220"/>
      <c r="AA9214" s="220"/>
      <c r="AB9214" s="237"/>
      <c r="AC9214" s="237"/>
      <c r="AD9214" s="222"/>
      <c r="AE9214" s="221"/>
      <c r="AF9214" s="237"/>
      <c r="AG9214" s="257"/>
      <c r="AH9214" s="237"/>
      <c r="AI9214" s="222"/>
      <c r="AJ9214" s="237"/>
      <c r="AK9214" s="221"/>
      <c r="AL9214" s="223"/>
      <c r="AM9214" s="221"/>
    </row>
    <row r="9215" spans="26:39" ht="15" customHeight="1">
      <c r="Z9215" s="220"/>
      <c r="AA9215" s="220"/>
      <c r="AB9215" s="237"/>
      <c r="AC9215" s="237"/>
      <c r="AD9215" s="222"/>
      <c r="AE9215" s="221"/>
      <c r="AF9215" s="237"/>
      <c r="AG9215" s="257"/>
      <c r="AH9215" s="237"/>
      <c r="AI9215" s="222"/>
      <c r="AJ9215" s="237"/>
      <c r="AK9215" s="221"/>
      <c r="AL9215" s="223"/>
      <c r="AM9215" s="221"/>
    </row>
    <row r="9216" spans="26:39" ht="15" customHeight="1">
      <c r="Z9216" s="220"/>
      <c r="AA9216" s="220"/>
      <c r="AB9216" s="237"/>
      <c r="AC9216" s="237"/>
      <c r="AD9216" s="222"/>
      <c r="AE9216" s="221"/>
      <c r="AF9216" s="237"/>
      <c r="AG9216" s="257"/>
      <c r="AH9216" s="237"/>
      <c r="AI9216" s="222"/>
      <c r="AJ9216" s="237"/>
      <c r="AK9216" s="221"/>
      <c r="AL9216" s="223"/>
      <c r="AM9216" s="221"/>
    </row>
    <row r="9217" spans="26:39" ht="15" customHeight="1">
      <c r="Z9217" s="220"/>
      <c r="AA9217" s="220"/>
      <c r="AB9217" s="237"/>
      <c r="AC9217" s="237"/>
      <c r="AD9217" s="222"/>
      <c r="AE9217" s="221"/>
      <c r="AF9217" s="237"/>
      <c r="AG9217" s="257"/>
      <c r="AH9217" s="237"/>
      <c r="AI9217" s="222"/>
      <c r="AJ9217" s="237"/>
      <c r="AK9217" s="221"/>
      <c r="AL9217" s="223"/>
      <c r="AM9217" s="221"/>
    </row>
    <row r="9218" spans="26:39" ht="15" customHeight="1">
      <c r="Z9218" s="220"/>
      <c r="AA9218" s="220"/>
      <c r="AB9218" s="237"/>
      <c r="AC9218" s="237"/>
      <c r="AD9218" s="222"/>
      <c r="AE9218" s="221"/>
      <c r="AF9218" s="237"/>
      <c r="AG9218" s="257"/>
      <c r="AH9218" s="237"/>
      <c r="AI9218" s="222"/>
      <c r="AJ9218" s="237"/>
      <c r="AK9218" s="221"/>
      <c r="AL9218" s="223"/>
      <c r="AM9218" s="221"/>
    </row>
    <row r="9219" spans="26:39" ht="15" customHeight="1">
      <c r="Z9219" s="220"/>
      <c r="AA9219" s="220"/>
      <c r="AB9219" s="237"/>
      <c r="AC9219" s="237"/>
      <c r="AD9219" s="222"/>
      <c r="AE9219" s="221"/>
      <c r="AF9219" s="237"/>
      <c r="AG9219" s="257"/>
      <c r="AH9219" s="237"/>
      <c r="AI9219" s="222"/>
      <c r="AJ9219" s="237"/>
      <c r="AK9219" s="221"/>
      <c r="AL9219" s="223"/>
      <c r="AM9219" s="221"/>
    </row>
    <row r="9220" spans="26:39" ht="15" customHeight="1">
      <c r="Z9220" s="220"/>
      <c r="AA9220" s="220"/>
      <c r="AB9220" s="237"/>
      <c r="AC9220" s="237"/>
      <c r="AD9220" s="222"/>
      <c r="AE9220" s="221"/>
      <c r="AF9220" s="237"/>
      <c r="AG9220" s="257"/>
      <c r="AH9220" s="237"/>
      <c r="AI9220" s="222"/>
      <c r="AJ9220" s="237"/>
      <c r="AK9220" s="221"/>
      <c r="AL9220" s="223"/>
      <c r="AM9220" s="221"/>
    </row>
    <row r="9221" spans="26:39" ht="15" customHeight="1">
      <c r="Z9221" s="220"/>
      <c r="AA9221" s="220"/>
      <c r="AB9221" s="237"/>
      <c r="AC9221" s="237"/>
      <c r="AD9221" s="222"/>
      <c r="AE9221" s="221"/>
      <c r="AF9221" s="237"/>
      <c r="AG9221" s="257"/>
      <c r="AH9221" s="237"/>
      <c r="AI9221" s="222"/>
      <c r="AJ9221" s="237"/>
      <c r="AK9221" s="221"/>
      <c r="AL9221" s="223"/>
      <c r="AM9221" s="221"/>
    </row>
    <row r="9222" spans="26:39" ht="15" customHeight="1">
      <c r="Z9222" s="220"/>
      <c r="AA9222" s="220"/>
      <c r="AB9222" s="237"/>
      <c r="AC9222" s="237"/>
      <c r="AD9222" s="222"/>
      <c r="AE9222" s="221"/>
      <c r="AF9222" s="237"/>
      <c r="AG9222" s="257"/>
      <c r="AH9222" s="237"/>
      <c r="AI9222" s="222"/>
      <c r="AJ9222" s="237"/>
      <c r="AK9222" s="221"/>
      <c r="AL9222" s="223"/>
      <c r="AM9222" s="221"/>
    </row>
    <row r="9223" spans="26:39" ht="15" customHeight="1">
      <c r="Z9223" s="220"/>
      <c r="AA9223" s="220"/>
      <c r="AB9223" s="237"/>
      <c r="AC9223" s="237"/>
      <c r="AD9223" s="222"/>
      <c r="AE9223" s="221"/>
      <c r="AF9223" s="237"/>
      <c r="AG9223" s="257"/>
      <c r="AH9223" s="237"/>
      <c r="AI9223" s="222"/>
      <c r="AJ9223" s="237"/>
      <c r="AK9223" s="221"/>
      <c r="AL9223" s="223"/>
      <c r="AM9223" s="221"/>
    </row>
    <row r="9224" spans="26:39" ht="15" customHeight="1">
      <c r="Z9224" s="220"/>
      <c r="AA9224" s="220"/>
      <c r="AB9224" s="237"/>
      <c r="AC9224" s="237"/>
      <c r="AD9224" s="222"/>
      <c r="AE9224" s="221"/>
      <c r="AF9224" s="237"/>
      <c r="AG9224" s="257"/>
      <c r="AH9224" s="237"/>
      <c r="AI9224" s="222"/>
      <c r="AJ9224" s="237"/>
      <c r="AK9224" s="221"/>
      <c r="AL9224" s="223"/>
      <c r="AM9224" s="221"/>
    </row>
    <row r="9225" spans="26:39" ht="15" customHeight="1">
      <c r="Z9225" s="220"/>
      <c r="AA9225" s="220"/>
      <c r="AB9225" s="237"/>
      <c r="AC9225" s="237"/>
      <c r="AD9225" s="222"/>
      <c r="AE9225" s="221"/>
      <c r="AF9225" s="237"/>
      <c r="AG9225" s="257"/>
      <c r="AH9225" s="237"/>
      <c r="AI9225" s="222"/>
      <c r="AJ9225" s="237"/>
      <c r="AK9225" s="221"/>
      <c r="AL9225" s="223"/>
      <c r="AM9225" s="221"/>
    </row>
    <row r="9226" spans="26:39" ht="15" customHeight="1">
      <c r="Z9226" s="220"/>
      <c r="AA9226" s="220"/>
      <c r="AB9226" s="237"/>
      <c r="AC9226" s="237"/>
      <c r="AD9226" s="222"/>
      <c r="AE9226" s="221"/>
      <c r="AF9226" s="237"/>
      <c r="AG9226" s="257"/>
      <c r="AH9226" s="237"/>
      <c r="AI9226" s="222"/>
      <c r="AJ9226" s="237"/>
      <c r="AK9226" s="221"/>
      <c r="AL9226" s="223"/>
      <c r="AM9226" s="221"/>
    </row>
    <row r="9227" spans="26:39" ht="15" customHeight="1">
      <c r="Z9227" s="220"/>
      <c r="AA9227" s="220"/>
      <c r="AB9227" s="237"/>
      <c r="AC9227" s="237"/>
      <c r="AD9227" s="222"/>
      <c r="AE9227" s="221"/>
      <c r="AF9227" s="237"/>
      <c r="AG9227" s="257"/>
      <c r="AH9227" s="237"/>
      <c r="AI9227" s="222"/>
      <c r="AJ9227" s="237"/>
      <c r="AK9227" s="221"/>
      <c r="AL9227" s="223"/>
      <c r="AM9227" s="221"/>
    </row>
    <row r="9228" spans="26:39" ht="15" customHeight="1">
      <c r="Z9228" s="220"/>
      <c r="AA9228" s="220"/>
      <c r="AB9228" s="237"/>
      <c r="AC9228" s="237"/>
      <c r="AD9228" s="222"/>
      <c r="AE9228" s="221"/>
      <c r="AF9228" s="237"/>
      <c r="AG9228" s="257"/>
      <c r="AH9228" s="237"/>
      <c r="AI9228" s="222"/>
      <c r="AJ9228" s="237"/>
      <c r="AK9228" s="221"/>
      <c r="AL9228" s="223"/>
      <c r="AM9228" s="221"/>
    </row>
    <row r="9229" spans="26:39" ht="15" customHeight="1">
      <c r="Z9229" s="220"/>
      <c r="AA9229" s="220"/>
      <c r="AB9229" s="237"/>
      <c r="AC9229" s="237"/>
      <c r="AD9229" s="222"/>
      <c r="AE9229" s="221"/>
      <c r="AF9229" s="237"/>
      <c r="AG9229" s="257"/>
      <c r="AH9229" s="237"/>
      <c r="AI9229" s="222"/>
      <c r="AJ9229" s="237"/>
      <c r="AK9229" s="221"/>
      <c r="AL9229" s="223"/>
      <c r="AM9229" s="221"/>
    </row>
    <row r="9230" spans="26:39" ht="15" customHeight="1">
      <c r="Z9230" s="220"/>
      <c r="AA9230" s="220"/>
      <c r="AB9230" s="237"/>
      <c r="AC9230" s="237"/>
      <c r="AD9230" s="222"/>
      <c r="AE9230" s="221"/>
      <c r="AF9230" s="237"/>
      <c r="AG9230" s="257"/>
      <c r="AH9230" s="237"/>
      <c r="AI9230" s="222"/>
      <c r="AJ9230" s="237"/>
      <c r="AK9230" s="221"/>
      <c r="AL9230" s="223"/>
      <c r="AM9230" s="221"/>
    </row>
    <row r="9231" spans="26:39" ht="15" customHeight="1">
      <c r="Z9231" s="220"/>
      <c r="AA9231" s="220"/>
      <c r="AB9231" s="237"/>
      <c r="AC9231" s="237"/>
      <c r="AD9231" s="222"/>
      <c r="AE9231" s="221"/>
      <c r="AF9231" s="237"/>
      <c r="AG9231" s="257"/>
      <c r="AH9231" s="237"/>
      <c r="AI9231" s="222"/>
      <c r="AJ9231" s="237"/>
      <c r="AK9231" s="221"/>
      <c r="AL9231" s="223"/>
      <c r="AM9231" s="221"/>
    </row>
    <row r="9232" spans="26:39" ht="15" customHeight="1">
      <c r="Z9232" s="220"/>
      <c r="AA9232" s="220"/>
      <c r="AB9232" s="237"/>
      <c r="AC9232" s="237"/>
      <c r="AD9232" s="222"/>
      <c r="AE9232" s="221"/>
      <c r="AF9232" s="237"/>
      <c r="AG9232" s="257"/>
      <c r="AH9232" s="237"/>
      <c r="AI9232" s="222"/>
      <c r="AJ9232" s="237"/>
      <c r="AK9232" s="221"/>
      <c r="AL9232" s="223"/>
      <c r="AM9232" s="221"/>
    </row>
    <row r="9233" spans="26:39" ht="15" customHeight="1">
      <c r="Z9233" s="220"/>
      <c r="AA9233" s="220"/>
      <c r="AB9233" s="237"/>
      <c r="AC9233" s="237"/>
      <c r="AD9233" s="222"/>
      <c r="AE9233" s="221"/>
      <c r="AF9233" s="237"/>
      <c r="AG9233" s="257"/>
      <c r="AH9233" s="237"/>
      <c r="AI9233" s="222"/>
      <c r="AJ9233" s="237"/>
      <c r="AK9233" s="221"/>
      <c r="AL9233" s="223"/>
      <c r="AM9233" s="221"/>
    </row>
    <row r="9234" spans="26:39" ht="15" customHeight="1">
      <c r="Z9234" s="220"/>
      <c r="AA9234" s="220"/>
      <c r="AB9234" s="237"/>
      <c r="AC9234" s="237"/>
      <c r="AD9234" s="222"/>
      <c r="AE9234" s="221"/>
      <c r="AF9234" s="237"/>
      <c r="AG9234" s="257"/>
      <c r="AH9234" s="237"/>
      <c r="AI9234" s="222"/>
      <c r="AJ9234" s="237"/>
      <c r="AK9234" s="221"/>
      <c r="AL9234" s="223"/>
      <c r="AM9234" s="221"/>
    </row>
    <row r="9235" spans="26:39" ht="15" customHeight="1">
      <c r="Z9235" s="220"/>
      <c r="AA9235" s="220"/>
      <c r="AB9235" s="237"/>
      <c r="AC9235" s="237"/>
      <c r="AD9235" s="222"/>
      <c r="AE9235" s="221"/>
      <c r="AF9235" s="237"/>
      <c r="AG9235" s="257"/>
      <c r="AH9235" s="237"/>
      <c r="AI9235" s="222"/>
      <c r="AJ9235" s="237"/>
      <c r="AK9235" s="221"/>
      <c r="AL9235" s="223"/>
      <c r="AM9235" s="221"/>
    </row>
    <row r="9236" spans="26:39" ht="15" customHeight="1">
      <c r="Z9236" s="220"/>
      <c r="AA9236" s="220"/>
      <c r="AB9236" s="237"/>
      <c r="AC9236" s="237"/>
      <c r="AD9236" s="222"/>
      <c r="AE9236" s="221"/>
      <c r="AF9236" s="237"/>
      <c r="AG9236" s="257"/>
      <c r="AH9236" s="237"/>
      <c r="AI9236" s="222"/>
      <c r="AJ9236" s="237"/>
      <c r="AK9236" s="221"/>
      <c r="AL9236" s="223"/>
      <c r="AM9236" s="221"/>
    </row>
    <row r="9237" spans="26:39" ht="15" customHeight="1">
      <c r="Z9237" s="220"/>
      <c r="AA9237" s="220"/>
      <c r="AB9237" s="237"/>
      <c r="AC9237" s="237"/>
      <c r="AD9237" s="222"/>
      <c r="AE9237" s="221"/>
      <c r="AF9237" s="237"/>
      <c r="AG9237" s="257"/>
      <c r="AH9237" s="237"/>
      <c r="AI9237" s="222"/>
      <c r="AJ9237" s="237"/>
      <c r="AK9237" s="221"/>
      <c r="AL9237" s="223"/>
      <c r="AM9237" s="221"/>
    </row>
    <row r="9238" spans="26:39" ht="15" customHeight="1">
      <c r="Z9238" s="220"/>
      <c r="AA9238" s="220"/>
      <c r="AB9238" s="237"/>
      <c r="AC9238" s="237"/>
      <c r="AD9238" s="222"/>
      <c r="AE9238" s="221"/>
      <c r="AF9238" s="237"/>
      <c r="AG9238" s="257"/>
      <c r="AH9238" s="237"/>
      <c r="AI9238" s="222"/>
      <c r="AJ9238" s="237"/>
      <c r="AK9238" s="221"/>
      <c r="AL9238" s="223"/>
      <c r="AM9238" s="221"/>
    </row>
    <row r="9239" spans="26:39" ht="15" customHeight="1">
      <c r="Z9239" s="220"/>
      <c r="AA9239" s="220"/>
      <c r="AB9239" s="237"/>
      <c r="AC9239" s="237"/>
      <c r="AD9239" s="222"/>
      <c r="AE9239" s="221"/>
      <c r="AF9239" s="237"/>
      <c r="AG9239" s="257"/>
      <c r="AH9239" s="237"/>
      <c r="AI9239" s="222"/>
      <c r="AJ9239" s="237"/>
      <c r="AK9239" s="221"/>
      <c r="AL9239" s="223"/>
      <c r="AM9239" s="221"/>
    </row>
    <row r="9240" spans="26:39" ht="15" customHeight="1">
      <c r="Z9240" s="220"/>
      <c r="AA9240" s="220"/>
      <c r="AB9240" s="237"/>
      <c r="AC9240" s="237"/>
      <c r="AD9240" s="222"/>
      <c r="AE9240" s="221"/>
      <c r="AF9240" s="237"/>
      <c r="AG9240" s="257"/>
      <c r="AH9240" s="237"/>
      <c r="AI9240" s="222"/>
      <c r="AJ9240" s="237"/>
      <c r="AK9240" s="221"/>
      <c r="AL9240" s="223"/>
      <c r="AM9240" s="221"/>
    </row>
    <row r="9241" spans="26:39" ht="15" customHeight="1">
      <c r="Z9241" s="220"/>
      <c r="AA9241" s="220"/>
      <c r="AB9241" s="237"/>
      <c r="AC9241" s="237"/>
      <c r="AD9241" s="222"/>
      <c r="AE9241" s="221"/>
      <c r="AF9241" s="237"/>
      <c r="AG9241" s="257"/>
      <c r="AH9241" s="237"/>
      <c r="AI9241" s="222"/>
      <c r="AJ9241" s="237"/>
      <c r="AK9241" s="221"/>
      <c r="AL9241" s="223"/>
      <c r="AM9241" s="221"/>
    </row>
    <row r="9242" spans="26:39" ht="15" customHeight="1">
      <c r="Z9242" s="220"/>
      <c r="AA9242" s="220"/>
      <c r="AB9242" s="237"/>
      <c r="AC9242" s="237"/>
      <c r="AD9242" s="222"/>
      <c r="AE9242" s="221"/>
      <c r="AF9242" s="237"/>
      <c r="AG9242" s="257"/>
      <c r="AH9242" s="237"/>
      <c r="AI9242" s="222"/>
      <c r="AJ9242" s="237"/>
      <c r="AK9242" s="221"/>
      <c r="AL9242" s="223"/>
      <c r="AM9242" s="221"/>
    </row>
    <row r="9243" spans="26:39" ht="15" customHeight="1">
      <c r="Z9243" s="220"/>
      <c r="AA9243" s="220"/>
      <c r="AB9243" s="237"/>
      <c r="AC9243" s="237"/>
      <c r="AD9243" s="222"/>
      <c r="AE9243" s="221"/>
      <c r="AF9243" s="237"/>
      <c r="AG9243" s="257"/>
      <c r="AH9243" s="237"/>
      <c r="AI9243" s="222"/>
      <c r="AJ9243" s="237"/>
      <c r="AK9243" s="221"/>
      <c r="AL9243" s="223"/>
      <c r="AM9243" s="221"/>
    </row>
    <row r="9244" spans="26:39" ht="15" customHeight="1">
      <c r="Z9244" s="220"/>
      <c r="AA9244" s="220"/>
      <c r="AB9244" s="237"/>
      <c r="AC9244" s="237"/>
      <c r="AD9244" s="222"/>
      <c r="AE9244" s="221"/>
      <c r="AF9244" s="237"/>
      <c r="AG9244" s="257"/>
      <c r="AH9244" s="237"/>
      <c r="AI9244" s="222"/>
      <c r="AJ9244" s="237"/>
      <c r="AK9244" s="221"/>
      <c r="AL9244" s="223"/>
      <c r="AM9244" s="221"/>
    </row>
    <row r="9245" spans="26:39" ht="15" customHeight="1">
      <c r="Z9245" s="220"/>
      <c r="AA9245" s="220"/>
      <c r="AB9245" s="237"/>
      <c r="AC9245" s="237"/>
      <c r="AD9245" s="222"/>
      <c r="AE9245" s="221"/>
      <c r="AF9245" s="237"/>
      <c r="AG9245" s="257"/>
      <c r="AH9245" s="237"/>
      <c r="AI9245" s="222"/>
      <c r="AJ9245" s="237"/>
      <c r="AK9245" s="221"/>
      <c r="AL9245" s="223"/>
      <c r="AM9245" s="221"/>
    </row>
    <row r="9246" spans="26:39" ht="15" customHeight="1">
      <c r="Z9246" s="220"/>
      <c r="AA9246" s="220"/>
      <c r="AB9246" s="237"/>
      <c r="AC9246" s="237"/>
      <c r="AD9246" s="222"/>
      <c r="AE9246" s="221"/>
      <c r="AF9246" s="237"/>
      <c r="AG9246" s="257"/>
      <c r="AH9246" s="237"/>
      <c r="AI9246" s="222"/>
      <c r="AJ9246" s="237"/>
      <c r="AK9246" s="221"/>
      <c r="AL9246" s="223"/>
      <c r="AM9246" s="221"/>
    </row>
    <row r="9247" spans="26:39" ht="15" customHeight="1">
      <c r="Z9247" s="220"/>
      <c r="AA9247" s="220"/>
      <c r="AB9247" s="237"/>
      <c r="AC9247" s="237"/>
      <c r="AD9247" s="222"/>
      <c r="AE9247" s="221"/>
      <c r="AF9247" s="237"/>
      <c r="AG9247" s="257"/>
      <c r="AH9247" s="237"/>
      <c r="AI9247" s="222"/>
      <c r="AJ9247" s="237"/>
      <c r="AK9247" s="221"/>
      <c r="AL9247" s="223"/>
      <c r="AM9247" s="221"/>
    </row>
    <row r="9248" spans="26:39" ht="15" customHeight="1">
      <c r="Z9248" s="220"/>
      <c r="AA9248" s="220"/>
      <c r="AB9248" s="237"/>
      <c r="AC9248" s="237"/>
      <c r="AD9248" s="222"/>
      <c r="AE9248" s="221"/>
      <c r="AF9248" s="237"/>
      <c r="AG9248" s="257"/>
      <c r="AH9248" s="237"/>
      <c r="AI9248" s="222"/>
      <c r="AJ9248" s="237"/>
      <c r="AK9248" s="221"/>
      <c r="AL9248" s="223"/>
      <c r="AM9248" s="221"/>
    </row>
    <row r="9249" spans="26:39" ht="15" customHeight="1">
      <c r="Z9249" s="220"/>
      <c r="AA9249" s="220"/>
      <c r="AB9249" s="237"/>
      <c r="AC9249" s="237"/>
      <c r="AD9249" s="222"/>
      <c r="AE9249" s="221"/>
      <c r="AF9249" s="237"/>
      <c r="AG9249" s="257"/>
      <c r="AH9249" s="237"/>
      <c r="AI9249" s="222"/>
      <c r="AJ9249" s="237"/>
      <c r="AK9249" s="221"/>
      <c r="AL9249" s="223"/>
      <c r="AM9249" s="221"/>
    </row>
    <row r="9250" spans="26:39" ht="15" customHeight="1">
      <c r="Z9250" s="220"/>
      <c r="AA9250" s="220"/>
      <c r="AB9250" s="237"/>
      <c r="AC9250" s="237"/>
      <c r="AD9250" s="222"/>
      <c r="AE9250" s="221"/>
      <c r="AF9250" s="237"/>
      <c r="AG9250" s="257"/>
      <c r="AH9250" s="237"/>
      <c r="AI9250" s="222"/>
      <c r="AJ9250" s="237"/>
      <c r="AK9250" s="221"/>
      <c r="AL9250" s="223"/>
      <c r="AM9250" s="221"/>
    </row>
    <row r="9251" spans="26:39" ht="15" customHeight="1">
      <c r="Z9251" s="220"/>
      <c r="AA9251" s="220"/>
      <c r="AB9251" s="237"/>
      <c r="AC9251" s="237"/>
      <c r="AD9251" s="222"/>
      <c r="AE9251" s="221"/>
      <c r="AF9251" s="237"/>
      <c r="AG9251" s="257"/>
      <c r="AH9251" s="237"/>
      <c r="AI9251" s="222"/>
      <c r="AJ9251" s="237"/>
      <c r="AK9251" s="221"/>
      <c r="AL9251" s="223"/>
      <c r="AM9251" s="221"/>
    </row>
    <row r="9252" spans="26:39" ht="15" customHeight="1">
      <c r="Z9252" s="220"/>
      <c r="AA9252" s="220"/>
      <c r="AB9252" s="237"/>
      <c r="AC9252" s="237"/>
      <c r="AD9252" s="222"/>
      <c r="AE9252" s="221"/>
      <c r="AF9252" s="237"/>
      <c r="AG9252" s="257"/>
      <c r="AH9252" s="237"/>
      <c r="AI9252" s="222"/>
      <c r="AJ9252" s="237"/>
      <c r="AK9252" s="221"/>
      <c r="AL9252" s="223"/>
      <c r="AM9252" s="221"/>
    </row>
    <row r="9253" spans="26:39" ht="15" customHeight="1">
      <c r="Z9253" s="220"/>
      <c r="AA9253" s="220"/>
      <c r="AB9253" s="237"/>
      <c r="AC9253" s="237"/>
      <c r="AD9253" s="222"/>
      <c r="AE9253" s="221"/>
      <c r="AF9253" s="237"/>
      <c r="AG9253" s="257"/>
      <c r="AH9253" s="237"/>
      <c r="AI9253" s="222"/>
      <c r="AJ9253" s="237"/>
      <c r="AK9253" s="221"/>
      <c r="AL9253" s="223"/>
      <c r="AM9253" s="221"/>
    </row>
    <row r="9254" spans="26:39" ht="15" customHeight="1">
      <c r="Z9254" s="220"/>
      <c r="AA9254" s="220"/>
      <c r="AB9254" s="237"/>
      <c r="AC9254" s="237"/>
      <c r="AD9254" s="222"/>
      <c r="AE9254" s="221"/>
      <c r="AF9254" s="237"/>
      <c r="AG9254" s="257"/>
      <c r="AH9254" s="237"/>
      <c r="AI9254" s="222"/>
      <c r="AJ9254" s="237"/>
      <c r="AK9254" s="221"/>
      <c r="AL9254" s="223"/>
      <c r="AM9254" s="221"/>
    </row>
    <row r="9255" spans="26:39" ht="15" customHeight="1">
      <c r="Z9255" s="220"/>
      <c r="AA9255" s="220"/>
      <c r="AB9255" s="237"/>
      <c r="AC9255" s="237"/>
      <c r="AD9255" s="222"/>
      <c r="AE9255" s="221"/>
      <c r="AF9255" s="237"/>
      <c r="AG9255" s="257"/>
      <c r="AH9255" s="237"/>
      <c r="AI9255" s="222"/>
      <c r="AJ9255" s="237"/>
      <c r="AK9255" s="221"/>
      <c r="AL9255" s="223"/>
      <c r="AM9255" s="221"/>
    </row>
    <row r="9256" spans="26:39" ht="15" customHeight="1">
      <c r="Z9256" s="220"/>
      <c r="AA9256" s="220"/>
      <c r="AB9256" s="237"/>
      <c r="AC9256" s="237"/>
      <c r="AD9256" s="222"/>
      <c r="AE9256" s="221"/>
      <c r="AF9256" s="237"/>
      <c r="AG9256" s="257"/>
      <c r="AH9256" s="237"/>
      <c r="AI9256" s="222"/>
      <c r="AJ9256" s="237"/>
      <c r="AK9256" s="221"/>
      <c r="AL9256" s="223"/>
      <c r="AM9256" s="221"/>
    </row>
    <row r="9257" spans="26:39" ht="15" customHeight="1">
      <c r="Z9257" s="220"/>
      <c r="AA9257" s="220"/>
      <c r="AB9257" s="237"/>
      <c r="AC9257" s="237"/>
      <c r="AD9257" s="222"/>
      <c r="AE9257" s="221"/>
      <c r="AF9257" s="237"/>
      <c r="AG9257" s="257"/>
      <c r="AH9257" s="237"/>
      <c r="AI9257" s="222"/>
      <c r="AJ9257" s="237"/>
      <c r="AK9257" s="221"/>
      <c r="AL9257" s="223"/>
      <c r="AM9257" s="221"/>
    </row>
    <row r="9258" spans="26:39" ht="15" customHeight="1">
      <c r="Z9258" s="220"/>
      <c r="AA9258" s="220"/>
      <c r="AB9258" s="237"/>
      <c r="AC9258" s="237"/>
      <c r="AD9258" s="222"/>
      <c r="AE9258" s="221"/>
      <c r="AF9258" s="237"/>
      <c r="AG9258" s="257"/>
      <c r="AH9258" s="237"/>
      <c r="AI9258" s="222"/>
      <c r="AJ9258" s="237"/>
      <c r="AK9258" s="221"/>
      <c r="AL9258" s="223"/>
      <c r="AM9258" s="221"/>
    </row>
    <row r="9259" spans="26:39" ht="15" customHeight="1">
      <c r="Z9259" s="220"/>
      <c r="AA9259" s="220"/>
      <c r="AB9259" s="237"/>
      <c r="AC9259" s="237"/>
      <c r="AD9259" s="222"/>
      <c r="AE9259" s="221"/>
      <c r="AF9259" s="237"/>
      <c r="AG9259" s="257"/>
      <c r="AH9259" s="237"/>
      <c r="AI9259" s="222"/>
      <c r="AJ9259" s="237"/>
      <c r="AK9259" s="221"/>
      <c r="AL9259" s="223"/>
      <c r="AM9259" s="221"/>
    </row>
    <row r="9260" spans="26:39" ht="15" customHeight="1">
      <c r="Z9260" s="220"/>
      <c r="AA9260" s="220"/>
      <c r="AB9260" s="237"/>
      <c r="AC9260" s="237"/>
      <c r="AD9260" s="222"/>
      <c r="AE9260" s="221"/>
      <c r="AF9260" s="237"/>
      <c r="AG9260" s="257"/>
      <c r="AH9260" s="237"/>
      <c r="AI9260" s="222"/>
      <c r="AJ9260" s="237"/>
      <c r="AK9260" s="221"/>
      <c r="AL9260" s="223"/>
      <c r="AM9260" s="221"/>
    </row>
    <row r="9261" spans="26:39" ht="15" customHeight="1">
      <c r="Z9261" s="220"/>
      <c r="AA9261" s="220"/>
      <c r="AB9261" s="237"/>
      <c r="AC9261" s="237"/>
      <c r="AD9261" s="222"/>
      <c r="AE9261" s="221"/>
      <c r="AF9261" s="237"/>
      <c r="AG9261" s="257"/>
      <c r="AH9261" s="237"/>
      <c r="AI9261" s="222"/>
      <c r="AJ9261" s="237"/>
      <c r="AK9261" s="221"/>
      <c r="AL9261" s="223"/>
      <c r="AM9261" s="221"/>
    </row>
    <row r="9262" spans="26:39" ht="15" customHeight="1">
      <c r="Z9262" s="220"/>
      <c r="AA9262" s="220"/>
      <c r="AB9262" s="237"/>
      <c r="AC9262" s="237"/>
      <c r="AD9262" s="222"/>
      <c r="AE9262" s="221"/>
      <c r="AF9262" s="237"/>
      <c r="AG9262" s="257"/>
      <c r="AH9262" s="237"/>
      <c r="AI9262" s="222"/>
      <c r="AJ9262" s="237"/>
      <c r="AK9262" s="221"/>
      <c r="AL9262" s="223"/>
      <c r="AM9262" s="221"/>
    </row>
    <row r="9263" spans="26:39" ht="15" customHeight="1">
      <c r="Z9263" s="220"/>
      <c r="AA9263" s="220"/>
      <c r="AB9263" s="237"/>
      <c r="AC9263" s="237"/>
      <c r="AD9263" s="222"/>
      <c r="AE9263" s="221"/>
      <c r="AF9263" s="237"/>
      <c r="AG9263" s="257"/>
      <c r="AH9263" s="237"/>
      <c r="AI9263" s="222"/>
      <c r="AJ9263" s="237"/>
      <c r="AK9263" s="221"/>
      <c r="AL9263" s="223"/>
      <c r="AM9263" s="221"/>
    </row>
    <row r="9264" spans="26:39" ht="15" customHeight="1">
      <c r="Z9264" s="220"/>
      <c r="AA9264" s="220"/>
      <c r="AB9264" s="237"/>
      <c r="AC9264" s="237"/>
      <c r="AD9264" s="222"/>
      <c r="AE9264" s="221"/>
      <c r="AF9264" s="237"/>
      <c r="AG9264" s="257"/>
      <c r="AH9264" s="237"/>
      <c r="AI9264" s="222"/>
      <c r="AJ9264" s="237"/>
      <c r="AK9264" s="221"/>
      <c r="AL9264" s="223"/>
      <c r="AM9264" s="221"/>
    </row>
    <row r="9265" spans="26:39" ht="15" customHeight="1">
      <c r="Z9265" s="220"/>
      <c r="AA9265" s="220"/>
      <c r="AB9265" s="237"/>
      <c r="AC9265" s="237"/>
      <c r="AD9265" s="222"/>
      <c r="AE9265" s="221"/>
      <c r="AF9265" s="237"/>
      <c r="AG9265" s="257"/>
      <c r="AH9265" s="237"/>
      <c r="AI9265" s="222"/>
      <c r="AJ9265" s="237"/>
      <c r="AK9265" s="221"/>
      <c r="AL9265" s="223"/>
      <c r="AM9265" s="221"/>
    </row>
    <row r="9266" spans="26:39" ht="15" customHeight="1">
      <c r="Z9266" s="220"/>
      <c r="AA9266" s="220"/>
      <c r="AB9266" s="237"/>
      <c r="AC9266" s="237"/>
      <c r="AD9266" s="220"/>
      <c r="AE9266" s="220"/>
      <c r="AF9266" s="237"/>
      <c r="AG9266" s="257"/>
      <c r="AH9266" s="237"/>
      <c r="AI9266" s="220"/>
      <c r="AJ9266" s="237"/>
      <c r="AK9266" s="220"/>
      <c r="AL9266" s="220"/>
      <c r="AM9266" s="220"/>
    </row>
    <row r="9267" spans="26:39" ht="15" customHeight="1">
      <c r="Z9267" s="220"/>
      <c r="AA9267" s="220"/>
      <c r="AB9267" s="237"/>
      <c r="AC9267" s="237"/>
      <c r="AD9267" s="220"/>
      <c r="AE9267" s="220"/>
      <c r="AF9267" s="237"/>
      <c r="AG9267" s="257"/>
      <c r="AH9267" s="237"/>
      <c r="AI9267" s="220"/>
      <c r="AJ9267" s="237"/>
      <c r="AK9267" s="220"/>
      <c r="AL9267" s="220"/>
      <c r="AM9267" s="220"/>
    </row>
    <row r="9268" spans="26:39" ht="15" customHeight="1">
      <c r="Z9268" s="220"/>
      <c r="AA9268" s="220"/>
      <c r="AB9268" s="237"/>
      <c r="AC9268" s="237"/>
      <c r="AD9268" s="220"/>
      <c r="AE9268" s="220"/>
      <c r="AF9268" s="237"/>
      <c r="AG9268" s="257"/>
      <c r="AH9268" s="237"/>
      <c r="AI9268" s="220"/>
      <c r="AJ9268" s="237"/>
      <c r="AK9268" s="220"/>
      <c r="AL9268" s="220"/>
      <c r="AM9268" s="220"/>
    </row>
    <row r="9269" spans="26:39" ht="15" customHeight="1">
      <c r="Z9269" s="220"/>
      <c r="AA9269" s="220"/>
      <c r="AB9269" s="237"/>
      <c r="AC9269" s="237"/>
      <c r="AD9269" s="220"/>
      <c r="AE9269" s="220"/>
      <c r="AF9269" s="237"/>
      <c r="AG9269" s="257"/>
      <c r="AH9269" s="237"/>
      <c r="AI9269" s="220"/>
      <c r="AJ9269" s="237"/>
      <c r="AK9269" s="220"/>
      <c r="AL9269" s="220"/>
      <c r="AM9269" s="220"/>
    </row>
    <row r="9270" spans="26:39" ht="15" customHeight="1">
      <c r="Z9270" s="220"/>
      <c r="AA9270" s="220"/>
      <c r="AB9270" s="237"/>
      <c r="AC9270" s="237"/>
      <c r="AD9270" s="220"/>
      <c r="AE9270" s="220"/>
      <c r="AF9270" s="237"/>
      <c r="AG9270" s="257"/>
      <c r="AH9270" s="237"/>
      <c r="AI9270" s="220"/>
      <c r="AJ9270" s="237"/>
      <c r="AK9270" s="220"/>
      <c r="AL9270" s="220"/>
      <c r="AM9270" s="220"/>
    </row>
    <row r="9271" spans="26:39" ht="15" customHeight="1">
      <c r="Z9271" s="220"/>
      <c r="AA9271" s="220"/>
      <c r="AB9271" s="237"/>
      <c r="AC9271" s="237"/>
      <c r="AD9271" s="220"/>
      <c r="AE9271" s="220"/>
      <c r="AF9271" s="237"/>
      <c r="AG9271" s="257"/>
      <c r="AH9271" s="237"/>
      <c r="AI9271" s="220"/>
      <c r="AJ9271" s="237"/>
      <c r="AK9271" s="220"/>
      <c r="AL9271" s="220"/>
      <c r="AM9271" s="220"/>
    </row>
    <row r="9272" spans="26:39" ht="15" customHeight="1">
      <c r="Z9272" s="220"/>
      <c r="AA9272" s="220"/>
      <c r="AB9272" s="237"/>
      <c r="AC9272" s="237"/>
      <c r="AD9272" s="220"/>
      <c r="AE9272" s="220"/>
      <c r="AF9272" s="237"/>
      <c r="AG9272" s="257"/>
      <c r="AH9272" s="237"/>
      <c r="AI9272" s="220"/>
      <c r="AJ9272" s="237"/>
      <c r="AK9272" s="220"/>
      <c r="AL9272" s="220"/>
      <c r="AM9272" s="220"/>
    </row>
    <row r="9273" spans="26:39" ht="15" customHeight="1">
      <c r="Z9273" s="220"/>
      <c r="AA9273" s="220"/>
      <c r="AB9273" s="237"/>
      <c r="AC9273" s="237"/>
      <c r="AD9273" s="220"/>
      <c r="AE9273" s="220"/>
      <c r="AF9273" s="237"/>
      <c r="AG9273" s="257"/>
      <c r="AH9273" s="237"/>
      <c r="AI9273" s="220"/>
      <c r="AJ9273" s="237"/>
      <c r="AK9273" s="220"/>
      <c r="AL9273" s="220"/>
      <c r="AM9273" s="220"/>
    </row>
    <row r="9274" spans="26:39" ht="15" customHeight="1">
      <c r="Z9274" s="220"/>
      <c r="AA9274" s="220"/>
      <c r="AB9274" s="237"/>
      <c r="AC9274" s="237"/>
      <c r="AD9274" s="220"/>
      <c r="AE9274" s="220"/>
      <c r="AF9274" s="237"/>
      <c r="AG9274" s="257"/>
      <c r="AH9274" s="237"/>
      <c r="AI9274" s="220"/>
      <c r="AJ9274" s="237"/>
      <c r="AK9274" s="220"/>
      <c r="AL9274" s="220"/>
      <c r="AM9274" s="220"/>
    </row>
    <row r="9275" spans="26:39" ht="15" customHeight="1">
      <c r="Z9275" s="220"/>
      <c r="AA9275" s="220"/>
      <c r="AB9275" s="237"/>
      <c r="AC9275" s="237"/>
      <c r="AD9275" s="220"/>
      <c r="AE9275" s="220"/>
      <c r="AF9275" s="237"/>
      <c r="AG9275" s="257"/>
      <c r="AH9275" s="237"/>
      <c r="AI9275" s="220"/>
      <c r="AJ9275" s="237"/>
      <c r="AK9275" s="220"/>
      <c r="AL9275" s="220"/>
      <c r="AM9275" s="220"/>
    </row>
    <row r="9276" spans="26:39" ht="15" customHeight="1">
      <c r="Z9276" s="220"/>
      <c r="AA9276" s="220"/>
      <c r="AB9276" s="237"/>
      <c r="AC9276" s="237"/>
      <c r="AD9276" s="220"/>
      <c r="AE9276" s="220"/>
      <c r="AF9276" s="237"/>
      <c r="AG9276" s="257"/>
      <c r="AH9276" s="237"/>
      <c r="AI9276" s="220"/>
      <c r="AJ9276" s="237"/>
      <c r="AK9276" s="220"/>
      <c r="AL9276" s="220"/>
      <c r="AM9276" s="220"/>
    </row>
    <row r="9277" spans="26:39" ht="15" customHeight="1">
      <c r="Z9277" s="220"/>
      <c r="AA9277" s="220"/>
      <c r="AB9277" s="237"/>
      <c r="AC9277" s="237"/>
      <c r="AD9277" s="220"/>
      <c r="AE9277" s="220"/>
      <c r="AF9277" s="237"/>
      <c r="AG9277" s="257"/>
      <c r="AH9277" s="237"/>
      <c r="AI9277" s="220"/>
      <c r="AJ9277" s="237"/>
      <c r="AK9277" s="220"/>
      <c r="AL9277" s="220"/>
      <c r="AM9277" s="220"/>
    </row>
    <row r="9278" spans="26:39" ht="15" customHeight="1">
      <c r="Z9278" s="220"/>
      <c r="AA9278" s="220"/>
      <c r="AB9278" s="237"/>
      <c r="AC9278" s="237"/>
      <c r="AD9278" s="220"/>
      <c r="AE9278" s="220"/>
      <c r="AF9278" s="237"/>
      <c r="AG9278" s="257"/>
      <c r="AH9278" s="237"/>
      <c r="AI9278" s="220"/>
      <c r="AJ9278" s="237"/>
      <c r="AK9278" s="220"/>
      <c r="AL9278" s="220"/>
      <c r="AM9278" s="220"/>
    </row>
    <row r="9279" spans="26:39" ht="15" customHeight="1">
      <c r="Z9279" s="220"/>
      <c r="AA9279" s="220"/>
      <c r="AB9279" s="237"/>
      <c r="AC9279" s="237"/>
      <c r="AD9279" s="220"/>
      <c r="AE9279" s="220"/>
      <c r="AF9279" s="237"/>
      <c r="AG9279" s="257"/>
      <c r="AH9279" s="237"/>
      <c r="AI9279" s="220"/>
      <c r="AJ9279" s="237"/>
      <c r="AK9279" s="220"/>
      <c r="AL9279" s="220"/>
      <c r="AM9279" s="220"/>
    </row>
    <row r="9280" spans="26:39" ht="15" customHeight="1">
      <c r="Z9280" s="220"/>
      <c r="AA9280" s="220"/>
      <c r="AB9280" s="237"/>
      <c r="AC9280" s="237"/>
      <c r="AD9280" s="220"/>
      <c r="AE9280" s="220"/>
      <c r="AF9280" s="237"/>
      <c r="AG9280" s="257"/>
      <c r="AH9280" s="237"/>
      <c r="AI9280" s="220"/>
      <c r="AJ9280" s="237"/>
      <c r="AK9280" s="220"/>
      <c r="AL9280" s="220"/>
      <c r="AM9280" s="220"/>
    </row>
    <row r="9281" spans="26:39" ht="15" customHeight="1">
      <c r="Z9281" s="220"/>
      <c r="AA9281" s="220"/>
      <c r="AB9281" s="237"/>
      <c r="AC9281" s="237"/>
      <c r="AD9281" s="220"/>
      <c r="AE9281" s="220"/>
      <c r="AF9281" s="237"/>
      <c r="AG9281" s="257"/>
      <c r="AH9281" s="237"/>
      <c r="AI9281" s="220"/>
      <c r="AJ9281" s="237"/>
      <c r="AK9281" s="220"/>
      <c r="AL9281" s="220"/>
      <c r="AM9281" s="220"/>
    </row>
    <row r="9282" spans="26:39" ht="15" customHeight="1">
      <c r="Z9282" s="220"/>
      <c r="AA9282" s="220"/>
      <c r="AB9282" s="237"/>
      <c r="AC9282" s="237"/>
      <c r="AD9282" s="220"/>
      <c r="AE9282" s="220"/>
      <c r="AF9282" s="237"/>
      <c r="AG9282" s="257"/>
      <c r="AH9282" s="237"/>
      <c r="AI9282" s="220"/>
      <c r="AJ9282" s="237"/>
      <c r="AK9282" s="220"/>
      <c r="AL9282" s="220"/>
      <c r="AM9282" s="220"/>
    </row>
    <row r="9283" spans="26:39" ht="15" customHeight="1">
      <c r="Z9283" s="220"/>
      <c r="AA9283" s="220"/>
      <c r="AB9283" s="237"/>
      <c r="AC9283" s="237"/>
      <c r="AD9283" s="220"/>
      <c r="AE9283" s="220"/>
      <c r="AF9283" s="237"/>
      <c r="AG9283" s="257"/>
      <c r="AH9283" s="237"/>
      <c r="AI9283" s="220"/>
      <c r="AJ9283" s="237"/>
      <c r="AK9283" s="220"/>
      <c r="AL9283" s="220"/>
      <c r="AM9283" s="220"/>
    </row>
    <row r="9284" spans="26:39" ht="15" customHeight="1">
      <c r="Z9284" s="220"/>
      <c r="AA9284" s="220"/>
      <c r="AB9284" s="237"/>
      <c r="AC9284" s="237"/>
      <c r="AD9284" s="220"/>
      <c r="AE9284" s="220"/>
      <c r="AF9284" s="237"/>
      <c r="AG9284" s="257"/>
      <c r="AH9284" s="237"/>
      <c r="AI9284" s="220"/>
      <c r="AJ9284" s="237"/>
      <c r="AK9284" s="220"/>
      <c r="AL9284" s="220"/>
      <c r="AM9284" s="220"/>
    </row>
    <row r="9285" spans="26:39" ht="15" customHeight="1">
      <c r="Z9285" s="220"/>
      <c r="AA9285" s="220"/>
      <c r="AB9285" s="237"/>
      <c r="AC9285" s="237"/>
      <c r="AD9285" s="220"/>
      <c r="AE9285" s="220"/>
      <c r="AF9285" s="237"/>
      <c r="AG9285" s="257"/>
      <c r="AH9285" s="237"/>
      <c r="AI9285" s="220"/>
      <c r="AJ9285" s="237"/>
      <c r="AK9285" s="220"/>
      <c r="AL9285" s="220"/>
      <c r="AM9285" s="220"/>
    </row>
    <row r="9286" spans="26:39" ht="15" customHeight="1">
      <c r="Z9286" s="220"/>
      <c r="AA9286" s="220"/>
      <c r="AB9286" s="237"/>
      <c r="AC9286" s="237"/>
      <c r="AD9286" s="220"/>
      <c r="AE9286" s="220"/>
      <c r="AF9286" s="237"/>
      <c r="AG9286" s="257"/>
      <c r="AH9286" s="237"/>
      <c r="AI9286" s="220"/>
      <c r="AJ9286" s="237"/>
      <c r="AK9286" s="220"/>
      <c r="AL9286" s="220"/>
      <c r="AM9286" s="220"/>
    </row>
    <row r="9287" spans="26:39" ht="15" customHeight="1">
      <c r="Z9287" s="220"/>
      <c r="AA9287" s="220"/>
      <c r="AB9287" s="237"/>
      <c r="AC9287" s="237"/>
      <c r="AD9287" s="220"/>
      <c r="AE9287" s="220"/>
      <c r="AF9287" s="237"/>
      <c r="AG9287" s="257"/>
      <c r="AH9287" s="237"/>
      <c r="AI9287" s="220"/>
      <c r="AJ9287" s="237"/>
      <c r="AK9287" s="220"/>
      <c r="AL9287" s="220"/>
      <c r="AM9287" s="220"/>
    </row>
    <row r="9288" spans="26:39" ht="15" customHeight="1">
      <c r="Z9288" s="220"/>
      <c r="AA9288" s="220"/>
      <c r="AB9288" s="237"/>
      <c r="AC9288" s="237"/>
      <c r="AD9288" s="220"/>
      <c r="AE9288" s="220"/>
      <c r="AF9288" s="237"/>
      <c r="AG9288" s="257"/>
      <c r="AH9288" s="237"/>
      <c r="AI9288" s="220"/>
      <c r="AJ9288" s="237"/>
      <c r="AK9288" s="220"/>
      <c r="AL9288" s="220"/>
      <c r="AM9288" s="220"/>
    </row>
    <row r="9289" spans="26:39" ht="15" customHeight="1">
      <c r="Z9289" s="220"/>
      <c r="AA9289" s="220"/>
      <c r="AB9289" s="237"/>
      <c r="AC9289" s="237"/>
      <c r="AD9289" s="220"/>
      <c r="AE9289" s="220"/>
      <c r="AF9289" s="237"/>
      <c r="AG9289" s="257"/>
      <c r="AH9289" s="237"/>
      <c r="AI9289" s="220"/>
      <c r="AJ9289" s="237"/>
      <c r="AK9289" s="220"/>
      <c r="AL9289" s="220"/>
      <c r="AM9289" s="220"/>
    </row>
    <row r="9290" spans="26:39" ht="15" customHeight="1">
      <c r="Z9290" s="220"/>
      <c r="AA9290" s="220"/>
      <c r="AB9290" s="237"/>
      <c r="AC9290" s="237"/>
      <c r="AD9290" s="220"/>
      <c r="AE9290" s="220"/>
      <c r="AF9290" s="237"/>
      <c r="AG9290" s="257"/>
      <c r="AH9290" s="237"/>
      <c r="AI9290" s="220"/>
      <c r="AJ9290" s="237"/>
      <c r="AK9290" s="220"/>
      <c r="AL9290" s="220"/>
      <c r="AM9290" s="220"/>
    </row>
    <row r="9291" spans="26:39" ht="15" customHeight="1">
      <c r="Z9291" s="220"/>
      <c r="AA9291" s="220"/>
      <c r="AB9291" s="237"/>
      <c r="AC9291" s="237"/>
      <c r="AD9291" s="220"/>
      <c r="AE9291" s="220"/>
      <c r="AF9291" s="237"/>
      <c r="AG9291" s="257"/>
      <c r="AH9291" s="237"/>
      <c r="AI9291" s="220"/>
      <c r="AJ9291" s="237"/>
      <c r="AK9291" s="220"/>
      <c r="AL9291" s="220"/>
      <c r="AM9291" s="220"/>
    </row>
    <row r="9292" spans="26:39" ht="15" customHeight="1">
      <c r="Z9292" s="220"/>
      <c r="AA9292" s="220"/>
      <c r="AB9292" s="237"/>
      <c r="AC9292" s="237"/>
      <c r="AD9292" s="220"/>
      <c r="AE9292" s="220"/>
      <c r="AF9292" s="237"/>
      <c r="AG9292" s="257"/>
      <c r="AH9292" s="237"/>
      <c r="AI9292" s="220"/>
      <c r="AJ9292" s="237"/>
      <c r="AK9292" s="220"/>
      <c r="AL9292" s="220"/>
      <c r="AM9292" s="220"/>
    </row>
    <row r="9293" spans="26:39" ht="15" customHeight="1">
      <c r="Z9293" s="220"/>
      <c r="AA9293" s="220"/>
      <c r="AB9293" s="237"/>
      <c r="AC9293" s="237"/>
      <c r="AD9293" s="220"/>
      <c r="AE9293" s="220"/>
      <c r="AF9293" s="237"/>
      <c r="AG9293" s="257"/>
      <c r="AH9293" s="237"/>
      <c r="AI9293" s="220"/>
      <c r="AJ9293" s="237"/>
      <c r="AK9293" s="220"/>
      <c r="AL9293" s="220"/>
      <c r="AM9293" s="220"/>
    </row>
    <row r="9294" spans="26:39" ht="15" customHeight="1">
      <c r="Z9294" s="220"/>
      <c r="AA9294" s="220"/>
      <c r="AB9294" s="237"/>
      <c r="AC9294" s="237"/>
      <c r="AD9294" s="220"/>
      <c r="AE9294" s="220"/>
      <c r="AF9294" s="237"/>
      <c r="AG9294" s="257"/>
      <c r="AH9294" s="237"/>
      <c r="AI9294" s="220"/>
      <c r="AJ9294" s="237"/>
      <c r="AK9294" s="220"/>
      <c r="AL9294" s="220"/>
      <c r="AM9294" s="220"/>
    </row>
    <row r="9295" spans="26:39" ht="15" customHeight="1">
      <c r="Z9295" s="220"/>
      <c r="AA9295" s="220"/>
      <c r="AB9295" s="237"/>
      <c r="AC9295" s="237"/>
      <c r="AD9295" s="220"/>
      <c r="AE9295" s="220"/>
      <c r="AF9295" s="237"/>
      <c r="AG9295" s="257"/>
      <c r="AH9295" s="237"/>
      <c r="AI9295" s="220"/>
      <c r="AJ9295" s="237"/>
      <c r="AK9295" s="220"/>
      <c r="AL9295" s="220"/>
      <c r="AM9295" s="220"/>
    </row>
    <row r="9296" spans="26:39" ht="15" customHeight="1">
      <c r="Z9296" s="220"/>
      <c r="AA9296" s="220"/>
      <c r="AB9296" s="237"/>
      <c r="AC9296" s="237"/>
      <c r="AD9296" s="220"/>
      <c r="AE9296" s="220"/>
      <c r="AF9296" s="237"/>
      <c r="AG9296" s="257"/>
      <c r="AH9296" s="237"/>
      <c r="AI9296" s="220"/>
      <c r="AJ9296" s="237"/>
      <c r="AK9296" s="220"/>
      <c r="AL9296" s="220"/>
      <c r="AM9296" s="220"/>
    </row>
    <row r="9297" spans="26:39" ht="15" customHeight="1">
      <c r="Z9297" s="220"/>
      <c r="AA9297" s="220"/>
      <c r="AB9297" s="237"/>
      <c r="AC9297" s="237"/>
      <c r="AD9297" s="220"/>
      <c r="AE9297" s="220"/>
      <c r="AF9297" s="237"/>
      <c r="AG9297" s="257"/>
      <c r="AH9297" s="237"/>
      <c r="AI9297" s="220"/>
      <c r="AJ9297" s="237"/>
      <c r="AK9297" s="220"/>
      <c r="AL9297" s="220"/>
      <c r="AM9297" s="220"/>
    </row>
    <row r="9298" spans="26:39" ht="15" customHeight="1">
      <c r="Z9298" s="220"/>
      <c r="AA9298" s="220"/>
      <c r="AB9298" s="237"/>
      <c r="AC9298" s="237"/>
      <c r="AD9298" s="220"/>
      <c r="AE9298" s="220"/>
      <c r="AF9298" s="237"/>
      <c r="AG9298" s="257"/>
      <c r="AH9298" s="237"/>
      <c r="AI9298" s="220"/>
      <c r="AJ9298" s="237"/>
      <c r="AK9298" s="220"/>
      <c r="AL9298" s="220"/>
      <c r="AM9298" s="220"/>
    </row>
    <row r="9299" spans="26:39" ht="15" customHeight="1">
      <c r="Z9299" s="220"/>
      <c r="AA9299" s="220"/>
      <c r="AB9299" s="237"/>
      <c r="AC9299" s="237"/>
      <c r="AD9299" s="220"/>
      <c r="AE9299" s="220"/>
      <c r="AF9299" s="237"/>
      <c r="AG9299" s="257"/>
      <c r="AH9299" s="237"/>
      <c r="AI9299" s="220"/>
      <c r="AJ9299" s="237"/>
      <c r="AK9299" s="220"/>
      <c r="AL9299" s="220"/>
      <c r="AM9299" s="220"/>
    </row>
    <row r="9300" spans="26:39" ht="15" customHeight="1">
      <c r="Z9300" s="220"/>
      <c r="AA9300" s="220"/>
      <c r="AB9300" s="237"/>
      <c r="AC9300" s="237"/>
      <c r="AD9300" s="220"/>
      <c r="AE9300" s="220"/>
      <c r="AF9300" s="237"/>
      <c r="AG9300" s="257"/>
      <c r="AH9300" s="237"/>
      <c r="AI9300" s="220"/>
      <c r="AJ9300" s="237"/>
      <c r="AK9300" s="220"/>
      <c r="AL9300" s="220"/>
      <c r="AM9300" s="220"/>
    </row>
    <row r="9301" spans="26:39" ht="15" customHeight="1">
      <c r="Z9301" s="220"/>
      <c r="AA9301" s="220"/>
      <c r="AB9301" s="237"/>
      <c r="AC9301" s="237"/>
      <c r="AD9301" s="220"/>
      <c r="AE9301" s="220"/>
      <c r="AF9301" s="237"/>
      <c r="AG9301" s="257"/>
      <c r="AH9301" s="237"/>
      <c r="AI9301" s="220"/>
      <c r="AJ9301" s="237"/>
      <c r="AK9301" s="220"/>
      <c r="AL9301" s="220"/>
      <c r="AM9301" s="220"/>
    </row>
    <row r="9302" spans="26:39" ht="15" customHeight="1">
      <c r="Z9302" s="220"/>
      <c r="AA9302" s="220"/>
      <c r="AB9302" s="237"/>
      <c r="AC9302" s="237"/>
      <c r="AD9302" s="220"/>
      <c r="AE9302" s="220"/>
      <c r="AF9302" s="237"/>
      <c r="AG9302" s="257"/>
      <c r="AH9302" s="237"/>
      <c r="AI9302" s="220"/>
      <c r="AJ9302" s="237"/>
      <c r="AK9302" s="220"/>
      <c r="AL9302" s="220"/>
      <c r="AM9302" s="220"/>
    </row>
    <row r="9303" spans="26:39" ht="15" customHeight="1">
      <c r="Z9303" s="220"/>
      <c r="AA9303" s="220"/>
      <c r="AB9303" s="237"/>
      <c r="AC9303" s="237"/>
      <c r="AD9303" s="220"/>
      <c r="AE9303" s="220"/>
      <c r="AF9303" s="237"/>
      <c r="AG9303" s="257"/>
      <c r="AH9303" s="237"/>
      <c r="AI9303" s="220"/>
      <c r="AJ9303" s="237"/>
      <c r="AK9303" s="220"/>
      <c r="AL9303" s="220"/>
      <c r="AM9303" s="220"/>
    </row>
    <row r="9304" spans="26:39" ht="15" customHeight="1">
      <c r="Z9304" s="220"/>
      <c r="AA9304" s="220"/>
      <c r="AB9304" s="237"/>
      <c r="AC9304" s="237"/>
      <c r="AD9304" s="220"/>
      <c r="AE9304" s="220"/>
      <c r="AF9304" s="237"/>
      <c r="AG9304" s="257"/>
      <c r="AH9304" s="237"/>
      <c r="AI9304" s="220"/>
      <c r="AJ9304" s="237"/>
      <c r="AK9304" s="220"/>
      <c r="AL9304" s="220"/>
      <c r="AM9304" s="220"/>
    </row>
    <row r="9305" spans="26:39" ht="15" customHeight="1">
      <c r="Z9305" s="220"/>
      <c r="AA9305" s="220"/>
      <c r="AB9305" s="237"/>
      <c r="AC9305" s="237"/>
      <c r="AD9305" s="220"/>
      <c r="AE9305" s="220"/>
      <c r="AF9305" s="237"/>
      <c r="AG9305" s="257"/>
      <c r="AH9305" s="237"/>
      <c r="AI9305" s="220"/>
      <c r="AJ9305" s="237"/>
      <c r="AK9305" s="220"/>
      <c r="AL9305" s="220"/>
      <c r="AM9305" s="220"/>
    </row>
    <row r="9306" spans="26:39" ht="15" customHeight="1">
      <c r="Z9306" s="220"/>
      <c r="AA9306" s="220"/>
      <c r="AB9306" s="237"/>
      <c r="AC9306" s="237"/>
      <c r="AD9306" s="220"/>
      <c r="AE9306" s="220"/>
      <c r="AF9306" s="237"/>
      <c r="AG9306" s="257"/>
      <c r="AH9306" s="237"/>
      <c r="AI9306" s="220"/>
      <c r="AJ9306" s="237"/>
      <c r="AK9306" s="220"/>
      <c r="AL9306" s="220"/>
      <c r="AM9306" s="220"/>
    </row>
    <row r="9307" spans="26:39" ht="15" customHeight="1">
      <c r="Z9307" s="220"/>
      <c r="AA9307" s="220"/>
      <c r="AB9307" s="237"/>
      <c r="AC9307" s="237"/>
      <c r="AD9307" s="220"/>
      <c r="AE9307" s="220"/>
      <c r="AF9307" s="237"/>
      <c r="AG9307" s="257"/>
      <c r="AH9307" s="237"/>
      <c r="AI9307" s="220"/>
      <c r="AJ9307" s="237"/>
      <c r="AK9307" s="220"/>
      <c r="AL9307" s="220"/>
      <c r="AM9307" s="220"/>
    </row>
    <row r="9308" spans="26:39" ht="15" customHeight="1">
      <c r="Z9308" s="220"/>
      <c r="AA9308" s="220"/>
      <c r="AB9308" s="237"/>
      <c r="AC9308" s="237"/>
      <c r="AD9308" s="220"/>
      <c r="AE9308" s="220"/>
      <c r="AF9308" s="237"/>
      <c r="AG9308" s="257"/>
      <c r="AH9308" s="237"/>
      <c r="AI9308" s="220"/>
      <c r="AJ9308" s="237"/>
      <c r="AK9308" s="220"/>
      <c r="AL9308" s="220"/>
      <c r="AM9308" s="220"/>
    </row>
    <row r="9309" spans="26:39" ht="15" customHeight="1">
      <c r="Z9309" s="220"/>
      <c r="AA9309" s="220"/>
      <c r="AB9309" s="237"/>
      <c r="AC9309" s="237"/>
      <c r="AD9309" s="220"/>
      <c r="AE9309" s="220"/>
      <c r="AF9309" s="237"/>
      <c r="AG9309" s="257"/>
      <c r="AH9309" s="237"/>
      <c r="AI9309" s="220"/>
      <c r="AJ9309" s="237"/>
      <c r="AK9309" s="220"/>
      <c r="AL9309" s="220"/>
      <c r="AM9309" s="220"/>
    </row>
    <row r="9310" spans="26:39" ht="15" customHeight="1">
      <c r="Z9310" s="220"/>
      <c r="AA9310" s="220"/>
      <c r="AB9310" s="237"/>
      <c r="AC9310" s="237"/>
      <c r="AD9310" s="220"/>
      <c r="AE9310" s="220"/>
      <c r="AF9310" s="237"/>
      <c r="AG9310" s="257"/>
      <c r="AH9310" s="237"/>
      <c r="AI9310" s="220"/>
      <c r="AJ9310" s="237"/>
      <c r="AK9310" s="220"/>
      <c r="AL9310" s="220"/>
      <c r="AM9310" s="220"/>
    </row>
    <row r="9311" spans="26:39" ht="15" customHeight="1">
      <c r="Z9311" s="220"/>
      <c r="AA9311" s="220"/>
      <c r="AB9311" s="237"/>
      <c r="AC9311" s="237"/>
      <c r="AD9311" s="220"/>
      <c r="AE9311" s="220"/>
      <c r="AF9311" s="237"/>
      <c r="AG9311" s="257"/>
      <c r="AH9311" s="237"/>
      <c r="AI9311" s="220"/>
      <c r="AJ9311" s="237"/>
      <c r="AK9311" s="220"/>
      <c r="AL9311" s="220"/>
      <c r="AM9311" s="220"/>
    </row>
    <row r="9312" spans="26:39" ht="15" customHeight="1">
      <c r="Z9312" s="220"/>
      <c r="AA9312" s="220"/>
      <c r="AB9312" s="237"/>
      <c r="AC9312" s="237"/>
      <c r="AD9312" s="220"/>
      <c r="AE9312" s="220"/>
      <c r="AF9312" s="237"/>
      <c r="AG9312" s="257"/>
      <c r="AH9312" s="237"/>
      <c r="AI9312" s="220"/>
      <c r="AJ9312" s="237"/>
      <c r="AK9312" s="220"/>
      <c r="AL9312" s="220"/>
      <c r="AM9312" s="220"/>
    </row>
    <row r="9313" spans="26:39" ht="15" customHeight="1">
      <c r="Z9313" s="220"/>
      <c r="AA9313" s="220"/>
      <c r="AB9313" s="237"/>
      <c r="AC9313" s="237"/>
      <c r="AD9313" s="220"/>
      <c r="AE9313" s="220"/>
      <c r="AF9313" s="237"/>
      <c r="AG9313" s="257"/>
      <c r="AH9313" s="237"/>
      <c r="AI9313" s="220"/>
      <c r="AJ9313" s="237"/>
      <c r="AK9313" s="220"/>
      <c r="AL9313" s="220"/>
      <c r="AM9313" s="220"/>
    </row>
    <row r="9314" spans="26:39" ht="15" customHeight="1">
      <c r="Z9314" s="220"/>
      <c r="AA9314" s="220"/>
      <c r="AB9314" s="237"/>
      <c r="AC9314" s="237"/>
      <c r="AD9314" s="220"/>
      <c r="AE9314" s="220"/>
      <c r="AF9314" s="237"/>
      <c r="AG9314" s="257"/>
      <c r="AH9314" s="237"/>
      <c r="AI9314" s="220"/>
      <c r="AJ9314" s="237"/>
      <c r="AK9314" s="220"/>
      <c r="AL9314" s="220"/>
      <c r="AM9314" s="220"/>
    </row>
    <row r="9315" spans="26:39" ht="15" customHeight="1">
      <c r="Z9315" s="220"/>
      <c r="AA9315" s="220"/>
      <c r="AB9315" s="237"/>
      <c r="AC9315" s="237"/>
      <c r="AD9315" s="220"/>
      <c r="AE9315" s="220"/>
      <c r="AF9315" s="237"/>
      <c r="AG9315" s="257"/>
      <c r="AH9315" s="237"/>
      <c r="AI9315" s="220"/>
      <c r="AJ9315" s="237"/>
      <c r="AK9315" s="220"/>
      <c r="AL9315" s="220"/>
      <c r="AM9315" s="220"/>
    </row>
    <row r="9316" spans="26:39" ht="15" customHeight="1">
      <c r="Z9316" s="220"/>
      <c r="AA9316" s="220"/>
      <c r="AB9316" s="237"/>
      <c r="AC9316" s="237"/>
      <c r="AD9316" s="220"/>
      <c r="AE9316" s="220"/>
      <c r="AF9316" s="237"/>
      <c r="AG9316" s="257"/>
      <c r="AH9316" s="237"/>
      <c r="AI9316" s="220"/>
      <c r="AJ9316" s="237"/>
      <c r="AK9316" s="220"/>
      <c r="AL9316" s="220"/>
      <c r="AM9316" s="220"/>
    </row>
    <row r="9317" spans="26:39" ht="15" customHeight="1">
      <c r="Z9317" s="220"/>
      <c r="AA9317" s="220"/>
      <c r="AB9317" s="237"/>
      <c r="AC9317" s="237"/>
      <c r="AD9317" s="220"/>
      <c r="AE9317" s="220"/>
      <c r="AF9317" s="237"/>
      <c r="AG9317" s="257"/>
      <c r="AH9317" s="237"/>
      <c r="AI9317" s="220"/>
      <c r="AJ9317" s="237"/>
      <c r="AK9317" s="220"/>
      <c r="AL9317" s="220"/>
      <c r="AM9317" s="220"/>
    </row>
    <row r="9318" spans="26:39" ht="15" customHeight="1">
      <c r="Z9318" s="220"/>
      <c r="AA9318" s="220"/>
      <c r="AB9318" s="237"/>
      <c r="AC9318" s="237"/>
      <c r="AD9318" s="220"/>
      <c r="AE9318" s="220"/>
      <c r="AF9318" s="237"/>
      <c r="AG9318" s="257"/>
      <c r="AH9318" s="237"/>
      <c r="AI9318" s="220"/>
      <c r="AJ9318" s="237"/>
      <c r="AK9318" s="220"/>
      <c r="AL9318" s="220"/>
      <c r="AM9318" s="220"/>
    </row>
    <row r="9319" spans="26:39" ht="15" customHeight="1">
      <c r="Z9319" s="220"/>
      <c r="AA9319" s="220"/>
      <c r="AB9319" s="237"/>
      <c r="AC9319" s="237"/>
      <c r="AD9319" s="220"/>
      <c r="AE9319" s="220"/>
      <c r="AF9319" s="237"/>
      <c r="AG9319" s="257"/>
      <c r="AH9319" s="237"/>
      <c r="AI9319" s="220"/>
      <c r="AJ9319" s="237"/>
      <c r="AK9319" s="220"/>
      <c r="AL9319" s="220"/>
      <c r="AM9319" s="220"/>
    </row>
    <row r="9320" spans="26:39" ht="15" customHeight="1">
      <c r="Z9320" s="220"/>
      <c r="AA9320" s="220"/>
      <c r="AB9320" s="237"/>
      <c r="AC9320" s="237"/>
      <c r="AD9320" s="220"/>
      <c r="AE9320" s="220"/>
      <c r="AF9320" s="237"/>
      <c r="AG9320" s="257"/>
      <c r="AH9320" s="237"/>
      <c r="AI9320" s="220"/>
      <c r="AJ9320" s="237"/>
      <c r="AK9320" s="220"/>
      <c r="AL9320" s="220"/>
      <c r="AM9320" s="220"/>
    </row>
    <row r="9321" spans="26:39" ht="15" customHeight="1">
      <c r="Z9321" s="220"/>
      <c r="AA9321" s="220"/>
      <c r="AB9321" s="237"/>
      <c r="AC9321" s="237"/>
      <c r="AD9321" s="220"/>
      <c r="AE9321" s="220"/>
      <c r="AF9321" s="237"/>
      <c r="AG9321" s="257"/>
      <c r="AH9321" s="237"/>
      <c r="AI9321" s="220"/>
      <c r="AJ9321" s="237"/>
      <c r="AK9321" s="220"/>
      <c r="AL9321" s="220"/>
      <c r="AM9321" s="220"/>
    </row>
    <row r="9322" spans="26:39" ht="15" customHeight="1">
      <c r="Z9322" s="220"/>
      <c r="AA9322" s="220"/>
      <c r="AB9322" s="237"/>
      <c r="AC9322" s="237"/>
      <c r="AD9322" s="220"/>
      <c r="AE9322" s="220"/>
      <c r="AF9322" s="237"/>
      <c r="AG9322" s="257"/>
      <c r="AH9322" s="237"/>
      <c r="AI9322" s="220"/>
      <c r="AJ9322" s="237"/>
      <c r="AK9322" s="220"/>
      <c r="AL9322" s="220"/>
      <c r="AM9322" s="220"/>
    </row>
    <row r="9323" spans="26:39" ht="15" customHeight="1">
      <c r="Z9323" s="220"/>
      <c r="AA9323" s="220"/>
      <c r="AB9323" s="237"/>
      <c r="AC9323" s="237"/>
      <c r="AD9323" s="220"/>
      <c r="AE9323" s="220"/>
      <c r="AF9323" s="237"/>
      <c r="AG9323" s="257"/>
      <c r="AH9323" s="237"/>
      <c r="AI9323" s="220"/>
      <c r="AJ9323" s="237"/>
      <c r="AK9323" s="220"/>
      <c r="AL9323" s="220"/>
      <c r="AM9323" s="220"/>
    </row>
    <row r="9324" spans="26:39" ht="15" customHeight="1">
      <c r="Z9324" s="220"/>
      <c r="AA9324" s="220"/>
      <c r="AB9324" s="237"/>
      <c r="AC9324" s="237"/>
      <c r="AD9324" s="220"/>
      <c r="AE9324" s="220"/>
      <c r="AF9324" s="237"/>
      <c r="AG9324" s="257"/>
      <c r="AH9324" s="237"/>
      <c r="AI9324" s="220"/>
      <c r="AJ9324" s="237"/>
      <c r="AK9324" s="220"/>
      <c r="AL9324" s="220"/>
      <c r="AM9324" s="220"/>
    </row>
    <row r="9325" spans="26:39" ht="15" customHeight="1">
      <c r="Z9325" s="220"/>
      <c r="AA9325" s="220"/>
      <c r="AB9325" s="237"/>
      <c r="AC9325" s="237"/>
      <c r="AD9325" s="220"/>
      <c r="AE9325" s="220"/>
      <c r="AF9325" s="237"/>
      <c r="AG9325" s="257"/>
      <c r="AH9325" s="237"/>
      <c r="AI9325" s="220"/>
      <c r="AJ9325" s="237"/>
      <c r="AK9325" s="220"/>
      <c r="AL9325" s="220"/>
      <c r="AM9325" s="220"/>
    </row>
    <row r="9326" spans="26:39" ht="15" customHeight="1">
      <c r="Z9326" s="220"/>
      <c r="AA9326" s="220"/>
      <c r="AB9326" s="237"/>
      <c r="AC9326" s="237"/>
      <c r="AD9326" s="220"/>
      <c r="AE9326" s="220"/>
      <c r="AF9326" s="237"/>
      <c r="AG9326" s="257"/>
      <c r="AH9326" s="237"/>
      <c r="AI9326" s="220"/>
      <c r="AJ9326" s="237"/>
      <c r="AK9326" s="220"/>
      <c r="AL9326" s="220"/>
      <c r="AM9326" s="220"/>
    </row>
    <row r="9327" spans="26:39" ht="15" customHeight="1">
      <c r="Z9327" s="220"/>
      <c r="AA9327" s="220"/>
      <c r="AB9327" s="237"/>
      <c r="AC9327" s="237"/>
      <c r="AD9327" s="220"/>
      <c r="AE9327" s="220"/>
      <c r="AF9327" s="237"/>
      <c r="AG9327" s="257"/>
      <c r="AH9327" s="237"/>
      <c r="AI9327" s="220"/>
      <c r="AJ9327" s="237"/>
      <c r="AK9327" s="220"/>
      <c r="AL9327" s="220"/>
      <c r="AM9327" s="220"/>
    </row>
    <row r="9328" spans="26:39" ht="15" customHeight="1">
      <c r="Z9328" s="220"/>
      <c r="AA9328" s="220"/>
      <c r="AB9328" s="237"/>
      <c r="AC9328" s="237"/>
      <c r="AD9328" s="220"/>
      <c r="AE9328" s="220"/>
      <c r="AF9328" s="237"/>
      <c r="AG9328" s="257"/>
      <c r="AH9328" s="237"/>
      <c r="AI9328" s="220"/>
      <c r="AJ9328" s="237"/>
      <c r="AK9328" s="220"/>
      <c r="AL9328" s="220"/>
      <c r="AM9328" s="220"/>
    </row>
    <row r="9329" spans="26:39" ht="15" customHeight="1">
      <c r="Z9329" s="220"/>
      <c r="AA9329" s="220"/>
      <c r="AB9329" s="237"/>
      <c r="AC9329" s="237"/>
      <c r="AD9329" s="220"/>
      <c r="AE9329" s="220"/>
      <c r="AF9329" s="237"/>
      <c r="AG9329" s="257"/>
      <c r="AH9329" s="237"/>
      <c r="AI9329" s="220"/>
      <c r="AJ9329" s="237"/>
      <c r="AK9329" s="220"/>
      <c r="AL9329" s="220"/>
      <c r="AM9329" s="220"/>
    </row>
    <row r="9330" spans="26:39" ht="15" customHeight="1">
      <c r="Z9330" s="220"/>
      <c r="AA9330" s="220"/>
      <c r="AB9330" s="237"/>
      <c r="AC9330" s="237"/>
      <c r="AD9330" s="220"/>
      <c r="AE9330" s="220"/>
      <c r="AF9330" s="237"/>
      <c r="AG9330" s="257"/>
      <c r="AH9330" s="237"/>
      <c r="AI9330" s="220"/>
      <c r="AJ9330" s="237"/>
      <c r="AK9330" s="220"/>
      <c r="AL9330" s="220"/>
      <c r="AM9330" s="220"/>
    </row>
    <row r="9331" spans="26:39" ht="15" customHeight="1">
      <c r="Z9331" s="220"/>
      <c r="AA9331" s="220"/>
      <c r="AB9331" s="237"/>
      <c r="AC9331" s="237"/>
      <c r="AD9331" s="220"/>
      <c r="AE9331" s="220"/>
      <c r="AF9331" s="237"/>
      <c r="AG9331" s="257"/>
      <c r="AH9331" s="237"/>
      <c r="AI9331" s="220"/>
      <c r="AJ9331" s="237"/>
      <c r="AK9331" s="220"/>
      <c r="AL9331" s="220"/>
      <c r="AM9331" s="220"/>
    </row>
    <row r="9332" spans="26:39" ht="15" customHeight="1">
      <c r="Z9332" s="220"/>
      <c r="AA9332" s="220"/>
      <c r="AB9332" s="237"/>
      <c r="AC9332" s="237"/>
      <c r="AD9332" s="220"/>
      <c r="AE9332" s="220"/>
      <c r="AF9332" s="237"/>
      <c r="AG9332" s="257"/>
      <c r="AH9332" s="237"/>
      <c r="AI9332" s="220"/>
      <c r="AJ9332" s="237"/>
      <c r="AK9332" s="220"/>
      <c r="AL9332" s="220"/>
      <c r="AM9332" s="220"/>
    </row>
    <row r="9333" spans="26:39" ht="15" customHeight="1">
      <c r="Z9333" s="220"/>
      <c r="AA9333" s="220"/>
      <c r="AB9333" s="237"/>
      <c r="AC9333" s="237"/>
      <c r="AD9333" s="220"/>
      <c r="AE9333" s="220"/>
      <c r="AF9333" s="237"/>
      <c r="AG9333" s="257"/>
      <c r="AH9333" s="237"/>
      <c r="AI9333" s="220"/>
      <c r="AJ9333" s="237"/>
      <c r="AK9333" s="220"/>
      <c r="AL9333" s="220"/>
      <c r="AM9333" s="220"/>
    </row>
    <row r="9334" spans="26:39" ht="15" customHeight="1">
      <c r="Z9334" s="220"/>
      <c r="AA9334" s="220"/>
      <c r="AB9334" s="237"/>
      <c r="AC9334" s="237"/>
      <c r="AD9334" s="220"/>
      <c r="AE9334" s="220"/>
      <c r="AF9334" s="237"/>
      <c r="AG9334" s="257"/>
      <c r="AH9334" s="237"/>
      <c r="AI9334" s="220"/>
      <c r="AJ9334" s="237"/>
      <c r="AK9334" s="220"/>
      <c r="AL9334" s="220"/>
      <c r="AM9334" s="220"/>
    </row>
    <row r="9335" spans="26:39" ht="15" customHeight="1">
      <c r="Z9335" s="220"/>
      <c r="AA9335" s="220"/>
      <c r="AB9335" s="237"/>
      <c r="AC9335" s="237"/>
      <c r="AD9335" s="220"/>
      <c r="AE9335" s="220"/>
      <c r="AF9335" s="237"/>
      <c r="AG9335" s="257"/>
      <c r="AH9335" s="237"/>
      <c r="AI9335" s="220"/>
      <c r="AJ9335" s="237"/>
      <c r="AK9335" s="220"/>
      <c r="AL9335" s="220"/>
      <c r="AM9335" s="220"/>
    </row>
    <row r="9336" spans="26:39" ht="15" customHeight="1">
      <c r="Z9336" s="220"/>
      <c r="AA9336" s="220"/>
      <c r="AB9336" s="237"/>
      <c r="AC9336" s="237"/>
      <c r="AD9336" s="220"/>
      <c r="AE9336" s="220"/>
      <c r="AF9336" s="237"/>
      <c r="AG9336" s="257"/>
      <c r="AH9336" s="237"/>
      <c r="AI9336" s="220"/>
      <c r="AJ9336" s="237"/>
      <c r="AK9336" s="220"/>
      <c r="AL9336" s="220"/>
      <c r="AM9336" s="220"/>
    </row>
    <row r="9337" spans="26:39" ht="15" customHeight="1">
      <c r="Z9337" s="220"/>
      <c r="AA9337" s="220"/>
      <c r="AB9337" s="237"/>
      <c r="AC9337" s="237"/>
      <c r="AD9337" s="220"/>
      <c r="AE9337" s="220"/>
      <c r="AF9337" s="237"/>
      <c r="AG9337" s="257"/>
      <c r="AH9337" s="237"/>
      <c r="AI9337" s="220"/>
      <c r="AJ9337" s="237"/>
      <c r="AK9337" s="220"/>
      <c r="AL9337" s="220"/>
      <c r="AM9337" s="220"/>
    </row>
    <row r="9338" spans="26:39" ht="15" customHeight="1">
      <c r="Z9338" s="220"/>
      <c r="AA9338" s="220"/>
      <c r="AB9338" s="237"/>
      <c r="AC9338" s="237"/>
      <c r="AD9338" s="220"/>
      <c r="AE9338" s="220"/>
      <c r="AF9338" s="237"/>
      <c r="AG9338" s="257"/>
      <c r="AH9338" s="237"/>
      <c r="AI9338" s="220"/>
      <c r="AJ9338" s="237"/>
      <c r="AK9338" s="220"/>
      <c r="AL9338" s="220"/>
      <c r="AM9338" s="220"/>
    </row>
    <row r="9339" spans="26:39" ht="15" customHeight="1">
      <c r="Z9339" s="220"/>
      <c r="AA9339" s="220"/>
      <c r="AB9339" s="237"/>
      <c r="AC9339" s="237"/>
      <c r="AD9339" s="220"/>
      <c r="AE9339" s="220"/>
      <c r="AF9339" s="237"/>
      <c r="AG9339" s="257"/>
      <c r="AH9339" s="237"/>
      <c r="AI9339" s="220"/>
      <c r="AJ9339" s="237"/>
      <c r="AK9339" s="220"/>
      <c r="AL9339" s="220"/>
      <c r="AM9339" s="220"/>
    </row>
    <row r="9340" spans="26:39" ht="15" customHeight="1">
      <c r="Z9340" s="220"/>
      <c r="AA9340" s="220"/>
      <c r="AB9340" s="237"/>
      <c r="AC9340" s="237"/>
      <c r="AD9340" s="220"/>
      <c r="AE9340" s="220"/>
      <c r="AF9340" s="237"/>
      <c r="AG9340" s="257"/>
      <c r="AH9340" s="237"/>
      <c r="AI9340" s="220"/>
      <c r="AJ9340" s="237"/>
      <c r="AK9340" s="220"/>
      <c r="AL9340" s="220"/>
      <c r="AM9340" s="220"/>
    </row>
    <row r="9341" spans="26:39" ht="15" customHeight="1">
      <c r="Z9341" s="220"/>
      <c r="AA9341" s="220"/>
      <c r="AB9341" s="237"/>
      <c r="AC9341" s="237"/>
      <c r="AD9341" s="220"/>
      <c r="AE9341" s="220"/>
      <c r="AF9341" s="237"/>
      <c r="AG9341" s="257"/>
      <c r="AH9341" s="237"/>
      <c r="AI9341" s="220"/>
      <c r="AJ9341" s="237"/>
      <c r="AK9341" s="220"/>
      <c r="AL9341" s="220"/>
      <c r="AM9341" s="220"/>
    </row>
    <row r="9342" spans="26:39" ht="15" customHeight="1">
      <c r="Z9342" s="220"/>
      <c r="AA9342" s="220"/>
      <c r="AB9342" s="237"/>
      <c r="AC9342" s="237"/>
      <c r="AD9342" s="220"/>
      <c r="AE9342" s="220"/>
      <c r="AF9342" s="237"/>
      <c r="AG9342" s="257"/>
      <c r="AH9342" s="237"/>
      <c r="AI9342" s="220"/>
      <c r="AJ9342" s="237"/>
      <c r="AK9342" s="220"/>
      <c r="AL9342" s="220"/>
      <c r="AM9342" s="220"/>
    </row>
    <row r="9343" spans="26:39" ht="15" customHeight="1">
      <c r="Z9343" s="220"/>
      <c r="AA9343" s="220"/>
      <c r="AB9343" s="237"/>
      <c r="AC9343" s="237"/>
      <c r="AD9343" s="220"/>
      <c r="AE9343" s="220"/>
      <c r="AF9343" s="237"/>
      <c r="AG9343" s="257"/>
      <c r="AH9343" s="237"/>
      <c r="AI9343" s="220"/>
      <c r="AJ9343" s="237"/>
      <c r="AK9343" s="220"/>
      <c r="AL9343" s="220"/>
      <c r="AM9343" s="220"/>
    </row>
    <row r="9344" spans="26:39" ht="15" customHeight="1">
      <c r="Z9344" s="220"/>
      <c r="AA9344" s="220"/>
      <c r="AB9344" s="237"/>
      <c r="AC9344" s="237"/>
      <c r="AD9344" s="220"/>
      <c r="AE9344" s="220"/>
      <c r="AF9344" s="237"/>
      <c r="AG9344" s="257"/>
      <c r="AH9344" s="237"/>
      <c r="AI9344" s="220"/>
      <c r="AJ9344" s="237"/>
      <c r="AK9344" s="220"/>
      <c r="AL9344" s="220"/>
      <c r="AM9344" s="220"/>
    </row>
    <row r="9345" spans="26:39" ht="15" customHeight="1">
      <c r="Z9345" s="220"/>
      <c r="AA9345" s="220"/>
      <c r="AB9345" s="237"/>
      <c r="AC9345" s="237"/>
      <c r="AD9345" s="220"/>
      <c r="AE9345" s="220"/>
      <c r="AF9345" s="237"/>
      <c r="AG9345" s="257"/>
      <c r="AH9345" s="237"/>
      <c r="AI9345" s="220"/>
      <c r="AJ9345" s="237"/>
      <c r="AK9345" s="220"/>
      <c r="AL9345" s="220"/>
      <c r="AM9345" s="220"/>
    </row>
    <row r="9346" spans="26:39" ht="15" customHeight="1">
      <c r="Z9346" s="220"/>
      <c r="AA9346" s="220"/>
      <c r="AB9346" s="237"/>
      <c r="AC9346" s="237"/>
      <c r="AD9346" s="220"/>
      <c r="AE9346" s="220"/>
      <c r="AF9346" s="237"/>
      <c r="AG9346" s="257"/>
      <c r="AH9346" s="237"/>
      <c r="AI9346" s="220"/>
      <c r="AJ9346" s="237"/>
      <c r="AK9346" s="220"/>
      <c r="AL9346" s="220"/>
      <c r="AM9346" s="220"/>
    </row>
    <row r="9347" spans="26:39" ht="15" customHeight="1">
      <c r="Z9347" s="220"/>
      <c r="AA9347" s="220"/>
      <c r="AB9347" s="237"/>
      <c r="AC9347" s="237"/>
      <c r="AD9347" s="220"/>
      <c r="AE9347" s="220"/>
      <c r="AF9347" s="237"/>
      <c r="AG9347" s="257"/>
      <c r="AH9347" s="237"/>
      <c r="AI9347" s="220"/>
      <c r="AJ9347" s="237"/>
      <c r="AK9347" s="220"/>
      <c r="AL9347" s="220"/>
      <c r="AM9347" s="220"/>
    </row>
    <row r="9348" spans="26:39" ht="15" customHeight="1">
      <c r="Z9348" s="220"/>
      <c r="AA9348" s="220"/>
      <c r="AB9348" s="237"/>
      <c r="AC9348" s="237"/>
      <c r="AD9348" s="220"/>
      <c r="AE9348" s="220"/>
      <c r="AF9348" s="237"/>
      <c r="AG9348" s="257"/>
      <c r="AH9348" s="237"/>
      <c r="AI9348" s="220"/>
      <c r="AJ9348" s="237"/>
      <c r="AK9348" s="220"/>
      <c r="AL9348" s="220"/>
      <c r="AM9348" s="220"/>
    </row>
    <row r="9349" spans="26:39" ht="15" customHeight="1">
      <c r="Z9349" s="220"/>
      <c r="AA9349" s="220"/>
      <c r="AB9349" s="237"/>
      <c r="AC9349" s="237"/>
      <c r="AD9349" s="220"/>
      <c r="AE9349" s="220"/>
      <c r="AF9349" s="237"/>
      <c r="AG9349" s="257"/>
      <c r="AH9349" s="237"/>
      <c r="AI9349" s="220"/>
      <c r="AJ9349" s="237"/>
      <c r="AK9349" s="220"/>
      <c r="AL9349" s="220"/>
      <c r="AM9349" s="220"/>
    </row>
    <row r="9350" spans="26:39" ht="15" customHeight="1">
      <c r="Z9350" s="220"/>
      <c r="AA9350" s="220"/>
      <c r="AB9350" s="237"/>
      <c r="AC9350" s="237"/>
      <c r="AD9350" s="220"/>
      <c r="AE9350" s="220"/>
      <c r="AF9350" s="237"/>
      <c r="AG9350" s="257"/>
      <c r="AH9350" s="237"/>
      <c r="AI9350" s="220"/>
      <c r="AJ9350" s="237"/>
      <c r="AK9350" s="220"/>
      <c r="AL9350" s="220"/>
      <c r="AM9350" s="220"/>
    </row>
    <row r="9351" spans="26:39" ht="15" customHeight="1">
      <c r="Z9351" s="220"/>
      <c r="AA9351" s="220"/>
      <c r="AB9351" s="237"/>
      <c r="AC9351" s="237"/>
      <c r="AD9351" s="220"/>
      <c r="AE9351" s="220"/>
      <c r="AF9351" s="237"/>
      <c r="AG9351" s="257"/>
      <c r="AH9351" s="237"/>
      <c r="AI9351" s="220"/>
      <c r="AJ9351" s="237"/>
      <c r="AK9351" s="220"/>
      <c r="AL9351" s="220"/>
      <c r="AM9351" s="220"/>
    </row>
    <row r="9352" spans="26:39" ht="15" customHeight="1">
      <c r="Z9352" s="220"/>
      <c r="AA9352" s="220"/>
      <c r="AB9352" s="237"/>
      <c r="AC9352" s="237"/>
      <c r="AD9352" s="220"/>
      <c r="AE9352" s="220"/>
      <c r="AF9352" s="237"/>
      <c r="AG9352" s="257"/>
      <c r="AH9352" s="237"/>
      <c r="AI9352" s="220"/>
      <c r="AJ9352" s="237"/>
      <c r="AK9352" s="220"/>
      <c r="AL9352" s="220"/>
      <c r="AM9352" s="220"/>
    </row>
    <row r="9353" spans="26:39" ht="15" customHeight="1">
      <c r="Z9353" s="220"/>
      <c r="AA9353" s="220"/>
      <c r="AB9353" s="237"/>
      <c r="AC9353" s="237"/>
      <c r="AD9353" s="220"/>
      <c r="AE9353" s="220"/>
      <c r="AF9353" s="237"/>
      <c r="AG9353" s="257"/>
      <c r="AH9353" s="237"/>
      <c r="AI9353" s="220"/>
      <c r="AJ9353" s="237"/>
      <c r="AK9353" s="220"/>
      <c r="AL9353" s="220"/>
      <c r="AM9353" s="220"/>
    </row>
    <row r="9354" spans="26:39" ht="15" customHeight="1">
      <c r="Z9354" s="220"/>
      <c r="AA9354" s="220"/>
      <c r="AB9354" s="237"/>
      <c r="AC9354" s="237"/>
      <c r="AD9354" s="220"/>
      <c r="AE9354" s="220"/>
      <c r="AF9354" s="237"/>
      <c r="AG9354" s="257"/>
      <c r="AH9354" s="237"/>
      <c r="AI9354" s="220"/>
      <c r="AJ9354" s="237"/>
      <c r="AK9354" s="220"/>
      <c r="AL9354" s="220"/>
      <c r="AM9354" s="220"/>
    </row>
    <row r="9355" spans="26:39" ht="15" customHeight="1">
      <c r="Z9355" s="220"/>
      <c r="AA9355" s="220"/>
      <c r="AB9355" s="237"/>
      <c r="AC9355" s="237"/>
      <c r="AD9355" s="220"/>
      <c r="AE9355" s="220"/>
      <c r="AF9355" s="237"/>
      <c r="AG9355" s="257"/>
      <c r="AH9355" s="237"/>
      <c r="AI9355" s="220"/>
      <c r="AJ9355" s="237"/>
      <c r="AK9355" s="220"/>
      <c r="AL9355" s="220"/>
      <c r="AM9355" s="220"/>
    </row>
    <row r="9356" spans="26:39" ht="15" customHeight="1">
      <c r="Z9356" s="220"/>
      <c r="AA9356" s="220"/>
      <c r="AB9356" s="237"/>
      <c r="AC9356" s="237"/>
      <c r="AD9356" s="220"/>
      <c r="AE9356" s="220"/>
      <c r="AF9356" s="237"/>
      <c r="AG9356" s="257"/>
      <c r="AH9356" s="237"/>
      <c r="AI9356" s="220"/>
      <c r="AJ9356" s="237"/>
      <c r="AK9356" s="220"/>
      <c r="AL9356" s="220"/>
      <c r="AM9356" s="220"/>
    </row>
    <row r="9357" spans="26:39" ht="15" customHeight="1">
      <c r="Z9357" s="220"/>
      <c r="AA9357" s="220"/>
      <c r="AB9357" s="237"/>
      <c r="AC9357" s="237"/>
      <c r="AD9357" s="220"/>
      <c r="AE9357" s="220"/>
      <c r="AF9357" s="237"/>
      <c r="AG9357" s="257"/>
      <c r="AH9357" s="237"/>
      <c r="AI9357" s="220"/>
      <c r="AJ9357" s="237"/>
      <c r="AK9357" s="220"/>
      <c r="AL9357" s="220"/>
      <c r="AM9357" s="220"/>
    </row>
    <row r="9358" spans="26:39" ht="15" customHeight="1">
      <c r="Z9358" s="220"/>
      <c r="AA9358" s="220"/>
      <c r="AB9358" s="237"/>
      <c r="AC9358" s="237"/>
      <c r="AD9358" s="220"/>
      <c r="AE9358" s="220"/>
      <c r="AF9358" s="237"/>
      <c r="AG9358" s="257"/>
      <c r="AH9358" s="237"/>
      <c r="AI9358" s="220"/>
      <c r="AJ9358" s="237"/>
      <c r="AK9358" s="220"/>
      <c r="AL9358" s="220"/>
      <c r="AM9358" s="220"/>
    </row>
    <row r="9359" spans="26:39" ht="15" customHeight="1">
      <c r="Z9359" s="220"/>
      <c r="AA9359" s="220"/>
      <c r="AB9359" s="237"/>
      <c r="AC9359" s="237"/>
      <c r="AD9359" s="220"/>
      <c r="AE9359" s="220"/>
      <c r="AF9359" s="237"/>
      <c r="AG9359" s="257"/>
      <c r="AH9359" s="237"/>
      <c r="AI9359" s="220"/>
      <c r="AJ9359" s="237"/>
      <c r="AK9359" s="220"/>
      <c r="AL9359" s="220"/>
      <c r="AM9359" s="220"/>
    </row>
    <row r="9360" spans="26:39" ht="15" customHeight="1">
      <c r="Z9360" s="220"/>
      <c r="AA9360" s="220"/>
      <c r="AB9360" s="237"/>
      <c r="AC9360" s="237"/>
      <c r="AD9360" s="220"/>
      <c r="AE9360" s="220"/>
      <c r="AF9360" s="237"/>
      <c r="AG9360" s="257"/>
      <c r="AH9360" s="237"/>
      <c r="AI9360" s="220"/>
      <c r="AJ9360" s="237"/>
      <c r="AK9360" s="220"/>
      <c r="AL9360" s="220"/>
      <c r="AM9360" s="220"/>
    </row>
    <row r="9361" spans="26:39" ht="15" customHeight="1">
      <c r="Z9361" s="220"/>
      <c r="AA9361" s="220"/>
      <c r="AB9361" s="237"/>
      <c r="AC9361" s="237"/>
      <c r="AD9361" s="220"/>
      <c r="AE9361" s="220"/>
      <c r="AF9361" s="237"/>
      <c r="AG9361" s="257"/>
      <c r="AH9361" s="237"/>
      <c r="AI9361" s="220"/>
      <c r="AJ9361" s="237"/>
      <c r="AK9361" s="220"/>
      <c r="AL9361" s="220"/>
      <c r="AM9361" s="220"/>
    </row>
    <row r="9362" spans="26:39" ht="15" customHeight="1">
      <c r="Z9362" s="220"/>
      <c r="AA9362" s="220"/>
      <c r="AB9362" s="237"/>
      <c r="AC9362" s="237"/>
      <c r="AD9362" s="220"/>
      <c r="AE9362" s="220"/>
      <c r="AF9362" s="237"/>
      <c r="AG9362" s="257"/>
      <c r="AH9362" s="237"/>
      <c r="AI9362" s="220"/>
      <c r="AJ9362" s="237"/>
      <c r="AK9362" s="220"/>
      <c r="AL9362" s="220"/>
      <c r="AM9362" s="220"/>
    </row>
    <row r="9363" spans="26:39" ht="15" customHeight="1">
      <c r="Z9363" s="220"/>
      <c r="AA9363" s="220"/>
      <c r="AB9363" s="237"/>
      <c r="AC9363" s="237"/>
      <c r="AD9363" s="220"/>
      <c r="AE9363" s="220"/>
      <c r="AF9363" s="237"/>
      <c r="AG9363" s="257"/>
      <c r="AH9363" s="237"/>
      <c r="AI9363" s="220"/>
      <c r="AJ9363" s="237"/>
      <c r="AK9363" s="220"/>
      <c r="AL9363" s="220"/>
      <c r="AM9363" s="220"/>
    </row>
    <row r="9364" spans="26:39" ht="15" customHeight="1">
      <c r="Z9364" s="220"/>
      <c r="AA9364" s="220"/>
      <c r="AB9364" s="237"/>
      <c r="AC9364" s="237"/>
      <c r="AD9364" s="220"/>
      <c r="AE9364" s="220"/>
      <c r="AF9364" s="237"/>
      <c r="AG9364" s="257"/>
      <c r="AH9364" s="237"/>
      <c r="AI9364" s="220"/>
      <c r="AJ9364" s="237"/>
      <c r="AK9364" s="220"/>
      <c r="AL9364" s="220"/>
      <c r="AM9364" s="220"/>
    </row>
    <row r="9365" spans="26:39" ht="15" customHeight="1">
      <c r="Z9365" s="220"/>
      <c r="AA9365" s="220"/>
      <c r="AB9365" s="237"/>
      <c r="AC9365" s="237"/>
      <c r="AD9365" s="220"/>
      <c r="AE9365" s="220"/>
      <c r="AF9365" s="237"/>
      <c r="AG9365" s="257"/>
      <c r="AH9365" s="237"/>
      <c r="AI9365" s="220"/>
      <c r="AJ9365" s="237"/>
      <c r="AK9365" s="220"/>
      <c r="AL9365" s="220"/>
      <c r="AM9365" s="220"/>
    </row>
    <row r="9366" spans="26:39" ht="15" customHeight="1">
      <c r="Z9366" s="220"/>
      <c r="AA9366" s="220"/>
      <c r="AB9366" s="237"/>
      <c r="AC9366" s="237"/>
      <c r="AD9366" s="220"/>
      <c r="AE9366" s="220"/>
      <c r="AF9366" s="237"/>
      <c r="AG9366" s="257"/>
      <c r="AH9366" s="237"/>
      <c r="AI9366" s="220"/>
      <c r="AJ9366" s="237"/>
      <c r="AK9366" s="220"/>
      <c r="AL9366" s="220"/>
      <c r="AM9366" s="220"/>
    </row>
    <row r="9367" spans="26:39" ht="15" customHeight="1">
      <c r="Z9367" s="220"/>
      <c r="AA9367" s="220"/>
      <c r="AB9367" s="237"/>
      <c r="AC9367" s="237"/>
      <c r="AD9367" s="220"/>
      <c r="AE9367" s="220"/>
      <c r="AF9367" s="237"/>
      <c r="AG9367" s="257"/>
      <c r="AH9367" s="237"/>
      <c r="AI9367" s="220"/>
      <c r="AJ9367" s="237"/>
      <c r="AK9367" s="220"/>
      <c r="AL9367" s="220"/>
      <c r="AM9367" s="220"/>
    </row>
    <row r="9368" spans="26:39" ht="15" customHeight="1">
      <c r="Z9368" s="220"/>
      <c r="AA9368" s="220"/>
      <c r="AB9368" s="237"/>
      <c r="AC9368" s="237"/>
      <c r="AD9368" s="220"/>
      <c r="AE9368" s="220"/>
      <c r="AF9368" s="237"/>
      <c r="AG9368" s="257"/>
      <c r="AH9368" s="237"/>
      <c r="AI9368" s="220"/>
      <c r="AJ9368" s="237"/>
      <c r="AK9368" s="220"/>
      <c r="AL9368" s="220"/>
      <c r="AM9368" s="220"/>
    </row>
    <row r="9369" spans="26:39" ht="15" customHeight="1">
      <c r="Z9369" s="220"/>
      <c r="AA9369" s="220"/>
      <c r="AB9369" s="237"/>
      <c r="AC9369" s="237"/>
      <c r="AD9369" s="220"/>
      <c r="AE9369" s="220"/>
      <c r="AF9369" s="237"/>
      <c r="AG9369" s="257"/>
      <c r="AH9369" s="237"/>
      <c r="AI9369" s="220"/>
      <c r="AJ9369" s="237"/>
      <c r="AK9369" s="220"/>
      <c r="AL9369" s="220"/>
      <c r="AM9369" s="220"/>
    </row>
    <row r="9370" spans="26:39" ht="15" customHeight="1">
      <c r="Z9370" s="220"/>
      <c r="AA9370" s="220"/>
      <c r="AB9370" s="237"/>
      <c r="AC9370" s="237"/>
      <c r="AD9370" s="220"/>
      <c r="AE9370" s="220"/>
      <c r="AF9370" s="237"/>
      <c r="AG9370" s="257"/>
      <c r="AH9370" s="237"/>
      <c r="AI9370" s="220"/>
      <c r="AJ9370" s="237"/>
      <c r="AK9370" s="220"/>
      <c r="AL9370" s="220"/>
      <c r="AM9370" s="220"/>
    </row>
    <row r="9371" spans="26:39" ht="15" customHeight="1">
      <c r="Z9371" s="220"/>
      <c r="AA9371" s="220"/>
      <c r="AB9371" s="237"/>
      <c r="AC9371" s="237"/>
      <c r="AD9371" s="220"/>
      <c r="AE9371" s="220"/>
      <c r="AF9371" s="237"/>
      <c r="AG9371" s="257"/>
      <c r="AH9371" s="237"/>
      <c r="AI9371" s="220"/>
      <c r="AJ9371" s="237"/>
      <c r="AK9371" s="220"/>
      <c r="AL9371" s="220"/>
      <c r="AM9371" s="220"/>
    </row>
    <row r="9372" spans="26:39" ht="15" customHeight="1">
      <c r="Z9372" s="220"/>
      <c r="AA9372" s="220"/>
      <c r="AB9372" s="237"/>
      <c r="AC9372" s="237"/>
      <c r="AD9372" s="220"/>
      <c r="AE9372" s="220"/>
      <c r="AF9372" s="237"/>
      <c r="AG9372" s="257"/>
      <c r="AH9372" s="237"/>
      <c r="AI9372" s="220"/>
      <c r="AJ9372" s="237"/>
      <c r="AK9372" s="220"/>
      <c r="AL9372" s="220"/>
      <c r="AM9372" s="220"/>
    </row>
    <row r="9373" spans="26:39" ht="15" customHeight="1">
      <c r="Z9373" s="220"/>
      <c r="AA9373" s="220"/>
      <c r="AB9373" s="237"/>
      <c r="AC9373" s="237"/>
      <c r="AD9373" s="220"/>
      <c r="AE9373" s="220"/>
      <c r="AF9373" s="237"/>
      <c r="AG9373" s="257"/>
      <c r="AH9373" s="237"/>
      <c r="AI9373" s="220"/>
      <c r="AJ9373" s="237"/>
      <c r="AK9373" s="220"/>
      <c r="AL9373" s="220"/>
      <c r="AM9373" s="220"/>
    </row>
    <row r="9374" spans="26:39" ht="15" customHeight="1">
      <c r="Z9374" s="220"/>
      <c r="AA9374" s="220"/>
      <c r="AB9374" s="237"/>
      <c r="AC9374" s="237"/>
      <c r="AD9374" s="220"/>
      <c r="AE9374" s="220"/>
      <c r="AF9374" s="237"/>
      <c r="AG9374" s="257"/>
      <c r="AH9374" s="237"/>
      <c r="AI9374" s="220"/>
      <c r="AJ9374" s="237"/>
      <c r="AK9374" s="220"/>
      <c r="AL9374" s="220"/>
      <c r="AM9374" s="220"/>
    </row>
    <row r="9375" spans="26:39" ht="15" customHeight="1">
      <c r="Z9375" s="220"/>
      <c r="AA9375" s="220"/>
      <c r="AB9375" s="237"/>
      <c r="AC9375" s="237"/>
      <c r="AD9375" s="220"/>
      <c r="AE9375" s="220"/>
      <c r="AF9375" s="237"/>
      <c r="AG9375" s="257"/>
      <c r="AH9375" s="237"/>
      <c r="AI9375" s="220"/>
      <c r="AJ9375" s="237"/>
      <c r="AK9375" s="220"/>
      <c r="AL9375" s="220"/>
      <c r="AM9375" s="220"/>
    </row>
    <row r="9376" spans="26:39" ht="15" customHeight="1">
      <c r="Z9376" s="220"/>
      <c r="AA9376" s="220"/>
      <c r="AB9376" s="237"/>
      <c r="AC9376" s="237"/>
      <c r="AD9376" s="220"/>
      <c r="AE9376" s="220"/>
      <c r="AF9376" s="237"/>
      <c r="AG9376" s="257"/>
      <c r="AH9376" s="237"/>
      <c r="AI9376" s="220"/>
      <c r="AJ9376" s="237"/>
      <c r="AK9376" s="220"/>
      <c r="AL9376" s="220"/>
      <c r="AM9376" s="220"/>
    </row>
    <row r="9377" spans="26:39" ht="15" customHeight="1">
      <c r="Z9377" s="220"/>
      <c r="AA9377" s="220"/>
      <c r="AB9377" s="237"/>
      <c r="AC9377" s="237"/>
      <c r="AD9377" s="220"/>
      <c r="AE9377" s="220"/>
      <c r="AF9377" s="237"/>
      <c r="AG9377" s="257"/>
      <c r="AH9377" s="237"/>
      <c r="AI9377" s="220"/>
      <c r="AJ9377" s="237"/>
      <c r="AK9377" s="220"/>
      <c r="AL9377" s="220"/>
      <c r="AM9377" s="220"/>
    </row>
    <row r="9378" spans="26:39" ht="15" customHeight="1">
      <c r="Z9378" s="220"/>
      <c r="AA9378" s="220"/>
      <c r="AB9378" s="237"/>
      <c r="AC9378" s="237"/>
      <c r="AD9378" s="220"/>
      <c r="AE9378" s="220"/>
      <c r="AF9378" s="237"/>
      <c r="AG9378" s="257"/>
      <c r="AH9378" s="237"/>
      <c r="AI9378" s="220"/>
      <c r="AJ9378" s="237"/>
      <c r="AK9378" s="220"/>
      <c r="AL9378" s="220"/>
      <c r="AM9378" s="220"/>
    </row>
    <row r="9379" spans="26:39" ht="15" customHeight="1">
      <c r="Z9379" s="220"/>
      <c r="AA9379" s="220"/>
      <c r="AB9379" s="237"/>
      <c r="AC9379" s="237"/>
      <c r="AD9379" s="220"/>
      <c r="AE9379" s="220"/>
      <c r="AF9379" s="237"/>
      <c r="AG9379" s="257"/>
      <c r="AH9379" s="237"/>
      <c r="AI9379" s="220"/>
      <c r="AJ9379" s="237"/>
      <c r="AK9379" s="220"/>
      <c r="AL9379" s="220"/>
      <c r="AM9379" s="220"/>
    </row>
    <row r="9380" spans="26:39" ht="15" customHeight="1">
      <c r="Z9380" s="220"/>
      <c r="AA9380" s="220"/>
      <c r="AB9380" s="237"/>
      <c r="AC9380" s="237"/>
      <c r="AD9380" s="220"/>
      <c r="AE9380" s="220"/>
      <c r="AF9380" s="237"/>
      <c r="AG9380" s="257"/>
      <c r="AH9380" s="237"/>
      <c r="AI9380" s="220"/>
      <c r="AJ9380" s="237"/>
      <c r="AK9380" s="220"/>
      <c r="AL9380" s="220"/>
      <c r="AM9380" s="220"/>
    </row>
    <row r="9381" spans="26:39" ht="15" customHeight="1">
      <c r="Z9381" s="220"/>
      <c r="AA9381" s="220"/>
      <c r="AB9381" s="237"/>
      <c r="AC9381" s="237"/>
      <c r="AD9381" s="220"/>
      <c r="AE9381" s="220"/>
      <c r="AF9381" s="237"/>
      <c r="AG9381" s="257"/>
      <c r="AH9381" s="237"/>
      <c r="AI9381" s="220"/>
      <c r="AJ9381" s="237"/>
      <c r="AK9381" s="220"/>
      <c r="AL9381" s="220"/>
      <c r="AM9381" s="220"/>
    </row>
    <row r="9382" spans="26:39" ht="15" customHeight="1">
      <c r="Z9382" s="220"/>
      <c r="AA9382" s="220"/>
      <c r="AB9382" s="237"/>
      <c r="AC9382" s="237"/>
      <c r="AD9382" s="220"/>
      <c r="AE9382" s="220"/>
      <c r="AF9382" s="237"/>
      <c r="AG9382" s="257"/>
      <c r="AH9382" s="237"/>
      <c r="AI9382" s="220"/>
      <c r="AJ9382" s="237"/>
      <c r="AK9382" s="220"/>
      <c r="AL9382" s="220"/>
      <c r="AM9382" s="220"/>
    </row>
    <row r="9383" spans="26:39" ht="15" customHeight="1">
      <c r="Z9383" s="220"/>
      <c r="AA9383" s="220"/>
      <c r="AB9383" s="237"/>
      <c r="AC9383" s="237"/>
      <c r="AD9383" s="220"/>
      <c r="AE9383" s="220"/>
      <c r="AF9383" s="237"/>
      <c r="AG9383" s="257"/>
      <c r="AH9383" s="237"/>
      <c r="AI9383" s="220"/>
      <c r="AJ9383" s="237"/>
      <c r="AK9383" s="220"/>
      <c r="AL9383" s="220"/>
      <c r="AM9383" s="220"/>
    </row>
    <row r="9384" spans="26:39" ht="15" customHeight="1">
      <c r="Z9384" s="220"/>
      <c r="AA9384" s="220"/>
      <c r="AB9384" s="237"/>
      <c r="AC9384" s="237"/>
      <c r="AD9384" s="220"/>
      <c r="AE9384" s="220"/>
      <c r="AF9384" s="237"/>
      <c r="AG9384" s="257"/>
      <c r="AH9384" s="237"/>
      <c r="AI9384" s="220"/>
      <c r="AJ9384" s="237"/>
      <c r="AK9384" s="220"/>
      <c r="AL9384" s="220"/>
      <c r="AM9384" s="220"/>
    </row>
    <row r="9385" spans="26:39" ht="15" customHeight="1">
      <c r="Z9385" s="220"/>
      <c r="AA9385" s="220"/>
      <c r="AB9385" s="237"/>
      <c r="AC9385" s="237"/>
      <c r="AD9385" s="220"/>
      <c r="AE9385" s="220"/>
      <c r="AF9385" s="237"/>
      <c r="AG9385" s="257"/>
      <c r="AH9385" s="237"/>
      <c r="AI9385" s="220"/>
      <c r="AJ9385" s="237"/>
      <c r="AK9385" s="220"/>
      <c r="AL9385" s="220"/>
      <c r="AM9385" s="220"/>
    </row>
    <row r="9386" spans="26:39" ht="15" customHeight="1">
      <c r="Z9386" s="220"/>
      <c r="AA9386" s="220"/>
      <c r="AB9386" s="237"/>
      <c r="AC9386" s="237"/>
      <c r="AD9386" s="220"/>
      <c r="AE9386" s="220"/>
      <c r="AF9386" s="237"/>
      <c r="AG9386" s="257"/>
      <c r="AH9386" s="237"/>
      <c r="AI9386" s="220"/>
      <c r="AJ9386" s="237"/>
      <c r="AK9386" s="220"/>
      <c r="AL9386" s="220"/>
      <c r="AM9386" s="220"/>
    </row>
    <row r="9387" spans="26:39" ht="15" customHeight="1">
      <c r="Z9387" s="220"/>
      <c r="AA9387" s="220"/>
      <c r="AB9387" s="237"/>
      <c r="AC9387" s="237"/>
      <c r="AD9387" s="220"/>
      <c r="AE9387" s="220"/>
      <c r="AF9387" s="237"/>
      <c r="AG9387" s="257"/>
      <c r="AH9387" s="237"/>
      <c r="AI9387" s="220"/>
      <c r="AJ9387" s="237"/>
      <c r="AK9387" s="220"/>
      <c r="AL9387" s="220"/>
      <c r="AM9387" s="220"/>
    </row>
    <row r="9388" spans="26:39" ht="15" customHeight="1">
      <c r="Z9388" s="220"/>
      <c r="AA9388" s="220"/>
      <c r="AB9388" s="237"/>
      <c r="AC9388" s="237"/>
      <c r="AD9388" s="220"/>
      <c r="AE9388" s="220"/>
      <c r="AF9388" s="237"/>
      <c r="AG9388" s="257"/>
      <c r="AH9388" s="237"/>
      <c r="AI9388" s="220"/>
      <c r="AJ9388" s="237"/>
      <c r="AK9388" s="220"/>
      <c r="AL9388" s="220"/>
      <c r="AM9388" s="220"/>
    </row>
    <row r="9389" spans="26:39" ht="15" customHeight="1">
      <c r="Z9389" s="220"/>
      <c r="AA9389" s="220"/>
      <c r="AB9389" s="237"/>
      <c r="AC9389" s="237"/>
      <c r="AD9389" s="220"/>
      <c r="AE9389" s="220"/>
      <c r="AF9389" s="237"/>
      <c r="AG9389" s="257"/>
      <c r="AH9389" s="237"/>
      <c r="AI9389" s="220"/>
      <c r="AJ9389" s="237"/>
      <c r="AK9389" s="220"/>
      <c r="AL9389" s="220"/>
      <c r="AM9389" s="220"/>
    </row>
    <row r="9390" spans="26:39" ht="15" customHeight="1">
      <c r="Z9390" s="220"/>
      <c r="AA9390" s="220"/>
      <c r="AB9390" s="237"/>
      <c r="AC9390" s="237"/>
      <c r="AD9390" s="220"/>
      <c r="AE9390" s="220"/>
      <c r="AF9390" s="237"/>
      <c r="AG9390" s="257"/>
      <c r="AH9390" s="237"/>
      <c r="AI9390" s="220"/>
      <c r="AJ9390" s="237"/>
      <c r="AK9390" s="220"/>
      <c r="AL9390" s="220"/>
      <c r="AM9390" s="220"/>
    </row>
    <row r="9391" spans="26:39" ht="15" customHeight="1">
      <c r="Z9391" s="220"/>
      <c r="AA9391" s="220"/>
      <c r="AB9391" s="237"/>
      <c r="AC9391" s="237"/>
      <c r="AD9391" s="220"/>
      <c r="AE9391" s="220"/>
      <c r="AF9391" s="237"/>
      <c r="AG9391" s="257"/>
      <c r="AH9391" s="237"/>
      <c r="AI9391" s="220"/>
      <c r="AJ9391" s="237"/>
      <c r="AK9391" s="220"/>
      <c r="AL9391" s="220"/>
      <c r="AM9391" s="220"/>
    </row>
    <row r="9392" spans="26:39" ht="15" customHeight="1">
      <c r="Z9392" s="220"/>
      <c r="AA9392" s="220"/>
      <c r="AB9392" s="237"/>
      <c r="AC9392" s="237"/>
      <c r="AD9392" s="220"/>
      <c r="AE9392" s="220"/>
      <c r="AF9392" s="237"/>
      <c r="AG9392" s="257"/>
      <c r="AH9392" s="237"/>
      <c r="AI9392" s="220"/>
      <c r="AJ9392" s="237"/>
      <c r="AK9392" s="220"/>
      <c r="AL9392" s="220"/>
      <c r="AM9392" s="220"/>
    </row>
    <row r="9393" spans="26:39" ht="15" customHeight="1">
      <c r="Z9393" s="220"/>
      <c r="AA9393" s="220"/>
      <c r="AB9393" s="237"/>
      <c r="AC9393" s="237"/>
      <c r="AD9393" s="220"/>
      <c r="AE9393" s="220"/>
      <c r="AF9393" s="237"/>
      <c r="AG9393" s="257"/>
      <c r="AH9393" s="237"/>
      <c r="AI9393" s="220"/>
      <c r="AJ9393" s="237"/>
      <c r="AK9393" s="220"/>
      <c r="AL9393" s="220"/>
      <c r="AM9393" s="220"/>
    </row>
    <row r="9394" spans="26:39" ht="15" customHeight="1">
      <c r="Z9394" s="220"/>
      <c r="AA9394" s="220"/>
      <c r="AB9394" s="237"/>
      <c r="AC9394" s="237"/>
      <c r="AD9394" s="220"/>
      <c r="AE9394" s="220"/>
      <c r="AF9394" s="237"/>
      <c r="AG9394" s="257"/>
      <c r="AH9394" s="237"/>
      <c r="AI9394" s="220"/>
      <c r="AJ9394" s="237"/>
      <c r="AK9394" s="220"/>
      <c r="AL9394" s="220"/>
      <c r="AM9394" s="220"/>
    </row>
    <row r="9395" spans="26:39" ht="15" customHeight="1">
      <c r="Z9395" s="220"/>
      <c r="AA9395" s="220"/>
      <c r="AB9395" s="237"/>
      <c r="AC9395" s="237"/>
      <c r="AD9395" s="220"/>
      <c r="AE9395" s="220"/>
      <c r="AF9395" s="237"/>
      <c r="AG9395" s="257"/>
      <c r="AH9395" s="237"/>
      <c r="AI9395" s="220"/>
      <c r="AJ9395" s="237"/>
      <c r="AK9395" s="220"/>
      <c r="AL9395" s="220"/>
      <c r="AM9395" s="220"/>
    </row>
    <row r="9396" spans="26:39" ht="15" customHeight="1">
      <c r="Z9396" s="220"/>
      <c r="AA9396" s="220"/>
      <c r="AB9396" s="237"/>
      <c r="AC9396" s="237"/>
      <c r="AD9396" s="220"/>
      <c r="AE9396" s="220"/>
      <c r="AF9396" s="237"/>
      <c r="AG9396" s="257"/>
      <c r="AH9396" s="237"/>
      <c r="AI9396" s="220"/>
      <c r="AJ9396" s="237"/>
      <c r="AK9396" s="220"/>
      <c r="AL9396" s="220"/>
      <c r="AM9396" s="220"/>
    </row>
    <row r="9397" spans="26:39" ht="15" customHeight="1">
      <c r="Z9397" s="220"/>
      <c r="AA9397" s="220"/>
      <c r="AB9397" s="237"/>
      <c r="AC9397" s="237"/>
      <c r="AD9397" s="220"/>
      <c r="AE9397" s="220"/>
      <c r="AF9397" s="237"/>
      <c r="AG9397" s="257"/>
      <c r="AH9397" s="237"/>
      <c r="AI9397" s="220"/>
      <c r="AJ9397" s="237"/>
      <c r="AK9397" s="220"/>
      <c r="AL9397" s="220"/>
      <c r="AM9397" s="220"/>
    </row>
    <row r="9398" spans="26:39" ht="15" customHeight="1">
      <c r="Z9398" s="220"/>
      <c r="AA9398" s="220"/>
      <c r="AB9398" s="237"/>
      <c r="AC9398" s="237"/>
      <c r="AD9398" s="220"/>
      <c r="AE9398" s="220"/>
      <c r="AF9398" s="237"/>
      <c r="AG9398" s="257"/>
      <c r="AH9398" s="237"/>
      <c r="AI9398" s="220"/>
      <c r="AJ9398" s="237"/>
      <c r="AK9398" s="220"/>
      <c r="AL9398" s="220"/>
      <c r="AM9398" s="220"/>
    </row>
    <row r="9399" spans="26:39" ht="15" customHeight="1">
      <c r="Z9399" s="220"/>
      <c r="AA9399" s="220"/>
      <c r="AB9399" s="237"/>
      <c r="AC9399" s="237"/>
      <c r="AD9399" s="220"/>
      <c r="AE9399" s="220"/>
      <c r="AF9399" s="237"/>
      <c r="AG9399" s="257"/>
      <c r="AH9399" s="237"/>
      <c r="AI9399" s="220"/>
      <c r="AJ9399" s="237"/>
      <c r="AK9399" s="220"/>
      <c r="AL9399" s="220"/>
      <c r="AM9399" s="220"/>
    </row>
    <row r="9400" spans="26:39" ht="15" customHeight="1">
      <c r="Z9400" s="220"/>
      <c r="AA9400" s="220"/>
      <c r="AB9400" s="237"/>
      <c r="AC9400" s="237"/>
      <c r="AD9400" s="220"/>
      <c r="AE9400" s="220"/>
      <c r="AF9400" s="237"/>
      <c r="AG9400" s="257"/>
      <c r="AH9400" s="237"/>
      <c r="AI9400" s="220"/>
      <c r="AJ9400" s="237"/>
      <c r="AK9400" s="220"/>
      <c r="AL9400" s="220"/>
      <c r="AM9400" s="220"/>
    </row>
    <row r="9401" spans="26:39" ht="15" customHeight="1">
      <c r="Z9401" s="220"/>
      <c r="AA9401" s="220"/>
      <c r="AB9401" s="237"/>
      <c r="AC9401" s="237"/>
      <c r="AD9401" s="220"/>
      <c r="AE9401" s="220"/>
      <c r="AF9401" s="237"/>
      <c r="AG9401" s="257"/>
      <c r="AH9401" s="237"/>
      <c r="AI9401" s="220"/>
      <c r="AJ9401" s="237"/>
      <c r="AK9401" s="220"/>
      <c r="AL9401" s="220"/>
      <c r="AM9401" s="220"/>
    </row>
    <row r="9402" spans="26:39" ht="15" customHeight="1">
      <c r="Z9402" s="220"/>
      <c r="AA9402" s="220"/>
      <c r="AB9402" s="237"/>
      <c r="AC9402" s="237"/>
      <c r="AD9402" s="220"/>
      <c r="AE9402" s="220"/>
      <c r="AF9402" s="237"/>
      <c r="AG9402" s="257"/>
      <c r="AH9402" s="237"/>
      <c r="AI9402" s="220"/>
      <c r="AJ9402" s="237"/>
      <c r="AK9402" s="220"/>
      <c r="AL9402" s="220"/>
      <c r="AM9402" s="220"/>
    </row>
    <row r="9403" spans="26:39" ht="15" customHeight="1">
      <c r="Z9403" s="220"/>
      <c r="AA9403" s="220"/>
      <c r="AB9403" s="237"/>
      <c r="AC9403" s="237"/>
      <c r="AD9403" s="220"/>
      <c r="AE9403" s="220"/>
      <c r="AF9403" s="237"/>
      <c r="AG9403" s="257"/>
      <c r="AH9403" s="237"/>
      <c r="AI9403" s="220"/>
      <c r="AJ9403" s="237"/>
      <c r="AK9403" s="220"/>
      <c r="AL9403" s="220"/>
      <c r="AM9403" s="220"/>
    </row>
    <row r="9404" spans="26:39" ht="15" customHeight="1">
      <c r="Z9404" s="220"/>
      <c r="AA9404" s="220"/>
      <c r="AB9404" s="237"/>
      <c r="AC9404" s="237"/>
      <c r="AD9404" s="220"/>
      <c r="AE9404" s="220"/>
      <c r="AF9404" s="237"/>
      <c r="AG9404" s="257"/>
      <c r="AH9404" s="237"/>
      <c r="AI9404" s="220"/>
      <c r="AJ9404" s="237"/>
      <c r="AK9404" s="220"/>
      <c r="AL9404" s="220"/>
      <c r="AM9404" s="220"/>
    </row>
    <row r="9405" spans="26:39" ht="15" customHeight="1">
      <c r="Z9405" s="220"/>
      <c r="AA9405" s="220"/>
      <c r="AB9405" s="237"/>
      <c r="AC9405" s="237"/>
      <c r="AD9405" s="220"/>
      <c r="AE9405" s="220"/>
      <c r="AF9405" s="237"/>
      <c r="AG9405" s="257"/>
      <c r="AH9405" s="237"/>
      <c r="AI9405" s="220"/>
      <c r="AJ9405" s="237"/>
      <c r="AK9405" s="220"/>
      <c r="AL9405" s="220"/>
      <c r="AM9405" s="220"/>
    </row>
    <row r="9406" spans="26:39" ht="15" customHeight="1">
      <c r="Z9406" s="220"/>
      <c r="AA9406" s="220"/>
      <c r="AB9406" s="237"/>
      <c r="AC9406" s="237"/>
      <c r="AD9406" s="220"/>
      <c r="AE9406" s="220"/>
      <c r="AF9406" s="237"/>
      <c r="AG9406" s="257"/>
      <c r="AH9406" s="237"/>
      <c r="AI9406" s="220"/>
      <c r="AJ9406" s="237"/>
      <c r="AK9406" s="220"/>
      <c r="AL9406" s="220"/>
      <c r="AM9406" s="220"/>
    </row>
    <row r="9407" spans="26:39" ht="15" customHeight="1">
      <c r="Z9407" s="220"/>
      <c r="AA9407" s="220"/>
      <c r="AB9407" s="237"/>
      <c r="AC9407" s="237"/>
      <c r="AD9407" s="220"/>
      <c r="AE9407" s="220"/>
      <c r="AF9407" s="237"/>
      <c r="AG9407" s="257"/>
      <c r="AH9407" s="237"/>
      <c r="AI9407" s="220"/>
      <c r="AJ9407" s="237"/>
      <c r="AK9407" s="220"/>
      <c r="AL9407" s="220"/>
      <c r="AM9407" s="220"/>
    </row>
    <row r="9408" spans="26:39" ht="15" customHeight="1">
      <c r="Z9408" s="220"/>
      <c r="AA9408" s="220"/>
      <c r="AB9408" s="237"/>
      <c r="AC9408" s="237"/>
      <c r="AD9408" s="220"/>
      <c r="AE9408" s="220"/>
      <c r="AF9408" s="237"/>
      <c r="AG9408" s="257"/>
      <c r="AH9408" s="237"/>
      <c r="AI9408" s="220"/>
      <c r="AJ9408" s="237"/>
      <c r="AK9408" s="220"/>
      <c r="AL9408" s="220"/>
      <c r="AM9408" s="220"/>
    </row>
    <row r="9409" spans="26:39" ht="15" customHeight="1">
      <c r="Z9409" s="220"/>
      <c r="AA9409" s="220"/>
      <c r="AB9409" s="237"/>
      <c r="AC9409" s="237"/>
      <c r="AD9409" s="220"/>
      <c r="AE9409" s="220"/>
      <c r="AF9409" s="237"/>
      <c r="AG9409" s="257"/>
      <c r="AH9409" s="237"/>
      <c r="AI9409" s="220"/>
      <c r="AJ9409" s="237"/>
      <c r="AK9409" s="220"/>
      <c r="AL9409" s="220"/>
      <c r="AM9409" s="220"/>
    </row>
    <row r="9410" spans="26:39" ht="15" customHeight="1">
      <c r="Z9410" s="220"/>
      <c r="AA9410" s="220"/>
      <c r="AB9410" s="237"/>
      <c r="AC9410" s="237"/>
      <c r="AD9410" s="220"/>
      <c r="AE9410" s="220"/>
      <c r="AF9410" s="237"/>
      <c r="AG9410" s="257"/>
      <c r="AH9410" s="237"/>
      <c r="AI9410" s="220"/>
      <c r="AJ9410" s="237"/>
      <c r="AK9410" s="220"/>
      <c r="AL9410" s="220"/>
      <c r="AM9410" s="220"/>
    </row>
    <row r="9411" spans="26:39" ht="15" customHeight="1">
      <c r="Z9411" s="220"/>
      <c r="AA9411" s="220"/>
      <c r="AB9411" s="237"/>
      <c r="AC9411" s="237"/>
      <c r="AD9411" s="220"/>
      <c r="AE9411" s="220"/>
      <c r="AF9411" s="237"/>
      <c r="AG9411" s="257"/>
      <c r="AH9411" s="237"/>
      <c r="AI9411" s="220"/>
      <c r="AJ9411" s="237"/>
      <c r="AK9411" s="220"/>
      <c r="AL9411" s="220"/>
      <c r="AM9411" s="220"/>
    </row>
    <row r="9412" spans="26:39" ht="15" customHeight="1">
      <c r="Z9412" s="220"/>
      <c r="AA9412" s="220"/>
      <c r="AB9412" s="237"/>
      <c r="AC9412" s="237"/>
      <c r="AD9412" s="220"/>
      <c r="AE9412" s="220"/>
      <c r="AF9412" s="237"/>
      <c r="AG9412" s="257"/>
      <c r="AH9412" s="237"/>
      <c r="AI9412" s="220"/>
      <c r="AJ9412" s="237"/>
      <c r="AK9412" s="220"/>
      <c r="AL9412" s="220"/>
      <c r="AM9412" s="220"/>
    </row>
    <row r="9413" spans="26:39" ht="15" customHeight="1">
      <c r="Z9413" s="220"/>
      <c r="AA9413" s="220"/>
      <c r="AB9413" s="237"/>
      <c r="AC9413" s="237"/>
      <c r="AD9413" s="220"/>
      <c r="AE9413" s="220"/>
      <c r="AF9413" s="237"/>
      <c r="AG9413" s="257"/>
      <c r="AH9413" s="237"/>
      <c r="AI9413" s="220"/>
      <c r="AJ9413" s="237"/>
      <c r="AK9413" s="220"/>
      <c r="AL9413" s="220"/>
      <c r="AM9413" s="220"/>
    </row>
    <row r="9414" spans="26:39" ht="15" customHeight="1">
      <c r="Z9414" s="220"/>
      <c r="AA9414" s="220"/>
      <c r="AB9414" s="237"/>
      <c r="AC9414" s="237"/>
      <c r="AD9414" s="220"/>
      <c r="AE9414" s="220"/>
      <c r="AF9414" s="237"/>
      <c r="AG9414" s="257"/>
      <c r="AH9414" s="237"/>
      <c r="AI9414" s="220"/>
      <c r="AJ9414" s="237"/>
      <c r="AK9414" s="220"/>
      <c r="AL9414" s="220"/>
      <c r="AM9414" s="220"/>
    </row>
    <row r="9415" spans="26:39" ht="15" customHeight="1">
      <c r="Z9415" s="220"/>
      <c r="AA9415" s="220"/>
      <c r="AB9415" s="237"/>
      <c r="AC9415" s="237"/>
      <c r="AD9415" s="220"/>
      <c r="AE9415" s="220"/>
      <c r="AF9415" s="237"/>
      <c r="AG9415" s="257"/>
      <c r="AH9415" s="237"/>
      <c r="AI9415" s="220"/>
      <c r="AJ9415" s="237"/>
      <c r="AK9415" s="220"/>
      <c r="AL9415" s="220"/>
      <c r="AM9415" s="220"/>
    </row>
    <row r="9416" spans="26:39" ht="15" customHeight="1">
      <c r="Z9416" s="220"/>
      <c r="AA9416" s="220"/>
      <c r="AB9416" s="237"/>
      <c r="AC9416" s="237"/>
      <c r="AD9416" s="220"/>
      <c r="AE9416" s="220"/>
      <c r="AF9416" s="237"/>
      <c r="AG9416" s="257"/>
      <c r="AH9416" s="237"/>
      <c r="AI9416" s="220"/>
      <c r="AJ9416" s="237"/>
      <c r="AK9416" s="220"/>
      <c r="AL9416" s="220"/>
      <c r="AM9416" s="220"/>
    </row>
    <row r="9417" spans="26:39" ht="15" customHeight="1">
      <c r="Z9417" s="220"/>
      <c r="AA9417" s="220"/>
      <c r="AB9417" s="237"/>
      <c r="AC9417" s="237"/>
      <c r="AD9417" s="220"/>
      <c r="AE9417" s="220"/>
      <c r="AF9417" s="237"/>
      <c r="AG9417" s="257"/>
      <c r="AH9417" s="237"/>
      <c r="AI9417" s="220"/>
      <c r="AJ9417" s="237"/>
      <c r="AK9417" s="220"/>
      <c r="AL9417" s="220"/>
      <c r="AM9417" s="220"/>
    </row>
    <row r="9418" spans="26:39" ht="15" customHeight="1">
      <c r="Z9418" s="220"/>
      <c r="AA9418" s="220"/>
      <c r="AB9418" s="237"/>
      <c r="AC9418" s="237"/>
      <c r="AD9418" s="220"/>
      <c r="AE9418" s="220"/>
      <c r="AF9418" s="237"/>
      <c r="AG9418" s="257"/>
      <c r="AH9418" s="237"/>
      <c r="AI9418" s="220"/>
      <c r="AJ9418" s="237"/>
      <c r="AK9418" s="220"/>
      <c r="AL9418" s="220"/>
      <c r="AM9418" s="220"/>
    </row>
    <row r="9419" spans="26:39" ht="15" customHeight="1">
      <c r="Z9419" s="220"/>
      <c r="AA9419" s="220"/>
      <c r="AB9419" s="237"/>
      <c r="AC9419" s="237"/>
      <c r="AD9419" s="220"/>
      <c r="AE9419" s="220"/>
      <c r="AF9419" s="237"/>
      <c r="AG9419" s="257"/>
      <c r="AH9419" s="237"/>
      <c r="AI9419" s="220"/>
      <c r="AJ9419" s="237"/>
      <c r="AK9419" s="220"/>
      <c r="AL9419" s="220"/>
      <c r="AM9419" s="220"/>
    </row>
    <row r="9420" spans="26:39" ht="15" customHeight="1">
      <c r="Z9420" s="220"/>
      <c r="AA9420" s="220"/>
      <c r="AB9420" s="237"/>
      <c r="AC9420" s="237"/>
      <c r="AD9420" s="220"/>
      <c r="AE9420" s="220"/>
      <c r="AF9420" s="237"/>
      <c r="AG9420" s="257"/>
      <c r="AH9420" s="237"/>
      <c r="AI9420" s="220"/>
      <c r="AJ9420" s="237"/>
      <c r="AK9420" s="220"/>
      <c r="AL9420" s="220"/>
      <c r="AM9420" s="220"/>
    </row>
    <row r="9421" spans="26:39" ht="15" customHeight="1">
      <c r="Z9421" s="220"/>
      <c r="AA9421" s="220"/>
      <c r="AB9421" s="237"/>
      <c r="AC9421" s="237"/>
      <c r="AD9421" s="220"/>
      <c r="AE9421" s="220"/>
      <c r="AF9421" s="237"/>
      <c r="AG9421" s="257"/>
      <c r="AH9421" s="237"/>
      <c r="AI9421" s="220"/>
      <c r="AJ9421" s="237"/>
      <c r="AK9421" s="220"/>
      <c r="AL9421" s="220"/>
      <c r="AM9421" s="220"/>
    </row>
    <row r="9422" spans="26:39" ht="15" customHeight="1">
      <c r="Z9422" s="220"/>
      <c r="AA9422" s="220"/>
      <c r="AB9422" s="237"/>
      <c r="AC9422" s="237"/>
      <c r="AD9422" s="220"/>
      <c r="AE9422" s="220"/>
      <c r="AF9422" s="237"/>
      <c r="AG9422" s="257"/>
      <c r="AH9422" s="237"/>
      <c r="AI9422" s="220"/>
      <c r="AJ9422" s="237"/>
      <c r="AK9422" s="220"/>
      <c r="AL9422" s="220"/>
      <c r="AM9422" s="220"/>
    </row>
    <row r="9423" spans="26:39" ht="15" customHeight="1">
      <c r="Z9423" s="220"/>
      <c r="AA9423" s="220"/>
      <c r="AB9423" s="237"/>
      <c r="AC9423" s="237"/>
      <c r="AD9423" s="220"/>
      <c r="AE9423" s="220"/>
      <c r="AF9423" s="237"/>
      <c r="AG9423" s="257"/>
      <c r="AH9423" s="237"/>
      <c r="AI9423" s="220"/>
      <c r="AJ9423" s="237"/>
      <c r="AK9423" s="220"/>
      <c r="AL9423" s="220"/>
      <c r="AM9423" s="220"/>
    </row>
    <row r="9424" spans="26:39" ht="15" customHeight="1">
      <c r="Z9424" s="220"/>
      <c r="AA9424" s="220"/>
      <c r="AB9424" s="237"/>
      <c r="AC9424" s="237"/>
      <c r="AD9424" s="220"/>
      <c r="AE9424" s="220"/>
      <c r="AF9424" s="237"/>
      <c r="AG9424" s="257"/>
      <c r="AH9424" s="237"/>
      <c r="AI9424" s="220"/>
      <c r="AJ9424" s="237"/>
      <c r="AK9424" s="220"/>
      <c r="AL9424" s="220"/>
      <c r="AM9424" s="220"/>
    </row>
    <row r="9425" spans="26:39" ht="15" customHeight="1">
      <c r="Z9425" s="220"/>
      <c r="AA9425" s="220"/>
      <c r="AB9425" s="237"/>
      <c r="AC9425" s="237"/>
      <c r="AD9425" s="220"/>
      <c r="AE9425" s="220"/>
      <c r="AF9425" s="237"/>
      <c r="AG9425" s="257"/>
      <c r="AH9425" s="237"/>
      <c r="AI9425" s="220"/>
      <c r="AJ9425" s="237"/>
      <c r="AK9425" s="220"/>
      <c r="AL9425" s="220"/>
      <c r="AM9425" s="220"/>
    </row>
    <row r="9426" spans="26:39" ht="15" customHeight="1">
      <c r="Z9426" s="220"/>
      <c r="AA9426" s="220"/>
      <c r="AB9426" s="237"/>
      <c r="AC9426" s="237"/>
      <c r="AD9426" s="220"/>
      <c r="AE9426" s="220"/>
      <c r="AF9426" s="237"/>
      <c r="AG9426" s="257"/>
      <c r="AH9426" s="237"/>
      <c r="AI9426" s="220"/>
      <c r="AJ9426" s="237"/>
      <c r="AK9426" s="220"/>
      <c r="AL9426" s="220"/>
      <c r="AM9426" s="220"/>
    </row>
    <row r="9427" spans="26:39" ht="15" customHeight="1">
      <c r="Z9427" s="220"/>
      <c r="AA9427" s="220"/>
      <c r="AB9427" s="237"/>
      <c r="AC9427" s="237"/>
      <c r="AD9427" s="220"/>
      <c r="AE9427" s="220"/>
      <c r="AF9427" s="237"/>
      <c r="AG9427" s="257"/>
      <c r="AH9427" s="237"/>
      <c r="AI9427" s="220"/>
      <c r="AJ9427" s="237"/>
      <c r="AK9427" s="220"/>
      <c r="AL9427" s="220"/>
      <c r="AM9427" s="220"/>
    </row>
    <row r="9428" spans="26:39" ht="15" customHeight="1">
      <c r="Z9428" s="220"/>
      <c r="AA9428" s="220"/>
      <c r="AB9428" s="237"/>
      <c r="AC9428" s="237"/>
      <c r="AD9428" s="220"/>
      <c r="AE9428" s="220"/>
      <c r="AF9428" s="237"/>
      <c r="AG9428" s="257"/>
      <c r="AH9428" s="237"/>
      <c r="AI9428" s="220"/>
      <c r="AJ9428" s="237"/>
      <c r="AK9428" s="220"/>
      <c r="AL9428" s="220"/>
      <c r="AM9428" s="220"/>
    </row>
    <row r="9429" spans="26:39" ht="15" customHeight="1">
      <c r="Z9429" s="220"/>
      <c r="AA9429" s="220"/>
      <c r="AB9429" s="237"/>
      <c r="AC9429" s="237"/>
      <c r="AD9429" s="220"/>
      <c r="AE9429" s="220"/>
      <c r="AF9429" s="237"/>
      <c r="AG9429" s="257"/>
      <c r="AH9429" s="237"/>
      <c r="AI9429" s="220"/>
      <c r="AJ9429" s="237"/>
      <c r="AK9429" s="220"/>
      <c r="AL9429" s="220"/>
      <c r="AM9429" s="220"/>
    </row>
    <row r="9430" spans="26:39" ht="15" customHeight="1">
      <c r="Z9430" s="220"/>
      <c r="AA9430" s="220"/>
      <c r="AB9430" s="237"/>
      <c r="AC9430" s="237"/>
      <c r="AD9430" s="220"/>
      <c r="AE9430" s="220"/>
      <c r="AF9430" s="237"/>
      <c r="AG9430" s="257"/>
      <c r="AH9430" s="237"/>
      <c r="AI9430" s="220"/>
      <c r="AJ9430" s="237"/>
      <c r="AK9430" s="220"/>
      <c r="AL9430" s="220"/>
      <c r="AM9430" s="220"/>
    </row>
    <row r="9431" spans="26:39" ht="15" customHeight="1">
      <c r="Z9431" s="220"/>
      <c r="AA9431" s="220"/>
      <c r="AB9431" s="237"/>
      <c r="AC9431" s="237"/>
      <c r="AD9431" s="220"/>
      <c r="AE9431" s="220"/>
      <c r="AF9431" s="237"/>
      <c r="AG9431" s="257"/>
      <c r="AH9431" s="237"/>
      <c r="AI9431" s="220"/>
      <c r="AJ9431" s="237"/>
      <c r="AK9431" s="220"/>
      <c r="AL9431" s="220"/>
      <c r="AM9431" s="220"/>
    </row>
    <row r="9432" spans="26:39" ht="15" customHeight="1">
      <c r="Z9432" s="220"/>
      <c r="AA9432" s="220"/>
      <c r="AB9432" s="237"/>
      <c r="AC9432" s="237"/>
      <c r="AD9432" s="220"/>
      <c r="AE9432" s="220"/>
      <c r="AF9432" s="237"/>
      <c r="AG9432" s="257"/>
      <c r="AH9432" s="237"/>
      <c r="AI9432" s="220"/>
      <c r="AJ9432" s="237"/>
      <c r="AK9432" s="220"/>
      <c r="AL9432" s="220"/>
      <c r="AM9432" s="220"/>
    </row>
    <row r="9433" spans="26:39" ht="15" customHeight="1">
      <c r="Z9433" s="220"/>
      <c r="AA9433" s="220"/>
      <c r="AB9433" s="237"/>
      <c r="AC9433" s="237"/>
      <c r="AD9433" s="220"/>
      <c r="AE9433" s="220"/>
      <c r="AF9433" s="237"/>
      <c r="AG9433" s="257"/>
      <c r="AH9433" s="237"/>
      <c r="AI9433" s="220"/>
      <c r="AJ9433" s="237"/>
      <c r="AK9433" s="220"/>
      <c r="AL9433" s="220"/>
      <c r="AM9433" s="220"/>
    </row>
    <row r="9434" spans="26:39" ht="15" customHeight="1">
      <c r="Z9434" s="220"/>
      <c r="AA9434" s="220"/>
      <c r="AB9434" s="237"/>
      <c r="AC9434" s="237"/>
      <c r="AD9434" s="220"/>
      <c r="AE9434" s="220"/>
      <c r="AF9434" s="237"/>
      <c r="AG9434" s="257"/>
      <c r="AH9434" s="237"/>
      <c r="AI9434" s="220"/>
      <c r="AJ9434" s="237"/>
      <c r="AK9434" s="220"/>
      <c r="AL9434" s="220"/>
      <c r="AM9434" s="220"/>
    </row>
    <row r="9435" spans="26:39" ht="15" customHeight="1">
      <c r="Z9435" s="220"/>
      <c r="AA9435" s="220"/>
      <c r="AB9435" s="237"/>
      <c r="AC9435" s="237"/>
      <c r="AD9435" s="220"/>
      <c r="AE9435" s="220"/>
      <c r="AF9435" s="237"/>
      <c r="AG9435" s="257"/>
      <c r="AH9435" s="237"/>
      <c r="AI9435" s="220"/>
      <c r="AJ9435" s="237"/>
      <c r="AK9435" s="220"/>
      <c r="AL9435" s="220"/>
      <c r="AM9435" s="220"/>
    </row>
    <row r="9436" spans="26:39" ht="15" customHeight="1">
      <c r="Z9436" s="220"/>
      <c r="AA9436" s="220"/>
      <c r="AB9436" s="237"/>
      <c r="AC9436" s="237"/>
      <c r="AD9436" s="220"/>
      <c r="AE9436" s="220"/>
      <c r="AF9436" s="237"/>
      <c r="AG9436" s="257"/>
      <c r="AH9436" s="237"/>
      <c r="AI9436" s="220"/>
      <c r="AJ9436" s="237"/>
      <c r="AK9436" s="220"/>
      <c r="AL9436" s="220"/>
      <c r="AM9436" s="220"/>
    </row>
    <row r="9437" spans="26:39" ht="15" customHeight="1">
      <c r="Z9437" s="220"/>
      <c r="AA9437" s="220"/>
      <c r="AB9437" s="237"/>
      <c r="AC9437" s="237"/>
      <c r="AD9437" s="220"/>
      <c r="AE9437" s="220"/>
      <c r="AF9437" s="237"/>
      <c r="AG9437" s="257"/>
      <c r="AH9437" s="237"/>
      <c r="AI9437" s="220"/>
      <c r="AJ9437" s="237"/>
      <c r="AK9437" s="220"/>
      <c r="AL9437" s="220"/>
      <c r="AM9437" s="220"/>
    </row>
    <row r="9438" spans="26:39" ht="15" customHeight="1">
      <c r="Z9438" s="220"/>
      <c r="AA9438" s="220"/>
      <c r="AB9438" s="237"/>
      <c r="AC9438" s="237"/>
      <c r="AD9438" s="220"/>
      <c r="AE9438" s="220"/>
      <c r="AF9438" s="237"/>
      <c r="AG9438" s="257"/>
      <c r="AH9438" s="237"/>
      <c r="AI9438" s="220"/>
      <c r="AJ9438" s="237"/>
      <c r="AK9438" s="220"/>
      <c r="AL9438" s="220"/>
      <c r="AM9438" s="220"/>
    </row>
    <row r="9439" spans="26:39" ht="15" customHeight="1">
      <c r="Z9439" s="220"/>
      <c r="AA9439" s="220"/>
      <c r="AB9439" s="237"/>
      <c r="AC9439" s="237"/>
      <c r="AD9439" s="220"/>
      <c r="AE9439" s="220"/>
      <c r="AF9439" s="237"/>
      <c r="AG9439" s="257"/>
      <c r="AH9439" s="237"/>
      <c r="AI9439" s="220"/>
      <c r="AJ9439" s="237"/>
      <c r="AK9439" s="220"/>
      <c r="AL9439" s="220"/>
      <c r="AM9439" s="220"/>
    </row>
    <row r="9440" spans="26:39" ht="15" customHeight="1">
      <c r="Z9440" s="220"/>
      <c r="AA9440" s="220"/>
      <c r="AB9440" s="237"/>
      <c r="AC9440" s="237"/>
      <c r="AD9440" s="220"/>
      <c r="AE9440" s="220"/>
      <c r="AF9440" s="237"/>
      <c r="AG9440" s="257"/>
      <c r="AH9440" s="237"/>
      <c r="AI9440" s="220"/>
      <c r="AJ9440" s="237"/>
      <c r="AK9440" s="220"/>
      <c r="AL9440" s="220"/>
      <c r="AM9440" s="220"/>
    </row>
    <row r="9441" spans="26:39" ht="15" customHeight="1">
      <c r="Z9441" s="220"/>
      <c r="AA9441" s="220"/>
      <c r="AB9441" s="237"/>
      <c r="AC9441" s="237"/>
      <c r="AD9441" s="220"/>
      <c r="AE9441" s="220"/>
      <c r="AF9441" s="237"/>
      <c r="AG9441" s="257"/>
      <c r="AH9441" s="237"/>
      <c r="AI9441" s="220"/>
      <c r="AJ9441" s="237"/>
      <c r="AK9441" s="220"/>
      <c r="AL9441" s="220"/>
      <c r="AM9441" s="220"/>
    </row>
    <row r="9442" spans="26:39" ht="15" customHeight="1">
      <c r="Z9442" s="220"/>
      <c r="AA9442" s="220"/>
      <c r="AB9442" s="237"/>
      <c r="AC9442" s="237"/>
      <c r="AD9442" s="220"/>
      <c r="AE9442" s="220"/>
      <c r="AF9442" s="237"/>
      <c r="AG9442" s="257"/>
      <c r="AH9442" s="237"/>
      <c r="AI9442" s="220"/>
      <c r="AJ9442" s="237"/>
      <c r="AK9442" s="220"/>
      <c r="AL9442" s="220"/>
      <c r="AM9442" s="220"/>
    </row>
    <row r="9443" spans="26:39" ht="15" customHeight="1">
      <c r="Z9443" s="220"/>
      <c r="AA9443" s="220"/>
      <c r="AB9443" s="237"/>
      <c r="AC9443" s="237"/>
      <c r="AD9443" s="220"/>
      <c r="AE9443" s="220"/>
      <c r="AF9443" s="237"/>
      <c r="AG9443" s="257"/>
      <c r="AH9443" s="237"/>
      <c r="AI9443" s="220"/>
      <c r="AJ9443" s="237"/>
      <c r="AK9443" s="220"/>
      <c r="AL9443" s="220"/>
      <c r="AM9443" s="220"/>
    </row>
    <row r="9444" spans="26:39" ht="15" customHeight="1">
      <c r="Z9444" s="220"/>
      <c r="AA9444" s="220"/>
      <c r="AB9444" s="237"/>
      <c r="AC9444" s="237"/>
      <c r="AD9444" s="220"/>
      <c r="AE9444" s="220"/>
      <c r="AF9444" s="237"/>
      <c r="AG9444" s="257"/>
      <c r="AH9444" s="237"/>
      <c r="AI9444" s="220"/>
      <c r="AJ9444" s="237"/>
      <c r="AK9444" s="220"/>
      <c r="AL9444" s="220"/>
      <c r="AM9444" s="220"/>
    </row>
    <row r="9445" spans="26:39" ht="15" customHeight="1">
      <c r="Z9445" s="220"/>
      <c r="AA9445" s="220"/>
      <c r="AB9445" s="237"/>
      <c r="AC9445" s="237"/>
      <c r="AD9445" s="220"/>
      <c r="AE9445" s="220"/>
      <c r="AF9445" s="237"/>
      <c r="AG9445" s="257"/>
      <c r="AH9445" s="237"/>
      <c r="AI9445" s="220"/>
      <c r="AJ9445" s="237"/>
      <c r="AK9445" s="220"/>
      <c r="AL9445" s="220"/>
      <c r="AM9445" s="220"/>
    </row>
    <row r="9446" spans="26:39" ht="15" customHeight="1">
      <c r="Z9446" s="220"/>
      <c r="AA9446" s="220"/>
      <c r="AB9446" s="237"/>
      <c r="AC9446" s="237"/>
      <c r="AD9446" s="220"/>
      <c r="AE9446" s="220"/>
      <c r="AF9446" s="237"/>
      <c r="AG9446" s="257"/>
      <c r="AH9446" s="237"/>
      <c r="AI9446" s="220"/>
      <c r="AJ9446" s="237"/>
      <c r="AK9446" s="220"/>
      <c r="AL9446" s="220"/>
      <c r="AM9446" s="220"/>
    </row>
    <row r="9447" spans="26:39" ht="15" customHeight="1">
      <c r="Z9447" s="220"/>
      <c r="AA9447" s="220"/>
      <c r="AB9447" s="237"/>
      <c r="AC9447" s="237"/>
      <c r="AD9447" s="220"/>
      <c r="AE9447" s="220"/>
      <c r="AF9447" s="237"/>
      <c r="AG9447" s="257"/>
      <c r="AH9447" s="237"/>
      <c r="AI9447" s="220"/>
      <c r="AJ9447" s="237"/>
      <c r="AK9447" s="220"/>
      <c r="AL9447" s="220"/>
      <c r="AM9447" s="220"/>
    </row>
    <row r="9448" spans="26:39" ht="15" customHeight="1">
      <c r="Z9448" s="220"/>
      <c r="AA9448" s="220"/>
      <c r="AB9448" s="237"/>
      <c r="AC9448" s="237"/>
      <c r="AD9448" s="220"/>
      <c r="AE9448" s="220"/>
      <c r="AF9448" s="237"/>
      <c r="AG9448" s="257"/>
      <c r="AH9448" s="237"/>
      <c r="AI9448" s="220"/>
      <c r="AJ9448" s="237"/>
      <c r="AK9448" s="220"/>
      <c r="AL9448" s="220"/>
      <c r="AM9448" s="220"/>
    </row>
    <row r="9449" spans="26:39" ht="15" customHeight="1">
      <c r="Z9449" s="220"/>
      <c r="AA9449" s="220"/>
      <c r="AB9449" s="237"/>
      <c r="AC9449" s="237"/>
      <c r="AD9449" s="220"/>
      <c r="AE9449" s="220"/>
      <c r="AF9449" s="237"/>
      <c r="AG9449" s="257"/>
      <c r="AH9449" s="237"/>
      <c r="AI9449" s="220"/>
      <c r="AJ9449" s="237"/>
      <c r="AK9449" s="220"/>
      <c r="AL9449" s="220"/>
      <c r="AM9449" s="220"/>
    </row>
    <row r="9450" spans="26:39" ht="15" customHeight="1">
      <c r="Z9450" s="220"/>
      <c r="AA9450" s="220"/>
      <c r="AB9450" s="237"/>
      <c r="AC9450" s="237"/>
      <c r="AD9450" s="220"/>
      <c r="AE9450" s="220"/>
      <c r="AF9450" s="237"/>
      <c r="AG9450" s="257"/>
      <c r="AH9450" s="237"/>
      <c r="AI9450" s="220"/>
      <c r="AJ9450" s="237"/>
      <c r="AK9450" s="220"/>
      <c r="AL9450" s="220"/>
      <c r="AM9450" s="220"/>
    </row>
    <row r="9451" spans="26:39" ht="15" customHeight="1">
      <c r="Z9451" s="220"/>
      <c r="AA9451" s="220"/>
      <c r="AB9451" s="237"/>
      <c r="AC9451" s="237"/>
      <c r="AD9451" s="220"/>
      <c r="AE9451" s="220"/>
      <c r="AF9451" s="237"/>
      <c r="AG9451" s="257"/>
      <c r="AH9451" s="237"/>
      <c r="AI9451" s="220"/>
      <c r="AJ9451" s="237"/>
      <c r="AK9451" s="220"/>
      <c r="AL9451" s="220"/>
      <c r="AM9451" s="220"/>
    </row>
    <row r="9452" spans="26:39" ht="15" customHeight="1">
      <c r="Z9452" s="220"/>
      <c r="AA9452" s="220"/>
      <c r="AB9452" s="237"/>
      <c r="AC9452" s="237"/>
      <c r="AD9452" s="220"/>
      <c r="AE9452" s="220"/>
      <c r="AF9452" s="237"/>
      <c r="AG9452" s="257"/>
      <c r="AH9452" s="237"/>
      <c r="AI9452" s="220"/>
      <c r="AJ9452" s="237"/>
      <c r="AK9452" s="220"/>
      <c r="AL9452" s="220"/>
      <c r="AM9452" s="220"/>
    </row>
    <row r="9453" spans="26:39" ht="15" customHeight="1">
      <c r="Z9453" s="220"/>
      <c r="AA9453" s="220"/>
      <c r="AB9453" s="237"/>
      <c r="AC9453" s="237"/>
      <c r="AD9453" s="220"/>
      <c r="AE9453" s="220"/>
      <c r="AF9453" s="237"/>
      <c r="AG9453" s="257"/>
      <c r="AH9453" s="237"/>
      <c r="AI9453" s="220"/>
      <c r="AJ9453" s="237"/>
      <c r="AK9453" s="220"/>
      <c r="AL9453" s="220"/>
      <c r="AM9453" s="220"/>
    </row>
    <row r="9454" spans="26:39" ht="15" customHeight="1">
      <c r="Z9454" s="220"/>
      <c r="AA9454" s="220"/>
      <c r="AB9454" s="237"/>
      <c r="AC9454" s="237"/>
      <c r="AD9454" s="220"/>
      <c r="AE9454" s="220"/>
      <c r="AF9454" s="237"/>
      <c r="AG9454" s="257"/>
      <c r="AH9454" s="237"/>
      <c r="AI9454" s="220"/>
      <c r="AJ9454" s="237"/>
      <c r="AK9454" s="220"/>
      <c r="AL9454" s="220"/>
      <c r="AM9454" s="220"/>
    </row>
    <row r="9455" spans="26:39" ht="15" customHeight="1">
      <c r="Z9455" s="220"/>
      <c r="AA9455" s="220"/>
      <c r="AB9455" s="237"/>
      <c r="AC9455" s="237"/>
      <c r="AD9455" s="220"/>
      <c r="AE9455" s="220"/>
      <c r="AF9455" s="237"/>
      <c r="AG9455" s="257"/>
      <c r="AH9455" s="237"/>
      <c r="AI9455" s="220"/>
      <c r="AJ9455" s="237"/>
      <c r="AK9455" s="220"/>
      <c r="AL9455" s="220"/>
      <c r="AM9455" s="220"/>
    </row>
    <row r="9456" spans="26:39" ht="15" customHeight="1">
      <c r="Z9456" s="220"/>
      <c r="AA9456" s="220"/>
      <c r="AB9456" s="237"/>
      <c r="AC9456" s="237"/>
      <c r="AD9456" s="220"/>
      <c r="AE9456" s="220"/>
      <c r="AF9456" s="237"/>
      <c r="AG9456" s="257"/>
      <c r="AH9456" s="237"/>
      <c r="AI9456" s="220"/>
      <c r="AJ9456" s="237"/>
      <c r="AK9456" s="220"/>
      <c r="AL9456" s="220"/>
      <c r="AM9456" s="220"/>
    </row>
    <row r="9457" spans="26:39" ht="15" customHeight="1">
      <c r="Z9457" s="220"/>
      <c r="AA9457" s="220"/>
      <c r="AB9457" s="237"/>
      <c r="AC9457" s="237"/>
      <c r="AD9457" s="220"/>
      <c r="AE9457" s="220"/>
      <c r="AF9457" s="237"/>
      <c r="AG9457" s="257"/>
      <c r="AH9457" s="237"/>
      <c r="AI9457" s="220"/>
      <c r="AJ9457" s="237"/>
      <c r="AK9457" s="220"/>
      <c r="AL9457" s="220"/>
      <c r="AM9457" s="220"/>
    </row>
    <row r="9458" spans="26:39" ht="15" customHeight="1">
      <c r="Z9458" s="220"/>
      <c r="AA9458" s="220"/>
      <c r="AB9458" s="237"/>
      <c r="AC9458" s="237"/>
      <c r="AD9458" s="220"/>
      <c r="AE9458" s="220"/>
      <c r="AF9458" s="237"/>
      <c r="AG9458" s="257"/>
      <c r="AH9458" s="237"/>
      <c r="AI9458" s="220"/>
      <c r="AJ9458" s="237"/>
      <c r="AK9458" s="220"/>
      <c r="AL9458" s="220"/>
      <c r="AM9458" s="220"/>
    </row>
    <row r="9459" spans="26:39" ht="15" customHeight="1">
      <c r="Z9459" s="220"/>
      <c r="AA9459" s="220"/>
      <c r="AB9459" s="237"/>
      <c r="AC9459" s="237"/>
      <c r="AD9459" s="220"/>
      <c r="AE9459" s="220"/>
      <c r="AF9459" s="237"/>
      <c r="AG9459" s="257"/>
      <c r="AH9459" s="237"/>
      <c r="AI9459" s="220"/>
      <c r="AJ9459" s="237"/>
      <c r="AK9459" s="220"/>
      <c r="AL9459" s="220"/>
      <c r="AM9459" s="220"/>
    </row>
    <row r="9460" spans="26:39" ht="15" customHeight="1">
      <c r="Z9460" s="220"/>
      <c r="AA9460" s="220"/>
      <c r="AB9460" s="237"/>
      <c r="AC9460" s="237"/>
      <c r="AD9460" s="220"/>
      <c r="AE9460" s="220"/>
      <c r="AF9460" s="237"/>
      <c r="AG9460" s="257"/>
      <c r="AH9460" s="237"/>
      <c r="AI9460" s="220"/>
      <c r="AJ9460" s="237"/>
      <c r="AK9460" s="220"/>
      <c r="AL9460" s="220"/>
      <c r="AM9460" s="220"/>
    </row>
    <row r="9461" spans="26:39" ht="15" customHeight="1">
      <c r="Z9461" s="220"/>
      <c r="AA9461" s="220"/>
      <c r="AB9461" s="237"/>
      <c r="AC9461" s="237"/>
      <c r="AD9461" s="220"/>
      <c r="AE9461" s="220"/>
      <c r="AF9461" s="237"/>
      <c r="AG9461" s="257"/>
      <c r="AH9461" s="237"/>
      <c r="AI9461" s="220"/>
      <c r="AJ9461" s="237"/>
      <c r="AK9461" s="220"/>
      <c r="AL9461" s="220"/>
      <c r="AM9461" s="220"/>
    </row>
    <row r="9462" spans="26:39" ht="15" customHeight="1">
      <c r="Z9462" s="220"/>
      <c r="AA9462" s="220"/>
      <c r="AB9462" s="237"/>
      <c r="AC9462" s="237"/>
      <c r="AD9462" s="220"/>
      <c r="AE9462" s="220"/>
      <c r="AF9462" s="237"/>
      <c r="AG9462" s="257"/>
      <c r="AH9462" s="237"/>
      <c r="AI9462" s="220"/>
      <c r="AJ9462" s="237"/>
      <c r="AK9462" s="220"/>
      <c r="AL9462" s="220"/>
      <c r="AM9462" s="220"/>
    </row>
    <row r="9463" spans="26:39" ht="15" customHeight="1">
      <c r="Z9463" s="220"/>
      <c r="AA9463" s="220"/>
      <c r="AB9463" s="237"/>
      <c r="AC9463" s="237"/>
      <c r="AD9463" s="220"/>
      <c r="AE9463" s="220"/>
      <c r="AF9463" s="237"/>
      <c r="AG9463" s="257"/>
      <c r="AH9463" s="237"/>
      <c r="AI9463" s="220"/>
      <c r="AJ9463" s="237"/>
      <c r="AK9463" s="220"/>
      <c r="AL9463" s="220"/>
      <c r="AM9463" s="220"/>
    </row>
    <row r="9464" spans="26:39" ht="15" customHeight="1">
      <c r="Z9464" s="220"/>
      <c r="AA9464" s="220"/>
      <c r="AB9464" s="237"/>
      <c r="AC9464" s="237"/>
      <c r="AD9464" s="220"/>
      <c r="AE9464" s="220"/>
      <c r="AF9464" s="237"/>
      <c r="AG9464" s="257"/>
      <c r="AH9464" s="237"/>
      <c r="AI9464" s="220"/>
      <c r="AJ9464" s="237"/>
      <c r="AK9464" s="220"/>
      <c r="AL9464" s="220"/>
      <c r="AM9464" s="220"/>
    </row>
    <row r="9465" spans="26:39" ht="15" customHeight="1">
      <c r="Z9465" s="220"/>
      <c r="AA9465" s="220"/>
      <c r="AB9465" s="237"/>
      <c r="AC9465" s="237"/>
      <c r="AD9465" s="220"/>
      <c r="AE9465" s="220"/>
      <c r="AF9465" s="237"/>
      <c r="AG9465" s="257"/>
      <c r="AH9465" s="237"/>
      <c r="AI9465" s="220"/>
      <c r="AJ9465" s="237"/>
      <c r="AK9465" s="220"/>
      <c r="AL9465" s="220"/>
      <c r="AM9465" s="220"/>
    </row>
    <row r="9466" spans="26:39" ht="15" customHeight="1">
      <c r="Z9466" s="220"/>
      <c r="AA9466" s="220"/>
      <c r="AB9466" s="237"/>
      <c r="AC9466" s="237"/>
      <c r="AD9466" s="220"/>
      <c r="AE9466" s="220"/>
      <c r="AF9466" s="237"/>
      <c r="AG9466" s="257"/>
      <c r="AH9466" s="237"/>
      <c r="AI9466" s="220"/>
      <c r="AJ9466" s="237"/>
      <c r="AK9466" s="220"/>
      <c r="AL9466" s="220"/>
      <c r="AM9466" s="220"/>
    </row>
    <row r="9467" spans="26:39" ht="15" customHeight="1">
      <c r="Z9467" s="220"/>
      <c r="AA9467" s="220"/>
      <c r="AB9467" s="237"/>
      <c r="AC9467" s="237"/>
      <c r="AD9467" s="220"/>
      <c r="AE9467" s="220"/>
      <c r="AF9467" s="237"/>
      <c r="AG9467" s="257"/>
      <c r="AH9467" s="237"/>
      <c r="AI9467" s="220"/>
      <c r="AJ9467" s="237"/>
      <c r="AK9467" s="220"/>
      <c r="AL9467" s="220"/>
      <c r="AM9467" s="220"/>
    </row>
    <row r="9468" spans="26:39" ht="15" customHeight="1">
      <c r="Z9468" s="220"/>
      <c r="AA9468" s="220"/>
      <c r="AB9468" s="237"/>
      <c r="AC9468" s="237"/>
      <c r="AD9468" s="220"/>
      <c r="AE9468" s="220"/>
      <c r="AF9468" s="237"/>
      <c r="AG9468" s="257"/>
      <c r="AH9468" s="237"/>
      <c r="AI9468" s="220"/>
      <c r="AJ9468" s="237"/>
      <c r="AK9468" s="220"/>
      <c r="AL9468" s="220"/>
      <c r="AM9468" s="220"/>
    </row>
    <row r="9469" spans="26:39" ht="15" customHeight="1">
      <c r="Z9469" s="220"/>
      <c r="AA9469" s="220"/>
      <c r="AB9469" s="237"/>
      <c r="AC9469" s="237"/>
      <c r="AD9469" s="220"/>
      <c r="AE9469" s="220"/>
      <c r="AF9469" s="237"/>
      <c r="AG9469" s="257"/>
      <c r="AH9469" s="237"/>
      <c r="AI9469" s="220"/>
      <c r="AJ9469" s="237"/>
      <c r="AK9469" s="220"/>
      <c r="AL9469" s="220"/>
      <c r="AM9469" s="220"/>
    </row>
    <row r="9470" spans="26:39" ht="15" customHeight="1">
      <c r="Z9470" s="220"/>
      <c r="AA9470" s="220"/>
      <c r="AB9470" s="237"/>
      <c r="AC9470" s="237"/>
      <c r="AD9470" s="220"/>
      <c r="AE9470" s="220"/>
      <c r="AF9470" s="237"/>
      <c r="AG9470" s="257"/>
      <c r="AH9470" s="237"/>
      <c r="AI9470" s="220"/>
      <c r="AJ9470" s="237"/>
      <c r="AK9470" s="220"/>
      <c r="AL9470" s="220"/>
      <c r="AM9470" s="220"/>
    </row>
    <row r="9471" spans="26:39" ht="15" customHeight="1">
      <c r="Z9471" s="220"/>
      <c r="AA9471" s="220"/>
      <c r="AB9471" s="237"/>
      <c r="AC9471" s="237"/>
      <c r="AD9471" s="220"/>
      <c r="AE9471" s="220"/>
      <c r="AF9471" s="237"/>
      <c r="AG9471" s="257"/>
      <c r="AH9471" s="237"/>
      <c r="AI9471" s="220"/>
      <c r="AJ9471" s="237"/>
      <c r="AK9471" s="220"/>
      <c r="AL9471" s="220"/>
      <c r="AM9471" s="220"/>
    </row>
    <row r="9472" spans="26:39" ht="15" customHeight="1">
      <c r="Z9472" s="220"/>
      <c r="AA9472" s="220"/>
      <c r="AB9472" s="237"/>
      <c r="AC9472" s="237"/>
      <c r="AD9472" s="220"/>
      <c r="AE9472" s="220"/>
      <c r="AF9472" s="237"/>
      <c r="AG9472" s="257"/>
      <c r="AH9472" s="237"/>
      <c r="AI9472" s="220"/>
      <c r="AJ9472" s="237"/>
      <c r="AK9472" s="220"/>
      <c r="AL9472" s="220"/>
      <c r="AM9472" s="220"/>
    </row>
    <row r="9473" spans="26:39" ht="15" customHeight="1">
      <c r="Z9473" s="220"/>
      <c r="AA9473" s="220"/>
      <c r="AB9473" s="237"/>
      <c r="AC9473" s="237"/>
      <c r="AD9473" s="220"/>
      <c r="AE9473" s="220"/>
      <c r="AF9473" s="237"/>
      <c r="AG9473" s="257"/>
      <c r="AH9473" s="237"/>
      <c r="AI9473" s="220"/>
      <c r="AJ9473" s="237"/>
      <c r="AK9473" s="220"/>
      <c r="AL9473" s="220"/>
      <c r="AM9473" s="220"/>
    </row>
    <row r="9474" spans="26:39" ht="15" customHeight="1">
      <c r="Z9474" s="220"/>
      <c r="AA9474" s="220"/>
      <c r="AB9474" s="237"/>
      <c r="AC9474" s="237"/>
      <c r="AD9474" s="220"/>
      <c r="AE9474" s="220"/>
      <c r="AF9474" s="237"/>
      <c r="AG9474" s="257"/>
      <c r="AH9474" s="237"/>
      <c r="AI9474" s="220"/>
      <c r="AJ9474" s="237"/>
      <c r="AK9474" s="220"/>
      <c r="AL9474" s="220"/>
      <c r="AM9474" s="220"/>
    </row>
    <row r="9475" spans="26:39" ht="15" customHeight="1">
      <c r="Z9475" s="220"/>
      <c r="AA9475" s="220"/>
      <c r="AB9475" s="237"/>
      <c r="AC9475" s="237"/>
      <c r="AD9475" s="220"/>
      <c r="AE9475" s="220"/>
      <c r="AF9475" s="237"/>
      <c r="AG9475" s="257"/>
      <c r="AH9475" s="237"/>
      <c r="AI9475" s="220"/>
      <c r="AJ9475" s="237"/>
      <c r="AK9475" s="220"/>
      <c r="AL9475" s="220"/>
      <c r="AM9475" s="220"/>
    </row>
    <row r="9476" spans="26:39" ht="15" customHeight="1">
      <c r="Z9476" s="220"/>
      <c r="AA9476" s="220"/>
      <c r="AB9476" s="237"/>
      <c r="AC9476" s="237"/>
      <c r="AD9476" s="220"/>
      <c r="AE9476" s="220"/>
      <c r="AF9476" s="237"/>
      <c r="AG9476" s="257"/>
      <c r="AH9476" s="237"/>
      <c r="AI9476" s="220"/>
      <c r="AJ9476" s="237"/>
      <c r="AK9476" s="220"/>
      <c r="AL9476" s="220"/>
      <c r="AM9476" s="220"/>
    </row>
    <row r="9477" spans="26:39" ht="15" customHeight="1">
      <c r="Z9477" s="220"/>
      <c r="AA9477" s="220"/>
      <c r="AB9477" s="237"/>
      <c r="AC9477" s="237"/>
      <c r="AD9477" s="220"/>
      <c r="AE9477" s="220"/>
      <c r="AF9477" s="237"/>
      <c r="AG9477" s="257"/>
      <c r="AH9477" s="237"/>
      <c r="AI9477" s="220"/>
      <c r="AJ9477" s="237"/>
      <c r="AK9477" s="220"/>
      <c r="AL9477" s="220"/>
      <c r="AM9477" s="220"/>
    </row>
    <row r="9478" spans="26:39" ht="15" customHeight="1">
      <c r="Z9478" s="220"/>
      <c r="AA9478" s="220"/>
      <c r="AB9478" s="237"/>
      <c r="AC9478" s="237"/>
      <c r="AD9478" s="220"/>
      <c r="AE9478" s="220"/>
      <c r="AF9478" s="237"/>
      <c r="AG9478" s="257"/>
      <c r="AH9478" s="237"/>
      <c r="AI9478" s="220"/>
      <c r="AJ9478" s="237"/>
      <c r="AK9478" s="220"/>
      <c r="AL9478" s="220"/>
      <c r="AM9478" s="220"/>
    </row>
    <row r="9479" spans="26:39" ht="15" customHeight="1">
      <c r="Z9479" s="220"/>
      <c r="AA9479" s="220"/>
      <c r="AB9479" s="237"/>
      <c r="AC9479" s="237"/>
      <c r="AD9479" s="220"/>
      <c r="AE9479" s="220"/>
      <c r="AF9479" s="237"/>
      <c r="AG9479" s="257"/>
      <c r="AH9479" s="237"/>
      <c r="AI9479" s="220"/>
      <c r="AJ9479" s="237"/>
      <c r="AK9479" s="220"/>
      <c r="AL9479" s="220"/>
      <c r="AM9479" s="220"/>
    </row>
    <row r="9480" spans="26:39" ht="15" customHeight="1">
      <c r="Z9480" s="220"/>
      <c r="AA9480" s="220"/>
      <c r="AB9480" s="237"/>
      <c r="AC9480" s="237"/>
      <c r="AD9480" s="220"/>
      <c r="AE9480" s="220"/>
      <c r="AF9480" s="237"/>
      <c r="AG9480" s="257"/>
      <c r="AH9480" s="237"/>
      <c r="AI9480" s="220"/>
      <c r="AJ9480" s="237"/>
      <c r="AK9480" s="220"/>
      <c r="AL9480" s="220"/>
      <c r="AM9480" s="220"/>
    </row>
    <row r="9481" spans="26:39" ht="15" customHeight="1">
      <c r="Z9481" s="220"/>
      <c r="AA9481" s="220"/>
      <c r="AB9481" s="237"/>
      <c r="AC9481" s="237"/>
      <c r="AD9481" s="220"/>
      <c r="AE9481" s="220"/>
      <c r="AF9481" s="237"/>
      <c r="AG9481" s="257"/>
      <c r="AH9481" s="237"/>
      <c r="AI9481" s="220"/>
      <c r="AJ9481" s="237"/>
      <c r="AK9481" s="220"/>
      <c r="AL9481" s="220"/>
      <c r="AM9481" s="220"/>
    </row>
    <row r="9482" spans="26:39" ht="15" customHeight="1">
      <c r="Z9482" s="220"/>
      <c r="AA9482" s="220"/>
      <c r="AB9482" s="237"/>
      <c r="AC9482" s="237"/>
      <c r="AD9482" s="220"/>
      <c r="AE9482" s="220"/>
      <c r="AF9482" s="237"/>
      <c r="AG9482" s="257"/>
      <c r="AH9482" s="237"/>
      <c r="AI9482" s="220"/>
      <c r="AJ9482" s="237"/>
      <c r="AK9482" s="220"/>
      <c r="AL9482" s="220"/>
      <c r="AM9482" s="220"/>
    </row>
    <row r="9483" spans="26:39" ht="15" customHeight="1">
      <c r="Z9483" s="220"/>
      <c r="AA9483" s="220"/>
      <c r="AB9483" s="237"/>
      <c r="AC9483" s="237"/>
      <c r="AD9483" s="220"/>
      <c r="AE9483" s="220"/>
      <c r="AF9483" s="237"/>
      <c r="AG9483" s="257"/>
      <c r="AH9483" s="237"/>
      <c r="AI9483" s="220"/>
      <c r="AJ9483" s="237"/>
      <c r="AK9483" s="220"/>
      <c r="AL9483" s="220"/>
      <c r="AM9483" s="220"/>
    </row>
    <row r="9484" spans="26:39" ht="15" customHeight="1">
      <c r="Z9484" s="220"/>
      <c r="AA9484" s="220"/>
      <c r="AB9484" s="237"/>
      <c r="AC9484" s="237"/>
      <c r="AD9484" s="220"/>
      <c r="AE9484" s="220"/>
      <c r="AF9484" s="237"/>
      <c r="AG9484" s="257"/>
      <c r="AH9484" s="237"/>
      <c r="AI9484" s="220"/>
      <c r="AJ9484" s="237"/>
      <c r="AK9484" s="220"/>
      <c r="AL9484" s="220"/>
      <c r="AM9484" s="220"/>
    </row>
    <row r="9485" spans="26:39" ht="15" customHeight="1">
      <c r="Z9485" s="220"/>
      <c r="AA9485" s="220"/>
      <c r="AB9485" s="237"/>
      <c r="AC9485" s="237"/>
      <c r="AD9485" s="220"/>
      <c r="AE9485" s="220"/>
      <c r="AF9485" s="237"/>
      <c r="AG9485" s="257"/>
      <c r="AH9485" s="237"/>
      <c r="AI9485" s="220"/>
      <c r="AJ9485" s="237"/>
      <c r="AK9485" s="220"/>
      <c r="AL9485" s="220"/>
      <c r="AM9485" s="220"/>
    </row>
    <row r="9486" spans="26:39" ht="15" customHeight="1">
      <c r="Z9486" s="220"/>
      <c r="AA9486" s="220"/>
      <c r="AB9486" s="237"/>
      <c r="AC9486" s="237"/>
      <c r="AD9486" s="220"/>
      <c r="AE9486" s="220"/>
      <c r="AF9486" s="237"/>
      <c r="AG9486" s="257"/>
      <c r="AH9486" s="237"/>
      <c r="AI9486" s="220"/>
      <c r="AJ9486" s="237"/>
      <c r="AK9486" s="220"/>
      <c r="AL9486" s="220"/>
      <c r="AM9486" s="220"/>
    </row>
    <row r="9487" spans="26:39" ht="15" customHeight="1">
      <c r="Z9487" s="220"/>
      <c r="AA9487" s="220"/>
      <c r="AB9487" s="237"/>
      <c r="AC9487" s="237"/>
      <c r="AD9487" s="220"/>
      <c r="AE9487" s="220"/>
      <c r="AF9487" s="237"/>
      <c r="AG9487" s="257"/>
      <c r="AH9487" s="237"/>
      <c r="AI9487" s="220"/>
      <c r="AJ9487" s="237"/>
      <c r="AK9487" s="220"/>
      <c r="AL9487" s="220"/>
      <c r="AM9487" s="220"/>
    </row>
    <row r="9488" spans="26:39" ht="15" customHeight="1">
      <c r="Z9488" s="220"/>
      <c r="AA9488" s="220"/>
      <c r="AB9488" s="237"/>
      <c r="AC9488" s="237"/>
      <c r="AD9488" s="220"/>
      <c r="AE9488" s="220"/>
      <c r="AF9488" s="237"/>
      <c r="AG9488" s="257"/>
      <c r="AH9488" s="237"/>
      <c r="AI9488" s="220"/>
      <c r="AJ9488" s="237"/>
      <c r="AK9488" s="220"/>
      <c r="AL9488" s="220"/>
      <c r="AM9488" s="220"/>
    </row>
    <row r="9489" spans="26:39" ht="15" customHeight="1">
      <c r="Z9489" s="220"/>
      <c r="AA9489" s="220"/>
      <c r="AB9489" s="237"/>
      <c r="AC9489" s="237"/>
      <c r="AD9489" s="220"/>
      <c r="AE9489" s="220"/>
      <c r="AF9489" s="237"/>
      <c r="AG9489" s="257"/>
      <c r="AH9489" s="237"/>
      <c r="AI9489" s="220"/>
      <c r="AJ9489" s="237"/>
      <c r="AK9489" s="220"/>
      <c r="AL9489" s="220"/>
      <c r="AM9489" s="220"/>
    </row>
    <row r="9490" spans="26:39" ht="15" customHeight="1">
      <c r="Z9490" s="220"/>
      <c r="AA9490" s="220"/>
      <c r="AB9490" s="237"/>
      <c r="AC9490" s="237"/>
      <c r="AD9490" s="220"/>
      <c r="AE9490" s="220"/>
      <c r="AF9490" s="237"/>
      <c r="AG9490" s="257"/>
      <c r="AH9490" s="237"/>
      <c r="AI9490" s="220"/>
      <c r="AJ9490" s="237"/>
      <c r="AK9490" s="220"/>
      <c r="AL9490" s="220"/>
      <c r="AM9490" s="220"/>
    </row>
    <row r="9491" spans="26:39" ht="15" customHeight="1">
      <c r="Z9491" s="220"/>
      <c r="AA9491" s="220"/>
      <c r="AB9491" s="237"/>
      <c r="AC9491" s="237"/>
      <c r="AD9491" s="220"/>
      <c r="AE9491" s="220"/>
      <c r="AF9491" s="237"/>
      <c r="AG9491" s="257"/>
      <c r="AH9491" s="237"/>
      <c r="AI9491" s="220"/>
      <c r="AJ9491" s="237"/>
      <c r="AK9491" s="220"/>
      <c r="AL9491" s="220"/>
      <c r="AM9491" s="220"/>
    </row>
    <row r="9492" spans="26:39" ht="15" customHeight="1">
      <c r="Z9492" s="220"/>
      <c r="AA9492" s="220"/>
      <c r="AB9492" s="237"/>
      <c r="AC9492" s="237"/>
      <c r="AD9492" s="220"/>
      <c r="AE9492" s="220"/>
      <c r="AF9492" s="237"/>
      <c r="AG9492" s="257"/>
      <c r="AH9492" s="237"/>
      <c r="AI9492" s="220"/>
      <c r="AJ9492" s="237"/>
      <c r="AK9492" s="220"/>
      <c r="AL9492" s="220"/>
      <c r="AM9492" s="220"/>
    </row>
    <row r="9493" spans="26:39" ht="15" customHeight="1">
      <c r="Z9493" s="220"/>
      <c r="AA9493" s="220"/>
      <c r="AB9493" s="237"/>
      <c r="AC9493" s="237"/>
      <c r="AD9493" s="220"/>
      <c r="AE9493" s="220"/>
      <c r="AF9493" s="237"/>
      <c r="AG9493" s="257"/>
      <c r="AH9493" s="237"/>
      <c r="AI9493" s="220"/>
      <c r="AJ9493" s="237"/>
      <c r="AK9493" s="220"/>
      <c r="AL9493" s="220"/>
      <c r="AM9493" s="220"/>
    </row>
    <row r="9494" spans="26:39" ht="15" customHeight="1">
      <c r="Z9494" s="220"/>
      <c r="AA9494" s="220"/>
      <c r="AB9494" s="237"/>
      <c r="AC9494" s="237"/>
      <c r="AD9494" s="220"/>
      <c r="AE9494" s="220"/>
      <c r="AF9494" s="237"/>
      <c r="AG9494" s="257"/>
      <c r="AH9494" s="237"/>
      <c r="AI9494" s="220"/>
      <c r="AJ9494" s="237"/>
      <c r="AK9494" s="220"/>
      <c r="AL9494" s="220"/>
      <c r="AM9494" s="220"/>
    </row>
    <row r="9495" spans="26:39" ht="15" customHeight="1">
      <c r="Z9495" s="220"/>
      <c r="AA9495" s="220"/>
      <c r="AB9495" s="237"/>
      <c r="AC9495" s="237"/>
      <c r="AD9495" s="220"/>
      <c r="AE9495" s="220"/>
      <c r="AF9495" s="237"/>
      <c r="AG9495" s="257"/>
      <c r="AH9495" s="237"/>
      <c r="AI9495" s="220"/>
      <c r="AJ9495" s="237"/>
      <c r="AK9495" s="220"/>
      <c r="AL9495" s="220"/>
      <c r="AM9495" s="220"/>
    </row>
    <row r="9496" spans="26:39" ht="15" customHeight="1">
      <c r="Z9496" s="220"/>
      <c r="AA9496" s="220"/>
      <c r="AB9496" s="237"/>
      <c r="AC9496" s="237"/>
      <c r="AD9496" s="220"/>
      <c r="AE9496" s="220"/>
      <c r="AF9496" s="237"/>
      <c r="AG9496" s="257"/>
      <c r="AH9496" s="237"/>
      <c r="AI9496" s="220"/>
      <c r="AJ9496" s="237"/>
      <c r="AK9496" s="220"/>
      <c r="AL9496" s="220"/>
      <c r="AM9496" s="220"/>
    </row>
    <row r="9497" spans="26:39" ht="15" customHeight="1">
      <c r="Z9497" s="220"/>
      <c r="AA9497" s="220"/>
      <c r="AB9497" s="237"/>
      <c r="AC9497" s="237"/>
      <c r="AD9497" s="220"/>
      <c r="AE9497" s="220"/>
      <c r="AF9497" s="237"/>
      <c r="AG9497" s="257"/>
      <c r="AH9497" s="237"/>
      <c r="AI9497" s="220"/>
      <c r="AJ9497" s="237"/>
      <c r="AK9497" s="220"/>
      <c r="AL9497" s="220"/>
      <c r="AM9497" s="220"/>
    </row>
    <row r="9498" spans="26:39" ht="15" customHeight="1">
      <c r="Z9498" s="220"/>
      <c r="AA9498" s="220"/>
      <c r="AB9498" s="237"/>
      <c r="AC9498" s="237"/>
      <c r="AD9498" s="220"/>
      <c r="AE9498" s="220"/>
      <c r="AF9498" s="237"/>
      <c r="AG9498" s="257"/>
      <c r="AH9498" s="237"/>
      <c r="AI9498" s="220"/>
      <c r="AJ9498" s="237"/>
      <c r="AK9498" s="220"/>
      <c r="AL9498" s="220"/>
      <c r="AM9498" s="220"/>
    </row>
    <row r="9499" spans="26:39" ht="15" customHeight="1">
      <c r="Z9499" s="220"/>
      <c r="AA9499" s="220"/>
      <c r="AB9499" s="237"/>
      <c r="AC9499" s="237"/>
      <c r="AD9499" s="220"/>
      <c r="AE9499" s="220"/>
      <c r="AF9499" s="237"/>
      <c r="AG9499" s="257"/>
      <c r="AH9499" s="237"/>
      <c r="AI9499" s="220"/>
      <c r="AJ9499" s="237"/>
      <c r="AK9499" s="220"/>
      <c r="AL9499" s="220"/>
      <c r="AM9499" s="220"/>
    </row>
    <row r="9500" spans="26:39" ht="15" customHeight="1">
      <c r="Z9500" s="220"/>
      <c r="AA9500" s="220"/>
      <c r="AB9500" s="237"/>
      <c r="AC9500" s="237"/>
      <c r="AD9500" s="220"/>
      <c r="AE9500" s="220"/>
      <c r="AF9500" s="237"/>
      <c r="AG9500" s="257"/>
      <c r="AH9500" s="237"/>
      <c r="AI9500" s="220"/>
      <c r="AJ9500" s="237"/>
      <c r="AK9500" s="220"/>
      <c r="AL9500" s="220"/>
      <c r="AM9500" s="220"/>
    </row>
    <row r="9501" spans="26:39" ht="15" customHeight="1">
      <c r="Z9501" s="220"/>
      <c r="AA9501" s="220"/>
      <c r="AB9501" s="237"/>
      <c r="AC9501" s="237"/>
      <c r="AD9501" s="220"/>
      <c r="AE9501" s="220"/>
      <c r="AF9501" s="237"/>
      <c r="AG9501" s="257"/>
      <c r="AH9501" s="237"/>
      <c r="AI9501" s="220"/>
      <c r="AJ9501" s="237"/>
      <c r="AK9501" s="220"/>
      <c r="AL9501" s="220"/>
      <c r="AM9501" s="220"/>
    </row>
    <row r="9502" spans="26:39" ht="15" customHeight="1">
      <c r="Z9502" s="220"/>
      <c r="AA9502" s="220"/>
      <c r="AB9502" s="237"/>
      <c r="AC9502" s="237"/>
      <c r="AD9502" s="220"/>
      <c r="AE9502" s="220"/>
      <c r="AF9502" s="237"/>
      <c r="AG9502" s="257"/>
      <c r="AH9502" s="237"/>
      <c r="AI9502" s="220"/>
      <c r="AJ9502" s="237"/>
      <c r="AK9502" s="220"/>
      <c r="AL9502" s="220"/>
      <c r="AM9502" s="220"/>
    </row>
    <row r="9503" spans="26:39" ht="15" customHeight="1">
      <c r="Z9503" s="220"/>
      <c r="AA9503" s="220"/>
      <c r="AB9503" s="237"/>
      <c r="AC9503" s="237"/>
      <c r="AD9503" s="220"/>
      <c r="AE9503" s="220"/>
      <c r="AF9503" s="237"/>
      <c r="AG9503" s="257"/>
      <c r="AH9503" s="237"/>
      <c r="AI9503" s="220"/>
      <c r="AJ9503" s="237"/>
      <c r="AK9503" s="220"/>
      <c r="AL9503" s="220"/>
      <c r="AM9503" s="220"/>
    </row>
    <row r="9504" spans="26:39" ht="15" customHeight="1">
      <c r="Z9504" s="220"/>
      <c r="AA9504" s="220"/>
      <c r="AB9504" s="237"/>
      <c r="AC9504" s="237"/>
      <c r="AD9504" s="220"/>
      <c r="AE9504" s="220"/>
      <c r="AF9504" s="237"/>
      <c r="AG9504" s="257"/>
      <c r="AH9504" s="237"/>
      <c r="AI9504" s="220"/>
      <c r="AJ9504" s="237"/>
      <c r="AK9504" s="220"/>
      <c r="AL9504" s="220"/>
      <c r="AM9504" s="220"/>
    </row>
    <row r="9505" spans="26:39" ht="15" customHeight="1">
      <c r="Z9505" s="220"/>
      <c r="AA9505" s="220"/>
      <c r="AB9505" s="237"/>
      <c r="AC9505" s="237"/>
      <c r="AD9505" s="220"/>
      <c r="AE9505" s="220"/>
      <c r="AF9505" s="237"/>
      <c r="AG9505" s="257"/>
      <c r="AH9505" s="237"/>
      <c r="AI9505" s="220"/>
      <c r="AJ9505" s="237"/>
      <c r="AK9505" s="220"/>
      <c r="AL9505" s="220"/>
      <c r="AM9505" s="220"/>
    </row>
    <row r="9506" spans="26:39" ht="15" customHeight="1">
      <c r="Z9506" s="220"/>
      <c r="AA9506" s="220"/>
      <c r="AB9506" s="237"/>
      <c r="AC9506" s="237"/>
      <c r="AD9506" s="220"/>
      <c r="AE9506" s="220"/>
      <c r="AF9506" s="237"/>
      <c r="AG9506" s="257"/>
      <c r="AH9506" s="237"/>
      <c r="AI9506" s="220"/>
      <c r="AJ9506" s="237"/>
      <c r="AK9506" s="220"/>
      <c r="AL9506" s="220"/>
      <c r="AM9506" s="220"/>
    </row>
    <row r="9507" spans="26:39" ht="15" customHeight="1">
      <c r="Z9507" s="220"/>
      <c r="AA9507" s="220"/>
      <c r="AB9507" s="237"/>
      <c r="AC9507" s="237"/>
      <c r="AD9507" s="220"/>
      <c r="AE9507" s="220"/>
      <c r="AF9507" s="237"/>
      <c r="AG9507" s="257"/>
      <c r="AH9507" s="237"/>
      <c r="AI9507" s="220"/>
      <c r="AJ9507" s="237"/>
      <c r="AK9507" s="220"/>
      <c r="AL9507" s="220"/>
      <c r="AM9507" s="220"/>
    </row>
    <row r="9508" spans="26:39" ht="15" customHeight="1">
      <c r="Z9508" s="220"/>
      <c r="AA9508" s="220"/>
      <c r="AB9508" s="237"/>
      <c r="AC9508" s="237"/>
      <c r="AD9508" s="220"/>
      <c r="AE9508" s="220"/>
      <c r="AF9508" s="237"/>
      <c r="AG9508" s="257"/>
      <c r="AH9508" s="237"/>
      <c r="AI9508" s="220"/>
      <c r="AJ9508" s="237"/>
      <c r="AK9508" s="220"/>
      <c r="AL9508" s="220"/>
      <c r="AM9508" s="220"/>
    </row>
    <row r="9509" spans="26:39" ht="15" customHeight="1">
      <c r="Z9509" s="220"/>
      <c r="AA9509" s="220"/>
      <c r="AB9509" s="237"/>
      <c r="AC9509" s="237"/>
      <c r="AD9509" s="220"/>
      <c r="AE9509" s="220"/>
      <c r="AF9509" s="237"/>
      <c r="AG9509" s="257"/>
      <c r="AH9509" s="237"/>
      <c r="AI9509" s="220"/>
      <c r="AJ9509" s="237"/>
      <c r="AK9509" s="220"/>
      <c r="AL9509" s="220"/>
      <c r="AM9509" s="220"/>
    </row>
    <row r="9510" spans="26:39" ht="15" customHeight="1">
      <c r="Z9510" s="220"/>
      <c r="AA9510" s="220"/>
      <c r="AB9510" s="237"/>
      <c r="AC9510" s="237"/>
      <c r="AD9510" s="220"/>
      <c r="AE9510" s="220"/>
      <c r="AF9510" s="237"/>
      <c r="AG9510" s="257"/>
      <c r="AH9510" s="237"/>
      <c r="AI9510" s="220"/>
      <c r="AJ9510" s="237"/>
      <c r="AK9510" s="220"/>
      <c r="AL9510" s="220"/>
      <c r="AM9510" s="220"/>
    </row>
    <row r="9511" spans="26:39" ht="15" customHeight="1">
      <c r="Z9511" s="220"/>
      <c r="AA9511" s="220"/>
      <c r="AB9511" s="237"/>
      <c r="AC9511" s="237"/>
      <c r="AD9511" s="220"/>
      <c r="AE9511" s="220"/>
      <c r="AF9511" s="237"/>
      <c r="AG9511" s="257"/>
      <c r="AH9511" s="237"/>
      <c r="AI9511" s="220"/>
      <c r="AJ9511" s="237"/>
      <c r="AK9511" s="220"/>
      <c r="AL9511" s="220"/>
      <c r="AM9511" s="220"/>
    </row>
    <row r="9512" spans="26:39" ht="15" customHeight="1">
      <c r="Z9512" s="220"/>
      <c r="AA9512" s="220"/>
      <c r="AB9512" s="237"/>
      <c r="AC9512" s="237"/>
      <c r="AD9512" s="220"/>
      <c r="AE9512" s="220"/>
      <c r="AF9512" s="237"/>
      <c r="AG9512" s="257"/>
      <c r="AH9512" s="237"/>
      <c r="AI9512" s="220"/>
      <c r="AJ9512" s="237"/>
      <c r="AK9512" s="220"/>
      <c r="AL9512" s="220"/>
      <c r="AM9512" s="220"/>
    </row>
    <row r="9513" spans="26:39" ht="15" customHeight="1">
      <c r="Z9513" s="220"/>
      <c r="AA9513" s="220"/>
      <c r="AB9513" s="237"/>
      <c r="AC9513" s="237"/>
      <c r="AD9513" s="220"/>
      <c r="AE9513" s="220"/>
      <c r="AF9513" s="237"/>
      <c r="AG9513" s="257"/>
      <c r="AH9513" s="237"/>
      <c r="AI9513" s="220"/>
      <c r="AJ9513" s="237"/>
      <c r="AK9513" s="220"/>
      <c r="AL9513" s="220"/>
      <c r="AM9513" s="220"/>
    </row>
    <row r="9514" spans="26:39" ht="15" customHeight="1">
      <c r="Z9514" s="220"/>
      <c r="AA9514" s="220"/>
      <c r="AB9514" s="237"/>
      <c r="AC9514" s="237"/>
      <c r="AD9514" s="220"/>
      <c r="AE9514" s="220"/>
      <c r="AF9514" s="237"/>
      <c r="AG9514" s="257"/>
      <c r="AH9514" s="237"/>
      <c r="AI9514" s="220"/>
      <c r="AJ9514" s="237"/>
      <c r="AK9514" s="220"/>
      <c r="AL9514" s="220"/>
      <c r="AM9514" s="220"/>
    </row>
    <row r="9515" spans="26:39" ht="15" customHeight="1">
      <c r="Z9515" s="220"/>
      <c r="AA9515" s="220"/>
      <c r="AB9515" s="237"/>
      <c r="AC9515" s="237"/>
      <c r="AD9515" s="220"/>
      <c r="AE9515" s="220"/>
      <c r="AF9515" s="237"/>
      <c r="AG9515" s="257"/>
      <c r="AH9515" s="237"/>
      <c r="AI9515" s="220"/>
      <c r="AJ9515" s="237"/>
      <c r="AK9515" s="220"/>
      <c r="AL9515" s="220"/>
      <c r="AM9515" s="220"/>
    </row>
    <row r="9516" spans="26:39" ht="15" customHeight="1">
      <c r="Z9516" s="220"/>
      <c r="AA9516" s="220"/>
      <c r="AB9516" s="237"/>
      <c r="AC9516" s="237"/>
      <c r="AD9516" s="220"/>
      <c r="AE9516" s="220"/>
      <c r="AF9516" s="237"/>
      <c r="AG9516" s="257"/>
      <c r="AH9516" s="237"/>
      <c r="AI9516" s="220"/>
      <c r="AJ9516" s="237"/>
      <c r="AK9516" s="220"/>
      <c r="AL9516" s="220"/>
      <c r="AM9516" s="220"/>
    </row>
    <row r="9517" spans="26:39" ht="15" customHeight="1">
      <c r="Z9517" s="220"/>
      <c r="AA9517" s="220"/>
      <c r="AB9517" s="237"/>
      <c r="AC9517" s="237"/>
      <c r="AD9517" s="220"/>
      <c r="AE9517" s="220"/>
      <c r="AF9517" s="237"/>
      <c r="AG9517" s="257"/>
      <c r="AH9517" s="237"/>
      <c r="AI9517" s="220"/>
      <c r="AJ9517" s="237"/>
      <c r="AK9517" s="220"/>
      <c r="AL9517" s="220"/>
      <c r="AM9517" s="220"/>
    </row>
    <row r="9518" spans="26:39" ht="15" customHeight="1">
      <c r="Z9518" s="220"/>
      <c r="AA9518" s="220"/>
      <c r="AB9518" s="237"/>
      <c r="AC9518" s="237"/>
      <c r="AD9518" s="220"/>
      <c r="AE9518" s="220"/>
      <c r="AF9518" s="237"/>
      <c r="AG9518" s="257"/>
      <c r="AH9518" s="237"/>
      <c r="AI9518" s="220"/>
      <c r="AJ9518" s="237"/>
      <c r="AK9518" s="220"/>
      <c r="AL9518" s="220"/>
      <c r="AM9518" s="220"/>
    </row>
    <row r="9519" spans="26:39" ht="15" customHeight="1">
      <c r="Z9519" s="220"/>
      <c r="AA9519" s="220"/>
      <c r="AB9519" s="237"/>
      <c r="AC9519" s="237"/>
      <c r="AD9519" s="220"/>
      <c r="AE9519" s="220"/>
      <c r="AF9519" s="237"/>
      <c r="AG9519" s="257"/>
      <c r="AH9519" s="237"/>
      <c r="AI9519" s="220"/>
      <c r="AJ9519" s="237"/>
      <c r="AK9519" s="220"/>
      <c r="AL9519" s="220"/>
      <c r="AM9519" s="220"/>
    </row>
    <row r="9520" spans="26:39" ht="15" customHeight="1">
      <c r="Z9520" s="220"/>
      <c r="AA9520" s="220"/>
      <c r="AB9520" s="237"/>
      <c r="AC9520" s="237"/>
      <c r="AD9520" s="220"/>
      <c r="AE9520" s="220"/>
      <c r="AF9520" s="237"/>
      <c r="AG9520" s="257"/>
      <c r="AH9520" s="237"/>
      <c r="AI9520" s="220"/>
      <c r="AJ9520" s="237"/>
      <c r="AK9520" s="220"/>
      <c r="AL9520" s="220"/>
      <c r="AM9520" s="220"/>
    </row>
    <row r="9521" spans="26:39" ht="15" customHeight="1">
      <c r="Z9521" s="220"/>
      <c r="AA9521" s="220"/>
      <c r="AB9521" s="237"/>
      <c r="AC9521" s="237"/>
      <c r="AD9521" s="220"/>
      <c r="AE9521" s="220"/>
      <c r="AF9521" s="237"/>
      <c r="AG9521" s="257"/>
      <c r="AH9521" s="237"/>
      <c r="AI9521" s="220"/>
      <c r="AJ9521" s="237"/>
      <c r="AK9521" s="220"/>
      <c r="AL9521" s="220"/>
      <c r="AM9521" s="220"/>
    </row>
    <row r="9522" spans="26:39" ht="15" customHeight="1">
      <c r="Z9522" s="220"/>
      <c r="AA9522" s="220"/>
      <c r="AB9522" s="237"/>
      <c r="AC9522" s="237"/>
      <c r="AD9522" s="220"/>
      <c r="AE9522" s="220"/>
      <c r="AF9522" s="237"/>
      <c r="AG9522" s="257"/>
      <c r="AH9522" s="237"/>
      <c r="AI9522" s="220"/>
      <c r="AJ9522" s="237"/>
      <c r="AK9522" s="220"/>
      <c r="AL9522" s="220"/>
      <c r="AM9522" s="220"/>
    </row>
    <row r="9523" spans="26:39" ht="15" customHeight="1">
      <c r="Z9523" s="220"/>
      <c r="AA9523" s="220"/>
      <c r="AB9523" s="237"/>
      <c r="AC9523" s="237"/>
      <c r="AD9523" s="220"/>
      <c r="AE9523" s="220"/>
      <c r="AF9523" s="237"/>
      <c r="AG9523" s="257"/>
      <c r="AH9523" s="237"/>
      <c r="AI9523" s="220"/>
      <c r="AJ9523" s="237"/>
      <c r="AK9523" s="220"/>
      <c r="AL9523" s="220"/>
      <c r="AM9523" s="220"/>
    </row>
    <row r="9524" spans="26:39" ht="15" customHeight="1">
      <c r="Z9524" s="220"/>
      <c r="AA9524" s="220"/>
      <c r="AB9524" s="237"/>
      <c r="AC9524" s="237"/>
      <c r="AD9524" s="220"/>
      <c r="AE9524" s="220"/>
      <c r="AF9524" s="237"/>
      <c r="AG9524" s="257"/>
      <c r="AH9524" s="237"/>
      <c r="AI9524" s="220"/>
      <c r="AJ9524" s="237"/>
      <c r="AK9524" s="220"/>
      <c r="AL9524" s="220"/>
      <c r="AM9524" s="220"/>
    </row>
    <row r="9525" spans="26:39" ht="15" customHeight="1">
      <c r="Z9525" s="220"/>
      <c r="AA9525" s="220"/>
      <c r="AB9525" s="237"/>
      <c r="AC9525" s="237"/>
      <c r="AD9525" s="220"/>
      <c r="AE9525" s="220"/>
      <c r="AF9525" s="237"/>
      <c r="AG9525" s="257"/>
      <c r="AH9525" s="237"/>
      <c r="AI9525" s="220"/>
      <c r="AJ9525" s="237"/>
      <c r="AK9525" s="220"/>
      <c r="AL9525" s="220"/>
      <c r="AM9525" s="220"/>
    </row>
    <row r="9526" spans="26:39" ht="15" customHeight="1">
      <c r="Z9526" s="220"/>
      <c r="AA9526" s="220"/>
      <c r="AB9526" s="237"/>
      <c r="AC9526" s="237"/>
      <c r="AD9526" s="220"/>
      <c r="AE9526" s="220"/>
      <c r="AF9526" s="237"/>
      <c r="AG9526" s="257"/>
      <c r="AH9526" s="237"/>
      <c r="AI9526" s="220"/>
      <c r="AJ9526" s="237"/>
      <c r="AK9526" s="220"/>
      <c r="AL9526" s="220"/>
      <c r="AM9526" s="220"/>
    </row>
    <row r="9527" spans="26:39" ht="15" customHeight="1">
      <c r="Z9527" s="220"/>
      <c r="AA9527" s="220"/>
      <c r="AB9527" s="237"/>
      <c r="AC9527" s="237"/>
      <c r="AD9527" s="220"/>
      <c r="AE9527" s="220"/>
      <c r="AF9527" s="237"/>
      <c r="AG9527" s="257"/>
      <c r="AH9527" s="237"/>
      <c r="AI9527" s="220"/>
      <c r="AJ9527" s="237"/>
      <c r="AK9527" s="220"/>
      <c r="AL9527" s="220"/>
      <c r="AM9527" s="220"/>
    </row>
    <row r="9528" spans="26:39" ht="15" customHeight="1">
      <c r="Z9528" s="220"/>
      <c r="AA9528" s="220"/>
      <c r="AB9528" s="237"/>
      <c r="AC9528" s="237"/>
      <c r="AD9528" s="220"/>
      <c r="AE9528" s="220"/>
      <c r="AF9528" s="237"/>
      <c r="AG9528" s="257"/>
      <c r="AH9528" s="237"/>
      <c r="AI9528" s="220"/>
      <c r="AJ9528" s="237"/>
      <c r="AK9528" s="220"/>
      <c r="AL9528" s="220"/>
      <c r="AM9528" s="220"/>
    </row>
    <row r="9529" spans="26:39" ht="15" customHeight="1">
      <c r="Z9529" s="220"/>
      <c r="AA9529" s="220"/>
      <c r="AB9529" s="237"/>
      <c r="AC9529" s="237"/>
      <c r="AD9529" s="220"/>
      <c r="AE9529" s="220"/>
      <c r="AF9529" s="237"/>
      <c r="AG9529" s="257"/>
      <c r="AH9529" s="237"/>
      <c r="AI9529" s="220"/>
      <c r="AJ9529" s="237"/>
      <c r="AK9529" s="220"/>
      <c r="AL9529" s="220"/>
      <c r="AM9529" s="220"/>
    </row>
    <row r="9530" spans="26:39" ht="15" customHeight="1">
      <c r="Z9530" s="220"/>
      <c r="AA9530" s="220"/>
      <c r="AB9530" s="237"/>
      <c r="AC9530" s="237"/>
      <c r="AD9530" s="220"/>
      <c r="AE9530" s="220"/>
      <c r="AF9530" s="237"/>
      <c r="AG9530" s="257"/>
      <c r="AH9530" s="237"/>
      <c r="AI9530" s="220"/>
      <c r="AJ9530" s="237"/>
      <c r="AK9530" s="220"/>
      <c r="AL9530" s="220"/>
      <c r="AM9530" s="220"/>
    </row>
    <row r="9531" spans="26:39" ht="15" customHeight="1">
      <c r="Z9531" s="220"/>
      <c r="AA9531" s="220"/>
      <c r="AB9531" s="237"/>
      <c r="AC9531" s="237"/>
      <c r="AD9531" s="220"/>
      <c r="AE9531" s="220"/>
      <c r="AF9531" s="237"/>
      <c r="AG9531" s="257"/>
      <c r="AH9531" s="237"/>
      <c r="AI9531" s="220"/>
      <c r="AJ9531" s="237"/>
      <c r="AK9531" s="220"/>
      <c r="AL9531" s="220"/>
      <c r="AM9531" s="220"/>
    </row>
    <row r="9532" spans="26:39" ht="15" customHeight="1">
      <c r="Z9532" s="220"/>
      <c r="AA9532" s="220"/>
      <c r="AB9532" s="237"/>
      <c r="AC9532" s="237"/>
      <c r="AD9532" s="220"/>
      <c r="AE9532" s="220"/>
      <c r="AF9532" s="237"/>
      <c r="AG9532" s="257"/>
      <c r="AH9532" s="237"/>
      <c r="AI9532" s="220"/>
      <c r="AJ9532" s="237"/>
      <c r="AK9532" s="220"/>
      <c r="AL9532" s="220"/>
      <c r="AM9532" s="220"/>
    </row>
    <row r="9533" spans="26:39" ht="15" customHeight="1">
      <c r="Z9533" s="220"/>
      <c r="AA9533" s="220"/>
      <c r="AB9533" s="237"/>
      <c r="AC9533" s="237"/>
      <c r="AD9533" s="220"/>
      <c r="AE9533" s="220"/>
      <c r="AF9533" s="237"/>
      <c r="AG9533" s="257"/>
      <c r="AH9533" s="237"/>
      <c r="AI9533" s="220"/>
      <c r="AJ9533" s="237"/>
      <c r="AK9533" s="220"/>
      <c r="AL9533" s="220"/>
      <c r="AM9533" s="220"/>
    </row>
    <row r="9534" spans="26:39" ht="15" customHeight="1">
      <c r="Z9534" s="220"/>
      <c r="AA9534" s="220"/>
      <c r="AB9534" s="237"/>
      <c r="AC9534" s="237"/>
      <c r="AD9534" s="220"/>
      <c r="AE9534" s="220"/>
      <c r="AF9534" s="237"/>
      <c r="AG9534" s="257"/>
      <c r="AH9534" s="237"/>
      <c r="AI9534" s="220"/>
      <c r="AJ9534" s="237"/>
      <c r="AK9534" s="220"/>
      <c r="AL9534" s="220"/>
      <c r="AM9534" s="220"/>
    </row>
    <row r="9535" spans="26:39" ht="15" customHeight="1">
      <c r="Z9535" s="220"/>
      <c r="AA9535" s="220"/>
      <c r="AB9535" s="237"/>
      <c r="AC9535" s="237"/>
      <c r="AD9535" s="220"/>
      <c r="AE9535" s="220"/>
      <c r="AF9535" s="237"/>
      <c r="AG9535" s="257"/>
      <c r="AH9535" s="237"/>
      <c r="AI9535" s="220"/>
      <c r="AJ9535" s="237"/>
      <c r="AK9535" s="220"/>
      <c r="AL9535" s="220"/>
      <c r="AM9535" s="220"/>
    </row>
    <row r="9536" spans="26:39" ht="15" customHeight="1">
      <c r="Z9536" s="220"/>
      <c r="AA9536" s="220"/>
      <c r="AB9536" s="237"/>
      <c r="AC9536" s="237"/>
      <c r="AD9536" s="220"/>
      <c r="AE9536" s="220"/>
      <c r="AF9536" s="237"/>
      <c r="AG9536" s="257"/>
      <c r="AH9536" s="237"/>
      <c r="AI9536" s="220"/>
      <c r="AJ9536" s="237"/>
      <c r="AK9536" s="220"/>
      <c r="AL9536" s="220"/>
      <c r="AM9536" s="220"/>
    </row>
    <row r="9537" spans="26:39" ht="15" customHeight="1">
      <c r="Z9537" s="220"/>
      <c r="AA9537" s="220"/>
      <c r="AB9537" s="237"/>
      <c r="AC9537" s="237"/>
      <c r="AD9537" s="220"/>
      <c r="AE9537" s="220"/>
      <c r="AF9537" s="237"/>
      <c r="AG9537" s="257"/>
      <c r="AH9537" s="237"/>
      <c r="AI9537" s="220"/>
      <c r="AJ9537" s="237"/>
      <c r="AK9537" s="220"/>
      <c r="AL9537" s="220"/>
      <c r="AM9537" s="220"/>
    </row>
    <row r="9538" spans="26:39" ht="15" customHeight="1">
      <c r="Z9538" s="220"/>
      <c r="AA9538" s="220"/>
      <c r="AB9538" s="237"/>
      <c r="AC9538" s="237"/>
      <c r="AD9538" s="220"/>
      <c r="AE9538" s="220"/>
      <c r="AF9538" s="237"/>
      <c r="AG9538" s="257"/>
      <c r="AH9538" s="237"/>
      <c r="AI9538" s="220"/>
      <c r="AJ9538" s="237"/>
      <c r="AK9538" s="220"/>
      <c r="AL9538" s="220"/>
      <c r="AM9538" s="220"/>
    </row>
    <row r="9539" spans="26:39" ht="15" customHeight="1">
      <c r="Z9539" s="220"/>
      <c r="AA9539" s="220"/>
      <c r="AB9539" s="237"/>
      <c r="AC9539" s="237"/>
      <c r="AD9539" s="220"/>
      <c r="AE9539" s="220"/>
      <c r="AF9539" s="237"/>
      <c r="AG9539" s="257"/>
      <c r="AH9539" s="237"/>
      <c r="AI9539" s="220"/>
      <c r="AJ9539" s="237"/>
      <c r="AK9539" s="220"/>
      <c r="AL9539" s="220"/>
      <c r="AM9539" s="220"/>
    </row>
    <row r="9540" spans="26:39" ht="15" customHeight="1">
      <c r="Z9540" s="220"/>
      <c r="AA9540" s="220"/>
      <c r="AB9540" s="237"/>
      <c r="AC9540" s="237"/>
      <c r="AD9540" s="220"/>
      <c r="AE9540" s="220"/>
      <c r="AF9540" s="237"/>
      <c r="AG9540" s="257"/>
      <c r="AH9540" s="237"/>
      <c r="AI9540" s="220"/>
      <c r="AJ9540" s="237"/>
      <c r="AK9540" s="220"/>
      <c r="AL9540" s="220"/>
      <c r="AM9540" s="220"/>
    </row>
    <row r="9541" spans="26:39" ht="15" customHeight="1">
      <c r="Z9541" s="220"/>
      <c r="AA9541" s="220"/>
      <c r="AB9541" s="237"/>
      <c r="AC9541" s="237"/>
      <c r="AD9541" s="220"/>
      <c r="AE9541" s="220"/>
      <c r="AF9541" s="237"/>
      <c r="AG9541" s="257"/>
      <c r="AH9541" s="237"/>
      <c r="AI9541" s="220"/>
      <c r="AJ9541" s="237"/>
      <c r="AK9541" s="220"/>
      <c r="AL9541" s="220"/>
      <c r="AM9541" s="220"/>
    </row>
    <row r="9542" spans="26:39" ht="15" customHeight="1">
      <c r="Z9542" s="220"/>
      <c r="AA9542" s="220"/>
      <c r="AB9542" s="237"/>
      <c r="AC9542" s="237"/>
      <c r="AD9542" s="220"/>
      <c r="AE9542" s="220"/>
      <c r="AF9542" s="237"/>
      <c r="AG9542" s="257"/>
      <c r="AH9542" s="237"/>
      <c r="AI9542" s="220"/>
      <c r="AJ9542" s="237"/>
      <c r="AK9542" s="220"/>
      <c r="AL9542" s="220"/>
      <c r="AM9542" s="220"/>
    </row>
    <row r="9543" spans="26:39" ht="15" customHeight="1">
      <c r="Z9543" s="220"/>
      <c r="AA9543" s="220"/>
      <c r="AB9543" s="237"/>
      <c r="AC9543" s="237"/>
      <c r="AD9543" s="220"/>
      <c r="AE9543" s="220"/>
      <c r="AF9543" s="237"/>
      <c r="AG9543" s="257"/>
      <c r="AH9543" s="237"/>
      <c r="AI9543" s="220"/>
      <c r="AJ9543" s="237"/>
      <c r="AK9543" s="220"/>
      <c r="AL9543" s="220"/>
      <c r="AM9543" s="220"/>
    </row>
    <row r="9544" spans="26:39" ht="15" customHeight="1">
      <c r="Z9544" s="220"/>
      <c r="AA9544" s="220"/>
      <c r="AB9544" s="237"/>
      <c r="AC9544" s="237"/>
      <c r="AD9544" s="220"/>
      <c r="AE9544" s="220"/>
      <c r="AF9544" s="237"/>
      <c r="AG9544" s="257"/>
      <c r="AH9544" s="237"/>
      <c r="AI9544" s="220"/>
      <c r="AJ9544" s="237"/>
      <c r="AK9544" s="220"/>
      <c r="AL9544" s="220"/>
      <c r="AM9544" s="220"/>
    </row>
    <row r="9545" spans="26:39" ht="15" customHeight="1">
      <c r="Z9545" s="220"/>
      <c r="AA9545" s="220"/>
      <c r="AB9545" s="237"/>
      <c r="AC9545" s="237"/>
      <c r="AD9545" s="220"/>
      <c r="AE9545" s="220"/>
      <c r="AF9545" s="237"/>
      <c r="AG9545" s="257"/>
      <c r="AH9545" s="237"/>
      <c r="AI9545" s="220"/>
      <c r="AJ9545" s="237"/>
      <c r="AK9545" s="220"/>
      <c r="AL9545" s="220"/>
      <c r="AM9545" s="220"/>
    </row>
    <row r="9546" spans="26:39" ht="15" customHeight="1">
      <c r="Z9546" s="220"/>
      <c r="AA9546" s="220"/>
      <c r="AB9546" s="237"/>
      <c r="AC9546" s="237"/>
      <c r="AD9546" s="220"/>
      <c r="AE9546" s="220"/>
      <c r="AF9546" s="237"/>
      <c r="AG9546" s="257"/>
      <c r="AH9546" s="237"/>
      <c r="AI9546" s="220"/>
      <c r="AJ9546" s="237"/>
      <c r="AK9546" s="220"/>
      <c r="AL9546" s="220"/>
      <c r="AM9546" s="220"/>
    </row>
    <row r="9547" spans="26:39" ht="15" customHeight="1">
      <c r="Z9547" s="220"/>
      <c r="AA9547" s="220"/>
      <c r="AB9547" s="237"/>
      <c r="AC9547" s="237"/>
      <c r="AD9547" s="220"/>
      <c r="AE9547" s="220"/>
      <c r="AF9547" s="237"/>
      <c r="AG9547" s="257"/>
      <c r="AH9547" s="237"/>
      <c r="AI9547" s="220"/>
      <c r="AJ9547" s="237"/>
      <c r="AK9547" s="220"/>
      <c r="AL9547" s="220"/>
      <c r="AM9547" s="220"/>
    </row>
    <row r="9548" spans="26:39" ht="15" customHeight="1">
      <c r="Z9548" s="220"/>
      <c r="AA9548" s="220"/>
      <c r="AB9548" s="237"/>
      <c r="AC9548" s="237"/>
      <c r="AD9548" s="220"/>
      <c r="AE9548" s="220"/>
      <c r="AF9548" s="237"/>
      <c r="AG9548" s="257"/>
      <c r="AH9548" s="237"/>
      <c r="AI9548" s="220"/>
      <c r="AJ9548" s="237"/>
      <c r="AK9548" s="220"/>
      <c r="AL9548" s="220"/>
      <c r="AM9548" s="220"/>
    </row>
    <row r="9549" spans="26:39" ht="15" customHeight="1">
      <c r="Z9549" s="220"/>
      <c r="AA9549" s="220"/>
      <c r="AB9549" s="237"/>
      <c r="AC9549" s="237"/>
      <c r="AD9549" s="220"/>
      <c r="AE9549" s="220"/>
      <c r="AF9549" s="237"/>
      <c r="AG9549" s="257"/>
      <c r="AH9549" s="237"/>
      <c r="AI9549" s="220"/>
      <c r="AJ9549" s="237"/>
      <c r="AK9549" s="220"/>
      <c r="AL9549" s="220"/>
      <c r="AM9549" s="220"/>
    </row>
    <row r="9550" spans="26:39" ht="15" customHeight="1">
      <c r="Z9550" s="220"/>
      <c r="AA9550" s="220"/>
      <c r="AB9550" s="237"/>
      <c r="AC9550" s="237"/>
      <c r="AD9550" s="220"/>
      <c r="AE9550" s="220"/>
      <c r="AF9550" s="237"/>
      <c r="AG9550" s="257"/>
      <c r="AH9550" s="237"/>
      <c r="AI9550" s="220"/>
      <c r="AJ9550" s="237"/>
      <c r="AK9550" s="220"/>
      <c r="AL9550" s="220"/>
      <c r="AM9550" s="220"/>
    </row>
    <row r="9551" spans="26:39" ht="15" customHeight="1">
      <c r="Z9551" s="220"/>
      <c r="AA9551" s="220"/>
      <c r="AB9551" s="237"/>
      <c r="AC9551" s="237"/>
      <c r="AD9551" s="220"/>
      <c r="AE9551" s="220"/>
      <c r="AF9551" s="237"/>
      <c r="AG9551" s="257"/>
      <c r="AH9551" s="237"/>
      <c r="AI9551" s="220"/>
      <c r="AJ9551" s="237"/>
      <c r="AK9551" s="220"/>
      <c r="AL9551" s="220"/>
      <c r="AM9551" s="220"/>
    </row>
    <row r="9552" spans="26:39" ht="15" customHeight="1">
      <c r="Z9552" s="220"/>
      <c r="AA9552" s="220"/>
      <c r="AB9552" s="237"/>
      <c r="AC9552" s="237"/>
      <c r="AD9552" s="220"/>
      <c r="AE9552" s="220"/>
      <c r="AF9552" s="237"/>
      <c r="AG9552" s="257"/>
      <c r="AH9552" s="237"/>
      <c r="AI9552" s="220"/>
      <c r="AJ9552" s="237"/>
      <c r="AK9552" s="220"/>
      <c r="AL9552" s="220"/>
      <c r="AM9552" s="220"/>
    </row>
    <row r="9553" spans="26:39" ht="15" customHeight="1">
      <c r="Z9553" s="220"/>
      <c r="AA9553" s="220"/>
      <c r="AB9553" s="237"/>
      <c r="AC9553" s="237"/>
      <c r="AD9553" s="220"/>
      <c r="AE9553" s="220"/>
      <c r="AF9553" s="237"/>
      <c r="AG9553" s="257"/>
      <c r="AH9553" s="237"/>
      <c r="AI9553" s="220"/>
      <c r="AJ9553" s="237"/>
      <c r="AK9553" s="220"/>
      <c r="AL9553" s="220"/>
      <c r="AM9553" s="220"/>
    </row>
    <row r="9554" spans="26:39" ht="15" customHeight="1">
      <c r="Z9554" s="220"/>
      <c r="AA9554" s="220"/>
      <c r="AB9554" s="237"/>
      <c r="AC9554" s="237"/>
      <c r="AD9554" s="220"/>
      <c r="AE9554" s="220"/>
      <c r="AF9554" s="237"/>
      <c r="AG9554" s="257"/>
      <c r="AH9554" s="237"/>
      <c r="AI9554" s="220"/>
      <c r="AJ9554" s="237"/>
      <c r="AK9554" s="220"/>
      <c r="AL9554" s="220"/>
      <c r="AM9554" s="220"/>
    </row>
    <row r="9555" spans="26:39" ht="15" customHeight="1">
      <c r="Z9555" s="220"/>
      <c r="AA9555" s="220"/>
      <c r="AB9555" s="237"/>
      <c r="AC9555" s="237"/>
      <c r="AD9555" s="220"/>
      <c r="AE9555" s="220"/>
      <c r="AF9555" s="237"/>
      <c r="AG9555" s="257"/>
      <c r="AH9555" s="237"/>
      <c r="AI9555" s="220"/>
      <c r="AJ9555" s="237"/>
      <c r="AK9555" s="220"/>
      <c r="AL9555" s="220"/>
      <c r="AM9555" s="220"/>
    </row>
    <row r="9556" spans="26:39" ht="15" customHeight="1">
      <c r="Z9556" s="220"/>
      <c r="AA9556" s="220"/>
      <c r="AB9556" s="237"/>
      <c r="AC9556" s="237"/>
      <c r="AD9556" s="220"/>
      <c r="AE9556" s="220"/>
      <c r="AF9556" s="237"/>
      <c r="AG9556" s="257"/>
      <c r="AH9556" s="237"/>
      <c r="AI9556" s="220"/>
      <c r="AJ9556" s="237"/>
      <c r="AK9556" s="220"/>
      <c r="AL9556" s="220"/>
      <c r="AM9556" s="220"/>
    </row>
    <row r="9557" spans="26:39" ht="15" customHeight="1">
      <c r="Z9557" s="220"/>
      <c r="AA9557" s="220"/>
      <c r="AB9557" s="237"/>
      <c r="AC9557" s="237"/>
      <c r="AD9557" s="220"/>
      <c r="AE9557" s="220"/>
      <c r="AF9557" s="237"/>
      <c r="AG9557" s="257"/>
      <c r="AH9557" s="237"/>
      <c r="AI9557" s="220"/>
      <c r="AJ9557" s="237"/>
      <c r="AK9557" s="220"/>
      <c r="AL9557" s="220"/>
      <c r="AM9557" s="220"/>
    </row>
    <row r="9558" spans="26:39" ht="15" customHeight="1">
      <c r="Z9558" s="220"/>
      <c r="AA9558" s="220"/>
      <c r="AB9558" s="237"/>
      <c r="AC9558" s="237"/>
      <c r="AD9558" s="220"/>
      <c r="AE9558" s="220"/>
      <c r="AF9558" s="237"/>
      <c r="AG9558" s="257"/>
      <c r="AH9558" s="237"/>
      <c r="AI9558" s="220"/>
      <c r="AJ9558" s="237"/>
      <c r="AK9558" s="220"/>
      <c r="AL9558" s="220"/>
      <c r="AM9558" s="220"/>
    </row>
    <row r="9559" spans="26:39" ht="15" customHeight="1">
      <c r="Z9559" s="220"/>
      <c r="AA9559" s="220"/>
      <c r="AB9559" s="237"/>
      <c r="AC9559" s="237"/>
      <c r="AD9559" s="220"/>
      <c r="AE9559" s="220"/>
      <c r="AF9559" s="237"/>
      <c r="AG9559" s="257"/>
      <c r="AH9559" s="237"/>
      <c r="AI9559" s="220"/>
      <c r="AJ9559" s="237"/>
      <c r="AK9559" s="220"/>
      <c r="AL9559" s="220"/>
      <c r="AM9559" s="220"/>
    </row>
    <row r="9560" spans="26:39" ht="15" customHeight="1">
      <c r="Z9560" s="220"/>
      <c r="AA9560" s="220"/>
      <c r="AB9560" s="237"/>
      <c r="AC9560" s="237"/>
      <c r="AD9560" s="220"/>
      <c r="AE9560" s="220"/>
      <c r="AF9560" s="237"/>
      <c r="AG9560" s="257"/>
      <c r="AH9560" s="237"/>
      <c r="AI9560" s="220"/>
      <c r="AJ9560" s="237"/>
      <c r="AK9560" s="220"/>
      <c r="AL9560" s="220"/>
      <c r="AM9560" s="220"/>
    </row>
    <row r="9561" spans="26:39" ht="15" customHeight="1">
      <c r="Z9561" s="220"/>
      <c r="AA9561" s="220"/>
      <c r="AB9561" s="237"/>
      <c r="AC9561" s="237"/>
      <c r="AD9561" s="220"/>
      <c r="AE9561" s="220"/>
      <c r="AF9561" s="237"/>
      <c r="AG9561" s="257"/>
      <c r="AH9561" s="237"/>
      <c r="AI9561" s="220"/>
      <c r="AJ9561" s="237"/>
      <c r="AK9561" s="220"/>
      <c r="AL9561" s="220"/>
      <c r="AM9561" s="220"/>
    </row>
    <row r="9562" spans="26:39" ht="15" customHeight="1">
      <c r="Z9562" s="220"/>
      <c r="AA9562" s="220"/>
      <c r="AB9562" s="237"/>
      <c r="AC9562" s="237"/>
      <c r="AD9562" s="220"/>
      <c r="AE9562" s="220"/>
      <c r="AF9562" s="237"/>
      <c r="AG9562" s="257"/>
      <c r="AH9562" s="237"/>
      <c r="AI9562" s="220"/>
      <c r="AJ9562" s="237"/>
      <c r="AK9562" s="220"/>
      <c r="AL9562" s="220"/>
      <c r="AM9562" s="220"/>
    </row>
    <row r="9563" spans="26:39" ht="15" customHeight="1">
      <c r="Z9563" s="220"/>
      <c r="AA9563" s="220"/>
      <c r="AB9563" s="237"/>
      <c r="AC9563" s="237"/>
      <c r="AD9563" s="220"/>
      <c r="AE9563" s="220"/>
      <c r="AF9563" s="237"/>
      <c r="AG9563" s="257"/>
      <c r="AH9563" s="237"/>
      <c r="AI9563" s="220"/>
      <c r="AJ9563" s="237"/>
      <c r="AK9563" s="220"/>
      <c r="AL9563" s="220"/>
      <c r="AM9563" s="220"/>
    </row>
    <row r="9564" spans="26:39" ht="15" customHeight="1">
      <c r="Z9564" s="220"/>
      <c r="AA9564" s="220"/>
      <c r="AB9564" s="237"/>
      <c r="AC9564" s="237"/>
      <c r="AD9564" s="220"/>
      <c r="AE9564" s="220"/>
      <c r="AF9564" s="237"/>
      <c r="AG9564" s="257"/>
      <c r="AH9564" s="237"/>
      <c r="AI9564" s="220"/>
      <c r="AJ9564" s="237"/>
      <c r="AK9564" s="220"/>
      <c r="AL9564" s="220"/>
      <c r="AM9564" s="220"/>
    </row>
    <row r="9565" spans="26:39" ht="15" customHeight="1">
      <c r="Z9565" s="220"/>
      <c r="AA9565" s="220"/>
      <c r="AB9565" s="237"/>
      <c r="AC9565" s="237"/>
      <c r="AD9565" s="220"/>
      <c r="AE9565" s="220"/>
      <c r="AF9565" s="237"/>
      <c r="AG9565" s="257"/>
      <c r="AH9565" s="237"/>
      <c r="AI9565" s="220"/>
      <c r="AJ9565" s="237"/>
      <c r="AK9565" s="220"/>
      <c r="AL9565" s="220"/>
      <c r="AM9565" s="220"/>
    </row>
    <row r="9566" spans="26:39" ht="15" customHeight="1">
      <c r="Z9566" s="220"/>
      <c r="AA9566" s="220"/>
      <c r="AB9566" s="237"/>
      <c r="AC9566" s="237"/>
      <c r="AD9566" s="220"/>
      <c r="AE9566" s="220"/>
      <c r="AF9566" s="237"/>
      <c r="AG9566" s="257"/>
      <c r="AH9566" s="237"/>
      <c r="AI9566" s="220"/>
      <c r="AJ9566" s="237"/>
      <c r="AK9566" s="220"/>
      <c r="AL9566" s="220"/>
      <c r="AM9566" s="220"/>
    </row>
    <row r="9567" spans="26:39" ht="15" customHeight="1">
      <c r="Z9567" s="220"/>
      <c r="AA9567" s="220"/>
      <c r="AB9567" s="237"/>
      <c r="AC9567" s="237"/>
      <c r="AD9567" s="220"/>
      <c r="AE9567" s="220"/>
      <c r="AF9567" s="237"/>
      <c r="AG9567" s="257"/>
      <c r="AH9567" s="237"/>
      <c r="AI9567" s="220"/>
      <c r="AJ9567" s="237"/>
      <c r="AK9567" s="220"/>
      <c r="AL9567" s="220"/>
      <c r="AM9567" s="220"/>
    </row>
    <row r="9568" spans="26:39" ht="15" customHeight="1">
      <c r="Z9568" s="220"/>
      <c r="AA9568" s="220"/>
      <c r="AB9568" s="237"/>
      <c r="AC9568" s="237"/>
      <c r="AD9568" s="220"/>
      <c r="AE9568" s="220"/>
      <c r="AF9568" s="237"/>
      <c r="AG9568" s="257"/>
      <c r="AH9568" s="237"/>
      <c r="AI9568" s="220"/>
      <c r="AJ9568" s="237"/>
      <c r="AK9568" s="220"/>
      <c r="AL9568" s="220"/>
      <c r="AM9568" s="220"/>
    </row>
    <row r="9569" spans="26:39" ht="15" customHeight="1">
      <c r="Z9569" s="220"/>
      <c r="AA9569" s="220"/>
      <c r="AB9569" s="237"/>
      <c r="AC9569" s="237"/>
      <c r="AD9569" s="220"/>
      <c r="AE9569" s="220"/>
      <c r="AF9569" s="237"/>
      <c r="AG9569" s="257"/>
      <c r="AH9569" s="237"/>
      <c r="AI9569" s="220"/>
      <c r="AJ9569" s="237"/>
      <c r="AK9569" s="220"/>
      <c r="AL9569" s="220"/>
      <c r="AM9569" s="220"/>
    </row>
    <row r="9570" spans="26:39" ht="15" customHeight="1">
      <c r="Z9570" s="220"/>
      <c r="AA9570" s="220"/>
      <c r="AB9570" s="237"/>
      <c r="AC9570" s="237"/>
      <c r="AD9570" s="220"/>
      <c r="AE9570" s="220"/>
      <c r="AF9570" s="237"/>
      <c r="AG9570" s="257"/>
      <c r="AH9570" s="237"/>
      <c r="AI9570" s="220"/>
      <c r="AJ9570" s="237"/>
      <c r="AK9570" s="220"/>
      <c r="AL9570" s="220"/>
      <c r="AM9570" s="220"/>
    </row>
    <row r="9571" spans="26:39" ht="15" customHeight="1">
      <c r="Z9571" s="220"/>
      <c r="AA9571" s="220"/>
      <c r="AB9571" s="237"/>
      <c r="AC9571" s="237"/>
      <c r="AD9571" s="220"/>
      <c r="AE9571" s="220"/>
      <c r="AF9571" s="237"/>
      <c r="AG9571" s="257"/>
      <c r="AH9571" s="237"/>
      <c r="AI9571" s="220"/>
      <c r="AJ9571" s="237"/>
      <c r="AK9571" s="220"/>
      <c r="AL9571" s="220"/>
      <c r="AM9571" s="220"/>
    </row>
    <row r="9572" spans="26:39" ht="15" customHeight="1">
      <c r="Z9572" s="220"/>
      <c r="AA9572" s="220"/>
      <c r="AB9572" s="237"/>
      <c r="AC9572" s="237"/>
      <c r="AD9572" s="220"/>
      <c r="AE9572" s="220"/>
      <c r="AF9572" s="237"/>
      <c r="AG9572" s="257"/>
      <c r="AH9572" s="237"/>
      <c r="AI9572" s="220"/>
      <c r="AJ9572" s="237"/>
      <c r="AK9572" s="220"/>
      <c r="AL9572" s="220"/>
      <c r="AM9572" s="220"/>
    </row>
    <row r="9573" spans="26:39" ht="15" customHeight="1">
      <c r="Z9573" s="220"/>
      <c r="AA9573" s="220"/>
      <c r="AB9573" s="237"/>
      <c r="AC9573" s="237"/>
      <c r="AD9573" s="220"/>
      <c r="AE9573" s="220"/>
      <c r="AF9573" s="237"/>
      <c r="AG9573" s="257"/>
      <c r="AH9573" s="237"/>
      <c r="AI9573" s="220"/>
      <c r="AJ9573" s="237"/>
      <c r="AK9573" s="220"/>
      <c r="AL9573" s="220"/>
      <c r="AM9573" s="220"/>
    </row>
    <row r="9574" spans="26:39" ht="15" customHeight="1">
      <c r="Z9574" s="220"/>
      <c r="AA9574" s="220"/>
      <c r="AB9574" s="237"/>
      <c r="AC9574" s="237"/>
      <c r="AD9574" s="220"/>
      <c r="AE9574" s="220"/>
      <c r="AF9574" s="237"/>
      <c r="AG9574" s="257"/>
      <c r="AH9574" s="237"/>
      <c r="AI9574" s="220"/>
      <c r="AJ9574" s="237"/>
      <c r="AK9574" s="220"/>
      <c r="AL9574" s="220"/>
      <c r="AM9574" s="220"/>
    </row>
    <row r="9575" spans="26:39" ht="15" customHeight="1">
      <c r="Z9575" s="220"/>
      <c r="AA9575" s="220"/>
      <c r="AB9575" s="237"/>
      <c r="AC9575" s="237"/>
      <c r="AD9575" s="220"/>
      <c r="AE9575" s="220"/>
      <c r="AF9575" s="237"/>
      <c r="AG9575" s="257"/>
      <c r="AH9575" s="237"/>
      <c r="AI9575" s="220"/>
      <c r="AJ9575" s="237"/>
      <c r="AK9575" s="220"/>
      <c r="AL9575" s="220"/>
      <c r="AM9575" s="220"/>
    </row>
    <row r="9576" spans="26:39" ht="15" customHeight="1">
      <c r="Z9576" s="220"/>
      <c r="AA9576" s="220"/>
      <c r="AB9576" s="237"/>
      <c r="AC9576" s="237"/>
      <c r="AD9576" s="220"/>
      <c r="AE9576" s="220"/>
      <c r="AF9576" s="237"/>
      <c r="AG9576" s="257"/>
      <c r="AH9576" s="237"/>
      <c r="AI9576" s="220"/>
      <c r="AJ9576" s="237"/>
      <c r="AK9576" s="220"/>
      <c r="AL9576" s="220"/>
      <c r="AM9576" s="220"/>
    </row>
    <row r="9577" spans="26:39" ht="15" customHeight="1">
      <c r="Z9577" s="220"/>
      <c r="AA9577" s="220"/>
      <c r="AB9577" s="237"/>
      <c r="AC9577" s="237"/>
      <c r="AD9577" s="220"/>
      <c r="AE9577" s="220"/>
      <c r="AF9577" s="237"/>
      <c r="AG9577" s="257"/>
      <c r="AH9577" s="237"/>
      <c r="AI9577" s="220"/>
      <c r="AJ9577" s="237"/>
      <c r="AK9577" s="220"/>
      <c r="AL9577" s="220"/>
      <c r="AM9577" s="220"/>
    </row>
    <row r="9578" spans="26:39" ht="15" customHeight="1">
      <c r="Z9578" s="220"/>
      <c r="AA9578" s="220"/>
      <c r="AB9578" s="237"/>
      <c r="AC9578" s="237"/>
      <c r="AD9578" s="220"/>
      <c r="AE9578" s="220"/>
      <c r="AF9578" s="237"/>
      <c r="AG9578" s="257"/>
      <c r="AH9578" s="237"/>
      <c r="AI9578" s="220"/>
      <c r="AJ9578" s="237"/>
      <c r="AK9578" s="220"/>
      <c r="AL9578" s="220"/>
      <c r="AM9578" s="220"/>
    </row>
    <row r="9579" spans="26:39" ht="15" customHeight="1">
      <c r="Z9579" s="220"/>
      <c r="AA9579" s="220"/>
      <c r="AB9579" s="237"/>
      <c r="AC9579" s="237"/>
      <c r="AD9579" s="220"/>
      <c r="AE9579" s="220"/>
      <c r="AF9579" s="237"/>
      <c r="AG9579" s="257"/>
      <c r="AH9579" s="237"/>
      <c r="AI9579" s="220"/>
      <c r="AJ9579" s="237"/>
      <c r="AK9579" s="220"/>
      <c r="AL9579" s="220"/>
      <c r="AM9579" s="220"/>
    </row>
    <row r="9580" spans="26:39" ht="15" customHeight="1">
      <c r="Z9580" s="220"/>
      <c r="AA9580" s="220"/>
      <c r="AB9580" s="237"/>
      <c r="AC9580" s="237"/>
      <c r="AD9580" s="220"/>
      <c r="AE9580" s="220"/>
      <c r="AF9580" s="237"/>
      <c r="AG9580" s="257"/>
      <c r="AH9580" s="237"/>
      <c r="AI9580" s="220"/>
      <c r="AJ9580" s="237"/>
      <c r="AK9580" s="220"/>
      <c r="AL9580" s="220"/>
      <c r="AM9580" s="220"/>
    </row>
    <row r="9581" spans="26:39" ht="15" customHeight="1">
      <c r="Z9581" s="220"/>
      <c r="AA9581" s="220"/>
      <c r="AB9581" s="237"/>
      <c r="AC9581" s="237"/>
      <c r="AD9581" s="220"/>
      <c r="AE9581" s="220"/>
      <c r="AF9581" s="237"/>
      <c r="AG9581" s="257"/>
      <c r="AH9581" s="237"/>
      <c r="AI9581" s="220"/>
      <c r="AJ9581" s="237"/>
      <c r="AK9581" s="220"/>
      <c r="AL9581" s="220"/>
      <c r="AM9581" s="220"/>
    </row>
    <row r="9582" spans="26:39" ht="15" customHeight="1">
      <c r="Z9582" s="220"/>
      <c r="AA9582" s="220"/>
      <c r="AB9582" s="237"/>
      <c r="AC9582" s="237"/>
      <c r="AD9582" s="220"/>
      <c r="AE9582" s="220"/>
      <c r="AF9582" s="237"/>
      <c r="AG9582" s="257"/>
      <c r="AH9582" s="237"/>
      <c r="AI9582" s="220"/>
      <c r="AJ9582" s="237"/>
      <c r="AK9582" s="220"/>
      <c r="AL9582" s="220"/>
      <c r="AM9582" s="220"/>
    </row>
    <row r="9583" spans="26:39" ht="15" customHeight="1">
      <c r="Z9583" s="220"/>
      <c r="AA9583" s="220"/>
      <c r="AB9583" s="237"/>
      <c r="AC9583" s="237"/>
      <c r="AD9583" s="220"/>
      <c r="AE9583" s="220"/>
      <c r="AF9583" s="237"/>
      <c r="AG9583" s="257"/>
      <c r="AH9583" s="237"/>
      <c r="AI9583" s="220"/>
      <c r="AJ9583" s="237"/>
      <c r="AK9583" s="220"/>
      <c r="AL9583" s="220"/>
      <c r="AM9583" s="220"/>
    </row>
    <row r="9584" spans="26:39" ht="15" customHeight="1">
      <c r="Z9584" s="220"/>
      <c r="AA9584" s="220"/>
      <c r="AB9584" s="237"/>
      <c r="AC9584" s="237"/>
      <c r="AD9584" s="220"/>
      <c r="AE9584" s="220"/>
      <c r="AF9584" s="237"/>
      <c r="AG9584" s="257"/>
      <c r="AH9584" s="237"/>
      <c r="AI9584" s="220"/>
      <c r="AJ9584" s="237"/>
      <c r="AK9584" s="220"/>
      <c r="AL9584" s="220"/>
      <c r="AM9584" s="220"/>
    </row>
    <row r="9585" spans="26:39" ht="15" customHeight="1">
      <c r="Z9585" s="220"/>
      <c r="AA9585" s="220"/>
      <c r="AB9585" s="237"/>
      <c r="AC9585" s="237"/>
      <c r="AD9585" s="220"/>
      <c r="AE9585" s="220"/>
      <c r="AF9585" s="237"/>
      <c r="AG9585" s="257"/>
      <c r="AH9585" s="237"/>
      <c r="AI9585" s="220"/>
      <c r="AJ9585" s="237"/>
      <c r="AK9585" s="220"/>
      <c r="AL9585" s="220"/>
      <c r="AM9585" s="220"/>
    </row>
    <row r="9586" spans="26:39" ht="15" customHeight="1">
      <c r="Z9586" s="220"/>
      <c r="AA9586" s="220"/>
      <c r="AB9586" s="237"/>
      <c r="AC9586" s="237"/>
      <c r="AD9586" s="220"/>
      <c r="AE9586" s="220"/>
      <c r="AF9586" s="237"/>
      <c r="AG9586" s="257"/>
      <c r="AH9586" s="237"/>
      <c r="AI9586" s="220"/>
      <c r="AJ9586" s="237"/>
      <c r="AK9586" s="220"/>
      <c r="AL9586" s="220"/>
      <c r="AM9586" s="220"/>
    </row>
    <row r="9587" spans="26:39" ht="15" customHeight="1">
      <c r="Z9587" s="220"/>
      <c r="AA9587" s="220"/>
      <c r="AB9587" s="237"/>
      <c r="AC9587" s="237"/>
      <c r="AD9587" s="220"/>
      <c r="AE9587" s="220"/>
      <c r="AF9587" s="237"/>
      <c r="AG9587" s="257"/>
      <c r="AH9587" s="237"/>
      <c r="AI9587" s="220"/>
      <c r="AJ9587" s="237"/>
      <c r="AK9587" s="220"/>
      <c r="AL9587" s="220"/>
      <c r="AM9587" s="220"/>
    </row>
    <row r="9588" spans="26:39" ht="15" customHeight="1">
      <c r="Z9588" s="220"/>
      <c r="AA9588" s="220"/>
      <c r="AB9588" s="237"/>
      <c r="AC9588" s="237"/>
      <c r="AD9588" s="220"/>
      <c r="AE9588" s="220"/>
      <c r="AF9588" s="237"/>
      <c r="AG9588" s="257"/>
      <c r="AH9588" s="237"/>
      <c r="AI9588" s="220"/>
      <c r="AJ9588" s="237"/>
      <c r="AK9588" s="220"/>
      <c r="AL9588" s="220"/>
      <c r="AM9588" s="220"/>
    </row>
    <row r="9589" spans="26:39" ht="15" customHeight="1">
      <c r="Z9589" s="220"/>
      <c r="AA9589" s="220"/>
      <c r="AB9589" s="237"/>
      <c r="AC9589" s="237"/>
      <c r="AD9589" s="220"/>
      <c r="AE9589" s="220"/>
      <c r="AF9589" s="237"/>
      <c r="AG9589" s="257"/>
      <c r="AH9589" s="237"/>
      <c r="AI9589" s="220"/>
      <c r="AJ9589" s="237"/>
      <c r="AK9589" s="220"/>
      <c r="AL9589" s="220"/>
      <c r="AM9589" s="220"/>
    </row>
    <row r="9590" spans="26:39" ht="15" customHeight="1">
      <c r="Z9590" s="220"/>
      <c r="AA9590" s="220"/>
      <c r="AB9590" s="237"/>
      <c r="AC9590" s="237"/>
      <c r="AD9590" s="220"/>
      <c r="AE9590" s="220"/>
      <c r="AF9590" s="237"/>
      <c r="AG9590" s="257"/>
      <c r="AH9590" s="237"/>
      <c r="AI9590" s="220"/>
      <c r="AJ9590" s="237"/>
      <c r="AK9590" s="220"/>
      <c r="AL9590" s="220"/>
      <c r="AM9590" s="220"/>
    </row>
    <row r="9591" spans="26:39" ht="15" customHeight="1">
      <c r="Z9591" s="220"/>
      <c r="AA9591" s="220"/>
      <c r="AB9591" s="237"/>
      <c r="AC9591" s="237"/>
      <c r="AD9591" s="220"/>
      <c r="AE9591" s="220"/>
      <c r="AF9591" s="237"/>
      <c r="AG9591" s="257"/>
      <c r="AH9591" s="237"/>
      <c r="AI9591" s="220"/>
      <c r="AJ9591" s="237"/>
      <c r="AK9591" s="220"/>
      <c r="AL9591" s="220"/>
      <c r="AM9591" s="220"/>
    </row>
    <row r="9592" spans="26:39" ht="15" customHeight="1">
      <c r="Z9592" s="220"/>
      <c r="AA9592" s="220"/>
      <c r="AB9592" s="237"/>
      <c r="AC9592" s="237"/>
      <c r="AD9592" s="220"/>
      <c r="AE9592" s="220"/>
      <c r="AF9592" s="237"/>
      <c r="AG9592" s="257"/>
      <c r="AH9592" s="237"/>
      <c r="AI9592" s="220"/>
      <c r="AJ9592" s="237"/>
      <c r="AK9592" s="220"/>
      <c r="AL9592" s="220"/>
      <c r="AM9592" s="220"/>
    </row>
    <row r="9593" spans="26:39" ht="15" customHeight="1">
      <c r="Z9593" s="220"/>
      <c r="AA9593" s="220"/>
      <c r="AB9593" s="237"/>
      <c r="AC9593" s="237"/>
      <c r="AD9593" s="220"/>
      <c r="AE9593" s="220"/>
      <c r="AF9593" s="237"/>
      <c r="AG9593" s="257"/>
      <c r="AH9593" s="237"/>
      <c r="AI9593" s="220"/>
      <c r="AJ9593" s="237"/>
      <c r="AK9593" s="220"/>
      <c r="AL9593" s="220"/>
      <c r="AM9593" s="220"/>
    </row>
    <row r="9594" spans="26:39" ht="15" customHeight="1">
      <c r="Z9594" s="220"/>
      <c r="AA9594" s="220"/>
      <c r="AB9594" s="237"/>
      <c r="AC9594" s="237"/>
      <c r="AD9594" s="220"/>
      <c r="AE9594" s="220"/>
      <c r="AF9594" s="237"/>
      <c r="AG9594" s="257"/>
      <c r="AH9594" s="237"/>
      <c r="AI9594" s="220"/>
      <c r="AJ9594" s="237"/>
      <c r="AK9594" s="220"/>
      <c r="AL9594" s="220"/>
      <c r="AM9594" s="220"/>
    </row>
    <row r="9595" spans="26:39" ht="15" customHeight="1">
      <c r="Z9595" s="220"/>
      <c r="AA9595" s="220"/>
      <c r="AB9595" s="237"/>
      <c r="AC9595" s="237"/>
      <c r="AD9595" s="220"/>
      <c r="AE9595" s="220"/>
      <c r="AF9595" s="237"/>
      <c r="AG9595" s="257"/>
      <c r="AH9595" s="237"/>
      <c r="AI9595" s="220"/>
      <c r="AJ9595" s="237"/>
      <c r="AK9595" s="220"/>
      <c r="AL9595" s="220"/>
      <c r="AM9595" s="220"/>
    </row>
    <row r="9596" spans="26:39" ht="15" customHeight="1">
      <c r="Z9596" s="220"/>
      <c r="AA9596" s="220"/>
      <c r="AB9596" s="237"/>
      <c r="AC9596" s="237"/>
      <c r="AD9596" s="220"/>
      <c r="AE9596" s="220"/>
      <c r="AF9596" s="237"/>
      <c r="AG9596" s="257"/>
      <c r="AH9596" s="237"/>
      <c r="AI9596" s="220"/>
      <c r="AJ9596" s="237"/>
      <c r="AK9596" s="220"/>
      <c r="AL9596" s="220"/>
      <c r="AM9596" s="220"/>
    </row>
    <row r="9597" spans="26:39" ht="15" customHeight="1">
      <c r="Z9597" s="220"/>
      <c r="AA9597" s="220"/>
      <c r="AB9597" s="237"/>
      <c r="AC9597" s="237"/>
      <c r="AD9597" s="220"/>
      <c r="AE9597" s="220"/>
      <c r="AF9597" s="237"/>
      <c r="AG9597" s="257"/>
      <c r="AH9597" s="237"/>
      <c r="AI9597" s="220"/>
      <c r="AJ9597" s="237"/>
      <c r="AK9597" s="220"/>
      <c r="AL9597" s="220"/>
      <c r="AM9597" s="220"/>
    </row>
    <row r="9598" spans="26:39" ht="15" customHeight="1">
      <c r="Z9598" s="220"/>
      <c r="AA9598" s="220"/>
      <c r="AB9598" s="237"/>
      <c r="AC9598" s="237"/>
      <c r="AD9598" s="220"/>
      <c r="AE9598" s="220"/>
      <c r="AF9598" s="237"/>
      <c r="AG9598" s="257"/>
      <c r="AH9598" s="237"/>
      <c r="AI9598" s="220"/>
      <c r="AJ9598" s="237"/>
      <c r="AK9598" s="220"/>
      <c r="AL9598" s="220"/>
      <c r="AM9598" s="220"/>
    </row>
    <row r="9599" spans="26:39" ht="15" customHeight="1">
      <c r="Z9599" s="220"/>
      <c r="AA9599" s="220"/>
      <c r="AB9599" s="237"/>
      <c r="AC9599" s="237"/>
      <c r="AD9599" s="220"/>
      <c r="AE9599" s="220"/>
      <c r="AF9599" s="237"/>
      <c r="AG9599" s="257"/>
      <c r="AH9599" s="237"/>
      <c r="AI9599" s="220"/>
      <c r="AJ9599" s="237"/>
      <c r="AK9599" s="220"/>
      <c r="AL9599" s="220"/>
      <c r="AM9599" s="220"/>
    </row>
    <row r="9600" spans="26:39" ht="15" customHeight="1">
      <c r="Z9600" s="220"/>
      <c r="AA9600" s="220"/>
      <c r="AB9600" s="237"/>
      <c r="AC9600" s="237"/>
      <c r="AD9600" s="220"/>
      <c r="AE9600" s="220"/>
      <c r="AF9600" s="237"/>
      <c r="AG9600" s="257"/>
      <c r="AH9600" s="237"/>
      <c r="AI9600" s="220"/>
      <c r="AJ9600" s="237"/>
      <c r="AK9600" s="220"/>
      <c r="AL9600" s="220"/>
      <c r="AM9600" s="220"/>
    </row>
    <row r="9601" spans="26:39" ht="15" customHeight="1">
      <c r="Z9601" s="220"/>
      <c r="AA9601" s="220"/>
      <c r="AB9601" s="237"/>
      <c r="AC9601" s="237"/>
      <c r="AD9601" s="220"/>
      <c r="AE9601" s="220"/>
      <c r="AF9601" s="237"/>
      <c r="AG9601" s="257"/>
      <c r="AH9601" s="237"/>
      <c r="AI9601" s="220"/>
      <c r="AJ9601" s="237"/>
      <c r="AK9601" s="220"/>
      <c r="AL9601" s="220"/>
      <c r="AM9601" s="220"/>
    </row>
    <row r="9602" spans="26:39" ht="15" customHeight="1">
      <c r="Z9602" s="220"/>
      <c r="AA9602" s="220"/>
      <c r="AB9602" s="237"/>
      <c r="AC9602" s="237"/>
      <c r="AD9602" s="220"/>
      <c r="AE9602" s="220"/>
      <c r="AF9602" s="237"/>
      <c r="AG9602" s="257"/>
      <c r="AH9602" s="237"/>
      <c r="AI9602" s="220"/>
      <c r="AJ9602" s="237"/>
      <c r="AK9602" s="220"/>
      <c r="AL9602" s="220"/>
      <c r="AM9602" s="220"/>
    </row>
    <row r="9603" spans="26:39" ht="15" customHeight="1">
      <c r="Z9603" s="220"/>
      <c r="AA9603" s="220"/>
      <c r="AB9603" s="237"/>
      <c r="AC9603" s="237"/>
      <c r="AD9603" s="220"/>
      <c r="AE9603" s="220"/>
      <c r="AF9603" s="237"/>
      <c r="AG9603" s="257"/>
      <c r="AH9603" s="237"/>
      <c r="AI9603" s="220"/>
      <c r="AJ9603" s="237"/>
      <c r="AK9603" s="220"/>
      <c r="AL9603" s="220"/>
      <c r="AM9603" s="220"/>
    </row>
    <row r="9604" spans="26:39" ht="15" customHeight="1">
      <c r="Z9604" s="220"/>
      <c r="AA9604" s="220"/>
      <c r="AB9604" s="237"/>
      <c r="AC9604" s="237"/>
      <c r="AD9604" s="220"/>
      <c r="AE9604" s="220"/>
      <c r="AF9604" s="237"/>
      <c r="AG9604" s="257"/>
      <c r="AH9604" s="237"/>
      <c r="AI9604" s="220"/>
      <c r="AJ9604" s="237"/>
      <c r="AK9604" s="220"/>
      <c r="AL9604" s="220"/>
      <c r="AM9604" s="220"/>
    </row>
    <row r="9605" spans="26:39" ht="15" customHeight="1">
      <c r="Z9605" s="220"/>
      <c r="AA9605" s="220"/>
      <c r="AB9605" s="237"/>
      <c r="AC9605" s="237"/>
      <c r="AD9605" s="220"/>
      <c r="AE9605" s="220"/>
      <c r="AF9605" s="237"/>
      <c r="AG9605" s="257"/>
      <c r="AH9605" s="237"/>
      <c r="AI9605" s="220"/>
      <c r="AJ9605" s="237"/>
      <c r="AK9605" s="220"/>
      <c r="AL9605" s="220"/>
      <c r="AM9605" s="220"/>
    </row>
    <row r="9606" spans="26:39" ht="15" customHeight="1">
      <c r="Z9606" s="220"/>
      <c r="AA9606" s="220"/>
      <c r="AB9606" s="237"/>
      <c r="AC9606" s="237"/>
      <c r="AD9606" s="220"/>
      <c r="AE9606" s="220"/>
      <c r="AF9606" s="237"/>
      <c r="AG9606" s="257"/>
      <c r="AH9606" s="237"/>
      <c r="AI9606" s="220"/>
      <c r="AJ9606" s="237"/>
      <c r="AK9606" s="220"/>
      <c r="AL9606" s="220"/>
      <c r="AM9606" s="220"/>
    </row>
    <row r="9607" spans="26:39" ht="15" customHeight="1">
      <c r="Z9607" s="220"/>
      <c r="AA9607" s="220"/>
      <c r="AB9607" s="237"/>
      <c r="AC9607" s="237"/>
      <c r="AD9607" s="220"/>
      <c r="AE9607" s="220"/>
      <c r="AF9607" s="237"/>
      <c r="AG9607" s="257"/>
      <c r="AH9607" s="237"/>
      <c r="AI9607" s="220"/>
      <c r="AJ9607" s="237"/>
      <c r="AK9607" s="220"/>
      <c r="AL9607" s="220"/>
      <c r="AM9607" s="220"/>
    </row>
    <row r="9608" spans="26:39" ht="15" customHeight="1">
      <c r="Z9608" s="220"/>
      <c r="AA9608" s="220"/>
      <c r="AB9608" s="237"/>
      <c r="AC9608" s="237"/>
      <c r="AD9608" s="220"/>
      <c r="AE9608" s="220"/>
      <c r="AF9608" s="237"/>
      <c r="AG9608" s="257"/>
      <c r="AH9608" s="237"/>
      <c r="AI9608" s="220"/>
      <c r="AJ9608" s="237"/>
      <c r="AK9608" s="220"/>
      <c r="AL9608" s="220"/>
      <c r="AM9608" s="220"/>
    </row>
    <row r="9609" spans="26:39" ht="15" customHeight="1">
      <c r="Z9609" s="220"/>
      <c r="AA9609" s="220"/>
      <c r="AB9609" s="237"/>
      <c r="AC9609" s="237"/>
      <c r="AD9609" s="220"/>
      <c r="AE9609" s="220"/>
      <c r="AF9609" s="237"/>
      <c r="AG9609" s="257"/>
      <c r="AH9609" s="237"/>
      <c r="AI9609" s="220"/>
      <c r="AJ9609" s="237"/>
      <c r="AK9609" s="220"/>
      <c r="AL9609" s="220"/>
      <c r="AM9609" s="220"/>
    </row>
    <row r="9610" spans="26:39" ht="15" customHeight="1">
      <c r="Z9610" s="220"/>
      <c r="AA9610" s="220"/>
      <c r="AB9610" s="237"/>
      <c r="AC9610" s="237"/>
      <c r="AD9610" s="220"/>
      <c r="AE9610" s="220"/>
      <c r="AF9610" s="237"/>
      <c r="AG9610" s="257"/>
      <c r="AH9610" s="237"/>
      <c r="AI9610" s="220"/>
      <c r="AJ9610" s="237"/>
      <c r="AK9610" s="220"/>
      <c r="AL9610" s="220"/>
      <c r="AM9610" s="220"/>
    </row>
    <row r="9611" spans="26:39" ht="15" customHeight="1">
      <c r="Z9611" s="220"/>
      <c r="AA9611" s="220"/>
      <c r="AB9611" s="237"/>
      <c r="AC9611" s="237"/>
      <c r="AD9611" s="220"/>
      <c r="AE9611" s="220"/>
      <c r="AF9611" s="237"/>
      <c r="AG9611" s="257"/>
      <c r="AH9611" s="237"/>
      <c r="AI9611" s="220"/>
      <c r="AJ9611" s="237"/>
      <c r="AK9611" s="220"/>
      <c r="AL9611" s="220"/>
      <c r="AM9611" s="220"/>
    </row>
    <row r="9612" spans="26:39" ht="15" customHeight="1">
      <c r="Z9612" s="220"/>
      <c r="AA9612" s="220"/>
      <c r="AB9612" s="237"/>
      <c r="AC9612" s="237"/>
      <c r="AD9612" s="220"/>
      <c r="AE9612" s="220"/>
      <c r="AF9612" s="237"/>
      <c r="AG9612" s="257"/>
      <c r="AH9612" s="237"/>
      <c r="AI9612" s="220"/>
      <c r="AJ9612" s="237"/>
      <c r="AK9612" s="220"/>
      <c r="AL9612" s="220"/>
      <c r="AM9612" s="220"/>
    </row>
    <row r="9613" spans="26:39" ht="15" customHeight="1">
      <c r="Z9613" s="220"/>
      <c r="AA9613" s="220"/>
      <c r="AB9613" s="237"/>
      <c r="AC9613" s="237"/>
      <c r="AD9613" s="220"/>
      <c r="AE9613" s="220"/>
      <c r="AF9613" s="237"/>
      <c r="AG9613" s="257"/>
      <c r="AH9613" s="237"/>
      <c r="AI9613" s="220"/>
      <c r="AJ9613" s="237"/>
      <c r="AK9613" s="220"/>
      <c r="AL9613" s="220"/>
      <c r="AM9613" s="220"/>
    </row>
    <row r="9614" spans="26:39" ht="15" customHeight="1">
      <c r="Z9614" s="220"/>
      <c r="AA9614" s="220"/>
      <c r="AB9614" s="237"/>
      <c r="AC9614" s="237"/>
      <c r="AD9614" s="220"/>
      <c r="AE9614" s="220"/>
      <c r="AF9614" s="237"/>
      <c r="AG9614" s="257"/>
      <c r="AH9614" s="237"/>
      <c r="AI9614" s="220"/>
      <c r="AJ9614" s="237"/>
      <c r="AK9614" s="220"/>
      <c r="AL9614" s="220"/>
      <c r="AM9614" s="220"/>
    </row>
    <row r="9615" spans="26:39" ht="15" customHeight="1">
      <c r="Z9615" s="220"/>
      <c r="AA9615" s="220"/>
      <c r="AB9615" s="237"/>
      <c r="AC9615" s="237"/>
      <c r="AD9615" s="220"/>
      <c r="AE9615" s="220"/>
      <c r="AF9615" s="237"/>
      <c r="AG9615" s="257"/>
      <c r="AH9615" s="237"/>
      <c r="AI9615" s="220"/>
      <c r="AJ9615" s="237"/>
      <c r="AK9615" s="220"/>
      <c r="AL9615" s="220"/>
      <c r="AM9615" s="220"/>
    </row>
    <row r="9616" spans="26:39" ht="15" customHeight="1">
      <c r="Z9616" s="220"/>
      <c r="AA9616" s="220"/>
      <c r="AB9616" s="237"/>
      <c r="AC9616" s="237"/>
      <c r="AD9616" s="220"/>
      <c r="AE9616" s="220"/>
      <c r="AF9616" s="237"/>
      <c r="AG9616" s="257"/>
      <c r="AH9616" s="237"/>
      <c r="AI9616" s="220"/>
      <c r="AJ9616" s="237"/>
      <c r="AK9616" s="220"/>
      <c r="AL9616" s="220"/>
      <c r="AM9616" s="220"/>
    </row>
    <row r="9617" spans="26:39" ht="15" customHeight="1">
      <c r="Z9617" s="220"/>
      <c r="AA9617" s="220"/>
      <c r="AB9617" s="237"/>
      <c r="AC9617" s="237"/>
      <c r="AD9617" s="220"/>
      <c r="AE9617" s="220"/>
      <c r="AF9617" s="237"/>
      <c r="AG9617" s="257"/>
      <c r="AH9617" s="237"/>
      <c r="AI9617" s="220"/>
      <c r="AJ9617" s="237"/>
      <c r="AK9617" s="220"/>
      <c r="AL9617" s="220"/>
      <c r="AM9617" s="220"/>
    </row>
    <row r="9618" spans="26:39" ht="15" customHeight="1">
      <c r="Z9618" s="220"/>
      <c r="AA9618" s="220"/>
      <c r="AB9618" s="237"/>
      <c r="AC9618" s="237"/>
      <c r="AD9618" s="220"/>
      <c r="AE9618" s="220"/>
      <c r="AF9618" s="237"/>
      <c r="AG9618" s="257"/>
      <c r="AH9618" s="237"/>
      <c r="AI9618" s="220"/>
      <c r="AJ9618" s="237"/>
      <c r="AK9618" s="220"/>
      <c r="AL9618" s="220"/>
      <c r="AM9618" s="220"/>
    </row>
    <row r="9619" spans="26:39" ht="15" customHeight="1">
      <c r="Z9619" s="220"/>
      <c r="AA9619" s="220"/>
      <c r="AB9619" s="237"/>
      <c r="AC9619" s="237"/>
      <c r="AD9619" s="220"/>
      <c r="AE9619" s="220"/>
      <c r="AF9619" s="237"/>
      <c r="AG9619" s="257"/>
      <c r="AH9619" s="237"/>
      <c r="AI9619" s="220"/>
      <c r="AJ9619" s="237"/>
      <c r="AK9619" s="220"/>
      <c r="AL9619" s="220"/>
      <c r="AM9619" s="220"/>
    </row>
    <row r="9620" spans="26:39" ht="15" customHeight="1">
      <c r="Z9620" s="220"/>
      <c r="AA9620" s="220"/>
      <c r="AB9620" s="237"/>
      <c r="AC9620" s="237"/>
      <c r="AD9620" s="220"/>
      <c r="AE9620" s="220"/>
      <c r="AF9620" s="237"/>
      <c r="AG9620" s="257"/>
      <c r="AH9620" s="237"/>
      <c r="AI9620" s="220"/>
      <c r="AJ9620" s="237"/>
      <c r="AK9620" s="220"/>
      <c r="AL9620" s="220"/>
      <c r="AM9620" s="220"/>
    </row>
    <row r="9621" spans="26:39" ht="15" customHeight="1">
      <c r="Z9621" s="220"/>
      <c r="AA9621" s="220"/>
      <c r="AB9621" s="237"/>
      <c r="AC9621" s="237"/>
      <c r="AD9621" s="220"/>
      <c r="AE9621" s="220"/>
      <c r="AF9621" s="237"/>
      <c r="AG9621" s="257"/>
      <c r="AH9621" s="237"/>
      <c r="AI9621" s="220"/>
      <c r="AJ9621" s="237"/>
      <c r="AK9621" s="220"/>
      <c r="AL9621" s="220"/>
      <c r="AM9621" s="220"/>
    </row>
    <row r="9622" spans="26:39" ht="15" customHeight="1">
      <c r="Z9622" s="220"/>
      <c r="AA9622" s="220"/>
      <c r="AB9622" s="237"/>
      <c r="AC9622" s="237"/>
      <c r="AD9622" s="220"/>
      <c r="AE9622" s="220"/>
      <c r="AF9622" s="237"/>
      <c r="AG9622" s="257"/>
      <c r="AH9622" s="237"/>
      <c r="AI9622" s="220"/>
      <c r="AJ9622" s="237"/>
      <c r="AK9622" s="220"/>
      <c r="AL9622" s="220"/>
      <c r="AM9622" s="220"/>
    </row>
    <row r="9623" spans="26:39" ht="15" customHeight="1">
      <c r="Z9623" s="220"/>
      <c r="AA9623" s="220"/>
      <c r="AB9623" s="237"/>
      <c r="AC9623" s="237"/>
      <c r="AD9623" s="220"/>
      <c r="AE9623" s="220"/>
      <c r="AF9623" s="237"/>
      <c r="AG9623" s="257"/>
      <c r="AH9623" s="237"/>
      <c r="AI9623" s="220"/>
      <c r="AJ9623" s="237"/>
      <c r="AK9623" s="220"/>
      <c r="AL9623" s="220"/>
      <c r="AM9623" s="220"/>
    </row>
    <row r="9624" spans="26:39" ht="15" customHeight="1">
      <c r="Z9624" s="220"/>
      <c r="AA9624" s="220"/>
      <c r="AB9624" s="237"/>
      <c r="AC9624" s="237"/>
      <c r="AD9624" s="220"/>
      <c r="AE9624" s="220"/>
      <c r="AF9624" s="237"/>
      <c r="AG9624" s="257"/>
      <c r="AH9624" s="237"/>
      <c r="AI9624" s="220"/>
      <c r="AJ9624" s="237"/>
      <c r="AK9624" s="220"/>
      <c r="AL9624" s="220"/>
      <c r="AM9624" s="220"/>
    </row>
    <row r="9625" spans="26:39" ht="15" customHeight="1">
      <c r="Z9625" s="220"/>
      <c r="AA9625" s="220"/>
      <c r="AB9625" s="237"/>
      <c r="AC9625" s="237"/>
      <c r="AD9625" s="220"/>
      <c r="AE9625" s="220"/>
      <c r="AF9625" s="237"/>
      <c r="AG9625" s="257"/>
      <c r="AH9625" s="237"/>
      <c r="AI9625" s="220"/>
      <c r="AJ9625" s="237"/>
      <c r="AK9625" s="220"/>
      <c r="AL9625" s="220"/>
      <c r="AM9625" s="220"/>
    </row>
    <row r="9626" spans="26:39" ht="15" customHeight="1">
      <c r="Z9626" s="220"/>
      <c r="AA9626" s="220"/>
      <c r="AB9626" s="237"/>
      <c r="AC9626" s="237"/>
      <c r="AD9626" s="220"/>
      <c r="AE9626" s="220"/>
      <c r="AF9626" s="237"/>
      <c r="AG9626" s="257"/>
      <c r="AH9626" s="237"/>
      <c r="AI9626" s="220"/>
      <c r="AJ9626" s="237"/>
      <c r="AK9626" s="220"/>
      <c r="AL9626" s="220"/>
      <c r="AM9626" s="220"/>
    </row>
    <row r="9627" spans="26:39" ht="15" customHeight="1">
      <c r="Z9627" s="220"/>
      <c r="AA9627" s="220"/>
      <c r="AB9627" s="237"/>
      <c r="AC9627" s="237"/>
      <c r="AD9627" s="220"/>
      <c r="AE9627" s="220"/>
      <c r="AF9627" s="237"/>
      <c r="AG9627" s="257"/>
      <c r="AH9627" s="237"/>
      <c r="AI9627" s="220"/>
      <c r="AJ9627" s="237"/>
      <c r="AK9627" s="220"/>
      <c r="AL9627" s="220"/>
      <c r="AM9627" s="220"/>
    </row>
    <row r="9628" spans="26:39" ht="15" customHeight="1">
      <c r="Z9628" s="220"/>
      <c r="AA9628" s="220"/>
      <c r="AB9628" s="237"/>
      <c r="AC9628" s="237"/>
      <c r="AD9628" s="220"/>
      <c r="AE9628" s="220"/>
      <c r="AF9628" s="237"/>
      <c r="AG9628" s="257"/>
      <c r="AH9628" s="237"/>
      <c r="AI9628" s="220"/>
      <c r="AJ9628" s="237"/>
      <c r="AK9628" s="220"/>
      <c r="AL9628" s="220"/>
      <c r="AM9628" s="220"/>
    </row>
    <row r="9629" spans="26:39" ht="15" customHeight="1">
      <c r="Z9629" s="220"/>
      <c r="AA9629" s="220"/>
      <c r="AB9629" s="237"/>
      <c r="AC9629" s="237"/>
      <c r="AD9629" s="220"/>
      <c r="AE9629" s="220"/>
      <c r="AF9629" s="237"/>
      <c r="AG9629" s="257"/>
      <c r="AH9629" s="237"/>
      <c r="AI9629" s="220"/>
      <c r="AJ9629" s="237"/>
      <c r="AK9629" s="220"/>
      <c r="AL9629" s="220"/>
      <c r="AM9629" s="220"/>
    </row>
    <row r="9630" spans="26:39" ht="15" customHeight="1">
      <c r="Z9630" s="220"/>
      <c r="AA9630" s="220"/>
      <c r="AB9630" s="237"/>
      <c r="AC9630" s="237"/>
      <c r="AD9630" s="220"/>
      <c r="AE9630" s="220"/>
      <c r="AF9630" s="237"/>
      <c r="AG9630" s="257"/>
      <c r="AH9630" s="237"/>
      <c r="AI9630" s="220"/>
      <c r="AJ9630" s="237"/>
      <c r="AK9630" s="220"/>
      <c r="AL9630" s="220"/>
      <c r="AM9630" s="220"/>
    </row>
    <row r="9631" spans="26:39" ht="15" customHeight="1">
      <c r="Z9631" s="220"/>
      <c r="AA9631" s="220"/>
      <c r="AB9631" s="237"/>
      <c r="AC9631" s="237"/>
      <c r="AD9631" s="220"/>
      <c r="AE9631" s="220"/>
      <c r="AF9631" s="237"/>
      <c r="AG9631" s="257"/>
      <c r="AH9631" s="237"/>
      <c r="AI9631" s="220"/>
      <c r="AJ9631" s="237"/>
      <c r="AK9631" s="220"/>
      <c r="AL9631" s="220"/>
      <c r="AM9631" s="220"/>
    </row>
    <row r="9632" spans="26:39" ht="15" customHeight="1">
      <c r="Z9632" s="220"/>
      <c r="AA9632" s="220"/>
      <c r="AB9632" s="237"/>
      <c r="AC9632" s="237"/>
      <c r="AD9632" s="220"/>
      <c r="AE9632" s="220"/>
      <c r="AF9632" s="237"/>
      <c r="AG9632" s="257"/>
      <c r="AH9632" s="237"/>
      <c r="AI9632" s="220"/>
      <c r="AJ9632" s="237"/>
      <c r="AK9632" s="220"/>
      <c r="AL9632" s="220"/>
      <c r="AM9632" s="220"/>
    </row>
    <row r="9633" spans="26:39" ht="15" customHeight="1">
      <c r="Z9633" s="220"/>
      <c r="AA9633" s="220"/>
      <c r="AB9633" s="237"/>
      <c r="AC9633" s="237"/>
      <c r="AD9633" s="220"/>
      <c r="AE9633" s="220"/>
      <c r="AF9633" s="237"/>
      <c r="AG9633" s="257"/>
      <c r="AH9633" s="237"/>
      <c r="AI9633" s="220"/>
      <c r="AJ9633" s="237"/>
      <c r="AK9633" s="220"/>
      <c r="AL9633" s="220"/>
      <c r="AM9633" s="220"/>
    </row>
    <row r="9634" spans="26:39" ht="15" customHeight="1">
      <c r="Z9634" s="220"/>
      <c r="AA9634" s="220"/>
      <c r="AB9634" s="237"/>
      <c r="AC9634" s="237"/>
      <c r="AD9634" s="220"/>
      <c r="AE9634" s="220"/>
      <c r="AF9634" s="237"/>
      <c r="AG9634" s="257"/>
      <c r="AH9634" s="237"/>
      <c r="AI9634" s="220"/>
      <c r="AJ9634" s="237"/>
      <c r="AK9634" s="220"/>
      <c r="AL9634" s="220"/>
      <c r="AM9634" s="220"/>
    </row>
    <row r="9635" spans="26:39" ht="15" customHeight="1">
      <c r="Z9635" s="220"/>
      <c r="AA9635" s="220"/>
      <c r="AB9635" s="237"/>
      <c r="AC9635" s="237"/>
      <c r="AD9635" s="220"/>
      <c r="AE9635" s="220"/>
      <c r="AF9635" s="237"/>
      <c r="AG9635" s="257"/>
      <c r="AH9635" s="237"/>
      <c r="AI9635" s="220"/>
      <c r="AJ9635" s="237"/>
      <c r="AK9635" s="220"/>
      <c r="AL9635" s="220"/>
      <c r="AM9635" s="220"/>
    </row>
    <row r="9636" spans="26:39" ht="15" customHeight="1">
      <c r="Z9636" s="220"/>
      <c r="AA9636" s="220"/>
      <c r="AB9636" s="237"/>
      <c r="AC9636" s="237"/>
      <c r="AD9636" s="220"/>
      <c r="AE9636" s="220"/>
      <c r="AF9636" s="237"/>
      <c r="AG9636" s="257"/>
      <c r="AH9636" s="237"/>
      <c r="AI9636" s="220"/>
      <c r="AJ9636" s="237"/>
      <c r="AK9636" s="220"/>
      <c r="AL9636" s="220"/>
      <c r="AM9636" s="220"/>
    </row>
    <row r="9637" spans="26:39" ht="15" customHeight="1">
      <c r="Z9637" s="220"/>
      <c r="AA9637" s="220"/>
      <c r="AB9637" s="237"/>
      <c r="AC9637" s="237"/>
      <c r="AD9637" s="220"/>
      <c r="AE9637" s="220"/>
      <c r="AF9637" s="237"/>
      <c r="AG9637" s="257"/>
      <c r="AH9637" s="237"/>
      <c r="AI9637" s="220"/>
      <c r="AJ9637" s="237"/>
      <c r="AK9637" s="220"/>
      <c r="AL9637" s="220"/>
      <c r="AM9637" s="220"/>
    </row>
    <row r="9638" spans="26:39" ht="15" customHeight="1">
      <c r="Z9638" s="220"/>
      <c r="AA9638" s="220"/>
      <c r="AB9638" s="237"/>
      <c r="AC9638" s="237"/>
      <c r="AD9638" s="220"/>
      <c r="AE9638" s="220"/>
      <c r="AF9638" s="237"/>
      <c r="AG9638" s="257"/>
      <c r="AH9638" s="237"/>
      <c r="AI9638" s="220"/>
      <c r="AJ9638" s="237"/>
      <c r="AK9638" s="220"/>
      <c r="AL9638" s="220"/>
      <c r="AM9638" s="220"/>
    </row>
    <row r="9639" spans="26:39" ht="15" customHeight="1">
      <c r="Z9639" s="220"/>
      <c r="AA9639" s="220"/>
      <c r="AB9639" s="237"/>
      <c r="AC9639" s="237"/>
      <c r="AD9639" s="220"/>
      <c r="AE9639" s="220"/>
      <c r="AF9639" s="237"/>
      <c r="AG9639" s="257"/>
      <c r="AH9639" s="237"/>
      <c r="AI9639" s="220"/>
      <c r="AJ9639" s="237"/>
      <c r="AK9639" s="220"/>
      <c r="AL9639" s="220"/>
      <c r="AM9639" s="220"/>
    </row>
    <row r="9640" spans="26:39" ht="15" customHeight="1">
      <c r="Z9640" s="220"/>
      <c r="AA9640" s="220"/>
      <c r="AB9640" s="237"/>
      <c r="AC9640" s="237"/>
      <c r="AD9640" s="220"/>
      <c r="AE9640" s="220"/>
      <c r="AF9640" s="237"/>
      <c r="AG9640" s="257"/>
      <c r="AH9640" s="237"/>
      <c r="AI9640" s="220"/>
      <c r="AJ9640" s="237"/>
      <c r="AK9640" s="220"/>
      <c r="AL9640" s="220"/>
      <c r="AM9640" s="220"/>
    </row>
    <row r="9641" spans="26:39" ht="15" customHeight="1">
      <c r="Z9641" s="220"/>
      <c r="AA9641" s="220"/>
      <c r="AB9641" s="237"/>
      <c r="AC9641" s="237"/>
      <c r="AD9641" s="220"/>
      <c r="AE9641" s="220"/>
      <c r="AF9641" s="237"/>
      <c r="AG9641" s="257"/>
      <c r="AH9641" s="237"/>
      <c r="AI9641" s="220"/>
      <c r="AJ9641" s="237"/>
      <c r="AK9641" s="220"/>
      <c r="AL9641" s="220"/>
      <c r="AM9641" s="220"/>
    </row>
    <row r="9642" spans="26:39" ht="15" customHeight="1">
      <c r="Z9642" s="220"/>
      <c r="AA9642" s="220"/>
      <c r="AB9642" s="237"/>
      <c r="AC9642" s="237"/>
      <c r="AD9642" s="220"/>
      <c r="AE9642" s="220"/>
      <c r="AF9642" s="237"/>
      <c r="AG9642" s="257"/>
      <c r="AH9642" s="237"/>
      <c r="AI9642" s="220"/>
      <c r="AJ9642" s="237"/>
      <c r="AK9642" s="220"/>
      <c r="AL9642" s="220"/>
      <c r="AM9642" s="220"/>
    </row>
    <row r="9643" spans="26:39" ht="15" customHeight="1">
      <c r="Z9643" s="220"/>
      <c r="AA9643" s="220"/>
      <c r="AB9643" s="237"/>
      <c r="AC9643" s="237"/>
      <c r="AD9643" s="220"/>
      <c r="AE9643" s="220"/>
      <c r="AF9643" s="237"/>
      <c r="AG9643" s="257"/>
      <c r="AH9643" s="237"/>
      <c r="AI9643" s="220"/>
      <c r="AJ9643" s="237"/>
      <c r="AK9643" s="220"/>
      <c r="AL9643" s="220"/>
      <c r="AM9643" s="220"/>
    </row>
    <row r="9644" spans="26:39" ht="15" customHeight="1">
      <c r="Z9644" s="220"/>
      <c r="AA9644" s="220"/>
      <c r="AB9644" s="237"/>
      <c r="AC9644" s="237"/>
      <c r="AD9644" s="220"/>
      <c r="AE9644" s="220"/>
      <c r="AF9644" s="237"/>
      <c r="AG9644" s="257"/>
      <c r="AH9644" s="237"/>
      <c r="AI9644" s="220"/>
      <c r="AJ9644" s="237"/>
      <c r="AK9644" s="220"/>
      <c r="AL9644" s="220"/>
      <c r="AM9644" s="220"/>
    </row>
    <row r="9645" spans="26:39" ht="15" customHeight="1">
      <c r="Z9645" s="220"/>
      <c r="AA9645" s="220"/>
      <c r="AB9645" s="237"/>
      <c r="AC9645" s="237"/>
      <c r="AD9645" s="220"/>
      <c r="AE9645" s="220"/>
      <c r="AF9645" s="237"/>
      <c r="AG9645" s="257"/>
      <c r="AH9645" s="237"/>
      <c r="AI9645" s="220"/>
      <c r="AJ9645" s="237"/>
      <c r="AK9645" s="220"/>
      <c r="AL9645" s="220"/>
      <c r="AM9645" s="220"/>
    </row>
    <row r="9646" spans="26:39" ht="15" customHeight="1">
      <c r="Z9646" s="220"/>
      <c r="AA9646" s="220"/>
      <c r="AB9646" s="237"/>
      <c r="AC9646" s="237"/>
      <c r="AD9646" s="220"/>
      <c r="AE9646" s="220"/>
      <c r="AF9646" s="237"/>
      <c r="AG9646" s="257"/>
      <c r="AH9646" s="237"/>
      <c r="AI9646" s="220"/>
      <c r="AJ9646" s="237"/>
      <c r="AK9646" s="220"/>
      <c r="AL9646" s="220"/>
      <c r="AM9646" s="220"/>
    </row>
    <row r="9647" spans="26:39" ht="15" customHeight="1">
      <c r="Z9647" s="220"/>
      <c r="AA9647" s="220"/>
      <c r="AB9647" s="237"/>
      <c r="AC9647" s="237"/>
      <c r="AD9647" s="220"/>
      <c r="AE9647" s="220"/>
      <c r="AF9647" s="237"/>
      <c r="AG9647" s="257"/>
      <c r="AH9647" s="237"/>
      <c r="AI9647" s="220"/>
      <c r="AJ9647" s="237"/>
      <c r="AK9647" s="220"/>
      <c r="AL9647" s="220"/>
      <c r="AM9647" s="220"/>
    </row>
    <row r="9648" spans="26:39" ht="15" customHeight="1">
      <c r="Z9648" s="220"/>
      <c r="AA9648" s="220"/>
      <c r="AB9648" s="237"/>
      <c r="AC9648" s="237"/>
      <c r="AD9648" s="220"/>
      <c r="AE9648" s="220"/>
      <c r="AF9648" s="237"/>
      <c r="AG9648" s="257"/>
      <c r="AH9648" s="237"/>
      <c r="AI9648" s="220"/>
      <c r="AJ9648" s="237"/>
      <c r="AK9648" s="220"/>
      <c r="AL9648" s="220"/>
      <c r="AM9648" s="220"/>
    </row>
    <row r="9649" spans="26:39" ht="15" customHeight="1">
      <c r="Z9649" s="220"/>
      <c r="AA9649" s="220"/>
      <c r="AB9649" s="237"/>
      <c r="AC9649" s="237"/>
      <c r="AD9649" s="220"/>
      <c r="AE9649" s="220"/>
      <c r="AF9649" s="237"/>
      <c r="AG9649" s="257"/>
      <c r="AH9649" s="237"/>
      <c r="AI9649" s="220"/>
      <c r="AJ9649" s="237"/>
      <c r="AK9649" s="220"/>
      <c r="AL9649" s="220"/>
      <c r="AM9649" s="220"/>
    </row>
    <row r="9650" spans="26:39" ht="15" customHeight="1">
      <c r="Z9650" s="220"/>
      <c r="AA9650" s="220"/>
      <c r="AB9650" s="237"/>
      <c r="AC9650" s="237"/>
      <c r="AD9650" s="220"/>
      <c r="AE9650" s="220"/>
      <c r="AF9650" s="237"/>
      <c r="AG9650" s="257"/>
      <c r="AH9650" s="237"/>
      <c r="AI9650" s="220"/>
      <c r="AJ9650" s="237"/>
      <c r="AK9650" s="220"/>
      <c r="AL9650" s="220"/>
      <c r="AM9650" s="220"/>
    </row>
    <row r="9651" spans="26:39" ht="15" customHeight="1">
      <c r="Z9651" s="220"/>
      <c r="AA9651" s="220"/>
      <c r="AB9651" s="237"/>
      <c r="AC9651" s="237"/>
      <c r="AD9651" s="220"/>
      <c r="AE9651" s="220"/>
      <c r="AF9651" s="237"/>
      <c r="AG9651" s="257"/>
      <c r="AH9651" s="237"/>
      <c r="AI9651" s="220"/>
      <c r="AJ9651" s="237"/>
      <c r="AK9651" s="220"/>
      <c r="AL9651" s="220"/>
      <c r="AM9651" s="220"/>
    </row>
    <row r="9652" spans="26:39" ht="15" customHeight="1">
      <c r="Z9652" s="220"/>
      <c r="AA9652" s="220"/>
      <c r="AB9652" s="237"/>
      <c r="AC9652" s="237"/>
      <c r="AD9652" s="220"/>
      <c r="AE9652" s="220"/>
      <c r="AF9652" s="237"/>
      <c r="AG9652" s="257"/>
      <c r="AH9652" s="237"/>
      <c r="AI9652" s="220"/>
      <c r="AJ9652" s="237"/>
      <c r="AK9652" s="220"/>
      <c r="AL9652" s="220"/>
      <c r="AM9652" s="220"/>
    </row>
    <row r="9653" spans="26:39" ht="15" customHeight="1">
      <c r="Z9653" s="220"/>
      <c r="AA9653" s="220"/>
      <c r="AB9653" s="237"/>
      <c r="AC9653" s="237"/>
      <c r="AD9653" s="220"/>
      <c r="AE9653" s="220"/>
      <c r="AF9653" s="237"/>
      <c r="AG9653" s="257"/>
      <c r="AH9653" s="237"/>
      <c r="AI9653" s="220"/>
      <c r="AJ9653" s="237"/>
      <c r="AK9653" s="220"/>
      <c r="AL9653" s="220"/>
      <c r="AM9653" s="220"/>
    </row>
    <row r="9654" spans="26:39" ht="15" customHeight="1">
      <c r="Z9654" s="220"/>
      <c r="AA9654" s="220"/>
      <c r="AB9654" s="237"/>
      <c r="AC9654" s="237"/>
      <c r="AD9654" s="220"/>
      <c r="AE9654" s="220"/>
      <c r="AF9654" s="237"/>
      <c r="AG9654" s="257"/>
      <c r="AH9654" s="237"/>
      <c r="AI9654" s="220"/>
      <c r="AJ9654" s="237"/>
      <c r="AK9654" s="220"/>
      <c r="AL9654" s="220"/>
      <c r="AM9654" s="220"/>
    </row>
    <row r="9655" spans="26:39" ht="15" customHeight="1">
      <c r="Z9655" s="220"/>
      <c r="AA9655" s="220"/>
      <c r="AB9655" s="237"/>
      <c r="AC9655" s="237"/>
      <c r="AD9655" s="220"/>
      <c r="AE9655" s="220"/>
      <c r="AF9655" s="237"/>
      <c r="AG9655" s="257"/>
      <c r="AH9655" s="237"/>
      <c r="AI9655" s="220"/>
      <c r="AJ9655" s="237"/>
      <c r="AK9655" s="220"/>
      <c r="AL9655" s="220"/>
      <c r="AM9655" s="220"/>
    </row>
    <row r="9656" spans="26:39" ht="15" customHeight="1">
      <c r="Z9656" s="220"/>
      <c r="AA9656" s="220"/>
      <c r="AB9656" s="237"/>
      <c r="AC9656" s="237"/>
      <c r="AD9656" s="220"/>
      <c r="AE9656" s="220"/>
      <c r="AF9656" s="237"/>
      <c r="AG9656" s="257"/>
      <c r="AH9656" s="237"/>
      <c r="AI9656" s="220"/>
      <c r="AJ9656" s="237"/>
      <c r="AK9656" s="220"/>
      <c r="AL9656" s="220"/>
      <c r="AM9656" s="220"/>
    </row>
    <row r="9657" spans="26:39" ht="15" customHeight="1">
      <c r="Z9657" s="220"/>
      <c r="AA9657" s="220"/>
      <c r="AB9657" s="237"/>
      <c r="AC9657" s="237"/>
      <c r="AD9657" s="220"/>
      <c r="AE9657" s="220"/>
      <c r="AF9657" s="237"/>
      <c r="AG9657" s="257"/>
      <c r="AH9657" s="237"/>
      <c r="AI9657" s="220"/>
      <c r="AJ9657" s="237"/>
      <c r="AK9657" s="220"/>
      <c r="AL9657" s="220"/>
      <c r="AM9657" s="220"/>
    </row>
    <row r="9658" spans="26:39" ht="15" customHeight="1">
      <c r="Z9658" s="220"/>
      <c r="AA9658" s="220"/>
      <c r="AB9658" s="237"/>
      <c r="AC9658" s="237"/>
      <c r="AD9658" s="220"/>
      <c r="AE9658" s="220"/>
      <c r="AF9658" s="237"/>
      <c r="AG9658" s="257"/>
      <c r="AH9658" s="237"/>
      <c r="AI9658" s="220"/>
      <c r="AJ9658" s="237"/>
      <c r="AK9658" s="220"/>
      <c r="AL9658" s="220"/>
      <c r="AM9658" s="220"/>
    </row>
    <row r="9659" spans="26:39" ht="15" customHeight="1">
      <c r="Z9659" s="220"/>
      <c r="AA9659" s="220"/>
      <c r="AB9659" s="237"/>
      <c r="AC9659" s="237"/>
      <c r="AD9659" s="220"/>
      <c r="AE9659" s="220"/>
      <c r="AF9659" s="237"/>
      <c r="AG9659" s="257"/>
      <c r="AH9659" s="237"/>
      <c r="AI9659" s="220"/>
      <c r="AJ9659" s="237"/>
      <c r="AK9659" s="220"/>
      <c r="AL9659" s="220"/>
      <c r="AM9659" s="220"/>
    </row>
    <row r="9660" spans="26:39" ht="15" customHeight="1">
      <c r="Z9660" s="220"/>
      <c r="AA9660" s="220"/>
      <c r="AB9660" s="237"/>
      <c r="AC9660" s="237"/>
      <c r="AD9660" s="220"/>
      <c r="AE9660" s="220"/>
      <c r="AF9660" s="237"/>
      <c r="AG9660" s="257"/>
      <c r="AH9660" s="237"/>
      <c r="AI9660" s="220"/>
      <c r="AJ9660" s="237"/>
      <c r="AK9660" s="220"/>
      <c r="AL9660" s="220"/>
      <c r="AM9660" s="220"/>
    </row>
    <row r="9661" spans="26:39" ht="15" customHeight="1">
      <c r="Z9661" s="220"/>
      <c r="AA9661" s="220"/>
      <c r="AB9661" s="237"/>
      <c r="AC9661" s="237"/>
      <c r="AD9661" s="220"/>
      <c r="AE9661" s="220"/>
      <c r="AF9661" s="237"/>
      <c r="AG9661" s="257"/>
      <c r="AH9661" s="237"/>
      <c r="AI9661" s="220"/>
      <c r="AJ9661" s="237"/>
      <c r="AK9661" s="220"/>
      <c r="AL9661" s="220"/>
      <c r="AM9661" s="220"/>
    </row>
    <row r="9662" spans="26:39" ht="15" customHeight="1">
      <c r="Z9662" s="220"/>
      <c r="AA9662" s="220"/>
      <c r="AB9662" s="237"/>
      <c r="AC9662" s="237"/>
      <c r="AD9662" s="220"/>
      <c r="AE9662" s="220"/>
      <c r="AF9662" s="237"/>
      <c r="AG9662" s="257"/>
      <c r="AH9662" s="237"/>
      <c r="AI9662" s="220"/>
      <c r="AJ9662" s="237"/>
      <c r="AK9662" s="220"/>
      <c r="AL9662" s="220"/>
      <c r="AM9662" s="220"/>
    </row>
    <row r="9663" spans="26:39" ht="15" customHeight="1">
      <c r="Z9663" s="220"/>
      <c r="AA9663" s="220"/>
      <c r="AB9663" s="237"/>
      <c r="AC9663" s="237"/>
      <c r="AD9663" s="220"/>
      <c r="AE9663" s="220"/>
      <c r="AF9663" s="237"/>
      <c r="AG9663" s="257"/>
      <c r="AH9663" s="237"/>
      <c r="AI9663" s="220"/>
      <c r="AJ9663" s="237"/>
      <c r="AK9663" s="220"/>
      <c r="AL9663" s="220"/>
      <c r="AM9663" s="220"/>
    </row>
    <row r="9664" spans="26:39" ht="15" customHeight="1">
      <c r="Z9664" s="220"/>
      <c r="AA9664" s="220"/>
      <c r="AB9664" s="237"/>
      <c r="AC9664" s="237"/>
      <c r="AD9664" s="220"/>
      <c r="AE9664" s="220"/>
      <c r="AF9664" s="237"/>
      <c r="AG9664" s="257"/>
      <c r="AH9664" s="237"/>
      <c r="AI9664" s="220"/>
      <c r="AJ9664" s="237"/>
      <c r="AK9664" s="220"/>
      <c r="AL9664" s="220"/>
      <c r="AM9664" s="220"/>
    </row>
    <row r="9665" spans="26:39" ht="15" customHeight="1">
      <c r="Z9665" s="220"/>
      <c r="AA9665" s="220"/>
      <c r="AB9665" s="237"/>
      <c r="AC9665" s="237"/>
      <c r="AD9665" s="220"/>
      <c r="AE9665" s="220"/>
      <c r="AF9665" s="237"/>
      <c r="AG9665" s="257"/>
      <c r="AH9665" s="237"/>
      <c r="AI9665" s="220"/>
      <c r="AJ9665" s="237"/>
      <c r="AK9665" s="220"/>
      <c r="AL9665" s="220"/>
      <c r="AM9665" s="220"/>
    </row>
    <row r="9666" spans="26:39" ht="15" customHeight="1">
      <c r="Z9666" s="220"/>
      <c r="AA9666" s="220"/>
      <c r="AB9666" s="237"/>
      <c r="AC9666" s="237"/>
      <c r="AD9666" s="220"/>
      <c r="AE9666" s="220"/>
      <c r="AF9666" s="237"/>
      <c r="AG9666" s="257"/>
      <c r="AH9666" s="237"/>
      <c r="AI9666" s="220"/>
      <c r="AJ9666" s="237"/>
      <c r="AK9666" s="220"/>
      <c r="AL9666" s="220"/>
      <c r="AM9666" s="220"/>
    </row>
    <row r="9667" spans="26:39" ht="15" customHeight="1">
      <c r="Z9667" s="220"/>
      <c r="AA9667" s="220"/>
      <c r="AB9667" s="237"/>
      <c r="AC9667" s="237"/>
      <c r="AD9667" s="220"/>
      <c r="AE9667" s="220"/>
      <c r="AF9667" s="237"/>
      <c r="AG9667" s="257"/>
      <c r="AH9667" s="237"/>
      <c r="AI9667" s="220"/>
      <c r="AJ9667" s="237"/>
      <c r="AK9667" s="220"/>
      <c r="AL9667" s="220"/>
      <c r="AM9667" s="220"/>
    </row>
    <row r="9668" spans="26:39" ht="15" customHeight="1">
      <c r="Z9668" s="220"/>
      <c r="AA9668" s="220"/>
      <c r="AB9668" s="237"/>
      <c r="AC9668" s="237"/>
      <c r="AD9668" s="220"/>
      <c r="AE9668" s="220"/>
      <c r="AF9668" s="237"/>
      <c r="AG9668" s="257"/>
      <c r="AH9668" s="237"/>
      <c r="AI9668" s="220"/>
      <c r="AJ9668" s="237"/>
      <c r="AK9668" s="220"/>
      <c r="AL9668" s="220"/>
      <c r="AM9668" s="220"/>
    </row>
    <row r="9669" spans="26:39" ht="15" customHeight="1">
      <c r="Z9669" s="220"/>
      <c r="AA9669" s="220"/>
      <c r="AB9669" s="237"/>
      <c r="AC9669" s="237"/>
      <c r="AD9669" s="220"/>
      <c r="AE9669" s="220"/>
      <c r="AF9669" s="237"/>
      <c r="AG9669" s="257"/>
      <c r="AH9669" s="237"/>
      <c r="AI9669" s="220"/>
      <c r="AJ9669" s="237"/>
      <c r="AK9669" s="220"/>
      <c r="AL9669" s="220"/>
      <c r="AM9669" s="220"/>
    </row>
    <row r="9670" spans="26:39" ht="15" customHeight="1">
      <c r="Z9670" s="220"/>
      <c r="AA9670" s="220"/>
      <c r="AB9670" s="237"/>
      <c r="AC9670" s="237"/>
      <c r="AD9670" s="220"/>
      <c r="AE9670" s="220"/>
      <c r="AF9670" s="237"/>
      <c r="AG9670" s="257"/>
      <c r="AH9670" s="237"/>
      <c r="AI9670" s="220"/>
      <c r="AJ9670" s="237"/>
      <c r="AK9670" s="220"/>
      <c r="AL9670" s="220"/>
      <c r="AM9670" s="220"/>
    </row>
    <row r="9671" spans="26:39" ht="15" customHeight="1">
      <c r="Z9671" s="220"/>
      <c r="AA9671" s="220"/>
      <c r="AB9671" s="237"/>
      <c r="AC9671" s="237"/>
      <c r="AD9671" s="220"/>
      <c r="AE9671" s="220"/>
      <c r="AF9671" s="237"/>
      <c r="AG9671" s="257"/>
      <c r="AH9671" s="237"/>
      <c r="AI9671" s="220"/>
      <c r="AJ9671" s="237"/>
      <c r="AK9671" s="220"/>
      <c r="AL9671" s="220"/>
      <c r="AM9671" s="220"/>
    </row>
    <row r="9672" spans="26:39" ht="15" customHeight="1">
      <c r="Z9672" s="220"/>
      <c r="AA9672" s="220"/>
      <c r="AB9672" s="237"/>
      <c r="AC9672" s="237"/>
      <c r="AD9672" s="220"/>
      <c r="AE9672" s="220"/>
      <c r="AF9672" s="237"/>
      <c r="AG9672" s="257"/>
      <c r="AH9672" s="237"/>
      <c r="AI9672" s="220"/>
      <c r="AJ9672" s="237"/>
      <c r="AK9672" s="220"/>
      <c r="AL9672" s="220"/>
      <c r="AM9672" s="220"/>
    </row>
    <row r="9673" spans="26:39" ht="15" customHeight="1">
      <c r="Z9673" s="220"/>
      <c r="AA9673" s="220"/>
      <c r="AB9673" s="237"/>
      <c r="AC9673" s="237"/>
      <c r="AD9673" s="220"/>
      <c r="AE9673" s="220"/>
      <c r="AF9673" s="237"/>
      <c r="AG9673" s="257"/>
      <c r="AH9673" s="237"/>
      <c r="AI9673" s="220"/>
      <c r="AJ9673" s="237"/>
      <c r="AK9673" s="220"/>
      <c r="AL9673" s="220"/>
      <c r="AM9673" s="220"/>
    </row>
    <row r="9674" spans="26:39" ht="15" customHeight="1">
      <c r="Z9674" s="220"/>
      <c r="AA9674" s="220"/>
      <c r="AB9674" s="237"/>
      <c r="AC9674" s="237"/>
      <c r="AD9674" s="220"/>
      <c r="AE9674" s="220"/>
      <c r="AF9674" s="237"/>
      <c r="AG9674" s="257"/>
      <c r="AH9674" s="237"/>
      <c r="AI9674" s="220"/>
      <c r="AJ9674" s="237"/>
      <c r="AK9674" s="220"/>
      <c r="AL9674" s="220"/>
      <c r="AM9674" s="220"/>
    </row>
    <row r="9675" spans="26:39" ht="15" customHeight="1">
      <c r="Z9675" s="220"/>
      <c r="AA9675" s="220"/>
      <c r="AB9675" s="237"/>
      <c r="AC9675" s="237"/>
      <c r="AD9675" s="220"/>
      <c r="AE9675" s="220"/>
      <c r="AF9675" s="237"/>
      <c r="AG9675" s="257"/>
      <c r="AH9675" s="237"/>
      <c r="AI9675" s="220"/>
      <c r="AJ9675" s="237"/>
      <c r="AK9675" s="220"/>
      <c r="AL9675" s="220"/>
      <c r="AM9675" s="220"/>
    </row>
    <row r="9676" spans="26:39" ht="15" customHeight="1">
      <c r="Z9676" s="220"/>
      <c r="AA9676" s="220"/>
      <c r="AB9676" s="237"/>
      <c r="AC9676" s="237"/>
      <c r="AD9676" s="220"/>
      <c r="AE9676" s="220"/>
      <c r="AF9676" s="237"/>
      <c r="AG9676" s="257"/>
      <c r="AH9676" s="237"/>
      <c r="AI9676" s="220"/>
      <c r="AJ9676" s="237"/>
      <c r="AK9676" s="220"/>
      <c r="AL9676" s="220"/>
      <c r="AM9676" s="220"/>
    </row>
    <row r="9677" spans="26:39" ht="15" customHeight="1">
      <c r="Z9677" s="220"/>
      <c r="AA9677" s="220"/>
      <c r="AB9677" s="237"/>
      <c r="AC9677" s="237"/>
      <c r="AD9677" s="220"/>
      <c r="AE9677" s="220"/>
      <c r="AF9677" s="237"/>
      <c r="AG9677" s="257"/>
      <c r="AH9677" s="237"/>
      <c r="AI9677" s="220"/>
      <c r="AJ9677" s="237"/>
      <c r="AK9677" s="220"/>
      <c r="AL9677" s="220"/>
      <c r="AM9677" s="220"/>
    </row>
    <row r="9678" spans="26:39" ht="15" customHeight="1">
      <c r="Z9678" s="220"/>
      <c r="AA9678" s="220"/>
      <c r="AB9678" s="237"/>
      <c r="AC9678" s="237"/>
      <c r="AD9678" s="220"/>
      <c r="AE9678" s="220"/>
      <c r="AF9678" s="237"/>
      <c r="AG9678" s="257"/>
      <c r="AH9678" s="237"/>
      <c r="AI9678" s="220"/>
      <c r="AJ9678" s="237"/>
      <c r="AK9678" s="220"/>
      <c r="AL9678" s="220"/>
      <c r="AM9678" s="220"/>
    </row>
    <row r="9679" spans="26:39" ht="15" customHeight="1">
      <c r="Z9679" s="220"/>
      <c r="AA9679" s="220"/>
      <c r="AB9679" s="237"/>
      <c r="AC9679" s="237"/>
      <c r="AD9679" s="220"/>
      <c r="AE9679" s="220"/>
      <c r="AF9679" s="237"/>
      <c r="AG9679" s="257"/>
      <c r="AH9679" s="237"/>
      <c r="AI9679" s="220"/>
      <c r="AJ9679" s="237"/>
      <c r="AK9679" s="220"/>
      <c r="AL9679" s="220"/>
      <c r="AM9679" s="220"/>
    </row>
    <row r="9680" spans="26:39" ht="15" customHeight="1">
      <c r="Z9680" s="220"/>
      <c r="AA9680" s="220"/>
      <c r="AB9680" s="237"/>
      <c r="AC9680" s="237"/>
      <c r="AD9680" s="220"/>
      <c r="AE9680" s="220"/>
      <c r="AF9680" s="237"/>
      <c r="AG9680" s="257"/>
      <c r="AH9680" s="237"/>
      <c r="AI9680" s="220"/>
      <c r="AJ9680" s="237"/>
      <c r="AK9680" s="220"/>
      <c r="AL9680" s="220"/>
      <c r="AM9680" s="220"/>
    </row>
    <row r="9681" spans="26:39" ht="15" customHeight="1">
      <c r="Z9681" s="220"/>
      <c r="AA9681" s="220"/>
      <c r="AB9681" s="237"/>
      <c r="AC9681" s="237"/>
      <c r="AD9681" s="220"/>
      <c r="AE9681" s="220"/>
      <c r="AF9681" s="237"/>
      <c r="AG9681" s="257"/>
      <c r="AH9681" s="237"/>
      <c r="AI9681" s="220"/>
      <c r="AJ9681" s="237"/>
      <c r="AK9681" s="220"/>
      <c r="AL9681" s="220"/>
      <c r="AM9681" s="220"/>
    </row>
    <row r="9682" spans="26:39" ht="15" customHeight="1">
      <c r="Z9682" s="220"/>
      <c r="AA9682" s="220"/>
      <c r="AB9682" s="237"/>
      <c r="AC9682" s="237"/>
      <c r="AD9682" s="220"/>
      <c r="AE9682" s="220"/>
      <c r="AF9682" s="237"/>
      <c r="AG9682" s="257"/>
      <c r="AH9682" s="237"/>
      <c r="AI9682" s="220"/>
      <c r="AJ9682" s="237"/>
      <c r="AK9682" s="220"/>
      <c r="AL9682" s="220"/>
      <c r="AM9682" s="220"/>
    </row>
    <row r="9683" spans="26:39" ht="15" customHeight="1">
      <c r="Z9683" s="220"/>
      <c r="AA9683" s="220"/>
      <c r="AB9683" s="237"/>
      <c r="AC9683" s="237"/>
      <c r="AD9683" s="220"/>
      <c r="AE9683" s="220"/>
      <c r="AF9683" s="237"/>
      <c r="AG9683" s="257"/>
      <c r="AH9683" s="237"/>
      <c r="AI9683" s="220"/>
      <c r="AJ9683" s="237"/>
      <c r="AK9683" s="220"/>
      <c r="AL9683" s="220"/>
      <c r="AM9683" s="220"/>
    </row>
    <row r="9684" spans="26:39" ht="15" customHeight="1">
      <c r="Z9684" s="220"/>
      <c r="AA9684" s="220"/>
      <c r="AB9684" s="237"/>
      <c r="AC9684" s="237"/>
      <c r="AD9684" s="220"/>
      <c r="AE9684" s="220"/>
      <c r="AF9684" s="237"/>
      <c r="AG9684" s="257"/>
      <c r="AH9684" s="237"/>
      <c r="AI9684" s="220"/>
      <c r="AJ9684" s="237"/>
      <c r="AK9684" s="220"/>
      <c r="AL9684" s="220"/>
      <c r="AM9684" s="220"/>
    </row>
    <row r="9685" spans="26:39" ht="15" customHeight="1">
      <c r="Z9685" s="220"/>
      <c r="AA9685" s="220"/>
      <c r="AB9685" s="237"/>
      <c r="AC9685" s="237"/>
      <c r="AD9685" s="220"/>
      <c r="AE9685" s="220"/>
      <c r="AF9685" s="237"/>
      <c r="AG9685" s="257"/>
      <c r="AH9685" s="237"/>
      <c r="AI9685" s="220"/>
      <c r="AJ9685" s="237"/>
      <c r="AK9685" s="220"/>
      <c r="AL9685" s="220"/>
      <c r="AM9685" s="220"/>
    </row>
    <row r="9686" spans="26:39" ht="15" customHeight="1">
      <c r="Z9686" s="220"/>
      <c r="AA9686" s="220"/>
      <c r="AB9686" s="237"/>
      <c r="AC9686" s="237"/>
      <c r="AD9686" s="220"/>
      <c r="AE9686" s="220"/>
      <c r="AF9686" s="237"/>
      <c r="AG9686" s="257"/>
      <c r="AH9686" s="237"/>
      <c r="AI9686" s="220"/>
      <c r="AJ9686" s="237"/>
      <c r="AK9686" s="220"/>
      <c r="AL9686" s="220"/>
      <c r="AM9686" s="220"/>
    </row>
    <row r="9687" spans="26:39" ht="15" customHeight="1">
      <c r="Z9687" s="220"/>
      <c r="AA9687" s="220"/>
      <c r="AB9687" s="237"/>
      <c r="AC9687" s="237"/>
      <c r="AD9687" s="220"/>
      <c r="AE9687" s="220"/>
      <c r="AF9687" s="237"/>
      <c r="AG9687" s="257"/>
      <c r="AH9687" s="237"/>
      <c r="AI9687" s="220"/>
      <c r="AJ9687" s="237"/>
      <c r="AK9687" s="220"/>
      <c r="AL9687" s="220"/>
      <c r="AM9687" s="220"/>
    </row>
    <row r="9688" spans="26:39" ht="15" customHeight="1">
      <c r="Z9688" s="220"/>
      <c r="AA9688" s="220"/>
      <c r="AB9688" s="237"/>
      <c r="AC9688" s="237"/>
      <c r="AD9688" s="220"/>
      <c r="AE9688" s="220"/>
      <c r="AF9688" s="237"/>
      <c r="AG9688" s="257"/>
      <c r="AH9688" s="237"/>
      <c r="AI9688" s="220"/>
      <c r="AJ9688" s="237"/>
      <c r="AK9688" s="220"/>
      <c r="AL9688" s="220"/>
      <c r="AM9688" s="220"/>
    </row>
    <row r="9689" spans="26:39" ht="15" customHeight="1">
      <c r="Z9689" s="220"/>
      <c r="AA9689" s="220"/>
      <c r="AB9689" s="237"/>
      <c r="AC9689" s="237"/>
      <c r="AD9689" s="220"/>
      <c r="AE9689" s="220"/>
      <c r="AF9689" s="237"/>
      <c r="AG9689" s="257"/>
      <c r="AH9689" s="237"/>
      <c r="AI9689" s="220"/>
      <c r="AJ9689" s="237"/>
      <c r="AK9689" s="220"/>
      <c r="AL9689" s="220"/>
      <c r="AM9689" s="220"/>
    </row>
    <row r="9690" spans="26:39" ht="15" customHeight="1">
      <c r="Z9690" s="220"/>
      <c r="AA9690" s="220"/>
      <c r="AB9690" s="237"/>
      <c r="AC9690" s="237"/>
      <c r="AD9690" s="220"/>
      <c r="AE9690" s="220"/>
      <c r="AF9690" s="237"/>
      <c r="AG9690" s="257"/>
      <c r="AH9690" s="237"/>
      <c r="AI9690" s="220"/>
      <c r="AJ9690" s="237"/>
      <c r="AK9690" s="220"/>
      <c r="AL9690" s="220"/>
      <c r="AM9690" s="220"/>
    </row>
    <row r="9691" spans="26:39" ht="15" customHeight="1">
      <c r="Z9691" s="220"/>
      <c r="AA9691" s="220"/>
      <c r="AB9691" s="237"/>
      <c r="AC9691" s="237"/>
      <c r="AD9691" s="220"/>
      <c r="AE9691" s="220"/>
      <c r="AF9691" s="237"/>
      <c r="AG9691" s="257"/>
      <c r="AH9691" s="237"/>
      <c r="AI9691" s="220"/>
      <c r="AJ9691" s="237"/>
      <c r="AK9691" s="220"/>
      <c r="AL9691" s="220"/>
      <c r="AM9691" s="220"/>
    </row>
    <row r="9692" spans="26:39" ht="15" customHeight="1">
      <c r="Z9692" s="220"/>
      <c r="AA9692" s="220"/>
      <c r="AB9692" s="237"/>
      <c r="AC9692" s="237"/>
      <c r="AD9692" s="220"/>
      <c r="AE9692" s="220"/>
      <c r="AF9692" s="237"/>
      <c r="AG9692" s="257"/>
      <c r="AH9692" s="237"/>
      <c r="AI9692" s="220"/>
      <c r="AJ9692" s="237"/>
      <c r="AK9692" s="220"/>
      <c r="AL9692" s="220"/>
      <c r="AM9692" s="220"/>
    </row>
    <row r="9693" spans="26:39" ht="15" customHeight="1">
      <c r="Z9693" s="220"/>
      <c r="AA9693" s="220"/>
      <c r="AB9693" s="237"/>
      <c r="AC9693" s="237"/>
      <c r="AD9693" s="220"/>
      <c r="AE9693" s="220"/>
      <c r="AF9693" s="237"/>
      <c r="AG9693" s="257"/>
      <c r="AH9693" s="237"/>
      <c r="AI9693" s="220"/>
      <c r="AJ9693" s="237"/>
      <c r="AK9693" s="220"/>
      <c r="AL9693" s="220"/>
      <c r="AM9693" s="220"/>
    </row>
    <row r="9694" spans="26:39" ht="15" customHeight="1">
      <c r="Z9694" s="220"/>
      <c r="AA9694" s="220"/>
      <c r="AB9694" s="237"/>
      <c r="AC9694" s="237"/>
      <c r="AD9694" s="220"/>
      <c r="AE9694" s="220"/>
      <c r="AF9694" s="237"/>
      <c r="AG9694" s="257"/>
      <c r="AH9694" s="237"/>
      <c r="AI9694" s="220"/>
      <c r="AJ9694" s="237"/>
      <c r="AK9694" s="220"/>
      <c r="AL9694" s="220"/>
      <c r="AM9694" s="220"/>
    </row>
    <row r="9695" spans="26:39" ht="15" customHeight="1">
      <c r="Z9695" s="220"/>
      <c r="AA9695" s="220"/>
      <c r="AB9695" s="237"/>
      <c r="AC9695" s="237"/>
      <c r="AD9695" s="220"/>
      <c r="AE9695" s="220"/>
      <c r="AF9695" s="237"/>
      <c r="AG9695" s="257"/>
      <c r="AH9695" s="237"/>
      <c r="AI9695" s="220"/>
      <c r="AJ9695" s="237"/>
      <c r="AK9695" s="220"/>
      <c r="AL9695" s="220"/>
      <c r="AM9695" s="220"/>
    </row>
    <row r="9696" spans="26:39" ht="15" customHeight="1">
      <c r="Z9696" s="220"/>
      <c r="AA9696" s="220"/>
      <c r="AB9696" s="237"/>
      <c r="AC9696" s="237"/>
      <c r="AD9696" s="220"/>
      <c r="AE9696" s="220"/>
      <c r="AF9696" s="237"/>
      <c r="AG9696" s="257"/>
      <c r="AH9696" s="237"/>
      <c r="AI9696" s="220"/>
      <c r="AJ9696" s="237"/>
      <c r="AK9696" s="220"/>
      <c r="AL9696" s="220"/>
      <c r="AM9696" s="220"/>
    </row>
    <row r="9697" spans="26:39" ht="15" customHeight="1">
      <c r="Z9697" s="220"/>
      <c r="AA9697" s="220"/>
      <c r="AB9697" s="237"/>
      <c r="AC9697" s="237"/>
      <c r="AD9697" s="220"/>
      <c r="AE9697" s="220"/>
      <c r="AF9697" s="237"/>
      <c r="AG9697" s="257"/>
      <c r="AH9697" s="237"/>
      <c r="AI9697" s="220"/>
      <c r="AJ9697" s="237"/>
      <c r="AK9697" s="220"/>
      <c r="AL9697" s="220"/>
      <c r="AM9697" s="220"/>
    </row>
    <row r="9698" spans="26:39" ht="15" customHeight="1">
      <c r="Z9698" s="220"/>
      <c r="AA9698" s="220"/>
      <c r="AB9698" s="237"/>
      <c r="AC9698" s="237"/>
      <c r="AD9698" s="220"/>
      <c r="AE9698" s="220"/>
      <c r="AF9698" s="237"/>
      <c r="AG9698" s="257"/>
      <c r="AH9698" s="237"/>
      <c r="AI9698" s="220"/>
      <c r="AJ9698" s="237"/>
      <c r="AK9698" s="220"/>
      <c r="AL9698" s="220"/>
      <c r="AM9698" s="220"/>
    </row>
    <row r="9699" spans="26:39" ht="15" customHeight="1">
      <c r="Z9699" s="220"/>
      <c r="AA9699" s="220"/>
      <c r="AB9699" s="237"/>
      <c r="AC9699" s="237"/>
      <c r="AD9699" s="220"/>
      <c r="AE9699" s="220"/>
      <c r="AF9699" s="237"/>
      <c r="AG9699" s="257"/>
      <c r="AH9699" s="237"/>
      <c r="AI9699" s="220"/>
      <c r="AJ9699" s="237"/>
      <c r="AK9699" s="220"/>
      <c r="AL9699" s="220"/>
      <c r="AM9699" s="220"/>
    </row>
    <row r="9700" spans="26:39" ht="15" customHeight="1">
      <c r="Z9700" s="220"/>
      <c r="AA9700" s="220"/>
      <c r="AB9700" s="237"/>
      <c r="AC9700" s="237"/>
      <c r="AD9700" s="220"/>
      <c r="AE9700" s="220"/>
      <c r="AF9700" s="237"/>
      <c r="AG9700" s="257"/>
      <c r="AH9700" s="237"/>
      <c r="AI9700" s="220"/>
      <c r="AJ9700" s="237"/>
      <c r="AK9700" s="220"/>
      <c r="AL9700" s="220"/>
      <c r="AM9700" s="220"/>
    </row>
    <row r="9701" spans="26:39" ht="15" customHeight="1">
      <c r="Z9701" s="220"/>
      <c r="AA9701" s="220"/>
      <c r="AB9701" s="237"/>
      <c r="AC9701" s="237"/>
      <c r="AD9701" s="220"/>
      <c r="AE9701" s="220"/>
      <c r="AF9701" s="237"/>
      <c r="AG9701" s="257"/>
      <c r="AH9701" s="237"/>
      <c r="AI9701" s="220"/>
      <c r="AJ9701" s="237"/>
      <c r="AK9701" s="220"/>
      <c r="AL9701" s="220"/>
      <c r="AM9701" s="220"/>
    </row>
    <row r="9702" spans="26:39" ht="15" customHeight="1">
      <c r="Z9702" s="220"/>
      <c r="AA9702" s="220"/>
      <c r="AB9702" s="237"/>
      <c r="AC9702" s="237"/>
      <c r="AD9702" s="220"/>
      <c r="AE9702" s="220"/>
      <c r="AF9702" s="237"/>
      <c r="AG9702" s="257"/>
      <c r="AH9702" s="237"/>
      <c r="AI9702" s="220"/>
      <c r="AJ9702" s="237"/>
      <c r="AK9702" s="220"/>
      <c r="AL9702" s="220"/>
      <c r="AM9702" s="220"/>
    </row>
    <row r="9703" spans="26:39" ht="15" customHeight="1">
      <c r="Z9703" s="220"/>
      <c r="AA9703" s="220"/>
      <c r="AB9703" s="237"/>
      <c r="AC9703" s="237"/>
      <c r="AD9703" s="220"/>
      <c r="AE9703" s="220"/>
      <c r="AF9703" s="237"/>
      <c r="AG9703" s="257"/>
      <c r="AH9703" s="237"/>
      <c r="AI9703" s="220"/>
      <c r="AJ9703" s="237"/>
      <c r="AK9703" s="220"/>
      <c r="AL9703" s="220"/>
      <c r="AM9703" s="220"/>
    </row>
    <row r="9704" spans="26:39" ht="15" customHeight="1">
      <c r="Z9704" s="220"/>
      <c r="AA9704" s="220"/>
      <c r="AB9704" s="237"/>
      <c r="AC9704" s="237"/>
      <c r="AD9704" s="220"/>
      <c r="AE9704" s="220"/>
      <c r="AF9704" s="237"/>
      <c r="AG9704" s="257"/>
      <c r="AH9704" s="237"/>
      <c r="AI9704" s="220"/>
      <c r="AJ9704" s="237"/>
      <c r="AK9704" s="220"/>
      <c r="AL9704" s="220"/>
      <c r="AM9704" s="220"/>
    </row>
    <row r="9705" spans="26:39" ht="15" customHeight="1">
      <c r="Z9705" s="220"/>
      <c r="AA9705" s="220"/>
      <c r="AB9705" s="237"/>
      <c r="AC9705" s="237"/>
      <c r="AD9705" s="220"/>
      <c r="AE9705" s="220"/>
      <c r="AF9705" s="237"/>
      <c r="AG9705" s="257"/>
      <c r="AH9705" s="237"/>
      <c r="AI9705" s="220"/>
      <c r="AJ9705" s="237"/>
      <c r="AK9705" s="220"/>
      <c r="AL9705" s="220"/>
      <c r="AM9705" s="220"/>
    </row>
    <row r="9706" spans="26:39" ht="15" customHeight="1">
      <c r="Z9706" s="220"/>
      <c r="AA9706" s="220"/>
      <c r="AB9706" s="237"/>
      <c r="AC9706" s="237"/>
      <c r="AD9706" s="220"/>
      <c r="AE9706" s="220"/>
      <c r="AF9706" s="237"/>
      <c r="AG9706" s="257"/>
      <c r="AH9706" s="237"/>
      <c r="AI9706" s="220"/>
      <c r="AJ9706" s="237"/>
      <c r="AK9706" s="220"/>
      <c r="AL9706" s="220"/>
      <c r="AM9706" s="220"/>
    </row>
    <row r="9707" spans="26:39" ht="15" customHeight="1">
      <c r="Z9707" s="220"/>
      <c r="AA9707" s="220"/>
      <c r="AB9707" s="237"/>
      <c r="AC9707" s="237"/>
      <c r="AD9707" s="220"/>
      <c r="AE9707" s="220"/>
      <c r="AF9707" s="237"/>
      <c r="AG9707" s="257"/>
      <c r="AH9707" s="237"/>
      <c r="AI9707" s="220"/>
      <c r="AJ9707" s="237"/>
      <c r="AK9707" s="220"/>
      <c r="AL9707" s="220"/>
      <c r="AM9707" s="220"/>
    </row>
    <row r="9708" spans="26:39" ht="15" customHeight="1">
      <c r="Z9708" s="220"/>
      <c r="AA9708" s="220"/>
      <c r="AB9708" s="237"/>
      <c r="AC9708" s="237"/>
      <c r="AD9708" s="220"/>
      <c r="AE9708" s="220"/>
      <c r="AF9708" s="237"/>
      <c r="AG9708" s="257"/>
      <c r="AH9708" s="237"/>
      <c r="AI9708" s="220"/>
      <c r="AJ9708" s="237"/>
      <c r="AK9708" s="220"/>
      <c r="AL9708" s="220"/>
      <c r="AM9708" s="220"/>
    </row>
    <row r="9709" spans="26:39" ht="15" customHeight="1">
      <c r="Z9709" s="220"/>
      <c r="AA9709" s="220"/>
      <c r="AB9709" s="237"/>
      <c r="AC9709" s="237"/>
      <c r="AD9709" s="220"/>
      <c r="AE9709" s="220"/>
      <c r="AF9709" s="237"/>
      <c r="AG9709" s="257"/>
      <c r="AH9709" s="237"/>
      <c r="AI9709" s="220"/>
      <c r="AJ9709" s="237"/>
      <c r="AK9709" s="220"/>
      <c r="AL9709" s="220"/>
      <c r="AM9709" s="220"/>
    </row>
    <row r="9710" spans="26:39" ht="15" customHeight="1">
      <c r="Z9710" s="220"/>
      <c r="AA9710" s="220"/>
      <c r="AB9710" s="237"/>
      <c r="AC9710" s="237"/>
      <c r="AD9710" s="220"/>
      <c r="AE9710" s="220"/>
      <c r="AF9710" s="237"/>
      <c r="AG9710" s="257"/>
      <c r="AH9710" s="237"/>
      <c r="AI9710" s="220"/>
      <c r="AJ9710" s="237"/>
      <c r="AK9710" s="220"/>
      <c r="AL9710" s="220"/>
      <c r="AM9710" s="220"/>
    </row>
    <row r="9711" spans="26:39" ht="15" customHeight="1">
      <c r="Z9711" s="220"/>
      <c r="AA9711" s="220"/>
      <c r="AB9711" s="237"/>
      <c r="AC9711" s="237"/>
      <c r="AD9711" s="220"/>
      <c r="AE9711" s="220"/>
      <c r="AF9711" s="237"/>
      <c r="AG9711" s="257"/>
      <c r="AH9711" s="237"/>
      <c r="AI9711" s="220"/>
      <c r="AJ9711" s="237"/>
      <c r="AK9711" s="220"/>
      <c r="AL9711" s="220"/>
      <c r="AM9711" s="220"/>
    </row>
    <row r="9712" spans="26:39" ht="15" customHeight="1">
      <c r="Z9712" s="220"/>
      <c r="AA9712" s="220"/>
      <c r="AB9712" s="237"/>
      <c r="AC9712" s="237"/>
      <c r="AD9712" s="220"/>
      <c r="AE9712" s="220"/>
      <c r="AF9712" s="237"/>
      <c r="AG9712" s="257"/>
      <c r="AH9712" s="237"/>
      <c r="AI9712" s="220"/>
      <c r="AJ9712" s="237"/>
      <c r="AK9712" s="220"/>
      <c r="AL9712" s="220"/>
      <c r="AM9712" s="220"/>
    </row>
    <row r="9713" spans="26:39" ht="15" customHeight="1">
      <c r="Z9713" s="220"/>
      <c r="AA9713" s="220"/>
      <c r="AB9713" s="237"/>
      <c r="AC9713" s="237"/>
      <c r="AD9713" s="220"/>
      <c r="AE9713" s="220"/>
      <c r="AF9713" s="237"/>
      <c r="AG9713" s="257"/>
      <c r="AH9713" s="237"/>
      <c r="AI9713" s="220"/>
      <c r="AJ9713" s="237"/>
      <c r="AK9713" s="220"/>
      <c r="AL9713" s="220"/>
      <c r="AM9713" s="220"/>
    </row>
    <row r="9714" spans="26:39" ht="15" customHeight="1">
      <c r="Z9714" s="220"/>
      <c r="AA9714" s="220"/>
      <c r="AB9714" s="237"/>
      <c r="AC9714" s="237"/>
      <c r="AD9714" s="220"/>
      <c r="AE9714" s="220"/>
      <c r="AF9714" s="237"/>
      <c r="AG9714" s="257"/>
      <c r="AH9714" s="237"/>
      <c r="AI9714" s="220"/>
      <c r="AJ9714" s="237"/>
      <c r="AK9714" s="220"/>
      <c r="AL9714" s="220"/>
      <c r="AM9714" s="220"/>
    </row>
    <row r="9715" spans="26:39" ht="15" customHeight="1">
      <c r="Z9715" s="220"/>
      <c r="AA9715" s="220"/>
      <c r="AB9715" s="237"/>
      <c r="AC9715" s="237"/>
      <c r="AD9715" s="220"/>
      <c r="AE9715" s="220"/>
      <c r="AF9715" s="237"/>
      <c r="AG9715" s="257"/>
      <c r="AH9715" s="237"/>
      <c r="AI9715" s="220"/>
      <c r="AJ9715" s="237"/>
      <c r="AK9715" s="220"/>
      <c r="AL9715" s="220"/>
      <c r="AM9715" s="220"/>
    </row>
    <row r="9716" spans="26:39" ht="15" customHeight="1">
      <c r="Z9716" s="220"/>
      <c r="AA9716" s="220"/>
      <c r="AB9716" s="237"/>
      <c r="AC9716" s="237"/>
      <c r="AD9716" s="220"/>
      <c r="AE9716" s="220"/>
      <c r="AF9716" s="237"/>
      <c r="AG9716" s="257"/>
      <c r="AH9716" s="237"/>
      <c r="AI9716" s="220"/>
      <c r="AJ9716" s="237"/>
      <c r="AK9716" s="220"/>
      <c r="AL9716" s="220"/>
      <c r="AM9716" s="220"/>
    </row>
    <row r="9717" spans="26:39" ht="15" customHeight="1">
      <c r="Z9717" s="220"/>
      <c r="AA9717" s="220"/>
      <c r="AB9717" s="237"/>
      <c r="AC9717" s="237"/>
      <c r="AD9717" s="220"/>
      <c r="AE9717" s="220"/>
      <c r="AF9717" s="237"/>
      <c r="AG9717" s="257"/>
      <c r="AH9717" s="237"/>
      <c r="AI9717" s="220"/>
      <c r="AJ9717" s="237"/>
      <c r="AK9717" s="220"/>
      <c r="AL9717" s="220"/>
      <c r="AM9717" s="220"/>
    </row>
    <row r="9718" spans="26:39" ht="15" customHeight="1">
      <c r="Z9718" s="220"/>
      <c r="AA9718" s="220"/>
      <c r="AB9718" s="237"/>
      <c r="AC9718" s="237"/>
      <c r="AD9718" s="220"/>
      <c r="AE9718" s="220"/>
      <c r="AF9718" s="237"/>
      <c r="AG9718" s="257"/>
      <c r="AH9718" s="237"/>
      <c r="AI9718" s="220"/>
      <c r="AJ9718" s="237"/>
      <c r="AK9718" s="220"/>
      <c r="AL9718" s="220"/>
      <c r="AM9718" s="220"/>
    </row>
    <row r="9719" spans="26:39" ht="15" customHeight="1">
      <c r="Z9719" s="220"/>
      <c r="AA9719" s="220"/>
      <c r="AB9719" s="237"/>
      <c r="AC9719" s="237"/>
      <c r="AD9719" s="220"/>
      <c r="AE9719" s="220"/>
      <c r="AF9719" s="237"/>
      <c r="AG9719" s="257"/>
      <c r="AH9719" s="237"/>
      <c r="AI9719" s="220"/>
      <c r="AJ9719" s="237"/>
      <c r="AK9719" s="220"/>
      <c r="AL9719" s="220"/>
      <c r="AM9719" s="220"/>
    </row>
    <row r="9720" spans="26:39" ht="15" customHeight="1">
      <c r="Z9720" s="220"/>
      <c r="AA9720" s="220"/>
      <c r="AB9720" s="237"/>
      <c r="AC9720" s="237"/>
      <c r="AD9720" s="220"/>
      <c r="AE9720" s="220"/>
      <c r="AF9720" s="237"/>
      <c r="AG9720" s="257"/>
      <c r="AH9720" s="237"/>
      <c r="AI9720" s="220"/>
      <c r="AJ9720" s="237"/>
      <c r="AK9720" s="220"/>
      <c r="AL9720" s="220"/>
      <c r="AM9720" s="220"/>
    </row>
    <row r="9721" spans="26:39" ht="15" customHeight="1">
      <c r="Z9721" s="220"/>
      <c r="AA9721" s="220"/>
      <c r="AB9721" s="237"/>
      <c r="AC9721" s="237"/>
      <c r="AD9721" s="220"/>
      <c r="AE9721" s="220"/>
      <c r="AF9721" s="237"/>
      <c r="AG9721" s="257"/>
      <c r="AH9721" s="237"/>
      <c r="AI9721" s="220"/>
      <c r="AJ9721" s="237"/>
      <c r="AK9721" s="220"/>
      <c r="AL9721" s="220"/>
      <c r="AM9721" s="220"/>
    </row>
    <row r="9722" spans="26:39" ht="15" customHeight="1">
      <c r="Z9722" s="220"/>
      <c r="AA9722" s="220"/>
      <c r="AB9722" s="237"/>
      <c r="AC9722" s="237"/>
      <c r="AD9722" s="220"/>
      <c r="AE9722" s="220"/>
      <c r="AF9722" s="237"/>
      <c r="AG9722" s="257"/>
      <c r="AH9722" s="237"/>
      <c r="AI9722" s="220"/>
      <c r="AJ9722" s="237"/>
      <c r="AK9722" s="220"/>
      <c r="AL9722" s="220"/>
      <c r="AM9722" s="220"/>
    </row>
    <row r="9723" spans="26:39" ht="15" customHeight="1">
      <c r="Z9723" s="220"/>
      <c r="AA9723" s="220"/>
      <c r="AB9723" s="237"/>
      <c r="AC9723" s="237"/>
      <c r="AD9723" s="220"/>
      <c r="AE9723" s="220"/>
      <c r="AF9723" s="237"/>
      <c r="AG9723" s="257"/>
      <c r="AH9723" s="237"/>
      <c r="AI9723" s="220"/>
      <c r="AJ9723" s="237"/>
      <c r="AK9723" s="220"/>
      <c r="AL9723" s="220"/>
      <c r="AM9723" s="220"/>
    </row>
    <row r="9724" spans="26:39" ht="15" customHeight="1">
      <c r="Z9724" s="220"/>
      <c r="AA9724" s="220"/>
      <c r="AB9724" s="237"/>
      <c r="AC9724" s="237"/>
      <c r="AD9724" s="220"/>
      <c r="AE9724" s="220"/>
      <c r="AF9724" s="237"/>
      <c r="AG9724" s="257"/>
      <c r="AH9724" s="237"/>
      <c r="AI9724" s="220"/>
      <c r="AJ9724" s="237"/>
      <c r="AK9724" s="220"/>
      <c r="AL9724" s="220"/>
      <c r="AM9724" s="220"/>
    </row>
    <row r="9725" spans="26:39" ht="15" customHeight="1">
      <c r="Z9725" s="220"/>
      <c r="AA9725" s="220"/>
      <c r="AB9725" s="237"/>
      <c r="AC9725" s="237"/>
      <c r="AD9725" s="220"/>
      <c r="AE9725" s="220"/>
      <c r="AF9725" s="237"/>
      <c r="AG9725" s="257"/>
      <c r="AH9725" s="237"/>
      <c r="AI9725" s="220"/>
      <c r="AJ9725" s="237"/>
      <c r="AK9725" s="220"/>
      <c r="AL9725" s="220"/>
      <c r="AM9725" s="220"/>
    </row>
    <row r="9726" spans="26:39" ht="15" customHeight="1">
      <c r="Z9726" s="220"/>
      <c r="AA9726" s="220"/>
      <c r="AB9726" s="237"/>
      <c r="AC9726" s="237"/>
      <c r="AD9726" s="220"/>
      <c r="AE9726" s="220"/>
      <c r="AF9726" s="237"/>
      <c r="AG9726" s="257"/>
      <c r="AH9726" s="237"/>
      <c r="AI9726" s="220"/>
      <c r="AJ9726" s="237"/>
      <c r="AK9726" s="220"/>
      <c r="AL9726" s="220"/>
      <c r="AM9726" s="220"/>
    </row>
    <row r="9727" spans="26:39" ht="15" customHeight="1">
      <c r="Z9727" s="220"/>
      <c r="AA9727" s="220"/>
      <c r="AB9727" s="237"/>
      <c r="AC9727" s="237"/>
      <c r="AD9727" s="220"/>
      <c r="AE9727" s="220"/>
      <c r="AF9727" s="237"/>
      <c r="AG9727" s="257"/>
      <c r="AH9727" s="237"/>
      <c r="AI9727" s="220"/>
      <c r="AJ9727" s="237"/>
      <c r="AK9727" s="220"/>
      <c r="AL9727" s="220"/>
      <c r="AM9727" s="220"/>
    </row>
    <row r="9728" spans="26:39" ht="15" customHeight="1">
      <c r="Z9728" s="220"/>
      <c r="AA9728" s="220"/>
      <c r="AB9728" s="237"/>
      <c r="AC9728" s="237"/>
      <c r="AD9728" s="220"/>
      <c r="AE9728" s="220"/>
      <c r="AF9728" s="237"/>
      <c r="AG9728" s="257"/>
      <c r="AH9728" s="237"/>
      <c r="AI9728" s="220"/>
      <c r="AJ9728" s="237"/>
      <c r="AK9728" s="220"/>
      <c r="AL9728" s="220"/>
      <c r="AM9728" s="220"/>
    </row>
    <row r="9729" spans="26:39" ht="15" customHeight="1">
      <c r="Z9729" s="220"/>
      <c r="AA9729" s="220"/>
      <c r="AB9729" s="237"/>
      <c r="AC9729" s="237"/>
      <c r="AD9729" s="220"/>
      <c r="AE9729" s="220"/>
      <c r="AF9729" s="237"/>
      <c r="AG9729" s="257"/>
      <c r="AH9729" s="237"/>
      <c r="AI9729" s="220"/>
      <c r="AJ9729" s="237"/>
      <c r="AK9729" s="220"/>
      <c r="AL9729" s="220"/>
      <c r="AM9729" s="220"/>
    </row>
    <row r="9730" spans="26:39" ht="15" customHeight="1">
      <c r="Z9730" s="220"/>
      <c r="AA9730" s="220"/>
      <c r="AB9730" s="237"/>
      <c r="AC9730" s="237"/>
      <c r="AD9730" s="220"/>
      <c r="AE9730" s="220"/>
      <c r="AF9730" s="237"/>
      <c r="AG9730" s="257"/>
      <c r="AH9730" s="237"/>
      <c r="AI9730" s="220"/>
      <c r="AJ9730" s="237"/>
      <c r="AK9730" s="220"/>
      <c r="AL9730" s="220"/>
      <c r="AM9730" s="220"/>
    </row>
    <row r="9731" spans="26:39" ht="15" customHeight="1">
      <c r="Z9731" s="220"/>
      <c r="AA9731" s="220"/>
      <c r="AB9731" s="237"/>
      <c r="AC9731" s="237"/>
      <c r="AD9731" s="220"/>
      <c r="AE9731" s="220"/>
      <c r="AF9731" s="237"/>
      <c r="AG9731" s="257"/>
      <c r="AH9731" s="237"/>
      <c r="AI9731" s="220"/>
      <c r="AJ9731" s="237"/>
      <c r="AK9731" s="220"/>
      <c r="AL9731" s="220"/>
      <c r="AM9731" s="220"/>
    </row>
    <row r="9732" spans="26:39" ht="15" customHeight="1">
      <c r="Z9732" s="220"/>
      <c r="AA9732" s="220"/>
      <c r="AB9732" s="237"/>
      <c r="AC9732" s="237"/>
      <c r="AD9732" s="220"/>
      <c r="AE9732" s="220"/>
      <c r="AF9732" s="237"/>
      <c r="AG9732" s="257"/>
      <c r="AH9732" s="237"/>
      <c r="AI9732" s="220"/>
      <c r="AJ9732" s="237"/>
      <c r="AK9732" s="220"/>
      <c r="AL9732" s="220"/>
      <c r="AM9732" s="220"/>
    </row>
    <row r="9733" spans="26:39" ht="15" customHeight="1">
      <c r="Z9733" s="220"/>
      <c r="AA9733" s="220"/>
      <c r="AB9733" s="237"/>
      <c r="AC9733" s="237"/>
      <c r="AD9733" s="220"/>
      <c r="AE9733" s="220"/>
      <c r="AF9733" s="237"/>
      <c r="AG9733" s="257"/>
      <c r="AH9733" s="237"/>
      <c r="AI9733" s="220"/>
      <c r="AJ9733" s="237"/>
      <c r="AK9733" s="220"/>
      <c r="AL9733" s="220"/>
      <c r="AM9733" s="220"/>
    </row>
    <row r="9734" spans="26:39" ht="15" customHeight="1">
      <c r="Z9734" s="220"/>
      <c r="AA9734" s="220"/>
      <c r="AB9734" s="237"/>
      <c r="AC9734" s="237"/>
      <c r="AD9734" s="220"/>
      <c r="AE9734" s="220"/>
      <c r="AF9734" s="237"/>
      <c r="AG9734" s="257"/>
      <c r="AH9734" s="237"/>
      <c r="AI9734" s="220"/>
      <c r="AJ9734" s="237"/>
      <c r="AK9734" s="220"/>
      <c r="AL9734" s="220"/>
      <c r="AM9734" s="220"/>
    </row>
    <row r="9735" spans="26:39" ht="15" customHeight="1">
      <c r="Z9735" s="220"/>
      <c r="AA9735" s="220"/>
      <c r="AB9735" s="237"/>
      <c r="AC9735" s="237"/>
      <c r="AD9735" s="220"/>
      <c r="AE9735" s="220"/>
      <c r="AF9735" s="237"/>
      <c r="AG9735" s="257"/>
      <c r="AH9735" s="237"/>
      <c r="AI9735" s="220"/>
      <c r="AJ9735" s="237"/>
      <c r="AK9735" s="220"/>
      <c r="AL9735" s="220"/>
      <c r="AM9735" s="220"/>
    </row>
    <row r="9736" spans="26:39" ht="15" customHeight="1">
      <c r="Z9736" s="220"/>
      <c r="AA9736" s="220"/>
      <c r="AB9736" s="237"/>
      <c r="AC9736" s="237"/>
      <c r="AD9736" s="220"/>
      <c r="AE9736" s="220"/>
      <c r="AF9736" s="237"/>
      <c r="AG9736" s="257"/>
      <c r="AH9736" s="237"/>
      <c r="AI9736" s="220"/>
      <c r="AJ9736" s="237"/>
      <c r="AK9736" s="220"/>
      <c r="AL9736" s="220"/>
      <c r="AM9736" s="220"/>
    </row>
    <row r="9737" spans="26:39" ht="15" customHeight="1">
      <c r="Z9737" s="220"/>
      <c r="AA9737" s="220"/>
      <c r="AB9737" s="237"/>
      <c r="AC9737" s="237"/>
      <c r="AD9737" s="220"/>
      <c r="AE9737" s="220"/>
      <c r="AF9737" s="237"/>
      <c r="AG9737" s="257"/>
      <c r="AH9737" s="237"/>
      <c r="AI9737" s="220"/>
      <c r="AJ9737" s="237"/>
      <c r="AK9737" s="220"/>
      <c r="AL9737" s="220"/>
      <c r="AM9737" s="220"/>
    </row>
    <row r="9738" spans="26:39" ht="15" customHeight="1">
      <c r="Z9738" s="220"/>
      <c r="AA9738" s="220"/>
      <c r="AB9738" s="237"/>
      <c r="AC9738" s="237"/>
      <c r="AD9738" s="220"/>
      <c r="AE9738" s="220"/>
      <c r="AF9738" s="237"/>
      <c r="AG9738" s="257"/>
      <c r="AH9738" s="237"/>
      <c r="AI9738" s="220"/>
      <c r="AJ9738" s="237"/>
      <c r="AK9738" s="220"/>
      <c r="AL9738" s="220"/>
      <c r="AM9738" s="220"/>
    </row>
    <row r="9739" spans="26:39" ht="15" customHeight="1">
      <c r="Z9739" s="220"/>
      <c r="AA9739" s="220"/>
      <c r="AB9739" s="237"/>
      <c r="AC9739" s="237"/>
      <c r="AD9739" s="220"/>
      <c r="AE9739" s="220"/>
      <c r="AF9739" s="237"/>
      <c r="AG9739" s="257"/>
      <c r="AH9739" s="237"/>
      <c r="AI9739" s="220"/>
      <c r="AJ9739" s="237"/>
      <c r="AK9739" s="220"/>
      <c r="AL9739" s="220"/>
      <c r="AM9739" s="220"/>
    </row>
    <row r="9740" spans="26:39" ht="15" customHeight="1">
      <c r="Z9740" s="220"/>
      <c r="AA9740" s="220"/>
      <c r="AB9740" s="237"/>
      <c r="AC9740" s="237"/>
      <c r="AD9740" s="220"/>
      <c r="AE9740" s="220"/>
      <c r="AF9740" s="237"/>
      <c r="AG9740" s="257"/>
      <c r="AH9740" s="237"/>
      <c r="AI9740" s="220"/>
      <c r="AJ9740" s="237"/>
      <c r="AK9740" s="220"/>
      <c r="AL9740" s="220"/>
      <c r="AM9740" s="220"/>
    </row>
    <row r="9741" spans="26:39" ht="15" customHeight="1">
      <c r="Z9741" s="220"/>
      <c r="AA9741" s="220"/>
      <c r="AB9741" s="237"/>
      <c r="AC9741" s="237"/>
      <c r="AD9741" s="220"/>
      <c r="AE9741" s="220"/>
      <c r="AF9741" s="237"/>
      <c r="AG9741" s="257"/>
      <c r="AH9741" s="237"/>
      <c r="AI9741" s="220"/>
      <c r="AJ9741" s="237"/>
      <c r="AK9741" s="220"/>
      <c r="AL9741" s="220"/>
      <c r="AM9741" s="220"/>
    </row>
    <row r="9742" spans="26:39" ht="15" customHeight="1">
      <c r="Z9742" s="220"/>
      <c r="AA9742" s="220"/>
      <c r="AB9742" s="237"/>
      <c r="AC9742" s="237"/>
      <c r="AD9742" s="220"/>
      <c r="AE9742" s="220"/>
      <c r="AF9742" s="237"/>
      <c r="AG9742" s="257"/>
      <c r="AH9742" s="237"/>
      <c r="AI9742" s="220"/>
      <c r="AJ9742" s="237"/>
      <c r="AK9742" s="220"/>
      <c r="AL9742" s="220"/>
      <c r="AM9742" s="220"/>
    </row>
    <row r="9743" spans="26:39" ht="15" customHeight="1">
      <c r="Z9743" s="220"/>
      <c r="AA9743" s="220"/>
      <c r="AB9743" s="237"/>
      <c r="AC9743" s="237"/>
      <c r="AD9743" s="220"/>
      <c r="AE9743" s="220"/>
      <c r="AF9743" s="237"/>
      <c r="AG9743" s="257"/>
      <c r="AH9743" s="237"/>
      <c r="AI9743" s="220"/>
      <c r="AJ9743" s="237"/>
      <c r="AK9743" s="220"/>
      <c r="AL9743" s="220"/>
      <c r="AM9743" s="220"/>
    </row>
    <row r="9744" spans="26:39" ht="15" customHeight="1">
      <c r="Z9744" s="220"/>
      <c r="AA9744" s="220"/>
      <c r="AB9744" s="237"/>
      <c r="AC9744" s="237"/>
      <c r="AD9744" s="220"/>
      <c r="AE9744" s="220"/>
      <c r="AF9744" s="237"/>
      <c r="AG9744" s="257"/>
      <c r="AH9744" s="237"/>
      <c r="AI9744" s="220"/>
      <c r="AJ9744" s="237"/>
      <c r="AK9744" s="220"/>
      <c r="AL9744" s="220"/>
      <c r="AM9744" s="220"/>
    </row>
    <row r="9745" spans="26:39" ht="15" customHeight="1">
      <c r="Z9745" s="220"/>
      <c r="AA9745" s="220"/>
      <c r="AB9745" s="237"/>
      <c r="AC9745" s="237"/>
      <c r="AD9745" s="220"/>
      <c r="AE9745" s="220"/>
      <c r="AF9745" s="237"/>
      <c r="AG9745" s="257"/>
      <c r="AH9745" s="237"/>
      <c r="AI9745" s="220"/>
      <c r="AJ9745" s="237"/>
      <c r="AK9745" s="220"/>
      <c r="AL9745" s="220"/>
      <c r="AM9745" s="220"/>
    </row>
    <row r="9746" spans="26:39" ht="15" customHeight="1">
      <c r="Z9746" s="220"/>
      <c r="AA9746" s="220"/>
      <c r="AB9746" s="237"/>
      <c r="AC9746" s="237"/>
      <c r="AD9746" s="220"/>
      <c r="AE9746" s="220"/>
      <c r="AF9746" s="237"/>
      <c r="AG9746" s="257"/>
      <c r="AH9746" s="237"/>
      <c r="AI9746" s="220"/>
      <c r="AJ9746" s="237"/>
      <c r="AK9746" s="220"/>
      <c r="AL9746" s="220"/>
      <c r="AM9746" s="220"/>
    </row>
    <row r="9747" spans="26:39" ht="15" customHeight="1">
      <c r="Z9747" s="220"/>
      <c r="AA9747" s="220"/>
      <c r="AB9747" s="237"/>
      <c r="AC9747" s="237"/>
      <c r="AD9747" s="220"/>
      <c r="AE9747" s="220"/>
      <c r="AF9747" s="237"/>
      <c r="AG9747" s="257"/>
      <c r="AH9747" s="237"/>
      <c r="AI9747" s="220"/>
      <c r="AJ9747" s="237"/>
      <c r="AK9747" s="220"/>
      <c r="AL9747" s="220"/>
      <c r="AM9747" s="220"/>
    </row>
    <row r="9748" spans="26:39" ht="15" customHeight="1">
      <c r="Z9748" s="220"/>
      <c r="AA9748" s="220"/>
      <c r="AB9748" s="237"/>
      <c r="AC9748" s="237"/>
      <c r="AD9748" s="220"/>
      <c r="AE9748" s="220"/>
      <c r="AF9748" s="237"/>
      <c r="AG9748" s="257"/>
      <c r="AH9748" s="237"/>
      <c r="AI9748" s="220"/>
      <c r="AJ9748" s="237"/>
      <c r="AK9748" s="220"/>
      <c r="AL9748" s="220"/>
      <c r="AM9748" s="220"/>
    </row>
    <row r="9749" spans="26:39" ht="15" customHeight="1">
      <c r="Z9749" s="220"/>
      <c r="AA9749" s="220"/>
      <c r="AB9749" s="237"/>
      <c r="AC9749" s="237"/>
      <c r="AD9749" s="220"/>
      <c r="AE9749" s="220"/>
      <c r="AF9749" s="237"/>
      <c r="AG9749" s="257"/>
      <c r="AH9749" s="237"/>
      <c r="AI9749" s="220"/>
      <c r="AJ9749" s="237"/>
      <c r="AK9749" s="220"/>
      <c r="AL9749" s="220"/>
      <c r="AM9749" s="220"/>
    </row>
    <row r="9750" spans="26:39" ht="15" customHeight="1">
      <c r="Z9750" s="220"/>
      <c r="AA9750" s="220"/>
      <c r="AB9750" s="237"/>
      <c r="AC9750" s="237"/>
      <c r="AD9750" s="220"/>
      <c r="AE9750" s="220"/>
      <c r="AF9750" s="237"/>
      <c r="AG9750" s="257"/>
      <c r="AH9750" s="237"/>
      <c r="AI9750" s="220"/>
      <c r="AJ9750" s="237"/>
      <c r="AK9750" s="220"/>
      <c r="AL9750" s="220"/>
      <c r="AM9750" s="220"/>
    </row>
    <row r="9751" spans="26:39" ht="15" customHeight="1">
      <c r="Z9751" s="220"/>
      <c r="AA9751" s="220"/>
      <c r="AB9751" s="237"/>
      <c r="AC9751" s="237"/>
      <c r="AD9751" s="220"/>
      <c r="AE9751" s="220"/>
      <c r="AF9751" s="237"/>
      <c r="AG9751" s="257"/>
      <c r="AH9751" s="237"/>
      <c r="AI9751" s="220"/>
      <c r="AJ9751" s="237"/>
      <c r="AK9751" s="220"/>
      <c r="AL9751" s="220"/>
      <c r="AM9751" s="220"/>
    </row>
    <row r="9752" spans="26:39" ht="15" customHeight="1">
      <c r="Z9752" s="220"/>
      <c r="AA9752" s="220"/>
      <c r="AB9752" s="237"/>
      <c r="AC9752" s="237"/>
      <c r="AD9752" s="220"/>
      <c r="AE9752" s="220"/>
      <c r="AF9752" s="237"/>
      <c r="AG9752" s="257"/>
      <c r="AH9752" s="237"/>
      <c r="AI9752" s="220"/>
      <c r="AJ9752" s="237"/>
      <c r="AK9752" s="220"/>
      <c r="AL9752" s="220"/>
      <c r="AM9752" s="220"/>
    </row>
    <row r="9753" spans="26:39" ht="15" customHeight="1">
      <c r="Z9753" s="220"/>
      <c r="AA9753" s="220"/>
      <c r="AB9753" s="237"/>
      <c r="AC9753" s="237"/>
      <c r="AD9753" s="220"/>
      <c r="AE9753" s="220"/>
      <c r="AF9753" s="237"/>
      <c r="AG9753" s="257"/>
      <c r="AH9753" s="237"/>
      <c r="AI9753" s="220"/>
      <c r="AJ9753" s="237"/>
      <c r="AK9753" s="220"/>
      <c r="AL9753" s="220"/>
      <c r="AM9753" s="220"/>
    </row>
    <row r="9754" spans="26:39" ht="15" customHeight="1">
      <c r="Z9754" s="220"/>
      <c r="AA9754" s="220"/>
      <c r="AB9754" s="237"/>
      <c r="AC9754" s="237"/>
      <c r="AD9754" s="220"/>
      <c r="AE9754" s="220"/>
      <c r="AF9754" s="237"/>
      <c r="AG9754" s="257"/>
      <c r="AH9754" s="237"/>
      <c r="AI9754" s="220"/>
      <c r="AJ9754" s="237"/>
      <c r="AK9754" s="220"/>
      <c r="AL9754" s="220"/>
      <c r="AM9754" s="220"/>
    </row>
    <row r="9755" spans="26:39" ht="15" customHeight="1">
      <c r="Z9755" s="220"/>
      <c r="AA9755" s="220"/>
      <c r="AB9755" s="237"/>
      <c r="AC9755" s="237"/>
      <c r="AD9755" s="220"/>
      <c r="AE9755" s="220"/>
      <c r="AF9755" s="237"/>
      <c r="AG9755" s="257"/>
      <c r="AH9755" s="237"/>
      <c r="AI9755" s="220"/>
      <c r="AJ9755" s="237"/>
      <c r="AK9755" s="220"/>
      <c r="AL9755" s="220"/>
      <c r="AM9755" s="220"/>
    </row>
    <row r="9756" spans="26:39" ht="15" customHeight="1">
      <c r="Z9756" s="220"/>
      <c r="AA9756" s="220"/>
      <c r="AB9756" s="237"/>
      <c r="AC9756" s="237"/>
      <c r="AD9756" s="220"/>
      <c r="AE9756" s="220"/>
      <c r="AF9756" s="237"/>
      <c r="AG9756" s="257"/>
      <c r="AH9756" s="237"/>
      <c r="AI9756" s="220"/>
      <c r="AJ9756" s="237"/>
      <c r="AK9756" s="220"/>
      <c r="AL9756" s="220"/>
      <c r="AM9756" s="220"/>
    </row>
    <row r="9757" spans="26:39" ht="15" customHeight="1">
      <c r="Z9757" s="220"/>
      <c r="AA9757" s="220"/>
      <c r="AB9757" s="237"/>
      <c r="AC9757" s="237"/>
      <c r="AD9757" s="220"/>
      <c r="AE9757" s="220"/>
      <c r="AF9757" s="237"/>
      <c r="AG9757" s="257"/>
      <c r="AH9757" s="237"/>
      <c r="AI9757" s="220"/>
      <c r="AJ9757" s="237"/>
      <c r="AK9757" s="220"/>
      <c r="AL9757" s="220"/>
      <c r="AM9757" s="220"/>
    </row>
    <row r="9758" spans="26:39" ht="15" customHeight="1">
      <c r="Z9758" s="220"/>
      <c r="AA9758" s="220"/>
      <c r="AB9758" s="237"/>
      <c r="AC9758" s="237"/>
      <c r="AD9758" s="220"/>
      <c r="AE9758" s="220"/>
      <c r="AF9758" s="237"/>
      <c r="AG9758" s="257"/>
      <c r="AH9758" s="237"/>
      <c r="AI9758" s="220"/>
      <c r="AJ9758" s="237"/>
      <c r="AK9758" s="220"/>
      <c r="AL9758" s="220"/>
      <c r="AM9758" s="220"/>
    </row>
    <row r="9759" spans="26:39" ht="15" customHeight="1">
      <c r="Z9759" s="220"/>
      <c r="AA9759" s="220"/>
      <c r="AB9759" s="237"/>
      <c r="AC9759" s="237"/>
      <c r="AD9759" s="220"/>
      <c r="AE9759" s="220"/>
      <c r="AF9759" s="237"/>
      <c r="AG9759" s="257"/>
      <c r="AH9759" s="237"/>
      <c r="AI9759" s="220"/>
      <c r="AJ9759" s="237"/>
      <c r="AK9759" s="220"/>
      <c r="AL9759" s="220"/>
      <c r="AM9759" s="220"/>
    </row>
    <row r="9760" spans="26:39" ht="15" customHeight="1">
      <c r="Z9760" s="220"/>
      <c r="AA9760" s="220"/>
      <c r="AB9760" s="237"/>
      <c r="AC9760" s="237"/>
      <c r="AD9760" s="220"/>
      <c r="AE9760" s="220"/>
      <c r="AF9760" s="237"/>
      <c r="AG9760" s="257"/>
      <c r="AH9760" s="237"/>
      <c r="AI9760" s="220"/>
      <c r="AJ9760" s="237"/>
      <c r="AK9760" s="220"/>
      <c r="AL9760" s="220"/>
      <c r="AM9760" s="220"/>
    </row>
    <row r="9761" spans="26:39" ht="15" customHeight="1">
      <c r="Z9761" s="220"/>
      <c r="AA9761" s="220"/>
      <c r="AB9761" s="237"/>
      <c r="AC9761" s="237"/>
      <c r="AD9761" s="220"/>
      <c r="AE9761" s="220"/>
      <c r="AF9761" s="237"/>
      <c r="AG9761" s="257"/>
      <c r="AH9761" s="237"/>
      <c r="AI9761" s="220"/>
      <c r="AJ9761" s="237"/>
      <c r="AK9761" s="220"/>
      <c r="AL9761" s="220"/>
      <c r="AM9761" s="220"/>
    </row>
    <row r="9762" spans="26:39" ht="15" customHeight="1">
      <c r="Z9762" s="220"/>
      <c r="AA9762" s="220"/>
      <c r="AB9762" s="237"/>
      <c r="AC9762" s="237"/>
      <c r="AD9762" s="220"/>
      <c r="AE9762" s="220"/>
      <c r="AF9762" s="237"/>
      <c r="AG9762" s="257"/>
      <c r="AH9762" s="237"/>
      <c r="AI9762" s="220"/>
      <c r="AJ9762" s="237"/>
      <c r="AK9762" s="220"/>
      <c r="AL9762" s="220"/>
      <c r="AM9762" s="220"/>
    </row>
    <row r="9763" spans="26:39" ht="15" customHeight="1">
      <c r="Z9763" s="220"/>
      <c r="AA9763" s="220"/>
      <c r="AB9763" s="237"/>
      <c r="AC9763" s="237"/>
      <c r="AD9763" s="220"/>
      <c r="AE9763" s="220"/>
      <c r="AF9763" s="237"/>
      <c r="AG9763" s="257"/>
      <c r="AH9763" s="237"/>
      <c r="AI9763" s="220"/>
      <c r="AJ9763" s="237"/>
      <c r="AK9763" s="220"/>
      <c r="AL9763" s="220"/>
      <c r="AM9763" s="220"/>
    </row>
    <row r="9764" spans="26:39" ht="15" customHeight="1">
      <c r="Z9764" s="220"/>
      <c r="AA9764" s="220"/>
      <c r="AB9764" s="237"/>
      <c r="AC9764" s="237"/>
      <c r="AD9764" s="220"/>
      <c r="AE9764" s="220"/>
      <c r="AF9764" s="237"/>
      <c r="AG9764" s="257"/>
      <c r="AH9764" s="237"/>
      <c r="AI9764" s="220"/>
      <c r="AJ9764" s="237"/>
      <c r="AK9764" s="220"/>
      <c r="AL9764" s="220"/>
      <c r="AM9764" s="220"/>
    </row>
    <row r="9765" spans="26:39" ht="15" customHeight="1">
      <c r="Z9765" s="220"/>
      <c r="AA9765" s="220"/>
      <c r="AB9765" s="237"/>
      <c r="AC9765" s="237"/>
      <c r="AD9765" s="220"/>
      <c r="AE9765" s="220"/>
      <c r="AF9765" s="237"/>
      <c r="AG9765" s="257"/>
      <c r="AH9765" s="237"/>
      <c r="AI9765" s="220"/>
      <c r="AJ9765" s="237"/>
      <c r="AK9765" s="220"/>
      <c r="AL9765" s="220"/>
      <c r="AM9765" s="220"/>
    </row>
    <row r="9766" spans="26:39" ht="15" customHeight="1">
      <c r="Z9766" s="220"/>
      <c r="AA9766" s="220"/>
      <c r="AB9766" s="237"/>
      <c r="AC9766" s="237"/>
      <c r="AD9766" s="220"/>
      <c r="AE9766" s="220"/>
      <c r="AF9766" s="237"/>
      <c r="AG9766" s="257"/>
      <c r="AH9766" s="237"/>
      <c r="AI9766" s="220"/>
      <c r="AJ9766" s="237"/>
      <c r="AK9766" s="220"/>
      <c r="AL9766" s="220"/>
      <c r="AM9766" s="220"/>
    </row>
    <row r="9767" spans="26:39" ht="15" customHeight="1">
      <c r="Z9767" s="220"/>
      <c r="AA9767" s="220"/>
      <c r="AB9767" s="237"/>
      <c r="AC9767" s="237"/>
      <c r="AD9767" s="220"/>
      <c r="AE9767" s="220"/>
      <c r="AF9767" s="237"/>
      <c r="AG9767" s="257"/>
      <c r="AH9767" s="237"/>
      <c r="AI9767" s="220"/>
      <c r="AJ9767" s="237"/>
      <c r="AK9767" s="220"/>
      <c r="AL9767" s="220"/>
      <c r="AM9767" s="220"/>
    </row>
    <row r="9768" spans="26:39" ht="15" customHeight="1">
      <c r="Z9768" s="220"/>
      <c r="AA9768" s="220"/>
      <c r="AB9768" s="237"/>
      <c r="AC9768" s="237"/>
      <c r="AD9768" s="220"/>
      <c r="AE9768" s="220"/>
      <c r="AF9768" s="237"/>
      <c r="AG9768" s="257"/>
      <c r="AH9768" s="237"/>
      <c r="AI9768" s="220"/>
      <c r="AJ9768" s="237"/>
      <c r="AK9768" s="220"/>
      <c r="AL9768" s="220"/>
      <c r="AM9768" s="220"/>
    </row>
    <row r="9769" spans="26:39" ht="15" customHeight="1">
      <c r="Z9769" s="220"/>
      <c r="AA9769" s="220"/>
      <c r="AB9769" s="237"/>
      <c r="AC9769" s="237"/>
      <c r="AD9769" s="220"/>
      <c r="AE9769" s="220"/>
      <c r="AF9769" s="237"/>
      <c r="AG9769" s="257"/>
      <c r="AH9769" s="237"/>
      <c r="AI9769" s="220"/>
      <c r="AJ9769" s="237"/>
      <c r="AK9769" s="220"/>
      <c r="AL9769" s="220"/>
      <c r="AM9769" s="220"/>
    </row>
    <row r="9770" spans="26:39" ht="15" customHeight="1">
      <c r="Z9770" s="220"/>
      <c r="AA9770" s="220"/>
      <c r="AB9770" s="237"/>
      <c r="AC9770" s="237"/>
      <c r="AD9770" s="220"/>
      <c r="AE9770" s="220"/>
      <c r="AF9770" s="237"/>
      <c r="AG9770" s="257"/>
      <c r="AH9770" s="237"/>
      <c r="AI9770" s="220"/>
      <c r="AJ9770" s="237"/>
      <c r="AK9770" s="220"/>
      <c r="AL9770" s="220"/>
      <c r="AM9770" s="220"/>
    </row>
    <row r="9771" spans="26:39" ht="15" customHeight="1">
      <c r="Z9771" s="220"/>
      <c r="AA9771" s="220"/>
      <c r="AB9771" s="237"/>
      <c r="AC9771" s="237"/>
      <c r="AD9771" s="220"/>
      <c r="AE9771" s="220"/>
      <c r="AF9771" s="237"/>
      <c r="AG9771" s="257"/>
      <c r="AH9771" s="237"/>
      <c r="AI9771" s="220"/>
      <c r="AJ9771" s="237"/>
      <c r="AK9771" s="220"/>
      <c r="AL9771" s="220"/>
      <c r="AM9771" s="220"/>
    </row>
    <row r="9772" spans="26:39" ht="15" customHeight="1">
      <c r="Z9772" s="220"/>
      <c r="AA9772" s="220"/>
      <c r="AB9772" s="237"/>
      <c r="AC9772" s="237"/>
      <c r="AD9772" s="220"/>
      <c r="AE9772" s="220"/>
      <c r="AF9772" s="237"/>
      <c r="AG9772" s="257"/>
      <c r="AH9772" s="237"/>
      <c r="AI9772" s="220"/>
      <c r="AJ9772" s="237"/>
      <c r="AK9772" s="220"/>
      <c r="AL9772" s="220"/>
      <c r="AM9772" s="220"/>
    </row>
    <row r="9773" spans="26:39" ht="15" customHeight="1">
      <c r="Z9773" s="220"/>
      <c r="AA9773" s="220"/>
      <c r="AB9773" s="237"/>
      <c r="AC9773" s="237"/>
      <c r="AD9773" s="220"/>
      <c r="AE9773" s="220"/>
      <c r="AF9773" s="237"/>
      <c r="AG9773" s="257"/>
      <c r="AH9773" s="237"/>
      <c r="AI9773" s="220"/>
      <c r="AJ9773" s="237"/>
      <c r="AK9773" s="220"/>
      <c r="AL9773" s="220"/>
      <c r="AM9773" s="220"/>
    </row>
    <row r="9774" spans="26:39" ht="15" customHeight="1">
      <c r="Z9774" s="220"/>
      <c r="AA9774" s="220"/>
      <c r="AB9774" s="237"/>
      <c r="AC9774" s="237"/>
      <c r="AD9774" s="220"/>
      <c r="AE9774" s="220"/>
      <c r="AF9774" s="237"/>
      <c r="AG9774" s="257"/>
      <c r="AH9774" s="237"/>
      <c r="AI9774" s="220"/>
      <c r="AJ9774" s="237"/>
      <c r="AK9774" s="220"/>
      <c r="AL9774" s="220"/>
      <c r="AM9774" s="220"/>
    </row>
    <row r="9775" spans="26:39" ht="15" customHeight="1">
      <c r="Z9775" s="220"/>
      <c r="AA9775" s="220"/>
      <c r="AB9775" s="237"/>
      <c r="AC9775" s="237"/>
      <c r="AD9775" s="220"/>
      <c r="AE9775" s="220"/>
      <c r="AF9775" s="237"/>
      <c r="AG9775" s="257"/>
      <c r="AH9775" s="237"/>
      <c r="AI9775" s="220"/>
      <c r="AJ9775" s="237"/>
      <c r="AK9775" s="220"/>
      <c r="AL9775" s="220"/>
      <c r="AM9775" s="220"/>
    </row>
    <row r="9776" spans="26:39" ht="15" customHeight="1">
      <c r="Z9776" s="220"/>
      <c r="AA9776" s="220"/>
      <c r="AB9776" s="237"/>
      <c r="AC9776" s="237"/>
      <c r="AD9776" s="220"/>
      <c r="AE9776" s="220"/>
      <c r="AF9776" s="237"/>
      <c r="AG9776" s="257"/>
      <c r="AH9776" s="237"/>
      <c r="AI9776" s="220"/>
      <c r="AJ9776" s="237"/>
      <c r="AK9776" s="220"/>
      <c r="AL9776" s="220"/>
      <c r="AM9776" s="220"/>
    </row>
    <row r="9777" spans="26:39" ht="15" customHeight="1">
      <c r="Z9777" s="220"/>
      <c r="AA9777" s="220"/>
      <c r="AB9777" s="237"/>
      <c r="AC9777" s="237"/>
      <c r="AD9777" s="220"/>
      <c r="AE9777" s="220"/>
      <c r="AF9777" s="237"/>
      <c r="AG9777" s="257"/>
      <c r="AH9777" s="237"/>
      <c r="AI9777" s="220"/>
      <c r="AJ9777" s="237"/>
      <c r="AK9777" s="220"/>
      <c r="AL9777" s="220"/>
      <c r="AM9777" s="220"/>
    </row>
    <row r="9778" spans="26:39" ht="15" customHeight="1">
      <c r="Z9778" s="220"/>
      <c r="AA9778" s="220"/>
      <c r="AB9778" s="237"/>
      <c r="AC9778" s="237"/>
      <c r="AD9778" s="220"/>
      <c r="AE9778" s="220"/>
      <c r="AF9778" s="237"/>
      <c r="AG9778" s="257"/>
      <c r="AH9778" s="237"/>
      <c r="AI9778" s="220"/>
      <c r="AJ9778" s="237"/>
      <c r="AK9778" s="220"/>
      <c r="AL9778" s="220"/>
      <c r="AM9778" s="220"/>
    </row>
    <row r="9779" spans="26:39" ht="15" customHeight="1">
      <c r="Z9779" s="220"/>
      <c r="AA9779" s="220"/>
      <c r="AB9779" s="237"/>
      <c r="AC9779" s="237"/>
      <c r="AD9779" s="220"/>
      <c r="AE9779" s="220"/>
      <c r="AF9779" s="237"/>
      <c r="AG9779" s="257"/>
      <c r="AH9779" s="237"/>
      <c r="AI9779" s="220"/>
      <c r="AJ9779" s="237"/>
      <c r="AK9779" s="220"/>
      <c r="AL9779" s="220"/>
      <c r="AM9779" s="220"/>
    </row>
    <row r="9780" spans="26:39" ht="15" customHeight="1">
      <c r="Z9780" s="220"/>
      <c r="AA9780" s="220"/>
      <c r="AB9780" s="237"/>
      <c r="AC9780" s="237"/>
      <c r="AD9780" s="220"/>
      <c r="AE9780" s="220"/>
      <c r="AF9780" s="237"/>
      <c r="AG9780" s="257"/>
      <c r="AH9780" s="237"/>
      <c r="AI9780" s="220"/>
      <c r="AJ9780" s="237"/>
      <c r="AK9780" s="220"/>
      <c r="AL9780" s="220"/>
      <c r="AM9780" s="220"/>
    </row>
    <row r="9781" spans="26:39" ht="15" customHeight="1">
      <c r="Z9781" s="220"/>
      <c r="AA9781" s="220"/>
      <c r="AB9781" s="237"/>
      <c r="AC9781" s="237"/>
      <c r="AD9781" s="220"/>
      <c r="AE9781" s="220"/>
      <c r="AF9781" s="237"/>
      <c r="AG9781" s="257"/>
      <c r="AH9781" s="237"/>
      <c r="AI9781" s="220"/>
      <c r="AJ9781" s="237"/>
      <c r="AK9781" s="220"/>
      <c r="AL9781" s="220"/>
      <c r="AM9781" s="220"/>
    </row>
    <row r="9782" spans="26:39" ht="15" customHeight="1">
      <c r="Z9782" s="220"/>
      <c r="AA9782" s="220"/>
      <c r="AB9782" s="237"/>
      <c r="AC9782" s="237"/>
      <c r="AD9782" s="220"/>
      <c r="AE9782" s="220"/>
      <c r="AF9782" s="237"/>
      <c r="AG9782" s="257"/>
      <c r="AH9782" s="237"/>
      <c r="AI9782" s="220"/>
      <c r="AJ9782" s="237"/>
      <c r="AK9782" s="220"/>
      <c r="AL9782" s="220"/>
      <c r="AM9782" s="220"/>
    </row>
    <row r="9783" spans="26:39" ht="15" customHeight="1">
      <c r="Z9783" s="220"/>
      <c r="AA9783" s="220"/>
      <c r="AB9783" s="237"/>
      <c r="AC9783" s="237"/>
      <c r="AD9783" s="220"/>
      <c r="AE9783" s="220"/>
      <c r="AF9783" s="237"/>
      <c r="AG9783" s="257"/>
      <c r="AH9783" s="237"/>
      <c r="AI9783" s="220"/>
      <c r="AJ9783" s="237"/>
      <c r="AK9783" s="220"/>
      <c r="AL9783" s="220"/>
      <c r="AM9783" s="220"/>
    </row>
    <row r="9784" spans="26:39" ht="15" customHeight="1">
      <c r="Z9784" s="220"/>
      <c r="AA9784" s="220"/>
      <c r="AB9784" s="237"/>
      <c r="AC9784" s="237"/>
      <c r="AD9784" s="220"/>
      <c r="AE9784" s="220"/>
      <c r="AF9784" s="237"/>
      <c r="AG9784" s="257"/>
      <c r="AH9784" s="237"/>
      <c r="AI9784" s="220"/>
      <c r="AJ9784" s="237"/>
      <c r="AK9784" s="220"/>
      <c r="AL9784" s="220"/>
      <c r="AM9784" s="220"/>
    </row>
    <row r="9785" spans="26:39" ht="15" customHeight="1">
      <c r="Z9785" s="220"/>
      <c r="AA9785" s="220"/>
      <c r="AB9785" s="237"/>
      <c r="AC9785" s="237"/>
      <c r="AD9785" s="220"/>
      <c r="AE9785" s="220"/>
      <c r="AF9785" s="237"/>
      <c r="AG9785" s="257"/>
      <c r="AH9785" s="237"/>
      <c r="AI9785" s="220"/>
      <c r="AJ9785" s="237"/>
      <c r="AK9785" s="220"/>
      <c r="AL9785" s="220"/>
      <c r="AM9785" s="220"/>
    </row>
    <row r="9786" spans="26:39" ht="15" customHeight="1">
      <c r="Z9786" s="220"/>
      <c r="AA9786" s="220"/>
      <c r="AB9786" s="237"/>
      <c r="AC9786" s="237"/>
      <c r="AD9786" s="220"/>
      <c r="AE9786" s="220"/>
      <c r="AF9786" s="237"/>
      <c r="AG9786" s="257"/>
      <c r="AH9786" s="237"/>
      <c r="AI9786" s="220"/>
      <c r="AJ9786" s="237"/>
      <c r="AK9786" s="220"/>
      <c r="AL9786" s="220"/>
      <c r="AM9786" s="220"/>
    </row>
    <row r="9787" spans="26:39" ht="15" customHeight="1">
      <c r="Z9787" s="220"/>
      <c r="AA9787" s="220"/>
      <c r="AB9787" s="237"/>
      <c r="AC9787" s="237"/>
      <c r="AD9787" s="220"/>
      <c r="AE9787" s="220"/>
      <c r="AF9787" s="237"/>
      <c r="AG9787" s="257"/>
      <c r="AH9787" s="237"/>
      <c r="AI9787" s="220"/>
      <c r="AJ9787" s="237"/>
      <c r="AK9787" s="220"/>
      <c r="AL9787" s="220"/>
      <c r="AM9787" s="220"/>
    </row>
    <row r="9788" spans="26:39" ht="15" customHeight="1">
      <c r="Z9788" s="220"/>
      <c r="AA9788" s="220"/>
      <c r="AB9788" s="237"/>
      <c r="AC9788" s="237"/>
      <c r="AD9788" s="220"/>
      <c r="AE9788" s="220"/>
      <c r="AF9788" s="237"/>
      <c r="AG9788" s="257"/>
      <c r="AH9788" s="237"/>
      <c r="AI9788" s="220"/>
      <c r="AJ9788" s="237"/>
      <c r="AK9788" s="220"/>
      <c r="AL9788" s="220"/>
      <c r="AM9788" s="220"/>
    </row>
    <row r="9789" spans="26:39" ht="15" customHeight="1">
      <c r="Z9789" s="220"/>
      <c r="AA9789" s="220"/>
      <c r="AB9789" s="237"/>
      <c r="AC9789" s="237"/>
      <c r="AD9789" s="220"/>
      <c r="AE9789" s="220"/>
      <c r="AF9789" s="237"/>
      <c r="AG9789" s="257"/>
      <c r="AH9789" s="237"/>
      <c r="AI9789" s="220"/>
      <c r="AJ9789" s="237"/>
      <c r="AK9789" s="220"/>
      <c r="AL9789" s="220"/>
      <c r="AM9789" s="220"/>
    </row>
    <row r="9790" spans="26:39" ht="15" customHeight="1">
      <c r="Z9790" s="220"/>
      <c r="AA9790" s="220"/>
      <c r="AB9790" s="237"/>
      <c r="AC9790" s="237"/>
      <c r="AD9790" s="220"/>
      <c r="AE9790" s="220"/>
      <c r="AF9790" s="237"/>
      <c r="AG9790" s="257"/>
      <c r="AH9790" s="237"/>
      <c r="AI9790" s="220"/>
      <c r="AJ9790" s="237"/>
      <c r="AK9790" s="220"/>
      <c r="AL9790" s="220"/>
      <c r="AM9790" s="220"/>
    </row>
    <row r="9791" spans="26:39" ht="15" customHeight="1">
      <c r="Z9791" s="220"/>
      <c r="AA9791" s="220"/>
      <c r="AB9791" s="237"/>
      <c r="AC9791" s="237"/>
      <c r="AD9791" s="220"/>
      <c r="AE9791" s="220"/>
      <c r="AF9791" s="237"/>
      <c r="AG9791" s="257"/>
      <c r="AH9791" s="237"/>
      <c r="AI9791" s="220"/>
      <c r="AJ9791" s="237"/>
      <c r="AK9791" s="220"/>
      <c r="AL9791" s="220"/>
      <c r="AM9791" s="220"/>
    </row>
    <row r="9792" spans="26:39" ht="15" customHeight="1">
      <c r="Z9792" s="220"/>
      <c r="AA9792" s="220"/>
      <c r="AB9792" s="237"/>
      <c r="AC9792" s="237"/>
      <c r="AD9792" s="220"/>
      <c r="AE9792" s="220"/>
      <c r="AF9792" s="237"/>
      <c r="AG9792" s="257"/>
      <c r="AH9792" s="237"/>
      <c r="AI9792" s="220"/>
      <c r="AJ9792" s="237"/>
      <c r="AK9792" s="220"/>
      <c r="AL9792" s="220"/>
      <c r="AM9792" s="220"/>
    </row>
    <row r="9793" spans="26:39" ht="15" customHeight="1">
      <c r="Z9793" s="220"/>
      <c r="AA9793" s="220"/>
      <c r="AB9793" s="237"/>
      <c r="AC9793" s="237"/>
      <c r="AD9793" s="220"/>
      <c r="AE9793" s="220"/>
      <c r="AF9793" s="237"/>
      <c r="AG9793" s="257"/>
      <c r="AH9793" s="237"/>
      <c r="AI9793" s="220"/>
      <c r="AJ9793" s="237"/>
      <c r="AK9793" s="220"/>
      <c r="AL9793" s="220"/>
      <c r="AM9793" s="220"/>
    </row>
    <row r="9794" spans="26:39" ht="15" customHeight="1">
      <c r="Z9794" s="220"/>
      <c r="AA9794" s="220"/>
      <c r="AB9794" s="237"/>
      <c r="AC9794" s="237"/>
      <c r="AD9794" s="220"/>
      <c r="AE9794" s="220"/>
      <c r="AF9794" s="237"/>
      <c r="AG9794" s="257"/>
      <c r="AH9794" s="237"/>
      <c r="AI9794" s="220"/>
      <c r="AJ9794" s="237"/>
      <c r="AK9794" s="220"/>
      <c r="AL9794" s="220"/>
      <c r="AM9794" s="220"/>
    </row>
    <row r="9795" spans="26:39" ht="15" customHeight="1">
      <c r="Z9795" s="220"/>
      <c r="AA9795" s="220"/>
      <c r="AB9795" s="237"/>
      <c r="AC9795" s="237"/>
      <c r="AD9795" s="220"/>
      <c r="AE9795" s="220"/>
      <c r="AF9795" s="237"/>
      <c r="AG9795" s="257"/>
      <c r="AH9795" s="237"/>
      <c r="AI9795" s="220"/>
      <c r="AJ9795" s="237"/>
      <c r="AK9795" s="220"/>
      <c r="AL9795" s="220"/>
      <c r="AM9795" s="220"/>
    </row>
    <row r="9796" spans="26:39" ht="15" customHeight="1">
      <c r="Z9796" s="220"/>
      <c r="AA9796" s="220"/>
      <c r="AB9796" s="237"/>
      <c r="AC9796" s="237"/>
      <c r="AD9796" s="220"/>
      <c r="AE9796" s="220"/>
      <c r="AF9796" s="237"/>
      <c r="AG9796" s="257"/>
      <c r="AH9796" s="237"/>
      <c r="AI9796" s="220"/>
      <c r="AJ9796" s="237"/>
      <c r="AK9796" s="220"/>
      <c r="AL9796" s="220"/>
      <c r="AM9796" s="220"/>
    </row>
    <row r="9797" spans="26:39" ht="15" customHeight="1">
      <c r="Z9797" s="220"/>
      <c r="AA9797" s="220"/>
      <c r="AB9797" s="237"/>
      <c r="AC9797" s="237"/>
      <c r="AD9797" s="220"/>
      <c r="AE9797" s="220"/>
      <c r="AF9797" s="237"/>
      <c r="AG9797" s="257"/>
      <c r="AH9797" s="237"/>
      <c r="AI9797" s="220"/>
      <c r="AJ9797" s="237"/>
      <c r="AK9797" s="220"/>
      <c r="AL9797" s="220"/>
      <c r="AM9797" s="220"/>
    </row>
    <row r="9798" spans="26:39" ht="15" customHeight="1">
      <c r="Z9798" s="220"/>
      <c r="AA9798" s="220"/>
      <c r="AB9798" s="237"/>
      <c r="AC9798" s="237"/>
      <c r="AD9798" s="220"/>
      <c r="AE9798" s="220"/>
      <c r="AF9798" s="237"/>
      <c r="AG9798" s="257"/>
      <c r="AH9798" s="237"/>
      <c r="AI9798" s="220"/>
      <c r="AJ9798" s="237"/>
      <c r="AK9798" s="220"/>
      <c r="AL9798" s="220"/>
      <c r="AM9798" s="220"/>
    </row>
    <row r="9799" spans="26:39" ht="15" customHeight="1">
      <c r="Z9799" s="220"/>
      <c r="AA9799" s="220"/>
      <c r="AB9799" s="237"/>
      <c r="AC9799" s="237"/>
      <c r="AD9799" s="220"/>
      <c r="AE9799" s="220"/>
      <c r="AF9799" s="237"/>
      <c r="AG9799" s="257"/>
      <c r="AH9799" s="237"/>
      <c r="AI9799" s="220"/>
      <c r="AJ9799" s="237"/>
      <c r="AK9799" s="220"/>
      <c r="AL9799" s="220"/>
      <c r="AM9799" s="220"/>
    </row>
    <row r="9800" spans="26:39" ht="15" customHeight="1">
      <c r="Z9800" s="220"/>
      <c r="AA9800" s="220"/>
      <c r="AB9800" s="237"/>
      <c r="AC9800" s="237"/>
      <c r="AD9800" s="220"/>
      <c r="AE9800" s="220"/>
      <c r="AF9800" s="237"/>
      <c r="AG9800" s="257"/>
      <c r="AH9800" s="237"/>
      <c r="AI9800" s="220"/>
      <c r="AJ9800" s="237"/>
      <c r="AK9800" s="220"/>
      <c r="AL9800" s="220"/>
      <c r="AM9800" s="220"/>
    </row>
    <row r="9801" spans="26:39" ht="15" customHeight="1">
      <c r="Z9801" s="220"/>
      <c r="AA9801" s="220"/>
      <c r="AB9801" s="237"/>
      <c r="AC9801" s="237"/>
      <c r="AD9801" s="220"/>
      <c r="AE9801" s="220"/>
      <c r="AF9801" s="237"/>
      <c r="AG9801" s="257"/>
      <c r="AH9801" s="237"/>
      <c r="AI9801" s="220"/>
      <c r="AJ9801" s="237"/>
      <c r="AK9801" s="220"/>
      <c r="AL9801" s="220"/>
      <c r="AM9801" s="220"/>
    </row>
    <row r="9802" spans="26:39" ht="15" customHeight="1">
      <c r="Z9802" s="220"/>
      <c r="AA9802" s="220"/>
      <c r="AB9802" s="237"/>
      <c r="AC9802" s="237"/>
      <c r="AD9802" s="220"/>
      <c r="AE9802" s="220"/>
      <c r="AF9802" s="237"/>
      <c r="AG9802" s="257"/>
      <c r="AH9802" s="237"/>
      <c r="AI9802" s="220"/>
      <c r="AJ9802" s="237"/>
      <c r="AK9802" s="220"/>
      <c r="AL9802" s="220"/>
      <c r="AM9802" s="220"/>
    </row>
    <row r="9803" spans="26:39" ht="15" customHeight="1">
      <c r="Z9803" s="220"/>
      <c r="AA9803" s="220"/>
      <c r="AB9803" s="237"/>
      <c r="AC9803" s="237"/>
      <c r="AD9803" s="220"/>
      <c r="AE9803" s="220"/>
      <c r="AF9803" s="237"/>
      <c r="AG9803" s="257"/>
      <c r="AH9803" s="237"/>
      <c r="AI9803" s="220"/>
      <c r="AJ9803" s="237"/>
      <c r="AK9803" s="220"/>
      <c r="AL9803" s="220"/>
      <c r="AM9803" s="220"/>
    </row>
    <row r="9804" spans="26:39" ht="15" customHeight="1">
      <c r="Z9804" s="220"/>
      <c r="AA9804" s="220"/>
      <c r="AB9804" s="237"/>
      <c r="AC9804" s="237"/>
      <c r="AD9804" s="220"/>
      <c r="AE9804" s="220"/>
      <c r="AF9804" s="237"/>
      <c r="AG9804" s="257"/>
      <c r="AH9804" s="237"/>
      <c r="AI9804" s="220"/>
      <c r="AJ9804" s="237"/>
      <c r="AK9804" s="220"/>
      <c r="AL9804" s="220"/>
      <c r="AM9804" s="220"/>
    </row>
    <row r="9805" spans="26:39" ht="15" customHeight="1">
      <c r="Z9805" s="220"/>
      <c r="AA9805" s="220"/>
      <c r="AB9805" s="237"/>
      <c r="AC9805" s="237"/>
      <c r="AD9805" s="220"/>
      <c r="AE9805" s="220"/>
      <c r="AF9805" s="237"/>
      <c r="AG9805" s="257"/>
      <c r="AH9805" s="237"/>
      <c r="AI9805" s="220"/>
      <c r="AJ9805" s="237"/>
      <c r="AK9805" s="220"/>
      <c r="AL9805" s="220"/>
      <c r="AM9805" s="220"/>
    </row>
    <row r="9806" spans="26:39" ht="15" customHeight="1">
      <c r="Z9806" s="220"/>
      <c r="AA9806" s="220"/>
      <c r="AB9806" s="237"/>
      <c r="AC9806" s="237"/>
      <c r="AD9806" s="220"/>
      <c r="AE9806" s="220"/>
      <c r="AF9806" s="237"/>
      <c r="AG9806" s="257"/>
      <c r="AH9806" s="237"/>
      <c r="AI9806" s="220"/>
      <c r="AJ9806" s="237"/>
      <c r="AK9806" s="220"/>
      <c r="AL9806" s="220"/>
      <c r="AM9806" s="220"/>
    </row>
    <row r="9807" spans="26:39" ht="15" customHeight="1">
      <c r="Z9807" s="220"/>
      <c r="AA9807" s="220"/>
      <c r="AB9807" s="237"/>
      <c r="AC9807" s="237"/>
      <c r="AD9807" s="220"/>
      <c r="AE9807" s="220"/>
      <c r="AF9807" s="237"/>
      <c r="AG9807" s="257"/>
      <c r="AH9807" s="237"/>
      <c r="AI9807" s="220"/>
      <c r="AJ9807" s="237"/>
      <c r="AK9807" s="220"/>
      <c r="AL9807" s="220"/>
      <c r="AM9807" s="220"/>
    </row>
    <row r="9808" spans="26:39" ht="15" customHeight="1">
      <c r="Z9808" s="220"/>
      <c r="AA9808" s="220"/>
      <c r="AB9808" s="237"/>
      <c r="AC9808" s="237"/>
      <c r="AD9808" s="220"/>
      <c r="AE9808" s="220"/>
      <c r="AF9808" s="237"/>
      <c r="AG9808" s="257"/>
      <c r="AH9808" s="237"/>
      <c r="AI9808" s="220"/>
      <c r="AJ9808" s="237"/>
      <c r="AK9808" s="220"/>
      <c r="AL9808" s="220"/>
      <c r="AM9808" s="220"/>
    </row>
    <row r="9809" spans="26:39" ht="15" customHeight="1">
      <c r="Z9809" s="220"/>
      <c r="AA9809" s="220"/>
      <c r="AB9809" s="237"/>
      <c r="AC9809" s="237"/>
      <c r="AD9809" s="220"/>
      <c r="AE9809" s="220"/>
      <c r="AF9809" s="237"/>
      <c r="AG9809" s="257"/>
      <c r="AH9809" s="237"/>
      <c r="AI9809" s="220"/>
      <c r="AJ9809" s="237"/>
      <c r="AK9809" s="220"/>
      <c r="AL9809" s="220"/>
      <c r="AM9809" s="220"/>
    </row>
    <row r="9810" spans="26:39" ht="15" customHeight="1">
      <c r="Z9810" s="220"/>
      <c r="AA9810" s="220"/>
      <c r="AB9810" s="237"/>
      <c r="AC9810" s="237"/>
      <c r="AD9810" s="220"/>
      <c r="AE9810" s="220"/>
      <c r="AF9810" s="237"/>
      <c r="AG9810" s="257"/>
      <c r="AH9810" s="237"/>
      <c r="AI9810" s="220"/>
      <c r="AJ9810" s="237"/>
      <c r="AK9810" s="220"/>
      <c r="AL9810" s="220"/>
      <c r="AM9810" s="220"/>
    </row>
    <row r="9811" spans="26:39" ht="15" customHeight="1">
      <c r="Z9811" s="220"/>
      <c r="AA9811" s="220"/>
      <c r="AB9811" s="237"/>
      <c r="AC9811" s="237"/>
      <c r="AD9811" s="220"/>
      <c r="AE9811" s="220"/>
      <c r="AF9811" s="237"/>
      <c r="AG9811" s="257"/>
      <c r="AH9811" s="237"/>
      <c r="AI9811" s="220"/>
      <c r="AJ9811" s="237"/>
      <c r="AK9811" s="220"/>
      <c r="AL9811" s="220"/>
      <c r="AM9811" s="220"/>
    </row>
    <row r="9812" spans="26:39" ht="15" customHeight="1">
      <c r="Z9812" s="220"/>
      <c r="AA9812" s="220"/>
      <c r="AB9812" s="237"/>
      <c r="AC9812" s="237"/>
      <c r="AD9812" s="220"/>
      <c r="AE9812" s="220"/>
      <c r="AF9812" s="237"/>
      <c r="AG9812" s="257"/>
      <c r="AH9812" s="237"/>
      <c r="AI9812" s="220"/>
      <c r="AJ9812" s="237"/>
      <c r="AK9812" s="220"/>
      <c r="AL9812" s="220"/>
      <c r="AM9812" s="220"/>
    </row>
    <row r="9813" spans="26:39" ht="15" customHeight="1">
      <c r="Z9813" s="220"/>
      <c r="AA9813" s="220"/>
      <c r="AB9813" s="237"/>
      <c r="AC9813" s="237"/>
      <c r="AD9813" s="220"/>
      <c r="AE9813" s="220"/>
      <c r="AF9813" s="237"/>
      <c r="AG9813" s="257"/>
      <c r="AH9813" s="237"/>
      <c r="AI9813" s="220"/>
      <c r="AJ9813" s="237"/>
      <c r="AK9813" s="220"/>
      <c r="AL9813" s="220"/>
      <c r="AM9813" s="220"/>
    </row>
    <row r="9814" spans="26:39" ht="15" customHeight="1">
      <c r="Z9814" s="220"/>
      <c r="AA9814" s="220"/>
      <c r="AB9814" s="237"/>
      <c r="AC9814" s="237"/>
      <c r="AD9814" s="220"/>
      <c r="AE9814" s="220"/>
      <c r="AF9814" s="237"/>
      <c r="AG9814" s="257"/>
      <c r="AH9814" s="237"/>
      <c r="AI9814" s="220"/>
      <c r="AJ9814" s="237"/>
      <c r="AK9814" s="220"/>
      <c r="AL9814" s="220"/>
      <c r="AM9814" s="220"/>
    </row>
    <row r="9815" spans="26:39" ht="15" customHeight="1">
      <c r="Z9815" s="220"/>
      <c r="AA9815" s="220"/>
      <c r="AB9815" s="237"/>
      <c r="AC9815" s="237"/>
      <c r="AD9815" s="220"/>
      <c r="AE9815" s="220"/>
      <c r="AF9815" s="237"/>
      <c r="AG9815" s="257"/>
      <c r="AH9815" s="237"/>
      <c r="AI9815" s="220"/>
      <c r="AJ9815" s="237"/>
      <c r="AK9815" s="220"/>
      <c r="AL9815" s="220"/>
      <c r="AM9815" s="220"/>
    </row>
    <row r="9816" spans="26:39" ht="15" customHeight="1">
      <c r="Z9816" s="220"/>
      <c r="AA9816" s="220"/>
      <c r="AB9816" s="237"/>
      <c r="AC9816" s="237"/>
      <c r="AD9816" s="220"/>
      <c r="AE9816" s="220"/>
      <c r="AF9816" s="237"/>
      <c r="AG9816" s="257"/>
      <c r="AH9816" s="237"/>
      <c r="AI9816" s="220"/>
      <c r="AJ9816" s="237"/>
      <c r="AK9816" s="220"/>
      <c r="AL9816" s="220"/>
      <c r="AM9816" s="220"/>
    </row>
    <row r="9817" spans="26:39" ht="15" customHeight="1">
      <c r="Z9817" s="220"/>
      <c r="AA9817" s="220"/>
      <c r="AB9817" s="237"/>
      <c r="AC9817" s="237"/>
      <c r="AD9817" s="220"/>
      <c r="AE9817" s="220"/>
      <c r="AF9817" s="237"/>
      <c r="AG9817" s="257"/>
      <c r="AH9817" s="237"/>
      <c r="AI9817" s="220"/>
      <c r="AJ9817" s="237"/>
      <c r="AK9817" s="220"/>
      <c r="AL9817" s="220"/>
      <c r="AM9817" s="220"/>
    </row>
    <row r="9818" spans="26:39" ht="15" customHeight="1">
      <c r="Z9818" s="220"/>
      <c r="AA9818" s="220"/>
      <c r="AB9818" s="237"/>
      <c r="AC9818" s="237"/>
      <c r="AD9818" s="220"/>
      <c r="AE9818" s="220"/>
      <c r="AF9818" s="237"/>
      <c r="AG9818" s="257"/>
      <c r="AH9818" s="237"/>
      <c r="AI9818" s="220"/>
      <c r="AJ9818" s="237"/>
      <c r="AK9818" s="220"/>
      <c r="AL9818" s="220"/>
      <c r="AM9818" s="220"/>
    </row>
    <row r="9819" spans="26:39" ht="15" customHeight="1">
      <c r="Z9819" s="220"/>
      <c r="AA9819" s="220"/>
      <c r="AB9819" s="237"/>
      <c r="AC9819" s="237"/>
      <c r="AD9819" s="220"/>
      <c r="AE9819" s="220"/>
      <c r="AF9819" s="237"/>
      <c r="AG9819" s="257"/>
      <c r="AH9819" s="237"/>
      <c r="AI9819" s="220"/>
      <c r="AJ9819" s="237"/>
      <c r="AK9819" s="220"/>
      <c r="AL9819" s="220"/>
      <c r="AM9819" s="220"/>
    </row>
    <row r="9820" spans="26:39" ht="15" customHeight="1">
      <c r="Z9820" s="220"/>
      <c r="AA9820" s="220"/>
      <c r="AB9820" s="237"/>
      <c r="AC9820" s="237"/>
      <c r="AD9820" s="220"/>
      <c r="AE9820" s="220"/>
      <c r="AF9820" s="237"/>
      <c r="AG9820" s="257"/>
      <c r="AH9820" s="237"/>
      <c r="AI9820" s="220"/>
      <c r="AJ9820" s="237"/>
      <c r="AK9820" s="220"/>
      <c r="AL9820" s="220"/>
      <c r="AM9820" s="220"/>
    </row>
    <row r="9821" spans="26:39" ht="15" customHeight="1">
      <c r="Z9821" s="220"/>
      <c r="AA9821" s="220"/>
      <c r="AB9821" s="237"/>
      <c r="AC9821" s="237"/>
      <c r="AD9821" s="220"/>
      <c r="AE9821" s="220"/>
      <c r="AF9821" s="237"/>
      <c r="AG9821" s="257"/>
      <c r="AH9821" s="237"/>
      <c r="AI9821" s="220"/>
      <c r="AJ9821" s="237"/>
      <c r="AK9821" s="220"/>
      <c r="AL9821" s="220"/>
      <c r="AM9821" s="220"/>
    </row>
    <row r="9822" spans="26:39" ht="15" customHeight="1">
      <c r="Z9822" s="220"/>
      <c r="AA9822" s="220"/>
      <c r="AB9822" s="237"/>
      <c r="AC9822" s="237"/>
      <c r="AD9822" s="220"/>
      <c r="AE9822" s="220"/>
      <c r="AF9822" s="237"/>
      <c r="AG9822" s="257"/>
      <c r="AH9822" s="237"/>
      <c r="AI9822" s="220"/>
      <c r="AJ9822" s="237"/>
      <c r="AK9822" s="220"/>
      <c r="AL9822" s="220"/>
      <c r="AM9822" s="220"/>
    </row>
    <row r="9823" spans="26:39" ht="15" customHeight="1">
      <c r="Z9823" s="220"/>
      <c r="AA9823" s="220"/>
      <c r="AB9823" s="237"/>
      <c r="AC9823" s="237"/>
      <c r="AD9823" s="220"/>
      <c r="AE9823" s="220"/>
      <c r="AF9823" s="237"/>
      <c r="AG9823" s="257"/>
      <c r="AH9823" s="237"/>
      <c r="AI9823" s="220"/>
      <c r="AJ9823" s="237"/>
      <c r="AK9823" s="220"/>
      <c r="AL9823" s="220"/>
      <c r="AM9823" s="220"/>
    </row>
    <row r="9824" spans="26:39" ht="15" customHeight="1">
      <c r="Z9824" s="220"/>
      <c r="AA9824" s="220"/>
      <c r="AB9824" s="237"/>
      <c r="AC9824" s="237"/>
      <c r="AD9824" s="220"/>
      <c r="AE9824" s="220"/>
      <c r="AF9824" s="237"/>
      <c r="AG9824" s="257"/>
      <c r="AH9824" s="237"/>
      <c r="AI9824" s="220"/>
      <c r="AJ9824" s="237"/>
      <c r="AK9824" s="220"/>
      <c r="AL9824" s="220"/>
      <c r="AM9824" s="220"/>
    </row>
    <row r="9825" spans="26:39" ht="15" customHeight="1">
      <c r="Z9825" s="220"/>
      <c r="AA9825" s="220"/>
      <c r="AB9825" s="237"/>
      <c r="AC9825" s="237"/>
      <c r="AD9825" s="220"/>
      <c r="AE9825" s="220"/>
      <c r="AF9825" s="237"/>
      <c r="AG9825" s="257"/>
      <c r="AH9825" s="237"/>
      <c r="AI9825" s="220"/>
      <c r="AJ9825" s="237"/>
      <c r="AK9825" s="220"/>
      <c r="AL9825" s="220"/>
      <c r="AM9825" s="220"/>
    </row>
    <row r="9826" spans="26:39" ht="15" customHeight="1">
      <c r="Z9826" s="220"/>
      <c r="AA9826" s="220"/>
      <c r="AB9826" s="237"/>
      <c r="AC9826" s="237"/>
      <c r="AD9826" s="220"/>
      <c r="AE9826" s="220"/>
      <c r="AF9826" s="237"/>
      <c r="AG9826" s="257"/>
      <c r="AH9826" s="237"/>
      <c r="AI9826" s="220"/>
      <c r="AJ9826" s="237"/>
      <c r="AK9826" s="220"/>
      <c r="AL9826" s="220"/>
      <c r="AM9826" s="220"/>
    </row>
    <row r="9827" spans="26:39" ht="15" customHeight="1">
      <c r="Z9827" s="220"/>
      <c r="AA9827" s="220"/>
      <c r="AB9827" s="237"/>
      <c r="AC9827" s="237"/>
      <c r="AD9827" s="220"/>
      <c r="AE9827" s="220"/>
      <c r="AF9827" s="237"/>
      <c r="AG9827" s="257"/>
      <c r="AH9827" s="237"/>
      <c r="AI9827" s="220"/>
      <c r="AJ9827" s="237"/>
      <c r="AK9827" s="220"/>
      <c r="AL9827" s="220"/>
      <c r="AM9827" s="220"/>
    </row>
    <row r="9828" spans="26:39" ht="15" customHeight="1">
      <c r="Z9828" s="220"/>
      <c r="AA9828" s="220"/>
      <c r="AB9828" s="237"/>
      <c r="AC9828" s="237"/>
      <c r="AD9828" s="220"/>
      <c r="AE9828" s="220"/>
      <c r="AF9828" s="237"/>
      <c r="AG9828" s="257"/>
      <c r="AH9828" s="237"/>
      <c r="AI9828" s="220"/>
      <c r="AJ9828" s="237"/>
      <c r="AK9828" s="220"/>
      <c r="AL9828" s="220"/>
      <c r="AM9828" s="220"/>
    </row>
    <row r="9829" spans="26:39" ht="15" customHeight="1">
      <c r="Z9829" s="220"/>
      <c r="AA9829" s="220"/>
      <c r="AB9829" s="237"/>
      <c r="AC9829" s="237"/>
      <c r="AD9829" s="220"/>
      <c r="AE9829" s="220"/>
      <c r="AF9829" s="237"/>
      <c r="AG9829" s="257"/>
      <c r="AH9829" s="237"/>
      <c r="AI9829" s="220"/>
      <c r="AJ9829" s="237"/>
      <c r="AK9829" s="220"/>
      <c r="AL9829" s="220"/>
      <c r="AM9829" s="220"/>
    </row>
    <row r="9830" spans="26:39" ht="15" customHeight="1">
      <c r="Z9830" s="220"/>
      <c r="AA9830" s="220"/>
      <c r="AB9830" s="237"/>
      <c r="AC9830" s="237"/>
      <c r="AD9830" s="220"/>
      <c r="AE9830" s="220"/>
      <c r="AF9830" s="237"/>
      <c r="AG9830" s="257"/>
      <c r="AH9830" s="237"/>
      <c r="AI9830" s="220"/>
      <c r="AJ9830" s="237"/>
      <c r="AK9830" s="220"/>
      <c r="AL9830" s="220"/>
      <c r="AM9830" s="220"/>
    </row>
    <row r="9831" spans="26:39" ht="15" customHeight="1">
      <c r="Z9831" s="220"/>
      <c r="AA9831" s="220"/>
      <c r="AB9831" s="237"/>
      <c r="AC9831" s="237"/>
      <c r="AD9831" s="220"/>
      <c r="AE9831" s="220"/>
      <c r="AF9831" s="237"/>
      <c r="AG9831" s="257"/>
      <c r="AH9831" s="237"/>
      <c r="AI9831" s="220"/>
      <c r="AJ9831" s="237"/>
      <c r="AK9831" s="220"/>
      <c r="AL9831" s="220"/>
      <c r="AM9831" s="220"/>
    </row>
    <row r="9832" spans="26:39" ht="15" customHeight="1">
      <c r="Z9832" s="220"/>
      <c r="AA9832" s="220"/>
      <c r="AB9832" s="237"/>
      <c r="AC9832" s="237"/>
      <c r="AD9832" s="220"/>
      <c r="AE9832" s="220"/>
      <c r="AF9832" s="237"/>
      <c r="AG9832" s="257"/>
      <c r="AH9832" s="237"/>
      <c r="AI9832" s="220"/>
      <c r="AJ9832" s="237"/>
      <c r="AK9832" s="220"/>
      <c r="AL9832" s="220"/>
      <c r="AM9832" s="220"/>
    </row>
    <row r="9833" spans="26:39" ht="15" customHeight="1">
      <c r="Z9833" s="220"/>
      <c r="AA9833" s="220"/>
      <c r="AB9833" s="237"/>
      <c r="AC9833" s="237"/>
      <c r="AD9833" s="220"/>
      <c r="AE9833" s="220"/>
      <c r="AF9833" s="237"/>
      <c r="AG9833" s="257"/>
      <c r="AH9833" s="237"/>
      <c r="AI9833" s="220"/>
      <c r="AJ9833" s="237"/>
      <c r="AK9833" s="220"/>
      <c r="AL9833" s="220"/>
      <c r="AM9833" s="220"/>
    </row>
    <row r="9834" spans="26:39" ht="15" customHeight="1">
      <c r="Z9834" s="220"/>
      <c r="AA9834" s="220"/>
      <c r="AB9834" s="237"/>
      <c r="AC9834" s="237"/>
      <c r="AD9834" s="220"/>
      <c r="AE9834" s="220"/>
      <c r="AF9834" s="237"/>
      <c r="AG9834" s="257"/>
      <c r="AH9834" s="237"/>
      <c r="AI9834" s="220"/>
      <c r="AJ9834" s="237"/>
      <c r="AK9834" s="220"/>
      <c r="AL9834" s="220"/>
      <c r="AM9834" s="220"/>
    </row>
    <row r="9835" spans="26:39" ht="15" customHeight="1">
      <c r="Z9835" s="220"/>
      <c r="AA9835" s="220"/>
      <c r="AB9835" s="237"/>
      <c r="AC9835" s="237"/>
      <c r="AD9835" s="220"/>
      <c r="AE9835" s="220"/>
      <c r="AF9835" s="237"/>
      <c r="AG9835" s="257"/>
      <c r="AH9835" s="237"/>
      <c r="AI9835" s="220"/>
      <c r="AJ9835" s="237"/>
      <c r="AK9835" s="220"/>
      <c r="AL9835" s="220"/>
      <c r="AM9835" s="220"/>
    </row>
    <row r="9836" spans="26:39" ht="15" customHeight="1">
      <c r="Z9836" s="220"/>
      <c r="AA9836" s="220"/>
      <c r="AB9836" s="237"/>
      <c r="AC9836" s="237"/>
      <c r="AD9836" s="220"/>
      <c r="AE9836" s="220"/>
      <c r="AF9836" s="237"/>
      <c r="AG9836" s="257"/>
      <c r="AH9836" s="237"/>
      <c r="AI9836" s="220"/>
      <c r="AJ9836" s="237"/>
      <c r="AK9836" s="220"/>
      <c r="AL9836" s="220"/>
      <c r="AM9836" s="220"/>
    </row>
    <row r="9837" spans="26:39" ht="15" customHeight="1">
      <c r="Z9837" s="220"/>
      <c r="AA9837" s="220"/>
      <c r="AB9837" s="237"/>
      <c r="AC9837" s="237"/>
      <c r="AD9837" s="220"/>
      <c r="AE9837" s="220"/>
      <c r="AF9837" s="237"/>
      <c r="AG9837" s="257"/>
      <c r="AH9837" s="237"/>
      <c r="AI9837" s="220"/>
      <c r="AJ9837" s="237"/>
      <c r="AK9837" s="220"/>
      <c r="AL9837" s="220"/>
      <c r="AM9837" s="220"/>
    </row>
    <row r="9838" spans="26:39" ht="15" customHeight="1">
      <c r="Z9838" s="220"/>
      <c r="AA9838" s="220"/>
      <c r="AB9838" s="237"/>
      <c r="AC9838" s="237"/>
      <c r="AD9838" s="220"/>
      <c r="AE9838" s="220"/>
      <c r="AF9838" s="237"/>
      <c r="AG9838" s="257"/>
      <c r="AH9838" s="237"/>
      <c r="AI9838" s="220"/>
      <c r="AJ9838" s="237"/>
      <c r="AK9838" s="220"/>
      <c r="AL9838" s="220"/>
      <c r="AM9838" s="220"/>
    </row>
    <row r="9839" spans="26:39" ht="15" customHeight="1">
      <c r="Z9839" s="220"/>
      <c r="AA9839" s="220"/>
      <c r="AB9839" s="237"/>
      <c r="AC9839" s="237"/>
      <c r="AD9839" s="220"/>
      <c r="AE9839" s="220"/>
      <c r="AF9839" s="237"/>
      <c r="AG9839" s="257"/>
      <c r="AH9839" s="237"/>
      <c r="AI9839" s="220"/>
      <c r="AJ9839" s="237"/>
      <c r="AK9839" s="220"/>
      <c r="AL9839" s="220"/>
      <c r="AM9839" s="220"/>
    </row>
    <row r="9840" spans="26:39" ht="15" customHeight="1">
      <c r="Z9840" s="220"/>
      <c r="AA9840" s="220"/>
      <c r="AB9840" s="237"/>
      <c r="AC9840" s="237"/>
      <c r="AD9840" s="220"/>
      <c r="AE9840" s="220"/>
      <c r="AF9840" s="237"/>
      <c r="AG9840" s="257"/>
      <c r="AH9840" s="237"/>
      <c r="AI9840" s="220"/>
      <c r="AJ9840" s="237"/>
      <c r="AK9840" s="220"/>
      <c r="AL9840" s="220"/>
      <c r="AM9840" s="220"/>
    </row>
    <row r="9841" spans="26:39" ht="15" customHeight="1">
      <c r="Z9841" s="220"/>
      <c r="AA9841" s="220"/>
      <c r="AB9841" s="237"/>
      <c r="AC9841" s="237"/>
      <c r="AD9841" s="220"/>
      <c r="AE9841" s="220"/>
      <c r="AF9841" s="237"/>
      <c r="AG9841" s="257"/>
      <c r="AH9841" s="237"/>
      <c r="AI9841" s="220"/>
      <c r="AJ9841" s="237"/>
      <c r="AK9841" s="220"/>
      <c r="AL9841" s="220"/>
      <c r="AM9841" s="220"/>
    </row>
    <row r="9842" spans="26:39" ht="15" customHeight="1">
      <c r="Z9842" s="220"/>
      <c r="AA9842" s="220"/>
      <c r="AB9842" s="237"/>
      <c r="AC9842" s="237"/>
      <c r="AD9842" s="220"/>
      <c r="AE9842" s="220"/>
      <c r="AF9842" s="237"/>
      <c r="AG9842" s="257"/>
      <c r="AH9842" s="237"/>
      <c r="AI9842" s="220"/>
      <c r="AJ9842" s="237"/>
      <c r="AK9842" s="220"/>
      <c r="AL9842" s="220"/>
      <c r="AM9842" s="220"/>
    </row>
    <row r="9843" spans="26:39" ht="15" customHeight="1">
      <c r="Z9843" s="220"/>
      <c r="AA9843" s="220"/>
      <c r="AB9843" s="237"/>
      <c r="AC9843" s="237"/>
      <c r="AD9843" s="220"/>
      <c r="AE9843" s="220"/>
      <c r="AF9843" s="237"/>
      <c r="AG9843" s="257"/>
      <c r="AH9843" s="237"/>
      <c r="AI9843" s="220"/>
      <c r="AJ9843" s="237"/>
      <c r="AK9843" s="220"/>
      <c r="AL9843" s="220"/>
      <c r="AM9843" s="220"/>
    </row>
    <row r="9844" spans="26:39" ht="15" customHeight="1">
      <c r="Z9844" s="220"/>
      <c r="AA9844" s="220"/>
      <c r="AB9844" s="237"/>
      <c r="AC9844" s="237"/>
      <c r="AD9844" s="220"/>
      <c r="AE9844" s="220"/>
      <c r="AF9844" s="237"/>
      <c r="AG9844" s="257"/>
      <c r="AH9844" s="237"/>
      <c r="AI9844" s="220"/>
      <c r="AJ9844" s="237"/>
      <c r="AK9844" s="220"/>
      <c r="AL9844" s="220"/>
      <c r="AM9844" s="220"/>
    </row>
    <row r="9845" spans="26:39" ht="15" customHeight="1">
      <c r="Z9845" s="220"/>
      <c r="AA9845" s="220"/>
      <c r="AB9845" s="237"/>
      <c r="AC9845" s="237"/>
      <c r="AD9845" s="220"/>
      <c r="AE9845" s="220"/>
      <c r="AF9845" s="237"/>
      <c r="AG9845" s="257"/>
      <c r="AH9845" s="237"/>
      <c r="AI9845" s="220"/>
      <c r="AJ9845" s="237"/>
      <c r="AK9845" s="220"/>
      <c r="AL9845" s="220"/>
      <c r="AM9845" s="220"/>
    </row>
    <row r="9846" spans="26:39" ht="15" customHeight="1">
      <c r="Z9846" s="220"/>
      <c r="AA9846" s="220"/>
      <c r="AB9846" s="237"/>
      <c r="AC9846" s="237"/>
      <c r="AD9846" s="220"/>
      <c r="AE9846" s="220"/>
      <c r="AF9846" s="237"/>
      <c r="AG9846" s="257"/>
      <c r="AH9846" s="237"/>
      <c r="AI9846" s="220"/>
      <c r="AJ9846" s="237"/>
      <c r="AK9846" s="220"/>
      <c r="AL9846" s="220"/>
      <c r="AM9846" s="220"/>
    </row>
    <row r="9847" spans="26:39" ht="15" customHeight="1">
      <c r="Z9847" s="220"/>
      <c r="AA9847" s="220"/>
      <c r="AB9847" s="237"/>
      <c r="AC9847" s="237"/>
      <c r="AD9847" s="220"/>
      <c r="AE9847" s="220"/>
      <c r="AF9847" s="237"/>
      <c r="AG9847" s="257"/>
      <c r="AH9847" s="237"/>
      <c r="AI9847" s="220"/>
      <c r="AJ9847" s="237"/>
      <c r="AK9847" s="220"/>
      <c r="AL9847" s="220"/>
      <c r="AM9847" s="220"/>
    </row>
    <row r="9848" spans="26:39" ht="15" customHeight="1">
      <c r="Z9848" s="220"/>
      <c r="AA9848" s="220"/>
      <c r="AB9848" s="237"/>
      <c r="AC9848" s="237"/>
      <c r="AD9848" s="220"/>
      <c r="AE9848" s="220"/>
      <c r="AF9848" s="237"/>
      <c r="AG9848" s="257"/>
      <c r="AH9848" s="237"/>
      <c r="AI9848" s="220"/>
      <c r="AJ9848" s="237"/>
      <c r="AK9848" s="220"/>
      <c r="AL9848" s="220"/>
      <c r="AM9848" s="220"/>
    </row>
    <row r="9849" spans="26:39" ht="15" customHeight="1">
      <c r="Z9849" s="220"/>
      <c r="AA9849" s="220"/>
      <c r="AB9849" s="237"/>
      <c r="AC9849" s="237"/>
      <c r="AD9849" s="220"/>
      <c r="AE9849" s="220"/>
      <c r="AF9849" s="237"/>
      <c r="AG9849" s="257"/>
      <c r="AH9849" s="237"/>
      <c r="AI9849" s="220"/>
      <c r="AJ9849" s="237"/>
      <c r="AK9849" s="220"/>
      <c r="AL9849" s="220"/>
      <c r="AM9849" s="220"/>
    </row>
    <row r="9850" spans="26:39" ht="15" customHeight="1">
      <c r="Z9850" s="220"/>
      <c r="AA9850" s="220"/>
      <c r="AB9850" s="237"/>
      <c r="AC9850" s="237"/>
      <c r="AD9850" s="220"/>
      <c r="AE9850" s="220"/>
      <c r="AF9850" s="237"/>
      <c r="AG9850" s="257"/>
      <c r="AH9850" s="237"/>
      <c r="AI9850" s="220"/>
      <c r="AJ9850" s="237"/>
      <c r="AK9850" s="220"/>
      <c r="AL9850" s="220"/>
      <c r="AM9850" s="220"/>
    </row>
    <row r="9851" spans="26:39" ht="15" customHeight="1">
      <c r="Z9851" s="220"/>
      <c r="AA9851" s="220"/>
      <c r="AB9851" s="237"/>
      <c r="AC9851" s="237"/>
      <c r="AD9851" s="220"/>
      <c r="AE9851" s="220"/>
      <c r="AF9851" s="237"/>
      <c r="AG9851" s="257"/>
      <c r="AH9851" s="237"/>
      <c r="AI9851" s="220"/>
      <c r="AJ9851" s="237"/>
      <c r="AK9851" s="220"/>
      <c r="AL9851" s="220"/>
      <c r="AM9851" s="220"/>
    </row>
    <row r="9852" spans="26:39" ht="15" customHeight="1">
      <c r="Z9852" s="220"/>
      <c r="AA9852" s="220"/>
      <c r="AB9852" s="237"/>
      <c r="AC9852" s="237"/>
      <c r="AD9852" s="220"/>
      <c r="AE9852" s="220"/>
      <c r="AF9852" s="237"/>
      <c r="AG9852" s="257"/>
      <c r="AH9852" s="237"/>
      <c r="AI9852" s="220"/>
      <c r="AJ9852" s="237"/>
      <c r="AK9852" s="220"/>
      <c r="AL9852" s="220"/>
      <c r="AM9852" s="220"/>
    </row>
    <row r="9853" spans="26:39" ht="15" customHeight="1">
      <c r="Z9853" s="220"/>
      <c r="AA9853" s="220"/>
      <c r="AB9853" s="237"/>
      <c r="AC9853" s="237"/>
      <c r="AD9853" s="220"/>
      <c r="AE9853" s="220"/>
      <c r="AF9853" s="237"/>
      <c r="AG9853" s="257"/>
      <c r="AH9853" s="237"/>
      <c r="AI9853" s="220"/>
      <c r="AJ9853" s="237"/>
      <c r="AK9853" s="220"/>
      <c r="AL9853" s="220"/>
      <c r="AM9853" s="220"/>
    </row>
    <row r="9854" spans="26:39" ht="15" customHeight="1">
      <c r="Z9854" s="220"/>
      <c r="AA9854" s="220"/>
      <c r="AB9854" s="237"/>
      <c r="AC9854" s="237"/>
      <c r="AD9854" s="220"/>
      <c r="AE9854" s="220"/>
      <c r="AF9854" s="237"/>
      <c r="AG9854" s="257"/>
      <c r="AH9854" s="237"/>
      <c r="AI9854" s="220"/>
      <c r="AJ9854" s="237"/>
      <c r="AK9854" s="220"/>
      <c r="AL9854" s="220"/>
      <c r="AM9854" s="220"/>
    </row>
    <row r="9855" spans="26:39" ht="15" customHeight="1">
      <c r="Z9855" s="220"/>
      <c r="AA9855" s="220"/>
      <c r="AB9855" s="237"/>
      <c r="AC9855" s="237"/>
      <c r="AD9855" s="220"/>
      <c r="AE9855" s="220"/>
      <c r="AF9855" s="237"/>
      <c r="AG9855" s="257"/>
      <c r="AH9855" s="237"/>
      <c r="AI9855" s="220"/>
      <c r="AJ9855" s="237"/>
      <c r="AK9855" s="220"/>
      <c r="AL9855" s="220"/>
      <c r="AM9855" s="220"/>
    </row>
    <row r="9856" spans="26:39" ht="15" customHeight="1">
      <c r="Z9856" s="220"/>
      <c r="AA9856" s="220"/>
      <c r="AB9856" s="237"/>
      <c r="AC9856" s="237"/>
      <c r="AD9856" s="220"/>
      <c r="AE9856" s="220"/>
      <c r="AF9856" s="237"/>
      <c r="AG9856" s="257"/>
      <c r="AH9856" s="237"/>
      <c r="AI9856" s="220"/>
      <c r="AJ9856" s="237"/>
      <c r="AK9856" s="220"/>
      <c r="AL9856" s="220"/>
      <c r="AM9856" s="220"/>
    </row>
    <row r="9857" spans="26:39" ht="15" customHeight="1">
      <c r="Z9857" s="220"/>
      <c r="AA9857" s="220"/>
      <c r="AB9857" s="237"/>
      <c r="AC9857" s="237"/>
      <c r="AD9857" s="220"/>
      <c r="AE9857" s="220"/>
      <c r="AF9857" s="237"/>
      <c r="AG9857" s="257"/>
      <c r="AH9857" s="237"/>
      <c r="AI9857" s="220"/>
      <c r="AJ9857" s="237"/>
      <c r="AK9857" s="220"/>
      <c r="AL9857" s="220"/>
      <c r="AM9857" s="220"/>
    </row>
    <row r="9858" spans="26:39" ht="15" customHeight="1">
      <c r="Z9858" s="220"/>
      <c r="AA9858" s="220"/>
      <c r="AB9858" s="237"/>
      <c r="AC9858" s="237"/>
      <c r="AD9858" s="220"/>
      <c r="AE9858" s="220"/>
      <c r="AF9858" s="237"/>
      <c r="AG9858" s="257"/>
      <c r="AH9858" s="237"/>
      <c r="AI9858" s="220"/>
      <c r="AJ9858" s="237"/>
      <c r="AK9858" s="220"/>
      <c r="AL9858" s="220"/>
      <c r="AM9858" s="220"/>
    </row>
    <row r="9859" spans="26:39" ht="15" customHeight="1">
      <c r="Z9859" s="220"/>
      <c r="AA9859" s="220"/>
      <c r="AB9859" s="237"/>
      <c r="AC9859" s="237"/>
      <c r="AD9859" s="220"/>
      <c r="AE9859" s="220"/>
      <c r="AF9859" s="237"/>
      <c r="AG9859" s="257"/>
      <c r="AH9859" s="237"/>
      <c r="AI9859" s="220"/>
      <c r="AJ9859" s="237"/>
      <c r="AK9859" s="220"/>
      <c r="AL9859" s="220"/>
      <c r="AM9859" s="220"/>
    </row>
    <row r="9860" spans="26:39" ht="15" customHeight="1">
      <c r="Z9860" s="220"/>
      <c r="AA9860" s="220"/>
      <c r="AB9860" s="237"/>
      <c r="AC9860" s="237"/>
      <c r="AD9860" s="220"/>
      <c r="AE9860" s="220"/>
      <c r="AF9860" s="237"/>
      <c r="AG9860" s="257"/>
      <c r="AH9860" s="237"/>
      <c r="AI9860" s="220"/>
      <c r="AJ9860" s="237"/>
      <c r="AK9860" s="220"/>
      <c r="AL9860" s="220"/>
      <c r="AM9860" s="220"/>
    </row>
    <row r="9861" spans="26:39" ht="15" customHeight="1">
      <c r="Z9861" s="220"/>
      <c r="AA9861" s="220"/>
      <c r="AB9861" s="237"/>
      <c r="AC9861" s="237"/>
      <c r="AD9861" s="220"/>
      <c r="AE9861" s="220"/>
      <c r="AF9861" s="237"/>
      <c r="AG9861" s="257"/>
      <c r="AH9861" s="237"/>
      <c r="AI9861" s="220"/>
      <c r="AJ9861" s="237"/>
      <c r="AK9861" s="220"/>
      <c r="AL9861" s="220"/>
      <c r="AM9861" s="220"/>
    </row>
    <row r="9862" spans="26:39" ht="15" customHeight="1">
      <c r="Z9862" s="220"/>
      <c r="AA9862" s="220"/>
      <c r="AB9862" s="237"/>
      <c r="AC9862" s="237"/>
      <c r="AD9862" s="220"/>
      <c r="AE9862" s="220"/>
      <c r="AF9862" s="237"/>
      <c r="AG9862" s="257"/>
      <c r="AH9862" s="237"/>
      <c r="AI9862" s="220"/>
      <c r="AJ9862" s="237"/>
      <c r="AK9862" s="220"/>
      <c r="AL9862" s="220"/>
      <c r="AM9862" s="220"/>
    </row>
    <row r="9863" spans="26:39" ht="15" customHeight="1">
      <c r="Z9863" s="220"/>
      <c r="AA9863" s="220"/>
      <c r="AB9863" s="237"/>
      <c r="AC9863" s="237"/>
      <c r="AD9863" s="220"/>
      <c r="AE9863" s="220"/>
      <c r="AF9863" s="237"/>
      <c r="AG9863" s="257"/>
      <c r="AH9863" s="237"/>
      <c r="AI9863" s="220"/>
      <c r="AJ9863" s="237"/>
      <c r="AK9863" s="220"/>
      <c r="AL9863" s="220"/>
      <c r="AM9863" s="220"/>
    </row>
    <row r="9864" spans="26:39" ht="15" customHeight="1">
      <c r="Z9864" s="220"/>
      <c r="AA9864" s="220"/>
      <c r="AB9864" s="237"/>
      <c r="AC9864" s="237"/>
      <c r="AD9864" s="220"/>
      <c r="AE9864" s="220"/>
      <c r="AF9864" s="237"/>
      <c r="AG9864" s="257"/>
      <c r="AH9864" s="237"/>
      <c r="AI9864" s="220"/>
      <c r="AJ9864" s="237"/>
      <c r="AK9864" s="220"/>
      <c r="AL9864" s="220"/>
      <c r="AM9864" s="220"/>
    </row>
    <row r="9865" spans="26:39" ht="15" customHeight="1">
      <c r="Z9865" s="220"/>
      <c r="AA9865" s="220"/>
      <c r="AB9865" s="237"/>
      <c r="AC9865" s="237"/>
      <c r="AD9865" s="220"/>
      <c r="AE9865" s="220"/>
      <c r="AF9865" s="237"/>
      <c r="AG9865" s="257"/>
      <c r="AH9865" s="237"/>
      <c r="AI9865" s="220"/>
      <c r="AJ9865" s="237"/>
      <c r="AK9865" s="220"/>
      <c r="AL9865" s="220"/>
      <c r="AM9865" s="220"/>
    </row>
    <row r="9866" spans="26:39" ht="15" customHeight="1">
      <c r="Z9866" s="220"/>
      <c r="AA9866" s="220"/>
      <c r="AB9866" s="237"/>
      <c r="AC9866" s="237"/>
      <c r="AD9866" s="220"/>
      <c r="AE9866" s="220"/>
      <c r="AF9866" s="237"/>
      <c r="AG9866" s="257"/>
      <c r="AH9866" s="237"/>
      <c r="AI9866" s="220"/>
      <c r="AJ9866" s="237"/>
      <c r="AK9866" s="220"/>
      <c r="AL9866" s="220"/>
      <c r="AM9866" s="220"/>
    </row>
    <row r="9867" spans="26:39" ht="15" customHeight="1">
      <c r="Z9867" s="220"/>
      <c r="AA9867" s="220"/>
      <c r="AB9867" s="237"/>
      <c r="AC9867" s="237"/>
      <c r="AD9867" s="220"/>
      <c r="AE9867" s="220"/>
      <c r="AF9867" s="237"/>
      <c r="AG9867" s="257"/>
      <c r="AH9867" s="237"/>
      <c r="AI9867" s="220"/>
      <c r="AJ9867" s="237"/>
      <c r="AK9867" s="220"/>
      <c r="AL9867" s="220"/>
      <c r="AM9867" s="220"/>
    </row>
    <row r="9868" spans="26:39" ht="15" customHeight="1">
      <c r="Z9868" s="220"/>
      <c r="AA9868" s="220"/>
      <c r="AB9868" s="237"/>
      <c r="AC9868" s="237"/>
      <c r="AD9868" s="220"/>
      <c r="AE9868" s="220"/>
      <c r="AF9868" s="237"/>
      <c r="AG9868" s="257"/>
      <c r="AH9868" s="237"/>
      <c r="AI9868" s="220"/>
      <c r="AJ9868" s="237"/>
      <c r="AK9868" s="220"/>
      <c r="AL9868" s="220"/>
      <c r="AM9868" s="220"/>
    </row>
    <row r="9869" spans="26:39" ht="15" customHeight="1">
      <c r="Z9869" s="220"/>
      <c r="AA9869" s="220"/>
      <c r="AB9869" s="237"/>
      <c r="AC9869" s="237"/>
      <c r="AD9869" s="220"/>
      <c r="AE9869" s="220"/>
      <c r="AF9869" s="237"/>
      <c r="AG9869" s="257"/>
      <c r="AH9869" s="237"/>
      <c r="AI9869" s="220"/>
      <c r="AJ9869" s="237"/>
      <c r="AK9869" s="220"/>
      <c r="AL9869" s="220"/>
      <c r="AM9869" s="220"/>
    </row>
    <row r="9870" spans="26:39" ht="15" customHeight="1">
      <c r="Z9870" s="220"/>
      <c r="AA9870" s="220"/>
      <c r="AB9870" s="237"/>
      <c r="AC9870" s="237"/>
      <c r="AD9870" s="220"/>
      <c r="AE9870" s="220"/>
      <c r="AF9870" s="237"/>
      <c r="AG9870" s="257"/>
      <c r="AH9870" s="237"/>
      <c r="AI9870" s="220"/>
      <c r="AJ9870" s="237"/>
      <c r="AK9870" s="220"/>
      <c r="AL9870" s="220"/>
      <c r="AM9870" s="220"/>
    </row>
    <row r="9871" spans="26:39" ht="15" customHeight="1">
      <c r="Z9871" s="220"/>
      <c r="AA9871" s="220"/>
      <c r="AB9871" s="237"/>
      <c r="AC9871" s="237"/>
      <c r="AD9871" s="220"/>
      <c r="AE9871" s="220"/>
      <c r="AF9871" s="237"/>
      <c r="AG9871" s="257"/>
      <c r="AH9871" s="237"/>
      <c r="AI9871" s="220"/>
      <c r="AJ9871" s="237"/>
      <c r="AK9871" s="220"/>
      <c r="AL9871" s="220"/>
      <c r="AM9871" s="220"/>
    </row>
    <row r="9872" spans="26:39" ht="15" customHeight="1">
      <c r="Z9872" s="220"/>
      <c r="AA9872" s="220"/>
      <c r="AB9872" s="237"/>
      <c r="AC9872" s="237"/>
      <c r="AD9872" s="220"/>
      <c r="AE9872" s="220"/>
      <c r="AF9872" s="237"/>
      <c r="AG9872" s="257"/>
      <c r="AH9872" s="237"/>
      <c r="AI9872" s="220"/>
      <c r="AJ9872" s="237"/>
      <c r="AK9872" s="220"/>
      <c r="AL9872" s="220"/>
      <c r="AM9872" s="220"/>
    </row>
    <row r="9873" spans="26:39" ht="15" customHeight="1">
      <c r="Z9873" s="220"/>
      <c r="AA9873" s="220"/>
      <c r="AB9873" s="237"/>
      <c r="AC9873" s="237"/>
      <c r="AD9873" s="220"/>
      <c r="AE9873" s="220"/>
      <c r="AF9873" s="237"/>
      <c r="AG9873" s="257"/>
      <c r="AH9873" s="237"/>
      <c r="AI9873" s="220"/>
      <c r="AJ9873" s="237"/>
      <c r="AK9873" s="220"/>
      <c r="AL9873" s="220"/>
      <c r="AM9873" s="220"/>
    </row>
    <row r="9874" spans="26:39" ht="15" customHeight="1">
      <c r="Z9874" s="220"/>
      <c r="AA9874" s="220"/>
      <c r="AB9874" s="237"/>
      <c r="AC9874" s="237"/>
      <c r="AD9874" s="220"/>
      <c r="AE9874" s="220"/>
      <c r="AF9874" s="237"/>
      <c r="AG9874" s="257"/>
      <c r="AH9874" s="237"/>
      <c r="AI9874" s="220"/>
      <c r="AJ9874" s="237"/>
      <c r="AK9874" s="220"/>
      <c r="AL9874" s="220"/>
      <c r="AM9874" s="220"/>
    </row>
    <row r="9875" spans="26:39" ht="15" customHeight="1">
      <c r="Z9875" s="220"/>
      <c r="AA9875" s="220"/>
      <c r="AB9875" s="237"/>
      <c r="AC9875" s="237"/>
      <c r="AD9875" s="220"/>
      <c r="AE9875" s="220"/>
      <c r="AF9875" s="237"/>
      <c r="AG9875" s="257"/>
      <c r="AH9875" s="237"/>
      <c r="AI9875" s="220"/>
      <c r="AJ9875" s="237"/>
      <c r="AK9875" s="220"/>
      <c r="AL9875" s="220"/>
      <c r="AM9875" s="220"/>
    </row>
    <row r="9876" spans="26:39" ht="15" customHeight="1">
      <c r="Z9876" s="220"/>
      <c r="AA9876" s="220"/>
      <c r="AB9876" s="237"/>
      <c r="AC9876" s="237"/>
      <c r="AD9876" s="220"/>
      <c r="AE9876" s="220"/>
      <c r="AF9876" s="237"/>
      <c r="AG9876" s="257"/>
      <c r="AH9876" s="237"/>
      <c r="AI9876" s="220"/>
      <c r="AJ9876" s="237"/>
      <c r="AK9876" s="220"/>
      <c r="AL9876" s="220"/>
      <c r="AM9876" s="220"/>
    </row>
    <row r="9877" spans="26:39" ht="15" customHeight="1">
      <c r="Z9877" s="220"/>
      <c r="AA9877" s="220"/>
      <c r="AB9877" s="237"/>
      <c r="AC9877" s="237"/>
      <c r="AD9877" s="220"/>
      <c r="AE9877" s="220"/>
      <c r="AF9877" s="237"/>
      <c r="AG9877" s="257"/>
      <c r="AH9877" s="237"/>
      <c r="AI9877" s="220"/>
      <c r="AJ9877" s="237"/>
      <c r="AK9877" s="220"/>
      <c r="AL9877" s="220"/>
      <c r="AM9877" s="220"/>
    </row>
    <row r="9878" spans="26:39" ht="15" customHeight="1">
      <c r="Z9878" s="220"/>
      <c r="AA9878" s="220"/>
      <c r="AB9878" s="237"/>
      <c r="AC9878" s="237"/>
      <c r="AD9878" s="220"/>
      <c r="AE9878" s="220"/>
      <c r="AF9878" s="237"/>
      <c r="AG9878" s="257"/>
      <c r="AH9878" s="237"/>
      <c r="AI9878" s="220"/>
      <c r="AJ9878" s="237"/>
      <c r="AK9878" s="220"/>
      <c r="AL9878" s="220"/>
      <c r="AM9878" s="220"/>
    </row>
    <row r="9879" spans="26:39" ht="15" customHeight="1">
      <c r="Z9879" s="220"/>
      <c r="AA9879" s="220"/>
      <c r="AB9879" s="237"/>
      <c r="AC9879" s="237"/>
      <c r="AD9879" s="220"/>
      <c r="AE9879" s="220"/>
      <c r="AF9879" s="237"/>
      <c r="AG9879" s="257"/>
      <c r="AH9879" s="237"/>
      <c r="AI9879" s="220"/>
      <c r="AJ9879" s="237"/>
      <c r="AK9879" s="220"/>
      <c r="AL9879" s="220"/>
      <c r="AM9879" s="220"/>
    </row>
    <row r="9880" spans="26:39" ht="15" customHeight="1">
      <c r="Z9880" s="220"/>
      <c r="AA9880" s="220"/>
      <c r="AB9880" s="237"/>
      <c r="AC9880" s="237"/>
      <c r="AD9880" s="220"/>
      <c r="AE9880" s="220"/>
      <c r="AF9880" s="237"/>
      <c r="AG9880" s="257"/>
      <c r="AH9880" s="237"/>
      <c r="AI9880" s="220"/>
      <c r="AJ9880" s="237"/>
      <c r="AK9880" s="220"/>
      <c r="AL9880" s="220"/>
      <c r="AM9880" s="220"/>
    </row>
    <row r="9881" spans="26:39" ht="15" customHeight="1">
      <c r="Z9881" s="220"/>
      <c r="AA9881" s="220"/>
      <c r="AB9881" s="237"/>
      <c r="AC9881" s="237"/>
      <c r="AD9881" s="220"/>
      <c r="AE9881" s="220"/>
      <c r="AF9881" s="237"/>
      <c r="AG9881" s="257"/>
      <c r="AH9881" s="237"/>
      <c r="AI9881" s="220"/>
      <c r="AJ9881" s="237"/>
      <c r="AK9881" s="220"/>
      <c r="AL9881" s="220"/>
      <c r="AM9881" s="220"/>
    </row>
    <row r="9882" spans="26:39" ht="15" customHeight="1">
      <c r="Z9882" s="220"/>
      <c r="AA9882" s="220"/>
      <c r="AB9882" s="237"/>
      <c r="AC9882" s="237"/>
      <c r="AD9882" s="220"/>
      <c r="AE9882" s="220"/>
      <c r="AF9882" s="237"/>
      <c r="AG9882" s="257"/>
      <c r="AH9882" s="237"/>
      <c r="AI9882" s="220"/>
      <c r="AJ9882" s="237"/>
      <c r="AK9882" s="220"/>
      <c r="AL9882" s="220"/>
      <c r="AM9882" s="220"/>
    </row>
    <row r="9883" spans="26:39" ht="15" customHeight="1">
      <c r="Z9883" s="220"/>
      <c r="AA9883" s="220"/>
      <c r="AB9883" s="237"/>
      <c r="AC9883" s="237"/>
      <c r="AD9883" s="220"/>
      <c r="AE9883" s="220"/>
      <c r="AF9883" s="237"/>
      <c r="AG9883" s="257"/>
      <c r="AH9883" s="237"/>
      <c r="AI9883" s="220"/>
      <c r="AJ9883" s="237"/>
      <c r="AK9883" s="220"/>
      <c r="AL9883" s="220"/>
      <c r="AM9883" s="220"/>
    </row>
    <row r="9884" spans="26:39" ht="15" customHeight="1">
      <c r="Z9884" s="220"/>
      <c r="AA9884" s="220"/>
      <c r="AB9884" s="237"/>
      <c r="AC9884" s="237"/>
      <c r="AD9884" s="220"/>
      <c r="AE9884" s="220"/>
      <c r="AF9884" s="237"/>
      <c r="AG9884" s="257"/>
      <c r="AH9884" s="237"/>
      <c r="AI9884" s="220"/>
      <c r="AJ9884" s="237"/>
      <c r="AK9884" s="220"/>
      <c r="AL9884" s="220"/>
      <c r="AM9884" s="220"/>
    </row>
    <row r="9885" spans="26:39" ht="15" customHeight="1">
      <c r="Z9885" s="220"/>
      <c r="AA9885" s="220"/>
      <c r="AB9885" s="237"/>
      <c r="AC9885" s="237"/>
      <c r="AD9885" s="220"/>
      <c r="AE9885" s="220"/>
      <c r="AF9885" s="237"/>
      <c r="AG9885" s="257"/>
      <c r="AH9885" s="237"/>
      <c r="AI9885" s="220"/>
      <c r="AJ9885" s="237"/>
      <c r="AK9885" s="220"/>
      <c r="AL9885" s="220"/>
      <c r="AM9885" s="220"/>
    </row>
    <row r="9886" spans="26:39" ht="15" customHeight="1">
      <c r="Z9886" s="220"/>
      <c r="AA9886" s="220"/>
      <c r="AB9886" s="237"/>
      <c r="AC9886" s="237"/>
      <c r="AD9886" s="220"/>
      <c r="AE9886" s="220"/>
      <c r="AF9886" s="237"/>
      <c r="AG9886" s="257"/>
      <c r="AH9886" s="237"/>
      <c r="AI9886" s="220"/>
      <c r="AJ9886" s="237"/>
      <c r="AK9886" s="220"/>
      <c r="AL9886" s="220"/>
      <c r="AM9886" s="220"/>
    </row>
    <row r="9887" spans="26:39" ht="15" customHeight="1">
      <c r="Z9887" s="220"/>
      <c r="AA9887" s="220"/>
      <c r="AB9887" s="237"/>
      <c r="AC9887" s="237"/>
      <c r="AD9887" s="220"/>
      <c r="AE9887" s="220"/>
      <c r="AF9887" s="237"/>
      <c r="AG9887" s="257"/>
      <c r="AH9887" s="237"/>
      <c r="AI9887" s="220"/>
      <c r="AJ9887" s="237"/>
      <c r="AK9887" s="220"/>
      <c r="AL9887" s="220"/>
      <c r="AM9887" s="220"/>
    </row>
    <row r="9888" spans="26:39" ht="15" customHeight="1">
      <c r="Z9888" s="220"/>
      <c r="AA9888" s="220"/>
      <c r="AB9888" s="237"/>
      <c r="AC9888" s="237"/>
      <c r="AD9888" s="220"/>
      <c r="AE9888" s="220"/>
      <c r="AF9888" s="237"/>
      <c r="AG9888" s="257"/>
      <c r="AH9888" s="237"/>
      <c r="AI9888" s="220"/>
      <c r="AJ9888" s="237"/>
      <c r="AK9888" s="220"/>
      <c r="AL9888" s="220"/>
      <c r="AM9888" s="220"/>
    </row>
    <row r="9889" spans="26:39" ht="15" customHeight="1">
      <c r="Z9889" s="220"/>
      <c r="AA9889" s="220"/>
      <c r="AB9889" s="237"/>
      <c r="AC9889" s="237"/>
      <c r="AD9889" s="220"/>
      <c r="AE9889" s="220"/>
      <c r="AF9889" s="237"/>
      <c r="AG9889" s="257"/>
      <c r="AH9889" s="237"/>
      <c r="AI9889" s="220"/>
      <c r="AJ9889" s="237"/>
      <c r="AK9889" s="220"/>
      <c r="AL9889" s="220"/>
      <c r="AM9889" s="220"/>
    </row>
    <row r="9890" spans="26:39" ht="15" customHeight="1">
      <c r="Z9890" s="220"/>
      <c r="AA9890" s="220"/>
      <c r="AB9890" s="237"/>
      <c r="AC9890" s="237"/>
      <c r="AD9890" s="220"/>
      <c r="AE9890" s="220"/>
      <c r="AF9890" s="237"/>
      <c r="AG9890" s="257"/>
      <c r="AH9890" s="237"/>
      <c r="AI9890" s="220"/>
      <c r="AJ9890" s="237"/>
      <c r="AK9890" s="220"/>
      <c r="AL9890" s="220"/>
      <c r="AM9890" s="220"/>
    </row>
    <row r="9891" spans="26:39" ht="15" customHeight="1">
      <c r="Z9891" s="220"/>
      <c r="AA9891" s="220"/>
      <c r="AB9891" s="237"/>
      <c r="AC9891" s="237"/>
      <c r="AD9891" s="220"/>
      <c r="AE9891" s="220"/>
      <c r="AF9891" s="237"/>
      <c r="AG9891" s="257"/>
      <c r="AH9891" s="237"/>
      <c r="AI9891" s="220"/>
      <c r="AJ9891" s="237"/>
      <c r="AK9891" s="220"/>
      <c r="AL9891" s="220"/>
      <c r="AM9891" s="220"/>
    </row>
    <row r="9892" spans="26:39" ht="15" customHeight="1">
      <c r="Z9892" s="220"/>
      <c r="AA9892" s="220"/>
      <c r="AB9892" s="237"/>
      <c r="AC9892" s="237"/>
      <c r="AD9892" s="220"/>
      <c r="AE9892" s="220"/>
      <c r="AF9892" s="237"/>
      <c r="AG9892" s="257"/>
      <c r="AH9892" s="237"/>
      <c r="AI9892" s="220"/>
      <c r="AJ9892" s="237"/>
      <c r="AK9892" s="220"/>
      <c r="AL9892" s="220"/>
      <c r="AM9892" s="220"/>
    </row>
    <row r="9893" spans="26:39" ht="15" customHeight="1">
      <c r="Z9893" s="220"/>
      <c r="AA9893" s="220"/>
      <c r="AB9893" s="237"/>
      <c r="AC9893" s="237"/>
      <c r="AD9893" s="220"/>
      <c r="AE9893" s="220"/>
      <c r="AF9893" s="237"/>
      <c r="AG9893" s="257"/>
      <c r="AH9893" s="237"/>
      <c r="AI9893" s="220"/>
      <c r="AJ9893" s="237"/>
      <c r="AK9893" s="220"/>
      <c r="AL9893" s="220"/>
      <c r="AM9893" s="220"/>
    </row>
    <row r="9894" spans="26:39" ht="15" customHeight="1">
      <c r="Z9894" s="220"/>
      <c r="AA9894" s="220"/>
      <c r="AB9894" s="237"/>
      <c r="AC9894" s="237"/>
      <c r="AD9894" s="220"/>
      <c r="AE9894" s="220"/>
      <c r="AF9894" s="237"/>
      <c r="AG9894" s="257"/>
      <c r="AH9894" s="237"/>
      <c r="AI9894" s="220"/>
      <c r="AJ9894" s="237"/>
      <c r="AK9894" s="220"/>
      <c r="AL9894" s="220"/>
      <c r="AM9894" s="220"/>
    </row>
    <row r="9895" spans="26:39" ht="15" customHeight="1">
      <c r="Z9895" s="220"/>
      <c r="AA9895" s="220"/>
      <c r="AB9895" s="237"/>
      <c r="AC9895" s="237"/>
      <c r="AD9895" s="220"/>
      <c r="AE9895" s="220"/>
      <c r="AF9895" s="237"/>
      <c r="AG9895" s="257"/>
      <c r="AH9895" s="237"/>
      <c r="AI9895" s="220"/>
      <c r="AJ9895" s="237"/>
      <c r="AK9895" s="220"/>
      <c r="AL9895" s="220"/>
      <c r="AM9895" s="220"/>
    </row>
    <row r="9896" spans="26:39" ht="15" customHeight="1">
      <c r="Z9896" s="220"/>
      <c r="AA9896" s="220"/>
      <c r="AB9896" s="237"/>
      <c r="AC9896" s="237"/>
      <c r="AD9896" s="220"/>
      <c r="AE9896" s="220"/>
      <c r="AF9896" s="237"/>
      <c r="AG9896" s="257"/>
      <c r="AH9896" s="237"/>
      <c r="AI9896" s="220"/>
      <c r="AJ9896" s="237"/>
      <c r="AK9896" s="220"/>
      <c r="AL9896" s="220"/>
      <c r="AM9896" s="220"/>
    </row>
    <row r="9897" spans="26:39" ht="15" customHeight="1">
      <c r="Z9897" s="220"/>
      <c r="AA9897" s="220"/>
      <c r="AB9897" s="237"/>
      <c r="AC9897" s="237"/>
      <c r="AD9897" s="220"/>
      <c r="AE9897" s="220"/>
      <c r="AF9897" s="237"/>
      <c r="AG9897" s="257"/>
      <c r="AH9897" s="237"/>
      <c r="AI9897" s="220"/>
      <c r="AJ9897" s="237"/>
      <c r="AK9897" s="220"/>
      <c r="AL9897" s="220"/>
      <c r="AM9897" s="220"/>
    </row>
    <row r="9898" spans="26:39" ht="15" customHeight="1">
      <c r="Z9898" s="220"/>
      <c r="AA9898" s="220"/>
      <c r="AB9898" s="237"/>
      <c r="AC9898" s="237"/>
      <c r="AD9898" s="220"/>
      <c r="AE9898" s="220"/>
      <c r="AF9898" s="237"/>
      <c r="AG9898" s="257"/>
      <c r="AH9898" s="237"/>
      <c r="AI9898" s="220"/>
      <c r="AJ9898" s="237"/>
      <c r="AK9898" s="220"/>
      <c r="AL9898" s="220"/>
      <c r="AM9898" s="220"/>
    </row>
    <row r="9899" spans="26:39" ht="15" customHeight="1">
      <c r="Z9899" s="220"/>
      <c r="AA9899" s="220"/>
      <c r="AB9899" s="237"/>
      <c r="AC9899" s="237"/>
      <c r="AD9899" s="220"/>
      <c r="AE9899" s="220"/>
      <c r="AF9899" s="237"/>
      <c r="AG9899" s="257"/>
      <c r="AH9899" s="237"/>
      <c r="AI9899" s="220"/>
      <c r="AJ9899" s="237"/>
      <c r="AK9899" s="220"/>
      <c r="AL9899" s="220"/>
      <c r="AM9899" s="220"/>
    </row>
    <row r="9900" spans="26:39" ht="15" customHeight="1">
      <c r="Z9900" s="220"/>
      <c r="AA9900" s="220"/>
      <c r="AB9900" s="237"/>
      <c r="AC9900" s="237"/>
      <c r="AD9900" s="220"/>
      <c r="AE9900" s="220"/>
      <c r="AF9900" s="237"/>
      <c r="AG9900" s="257"/>
      <c r="AH9900" s="237"/>
      <c r="AI9900" s="220"/>
      <c r="AJ9900" s="237"/>
      <c r="AK9900" s="220"/>
      <c r="AL9900" s="220"/>
      <c r="AM9900" s="220"/>
    </row>
    <row r="9901" spans="26:39" ht="15" customHeight="1">
      <c r="Z9901" s="220"/>
      <c r="AA9901" s="220"/>
      <c r="AB9901" s="237"/>
      <c r="AC9901" s="237"/>
      <c r="AD9901" s="220"/>
      <c r="AE9901" s="220"/>
      <c r="AF9901" s="237"/>
      <c r="AG9901" s="257"/>
      <c r="AH9901" s="237"/>
      <c r="AI9901" s="220"/>
      <c r="AJ9901" s="237"/>
      <c r="AK9901" s="220"/>
      <c r="AL9901" s="220"/>
      <c r="AM9901" s="220"/>
    </row>
    <row r="9902" spans="26:39" ht="15" customHeight="1">
      <c r="Z9902" s="220"/>
      <c r="AA9902" s="220"/>
      <c r="AB9902" s="237"/>
      <c r="AC9902" s="237"/>
      <c r="AD9902" s="220"/>
      <c r="AE9902" s="220"/>
      <c r="AF9902" s="237"/>
      <c r="AG9902" s="257"/>
      <c r="AH9902" s="237"/>
      <c r="AI9902" s="220"/>
      <c r="AJ9902" s="237"/>
      <c r="AK9902" s="220"/>
      <c r="AL9902" s="220"/>
      <c r="AM9902" s="220"/>
    </row>
    <row r="9903" spans="26:39" ht="15" customHeight="1">
      <c r="Z9903" s="220"/>
      <c r="AA9903" s="220"/>
      <c r="AB9903" s="237"/>
      <c r="AC9903" s="237"/>
      <c r="AD9903" s="220"/>
      <c r="AE9903" s="220"/>
      <c r="AF9903" s="237"/>
      <c r="AG9903" s="257"/>
      <c r="AH9903" s="237"/>
      <c r="AI9903" s="220"/>
      <c r="AJ9903" s="237"/>
      <c r="AK9903" s="220"/>
      <c r="AL9903" s="220"/>
      <c r="AM9903" s="220"/>
    </row>
    <row r="9904" spans="26:39" ht="15" customHeight="1">
      <c r="Z9904" s="220"/>
      <c r="AA9904" s="220"/>
      <c r="AB9904" s="237"/>
      <c r="AC9904" s="237"/>
      <c r="AD9904" s="220"/>
      <c r="AE9904" s="220"/>
      <c r="AF9904" s="237"/>
      <c r="AG9904" s="257"/>
      <c r="AH9904" s="237"/>
      <c r="AI9904" s="220"/>
      <c r="AJ9904" s="237"/>
      <c r="AK9904" s="220"/>
      <c r="AL9904" s="220"/>
      <c r="AM9904" s="220"/>
    </row>
    <row r="9905" spans="26:39" ht="15" customHeight="1">
      <c r="Z9905" s="220"/>
      <c r="AA9905" s="220"/>
      <c r="AB9905" s="237"/>
      <c r="AC9905" s="237"/>
      <c r="AD9905" s="220"/>
      <c r="AE9905" s="220"/>
      <c r="AF9905" s="237"/>
      <c r="AG9905" s="257"/>
      <c r="AH9905" s="237"/>
      <c r="AI9905" s="220"/>
      <c r="AJ9905" s="237"/>
      <c r="AK9905" s="220"/>
      <c r="AL9905" s="220"/>
      <c r="AM9905" s="220"/>
    </row>
    <row r="9906" spans="26:39" ht="15" customHeight="1">
      <c r="Z9906" s="220"/>
      <c r="AA9906" s="220"/>
      <c r="AB9906" s="237"/>
      <c r="AC9906" s="237"/>
      <c r="AD9906" s="220"/>
      <c r="AE9906" s="220"/>
      <c r="AF9906" s="237"/>
      <c r="AG9906" s="257"/>
      <c r="AH9906" s="237"/>
      <c r="AI9906" s="220"/>
      <c r="AJ9906" s="237"/>
      <c r="AK9906" s="220"/>
      <c r="AL9906" s="220"/>
      <c r="AM9906" s="220"/>
    </row>
    <row r="9907" spans="26:39" ht="15" customHeight="1">
      <c r="Z9907" s="220"/>
      <c r="AA9907" s="220"/>
      <c r="AB9907" s="237"/>
      <c r="AC9907" s="237"/>
      <c r="AD9907" s="220"/>
      <c r="AE9907" s="220"/>
      <c r="AF9907" s="237"/>
      <c r="AG9907" s="257"/>
      <c r="AH9907" s="237"/>
      <c r="AI9907" s="220"/>
      <c r="AJ9907" s="237"/>
      <c r="AK9907" s="220"/>
      <c r="AL9907" s="220"/>
      <c r="AM9907" s="220"/>
    </row>
    <row r="9908" spans="26:39" ht="15" customHeight="1">
      <c r="Z9908" s="220"/>
      <c r="AA9908" s="220"/>
      <c r="AB9908" s="237"/>
      <c r="AC9908" s="237"/>
      <c r="AD9908" s="220"/>
      <c r="AE9908" s="220"/>
      <c r="AF9908" s="237"/>
      <c r="AG9908" s="257"/>
      <c r="AH9908" s="237"/>
      <c r="AI9908" s="220"/>
      <c r="AJ9908" s="237"/>
      <c r="AK9908" s="220"/>
      <c r="AL9908" s="220"/>
      <c r="AM9908" s="220"/>
    </row>
    <row r="9909" spans="26:39" ht="15" customHeight="1">
      <c r="Z9909" s="220"/>
      <c r="AA9909" s="220"/>
      <c r="AB9909" s="237"/>
      <c r="AC9909" s="237"/>
      <c r="AD9909" s="220"/>
      <c r="AE9909" s="220"/>
      <c r="AF9909" s="237"/>
      <c r="AG9909" s="257"/>
      <c r="AH9909" s="237"/>
      <c r="AI9909" s="220"/>
      <c r="AJ9909" s="237"/>
      <c r="AK9909" s="220"/>
      <c r="AL9909" s="220"/>
      <c r="AM9909" s="220"/>
    </row>
    <row r="9910" spans="26:39" ht="15" customHeight="1">
      <c r="Z9910" s="220"/>
      <c r="AA9910" s="220"/>
      <c r="AB9910" s="237"/>
      <c r="AC9910" s="237"/>
      <c r="AD9910" s="220"/>
      <c r="AE9910" s="220"/>
      <c r="AF9910" s="237"/>
      <c r="AG9910" s="257"/>
      <c r="AH9910" s="237"/>
      <c r="AI9910" s="220"/>
      <c r="AJ9910" s="237"/>
      <c r="AK9910" s="220"/>
      <c r="AL9910" s="220"/>
      <c r="AM9910" s="220"/>
    </row>
    <row r="9911" spans="26:39" ht="15" customHeight="1">
      <c r="Z9911" s="220"/>
      <c r="AA9911" s="220"/>
      <c r="AB9911" s="237"/>
      <c r="AC9911" s="237"/>
      <c r="AD9911" s="220"/>
      <c r="AE9911" s="220"/>
      <c r="AF9911" s="237"/>
      <c r="AG9911" s="257"/>
      <c r="AH9911" s="237"/>
      <c r="AI9911" s="220"/>
      <c r="AJ9911" s="237"/>
      <c r="AK9911" s="220"/>
      <c r="AL9911" s="220"/>
      <c r="AM9911" s="220"/>
    </row>
    <row r="9912" spans="26:39" ht="15" customHeight="1">
      <c r="Z9912" s="220"/>
      <c r="AA9912" s="220"/>
      <c r="AB9912" s="237"/>
      <c r="AC9912" s="237"/>
      <c r="AD9912" s="220"/>
      <c r="AE9912" s="220"/>
      <c r="AF9912" s="237"/>
      <c r="AG9912" s="257"/>
      <c r="AH9912" s="237"/>
      <c r="AI9912" s="220"/>
      <c r="AJ9912" s="237"/>
      <c r="AK9912" s="220"/>
      <c r="AL9912" s="220"/>
      <c r="AM9912" s="220"/>
    </row>
    <row r="9913" spans="26:39" ht="15" customHeight="1">
      <c r="Z9913" s="220"/>
      <c r="AA9913" s="220"/>
      <c r="AB9913" s="237"/>
      <c r="AC9913" s="237"/>
      <c r="AD9913" s="220"/>
      <c r="AE9913" s="220"/>
      <c r="AF9913" s="237"/>
      <c r="AG9913" s="257"/>
      <c r="AH9913" s="237"/>
      <c r="AI9913" s="220"/>
      <c r="AJ9913" s="237"/>
      <c r="AK9913" s="220"/>
      <c r="AL9913" s="220"/>
      <c r="AM9913" s="220"/>
    </row>
    <row r="9914" spans="26:39" ht="15" customHeight="1">
      <c r="Z9914" s="220"/>
      <c r="AA9914" s="220"/>
      <c r="AB9914" s="237"/>
      <c r="AC9914" s="237"/>
      <c r="AD9914" s="220"/>
      <c r="AE9914" s="220"/>
      <c r="AF9914" s="237"/>
      <c r="AG9914" s="257"/>
      <c r="AH9914" s="237"/>
      <c r="AI9914" s="220"/>
      <c r="AJ9914" s="237"/>
      <c r="AK9914" s="220"/>
      <c r="AL9914" s="220"/>
      <c r="AM9914" s="220"/>
    </row>
    <row r="9915" spans="26:39" ht="15" customHeight="1">
      <c r="Z9915" s="220"/>
      <c r="AA9915" s="220"/>
      <c r="AB9915" s="237"/>
      <c r="AC9915" s="237"/>
      <c r="AD9915" s="220"/>
      <c r="AE9915" s="220"/>
      <c r="AF9915" s="237"/>
      <c r="AG9915" s="257"/>
      <c r="AH9915" s="237"/>
      <c r="AI9915" s="220"/>
      <c r="AJ9915" s="237"/>
      <c r="AK9915" s="220"/>
      <c r="AL9915" s="220"/>
      <c r="AM9915" s="220"/>
    </row>
    <row r="9916" spans="26:39" ht="15" customHeight="1">
      <c r="Z9916" s="220"/>
      <c r="AA9916" s="220"/>
      <c r="AB9916" s="237"/>
      <c r="AC9916" s="237"/>
      <c r="AD9916" s="220"/>
      <c r="AE9916" s="220"/>
      <c r="AF9916" s="237"/>
      <c r="AG9916" s="257"/>
      <c r="AH9916" s="237"/>
      <c r="AI9916" s="220"/>
      <c r="AJ9916" s="237"/>
      <c r="AK9916" s="220"/>
      <c r="AL9916" s="220"/>
      <c r="AM9916" s="220"/>
    </row>
    <row r="9917" spans="26:39" ht="15" customHeight="1">
      <c r="Z9917" s="220"/>
      <c r="AA9917" s="220"/>
      <c r="AB9917" s="237"/>
      <c r="AC9917" s="237"/>
      <c r="AD9917" s="220"/>
      <c r="AE9917" s="220"/>
      <c r="AF9917" s="237"/>
      <c r="AG9917" s="257"/>
      <c r="AH9917" s="237"/>
      <c r="AI9917" s="220"/>
      <c r="AJ9917" s="237"/>
      <c r="AK9917" s="220"/>
      <c r="AL9917" s="220"/>
      <c r="AM9917" s="220"/>
    </row>
    <row r="9918" spans="26:39" ht="15" customHeight="1">
      <c r="Z9918" s="220"/>
      <c r="AA9918" s="220"/>
      <c r="AB9918" s="237"/>
      <c r="AC9918" s="237"/>
      <c r="AD9918" s="220"/>
      <c r="AE9918" s="220"/>
      <c r="AF9918" s="237"/>
      <c r="AG9918" s="257"/>
      <c r="AH9918" s="237"/>
      <c r="AI9918" s="220"/>
      <c r="AJ9918" s="237"/>
      <c r="AK9918" s="220"/>
      <c r="AL9918" s="220"/>
      <c r="AM9918" s="220"/>
    </row>
    <row r="9919" spans="26:39" ht="15" customHeight="1">
      <c r="Z9919" s="220"/>
      <c r="AA9919" s="220"/>
      <c r="AB9919" s="237"/>
      <c r="AC9919" s="237"/>
      <c r="AD9919" s="220"/>
      <c r="AE9919" s="220"/>
      <c r="AF9919" s="237"/>
      <c r="AG9919" s="257"/>
      <c r="AH9919" s="237"/>
      <c r="AI9919" s="220"/>
      <c r="AJ9919" s="237"/>
      <c r="AK9919" s="220"/>
      <c r="AL9919" s="220"/>
      <c r="AM9919" s="220"/>
    </row>
    <row r="9920" spans="26:39" ht="15" customHeight="1">
      <c r="Z9920" s="220"/>
      <c r="AA9920" s="220"/>
      <c r="AB9920" s="237"/>
      <c r="AC9920" s="237"/>
      <c r="AD9920" s="220"/>
      <c r="AE9920" s="220"/>
      <c r="AF9920" s="237"/>
      <c r="AG9920" s="257"/>
      <c r="AH9920" s="237"/>
      <c r="AI9920" s="220"/>
      <c r="AJ9920" s="237"/>
      <c r="AK9920" s="220"/>
      <c r="AL9920" s="220"/>
      <c r="AM9920" s="220"/>
    </row>
    <row r="9921" spans="26:39" ht="15" customHeight="1">
      <c r="Z9921" s="220"/>
      <c r="AA9921" s="220"/>
      <c r="AB9921" s="237"/>
      <c r="AC9921" s="237"/>
      <c r="AD9921" s="220"/>
      <c r="AE9921" s="220"/>
      <c r="AF9921" s="237"/>
      <c r="AG9921" s="257"/>
      <c r="AH9921" s="237"/>
      <c r="AI9921" s="220"/>
      <c r="AJ9921" s="237"/>
      <c r="AK9921" s="220"/>
      <c r="AL9921" s="220"/>
      <c r="AM9921" s="220"/>
    </row>
    <row r="9922" spans="26:39" ht="15" customHeight="1">
      <c r="Z9922" s="220"/>
      <c r="AA9922" s="220"/>
      <c r="AB9922" s="237"/>
      <c r="AC9922" s="237"/>
      <c r="AD9922" s="220"/>
      <c r="AE9922" s="220"/>
      <c r="AF9922" s="237"/>
      <c r="AG9922" s="257"/>
      <c r="AH9922" s="237"/>
      <c r="AI9922" s="220"/>
      <c r="AJ9922" s="237"/>
      <c r="AK9922" s="220"/>
      <c r="AL9922" s="220"/>
      <c r="AM9922" s="220"/>
    </row>
    <row r="9923" spans="26:39" ht="15" customHeight="1">
      <c r="Z9923" s="220"/>
      <c r="AA9923" s="220"/>
      <c r="AB9923" s="237"/>
      <c r="AC9923" s="237"/>
      <c r="AD9923" s="220"/>
      <c r="AE9923" s="220"/>
      <c r="AF9923" s="237"/>
      <c r="AG9923" s="257"/>
      <c r="AH9923" s="237"/>
      <c r="AI9923" s="220"/>
      <c r="AJ9923" s="237"/>
      <c r="AK9923" s="220"/>
      <c r="AL9923" s="220"/>
      <c r="AM9923" s="220"/>
    </row>
    <row r="9924" spans="26:39" ht="15" customHeight="1">
      <c r="Z9924" s="220"/>
      <c r="AA9924" s="220"/>
      <c r="AB9924" s="237"/>
      <c r="AC9924" s="237"/>
      <c r="AD9924" s="220"/>
      <c r="AE9924" s="220"/>
      <c r="AF9924" s="237"/>
      <c r="AG9924" s="257"/>
      <c r="AH9924" s="237"/>
      <c r="AI9924" s="220"/>
      <c r="AJ9924" s="237"/>
      <c r="AK9924" s="220"/>
      <c r="AL9924" s="220"/>
      <c r="AM9924" s="220"/>
    </row>
    <row r="9925" spans="26:39" ht="15" customHeight="1">
      <c r="Z9925" s="220"/>
      <c r="AA9925" s="220"/>
      <c r="AB9925" s="237"/>
      <c r="AC9925" s="237"/>
      <c r="AD9925" s="220"/>
      <c r="AE9925" s="220"/>
      <c r="AF9925" s="237"/>
      <c r="AG9925" s="257"/>
      <c r="AH9925" s="237"/>
      <c r="AI9925" s="220"/>
      <c r="AJ9925" s="237"/>
      <c r="AK9925" s="220"/>
      <c r="AL9925" s="220"/>
      <c r="AM9925" s="220"/>
    </row>
    <row r="9926" spans="26:39" ht="15" customHeight="1">
      <c r="Z9926" s="220"/>
      <c r="AA9926" s="220"/>
      <c r="AB9926" s="237"/>
      <c r="AC9926" s="237"/>
      <c r="AD9926" s="220"/>
      <c r="AE9926" s="220"/>
      <c r="AF9926" s="237"/>
      <c r="AG9926" s="257"/>
      <c r="AH9926" s="237"/>
      <c r="AI9926" s="220"/>
      <c r="AJ9926" s="237"/>
      <c r="AK9926" s="220"/>
      <c r="AL9926" s="220"/>
      <c r="AM9926" s="220"/>
    </row>
    <row r="9927" spans="26:39" ht="15" customHeight="1">
      <c r="Z9927" s="220"/>
      <c r="AA9927" s="220"/>
      <c r="AB9927" s="237"/>
      <c r="AC9927" s="237"/>
      <c r="AD9927" s="220"/>
      <c r="AE9927" s="220"/>
      <c r="AF9927" s="237"/>
      <c r="AG9927" s="257"/>
      <c r="AH9927" s="237"/>
      <c r="AI9927" s="220"/>
      <c r="AJ9927" s="237"/>
      <c r="AK9927" s="220"/>
      <c r="AL9927" s="220"/>
      <c r="AM9927" s="220"/>
    </row>
    <row r="9928" spans="26:39" ht="15" customHeight="1">
      <c r="Z9928" s="220"/>
      <c r="AA9928" s="220"/>
      <c r="AB9928" s="237"/>
      <c r="AC9928" s="237"/>
      <c r="AD9928" s="220"/>
      <c r="AE9928" s="220"/>
      <c r="AF9928" s="237"/>
      <c r="AG9928" s="257"/>
      <c r="AH9928" s="237"/>
      <c r="AI9928" s="220"/>
      <c r="AJ9928" s="237"/>
      <c r="AK9928" s="220"/>
      <c r="AL9928" s="220"/>
      <c r="AM9928" s="220"/>
    </row>
    <row r="9929" spans="26:39" ht="15" customHeight="1">
      <c r="Z9929" s="220"/>
      <c r="AA9929" s="220"/>
      <c r="AB9929" s="237"/>
      <c r="AC9929" s="237"/>
      <c r="AD9929" s="220"/>
      <c r="AE9929" s="220"/>
      <c r="AF9929" s="237"/>
      <c r="AG9929" s="257"/>
      <c r="AH9929" s="237"/>
      <c r="AI9929" s="220"/>
      <c r="AJ9929" s="237"/>
      <c r="AK9929" s="220"/>
      <c r="AL9929" s="220"/>
      <c r="AM9929" s="220"/>
    </row>
    <row r="9930" spans="26:39" ht="15" customHeight="1">
      <c r="Z9930" s="220"/>
      <c r="AA9930" s="220"/>
      <c r="AB9930" s="237"/>
      <c r="AC9930" s="237"/>
      <c r="AD9930" s="220"/>
      <c r="AE9930" s="220"/>
      <c r="AF9930" s="237"/>
      <c r="AG9930" s="257"/>
      <c r="AH9930" s="237"/>
      <c r="AI9930" s="220"/>
      <c r="AJ9930" s="237"/>
      <c r="AK9930" s="220"/>
      <c r="AL9930" s="220"/>
      <c r="AM9930" s="220"/>
    </row>
    <row r="9931" spans="26:39" ht="15" customHeight="1">
      <c r="Z9931" s="220"/>
      <c r="AA9931" s="220"/>
      <c r="AB9931" s="237"/>
      <c r="AC9931" s="237"/>
      <c r="AD9931" s="220"/>
      <c r="AE9931" s="220"/>
      <c r="AF9931" s="237"/>
      <c r="AG9931" s="257"/>
      <c r="AH9931" s="237"/>
      <c r="AI9931" s="220"/>
      <c r="AJ9931" s="237"/>
      <c r="AK9931" s="220"/>
      <c r="AL9931" s="220"/>
      <c r="AM9931" s="220"/>
    </row>
    <row r="9932" spans="26:39" ht="15" customHeight="1">
      <c r="Z9932" s="220"/>
      <c r="AA9932" s="220"/>
      <c r="AB9932" s="237"/>
      <c r="AC9932" s="237"/>
      <c r="AD9932" s="220"/>
      <c r="AE9932" s="220"/>
      <c r="AF9932" s="237"/>
      <c r="AG9932" s="257"/>
      <c r="AH9932" s="237"/>
      <c r="AI9932" s="220"/>
      <c r="AJ9932" s="237"/>
      <c r="AK9932" s="220"/>
      <c r="AL9932" s="220"/>
      <c r="AM9932" s="220"/>
    </row>
    <row r="9933" spans="26:39" ht="15" customHeight="1">
      <c r="Z9933" s="220"/>
      <c r="AA9933" s="220"/>
      <c r="AB9933" s="237"/>
      <c r="AC9933" s="237"/>
      <c r="AD9933" s="220"/>
      <c r="AE9933" s="220"/>
      <c r="AF9933" s="237"/>
      <c r="AG9933" s="257"/>
      <c r="AH9933" s="237"/>
      <c r="AI9933" s="220"/>
      <c r="AJ9933" s="237"/>
      <c r="AK9933" s="220"/>
      <c r="AL9933" s="220"/>
      <c r="AM9933" s="220"/>
    </row>
    <row r="9934" spans="26:39" ht="15" customHeight="1">
      <c r="Z9934" s="220"/>
      <c r="AA9934" s="220"/>
      <c r="AB9934" s="237"/>
      <c r="AC9934" s="237"/>
      <c r="AD9934" s="220"/>
      <c r="AE9934" s="220"/>
      <c r="AF9934" s="237"/>
      <c r="AG9934" s="257"/>
      <c r="AH9934" s="237"/>
      <c r="AI9934" s="220"/>
      <c r="AJ9934" s="237"/>
      <c r="AK9934" s="220"/>
      <c r="AL9934" s="220"/>
      <c r="AM9934" s="220"/>
    </row>
    <row r="9935" spans="26:39" ht="15" customHeight="1">
      <c r="Z9935" s="220"/>
      <c r="AA9935" s="220"/>
      <c r="AB9935" s="237"/>
      <c r="AC9935" s="237"/>
      <c r="AD9935" s="220"/>
      <c r="AE9935" s="220"/>
      <c r="AF9935" s="237"/>
      <c r="AG9935" s="257"/>
      <c r="AH9935" s="237"/>
      <c r="AI9935" s="220"/>
      <c r="AJ9935" s="237"/>
      <c r="AK9935" s="220"/>
      <c r="AL9935" s="220"/>
      <c r="AM9935" s="220"/>
    </row>
    <row r="9936" spans="26:39" ht="15" customHeight="1">
      <c r="Z9936" s="220"/>
      <c r="AA9936" s="220"/>
      <c r="AB9936" s="237"/>
      <c r="AC9936" s="237"/>
      <c r="AD9936" s="220"/>
      <c r="AE9936" s="220"/>
      <c r="AF9936" s="237"/>
      <c r="AG9936" s="257"/>
      <c r="AH9936" s="237"/>
      <c r="AI9936" s="220"/>
      <c r="AJ9936" s="237"/>
      <c r="AK9936" s="220"/>
      <c r="AL9936" s="220"/>
      <c r="AM9936" s="220"/>
    </row>
    <row r="9937" spans="26:39" ht="15" customHeight="1">
      <c r="Z9937" s="220"/>
      <c r="AA9937" s="220"/>
      <c r="AB9937" s="237"/>
      <c r="AC9937" s="237"/>
      <c r="AD9937" s="220"/>
      <c r="AE9937" s="220"/>
      <c r="AF9937" s="237"/>
      <c r="AG9937" s="257"/>
      <c r="AH9937" s="237"/>
      <c r="AI9937" s="220"/>
      <c r="AJ9937" s="237"/>
      <c r="AK9937" s="220"/>
      <c r="AL9937" s="220"/>
      <c r="AM9937" s="220"/>
    </row>
    <row r="9938" spans="26:39" ht="15" customHeight="1">
      <c r="Z9938" s="220"/>
      <c r="AA9938" s="220"/>
      <c r="AB9938" s="237"/>
      <c r="AC9938" s="237"/>
      <c r="AD9938" s="220"/>
      <c r="AE9938" s="220"/>
      <c r="AF9938" s="237"/>
      <c r="AG9938" s="257"/>
      <c r="AH9938" s="237"/>
      <c r="AI9938" s="220"/>
      <c r="AJ9938" s="237"/>
      <c r="AK9938" s="220"/>
      <c r="AL9938" s="220"/>
      <c r="AM9938" s="220"/>
    </row>
    <row r="9939" spans="26:39" ht="15" customHeight="1">
      <c r="Z9939" s="220"/>
      <c r="AA9939" s="220"/>
      <c r="AB9939" s="237"/>
      <c r="AC9939" s="237"/>
      <c r="AD9939" s="220"/>
      <c r="AE9939" s="220"/>
      <c r="AF9939" s="237"/>
      <c r="AG9939" s="257"/>
      <c r="AH9939" s="237"/>
      <c r="AI9939" s="220"/>
      <c r="AJ9939" s="237"/>
      <c r="AK9939" s="220"/>
      <c r="AL9939" s="220"/>
      <c r="AM9939" s="220"/>
    </row>
    <row r="9940" spans="26:39" ht="15" customHeight="1">
      <c r="Z9940" s="220"/>
      <c r="AA9940" s="220"/>
      <c r="AB9940" s="237"/>
      <c r="AC9940" s="237"/>
      <c r="AD9940" s="220"/>
      <c r="AE9940" s="220"/>
      <c r="AF9940" s="237"/>
      <c r="AG9940" s="257"/>
      <c r="AH9940" s="237"/>
      <c r="AI9940" s="220"/>
      <c r="AJ9940" s="237"/>
      <c r="AK9940" s="220"/>
      <c r="AL9940" s="220"/>
      <c r="AM9940" s="220"/>
    </row>
    <row r="9941" spans="26:39" ht="15" customHeight="1">
      <c r="Z9941" s="220"/>
      <c r="AA9941" s="220"/>
      <c r="AB9941" s="237"/>
      <c r="AC9941" s="237"/>
      <c r="AD9941" s="220"/>
      <c r="AE9941" s="220"/>
      <c r="AF9941" s="237"/>
      <c r="AG9941" s="257"/>
      <c r="AH9941" s="237"/>
      <c r="AI9941" s="220"/>
      <c r="AJ9941" s="237"/>
      <c r="AK9941" s="220"/>
      <c r="AL9941" s="220"/>
      <c r="AM9941" s="220"/>
    </row>
    <row r="9942" spans="26:39" ht="15" customHeight="1">
      <c r="Z9942" s="220"/>
      <c r="AA9942" s="220"/>
      <c r="AB9942" s="237"/>
      <c r="AC9942" s="237"/>
      <c r="AD9942" s="220"/>
      <c r="AE9942" s="220"/>
      <c r="AF9942" s="237"/>
      <c r="AG9942" s="257"/>
      <c r="AH9942" s="237"/>
      <c r="AI9942" s="220"/>
      <c r="AJ9942" s="237"/>
      <c r="AK9942" s="220"/>
      <c r="AL9942" s="220"/>
      <c r="AM9942" s="220"/>
    </row>
    <row r="9943" spans="26:39" ht="15" customHeight="1">
      <c r="Z9943" s="220"/>
      <c r="AA9943" s="220"/>
      <c r="AB9943" s="237"/>
      <c r="AC9943" s="237"/>
      <c r="AD9943" s="220"/>
      <c r="AE9943" s="220"/>
      <c r="AF9943" s="237"/>
      <c r="AG9943" s="257"/>
      <c r="AH9943" s="237"/>
      <c r="AI9943" s="220"/>
      <c r="AJ9943" s="237"/>
      <c r="AK9943" s="220"/>
      <c r="AL9943" s="220"/>
      <c r="AM9943" s="220"/>
    </row>
    <row r="9944" spans="26:39" ht="15" customHeight="1">
      <c r="Z9944" s="220"/>
      <c r="AA9944" s="220"/>
      <c r="AB9944" s="237"/>
      <c r="AC9944" s="237"/>
      <c r="AD9944" s="220"/>
      <c r="AE9944" s="220"/>
      <c r="AF9944" s="237"/>
      <c r="AG9944" s="257"/>
      <c r="AH9944" s="237"/>
      <c r="AI9944" s="220"/>
      <c r="AJ9944" s="237"/>
      <c r="AK9944" s="220"/>
      <c r="AL9944" s="220"/>
      <c r="AM9944" s="220"/>
    </row>
    <row r="9945" spans="26:39" ht="15" customHeight="1">
      <c r="Z9945" s="220"/>
      <c r="AA9945" s="220"/>
      <c r="AB9945" s="237"/>
      <c r="AC9945" s="237"/>
      <c r="AD9945" s="220"/>
      <c r="AE9945" s="220"/>
      <c r="AF9945" s="237"/>
      <c r="AG9945" s="257"/>
      <c r="AH9945" s="237"/>
      <c r="AI9945" s="220"/>
      <c r="AJ9945" s="237"/>
      <c r="AK9945" s="220"/>
      <c r="AL9945" s="220"/>
      <c r="AM9945" s="220"/>
    </row>
    <row r="9946" spans="26:39" ht="15" customHeight="1">
      <c r="Z9946" s="220"/>
      <c r="AA9946" s="220"/>
      <c r="AB9946" s="237"/>
      <c r="AC9946" s="237"/>
      <c r="AD9946" s="220"/>
      <c r="AE9946" s="220"/>
      <c r="AF9946" s="237"/>
      <c r="AG9946" s="257"/>
      <c r="AH9946" s="237"/>
      <c r="AI9946" s="220"/>
      <c r="AJ9946" s="237"/>
      <c r="AK9946" s="220"/>
      <c r="AL9946" s="220"/>
      <c r="AM9946" s="220"/>
    </row>
    <row r="9947" spans="26:39" ht="15" customHeight="1">
      <c r="Z9947" s="220"/>
      <c r="AA9947" s="220"/>
      <c r="AB9947" s="237"/>
      <c r="AC9947" s="237"/>
      <c r="AD9947" s="220"/>
      <c r="AE9947" s="220"/>
      <c r="AF9947" s="237"/>
      <c r="AG9947" s="257"/>
      <c r="AH9947" s="237"/>
      <c r="AI9947" s="220"/>
      <c r="AJ9947" s="237"/>
      <c r="AK9947" s="220"/>
      <c r="AL9947" s="220"/>
      <c r="AM9947" s="220"/>
    </row>
    <row r="9948" spans="26:39" ht="15" customHeight="1">
      <c r="Z9948" s="220"/>
      <c r="AA9948" s="220"/>
      <c r="AB9948" s="237"/>
      <c r="AC9948" s="237"/>
      <c r="AD9948" s="220"/>
      <c r="AE9948" s="220"/>
      <c r="AF9948" s="237"/>
      <c r="AG9948" s="257"/>
      <c r="AH9948" s="237"/>
      <c r="AI9948" s="220"/>
      <c r="AJ9948" s="237"/>
      <c r="AK9948" s="220"/>
      <c r="AL9948" s="220"/>
      <c r="AM9948" s="220"/>
    </row>
    <row r="9949" spans="26:39" ht="15" customHeight="1">
      <c r="Z9949" s="220"/>
      <c r="AA9949" s="220"/>
      <c r="AB9949" s="237"/>
      <c r="AC9949" s="237"/>
      <c r="AD9949" s="220"/>
      <c r="AE9949" s="220"/>
      <c r="AF9949" s="237"/>
      <c r="AG9949" s="257"/>
      <c r="AH9949" s="237"/>
      <c r="AI9949" s="220"/>
      <c r="AJ9949" s="237"/>
      <c r="AK9949" s="220"/>
      <c r="AL9949" s="220"/>
      <c r="AM9949" s="220"/>
    </row>
    <row r="9950" spans="26:39" ht="15" customHeight="1">
      <c r="Z9950" s="220"/>
      <c r="AA9950" s="220"/>
      <c r="AB9950" s="237"/>
      <c r="AC9950" s="237"/>
      <c r="AD9950" s="220"/>
      <c r="AE9950" s="220"/>
      <c r="AF9950" s="237"/>
      <c r="AG9950" s="257"/>
      <c r="AH9950" s="237"/>
      <c r="AI9950" s="220"/>
      <c r="AJ9950" s="237"/>
      <c r="AK9950" s="220"/>
      <c r="AL9950" s="220"/>
      <c r="AM9950" s="220"/>
    </row>
    <row r="9951" spans="26:39" ht="15" customHeight="1">
      <c r="Z9951" s="220"/>
      <c r="AA9951" s="220"/>
      <c r="AB9951" s="237"/>
      <c r="AC9951" s="237"/>
      <c r="AD9951" s="220"/>
      <c r="AE9951" s="220"/>
      <c r="AF9951" s="237"/>
      <c r="AG9951" s="257"/>
      <c r="AH9951" s="237"/>
      <c r="AI9951" s="220"/>
      <c r="AJ9951" s="237"/>
      <c r="AK9951" s="220"/>
      <c r="AL9951" s="220"/>
      <c r="AM9951" s="220"/>
    </row>
    <row r="9952" spans="26:39" ht="15" customHeight="1">
      <c r="Z9952" s="220"/>
      <c r="AA9952" s="220"/>
      <c r="AB9952" s="237"/>
      <c r="AC9952" s="237"/>
      <c r="AD9952" s="220"/>
      <c r="AE9952" s="220"/>
      <c r="AF9952" s="237"/>
      <c r="AG9952" s="257"/>
      <c r="AH9952" s="237"/>
      <c r="AI9952" s="220"/>
      <c r="AJ9952" s="237"/>
      <c r="AK9952" s="220"/>
      <c r="AL9952" s="220"/>
      <c r="AM9952" s="220"/>
    </row>
    <row r="9953" spans="26:39" ht="15" customHeight="1">
      <c r="Z9953" s="220"/>
      <c r="AA9953" s="220"/>
      <c r="AB9953" s="237"/>
      <c r="AC9953" s="237"/>
      <c r="AD9953" s="220"/>
      <c r="AE9953" s="220"/>
      <c r="AF9953" s="237"/>
      <c r="AG9953" s="257"/>
      <c r="AH9953" s="237"/>
      <c r="AI9953" s="220"/>
      <c r="AJ9953" s="237"/>
      <c r="AK9953" s="220"/>
      <c r="AL9953" s="220"/>
      <c r="AM9953" s="220"/>
    </row>
    <row r="9954" spans="26:39" ht="15" customHeight="1">
      <c r="Z9954" s="220"/>
      <c r="AA9954" s="220"/>
      <c r="AB9954" s="237"/>
      <c r="AC9954" s="237"/>
      <c r="AD9954" s="220"/>
      <c r="AE9954" s="220"/>
      <c r="AF9954" s="237"/>
      <c r="AG9954" s="257"/>
      <c r="AH9954" s="237"/>
      <c r="AI9954" s="220"/>
      <c r="AJ9954" s="237"/>
      <c r="AK9954" s="220"/>
      <c r="AL9954" s="220"/>
      <c r="AM9954" s="220"/>
    </row>
    <row r="9955" spans="26:39" ht="15" customHeight="1">
      <c r="Z9955" s="220"/>
      <c r="AA9955" s="220"/>
      <c r="AB9955" s="237"/>
      <c r="AC9955" s="237"/>
      <c r="AD9955" s="220"/>
      <c r="AE9955" s="220"/>
      <c r="AF9955" s="237"/>
      <c r="AG9955" s="257"/>
      <c r="AH9955" s="237"/>
      <c r="AI9955" s="220"/>
      <c r="AJ9955" s="237"/>
      <c r="AK9955" s="220"/>
      <c r="AL9955" s="220"/>
      <c r="AM9955" s="220"/>
    </row>
    <row r="9956" spans="26:39" ht="15" customHeight="1">
      <c r="Z9956" s="220"/>
      <c r="AA9956" s="220"/>
      <c r="AB9956" s="237"/>
      <c r="AC9956" s="237"/>
      <c r="AD9956" s="220"/>
      <c r="AE9956" s="220"/>
      <c r="AF9956" s="237"/>
      <c r="AG9956" s="257"/>
      <c r="AH9956" s="237"/>
      <c r="AI9956" s="220"/>
      <c r="AJ9956" s="237"/>
      <c r="AK9956" s="220"/>
      <c r="AL9956" s="220"/>
      <c r="AM9956" s="220"/>
    </row>
    <row r="9957" spans="26:39" ht="15" customHeight="1">
      <c r="Z9957" s="220"/>
      <c r="AA9957" s="220"/>
      <c r="AB9957" s="237"/>
      <c r="AC9957" s="237"/>
      <c r="AD9957" s="220"/>
      <c r="AE9957" s="220"/>
      <c r="AF9957" s="237"/>
      <c r="AG9957" s="257"/>
      <c r="AH9957" s="237"/>
      <c r="AI9957" s="220"/>
      <c r="AJ9957" s="237"/>
      <c r="AK9957" s="220"/>
      <c r="AL9957" s="220"/>
      <c r="AM9957" s="220"/>
    </row>
    <row r="9958" spans="26:39" ht="15" customHeight="1">
      <c r="Z9958" s="220"/>
      <c r="AA9958" s="220"/>
      <c r="AB9958" s="237"/>
      <c r="AC9958" s="237"/>
      <c r="AD9958" s="220"/>
      <c r="AE9958" s="220"/>
      <c r="AF9958" s="237"/>
      <c r="AG9958" s="257"/>
      <c r="AH9958" s="237"/>
      <c r="AI9958" s="220"/>
      <c r="AJ9958" s="237"/>
      <c r="AK9958" s="220"/>
      <c r="AL9958" s="220"/>
      <c r="AM9958" s="220"/>
    </row>
    <row r="9959" spans="26:39" ht="15" customHeight="1">
      <c r="Z9959" s="220"/>
      <c r="AA9959" s="220"/>
      <c r="AB9959" s="237"/>
      <c r="AC9959" s="237"/>
      <c r="AD9959" s="220"/>
      <c r="AE9959" s="220"/>
      <c r="AF9959" s="237"/>
      <c r="AG9959" s="257"/>
      <c r="AH9959" s="237"/>
      <c r="AI9959" s="220"/>
      <c r="AJ9959" s="237"/>
      <c r="AK9959" s="220"/>
      <c r="AL9959" s="220"/>
      <c r="AM9959" s="220"/>
    </row>
    <row r="9960" spans="26:39" ht="15" customHeight="1">
      <c r="Z9960" s="220"/>
      <c r="AA9960" s="220"/>
      <c r="AB9960" s="237"/>
      <c r="AC9960" s="237"/>
      <c r="AD9960" s="220"/>
      <c r="AE9960" s="220"/>
      <c r="AF9960" s="237"/>
      <c r="AG9960" s="257"/>
      <c r="AH9960" s="237"/>
      <c r="AI9960" s="220"/>
      <c r="AJ9960" s="237"/>
      <c r="AK9960" s="220"/>
      <c r="AL9960" s="220"/>
      <c r="AM9960" s="220"/>
    </row>
    <row r="9961" spans="26:39" ht="15" customHeight="1">
      <c r="Z9961" s="220"/>
      <c r="AA9961" s="220"/>
      <c r="AB9961" s="237"/>
      <c r="AC9961" s="237"/>
      <c r="AD9961" s="220"/>
      <c r="AE9961" s="220"/>
      <c r="AF9961" s="237"/>
      <c r="AG9961" s="257"/>
      <c r="AH9961" s="237"/>
      <c r="AI9961" s="220"/>
      <c r="AJ9961" s="237"/>
      <c r="AK9961" s="220"/>
      <c r="AL9961" s="220"/>
      <c r="AM9961" s="220"/>
    </row>
    <row r="9962" spans="26:39" ht="15" customHeight="1">
      <c r="Z9962" s="220"/>
      <c r="AA9962" s="220"/>
      <c r="AB9962" s="237"/>
      <c r="AC9962" s="237"/>
      <c r="AD9962" s="220"/>
      <c r="AE9962" s="220"/>
      <c r="AF9962" s="237"/>
      <c r="AG9962" s="257"/>
      <c r="AH9962" s="237"/>
      <c r="AI9962" s="220"/>
      <c r="AJ9962" s="237"/>
      <c r="AK9962" s="220"/>
      <c r="AL9962" s="220"/>
      <c r="AM9962" s="220"/>
    </row>
    <row r="9963" spans="26:39" ht="15" customHeight="1">
      <c r="Z9963" s="220"/>
      <c r="AA9963" s="220"/>
      <c r="AB9963" s="237"/>
      <c r="AC9963" s="237"/>
      <c r="AD9963" s="220"/>
      <c r="AE9963" s="220"/>
      <c r="AF9963" s="237"/>
      <c r="AG9963" s="257"/>
      <c r="AH9963" s="237"/>
      <c r="AI9963" s="220"/>
      <c r="AJ9963" s="237"/>
      <c r="AK9963" s="220"/>
      <c r="AL9963" s="220"/>
      <c r="AM9963" s="220"/>
    </row>
    <row r="9964" spans="26:39" ht="15" customHeight="1">
      <c r="Z9964" s="220"/>
      <c r="AA9964" s="220"/>
      <c r="AB9964" s="237"/>
      <c r="AC9964" s="237"/>
      <c r="AD9964" s="220"/>
      <c r="AE9964" s="220"/>
      <c r="AF9964" s="237"/>
      <c r="AG9964" s="257"/>
      <c r="AH9964" s="237"/>
      <c r="AI9964" s="220"/>
      <c r="AJ9964" s="237"/>
      <c r="AK9964" s="220"/>
      <c r="AL9964" s="220"/>
      <c r="AM9964" s="220"/>
    </row>
    <row r="9965" spans="26:39" ht="15" customHeight="1">
      <c r="Z9965" s="220"/>
      <c r="AA9965" s="220"/>
      <c r="AB9965" s="237"/>
      <c r="AC9965" s="237"/>
      <c r="AD9965" s="220"/>
      <c r="AE9965" s="220"/>
      <c r="AF9965" s="237"/>
      <c r="AG9965" s="257"/>
      <c r="AH9965" s="237"/>
      <c r="AI9965" s="220"/>
      <c r="AJ9965" s="237"/>
      <c r="AK9965" s="220"/>
      <c r="AL9965" s="220"/>
      <c r="AM9965" s="220"/>
    </row>
    <row r="9966" spans="26:39" ht="15" customHeight="1">
      <c r="Z9966" s="220"/>
      <c r="AA9966" s="220"/>
      <c r="AB9966" s="237"/>
      <c r="AC9966" s="237"/>
      <c r="AD9966" s="220"/>
      <c r="AE9966" s="220"/>
      <c r="AF9966" s="237"/>
      <c r="AG9966" s="257"/>
      <c r="AH9966" s="237"/>
      <c r="AI9966" s="220"/>
      <c r="AJ9966" s="237"/>
      <c r="AK9966" s="220"/>
      <c r="AL9966" s="220"/>
      <c r="AM9966" s="220"/>
    </row>
    <row r="9967" spans="26:39" ht="15" customHeight="1">
      <c r="Z9967" s="220"/>
      <c r="AA9967" s="220"/>
      <c r="AB9967" s="237"/>
      <c r="AC9967" s="237"/>
      <c r="AD9967" s="220"/>
      <c r="AE9967" s="220"/>
      <c r="AF9967" s="237"/>
      <c r="AG9967" s="257"/>
      <c r="AH9967" s="237"/>
      <c r="AI9967" s="220"/>
      <c r="AJ9967" s="237"/>
      <c r="AK9967" s="220"/>
      <c r="AL9967" s="220"/>
      <c r="AM9967" s="220"/>
    </row>
    <row r="9968" spans="26:39" ht="15" customHeight="1">
      <c r="Z9968" s="220"/>
      <c r="AA9968" s="220"/>
      <c r="AB9968" s="237"/>
      <c r="AC9968" s="237"/>
      <c r="AD9968" s="220"/>
      <c r="AE9968" s="220"/>
      <c r="AF9968" s="237"/>
      <c r="AG9968" s="257"/>
      <c r="AH9968" s="237"/>
      <c r="AI9968" s="220"/>
      <c r="AJ9968" s="237"/>
      <c r="AK9968" s="220"/>
      <c r="AL9968" s="220"/>
      <c r="AM9968" s="220"/>
    </row>
    <row r="9969" spans="26:39" ht="15" customHeight="1">
      <c r="Z9969" s="220"/>
      <c r="AA9969" s="220"/>
      <c r="AB9969" s="237"/>
      <c r="AC9969" s="237"/>
      <c r="AD9969" s="220"/>
      <c r="AE9969" s="220"/>
      <c r="AF9969" s="237"/>
      <c r="AG9969" s="257"/>
      <c r="AH9969" s="237"/>
      <c r="AI9969" s="220"/>
      <c r="AJ9969" s="237"/>
      <c r="AK9969" s="220"/>
      <c r="AL9969" s="220"/>
      <c r="AM9969" s="220"/>
    </row>
    <row r="9970" spans="26:39" ht="15" customHeight="1">
      <c r="Z9970" s="220"/>
      <c r="AA9970" s="220"/>
      <c r="AB9970" s="237"/>
      <c r="AC9970" s="237"/>
      <c r="AD9970" s="220"/>
      <c r="AE9970" s="220"/>
      <c r="AF9970" s="237"/>
      <c r="AG9970" s="257"/>
      <c r="AH9970" s="237"/>
      <c r="AI9970" s="220"/>
      <c r="AJ9970" s="237"/>
      <c r="AK9970" s="220"/>
      <c r="AL9970" s="220"/>
      <c r="AM9970" s="220"/>
    </row>
    <row r="9971" spans="26:39" ht="15" customHeight="1">
      <c r="Z9971" s="220"/>
      <c r="AA9971" s="220"/>
      <c r="AB9971" s="237"/>
      <c r="AC9971" s="237"/>
      <c r="AD9971" s="220"/>
      <c r="AE9971" s="220"/>
      <c r="AF9971" s="237"/>
      <c r="AG9971" s="257"/>
      <c r="AH9971" s="237"/>
      <c r="AI9971" s="220"/>
      <c r="AJ9971" s="237"/>
      <c r="AK9971" s="220"/>
      <c r="AL9971" s="220"/>
      <c r="AM9971" s="220"/>
    </row>
    <row r="9972" spans="26:39" ht="15" customHeight="1">
      <c r="Z9972" s="220"/>
      <c r="AA9972" s="220"/>
      <c r="AB9972" s="237"/>
      <c r="AC9972" s="237"/>
      <c r="AD9972" s="220"/>
      <c r="AE9972" s="220"/>
      <c r="AF9972" s="237"/>
      <c r="AG9972" s="257"/>
      <c r="AH9972" s="237"/>
      <c r="AI9972" s="220"/>
      <c r="AJ9972" s="237"/>
      <c r="AK9972" s="220"/>
      <c r="AL9972" s="220"/>
      <c r="AM9972" s="220"/>
    </row>
    <row r="9973" spans="26:39" ht="15" customHeight="1">
      <c r="Z9973" s="220"/>
      <c r="AA9973" s="220"/>
      <c r="AB9973" s="237"/>
      <c r="AC9973" s="237"/>
      <c r="AD9973" s="220"/>
      <c r="AE9973" s="220"/>
      <c r="AF9973" s="237"/>
      <c r="AG9973" s="257"/>
      <c r="AH9973" s="237"/>
      <c r="AI9973" s="220"/>
      <c r="AJ9973" s="237"/>
      <c r="AK9973" s="220"/>
      <c r="AL9973" s="220"/>
      <c r="AM9973" s="220"/>
    </row>
    <row r="9974" spans="26:39" ht="15" customHeight="1">
      <c r="Z9974" s="220"/>
      <c r="AA9974" s="220"/>
      <c r="AB9974" s="237"/>
      <c r="AC9974" s="237"/>
      <c r="AD9974" s="220"/>
      <c r="AE9974" s="220"/>
      <c r="AF9974" s="237"/>
      <c r="AG9974" s="257"/>
      <c r="AH9974" s="237"/>
      <c r="AI9974" s="220"/>
      <c r="AJ9974" s="237"/>
      <c r="AK9974" s="220"/>
      <c r="AL9974" s="220"/>
      <c r="AM9974" s="220"/>
    </row>
    <row r="9975" spans="26:39" ht="15" customHeight="1">
      <c r="Z9975" s="220"/>
      <c r="AA9975" s="220"/>
      <c r="AB9975" s="237"/>
      <c r="AC9975" s="237"/>
      <c r="AD9975" s="220"/>
      <c r="AE9975" s="220"/>
      <c r="AF9975" s="237"/>
      <c r="AG9975" s="257"/>
      <c r="AH9975" s="237"/>
      <c r="AI9975" s="220"/>
      <c r="AJ9975" s="237"/>
      <c r="AK9975" s="220"/>
      <c r="AL9975" s="220"/>
      <c r="AM9975" s="220"/>
    </row>
    <row r="9976" spans="26:39" ht="15" customHeight="1">
      <c r="Z9976" s="220"/>
      <c r="AA9976" s="220"/>
      <c r="AB9976" s="237"/>
      <c r="AC9976" s="237"/>
      <c r="AD9976" s="220"/>
      <c r="AE9976" s="220"/>
      <c r="AF9976" s="237"/>
      <c r="AG9976" s="257"/>
      <c r="AH9976" s="237"/>
      <c r="AI9976" s="220"/>
      <c r="AJ9976" s="237"/>
      <c r="AK9976" s="220"/>
      <c r="AL9976" s="220"/>
      <c r="AM9976" s="220"/>
    </row>
    <row r="9977" spans="26:39" ht="15" customHeight="1">
      <c r="Z9977" s="220"/>
      <c r="AA9977" s="220"/>
      <c r="AB9977" s="237"/>
      <c r="AC9977" s="237"/>
      <c r="AD9977" s="220"/>
      <c r="AE9977" s="220"/>
      <c r="AF9977" s="237"/>
      <c r="AG9977" s="257"/>
      <c r="AH9977" s="237"/>
      <c r="AI9977" s="220"/>
      <c r="AJ9977" s="237"/>
      <c r="AK9977" s="220"/>
      <c r="AL9977" s="220"/>
      <c r="AM9977" s="220"/>
    </row>
    <row r="9978" spans="26:39" ht="15" customHeight="1">
      <c r="Z9978" s="220"/>
      <c r="AA9978" s="220"/>
      <c r="AB9978" s="237"/>
      <c r="AC9978" s="237"/>
      <c r="AD9978" s="220"/>
      <c r="AE9978" s="220"/>
      <c r="AF9978" s="237"/>
      <c r="AG9978" s="257"/>
      <c r="AH9978" s="237"/>
      <c r="AI9978" s="220"/>
      <c r="AJ9978" s="237"/>
      <c r="AK9978" s="220"/>
      <c r="AL9978" s="220"/>
      <c r="AM9978" s="220"/>
    </row>
    <row r="9979" spans="26:39" ht="15" customHeight="1">
      <c r="Z9979" s="220"/>
      <c r="AA9979" s="220"/>
      <c r="AB9979" s="237"/>
      <c r="AC9979" s="237"/>
      <c r="AD9979" s="220"/>
      <c r="AE9979" s="220"/>
      <c r="AF9979" s="237"/>
      <c r="AG9979" s="257"/>
      <c r="AH9979" s="237"/>
      <c r="AI9979" s="220"/>
      <c r="AJ9979" s="237"/>
      <c r="AK9979" s="220"/>
      <c r="AL9979" s="220"/>
      <c r="AM9979" s="220"/>
    </row>
    <row r="9980" spans="26:39" ht="15" customHeight="1">
      <c r="Z9980" s="220"/>
      <c r="AA9980" s="220"/>
      <c r="AB9980" s="237"/>
      <c r="AC9980" s="237"/>
      <c r="AD9980" s="220"/>
      <c r="AE9980" s="220"/>
      <c r="AF9980" s="237"/>
      <c r="AG9980" s="257"/>
      <c r="AH9980" s="237"/>
      <c r="AI9980" s="220"/>
      <c r="AJ9980" s="237"/>
      <c r="AK9980" s="220"/>
      <c r="AL9980" s="220"/>
      <c r="AM9980" s="220"/>
    </row>
    <row r="9981" spans="26:39" ht="15" customHeight="1">
      <c r="Z9981" s="220"/>
      <c r="AA9981" s="220"/>
      <c r="AB9981" s="237"/>
      <c r="AC9981" s="237"/>
      <c r="AD9981" s="220"/>
      <c r="AE9981" s="220"/>
      <c r="AF9981" s="237"/>
      <c r="AG9981" s="257"/>
      <c r="AH9981" s="237"/>
      <c r="AI9981" s="220"/>
      <c r="AJ9981" s="237"/>
      <c r="AK9981" s="220"/>
      <c r="AL9981" s="220"/>
      <c r="AM9981" s="220"/>
    </row>
    <row r="9982" spans="26:39" ht="15" customHeight="1">
      <c r="Z9982" s="220"/>
      <c r="AA9982" s="220"/>
      <c r="AB9982" s="237"/>
      <c r="AC9982" s="237"/>
      <c r="AD9982" s="220"/>
      <c r="AE9982" s="220"/>
      <c r="AF9982" s="237"/>
      <c r="AG9982" s="257"/>
      <c r="AH9982" s="237"/>
      <c r="AI9982" s="220"/>
      <c r="AJ9982" s="237"/>
      <c r="AK9982" s="220"/>
      <c r="AL9982" s="220"/>
      <c r="AM9982" s="220"/>
    </row>
    <row r="9983" spans="26:39" ht="15" customHeight="1">
      <c r="Z9983" s="220"/>
      <c r="AA9983" s="220"/>
      <c r="AB9983" s="237"/>
      <c r="AC9983" s="237"/>
      <c r="AD9983" s="220"/>
      <c r="AE9983" s="220"/>
      <c r="AF9983" s="237"/>
      <c r="AG9983" s="257"/>
      <c r="AH9983" s="237"/>
      <c r="AI9983" s="220"/>
      <c r="AJ9983" s="237"/>
      <c r="AK9983" s="220"/>
      <c r="AL9983" s="220"/>
      <c r="AM9983" s="220"/>
    </row>
    <row r="9984" spans="26:39" ht="15" customHeight="1">
      <c r="Z9984" s="220"/>
      <c r="AA9984" s="220"/>
      <c r="AB9984" s="237"/>
      <c r="AC9984" s="237"/>
      <c r="AD9984" s="220"/>
      <c r="AE9984" s="220"/>
      <c r="AF9984" s="237"/>
      <c r="AG9984" s="257"/>
      <c r="AH9984" s="237"/>
      <c r="AI9984" s="220"/>
      <c r="AJ9984" s="237"/>
      <c r="AK9984" s="220"/>
      <c r="AL9984" s="220"/>
      <c r="AM9984" s="220"/>
    </row>
    <row r="9985" spans="26:39" ht="15" customHeight="1">
      <c r="Z9985" s="220"/>
      <c r="AA9985" s="220"/>
      <c r="AB9985" s="237"/>
      <c r="AC9985" s="237"/>
      <c r="AD9985" s="220"/>
      <c r="AE9985" s="220"/>
      <c r="AF9985" s="237"/>
      <c r="AG9985" s="257"/>
      <c r="AH9985" s="237"/>
      <c r="AI9985" s="220"/>
      <c r="AJ9985" s="237"/>
      <c r="AK9985" s="220"/>
      <c r="AL9985" s="220"/>
      <c r="AM9985" s="220"/>
    </row>
    <row r="9986" spans="26:39" ht="15" customHeight="1">
      <c r="Z9986" s="220"/>
      <c r="AA9986" s="220"/>
      <c r="AB9986" s="237"/>
      <c r="AC9986" s="237"/>
      <c r="AD9986" s="220"/>
      <c r="AE9986" s="220"/>
      <c r="AF9986" s="237"/>
      <c r="AG9986" s="257"/>
      <c r="AH9986" s="237"/>
      <c r="AI9986" s="220"/>
      <c r="AJ9986" s="237"/>
      <c r="AK9986" s="220"/>
      <c r="AL9986" s="220"/>
      <c r="AM9986" s="220"/>
    </row>
    <row r="9987" spans="26:39" ht="15" customHeight="1">
      <c r="Z9987" s="220"/>
      <c r="AA9987" s="220"/>
      <c r="AB9987" s="237"/>
      <c r="AC9987" s="237"/>
      <c r="AD9987" s="220"/>
      <c r="AE9987" s="220"/>
      <c r="AF9987" s="237"/>
      <c r="AG9987" s="257"/>
      <c r="AH9987" s="237"/>
      <c r="AI9987" s="220"/>
      <c r="AJ9987" s="237"/>
      <c r="AK9987" s="220"/>
      <c r="AL9987" s="220"/>
      <c r="AM9987" s="220"/>
    </row>
    <row r="9988" spans="26:39" ht="15" customHeight="1">
      <c r="Z9988" s="220"/>
      <c r="AA9988" s="220"/>
      <c r="AB9988" s="237"/>
      <c r="AC9988" s="237"/>
      <c r="AD9988" s="220"/>
      <c r="AE9988" s="220"/>
      <c r="AF9988" s="237"/>
      <c r="AG9988" s="257"/>
      <c r="AH9988" s="237"/>
      <c r="AI9988" s="220"/>
      <c r="AJ9988" s="237"/>
      <c r="AK9988" s="220"/>
      <c r="AL9988" s="220"/>
      <c r="AM9988" s="220"/>
    </row>
    <row r="9989" spans="26:39" ht="15" customHeight="1">
      <c r="Z9989" s="220"/>
      <c r="AA9989" s="220"/>
      <c r="AB9989" s="237"/>
      <c r="AC9989" s="237"/>
      <c r="AD9989" s="220"/>
      <c r="AE9989" s="220"/>
      <c r="AF9989" s="237"/>
      <c r="AG9989" s="257"/>
      <c r="AH9989" s="237"/>
      <c r="AI9989" s="220"/>
      <c r="AJ9989" s="237"/>
      <c r="AK9989" s="220"/>
      <c r="AL9989" s="220"/>
      <c r="AM9989" s="220"/>
    </row>
    <row r="9990" spans="26:39" ht="15" customHeight="1">
      <c r="Z9990" s="220"/>
      <c r="AA9990" s="220"/>
      <c r="AB9990" s="237"/>
      <c r="AC9990" s="237"/>
      <c r="AD9990" s="220"/>
      <c r="AE9990" s="220"/>
      <c r="AF9990" s="237"/>
      <c r="AG9990" s="257"/>
      <c r="AH9990" s="237"/>
      <c r="AI9990" s="220"/>
      <c r="AJ9990" s="237"/>
      <c r="AK9990" s="220"/>
      <c r="AL9990" s="220"/>
      <c r="AM9990" s="220"/>
    </row>
    <row r="9991" spans="26:39" ht="15" customHeight="1">
      <c r="Z9991" s="220"/>
      <c r="AA9991" s="220"/>
      <c r="AB9991" s="237"/>
      <c r="AC9991" s="237"/>
      <c r="AD9991" s="220"/>
      <c r="AE9991" s="220"/>
      <c r="AF9991" s="237"/>
      <c r="AG9991" s="257"/>
      <c r="AH9991" s="237"/>
      <c r="AI9991" s="220"/>
      <c r="AJ9991" s="237"/>
      <c r="AK9991" s="220"/>
      <c r="AL9991" s="220"/>
      <c r="AM9991" s="220"/>
    </row>
    <row r="9992" spans="26:39" ht="15" customHeight="1">
      <c r="Z9992" s="220"/>
      <c r="AA9992" s="220"/>
      <c r="AB9992" s="237"/>
      <c r="AC9992" s="237"/>
      <c r="AD9992" s="220"/>
      <c r="AE9992" s="220"/>
      <c r="AF9992" s="237"/>
      <c r="AG9992" s="257"/>
      <c r="AH9992" s="237"/>
      <c r="AI9992" s="220"/>
      <c r="AJ9992" s="237"/>
      <c r="AK9992" s="220"/>
      <c r="AL9992" s="220"/>
      <c r="AM9992" s="220"/>
    </row>
    <row r="9993" spans="26:39" ht="15" customHeight="1">
      <c r="Z9993" s="220"/>
      <c r="AA9993" s="220"/>
      <c r="AB9993" s="237"/>
      <c r="AC9993" s="237"/>
      <c r="AD9993" s="220"/>
      <c r="AE9993" s="220"/>
      <c r="AF9993" s="237"/>
      <c r="AG9993" s="257"/>
      <c r="AH9993" s="237"/>
      <c r="AI9993" s="220"/>
      <c r="AJ9993" s="237"/>
      <c r="AK9993" s="220"/>
      <c r="AL9993" s="220"/>
      <c r="AM9993" s="220"/>
    </row>
    <row r="9994" spans="26:39" ht="15" customHeight="1">
      <c r="Z9994" s="220"/>
      <c r="AA9994" s="220"/>
      <c r="AB9994" s="237"/>
      <c r="AC9994" s="237"/>
      <c r="AD9994" s="220"/>
      <c r="AE9994" s="220"/>
      <c r="AF9994" s="237"/>
      <c r="AG9994" s="257"/>
      <c r="AH9994" s="237"/>
      <c r="AI9994" s="220"/>
      <c r="AJ9994" s="237"/>
      <c r="AK9994" s="220"/>
      <c r="AL9994" s="220"/>
      <c r="AM9994" s="220"/>
    </row>
    <row r="9995" spans="26:39" ht="15" customHeight="1">
      <c r="Z9995" s="220"/>
      <c r="AA9995" s="220"/>
      <c r="AB9995" s="237"/>
      <c r="AC9995" s="237"/>
      <c r="AD9995" s="220"/>
      <c r="AE9995" s="220"/>
      <c r="AF9995" s="237"/>
      <c r="AG9995" s="257"/>
      <c r="AH9995" s="237"/>
      <c r="AI9995" s="220"/>
      <c r="AJ9995" s="237"/>
      <c r="AK9995" s="220"/>
      <c r="AL9995" s="220"/>
      <c r="AM9995" s="220"/>
    </row>
    <row r="9996" spans="26:39" ht="15" customHeight="1">
      <c r="Z9996" s="220"/>
      <c r="AA9996" s="220"/>
      <c r="AB9996" s="237"/>
      <c r="AC9996" s="237"/>
      <c r="AD9996" s="220"/>
      <c r="AE9996" s="220"/>
      <c r="AF9996" s="237"/>
      <c r="AG9996" s="257"/>
      <c r="AH9996" s="237"/>
      <c r="AI9996" s="220"/>
      <c r="AJ9996" s="237"/>
      <c r="AK9996" s="220"/>
      <c r="AL9996" s="220"/>
      <c r="AM9996" s="220"/>
    </row>
    <row r="9997" spans="26:39" ht="15" customHeight="1">
      <c r="Z9997" s="220"/>
      <c r="AA9997" s="220"/>
      <c r="AB9997" s="237"/>
      <c r="AC9997" s="237"/>
      <c r="AD9997" s="220"/>
      <c r="AE9997" s="220"/>
      <c r="AF9997" s="237"/>
      <c r="AG9997" s="257"/>
      <c r="AH9997" s="237"/>
      <c r="AI9997" s="220"/>
      <c r="AJ9997" s="237"/>
      <c r="AK9997" s="220"/>
      <c r="AL9997" s="220"/>
      <c r="AM9997" s="220"/>
    </row>
    <row r="9998" spans="26:39" ht="15" customHeight="1">
      <c r="Z9998" s="220"/>
      <c r="AA9998" s="220"/>
      <c r="AB9998" s="237"/>
      <c r="AC9998" s="237"/>
      <c r="AD9998" s="220"/>
      <c r="AE9998" s="220"/>
      <c r="AF9998" s="237"/>
      <c r="AG9998" s="257"/>
      <c r="AH9998" s="237"/>
      <c r="AI9998" s="220"/>
      <c r="AJ9998" s="237"/>
      <c r="AK9998" s="220"/>
      <c r="AL9998" s="220"/>
      <c r="AM9998" s="220"/>
    </row>
    <row r="9999" spans="26:39" ht="15" customHeight="1">
      <c r="Z9999" s="220"/>
      <c r="AA9999" s="220"/>
      <c r="AB9999" s="237"/>
      <c r="AC9999" s="237"/>
      <c r="AD9999" s="220"/>
      <c r="AE9999" s="220"/>
      <c r="AF9999" s="237"/>
      <c r="AG9999" s="257"/>
      <c r="AH9999" s="237"/>
      <c r="AI9999" s="220"/>
      <c r="AJ9999" s="237"/>
      <c r="AK9999" s="220"/>
      <c r="AL9999" s="220"/>
      <c r="AM9999" s="220"/>
    </row>
    <row r="10000" spans="26:39" ht="15" customHeight="1">
      <c r="Z10000" s="220"/>
      <c r="AA10000" s="220"/>
      <c r="AB10000" s="237"/>
      <c r="AC10000" s="237"/>
      <c r="AD10000" s="220"/>
      <c r="AE10000" s="220"/>
      <c r="AF10000" s="237"/>
      <c r="AG10000" s="257"/>
      <c r="AH10000" s="237"/>
      <c r="AI10000" s="220"/>
      <c r="AJ10000" s="237"/>
      <c r="AK10000" s="220"/>
      <c r="AL10000" s="220"/>
      <c r="AM10000" s="220"/>
    </row>
    <row r="10001" spans="26:39" ht="15" customHeight="1">
      <c r="Z10001" s="220"/>
      <c r="AA10001" s="220"/>
      <c r="AB10001" s="237"/>
      <c r="AC10001" s="237"/>
      <c r="AD10001" s="220"/>
      <c r="AE10001" s="220"/>
      <c r="AF10001" s="237"/>
      <c r="AG10001" s="257"/>
      <c r="AH10001" s="237"/>
      <c r="AI10001" s="220"/>
      <c r="AJ10001" s="237"/>
      <c r="AK10001" s="220"/>
      <c r="AL10001" s="220"/>
      <c r="AM10001" s="220"/>
    </row>
    <row r="10002" spans="26:39" ht="15" customHeight="1">
      <c r="Z10002" s="220"/>
      <c r="AA10002" s="220"/>
      <c r="AB10002" s="237"/>
      <c r="AC10002" s="237"/>
      <c r="AD10002" s="220"/>
      <c r="AE10002" s="220"/>
      <c r="AF10002" s="237"/>
      <c r="AG10002" s="257"/>
      <c r="AH10002" s="237"/>
      <c r="AI10002" s="220"/>
      <c r="AJ10002" s="237"/>
      <c r="AK10002" s="220"/>
      <c r="AL10002" s="220"/>
      <c r="AM10002" s="220"/>
    </row>
    <row r="10003" spans="26:39" ht="15" customHeight="1">
      <c r="Z10003" s="220"/>
      <c r="AA10003" s="220"/>
      <c r="AB10003" s="237"/>
      <c r="AC10003" s="237"/>
      <c r="AD10003" s="220"/>
      <c r="AE10003" s="220"/>
      <c r="AF10003" s="237"/>
      <c r="AG10003" s="257"/>
      <c r="AH10003" s="237"/>
      <c r="AI10003" s="220"/>
      <c r="AJ10003" s="237"/>
      <c r="AK10003" s="220"/>
      <c r="AL10003" s="220"/>
      <c r="AM10003" s="220"/>
    </row>
    <row r="10004" spans="26:39" ht="15" customHeight="1">
      <c r="Z10004" s="220"/>
      <c r="AA10004" s="220"/>
      <c r="AB10004" s="237"/>
      <c r="AC10004" s="237"/>
      <c r="AD10004" s="220"/>
      <c r="AE10004" s="220"/>
      <c r="AF10004" s="237"/>
      <c r="AG10004" s="257"/>
      <c r="AH10004" s="237"/>
      <c r="AI10004" s="220"/>
      <c r="AJ10004" s="237"/>
      <c r="AK10004" s="220"/>
      <c r="AL10004" s="220"/>
      <c r="AM10004" s="220"/>
    </row>
    <row r="10005" spans="26:39" ht="15" customHeight="1">
      <c r="Z10005" s="220"/>
      <c r="AA10005" s="220"/>
      <c r="AB10005" s="237"/>
      <c r="AC10005" s="237"/>
      <c r="AD10005" s="220"/>
      <c r="AE10005" s="220"/>
      <c r="AF10005" s="237"/>
      <c r="AG10005" s="257"/>
      <c r="AH10005" s="237"/>
      <c r="AI10005" s="220"/>
      <c r="AJ10005" s="237"/>
      <c r="AK10005" s="220"/>
      <c r="AL10005" s="220"/>
      <c r="AM10005" s="220"/>
    </row>
    <row r="10006" spans="26:39" ht="15" customHeight="1">
      <c r="Z10006" s="220"/>
      <c r="AA10006" s="220"/>
      <c r="AB10006" s="237"/>
      <c r="AC10006" s="237"/>
      <c r="AD10006" s="220"/>
      <c r="AE10006" s="220"/>
      <c r="AF10006" s="237"/>
      <c r="AG10006" s="257"/>
      <c r="AH10006" s="237"/>
      <c r="AI10006" s="220"/>
      <c r="AJ10006" s="237"/>
      <c r="AK10006" s="220"/>
      <c r="AL10006" s="220"/>
      <c r="AM10006" s="220"/>
    </row>
    <row r="10007" spans="26:39" ht="15" customHeight="1">
      <c r="Z10007" s="220"/>
      <c r="AA10007" s="220"/>
      <c r="AB10007" s="237"/>
      <c r="AC10007" s="237"/>
      <c r="AD10007" s="220"/>
      <c r="AE10007" s="220"/>
      <c r="AF10007" s="237"/>
      <c r="AG10007" s="257"/>
      <c r="AH10007" s="237"/>
      <c r="AI10007" s="220"/>
      <c r="AJ10007" s="237"/>
      <c r="AK10007" s="220"/>
      <c r="AL10007" s="220"/>
      <c r="AM10007" s="220"/>
    </row>
    <row r="10008" spans="26:39" ht="15" customHeight="1">
      <c r="Z10008" s="220"/>
      <c r="AA10008" s="220"/>
      <c r="AB10008" s="237"/>
      <c r="AC10008" s="237"/>
      <c r="AD10008" s="220"/>
      <c r="AE10008" s="220"/>
      <c r="AF10008" s="237"/>
      <c r="AG10008" s="257"/>
      <c r="AH10008" s="237"/>
      <c r="AI10008" s="220"/>
      <c r="AJ10008" s="237"/>
      <c r="AK10008" s="220"/>
      <c r="AL10008" s="220"/>
      <c r="AM10008" s="220"/>
    </row>
    <row r="10009" spans="26:39" ht="15" customHeight="1">
      <c r="Z10009" s="220"/>
      <c r="AA10009" s="220"/>
      <c r="AB10009" s="237"/>
      <c r="AC10009" s="237"/>
      <c r="AD10009" s="220"/>
      <c r="AE10009" s="220"/>
      <c r="AF10009" s="237"/>
      <c r="AG10009" s="257"/>
      <c r="AH10009" s="237"/>
      <c r="AI10009" s="220"/>
      <c r="AJ10009" s="237"/>
      <c r="AK10009" s="220"/>
      <c r="AL10009" s="220"/>
      <c r="AM10009" s="220"/>
    </row>
    <row r="10010" spans="26:39" ht="15" customHeight="1">
      <c r="Z10010" s="220"/>
      <c r="AA10010" s="220"/>
      <c r="AB10010" s="237"/>
      <c r="AC10010" s="237"/>
      <c r="AD10010" s="220"/>
      <c r="AE10010" s="220"/>
      <c r="AF10010" s="237"/>
      <c r="AG10010" s="257"/>
      <c r="AH10010" s="237"/>
      <c r="AI10010" s="220"/>
      <c r="AJ10010" s="237"/>
      <c r="AK10010" s="220"/>
      <c r="AL10010" s="220"/>
      <c r="AM10010" s="220"/>
    </row>
    <row r="10011" spans="26:39" ht="15" customHeight="1">
      <c r="Z10011" s="220"/>
      <c r="AA10011" s="220"/>
      <c r="AB10011" s="237"/>
      <c r="AC10011" s="237"/>
      <c r="AD10011" s="220"/>
      <c r="AE10011" s="220"/>
      <c r="AF10011" s="237"/>
      <c r="AG10011" s="257"/>
      <c r="AH10011" s="237"/>
      <c r="AI10011" s="220"/>
      <c r="AJ10011" s="237"/>
      <c r="AK10011" s="220"/>
      <c r="AL10011" s="220"/>
      <c r="AM10011" s="220"/>
    </row>
    <row r="10012" spans="26:39" ht="15" customHeight="1">
      <c r="Z10012" s="220"/>
      <c r="AA10012" s="220"/>
      <c r="AB10012" s="237"/>
      <c r="AC10012" s="237"/>
      <c r="AD10012" s="220"/>
      <c r="AE10012" s="220"/>
      <c r="AF10012" s="237"/>
      <c r="AG10012" s="257"/>
      <c r="AH10012" s="237"/>
      <c r="AI10012" s="220"/>
      <c r="AJ10012" s="237"/>
      <c r="AK10012" s="220"/>
      <c r="AL10012" s="220"/>
      <c r="AM10012" s="220"/>
    </row>
    <row r="10013" spans="26:39" ht="15" customHeight="1">
      <c r="Z10013" s="220"/>
      <c r="AA10013" s="220"/>
      <c r="AB10013" s="237"/>
      <c r="AC10013" s="237"/>
      <c r="AD10013" s="220"/>
      <c r="AE10013" s="220"/>
      <c r="AF10013" s="237"/>
      <c r="AG10013" s="257"/>
      <c r="AH10013" s="237"/>
      <c r="AI10013" s="220"/>
      <c r="AJ10013" s="237"/>
      <c r="AK10013" s="220"/>
      <c r="AL10013" s="220"/>
      <c r="AM10013" s="220"/>
    </row>
    <row r="10014" spans="26:39" ht="15" customHeight="1">
      <c r="Z10014" s="220"/>
      <c r="AA10014" s="220"/>
      <c r="AB10014" s="237"/>
      <c r="AC10014" s="237"/>
      <c r="AD10014" s="220"/>
      <c r="AE10014" s="220"/>
      <c r="AF10014" s="237"/>
      <c r="AG10014" s="257"/>
      <c r="AH10014" s="237"/>
      <c r="AI10014" s="220"/>
      <c r="AJ10014" s="237"/>
      <c r="AK10014" s="220"/>
      <c r="AL10014" s="220"/>
      <c r="AM10014" s="220"/>
    </row>
    <row r="10015" spans="26:39" ht="15" customHeight="1">
      <c r="Z10015" s="220"/>
      <c r="AA10015" s="220"/>
      <c r="AB10015" s="237"/>
      <c r="AC10015" s="237"/>
      <c r="AD10015" s="220"/>
      <c r="AE10015" s="220"/>
      <c r="AF10015" s="237"/>
      <c r="AG10015" s="257"/>
      <c r="AH10015" s="237"/>
      <c r="AI10015" s="220"/>
      <c r="AJ10015" s="237"/>
      <c r="AK10015" s="220"/>
      <c r="AL10015" s="220"/>
      <c r="AM10015" s="220"/>
    </row>
    <row r="10016" spans="26:39" ht="15" customHeight="1">
      <c r="Z10016" s="220"/>
      <c r="AA10016" s="220"/>
      <c r="AB10016" s="237"/>
      <c r="AC10016" s="237"/>
      <c r="AD10016" s="220"/>
      <c r="AE10016" s="220"/>
      <c r="AF10016" s="237"/>
      <c r="AG10016" s="257"/>
      <c r="AH10016" s="237"/>
      <c r="AI10016" s="220"/>
      <c r="AJ10016" s="237"/>
      <c r="AK10016" s="220"/>
      <c r="AL10016" s="220"/>
      <c r="AM10016" s="220"/>
    </row>
    <row r="10017" spans="26:39" ht="15" customHeight="1">
      <c r="Z10017" s="220"/>
      <c r="AA10017" s="220"/>
      <c r="AB10017" s="237"/>
      <c r="AC10017" s="237"/>
      <c r="AD10017" s="220"/>
      <c r="AE10017" s="220"/>
      <c r="AF10017" s="237"/>
      <c r="AG10017" s="257"/>
      <c r="AH10017" s="237"/>
      <c r="AI10017" s="220"/>
      <c r="AJ10017" s="237"/>
      <c r="AK10017" s="220"/>
      <c r="AL10017" s="220"/>
      <c r="AM10017" s="220"/>
    </row>
    <row r="10018" spans="26:39" ht="15" customHeight="1">
      <c r="Z10018" s="220"/>
      <c r="AA10018" s="220"/>
      <c r="AB10018" s="237"/>
      <c r="AC10018" s="237"/>
      <c r="AD10018" s="220"/>
      <c r="AE10018" s="220"/>
      <c r="AF10018" s="237"/>
      <c r="AG10018" s="257"/>
      <c r="AH10018" s="237"/>
      <c r="AI10018" s="220"/>
      <c r="AJ10018" s="237"/>
      <c r="AK10018" s="220"/>
      <c r="AL10018" s="220"/>
      <c r="AM10018" s="220"/>
    </row>
    <row r="10019" spans="26:39" ht="15" customHeight="1">
      <c r="Z10019" s="220"/>
      <c r="AA10019" s="220"/>
      <c r="AB10019" s="237"/>
      <c r="AC10019" s="237"/>
      <c r="AD10019" s="220"/>
      <c r="AE10019" s="220"/>
      <c r="AF10019" s="237"/>
      <c r="AG10019" s="257"/>
      <c r="AH10019" s="237"/>
      <c r="AI10019" s="220"/>
      <c r="AJ10019" s="237"/>
      <c r="AK10019" s="220"/>
      <c r="AL10019" s="220"/>
      <c r="AM10019" s="220"/>
    </row>
    <row r="10020" spans="26:39" ht="15" customHeight="1">
      <c r="Z10020" s="220"/>
      <c r="AA10020" s="220"/>
      <c r="AB10020" s="237"/>
      <c r="AC10020" s="237"/>
      <c r="AD10020" s="220"/>
      <c r="AE10020" s="220"/>
      <c r="AF10020" s="237"/>
      <c r="AG10020" s="257"/>
      <c r="AH10020" s="237"/>
      <c r="AI10020" s="220"/>
      <c r="AJ10020" s="237"/>
      <c r="AK10020" s="220"/>
      <c r="AL10020" s="220"/>
      <c r="AM10020" s="220"/>
    </row>
    <row r="10021" spans="26:39" ht="15" customHeight="1">
      <c r="Z10021" s="220"/>
      <c r="AA10021" s="220"/>
      <c r="AB10021" s="237"/>
      <c r="AC10021" s="237"/>
      <c r="AD10021" s="220"/>
      <c r="AE10021" s="220"/>
      <c r="AF10021" s="237"/>
      <c r="AG10021" s="257"/>
      <c r="AH10021" s="237"/>
      <c r="AI10021" s="220"/>
      <c r="AJ10021" s="237"/>
      <c r="AK10021" s="220"/>
      <c r="AL10021" s="220"/>
      <c r="AM10021" s="220"/>
    </row>
    <row r="10022" spans="26:39" ht="15" customHeight="1">
      <c r="Z10022" s="220"/>
      <c r="AA10022" s="220"/>
      <c r="AB10022" s="237"/>
      <c r="AC10022" s="237"/>
      <c r="AD10022" s="220"/>
      <c r="AE10022" s="220"/>
      <c r="AF10022" s="237"/>
      <c r="AG10022" s="257"/>
      <c r="AH10022" s="237"/>
      <c r="AI10022" s="220"/>
      <c r="AJ10022" s="237"/>
      <c r="AK10022" s="220"/>
      <c r="AL10022" s="220"/>
      <c r="AM10022" s="220"/>
    </row>
    <row r="10023" spans="26:39" ht="15" customHeight="1">
      <c r="Z10023" s="220"/>
      <c r="AA10023" s="220"/>
      <c r="AB10023" s="237"/>
      <c r="AC10023" s="237"/>
      <c r="AD10023" s="220"/>
      <c r="AE10023" s="220"/>
      <c r="AF10023" s="237"/>
      <c r="AG10023" s="257"/>
      <c r="AH10023" s="237"/>
      <c r="AI10023" s="220"/>
      <c r="AJ10023" s="237"/>
      <c r="AK10023" s="220"/>
      <c r="AL10023" s="220"/>
      <c r="AM10023" s="220"/>
    </row>
    <row r="10024" spans="26:39" ht="15" customHeight="1">
      <c r="Z10024" s="220"/>
      <c r="AA10024" s="220"/>
      <c r="AB10024" s="237"/>
      <c r="AC10024" s="237"/>
      <c r="AD10024" s="220"/>
      <c r="AE10024" s="220"/>
      <c r="AF10024" s="237"/>
      <c r="AG10024" s="257"/>
      <c r="AH10024" s="237"/>
      <c r="AI10024" s="220"/>
      <c r="AJ10024" s="237"/>
      <c r="AK10024" s="220"/>
      <c r="AL10024" s="220"/>
      <c r="AM10024" s="220"/>
    </row>
    <row r="10025" spans="26:39" ht="15" customHeight="1">
      <c r="Z10025" s="220"/>
      <c r="AA10025" s="220"/>
      <c r="AB10025" s="237"/>
      <c r="AC10025" s="237"/>
      <c r="AD10025" s="220"/>
      <c r="AE10025" s="220"/>
      <c r="AF10025" s="237"/>
      <c r="AG10025" s="257"/>
      <c r="AH10025" s="237"/>
      <c r="AI10025" s="220"/>
      <c r="AJ10025" s="237"/>
      <c r="AK10025" s="220"/>
      <c r="AL10025" s="220"/>
      <c r="AM10025" s="220"/>
    </row>
    <row r="10026" spans="26:39" ht="15" customHeight="1">
      <c r="Z10026" s="220"/>
      <c r="AA10026" s="220"/>
      <c r="AB10026" s="237"/>
      <c r="AC10026" s="237"/>
      <c r="AD10026" s="220"/>
      <c r="AE10026" s="220"/>
      <c r="AF10026" s="237"/>
      <c r="AG10026" s="257"/>
      <c r="AH10026" s="237"/>
      <c r="AI10026" s="220"/>
      <c r="AJ10026" s="237"/>
      <c r="AK10026" s="220"/>
      <c r="AL10026" s="220"/>
      <c r="AM10026" s="220"/>
    </row>
    <row r="10027" spans="26:39" ht="15" customHeight="1">
      <c r="Z10027" s="220"/>
      <c r="AA10027" s="220"/>
      <c r="AB10027" s="237"/>
      <c r="AC10027" s="237"/>
      <c r="AD10027" s="220"/>
      <c r="AE10027" s="220"/>
      <c r="AF10027" s="237"/>
      <c r="AG10027" s="257"/>
      <c r="AH10027" s="237"/>
      <c r="AI10027" s="220"/>
      <c r="AJ10027" s="237"/>
      <c r="AK10027" s="220"/>
      <c r="AL10027" s="220"/>
      <c r="AM10027" s="220"/>
    </row>
    <row r="10028" spans="26:39" ht="15" customHeight="1">
      <c r="Z10028" s="220"/>
      <c r="AA10028" s="220"/>
      <c r="AB10028" s="237"/>
      <c r="AC10028" s="237"/>
      <c r="AD10028" s="220"/>
      <c r="AE10028" s="220"/>
      <c r="AF10028" s="237"/>
      <c r="AG10028" s="257"/>
      <c r="AH10028" s="237"/>
      <c r="AI10028" s="220"/>
      <c r="AJ10028" s="237"/>
      <c r="AK10028" s="220"/>
      <c r="AL10028" s="220"/>
      <c r="AM10028" s="220"/>
    </row>
    <row r="10029" spans="26:39" ht="15" customHeight="1">
      <c r="Z10029" s="220"/>
      <c r="AA10029" s="220"/>
      <c r="AB10029" s="237"/>
      <c r="AC10029" s="237"/>
      <c r="AD10029" s="220"/>
      <c r="AE10029" s="220"/>
      <c r="AF10029" s="237"/>
      <c r="AG10029" s="257"/>
      <c r="AH10029" s="237"/>
      <c r="AI10029" s="220"/>
      <c r="AJ10029" s="237"/>
      <c r="AK10029" s="220"/>
      <c r="AL10029" s="220"/>
      <c r="AM10029" s="220"/>
    </row>
    <row r="10030" spans="26:39" ht="15" customHeight="1">
      <c r="Z10030" s="220"/>
      <c r="AA10030" s="220"/>
      <c r="AB10030" s="237"/>
      <c r="AC10030" s="237"/>
      <c r="AD10030" s="220"/>
      <c r="AE10030" s="220"/>
      <c r="AF10030" s="237"/>
      <c r="AG10030" s="257"/>
      <c r="AH10030" s="237"/>
      <c r="AI10030" s="220"/>
      <c r="AJ10030" s="237"/>
      <c r="AK10030" s="220"/>
      <c r="AL10030" s="220"/>
      <c r="AM10030" s="220"/>
    </row>
    <row r="10031" spans="26:39" ht="15" customHeight="1">
      <c r="Z10031" s="220"/>
      <c r="AA10031" s="220"/>
      <c r="AB10031" s="237"/>
      <c r="AC10031" s="237"/>
      <c r="AD10031" s="220"/>
      <c r="AE10031" s="220"/>
      <c r="AF10031" s="237"/>
      <c r="AG10031" s="257"/>
      <c r="AH10031" s="237"/>
      <c r="AI10031" s="220"/>
      <c r="AJ10031" s="237"/>
      <c r="AK10031" s="220"/>
      <c r="AL10031" s="220"/>
      <c r="AM10031" s="220"/>
    </row>
    <row r="10032" spans="26:39" ht="15" customHeight="1">
      <c r="Z10032" s="220"/>
      <c r="AA10032" s="220"/>
      <c r="AB10032" s="237"/>
      <c r="AC10032" s="237"/>
      <c r="AD10032" s="220"/>
      <c r="AE10032" s="220"/>
      <c r="AF10032" s="237"/>
      <c r="AG10032" s="257"/>
      <c r="AH10032" s="237"/>
      <c r="AI10032" s="220"/>
      <c r="AJ10032" s="237"/>
      <c r="AK10032" s="220"/>
      <c r="AL10032" s="220"/>
      <c r="AM10032" s="220"/>
    </row>
    <row r="10033" spans="26:39" ht="15" customHeight="1">
      <c r="Z10033" s="220"/>
      <c r="AA10033" s="220"/>
      <c r="AB10033" s="237"/>
      <c r="AC10033" s="237"/>
      <c r="AD10033" s="220"/>
      <c r="AE10033" s="220"/>
      <c r="AF10033" s="237"/>
      <c r="AG10033" s="257"/>
      <c r="AH10033" s="237"/>
      <c r="AI10033" s="220"/>
      <c r="AJ10033" s="237"/>
      <c r="AK10033" s="220"/>
      <c r="AL10033" s="220"/>
      <c r="AM10033" s="220"/>
    </row>
    <row r="10034" spans="26:39" ht="15" customHeight="1">
      <c r="Z10034" s="220"/>
      <c r="AA10034" s="220"/>
      <c r="AB10034" s="237"/>
      <c r="AC10034" s="237"/>
      <c r="AD10034" s="220"/>
      <c r="AE10034" s="220"/>
      <c r="AF10034" s="237"/>
      <c r="AG10034" s="257"/>
      <c r="AH10034" s="237"/>
      <c r="AI10034" s="220"/>
      <c r="AJ10034" s="237"/>
      <c r="AK10034" s="220"/>
      <c r="AL10034" s="220"/>
      <c r="AM10034" s="220"/>
    </row>
    <row r="10035" spans="26:39" ht="15" customHeight="1">
      <c r="Z10035" s="220"/>
      <c r="AA10035" s="220"/>
      <c r="AB10035" s="237"/>
      <c r="AC10035" s="237"/>
      <c r="AD10035" s="220"/>
      <c r="AE10035" s="220"/>
      <c r="AF10035" s="237"/>
      <c r="AG10035" s="257"/>
      <c r="AH10035" s="237"/>
      <c r="AI10035" s="220"/>
      <c r="AJ10035" s="237"/>
      <c r="AK10035" s="220"/>
      <c r="AL10035" s="220"/>
      <c r="AM10035" s="220"/>
    </row>
    <row r="10036" spans="26:39" ht="15" customHeight="1">
      <c r="Z10036" s="220"/>
      <c r="AA10036" s="220"/>
      <c r="AB10036" s="237"/>
      <c r="AC10036" s="237"/>
      <c r="AD10036" s="220"/>
      <c r="AE10036" s="220"/>
      <c r="AF10036" s="237"/>
      <c r="AG10036" s="257"/>
      <c r="AH10036" s="237"/>
      <c r="AI10036" s="220"/>
      <c r="AJ10036" s="237"/>
      <c r="AK10036" s="220"/>
      <c r="AL10036" s="220"/>
      <c r="AM10036" s="220"/>
    </row>
    <row r="10037" spans="26:39" ht="15" customHeight="1">
      <c r="Z10037" s="220"/>
      <c r="AA10037" s="220"/>
      <c r="AB10037" s="237"/>
      <c r="AC10037" s="237"/>
      <c r="AD10037" s="220"/>
      <c r="AE10037" s="220"/>
      <c r="AF10037" s="237"/>
      <c r="AG10037" s="257"/>
      <c r="AH10037" s="237"/>
      <c r="AI10037" s="220"/>
      <c r="AJ10037" s="237"/>
      <c r="AK10037" s="220"/>
      <c r="AL10037" s="220"/>
      <c r="AM10037" s="220"/>
    </row>
    <row r="10038" spans="26:39" ht="15" customHeight="1">
      <c r="Z10038" s="220"/>
      <c r="AA10038" s="220"/>
      <c r="AB10038" s="237"/>
      <c r="AC10038" s="237"/>
      <c r="AD10038" s="220"/>
      <c r="AE10038" s="220"/>
      <c r="AF10038" s="237"/>
      <c r="AG10038" s="257"/>
      <c r="AH10038" s="237"/>
      <c r="AI10038" s="220"/>
      <c r="AJ10038" s="237"/>
      <c r="AK10038" s="220"/>
      <c r="AL10038" s="220"/>
      <c r="AM10038" s="220"/>
    </row>
    <row r="10039" spans="26:39" ht="15" customHeight="1">
      <c r="Z10039" s="220"/>
      <c r="AA10039" s="220"/>
      <c r="AB10039" s="237"/>
      <c r="AC10039" s="237"/>
      <c r="AD10039" s="220"/>
      <c r="AE10039" s="220"/>
      <c r="AF10039" s="237"/>
      <c r="AG10039" s="257"/>
      <c r="AH10039" s="237"/>
      <c r="AI10039" s="220"/>
      <c r="AJ10039" s="237"/>
      <c r="AK10039" s="220"/>
      <c r="AL10039" s="220"/>
      <c r="AM10039" s="220"/>
    </row>
    <row r="10040" spans="26:39" ht="15" customHeight="1">
      <c r="Z10040" s="220"/>
      <c r="AA10040" s="220"/>
      <c r="AB10040" s="237"/>
      <c r="AC10040" s="237"/>
      <c r="AD10040" s="220"/>
      <c r="AE10040" s="220"/>
      <c r="AF10040" s="237"/>
      <c r="AG10040" s="257"/>
      <c r="AH10040" s="237"/>
      <c r="AI10040" s="220"/>
      <c r="AJ10040" s="237"/>
      <c r="AK10040" s="220"/>
      <c r="AL10040" s="220"/>
      <c r="AM10040" s="220"/>
    </row>
    <row r="10041" spans="26:39" ht="15" customHeight="1">
      <c r="Z10041" s="220"/>
      <c r="AA10041" s="220"/>
      <c r="AB10041" s="237"/>
      <c r="AC10041" s="237"/>
      <c r="AD10041" s="220"/>
      <c r="AE10041" s="220"/>
      <c r="AF10041" s="237"/>
      <c r="AG10041" s="257"/>
      <c r="AH10041" s="237"/>
      <c r="AI10041" s="220"/>
      <c r="AJ10041" s="237"/>
      <c r="AK10041" s="220"/>
      <c r="AL10041" s="220"/>
      <c r="AM10041" s="220"/>
    </row>
    <row r="10042" spans="26:39" ht="15" customHeight="1">
      <c r="Z10042" s="220"/>
      <c r="AA10042" s="220"/>
      <c r="AB10042" s="237"/>
      <c r="AC10042" s="237"/>
      <c r="AD10042" s="220"/>
      <c r="AE10042" s="220"/>
      <c r="AF10042" s="237"/>
      <c r="AG10042" s="257"/>
      <c r="AH10042" s="237"/>
      <c r="AI10042" s="220"/>
      <c r="AJ10042" s="237"/>
      <c r="AK10042" s="220"/>
      <c r="AL10042" s="220"/>
      <c r="AM10042" s="220"/>
    </row>
    <row r="10043" spans="26:39" ht="15" customHeight="1">
      <c r="Z10043" s="220"/>
      <c r="AA10043" s="220"/>
      <c r="AB10043" s="237"/>
      <c r="AC10043" s="237"/>
      <c r="AD10043" s="220"/>
      <c r="AE10043" s="220"/>
      <c r="AF10043" s="237"/>
      <c r="AG10043" s="257"/>
      <c r="AH10043" s="237"/>
      <c r="AI10043" s="220"/>
      <c r="AJ10043" s="237"/>
      <c r="AK10043" s="220"/>
      <c r="AL10043" s="220"/>
      <c r="AM10043" s="220"/>
    </row>
    <row r="10044" spans="26:39" ht="15" customHeight="1">
      <c r="Z10044" s="220"/>
      <c r="AA10044" s="220"/>
      <c r="AB10044" s="237"/>
      <c r="AC10044" s="237"/>
      <c r="AD10044" s="220"/>
      <c r="AE10044" s="220"/>
      <c r="AF10044" s="237"/>
      <c r="AG10044" s="257"/>
      <c r="AH10044" s="237"/>
      <c r="AI10044" s="220"/>
      <c r="AJ10044" s="237"/>
      <c r="AK10044" s="220"/>
      <c r="AL10044" s="220"/>
      <c r="AM10044" s="220"/>
    </row>
    <row r="10045" spans="26:39" ht="15" customHeight="1">
      <c r="Z10045" s="220"/>
      <c r="AA10045" s="220"/>
      <c r="AB10045" s="237"/>
      <c r="AC10045" s="237"/>
      <c r="AD10045" s="220"/>
      <c r="AE10045" s="220"/>
      <c r="AF10045" s="237"/>
      <c r="AG10045" s="257"/>
      <c r="AH10045" s="237"/>
      <c r="AI10045" s="220"/>
      <c r="AJ10045" s="237"/>
      <c r="AK10045" s="220"/>
      <c r="AL10045" s="220"/>
      <c r="AM10045" s="220"/>
    </row>
    <row r="10046" spans="26:39" ht="15" customHeight="1">
      <c r="Z10046" s="220"/>
      <c r="AA10046" s="220"/>
      <c r="AB10046" s="237"/>
      <c r="AC10046" s="237"/>
      <c r="AD10046" s="220"/>
      <c r="AE10046" s="220"/>
      <c r="AF10046" s="237"/>
      <c r="AG10046" s="257"/>
      <c r="AH10046" s="237"/>
      <c r="AI10046" s="220"/>
      <c r="AJ10046" s="237"/>
      <c r="AK10046" s="220"/>
      <c r="AL10046" s="220"/>
      <c r="AM10046" s="220"/>
    </row>
    <row r="10047" spans="26:39" ht="15" customHeight="1">
      <c r="Z10047" s="220"/>
      <c r="AA10047" s="220"/>
      <c r="AB10047" s="237"/>
      <c r="AC10047" s="237"/>
      <c r="AD10047" s="220"/>
      <c r="AE10047" s="220"/>
      <c r="AF10047" s="237"/>
      <c r="AG10047" s="257"/>
      <c r="AH10047" s="237"/>
      <c r="AI10047" s="220"/>
      <c r="AJ10047" s="237"/>
      <c r="AK10047" s="220"/>
      <c r="AL10047" s="220"/>
      <c r="AM10047" s="220"/>
    </row>
    <row r="10048" spans="26:39" ht="15" customHeight="1">
      <c r="Z10048" s="220"/>
      <c r="AA10048" s="220"/>
      <c r="AB10048" s="237"/>
      <c r="AC10048" s="237"/>
      <c r="AD10048" s="220"/>
      <c r="AE10048" s="220"/>
      <c r="AF10048" s="237"/>
      <c r="AG10048" s="257"/>
      <c r="AH10048" s="237"/>
      <c r="AI10048" s="220"/>
      <c r="AJ10048" s="237"/>
      <c r="AK10048" s="220"/>
      <c r="AL10048" s="220"/>
      <c r="AM10048" s="220"/>
    </row>
    <row r="10049" spans="26:39" ht="15" customHeight="1">
      <c r="Z10049" s="220"/>
      <c r="AA10049" s="220"/>
      <c r="AB10049" s="237"/>
      <c r="AC10049" s="237"/>
      <c r="AD10049" s="220"/>
      <c r="AE10049" s="220"/>
      <c r="AF10049" s="237"/>
      <c r="AG10049" s="257"/>
      <c r="AH10049" s="237"/>
      <c r="AI10049" s="220"/>
      <c r="AJ10049" s="237"/>
      <c r="AK10049" s="220"/>
      <c r="AL10049" s="220"/>
      <c r="AM10049" s="220"/>
    </row>
    <row r="10050" spans="26:39" ht="15" customHeight="1">
      <c r="Z10050" s="220"/>
      <c r="AA10050" s="220"/>
      <c r="AB10050" s="237"/>
      <c r="AC10050" s="237"/>
      <c r="AD10050" s="220"/>
      <c r="AE10050" s="220"/>
      <c r="AF10050" s="237"/>
      <c r="AG10050" s="257"/>
      <c r="AH10050" s="237"/>
      <c r="AI10050" s="220"/>
      <c r="AJ10050" s="237"/>
      <c r="AK10050" s="220"/>
      <c r="AL10050" s="220"/>
      <c r="AM10050" s="220"/>
    </row>
    <row r="10051" spans="26:39" ht="15" customHeight="1">
      <c r="Z10051" s="220"/>
      <c r="AA10051" s="220"/>
      <c r="AB10051" s="237"/>
      <c r="AC10051" s="237"/>
      <c r="AD10051" s="220"/>
      <c r="AE10051" s="220"/>
      <c r="AF10051" s="237"/>
      <c r="AG10051" s="257"/>
      <c r="AH10051" s="237"/>
      <c r="AI10051" s="220"/>
      <c r="AJ10051" s="237"/>
      <c r="AK10051" s="220"/>
      <c r="AL10051" s="220"/>
      <c r="AM10051" s="220"/>
    </row>
    <row r="10052" spans="26:39" ht="15" customHeight="1">
      <c r="Z10052" s="220"/>
      <c r="AA10052" s="220"/>
      <c r="AB10052" s="237"/>
      <c r="AC10052" s="237"/>
      <c r="AD10052" s="220"/>
      <c r="AE10052" s="220"/>
      <c r="AF10052" s="237"/>
      <c r="AG10052" s="257"/>
      <c r="AH10052" s="237"/>
      <c r="AI10052" s="220"/>
      <c r="AJ10052" s="237"/>
      <c r="AK10052" s="220"/>
      <c r="AL10052" s="220"/>
      <c r="AM10052" s="220"/>
    </row>
    <row r="10053" spans="26:39" ht="15" customHeight="1">
      <c r="Z10053" s="220"/>
      <c r="AA10053" s="220"/>
      <c r="AB10053" s="237"/>
      <c r="AC10053" s="237"/>
      <c r="AD10053" s="220"/>
      <c r="AE10053" s="220"/>
      <c r="AF10053" s="237"/>
      <c r="AG10053" s="257"/>
      <c r="AH10053" s="237"/>
      <c r="AI10053" s="220"/>
      <c r="AJ10053" s="237"/>
      <c r="AK10053" s="220"/>
      <c r="AL10053" s="220"/>
      <c r="AM10053" s="220"/>
    </row>
    <row r="10054" spans="26:39" ht="15" customHeight="1">
      <c r="Z10054" s="220"/>
      <c r="AA10054" s="220"/>
      <c r="AB10054" s="237"/>
      <c r="AC10054" s="237"/>
      <c r="AD10054" s="220"/>
      <c r="AE10054" s="220"/>
      <c r="AF10054" s="237"/>
      <c r="AG10054" s="257"/>
      <c r="AH10054" s="237"/>
      <c r="AI10054" s="220"/>
      <c r="AJ10054" s="237"/>
      <c r="AK10054" s="220"/>
      <c r="AL10054" s="220"/>
      <c r="AM10054" s="220"/>
    </row>
    <row r="10055" spans="26:39" ht="15" customHeight="1">
      <c r="Z10055" s="220"/>
      <c r="AA10055" s="220"/>
      <c r="AB10055" s="237"/>
      <c r="AC10055" s="237"/>
      <c r="AD10055" s="220"/>
      <c r="AE10055" s="220"/>
      <c r="AF10055" s="237"/>
      <c r="AG10055" s="257"/>
      <c r="AH10055" s="237"/>
      <c r="AI10055" s="220"/>
      <c r="AJ10055" s="237"/>
      <c r="AK10055" s="220"/>
      <c r="AL10055" s="220"/>
      <c r="AM10055" s="220"/>
    </row>
    <row r="10056" spans="26:39" ht="15" customHeight="1">
      <c r="Z10056" s="220"/>
      <c r="AA10056" s="220"/>
      <c r="AB10056" s="237"/>
      <c r="AC10056" s="237"/>
      <c r="AD10056" s="220"/>
      <c r="AE10056" s="220"/>
      <c r="AF10056" s="237"/>
      <c r="AG10056" s="257"/>
      <c r="AH10056" s="237"/>
      <c r="AI10056" s="220"/>
      <c r="AJ10056" s="237"/>
      <c r="AK10056" s="220"/>
      <c r="AL10056" s="220"/>
      <c r="AM10056" s="220"/>
    </row>
    <row r="10057" spans="26:39" ht="15" customHeight="1">
      <c r="Z10057" s="220"/>
      <c r="AA10057" s="220"/>
      <c r="AB10057" s="237"/>
      <c r="AC10057" s="237"/>
      <c r="AD10057" s="220"/>
      <c r="AE10057" s="220"/>
      <c r="AF10057" s="237"/>
      <c r="AG10057" s="257"/>
      <c r="AH10057" s="237"/>
      <c r="AI10057" s="220"/>
      <c r="AJ10057" s="237"/>
      <c r="AK10057" s="220"/>
      <c r="AL10057" s="220"/>
      <c r="AM10057" s="220"/>
    </row>
    <row r="10058" spans="26:39" ht="15" customHeight="1">
      <c r="Z10058" s="220"/>
      <c r="AA10058" s="220"/>
      <c r="AB10058" s="237"/>
      <c r="AC10058" s="237"/>
      <c r="AD10058" s="220"/>
      <c r="AE10058" s="220"/>
      <c r="AF10058" s="237"/>
      <c r="AG10058" s="257"/>
      <c r="AH10058" s="237"/>
      <c r="AI10058" s="220"/>
      <c r="AJ10058" s="237"/>
      <c r="AK10058" s="220"/>
      <c r="AL10058" s="220"/>
      <c r="AM10058" s="220"/>
    </row>
    <row r="10059" spans="26:39" ht="15" customHeight="1">
      <c r="Z10059" s="220"/>
      <c r="AA10059" s="220"/>
      <c r="AB10059" s="237"/>
      <c r="AC10059" s="237"/>
      <c r="AD10059" s="220"/>
      <c r="AE10059" s="220"/>
      <c r="AF10059" s="237"/>
      <c r="AG10059" s="257"/>
      <c r="AH10059" s="237"/>
      <c r="AI10059" s="220"/>
      <c r="AJ10059" s="237"/>
      <c r="AK10059" s="220"/>
      <c r="AL10059" s="220"/>
      <c r="AM10059" s="220"/>
    </row>
    <row r="10060" spans="26:39" ht="15" customHeight="1">
      <c r="Z10060" s="220"/>
      <c r="AA10060" s="220"/>
      <c r="AB10060" s="237"/>
      <c r="AC10060" s="237"/>
      <c r="AD10060" s="220"/>
      <c r="AE10060" s="220"/>
      <c r="AF10060" s="237"/>
      <c r="AG10060" s="257"/>
      <c r="AH10060" s="237"/>
      <c r="AI10060" s="220"/>
      <c r="AJ10060" s="237"/>
      <c r="AK10060" s="220"/>
      <c r="AL10060" s="220"/>
      <c r="AM10060" s="220"/>
    </row>
    <row r="10061" spans="26:39" ht="15" customHeight="1">
      <c r="Z10061" s="220"/>
      <c r="AA10061" s="220"/>
      <c r="AB10061" s="237"/>
      <c r="AC10061" s="237"/>
      <c r="AD10061" s="220"/>
      <c r="AE10061" s="220"/>
      <c r="AF10061" s="237"/>
      <c r="AG10061" s="257"/>
      <c r="AH10061" s="237"/>
      <c r="AI10061" s="220"/>
      <c r="AJ10061" s="237"/>
      <c r="AK10061" s="220"/>
      <c r="AL10061" s="220"/>
      <c r="AM10061" s="220"/>
    </row>
    <row r="10062" spans="26:39" ht="15" customHeight="1">
      <c r="Z10062" s="220"/>
      <c r="AA10062" s="220"/>
      <c r="AB10062" s="237"/>
      <c r="AC10062" s="237"/>
      <c r="AD10062" s="220"/>
      <c r="AE10062" s="220"/>
      <c r="AF10062" s="237"/>
      <c r="AG10062" s="257"/>
      <c r="AH10062" s="237"/>
      <c r="AI10062" s="220"/>
      <c r="AJ10062" s="237"/>
      <c r="AK10062" s="220"/>
      <c r="AL10062" s="220"/>
      <c r="AM10062" s="220"/>
    </row>
    <row r="10063" spans="26:39" ht="15" customHeight="1">
      <c r="Z10063" s="220"/>
      <c r="AA10063" s="220"/>
      <c r="AB10063" s="237"/>
      <c r="AC10063" s="237"/>
      <c r="AD10063" s="220"/>
      <c r="AE10063" s="220"/>
      <c r="AF10063" s="237"/>
      <c r="AG10063" s="257"/>
      <c r="AH10063" s="237"/>
      <c r="AI10063" s="220"/>
      <c r="AJ10063" s="237"/>
      <c r="AK10063" s="220"/>
      <c r="AL10063" s="220"/>
      <c r="AM10063" s="220"/>
    </row>
    <row r="10064" spans="26:39" ht="15" customHeight="1">
      <c r="Z10064" s="220"/>
      <c r="AA10064" s="220"/>
      <c r="AB10064" s="237"/>
      <c r="AC10064" s="237"/>
      <c r="AD10064" s="220"/>
      <c r="AE10064" s="220"/>
      <c r="AF10064" s="237"/>
      <c r="AG10064" s="257"/>
      <c r="AH10064" s="237"/>
      <c r="AI10064" s="220"/>
      <c r="AJ10064" s="237"/>
      <c r="AK10064" s="220"/>
      <c r="AL10064" s="220"/>
      <c r="AM10064" s="220"/>
    </row>
    <row r="10065" spans="26:39" ht="15" customHeight="1">
      <c r="Z10065" s="220"/>
      <c r="AA10065" s="220"/>
      <c r="AB10065" s="237"/>
      <c r="AC10065" s="237"/>
      <c r="AD10065" s="220"/>
      <c r="AE10065" s="220"/>
      <c r="AF10065" s="237"/>
      <c r="AG10065" s="257"/>
      <c r="AH10065" s="237"/>
      <c r="AI10065" s="220"/>
      <c r="AJ10065" s="237"/>
      <c r="AK10065" s="220"/>
      <c r="AL10065" s="220"/>
      <c r="AM10065" s="220"/>
    </row>
    <row r="10066" spans="26:39" ht="15" customHeight="1">
      <c r="Z10066" s="220"/>
      <c r="AA10066" s="220"/>
      <c r="AB10066" s="237"/>
      <c r="AC10066" s="237"/>
      <c r="AD10066" s="220"/>
      <c r="AE10066" s="220"/>
      <c r="AF10066" s="237"/>
      <c r="AG10066" s="257"/>
      <c r="AH10066" s="237"/>
      <c r="AI10066" s="220"/>
      <c r="AJ10066" s="237"/>
      <c r="AK10066" s="220"/>
      <c r="AL10066" s="220"/>
      <c r="AM10066" s="220"/>
    </row>
    <row r="10067" spans="26:39" ht="15" customHeight="1">
      <c r="Z10067" s="220"/>
      <c r="AA10067" s="220"/>
      <c r="AB10067" s="237"/>
      <c r="AC10067" s="237"/>
      <c r="AD10067" s="220"/>
      <c r="AE10067" s="220"/>
      <c r="AF10067" s="237"/>
      <c r="AG10067" s="257"/>
      <c r="AH10067" s="237"/>
      <c r="AI10067" s="220"/>
      <c r="AJ10067" s="237"/>
      <c r="AK10067" s="220"/>
      <c r="AL10067" s="220"/>
      <c r="AM10067" s="220"/>
    </row>
    <row r="10068" spans="26:39" ht="15" customHeight="1">
      <c r="Z10068" s="220"/>
      <c r="AA10068" s="220"/>
      <c r="AB10068" s="237"/>
      <c r="AC10068" s="237"/>
      <c r="AD10068" s="220"/>
      <c r="AE10068" s="220"/>
      <c r="AF10068" s="237"/>
      <c r="AG10068" s="257"/>
      <c r="AH10068" s="237"/>
      <c r="AI10068" s="220"/>
      <c r="AJ10068" s="237"/>
      <c r="AK10068" s="220"/>
      <c r="AL10068" s="220"/>
      <c r="AM10068" s="220"/>
    </row>
    <row r="10069" spans="26:39" ht="15" customHeight="1">
      <c r="Z10069" s="220"/>
      <c r="AA10069" s="220"/>
      <c r="AB10069" s="237"/>
      <c r="AC10069" s="237"/>
      <c r="AD10069" s="220"/>
      <c r="AE10069" s="220"/>
      <c r="AF10069" s="237"/>
      <c r="AG10069" s="257"/>
      <c r="AH10069" s="237"/>
      <c r="AI10069" s="220"/>
      <c r="AJ10069" s="237"/>
      <c r="AK10069" s="220"/>
      <c r="AL10069" s="220"/>
      <c r="AM10069" s="220"/>
    </row>
    <row r="10070" spans="26:39" ht="15" customHeight="1">
      <c r="Z10070" s="220"/>
      <c r="AA10070" s="220"/>
      <c r="AB10070" s="237"/>
      <c r="AC10070" s="237"/>
      <c r="AD10070" s="220"/>
      <c r="AE10070" s="220"/>
      <c r="AF10070" s="237"/>
      <c r="AG10070" s="257"/>
      <c r="AH10070" s="237"/>
      <c r="AI10070" s="220"/>
      <c r="AJ10070" s="237"/>
      <c r="AK10070" s="220"/>
      <c r="AL10070" s="220"/>
      <c r="AM10070" s="220"/>
    </row>
    <row r="10071" spans="26:39" ht="15" customHeight="1">
      <c r="Z10071" s="220"/>
      <c r="AA10071" s="220"/>
      <c r="AB10071" s="237"/>
      <c r="AC10071" s="237"/>
      <c r="AD10071" s="220"/>
      <c r="AE10071" s="220"/>
      <c r="AF10071" s="237"/>
      <c r="AG10071" s="257"/>
      <c r="AH10071" s="237"/>
      <c r="AI10071" s="220"/>
      <c r="AJ10071" s="237"/>
      <c r="AK10071" s="220"/>
      <c r="AL10071" s="220"/>
      <c r="AM10071" s="220"/>
    </row>
    <row r="10072" spans="26:39" ht="15" customHeight="1">
      <c r="Z10072" s="220"/>
      <c r="AA10072" s="220"/>
      <c r="AB10072" s="237"/>
      <c r="AC10072" s="237"/>
      <c r="AD10072" s="220"/>
      <c r="AE10072" s="220"/>
      <c r="AF10072" s="237"/>
      <c r="AG10072" s="257"/>
      <c r="AH10072" s="237"/>
      <c r="AI10072" s="220"/>
      <c r="AJ10072" s="237"/>
      <c r="AK10072" s="220"/>
      <c r="AL10072" s="220"/>
      <c r="AM10072" s="220"/>
    </row>
    <row r="10073" spans="26:39" ht="15" customHeight="1">
      <c r="Z10073" s="220"/>
      <c r="AA10073" s="220"/>
      <c r="AB10073" s="237"/>
      <c r="AC10073" s="237"/>
      <c r="AD10073" s="220"/>
      <c r="AE10073" s="220"/>
      <c r="AF10073" s="237"/>
      <c r="AG10073" s="257"/>
      <c r="AH10073" s="237"/>
      <c r="AI10073" s="220"/>
      <c r="AJ10073" s="237"/>
      <c r="AK10073" s="220"/>
      <c r="AL10073" s="220"/>
      <c r="AM10073" s="220"/>
    </row>
    <row r="10074" spans="26:39" ht="15" customHeight="1">
      <c r="Z10074" s="220"/>
      <c r="AA10074" s="220"/>
      <c r="AB10074" s="237"/>
      <c r="AC10074" s="237"/>
      <c r="AD10074" s="220"/>
      <c r="AE10074" s="220"/>
      <c r="AF10074" s="237"/>
      <c r="AG10074" s="257"/>
      <c r="AH10074" s="237"/>
      <c r="AI10074" s="220"/>
      <c r="AJ10074" s="237"/>
      <c r="AK10074" s="220"/>
      <c r="AL10074" s="220"/>
      <c r="AM10074" s="220"/>
    </row>
    <row r="10075" spans="26:39" ht="15" customHeight="1">
      <c r="Z10075" s="220"/>
      <c r="AA10075" s="220"/>
      <c r="AB10075" s="237"/>
      <c r="AC10075" s="237"/>
      <c r="AD10075" s="220"/>
      <c r="AE10075" s="220"/>
      <c r="AF10075" s="237"/>
      <c r="AG10075" s="257"/>
      <c r="AH10075" s="237"/>
      <c r="AI10075" s="220"/>
      <c r="AJ10075" s="237"/>
      <c r="AK10075" s="220"/>
      <c r="AL10075" s="220"/>
      <c r="AM10075" s="220"/>
    </row>
    <row r="10076" spans="26:39" ht="15" customHeight="1">
      <c r="Z10076" s="220"/>
      <c r="AA10076" s="220"/>
      <c r="AB10076" s="237"/>
      <c r="AC10076" s="237"/>
      <c r="AD10076" s="220"/>
      <c r="AE10076" s="220"/>
      <c r="AF10076" s="237"/>
      <c r="AG10076" s="257"/>
      <c r="AH10076" s="237"/>
      <c r="AI10076" s="220"/>
      <c r="AJ10076" s="237"/>
      <c r="AK10076" s="220"/>
      <c r="AL10076" s="220"/>
      <c r="AM10076" s="220"/>
    </row>
    <row r="10077" spans="26:39" ht="15" customHeight="1">
      <c r="Z10077" s="220"/>
      <c r="AA10077" s="220"/>
      <c r="AB10077" s="237"/>
      <c r="AC10077" s="237"/>
      <c r="AD10077" s="220"/>
      <c r="AE10077" s="220"/>
      <c r="AF10077" s="237"/>
      <c r="AG10077" s="257"/>
      <c r="AH10077" s="237"/>
      <c r="AI10077" s="220"/>
      <c r="AJ10077" s="237"/>
      <c r="AK10077" s="220"/>
      <c r="AL10077" s="220"/>
      <c r="AM10077" s="220"/>
    </row>
    <row r="10078" spans="26:39" ht="15" customHeight="1">
      <c r="Z10078" s="220"/>
      <c r="AA10078" s="220"/>
      <c r="AB10078" s="237"/>
      <c r="AC10078" s="237"/>
      <c r="AD10078" s="220"/>
      <c r="AE10078" s="220"/>
      <c r="AF10078" s="237"/>
      <c r="AG10078" s="257"/>
      <c r="AH10078" s="237"/>
      <c r="AI10078" s="220"/>
      <c r="AJ10078" s="237"/>
      <c r="AK10078" s="220"/>
      <c r="AL10078" s="220"/>
      <c r="AM10078" s="220"/>
    </row>
    <row r="10079" spans="26:39" ht="15" customHeight="1">
      <c r="Z10079" s="220"/>
      <c r="AA10079" s="220"/>
      <c r="AB10079" s="237"/>
      <c r="AC10079" s="237"/>
      <c r="AD10079" s="220"/>
      <c r="AE10079" s="220"/>
      <c r="AF10079" s="237"/>
      <c r="AG10079" s="257"/>
      <c r="AH10079" s="237"/>
      <c r="AI10079" s="220"/>
      <c r="AJ10079" s="237"/>
      <c r="AK10079" s="220"/>
      <c r="AL10079" s="220"/>
      <c r="AM10079" s="220"/>
    </row>
    <row r="10080" spans="26:39" ht="15" customHeight="1">
      <c r="Z10080" s="220"/>
      <c r="AA10080" s="220"/>
      <c r="AB10080" s="237"/>
      <c r="AC10080" s="237"/>
      <c r="AD10080" s="220"/>
      <c r="AE10080" s="220"/>
      <c r="AF10080" s="237"/>
      <c r="AG10080" s="257"/>
      <c r="AH10080" s="237"/>
      <c r="AI10080" s="220"/>
      <c r="AJ10080" s="237"/>
      <c r="AK10080" s="220"/>
      <c r="AL10080" s="220"/>
      <c r="AM10080" s="220"/>
    </row>
    <row r="10081" spans="26:39" ht="15" customHeight="1">
      <c r="Z10081" s="220"/>
      <c r="AA10081" s="220"/>
      <c r="AB10081" s="237"/>
      <c r="AC10081" s="237"/>
      <c r="AD10081" s="220"/>
      <c r="AE10081" s="220"/>
      <c r="AF10081" s="237"/>
      <c r="AG10081" s="257"/>
      <c r="AH10081" s="237"/>
      <c r="AI10081" s="220"/>
      <c r="AJ10081" s="237"/>
      <c r="AK10081" s="220"/>
      <c r="AL10081" s="220"/>
      <c r="AM10081" s="220"/>
    </row>
    <row r="10082" spans="26:39" ht="15" customHeight="1">
      <c r="Z10082" s="220"/>
      <c r="AA10082" s="220"/>
      <c r="AB10082" s="237"/>
      <c r="AC10082" s="237"/>
      <c r="AD10082" s="220"/>
      <c r="AE10082" s="220"/>
      <c r="AF10082" s="237"/>
      <c r="AG10082" s="257"/>
      <c r="AH10082" s="237"/>
      <c r="AI10082" s="220"/>
      <c r="AJ10082" s="237"/>
      <c r="AK10082" s="220"/>
      <c r="AL10082" s="220"/>
      <c r="AM10082" s="220"/>
    </row>
    <row r="10083" spans="26:39" ht="15" customHeight="1">
      <c r="Z10083" s="220"/>
      <c r="AA10083" s="220"/>
      <c r="AB10083" s="237"/>
      <c r="AC10083" s="237"/>
      <c r="AD10083" s="220"/>
      <c r="AE10083" s="220"/>
      <c r="AF10083" s="237"/>
      <c r="AG10083" s="257"/>
      <c r="AH10083" s="237"/>
      <c r="AI10083" s="220"/>
      <c r="AJ10083" s="237"/>
      <c r="AK10083" s="220"/>
      <c r="AL10083" s="220"/>
      <c r="AM10083" s="220"/>
    </row>
    <row r="10084" spans="26:39" ht="15" customHeight="1">
      <c r="Z10084" s="220"/>
      <c r="AA10084" s="220"/>
      <c r="AB10084" s="237"/>
      <c r="AC10084" s="237"/>
      <c r="AD10084" s="220"/>
      <c r="AE10084" s="220"/>
      <c r="AF10084" s="237"/>
      <c r="AG10084" s="257"/>
      <c r="AH10084" s="237"/>
      <c r="AI10084" s="220"/>
      <c r="AJ10084" s="237"/>
      <c r="AK10084" s="220"/>
      <c r="AL10084" s="220"/>
      <c r="AM10084" s="220"/>
    </row>
    <row r="10085" spans="26:39" ht="15" customHeight="1">
      <c r="Z10085" s="220"/>
      <c r="AA10085" s="220"/>
      <c r="AB10085" s="237"/>
      <c r="AC10085" s="237"/>
      <c r="AD10085" s="220"/>
      <c r="AE10085" s="220"/>
      <c r="AF10085" s="237"/>
      <c r="AG10085" s="257"/>
      <c r="AH10085" s="237"/>
      <c r="AI10085" s="220"/>
      <c r="AJ10085" s="237"/>
      <c r="AK10085" s="220"/>
      <c r="AL10085" s="220"/>
      <c r="AM10085" s="220"/>
    </row>
    <row r="10086" spans="26:39" ht="15" customHeight="1">
      <c r="Z10086" s="220"/>
      <c r="AA10086" s="220"/>
      <c r="AB10086" s="237"/>
      <c r="AC10086" s="237"/>
      <c r="AD10086" s="220"/>
      <c r="AE10086" s="220"/>
      <c r="AF10086" s="237"/>
      <c r="AG10086" s="257"/>
      <c r="AH10086" s="237"/>
      <c r="AI10086" s="220"/>
      <c r="AJ10086" s="237"/>
      <c r="AK10086" s="220"/>
      <c r="AL10086" s="220"/>
      <c r="AM10086" s="220"/>
    </row>
    <row r="10087" spans="26:39" ht="15" customHeight="1">
      <c r="Z10087" s="220"/>
      <c r="AA10087" s="220"/>
      <c r="AB10087" s="237"/>
      <c r="AC10087" s="237"/>
      <c r="AD10087" s="220"/>
      <c r="AE10087" s="220"/>
      <c r="AF10087" s="237"/>
      <c r="AG10087" s="257"/>
      <c r="AH10087" s="237"/>
      <c r="AI10087" s="220"/>
      <c r="AJ10087" s="237"/>
      <c r="AK10087" s="220"/>
      <c r="AL10087" s="220"/>
      <c r="AM10087" s="220"/>
    </row>
    <row r="10088" spans="26:39" ht="15" customHeight="1">
      <c r="Z10088" s="220"/>
      <c r="AA10088" s="220"/>
      <c r="AB10088" s="237"/>
      <c r="AC10088" s="237"/>
      <c r="AD10088" s="220"/>
      <c r="AE10088" s="220"/>
      <c r="AF10088" s="237"/>
      <c r="AG10088" s="257"/>
      <c r="AH10088" s="237"/>
      <c r="AI10088" s="220"/>
      <c r="AJ10088" s="237"/>
      <c r="AK10088" s="220"/>
      <c r="AL10088" s="220"/>
      <c r="AM10088" s="220"/>
    </row>
    <row r="10089" spans="26:39" ht="15" customHeight="1">
      <c r="Z10089" s="220"/>
      <c r="AA10089" s="220"/>
      <c r="AB10089" s="237"/>
      <c r="AC10089" s="237"/>
      <c r="AD10089" s="220"/>
      <c r="AE10089" s="220"/>
      <c r="AF10089" s="237"/>
      <c r="AG10089" s="257"/>
      <c r="AH10089" s="237"/>
      <c r="AI10089" s="220"/>
      <c r="AJ10089" s="237"/>
      <c r="AK10089" s="220"/>
      <c r="AL10089" s="220"/>
      <c r="AM10089" s="220"/>
    </row>
    <row r="10090" spans="26:39" ht="15" customHeight="1">
      <c r="Z10090" s="220"/>
      <c r="AA10090" s="220"/>
      <c r="AB10090" s="237"/>
      <c r="AC10090" s="237"/>
      <c r="AD10090" s="220"/>
      <c r="AE10090" s="220"/>
      <c r="AF10090" s="237"/>
      <c r="AG10090" s="257"/>
      <c r="AH10090" s="237"/>
      <c r="AI10090" s="220"/>
      <c r="AJ10090" s="237"/>
      <c r="AK10090" s="220"/>
      <c r="AL10090" s="220"/>
      <c r="AM10090" s="220"/>
    </row>
    <row r="10091" spans="26:39" ht="15" customHeight="1">
      <c r="Z10091" s="220"/>
      <c r="AA10091" s="220"/>
      <c r="AB10091" s="237"/>
      <c r="AC10091" s="237"/>
      <c r="AD10091" s="220"/>
      <c r="AE10091" s="220"/>
      <c r="AF10091" s="237"/>
      <c r="AG10091" s="257"/>
      <c r="AH10091" s="237"/>
      <c r="AI10091" s="220"/>
      <c r="AJ10091" s="237"/>
      <c r="AK10091" s="220"/>
      <c r="AL10091" s="220"/>
      <c r="AM10091" s="220"/>
    </row>
    <row r="10092" spans="26:39" ht="15" customHeight="1">
      <c r="Z10092" s="220"/>
      <c r="AA10092" s="220"/>
      <c r="AB10092" s="237"/>
      <c r="AC10092" s="237"/>
      <c r="AD10092" s="220"/>
      <c r="AE10092" s="220"/>
      <c r="AF10092" s="237"/>
      <c r="AG10092" s="257"/>
      <c r="AH10092" s="237"/>
      <c r="AI10092" s="220"/>
      <c r="AJ10092" s="237"/>
      <c r="AK10092" s="220"/>
      <c r="AL10092" s="220"/>
      <c r="AM10092" s="220"/>
    </row>
    <row r="10093" spans="26:39" ht="15" customHeight="1">
      <c r="Z10093" s="220"/>
      <c r="AA10093" s="220"/>
      <c r="AB10093" s="237"/>
      <c r="AC10093" s="237"/>
      <c r="AD10093" s="220"/>
      <c r="AE10093" s="220"/>
      <c r="AF10093" s="237"/>
      <c r="AG10093" s="257"/>
      <c r="AH10093" s="237"/>
      <c r="AI10093" s="220"/>
      <c r="AJ10093" s="237"/>
      <c r="AK10093" s="220"/>
      <c r="AL10093" s="220"/>
      <c r="AM10093" s="220"/>
    </row>
    <row r="10094" spans="26:39" ht="15" customHeight="1">
      <c r="Z10094" s="220"/>
      <c r="AA10094" s="220"/>
      <c r="AB10094" s="237"/>
      <c r="AC10094" s="237"/>
      <c r="AD10094" s="220"/>
      <c r="AE10094" s="220"/>
      <c r="AF10094" s="237"/>
      <c r="AG10094" s="257"/>
      <c r="AH10094" s="237"/>
      <c r="AI10094" s="220"/>
      <c r="AJ10094" s="237"/>
      <c r="AK10094" s="220"/>
      <c r="AL10094" s="220"/>
      <c r="AM10094" s="220"/>
    </row>
    <row r="10095" spans="26:39" ht="15" customHeight="1">
      <c r="Z10095" s="220"/>
      <c r="AA10095" s="220"/>
      <c r="AB10095" s="237"/>
      <c r="AC10095" s="237"/>
      <c r="AD10095" s="220"/>
      <c r="AE10095" s="220"/>
      <c r="AF10095" s="237"/>
      <c r="AG10095" s="257"/>
      <c r="AH10095" s="237"/>
      <c r="AI10095" s="220"/>
      <c r="AJ10095" s="237"/>
      <c r="AK10095" s="220"/>
      <c r="AL10095" s="220"/>
      <c r="AM10095" s="220"/>
    </row>
    <row r="10096" spans="26:39" ht="15" customHeight="1">
      <c r="Z10096" s="220"/>
      <c r="AA10096" s="220"/>
      <c r="AB10096" s="237"/>
      <c r="AC10096" s="237"/>
      <c r="AD10096" s="220"/>
      <c r="AE10096" s="220"/>
      <c r="AF10096" s="237"/>
      <c r="AG10096" s="257"/>
      <c r="AH10096" s="237"/>
      <c r="AI10096" s="220"/>
      <c r="AJ10096" s="237"/>
      <c r="AK10096" s="220"/>
      <c r="AL10096" s="220"/>
      <c r="AM10096" s="220"/>
    </row>
    <row r="10097" spans="26:39" ht="15" customHeight="1">
      <c r="Z10097" s="220"/>
      <c r="AA10097" s="220"/>
      <c r="AB10097" s="237"/>
      <c r="AC10097" s="237"/>
      <c r="AD10097" s="220"/>
      <c r="AE10097" s="220"/>
      <c r="AF10097" s="237"/>
      <c r="AG10097" s="257"/>
      <c r="AH10097" s="237"/>
      <c r="AI10097" s="220"/>
      <c r="AJ10097" s="237"/>
      <c r="AK10097" s="220"/>
      <c r="AL10097" s="220"/>
      <c r="AM10097" s="220"/>
    </row>
    <row r="10098" spans="26:39" ht="15" customHeight="1">
      <c r="Z10098" s="220"/>
      <c r="AA10098" s="220"/>
      <c r="AB10098" s="237"/>
      <c r="AC10098" s="237"/>
      <c r="AD10098" s="220"/>
      <c r="AE10098" s="220"/>
      <c r="AF10098" s="237"/>
      <c r="AG10098" s="257"/>
      <c r="AH10098" s="237"/>
      <c r="AI10098" s="220"/>
      <c r="AJ10098" s="237"/>
      <c r="AK10098" s="220"/>
      <c r="AL10098" s="220"/>
      <c r="AM10098" s="220"/>
    </row>
    <row r="10099" spans="26:39" ht="15" customHeight="1">
      <c r="Z10099" s="220"/>
      <c r="AA10099" s="220"/>
      <c r="AB10099" s="237"/>
      <c r="AC10099" s="237"/>
      <c r="AD10099" s="220"/>
      <c r="AE10099" s="220"/>
      <c r="AF10099" s="237"/>
      <c r="AG10099" s="257"/>
      <c r="AH10099" s="237"/>
      <c r="AI10099" s="220"/>
      <c r="AJ10099" s="237"/>
      <c r="AK10099" s="220"/>
      <c r="AL10099" s="220"/>
      <c r="AM10099" s="220"/>
    </row>
    <row r="10100" spans="26:39" ht="15" customHeight="1">
      <c r="Z10100" s="220"/>
      <c r="AA10100" s="220"/>
      <c r="AB10100" s="237"/>
      <c r="AC10100" s="237"/>
      <c r="AD10100" s="220"/>
      <c r="AE10100" s="220"/>
      <c r="AF10100" s="237"/>
      <c r="AG10100" s="257"/>
      <c r="AH10100" s="237"/>
      <c r="AI10100" s="220"/>
      <c r="AJ10100" s="237"/>
      <c r="AK10100" s="220"/>
      <c r="AL10100" s="220"/>
      <c r="AM10100" s="220"/>
    </row>
    <row r="10101" spans="26:39" ht="15" customHeight="1">
      <c r="Z10101" s="220"/>
      <c r="AA10101" s="220"/>
      <c r="AB10101" s="237"/>
      <c r="AC10101" s="237"/>
      <c r="AD10101" s="220"/>
      <c r="AE10101" s="220"/>
      <c r="AF10101" s="237"/>
      <c r="AG10101" s="257"/>
      <c r="AH10101" s="237"/>
      <c r="AI10101" s="220"/>
      <c r="AJ10101" s="237"/>
      <c r="AK10101" s="220"/>
      <c r="AL10101" s="220"/>
      <c r="AM10101" s="220"/>
    </row>
    <row r="10102" spans="26:39" ht="15" customHeight="1">
      <c r="Z10102" s="220"/>
      <c r="AA10102" s="220"/>
      <c r="AB10102" s="237"/>
      <c r="AC10102" s="237"/>
      <c r="AD10102" s="220"/>
      <c r="AE10102" s="220"/>
      <c r="AF10102" s="237"/>
      <c r="AG10102" s="257"/>
      <c r="AH10102" s="237"/>
      <c r="AI10102" s="220"/>
      <c r="AJ10102" s="237"/>
      <c r="AK10102" s="220"/>
      <c r="AL10102" s="220"/>
      <c r="AM10102" s="220"/>
    </row>
    <row r="10103" spans="26:39" ht="15" customHeight="1">
      <c r="Z10103" s="220"/>
      <c r="AA10103" s="220"/>
      <c r="AB10103" s="237"/>
      <c r="AC10103" s="237"/>
      <c r="AD10103" s="220"/>
      <c r="AE10103" s="220"/>
      <c r="AF10103" s="237"/>
      <c r="AG10103" s="257"/>
      <c r="AH10103" s="237"/>
      <c r="AI10103" s="220"/>
      <c r="AJ10103" s="237"/>
      <c r="AK10103" s="220"/>
      <c r="AL10103" s="220"/>
      <c r="AM10103" s="220"/>
    </row>
    <row r="10104" spans="26:39" ht="15" customHeight="1">
      <c r="Z10104" s="220"/>
      <c r="AA10104" s="220"/>
      <c r="AB10104" s="237"/>
      <c r="AC10104" s="237"/>
      <c r="AD10104" s="220"/>
      <c r="AE10104" s="220"/>
      <c r="AF10104" s="237"/>
      <c r="AG10104" s="257"/>
      <c r="AH10104" s="237"/>
      <c r="AI10104" s="220"/>
      <c r="AJ10104" s="237"/>
      <c r="AK10104" s="220"/>
      <c r="AL10104" s="220"/>
      <c r="AM10104" s="220"/>
    </row>
    <row r="10105" spans="26:39" ht="15" customHeight="1">
      <c r="Z10105" s="220"/>
      <c r="AA10105" s="220"/>
      <c r="AB10105" s="237"/>
      <c r="AC10105" s="237"/>
      <c r="AD10105" s="220"/>
      <c r="AE10105" s="220"/>
      <c r="AF10105" s="237"/>
      <c r="AG10105" s="257"/>
      <c r="AH10105" s="237"/>
      <c r="AI10105" s="220"/>
      <c r="AJ10105" s="237"/>
      <c r="AK10105" s="220"/>
      <c r="AL10105" s="220"/>
      <c r="AM10105" s="220"/>
    </row>
    <row r="10106" spans="26:39" ht="15" customHeight="1">
      <c r="Z10106" s="220"/>
      <c r="AA10106" s="220"/>
      <c r="AB10106" s="237"/>
      <c r="AC10106" s="237"/>
      <c r="AD10106" s="220"/>
      <c r="AE10106" s="220"/>
      <c r="AF10106" s="237"/>
      <c r="AG10106" s="257"/>
      <c r="AH10106" s="237"/>
      <c r="AI10106" s="220"/>
      <c r="AJ10106" s="237"/>
      <c r="AK10106" s="220"/>
      <c r="AL10106" s="220"/>
      <c r="AM10106" s="220"/>
    </row>
    <row r="10107" spans="26:39" ht="15" customHeight="1">
      <c r="Z10107" s="220"/>
      <c r="AA10107" s="220"/>
      <c r="AB10107" s="237"/>
      <c r="AC10107" s="237"/>
      <c r="AD10107" s="220"/>
      <c r="AE10107" s="220"/>
      <c r="AF10107" s="237"/>
      <c r="AG10107" s="257"/>
      <c r="AH10107" s="237"/>
      <c r="AI10107" s="220"/>
      <c r="AJ10107" s="237"/>
      <c r="AK10107" s="220"/>
      <c r="AL10107" s="220"/>
      <c r="AM10107" s="220"/>
    </row>
    <row r="10108" spans="26:39" ht="15" customHeight="1">
      <c r="Z10108" s="220"/>
      <c r="AA10108" s="220"/>
      <c r="AB10108" s="237"/>
      <c r="AC10108" s="237"/>
      <c r="AD10108" s="220"/>
      <c r="AE10108" s="220"/>
      <c r="AF10108" s="237"/>
      <c r="AG10108" s="257"/>
      <c r="AH10108" s="237"/>
      <c r="AI10108" s="220"/>
      <c r="AJ10108" s="237"/>
      <c r="AK10108" s="220"/>
      <c r="AL10108" s="220"/>
      <c r="AM10108" s="220"/>
    </row>
    <row r="10109" spans="26:39" ht="15" customHeight="1">
      <c r="Z10109" s="220"/>
      <c r="AA10109" s="220"/>
      <c r="AB10109" s="237"/>
      <c r="AC10109" s="237"/>
      <c r="AD10109" s="220"/>
      <c r="AE10109" s="220"/>
      <c r="AF10109" s="237"/>
      <c r="AG10109" s="257"/>
      <c r="AH10109" s="237"/>
      <c r="AI10109" s="220"/>
      <c r="AJ10109" s="237"/>
      <c r="AK10109" s="220"/>
      <c r="AL10109" s="220"/>
      <c r="AM10109" s="220"/>
    </row>
    <row r="10110" spans="26:39" ht="15" customHeight="1">
      <c r="Z10110" s="220"/>
      <c r="AA10110" s="220"/>
      <c r="AB10110" s="237"/>
      <c r="AC10110" s="237"/>
      <c r="AD10110" s="220"/>
      <c r="AE10110" s="220"/>
      <c r="AF10110" s="237"/>
      <c r="AG10110" s="257"/>
      <c r="AH10110" s="237"/>
      <c r="AI10110" s="220"/>
      <c r="AJ10110" s="237"/>
      <c r="AK10110" s="220"/>
      <c r="AL10110" s="220"/>
      <c r="AM10110" s="220"/>
    </row>
    <row r="10111" spans="26:39" ht="15" customHeight="1">
      <c r="Z10111" s="220"/>
      <c r="AA10111" s="220"/>
      <c r="AB10111" s="237"/>
      <c r="AC10111" s="237"/>
      <c r="AD10111" s="220"/>
      <c r="AE10111" s="220"/>
      <c r="AF10111" s="237"/>
      <c r="AG10111" s="257"/>
      <c r="AH10111" s="237"/>
      <c r="AI10111" s="220"/>
      <c r="AJ10111" s="237"/>
      <c r="AK10111" s="220"/>
      <c r="AL10111" s="220"/>
      <c r="AM10111" s="220"/>
    </row>
    <row r="10112" spans="26:39" ht="15" customHeight="1">
      <c r="Z10112" s="220"/>
      <c r="AA10112" s="220"/>
      <c r="AB10112" s="237"/>
      <c r="AC10112" s="237"/>
      <c r="AD10112" s="220"/>
      <c r="AE10112" s="220"/>
      <c r="AF10112" s="237"/>
      <c r="AG10112" s="257"/>
      <c r="AH10112" s="237"/>
      <c r="AI10112" s="220"/>
      <c r="AJ10112" s="237"/>
      <c r="AK10112" s="220"/>
      <c r="AL10112" s="220"/>
      <c r="AM10112" s="220"/>
    </row>
    <row r="10113" spans="26:39" ht="15" customHeight="1">
      <c r="Z10113" s="220"/>
      <c r="AA10113" s="220"/>
      <c r="AB10113" s="237"/>
      <c r="AC10113" s="237"/>
      <c r="AD10113" s="220"/>
      <c r="AE10113" s="220"/>
      <c r="AF10113" s="237"/>
      <c r="AG10113" s="257"/>
      <c r="AH10113" s="237"/>
      <c r="AI10113" s="220"/>
      <c r="AJ10113" s="237"/>
      <c r="AK10113" s="220"/>
      <c r="AL10113" s="220"/>
      <c r="AM10113" s="220"/>
    </row>
    <row r="10114" spans="26:39" ht="15" customHeight="1">
      <c r="Z10114" s="220"/>
      <c r="AA10114" s="220"/>
      <c r="AB10114" s="237"/>
      <c r="AC10114" s="237"/>
      <c r="AD10114" s="220"/>
      <c r="AE10114" s="220"/>
      <c r="AF10114" s="237"/>
      <c r="AG10114" s="257"/>
      <c r="AH10114" s="237"/>
      <c r="AI10114" s="220"/>
      <c r="AJ10114" s="237"/>
      <c r="AK10114" s="220"/>
      <c r="AL10114" s="220"/>
      <c r="AM10114" s="220"/>
    </row>
    <row r="10115" spans="26:39" ht="15" customHeight="1">
      <c r="Z10115" s="220"/>
      <c r="AA10115" s="220"/>
      <c r="AB10115" s="237"/>
      <c r="AC10115" s="237"/>
      <c r="AD10115" s="220"/>
      <c r="AE10115" s="220"/>
      <c r="AF10115" s="237"/>
      <c r="AG10115" s="257"/>
      <c r="AH10115" s="237"/>
      <c r="AI10115" s="220"/>
      <c r="AJ10115" s="237"/>
      <c r="AK10115" s="220"/>
      <c r="AL10115" s="220"/>
      <c r="AM10115" s="220"/>
    </row>
    <row r="10116" spans="26:39" ht="15" customHeight="1">
      <c r="Z10116" s="220"/>
      <c r="AA10116" s="220"/>
      <c r="AB10116" s="237"/>
      <c r="AC10116" s="237"/>
      <c r="AD10116" s="220"/>
      <c r="AE10116" s="220"/>
      <c r="AF10116" s="237"/>
      <c r="AG10116" s="257"/>
      <c r="AH10116" s="237"/>
      <c r="AI10116" s="220"/>
      <c r="AJ10116" s="237"/>
      <c r="AK10116" s="220"/>
      <c r="AL10116" s="220"/>
      <c r="AM10116" s="220"/>
    </row>
    <row r="10117" spans="26:39" ht="15" customHeight="1">
      <c r="Z10117" s="220"/>
      <c r="AA10117" s="220"/>
      <c r="AB10117" s="237"/>
      <c r="AC10117" s="237"/>
      <c r="AD10117" s="220"/>
      <c r="AE10117" s="220"/>
      <c r="AF10117" s="237"/>
      <c r="AG10117" s="257"/>
      <c r="AH10117" s="237"/>
      <c r="AI10117" s="220"/>
      <c r="AJ10117" s="237"/>
      <c r="AK10117" s="220"/>
      <c r="AL10117" s="220"/>
      <c r="AM10117" s="220"/>
    </row>
    <row r="10118" spans="26:39" ht="15" customHeight="1">
      <c r="Z10118" s="220"/>
      <c r="AA10118" s="220"/>
      <c r="AB10118" s="237"/>
      <c r="AC10118" s="237"/>
      <c r="AD10118" s="220"/>
      <c r="AE10118" s="220"/>
      <c r="AF10118" s="237"/>
      <c r="AG10118" s="257"/>
      <c r="AH10118" s="237"/>
      <c r="AI10118" s="220"/>
      <c r="AJ10118" s="237"/>
      <c r="AK10118" s="220"/>
      <c r="AL10118" s="220"/>
      <c r="AM10118" s="220"/>
    </row>
    <row r="10119" spans="26:39" ht="15" customHeight="1">
      <c r="Z10119" s="220"/>
      <c r="AA10119" s="220"/>
      <c r="AB10119" s="237"/>
      <c r="AC10119" s="237"/>
      <c r="AD10119" s="220"/>
      <c r="AE10119" s="220"/>
      <c r="AF10119" s="237"/>
      <c r="AG10119" s="257"/>
      <c r="AH10119" s="237"/>
      <c r="AI10119" s="220"/>
      <c r="AJ10119" s="237"/>
      <c r="AK10119" s="220"/>
      <c r="AL10119" s="220"/>
      <c r="AM10119" s="220"/>
    </row>
    <row r="10120" spans="26:39" ht="15" customHeight="1">
      <c r="Z10120" s="220"/>
      <c r="AA10120" s="220"/>
      <c r="AB10120" s="237"/>
      <c r="AC10120" s="237"/>
      <c r="AD10120" s="220"/>
      <c r="AE10120" s="220"/>
      <c r="AF10120" s="237"/>
      <c r="AG10120" s="257"/>
      <c r="AH10120" s="237"/>
      <c r="AI10120" s="220"/>
      <c r="AJ10120" s="237"/>
      <c r="AK10120" s="220"/>
      <c r="AL10120" s="220"/>
      <c r="AM10120" s="220"/>
    </row>
    <row r="10121" spans="26:39" ht="15" customHeight="1">
      <c r="Z10121" s="220"/>
      <c r="AA10121" s="220"/>
      <c r="AB10121" s="237"/>
      <c r="AC10121" s="237"/>
      <c r="AD10121" s="220"/>
      <c r="AE10121" s="220"/>
      <c r="AF10121" s="237"/>
      <c r="AG10121" s="257"/>
      <c r="AH10121" s="237"/>
      <c r="AI10121" s="220"/>
      <c r="AJ10121" s="237"/>
      <c r="AK10121" s="220"/>
      <c r="AL10121" s="220"/>
      <c r="AM10121" s="220"/>
    </row>
    <row r="10122" spans="26:39" ht="15" customHeight="1">
      <c r="Z10122" s="220"/>
      <c r="AA10122" s="220"/>
      <c r="AB10122" s="237"/>
      <c r="AC10122" s="237"/>
      <c r="AD10122" s="220"/>
      <c r="AE10122" s="220"/>
      <c r="AF10122" s="237"/>
      <c r="AG10122" s="257"/>
      <c r="AH10122" s="237"/>
      <c r="AI10122" s="220"/>
      <c r="AJ10122" s="237"/>
      <c r="AK10122" s="220"/>
      <c r="AL10122" s="220"/>
      <c r="AM10122" s="220"/>
    </row>
    <row r="10123" spans="26:39" ht="15" customHeight="1">
      <c r="Z10123" s="220"/>
      <c r="AA10123" s="220"/>
      <c r="AB10123" s="237"/>
      <c r="AC10123" s="237"/>
      <c r="AD10123" s="220"/>
      <c r="AE10123" s="220"/>
      <c r="AF10123" s="237"/>
      <c r="AG10123" s="257"/>
      <c r="AH10123" s="237"/>
      <c r="AI10123" s="220"/>
      <c r="AJ10123" s="237"/>
      <c r="AK10123" s="220"/>
      <c r="AL10123" s="220"/>
      <c r="AM10123" s="220"/>
    </row>
    <row r="10124" spans="26:39" ht="15" customHeight="1">
      <c r="Z10124" s="220"/>
      <c r="AA10124" s="220"/>
      <c r="AB10124" s="237"/>
      <c r="AC10124" s="237"/>
      <c r="AD10124" s="220"/>
      <c r="AE10124" s="220"/>
      <c r="AF10124" s="237"/>
      <c r="AG10124" s="257"/>
      <c r="AH10124" s="237"/>
      <c r="AI10124" s="220"/>
      <c r="AJ10124" s="237"/>
      <c r="AK10124" s="220"/>
      <c r="AL10124" s="220"/>
      <c r="AM10124" s="220"/>
    </row>
    <row r="10125" spans="26:39" ht="15" customHeight="1">
      <c r="Z10125" s="220"/>
      <c r="AA10125" s="220"/>
      <c r="AB10125" s="237"/>
      <c r="AC10125" s="237"/>
      <c r="AD10125" s="220"/>
      <c r="AE10125" s="220"/>
      <c r="AF10125" s="237"/>
      <c r="AG10125" s="257"/>
      <c r="AH10125" s="237"/>
      <c r="AI10125" s="220"/>
      <c r="AJ10125" s="237"/>
      <c r="AK10125" s="220"/>
      <c r="AL10125" s="220"/>
      <c r="AM10125" s="220"/>
    </row>
    <row r="10126" spans="26:39" ht="15" customHeight="1">
      <c r="Z10126" s="220"/>
      <c r="AA10126" s="220"/>
      <c r="AB10126" s="237"/>
      <c r="AC10126" s="237"/>
      <c r="AD10126" s="220"/>
      <c r="AE10126" s="220"/>
      <c r="AF10126" s="237"/>
      <c r="AG10126" s="257"/>
      <c r="AH10126" s="237"/>
      <c r="AI10126" s="220"/>
      <c r="AJ10126" s="237"/>
      <c r="AK10126" s="220"/>
      <c r="AL10126" s="220"/>
      <c r="AM10126" s="220"/>
    </row>
    <row r="10127" spans="26:39" ht="15" customHeight="1">
      <c r="Z10127" s="220"/>
      <c r="AA10127" s="220"/>
      <c r="AB10127" s="237"/>
      <c r="AC10127" s="237"/>
      <c r="AD10127" s="220"/>
      <c r="AE10127" s="220"/>
      <c r="AF10127" s="237"/>
      <c r="AG10127" s="257"/>
      <c r="AH10127" s="237"/>
      <c r="AI10127" s="220"/>
      <c r="AJ10127" s="237"/>
      <c r="AK10127" s="220"/>
      <c r="AL10127" s="220"/>
      <c r="AM10127" s="220"/>
    </row>
    <row r="10128" spans="26:39" ht="15" customHeight="1">
      <c r="Z10128" s="220"/>
      <c r="AA10128" s="220"/>
      <c r="AB10128" s="237"/>
      <c r="AC10128" s="237"/>
      <c r="AD10128" s="220"/>
      <c r="AE10128" s="220"/>
      <c r="AF10128" s="237"/>
      <c r="AG10128" s="257"/>
      <c r="AH10128" s="237"/>
      <c r="AI10128" s="220"/>
      <c r="AJ10128" s="237"/>
      <c r="AK10128" s="220"/>
      <c r="AL10128" s="220"/>
      <c r="AM10128" s="220"/>
    </row>
    <row r="10129" spans="26:39" ht="15" customHeight="1">
      <c r="Z10129" s="220"/>
      <c r="AA10129" s="220"/>
      <c r="AB10129" s="237"/>
      <c r="AC10129" s="237"/>
      <c r="AD10129" s="220"/>
      <c r="AE10129" s="220"/>
      <c r="AF10129" s="237"/>
      <c r="AG10129" s="257"/>
      <c r="AH10129" s="237"/>
      <c r="AI10129" s="220"/>
      <c r="AJ10129" s="237"/>
      <c r="AK10129" s="220"/>
      <c r="AL10129" s="220"/>
      <c r="AM10129" s="220"/>
    </row>
    <row r="10130" spans="26:39" ht="15" customHeight="1">
      <c r="Z10130" s="220"/>
      <c r="AA10130" s="220"/>
      <c r="AB10130" s="237"/>
      <c r="AC10130" s="237"/>
      <c r="AD10130" s="220"/>
      <c r="AE10130" s="220"/>
      <c r="AF10130" s="237"/>
      <c r="AG10130" s="257"/>
      <c r="AH10130" s="237"/>
      <c r="AI10130" s="220"/>
      <c r="AJ10130" s="237"/>
      <c r="AK10130" s="220"/>
      <c r="AL10130" s="220"/>
      <c r="AM10130" s="220"/>
    </row>
    <row r="10131" spans="26:39" ht="15" customHeight="1">
      <c r="Z10131" s="220"/>
      <c r="AA10131" s="220"/>
      <c r="AB10131" s="237"/>
      <c r="AC10131" s="237"/>
      <c r="AD10131" s="220"/>
      <c r="AE10131" s="220"/>
      <c r="AF10131" s="237"/>
      <c r="AG10131" s="257"/>
      <c r="AH10131" s="237"/>
      <c r="AI10131" s="220"/>
      <c r="AJ10131" s="237"/>
      <c r="AK10131" s="220"/>
      <c r="AL10131" s="220"/>
      <c r="AM10131" s="220"/>
    </row>
    <row r="10132" spans="26:39" ht="15" customHeight="1">
      <c r="Z10132" s="220"/>
      <c r="AA10132" s="220"/>
      <c r="AB10132" s="237"/>
      <c r="AC10132" s="237"/>
      <c r="AD10132" s="220"/>
      <c r="AE10132" s="220"/>
      <c r="AF10132" s="237"/>
      <c r="AG10132" s="257"/>
      <c r="AH10132" s="237"/>
      <c r="AI10132" s="220"/>
      <c r="AJ10132" s="237"/>
      <c r="AK10132" s="220"/>
      <c r="AL10132" s="220"/>
      <c r="AM10132" s="220"/>
    </row>
    <row r="10133" spans="26:39" ht="15" customHeight="1">
      <c r="Z10133" s="220"/>
      <c r="AA10133" s="220"/>
      <c r="AB10133" s="237"/>
      <c r="AC10133" s="237"/>
      <c r="AD10133" s="220"/>
      <c r="AE10133" s="220"/>
      <c r="AF10133" s="237"/>
      <c r="AG10133" s="257"/>
      <c r="AH10133" s="237"/>
      <c r="AI10133" s="220"/>
      <c r="AJ10133" s="237"/>
      <c r="AK10133" s="220"/>
      <c r="AL10133" s="220"/>
      <c r="AM10133" s="220"/>
    </row>
    <row r="10134" spans="26:39" ht="15" customHeight="1">
      <c r="Z10134" s="220"/>
      <c r="AA10134" s="220"/>
      <c r="AB10134" s="237"/>
      <c r="AC10134" s="237"/>
      <c r="AD10134" s="220"/>
      <c r="AE10134" s="220"/>
      <c r="AF10134" s="237"/>
      <c r="AG10134" s="257"/>
      <c r="AH10134" s="237"/>
      <c r="AI10134" s="220"/>
      <c r="AJ10134" s="237"/>
      <c r="AK10134" s="220"/>
      <c r="AL10134" s="220"/>
      <c r="AM10134" s="220"/>
    </row>
    <row r="10135" spans="26:39" ht="15" customHeight="1">
      <c r="Z10135" s="220"/>
      <c r="AA10135" s="220"/>
      <c r="AB10135" s="237"/>
      <c r="AC10135" s="237"/>
      <c r="AD10135" s="220"/>
      <c r="AE10135" s="220"/>
      <c r="AF10135" s="237"/>
      <c r="AG10135" s="257"/>
      <c r="AH10135" s="237"/>
      <c r="AI10135" s="220"/>
      <c r="AJ10135" s="237"/>
      <c r="AK10135" s="220"/>
      <c r="AL10135" s="220"/>
      <c r="AM10135" s="220"/>
    </row>
    <row r="10136" spans="26:39" ht="15" customHeight="1">
      <c r="Z10136" s="220"/>
      <c r="AA10136" s="220"/>
      <c r="AB10136" s="237"/>
      <c r="AC10136" s="237"/>
      <c r="AD10136" s="220"/>
      <c r="AE10136" s="220"/>
      <c r="AF10136" s="237"/>
      <c r="AG10136" s="257"/>
      <c r="AH10136" s="237"/>
      <c r="AI10136" s="220"/>
      <c r="AJ10136" s="237"/>
      <c r="AK10136" s="220"/>
      <c r="AL10136" s="220"/>
      <c r="AM10136" s="220"/>
    </row>
    <row r="10137" spans="26:39" ht="15" customHeight="1">
      <c r="Z10137" s="220"/>
      <c r="AA10137" s="220"/>
      <c r="AB10137" s="237"/>
      <c r="AC10137" s="237"/>
      <c r="AD10137" s="220"/>
      <c r="AE10137" s="220"/>
      <c r="AF10137" s="237"/>
      <c r="AG10137" s="257"/>
      <c r="AH10137" s="237"/>
      <c r="AI10137" s="220"/>
      <c r="AJ10137" s="237"/>
      <c r="AK10137" s="220"/>
      <c r="AL10137" s="220"/>
      <c r="AM10137" s="220"/>
    </row>
    <row r="10138" spans="26:39" ht="15" customHeight="1">
      <c r="Z10138" s="220"/>
      <c r="AA10138" s="220"/>
      <c r="AB10138" s="237"/>
      <c r="AC10138" s="237"/>
      <c r="AD10138" s="220"/>
      <c r="AE10138" s="220"/>
      <c r="AF10138" s="237"/>
      <c r="AG10138" s="257"/>
      <c r="AH10138" s="237"/>
      <c r="AI10138" s="220"/>
      <c r="AJ10138" s="237"/>
      <c r="AK10138" s="220"/>
      <c r="AL10138" s="220"/>
      <c r="AM10138" s="220"/>
    </row>
    <row r="10139" spans="26:39" ht="15" customHeight="1">
      <c r="Z10139" s="220"/>
      <c r="AA10139" s="220"/>
      <c r="AB10139" s="237"/>
      <c r="AC10139" s="237"/>
      <c r="AD10139" s="220"/>
      <c r="AE10139" s="220"/>
      <c r="AF10139" s="237"/>
      <c r="AG10139" s="257"/>
      <c r="AH10139" s="237"/>
      <c r="AI10139" s="220"/>
      <c r="AJ10139" s="237"/>
      <c r="AK10139" s="220"/>
      <c r="AL10139" s="220"/>
      <c r="AM10139" s="220"/>
    </row>
    <row r="10140" spans="26:39" ht="15" customHeight="1">
      <c r="Z10140" s="220"/>
      <c r="AA10140" s="220"/>
      <c r="AB10140" s="237"/>
      <c r="AC10140" s="237"/>
      <c r="AD10140" s="220"/>
      <c r="AE10140" s="220"/>
      <c r="AF10140" s="237"/>
      <c r="AG10140" s="257"/>
      <c r="AH10140" s="237"/>
      <c r="AI10140" s="220"/>
      <c r="AJ10140" s="237"/>
      <c r="AK10140" s="220"/>
      <c r="AL10140" s="220"/>
      <c r="AM10140" s="220"/>
    </row>
    <row r="10141" spans="26:39" ht="15" customHeight="1">
      <c r="Z10141" s="220"/>
      <c r="AA10141" s="220"/>
      <c r="AB10141" s="237"/>
      <c r="AC10141" s="237"/>
      <c r="AD10141" s="220"/>
      <c r="AE10141" s="220"/>
      <c r="AF10141" s="237"/>
      <c r="AG10141" s="257"/>
      <c r="AH10141" s="237"/>
      <c r="AI10141" s="220"/>
      <c r="AJ10141" s="237"/>
      <c r="AK10141" s="220"/>
      <c r="AL10141" s="220"/>
      <c r="AM10141" s="220"/>
    </row>
    <row r="10142" spans="26:39" ht="15" customHeight="1">
      <c r="Z10142" s="220"/>
      <c r="AA10142" s="220"/>
      <c r="AB10142" s="237"/>
      <c r="AC10142" s="237"/>
      <c r="AD10142" s="220"/>
      <c r="AE10142" s="220"/>
      <c r="AF10142" s="237"/>
      <c r="AG10142" s="257"/>
      <c r="AH10142" s="237"/>
      <c r="AI10142" s="220"/>
      <c r="AJ10142" s="237"/>
      <c r="AK10142" s="220"/>
      <c r="AL10142" s="220"/>
      <c r="AM10142" s="220"/>
    </row>
    <row r="10143" spans="26:39" ht="15" customHeight="1">
      <c r="Z10143" s="220"/>
      <c r="AA10143" s="220"/>
      <c r="AB10143" s="237"/>
      <c r="AC10143" s="237"/>
      <c r="AD10143" s="220"/>
      <c r="AE10143" s="220"/>
      <c r="AF10143" s="237"/>
      <c r="AG10143" s="257"/>
      <c r="AH10143" s="237"/>
      <c r="AI10143" s="220"/>
      <c r="AJ10143" s="237"/>
      <c r="AK10143" s="220"/>
      <c r="AL10143" s="220"/>
      <c r="AM10143" s="220"/>
    </row>
    <row r="10144" spans="26:39" ht="15" customHeight="1">
      <c r="Z10144" s="220"/>
      <c r="AA10144" s="220"/>
      <c r="AB10144" s="237"/>
      <c r="AC10144" s="237"/>
      <c r="AD10144" s="220"/>
      <c r="AE10144" s="220"/>
      <c r="AF10144" s="237"/>
      <c r="AG10144" s="257"/>
      <c r="AH10144" s="237"/>
      <c r="AI10144" s="220"/>
      <c r="AJ10144" s="237"/>
      <c r="AK10144" s="220"/>
      <c r="AL10144" s="220"/>
      <c r="AM10144" s="220"/>
    </row>
    <row r="10145" spans="26:39" ht="15" customHeight="1">
      <c r="Z10145" s="220"/>
      <c r="AA10145" s="220"/>
      <c r="AB10145" s="237"/>
      <c r="AC10145" s="237"/>
      <c r="AD10145" s="220"/>
      <c r="AE10145" s="220"/>
      <c r="AF10145" s="237"/>
      <c r="AG10145" s="257"/>
      <c r="AH10145" s="237"/>
      <c r="AI10145" s="220"/>
      <c r="AJ10145" s="237"/>
      <c r="AK10145" s="220"/>
      <c r="AL10145" s="220"/>
      <c r="AM10145" s="220"/>
    </row>
    <row r="10146" spans="26:39" ht="15" customHeight="1">
      <c r="Z10146" s="220"/>
      <c r="AA10146" s="220"/>
      <c r="AB10146" s="237"/>
      <c r="AC10146" s="237"/>
      <c r="AD10146" s="220"/>
      <c r="AE10146" s="220"/>
      <c r="AF10146" s="237"/>
      <c r="AG10146" s="257"/>
      <c r="AH10146" s="237"/>
      <c r="AI10146" s="220"/>
      <c r="AJ10146" s="237"/>
      <c r="AK10146" s="220"/>
      <c r="AL10146" s="220"/>
      <c r="AM10146" s="220"/>
    </row>
    <row r="10147" spans="26:39" ht="15" customHeight="1">
      <c r="Z10147" s="220"/>
      <c r="AA10147" s="220"/>
      <c r="AB10147" s="237"/>
      <c r="AC10147" s="237"/>
      <c r="AD10147" s="220"/>
      <c r="AE10147" s="220"/>
      <c r="AF10147" s="237"/>
      <c r="AG10147" s="257"/>
      <c r="AH10147" s="237"/>
      <c r="AI10147" s="220"/>
      <c r="AJ10147" s="237"/>
      <c r="AK10147" s="220"/>
      <c r="AL10147" s="220"/>
      <c r="AM10147" s="220"/>
    </row>
    <row r="10148" spans="26:39" ht="15" customHeight="1">
      <c r="Z10148" s="220"/>
      <c r="AA10148" s="220"/>
      <c r="AB10148" s="237"/>
      <c r="AC10148" s="237"/>
      <c r="AD10148" s="220"/>
      <c r="AE10148" s="220"/>
      <c r="AF10148" s="237"/>
      <c r="AG10148" s="257"/>
      <c r="AH10148" s="237"/>
      <c r="AI10148" s="220"/>
      <c r="AJ10148" s="237"/>
      <c r="AK10148" s="220"/>
      <c r="AL10148" s="220"/>
      <c r="AM10148" s="220"/>
    </row>
    <row r="10149" spans="26:39" ht="15" customHeight="1">
      <c r="Z10149" s="220"/>
      <c r="AA10149" s="220"/>
      <c r="AB10149" s="237"/>
      <c r="AC10149" s="237"/>
      <c r="AD10149" s="220"/>
      <c r="AE10149" s="220"/>
      <c r="AF10149" s="237"/>
      <c r="AG10149" s="257"/>
      <c r="AH10149" s="237"/>
      <c r="AI10149" s="220"/>
      <c r="AJ10149" s="237"/>
      <c r="AK10149" s="220"/>
      <c r="AL10149" s="220"/>
      <c r="AM10149" s="220"/>
    </row>
    <row r="10150" spans="26:39" ht="15" customHeight="1">
      <c r="Z10150" s="220"/>
      <c r="AA10150" s="220"/>
      <c r="AB10150" s="237"/>
      <c r="AC10150" s="237"/>
      <c r="AD10150" s="220"/>
      <c r="AE10150" s="220"/>
      <c r="AF10150" s="237"/>
      <c r="AG10150" s="257"/>
      <c r="AH10150" s="237"/>
      <c r="AI10150" s="220"/>
      <c r="AJ10150" s="237"/>
      <c r="AK10150" s="220"/>
      <c r="AL10150" s="220"/>
      <c r="AM10150" s="220"/>
    </row>
    <row r="10151" spans="26:39" ht="15" customHeight="1">
      <c r="Z10151" s="220"/>
      <c r="AA10151" s="220"/>
      <c r="AB10151" s="237"/>
      <c r="AC10151" s="237"/>
      <c r="AD10151" s="220"/>
      <c r="AE10151" s="220"/>
      <c r="AF10151" s="237"/>
      <c r="AG10151" s="257"/>
      <c r="AH10151" s="237"/>
      <c r="AI10151" s="220"/>
      <c r="AJ10151" s="237"/>
      <c r="AK10151" s="220"/>
      <c r="AL10151" s="220"/>
      <c r="AM10151" s="220"/>
    </row>
    <row r="10152" spans="26:39" ht="15" customHeight="1">
      <c r="Z10152" s="220"/>
      <c r="AA10152" s="220"/>
      <c r="AB10152" s="237"/>
      <c r="AC10152" s="237"/>
      <c r="AD10152" s="220"/>
      <c r="AE10152" s="220"/>
      <c r="AF10152" s="237"/>
      <c r="AG10152" s="257"/>
      <c r="AH10152" s="237"/>
      <c r="AI10152" s="220"/>
      <c r="AJ10152" s="237"/>
      <c r="AK10152" s="220"/>
      <c r="AL10152" s="220"/>
      <c r="AM10152" s="220"/>
    </row>
    <row r="10153" spans="26:39" ht="15" customHeight="1">
      <c r="Z10153" s="220"/>
      <c r="AA10153" s="220"/>
      <c r="AB10153" s="237"/>
      <c r="AC10153" s="237"/>
      <c r="AD10153" s="220"/>
      <c r="AE10153" s="220"/>
      <c r="AF10153" s="237"/>
      <c r="AG10153" s="257"/>
      <c r="AH10153" s="237"/>
      <c r="AI10153" s="220"/>
      <c r="AJ10153" s="237"/>
      <c r="AK10153" s="220"/>
      <c r="AL10153" s="220"/>
      <c r="AM10153" s="220"/>
    </row>
    <row r="10154" spans="26:39" ht="15" customHeight="1">
      <c r="Z10154" s="220"/>
      <c r="AA10154" s="220"/>
      <c r="AB10154" s="237"/>
      <c r="AC10154" s="237"/>
      <c r="AD10154" s="220"/>
      <c r="AE10154" s="220"/>
      <c r="AF10154" s="237"/>
      <c r="AG10154" s="257"/>
      <c r="AH10154" s="237"/>
      <c r="AI10154" s="220"/>
      <c r="AJ10154" s="237"/>
      <c r="AK10154" s="220"/>
      <c r="AL10154" s="220"/>
      <c r="AM10154" s="220"/>
    </row>
    <row r="10155" spans="26:39" ht="15" customHeight="1">
      <c r="Z10155" s="220"/>
      <c r="AA10155" s="220"/>
      <c r="AB10155" s="237"/>
      <c r="AC10155" s="237"/>
      <c r="AD10155" s="220"/>
      <c r="AE10155" s="220"/>
      <c r="AF10155" s="237"/>
      <c r="AG10155" s="257"/>
      <c r="AH10155" s="237"/>
      <c r="AI10155" s="220"/>
      <c r="AJ10155" s="237"/>
      <c r="AK10155" s="220"/>
      <c r="AL10155" s="220"/>
      <c r="AM10155" s="220"/>
    </row>
    <row r="10156" spans="26:39" ht="15" customHeight="1">
      <c r="Z10156" s="220"/>
      <c r="AA10156" s="220"/>
      <c r="AB10156" s="237"/>
      <c r="AC10156" s="237"/>
      <c r="AD10156" s="220"/>
      <c r="AE10156" s="220"/>
      <c r="AF10156" s="237"/>
      <c r="AG10156" s="257"/>
      <c r="AH10156" s="237"/>
      <c r="AI10156" s="220"/>
      <c r="AJ10156" s="237"/>
      <c r="AK10156" s="220"/>
      <c r="AL10156" s="220"/>
      <c r="AM10156" s="220"/>
    </row>
    <row r="10157" spans="26:39" ht="15" customHeight="1">
      <c r="Z10157" s="220"/>
      <c r="AA10157" s="220"/>
      <c r="AB10157" s="237"/>
      <c r="AC10157" s="237"/>
      <c r="AD10157" s="220"/>
      <c r="AE10157" s="220"/>
      <c r="AF10157" s="237"/>
      <c r="AG10157" s="257"/>
      <c r="AH10157" s="237"/>
      <c r="AI10157" s="220"/>
      <c r="AJ10157" s="237"/>
      <c r="AK10157" s="220"/>
      <c r="AL10157" s="220"/>
      <c r="AM10157" s="220"/>
    </row>
    <row r="10158" spans="26:39" ht="15" customHeight="1">
      <c r="Z10158" s="220"/>
      <c r="AA10158" s="220"/>
      <c r="AB10158" s="237"/>
      <c r="AC10158" s="237"/>
      <c r="AD10158" s="220"/>
      <c r="AE10158" s="220"/>
      <c r="AF10158" s="237"/>
      <c r="AG10158" s="257"/>
      <c r="AH10158" s="237"/>
      <c r="AI10158" s="220"/>
      <c r="AJ10158" s="237"/>
      <c r="AK10158" s="220"/>
      <c r="AL10158" s="220"/>
      <c r="AM10158" s="220"/>
    </row>
    <row r="10159" spans="26:39" ht="15" customHeight="1">
      <c r="Z10159" s="220"/>
      <c r="AA10159" s="220"/>
      <c r="AB10159" s="237"/>
      <c r="AC10159" s="237"/>
      <c r="AD10159" s="220"/>
      <c r="AE10159" s="220"/>
      <c r="AF10159" s="237"/>
      <c r="AG10159" s="257"/>
      <c r="AH10159" s="237"/>
      <c r="AI10159" s="220"/>
      <c r="AJ10159" s="237"/>
      <c r="AK10159" s="220"/>
      <c r="AL10159" s="220"/>
      <c r="AM10159" s="220"/>
    </row>
    <row r="10160" spans="26:39" ht="15" customHeight="1">
      <c r="Z10160" s="220"/>
      <c r="AA10160" s="220"/>
      <c r="AB10160" s="237"/>
      <c r="AC10160" s="237"/>
      <c r="AD10160" s="220"/>
      <c r="AE10160" s="220"/>
      <c r="AF10160" s="237"/>
      <c r="AG10160" s="257"/>
      <c r="AH10160" s="237"/>
      <c r="AI10160" s="220"/>
      <c r="AJ10160" s="237"/>
      <c r="AK10160" s="220"/>
      <c r="AL10160" s="220"/>
      <c r="AM10160" s="220"/>
    </row>
    <row r="10161" spans="26:39" ht="15" customHeight="1">
      <c r="Z10161" s="220"/>
      <c r="AA10161" s="220"/>
      <c r="AB10161" s="237"/>
      <c r="AC10161" s="237"/>
      <c r="AD10161" s="220"/>
      <c r="AE10161" s="220"/>
      <c r="AF10161" s="237"/>
      <c r="AG10161" s="257"/>
      <c r="AH10161" s="237"/>
      <c r="AI10161" s="220"/>
      <c r="AJ10161" s="237"/>
      <c r="AK10161" s="220"/>
      <c r="AL10161" s="220"/>
      <c r="AM10161" s="220"/>
    </row>
    <row r="10162" spans="26:39" ht="15" customHeight="1">
      <c r="Z10162" s="220"/>
      <c r="AA10162" s="220"/>
      <c r="AB10162" s="237"/>
      <c r="AC10162" s="237"/>
      <c r="AD10162" s="220"/>
      <c r="AE10162" s="220"/>
      <c r="AF10162" s="237"/>
      <c r="AG10162" s="257"/>
      <c r="AH10162" s="237"/>
      <c r="AI10162" s="220"/>
      <c r="AJ10162" s="237"/>
      <c r="AK10162" s="220"/>
      <c r="AL10162" s="220"/>
      <c r="AM10162" s="220"/>
    </row>
    <row r="10163" spans="26:39" ht="15" customHeight="1">
      <c r="Z10163" s="220"/>
      <c r="AA10163" s="220"/>
      <c r="AB10163" s="237"/>
      <c r="AC10163" s="237"/>
      <c r="AD10163" s="220"/>
      <c r="AE10163" s="220"/>
      <c r="AF10163" s="237"/>
      <c r="AG10163" s="257"/>
      <c r="AH10163" s="237"/>
      <c r="AI10163" s="220"/>
      <c r="AJ10163" s="237"/>
      <c r="AK10163" s="220"/>
      <c r="AL10163" s="220"/>
      <c r="AM10163" s="220"/>
    </row>
    <row r="10164" spans="26:39" ht="15" customHeight="1">
      <c r="Z10164" s="220"/>
      <c r="AA10164" s="220"/>
      <c r="AB10164" s="237"/>
      <c r="AC10164" s="237"/>
      <c r="AD10164" s="220"/>
      <c r="AE10164" s="220"/>
      <c r="AF10164" s="237"/>
      <c r="AG10164" s="257"/>
      <c r="AH10164" s="237"/>
      <c r="AI10164" s="220"/>
      <c r="AJ10164" s="237"/>
      <c r="AK10164" s="220"/>
      <c r="AL10164" s="220"/>
      <c r="AM10164" s="220"/>
    </row>
    <row r="10165" spans="26:39" ht="15" customHeight="1">
      <c r="Z10165" s="220"/>
      <c r="AA10165" s="220"/>
      <c r="AB10165" s="237"/>
      <c r="AC10165" s="237"/>
      <c r="AD10165" s="220"/>
      <c r="AE10165" s="220"/>
      <c r="AF10165" s="237"/>
      <c r="AG10165" s="257"/>
      <c r="AH10165" s="237"/>
      <c r="AI10165" s="220"/>
      <c r="AJ10165" s="237"/>
      <c r="AK10165" s="220"/>
      <c r="AL10165" s="220"/>
      <c r="AM10165" s="220"/>
    </row>
    <row r="10166" spans="26:39" ht="15" customHeight="1">
      <c r="Z10166" s="220"/>
      <c r="AA10166" s="220"/>
      <c r="AB10166" s="237"/>
      <c r="AC10166" s="237"/>
      <c r="AD10166" s="220"/>
      <c r="AE10166" s="220"/>
      <c r="AF10166" s="237"/>
      <c r="AG10166" s="257"/>
      <c r="AH10166" s="237"/>
      <c r="AI10166" s="220"/>
      <c r="AJ10166" s="237"/>
      <c r="AK10166" s="220"/>
      <c r="AL10166" s="220"/>
      <c r="AM10166" s="220"/>
    </row>
    <row r="10167" spans="26:39" ht="15" customHeight="1">
      <c r="Z10167" s="220"/>
      <c r="AA10167" s="220"/>
      <c r="AB10167" s="237"/>
      <c r="AC10167" s="237"/>
      <c r="AD10167" s="220"/>
      <c r="AE10167" s="220"/>
      <c r="AF10167" s="237"/>
      <c r="AG10167" s="257"/>
      <c r="AH10167" s="237"/>
      <c r="AI10167" s="220"/>
      <c r="AJ10167" s="237"/>
      <c r="AK10167" s="220"/>
      <c r="AL10167" s="220"/>
      <c r="AM10167" s="220"/>
    </row>
    <row r="10168" spans="26:39" ht="15" customHeight="1">
      <c r="Z10168" s="220"/>
      <c r="AA10168" s="220"/>
      <c r="AB10168" s="237"/>
      <c r="AC10168" s="237"/>
      <c r="AD10168" s="220"/>
      <c r="AE10168" s="220"/>
      <c r="AF10168" s="237"/>
      <c r="AG10168" s="257"/>
      <c r="AH10168" s="237"/>
      <c r="AI10168" s="220"/>
      <c r="AJ10168" s="237"/>
      <c r="AK10168" s="220"/>
      <c r="AL10168" s="220"/>
      <c r="AM10168" s="220"/>
    </row>
    <row r="10169" spans="26:39" ht="15" customHeight="1">
      <c r="Z10169" s="220"/>
      <c r="AA10169" s="220"/>
      <c r="AB10169" s="237"/>
      <c r="AC10169" s="237"/>
      <c r="AD10169" s="220"/>
      <c r="AE10169" s="220"/>
      <c r="AF10169" s="237"/>
      <c r="AG10169" s="257"/>
      <c r="AH10169" s="237"/>
      <c r="AI10169" s="220"/>
      <c r="AJ10169" s="237"/>
      <c r="AK10169" s="220"/>
      <c r="AL10169" s="220"/>
      <c r="AM10169" s="220"/>
    </row>
    <row r="10170" spans="26:39" ht="15" customHeight="1">
      <c r="Z10170" s="220"/>
      <c r="AA10170" s="220"/>
      <c r="AB10170" s="237"/>
      <c r="AC10170" s="237"/>
      <c r="AD10170" s="220"/>
      <c r="AE10170" s="220"/>
      <c r="AF10170" s="237"/>
      <c r="AG10170" s="257"/>
      <c r="AH10170" s="237"/>
      <c r="AI10170" s="220"/>
      <c r="AJ10170" s="237"/>
      <c r="AK10170" s="220"/>
      <c r="AL10170" s="220"/>
      <c r="AM10170" s="220"/>
    </row>
    <row r="10171" spans="26:39" ht="15" customHeight="1">
      <c r="Z10171" s="220"/>
      <c r="AA10171" s="220"/>
      <c r="AB10171" s="237"/>
      <c r="AC10171" s="237"/>
      <c r="AD10171" s="220"/>
      <c r="AE10171" s="220"/>
      <c r="AF10171" s="237"/>
      <c r="AG10171" s="257"/>
      <c r="AH10171" s="237"/>
      <c r="AI10171" s="220"/>
      <c r="AJ10171" s="237"/>
      <c r="AK10171" s="220"/>
      <c r="AL10171" s="220"/>
      <c r="AM10171" s="220"/>
    </row>
    <row r="10172" spans="26:39" ht="15" customHeight="1">
      <c r="Z10172" s="220"/>
      <c r="AA10172" s="220"/>
      <c r="AB10172" s="237"/>
      <c r="AC10172" s="237"/>
      <c r="AD10172" s="220"/>
      <c r="AE10172" s="220"/>
      <c r="AF10172" s="237"/>
      <c r="AG10172" s="257"/>
      <c r="AH10172" s="237"/>
      <c r="AI10172" s="220"/>
      <c r="AJ10172" s="237"/>
      <c r="AK10172" s="220"/>
      <c r="AL10172" s="220"/>
      <c r="AM10172" s="220"/>
    </row>
    <row r="10173" spans="26:39" ht="15" customHeight="1">
      <c r="Z10173" s="220"/>
      <c r="AA10173" s="220"/>
      <c r="AB10173" s="237"/>
      <c r="AC10173" s="237"/>
      <c r="AD10173" s="220"/>
      <c r="AE10173" s="220"/>
      <c r="AF10173" s="237"/>
      <c r="AG10173" s="257"/>
      <c r="AH10173" s="237"/>
      <c r="AI10173" s="220"/>
      <c r="AJ10173" s="237"/>
      <c r="AK10173" s="220"/>
      <c r="AL10173" s="220"/>
      <c r="AM10173" s="220"/>
    </row>
    <row r="10174" spans="26:39" ht="15" customHeight="1">
      <c r="Z10174" s="220"/>
      <c r="AA10174" s="220"/>
      <c r="AB10174" s="237"/>
      <c r="AC10174" s="237"/>
      <c r="AD10174" s="220"/>
      <c r="AE10174" s="220"/>
      <c r="AF10174" s="237"/>
      <c r="AG10174" s="257"/>
      <c r="AH10174" s="237"/>
      <c r="AI10174" s="220"/>
      <c r="AJ10174" s="237"/>
      <c r="AK10174" s="220"/>
      <c r="AL10174" s="220"/>
      <c r="AM10174" s="220"/>
    </row>
    <row r="10175" spans="26:39" ht="15" customHeight="1">
      <c r="Z10175" s="220"/>
      <c r="AA10175" s="220"/>
      <c r="AB10175" s="237"/>
      <c r="AC10175" s="237"/>
      <c r="AD10175" s="220"/>
      <c r="AE10175" s="220"/>
      <c r="AF10175" s="237"/>
      <c r="AG10175" s="257"/>
      <c r="AH10175" s="237"/>
      <c r="AI10175" s="220"/>
      <c r="AJ10175" s="237"/>
      <c r="AK10175" s="220"/>
      <c r="AL10175" s="220"/>
      <c r="AM10175" s="220"/>
    </row>
    <row r="10176" spans="26:39" ht="15" customHeight="1">
      <c r="Z10176" s="220"/>
      <c r="AA10176" s="220"/>
      <c r="AB10176" s="237"/>
      <c r="AC10176" s="237"/>
      <c r="AD10176" s="220"/>
      <c r="AE10176" s="220"/>
      <c r="AF10176" s="237"/>
      <c r="AG10176" s="257"/>
      <c r="AH10176" s="237"/>
      <c r="AI10176" s="220"/>
      <c r="AJ10176" s="237"/>
      <c r="AK10176" s="220"/>
      <c r="AL10176" s="220"/>
      <c r="AM10176" s="220"/>
    </row>
    <row r="10177" spans="26:39" ht="15" customHeight="1">
      <c r="Z10177" s="220"/>
      <c r="AA10177" s="220"/>
      <c r="AB10177" s="237"/>
      <c r="AC10177" s="237"/>
      <c r="AD10177" s="220"/>
      <c r="AE10177" s="220"/>
      <c r="AF10177" s="237"/>
      <c r="AG10177" s="257"/>
      <c r="AH10177" s="237"/>
      <c r="AI10177" s="220"/>
      <c r="AJ10177" s="237"/>
      <c r="AK10177" s="220"/>
      <c r="AL10177" s="220"/>
      <c r="AM10177" s="220"/>
    </row>
    <row r="10178" spans="26:39" ht="15" customHeight="1">
      <c r="Z10178" s="220"/>
      <c r="AA10178" s="220"/>
      <c r="AB10178" s="237"/>
      <c r="AC10178" s="237"/>
      <c r="AD10178" s="220"/>
      <c r="AE10178" s="220"/>
      <c r="AF10178" s="237"/>
      <c r="AG10178" s="257"/>
      <c r="AH10178" s="237"/>
      <c r="AI10178" s="220"/>
      <c r="AJ10178" s="237"/>
      <c r="AK10178" s="220"/>
      <c r="AL10178" s="220"/>
      <c r="AM10178" s="220"/>
    </row>
    <row r="10179" spans="26:39" ht="15" customHeight="1">
      <c r="Z10179" s="220"/>
      <c r="AA10179" s="220"/>
      <c r="AB10179" s="237"/>
      <c r="AC10179" s="237"/>
      <c r="AD10179" s="220"/>
      <c r="AE10179" s="220"/>
      <c r="AF10179" s="237"/>
      <c r="AG10179" s="257"/>
      <c r="AH10179" s="237"/>
      <c r="AI10179" s="220"/>
      <c r="AJ10179" s="237"/>
      <c r="AK10179" s="220"/>
      <c r="AL10179" s="220"/>
      <c r="AM10179" s="220"/>
    </row>
    <row r="10180" spans="26:39" ht="15" customHeight="1">
      <c r="Z10180" s="220"/>
      <c r="AA10180" s="220"/>
      <c r="AB10180" s="237"/>
      <c r="AC10180" s="237"/>
      <c r="AD10180" s="220"/>
      <c r="AE10180" s="220"/>
      <c r="AF10180" s="237"/>
      <c r="AG10180" s="257"/>
      <c r="AH10180" s="237"/>
      <c r="AI10180" s="220"/>
      <c r="AJ10180" s="237"/>
      <c r="AK10180" s="220"/>
      <c r="AL10180" s="220"/>
      <c r="AM10180" s="220"/>
    </row>
    <row r="10181" spans="26:39" ht="15" customHeight="1">
      <c r="Z10181" s="220"/>
      <c r="AA10181" s="220"/>
      <c r="AB10181" s="237"/>
      <c r="AC10181" s="237"/>
      <c r="AD10181" s="220"/>
      <c r="AE10181" s="220"/>
      <c r="AF10181" s="237"/>
      <c r="AG10181" s="257"/>
      <c r="AH10181" s="237"/>
      <c r="AI10181" s="220"/>
      <c r="AJ10181" s="237"/>
      <c r="AK10181" s="220"/>
      <c r="AL10181" s="220"/>
      <c r="AM10181" s="220"/>
    </row>
    <row r="10182" spans="26:39" ht="15" customHeight="1">
      <c r="Z10182" s="220"/>
      <c r="AA10182" s="220"/>
      <c r="AB10182" s="237"/>
      <c r="AC10182" s="237"/>
      <c r="AD10182" s="220"/>
      <c r="AE10182" s="220"/>
      <c r="AF10182" s="237"/>
      <c r="AG10182" s="257"/>
      <c r="AH10182" s="237"/>
      <c r="AI10182" s="220"/>
      <c r="AJ10182" s="237"/>
      <c r="AK10182" s="220"/>
      <c r="AL10182" s="220"/>
      <c r="AM10182" s="220"/>
    </row>
    <row r="10183" spans="26:39" ht="15" customHeight="1">
      <c r="Z10183" s="220"/>
      <c r="AA10183" s="220"/>
      <c r="AB10183" s="237"/>
      <c r="AC10183" s="237"/>
      <c r="AD10183" s="220"/>
      <c r="AE10183" s="220"/>
      <c r="AF10183" s="237"/>
      <c r="AG10183" s="257"/>
      <c r="AH10183" s="237"/>
      <c r="AI10183" s="220"/>
      <c r="AJ10183" s="237"/>
      <c r="AK10183" s="220"/>
      <c r="AL10183" s="220"/>
      <c r="AM10183" s="220"/>
    </row>
    <row r="10184" spans="26:39" ht="15" customHeight="1">
      <c r="Z10184" s="220"/>
      <c r="AA10184" s="220"/>
      <c r="AB10184" s="237"/>
      <c r="AC10184" s="237"/>
      <c r="AD10184" s="220"/>
      <c r="AE10184" s="220"/>
      <c r="AF10184" s="237"/>
      <c r="AG10184" s="257"/>
      <c r="AH10184" s="237"/>
      <c r="AI10184" s="220"/>
      <c r="AJ10184" s="237"/>
      <c r="AK10184" s="220"/>
      <c r="AL10184" s="220"/>
      <c r="AM10184" s="220"/>
    </row>
    <row r="10185" spans="26:39" ht="15" customHeight="1">
      <c r="Z10185" s="220"/>
      <c r="AA10185" s="220"/>
      <c r="AB10185" s="237"/>
      <c r="AC10185" s="237"/>
      <c r="AD10185" s="220"/>
      <c r="AE10185" s="220"/>
      <c r="AF10185" s="237"/>
      <c r="AG10185" s="257"/>
      <c r="AH10185" s="237"/>
      <c r="AI10185" s="220"/>
      <c r="AJ10185" s="237"/>
      <c r="AK10185" s="220"/>
      <c r="AL10185" s="220"/>
      <c r="AM10185" s="220"/>
    </row>
    <row r="10186" spans="26:39" ht="15" customHeight="1">
      <c r="Z10186" s="220"/>
      <c r="AA10186" s="220"/>
      <c r="AB10186" s="237"/>
      <c r="AC10186" s="237"/>
      <c r="AD10186" s="220"/>
      <c r="AE10186" s="220"/>
      <c r="AF10186" s="237"/>
      <c r="AG10186" s="257"/>
      <c r="AH10186" s="237"/>
      <c r="AI10186" s="220"/>
      <c r="AJ10186" s="237"/>
      <c r="AK10186" s="220"/>
      <c r="AL10186" s="220"/>
      <c r="AM10186" s="220"/>
    </row>
    <row r="10187" spans="26:39" ht="15" customHeight="1">
      <c r="Z10187" s="220"/>
      <c r="AA10187" s="220"/>
      <c r="AB10187" s="237"/>
      <c r="AC10187" s="237"/>
      <c r="AD10187" s="220"/>
      <c r="AE10187" s="220"/>
      <c r="AF10187" s="237"/>
      <c r="AG10187" s="257"/>
      <c r="AH10187" s="237"/>
      <c r="AI10187" s="220"/>
      <c r="AJ10187" s="237"/>
      <c r="AK10187" s="220"/>
      <c r="AL10187" s="220"/>
      <c r="AM10187" s="220"/>
    </row>
    <row r="10188" spans="26:39" ht="15" customHeight="1">
      <c r="Z10188" s="220"/>
      <c r="AA10188" s="220"/>
      <c r="AB10188" s="237"/>
      <c r="AC10188" s="237"/>
      <c r="AD10188" s="220"/>
      <c r="AE10188" s="220"/>
      <c r="AF10188" s="237"/>
      <c r="AG10188" s="257"/>
      <c r="AH10188" s="237"/>
      <c r="AI10188" s="220"/>
      <c r="AJ10188" s="237"/>
      <c r="AK10188" s="220"/>
      <c r="AL10188" s="220"/>
      <c r="AM10188" s="220"/>
    </row>
    <row r="10189" spans="26:39" ht="15" customHeight="1">
      <c r="Z10189" s="220"/>
      <c r="AA10189" s="220"/>
      <c r="AB10189" s="237"/>
      <c r="AC10189" s="237"/>
      <c r="AD10189" s="220"/>
      <c r="AE10189" s="220"/>
      <c r="AF10189" s="237"/>
      <c r="AG10189" s="257"/>
      <c r="AH10189" s="237"/>
      <c r="AI10189" s="220"/>
      <c r="AJ10189" s="237"/>
      <c r="AK10189" s="220"/>
      <c r="AL10189" s="220"/>
      <c r="AM10189" s="220"/>
    </row>
    <row r="10190" spans="26:39" ht="15" customHeight="1">
      <c r="Z10190" s="220"/>
      <c r="AA10190" s="220"/>
      <c r="AB10190" s="237"/>
      <c r="AC10190" s="237"/>
      <c r="AD10190" s="220"/>
      <c r="AE10190" s="220"/>
      <c r="AF10190" s="237"/>
      <c r="AG10190" s="257"/>
      <c r="AH10190" s="237"/>
      <c r="AI10190" s="220"/>
      <c r="AJ10190" s="237"/>
      <c r="AK10190" s="220"/>
      <c r="AL10190" s="220"/>
      <c r="AM10190" s="220"/>
    </row>
    <row r="10191" spans="26:39" ht="15" customHeight="1">
      <c r="Z10191" s="220"/>
      <c r="AA10191" s="220"/>
      <c r="AB10191" s="237"/>
      <c r="AC10191" s="237"/>
      <c r="AD10191" s="220"/>
      <c r="AE10191" s="220"/>
      <c r="AF10191" s="237"/>
      <c r="AG10191" s="257"/>
      <c r="AH10191" s="237"/>
      <c r="AI10191" s="220"/>
      <c r="AJ10191" s="237"/>
      <c r="AK10191" s="220"/>
      <c r="AL10191" s="220"/>
      <c r="AM10191" s="220"/>
    </row>
    <row r="10192" spans="26:39" ht="15" customHeight="1">
      <c r="Z10192" s="220"/>
      <c r="AA10192" s="220"/>
      <c r="AB10192" s="237"/>
      <c r="AC10192" s="237"/>
      <c r="AD10192" s="220"/>
      <c r="AE10192" s="220"/>
      <c r="AF10192" s="237"/>
      <c r="AG10192" s="257"/>
      <c r="AH10192" s="237"/>
      <c r="AI10192" s="220"/>
      <c r="AJ10192" s="237"/>
      <c r="AK10192" s="220"/>
      <c r="AL10192" s="220"/>
      <c r="AM10192" s="220"/>
    </row>
    <row r="10193" spans="26:39" ht="15" customHeight="1">
      <c r="Z10193" s="220"/>
      <c r="AA10193" s="220"/>
      <c r="AB10193" s="237"/>
      <c r="AC10193" s="237"/>
      <c r="AD10193" s="220"/>
      <c r="AE10193" s="220"/>
      <c r="AF10193" s="237"/>
      <c r="AG10193" s="257"/>
      <c r="AH10193" s="237"/>
      <c r="AI10193" s="220"/>
      <c r="AJ10193" s="237"/>
      <c r="AK10193" s="220"/>
      <c r="AL10193" s="220"/>
      <c r="AM10193" s="220"/>
    </row>
    <row r="10194" spans="26:39" ht="15" customHeight="1">
      <c r="Z10194" s="220"/>
      <c r="AA10194" s="220"/>
      <c r="AB10194" s="237"/>
      <c r="AC10194" s="237"/>
      <c r="AD10194" s="220"/>
      <c r="AE10194" s="220"/>
      <c r="AF10194" s="237"/>
      <c r="AG10194" s="257"/>
      <c r="AH10194" s="237"/>
      <c r="AI10194" s="220"/>
      <c r="AJ10194" s="237"/>
      <c r="AK10194" s="220"/>
      <c r="AL10194" s="220"/>
      <c r="AM10194" s="220"/>
    </row>
    <row r="10195" spans="26:39" ht="15" customHeight="1">
      <c r="Z10195" s="220"/>
      <c r="AA10195" s="220"/>
      <c r="AB10195" s="237"/>
      <c r="AC10195" s="237"/>
      <c r="AD10195" s="220"/>
      <c r="AE10195" s="220"/>
      <c r="AF10195" s="237"/>
      <c r="AG10195" s="257"/>
      <c r="AH10195" s="237"/>
      <c r="AI10195" s="220"/>
      <c r="AJ10195" s="237"/>
      <c r="AK10195" s="220"/>
      <c r="AL10195" s="220"/>
      <c r="AM10195" s="220"/>
    </row>
    <row r="10196" spans="26:39" ht="15" customHeight="1">
      <c r="Z10196" s="220"/>
      <c r="AA10196" s="220"/>
      <c r="AB10196" s="237"/>
      <c r="AC10196" s="237"/>
      <c r="AD10196" s="220"/>
      <c r="AE10196" s="220"/>
      <c r="AF10196" s="237"/>
      <c r="AG10196" s="257"/>
      <c r="AH10196" s="237"/>
      <c r="AI10196" s="220"/>
      <c r="AJ10196" s="237"/>
      <c r="AK10196" s="220"/>
      <c r="AL10196" s="220"/>
      <c r="AM10196" s="220"/>
    </row>
    <row r="10197" spans="26:39" ht="15" customHeight="1">
      <c r="Z10197" s="220"/>
      <c r="AA10197" s="220"/>
      <c r="AB10197" s="237"/>
      <c r="AC10197" s="237"/>
      <c r="AD10197" s="220"/>
      <c r="AE10197" s="220"/>
      <c r="AF10197" s="237"/>
      <c r="AG10197" s="257"/>
      <c r="AH10197" s="237"/>
      <c r="AI10197" s="220"/>
      <c r="AJ10197" s="237"/>
      <c r="AK10197" s="220"/>
      <c r="AL10197" s="220"/>
      <c r="AM10197" s="220"/>
    </row>
    <row r="10198" spans="26:39" ht="15" customHeight="1">
      <c r="Z10198" s="220"/>
      <c r="AA10198" s="220"/>
      <c r="AB10198" s="237"/>
      <c r="AC10198" s="237"/>
      <c r="AD10198" s="220"/>
      <c r="AE10198" s="220"/>
      <c r="AF10198" s="237"/>
      <c r="AG10198" s="257"/>
      <c r="AH10198" s="237"/>
      <c r="AI10198" s="220"/>
      <c r="AJ10198" s="237"/>
      <c r="AK10198" s="220"/>
      <c r="AL10198" s="220"/>
      <c r="AM10198" s="220"/>
    </row>
    <row r="10199" spans="26:39" ht="15" customHeight="1">
      <c r="Z10199" s="220"/>
      <c r="AA10199" s="220"/>
      <c r="AB10199" s="237"/>
      <c r="AC10199" s="237"/>
      <c r="AD10199" s="220"/>
      <c r="AE10199" s="220"/>
      <c r="AF10199" s="237"/>
      <c r="AG10199" s="257"/>
      <c r="AH10199" s="237"/>
      <c r="AI10199" s="220"/>
      <c r="AJ10199" s="237"/>
      <c r="AK10199" s="220"/>
      <c r="AL10199" s="220"/>
      <c r="AM10199" s="220"/>
    </row>
    <row r="10200" spans="26:39" ht="15" customHeight="1">
      <c r="Z10200" s="220"/>
      <c r="AA10200" s="220"/>
      <c r="AB10200" s="237"/>
      <c r="AC10200" s="237"/>
      <c r="AD10200" s="220"/>
      <c r="AE10200" s="220"/>
      <c r="AF10200" s="237"/>
      <c r="AG10200" s="257"/>
      <c r="AH10200" s="237"/>
      <c r="AI10200" s="220"/>
      <c r="AJ10200" s="237"/>
      <c r="AK10200" s="220"/>
      <c r="AL10200" s="220"/>
      <c r="AM10200" s="220"/>
    </row>
    <row r="10201" spans="26:39" ht="15" customHeight="1">
      <c r="Z10201" s="220"/>
      <c r="AA10201" s="220"/>
      <c r="AB10201" s="237"/>
      <c r="AC10201" s="237"/>
      <c r="AD10201" s="220"/>
      <c r="AE10201" s="220"/>
      <c r="AF10201" s="237"/>
      <c r="AG10201" s="257"/>
      <c r="AH10201" s="237"/>
      <c r="AI10201" s="220"/>
      <c r="AJ10201" s="237"/>
      <c r="AK10201" s="220"/>
      <c r="AL10201" s="220"/>
      <c r="AM10201" s="220"/>
    </row>
    <row r="10202" spans="26:39" ht="15" customHeight="1">
      <c r="Z10202" s="220"/>
      <c r="AA10202" s="220"/>
      <c r="AB10202" s="237"/>
      <c r="AC10202" s="237"/>
      <c r="AD10202" s="220"/>
      <c r="AE10202" s="220"/>
      <c r="AF10202" s="237"/>
      <c r="AG10202" s="257"/>
      <c r="AH10202" s="237"/>
      <c r="AI10202" s="220"/>
      <c r="AJ10202" s="237"/>
      <c r="AK10202" s="220"/>
      <c r="AL10202" s="220"/>
      <c r="AM10202" s="220"/>
    </row>
    <row r="10203" spans="26:39" ht="15" customHeight="1">
      <c r="Z10203" s="220"/>
      <c r="AA10203" s="220"/>
      <c r="AB10203" s="237"/>
      <c r="AC10203" s="237"/>
      <c r="AD10203" s="220"/>
      <c r="AE10203" s="220"/>
      <c r="AF10203" s="237"/>
      <c r="AG10203" s="257"/>
      <c r="AH10203" s="237"/>
      <c r="AI10203" s="220"/>
      <c r="AJ10203" s="237"/>
      <c r="AK10203" s="220"/>
      <c r="AL10203" s="220"/>
      <c r="AM10203" s="220"/>
    </row>
    <row r="10204" spans="26:39" ht="15" customHeight="1">
      <c r="Z10204" s="220"/>
      <c r="AA10204" s="220"/>
      <c r="AB10204" s="237"/>
      <c r="AC10204" s="237"/>
      <c r="AD10204" s="220"/>
      <c r="AE10204" s="220"/>
      <c r="AF10204" s="237"/>
      <c r="AG10204" s="257"/>
      <c r="AH10204" s="237"/>
      <c r="AI10204" s="220"/>
      <c r="AJ10204" s="237"/>
      <c r="AK10204" s="220"/>
      <c r="AL10204" s="220"/>
      <c r="AM10204" s="220"/>
    </row>
    <row r="10205" spans="26:39" ht="15" customHeight="1">
      <c r="Z10205" s="220"/>
      <c r="AA10205" s="220"/>
      <c r="AB10205" s="237"/>
      <c r="AC10205" s="237"/>
      <c r="AD10205" s="220"/>
      <c r="AE10205" s="220"/>
      <c r="AF10205" s="237"/>
      <c r="AG10205" s="257"/>
      <c r="AH10205" s="237"/>
      <c r="AI10205" s="220"/>
      <c r="AJ10205" s="237"/>
      <c r="AK10205" s="220"/>
      <c r="AL10205" s="220"/>
      <c r="AM10205" s="220"/>
    </row>
    <row r="10206" spans="26:39" ht="15" customHeight="1">
      <c r="Z10206" s="220"/>
      <c r="AA10206" s="220"/>
      <c r="AB10206" s="237"/>
      <c r="AC10206" s="237"/>
      <c r="AD10206" s="220"/>
      <c r="AE10206" s="220"/>
      <c r="AF10206" s="237"/>
      <c r="AG10206" s="257"/>
      <c r="AH10206" s="237"/>
      <c r="AI10206" s="220"/>
      <c r="AJ10206" s="237"/>
      <c r="AK10206" s="220"/>
      <c r="AL10206" s="220"/>
      <c r="AM10206" s="220"/>
    </row>
    <row r="10207" spans="26:39" ht="15" customHeight="1">
      <c r="Z10207" s="220"/>
      <c r="AA10207" s="220"/>
      <c r="AB10207" s="237"/>
      <c r="AC10207" s="237"/>
      <c r="AD10207" s="220"/>
      <c r="AE10207" s="220"/>
      <c r="AF10207" s="237"/>
      <c r="AG10207" s="257"/>
      <c r="AH10207" s="237"/>
      <c r="AI10207" s="220"/>
      <c r="AJ10207" s="237"/>
      <c r="AK10207" s="220"/>
      <c r="AL10207" s="220"/>
      <c r="AM10207" s="220"/>
    </row>
    <row r="10208" spans="26:39" ht="15" customHeight="1">
      <c r="Z10208" s="220"/>
      <c r="AA10208" s="220"/>
      <c r="AB10208" s="237"/>
      <c r="AC10208" s="237"/>
      <c r="AD10208" s="220"/>
      <c r="AE10208" s="220"/>
      <c r="AF10208" s="237"/>
      <c r="AG10208" s="257"/>
      <c r="AH10208" s="237"/>
      <c r="AI10208" s="220"/>
      <c r="AJ10208" s="237"/>
      <c r="AK10208" s="220"/>
      <c r="AL10208" s="220"/>
      <c r="AM10208" s="220"/>
    </row>
    <row r="10209" spans="26:39" ht="15" customHeight="1">
      <c r="Z10209" s="220"/>
      <c r="AA10209" s="220"/>
      <c r="AB10209" s="237"/>
      <c r="AC10209" s="237"/>
      <c r="AD10209" s="220"/>
      <c r="AE10209" s="220"/>
      <c r="AF10209" s="237"/>
      <c r="AG10209" s="257"/>
      <c r="AH10209" s="237"/>
      <c r="AI10209" s="220"/>
      <c r="AJ10209" s="237"/>
      <c r="AK10209" s="220"/>
      <c r="AL10209" s="220"/>
      <c r="AM10209" s="220"/>
    </row>
    <row r="10210" spans="26:39" ht="15" customHeight="1">
      <c r="Z10210" s="220"/>
      <c r="AA10210" s="220"/>
      <c r="AB10210" s="237"/>
      <c r="AC10210" s="237"/>
      <c r="AD10210" s="220"/>
      <c r="AE10210" s="220"/>
      <c r="AF10210" s="237"/>
      <c r="AG10210" s="257"/>
      <c r="AH10210" s="237"/>
      <c r="AI10210" s="220"/>
      <c r="AJ10210" s="237"/>
      <c r="AK10210" s="220"/>
      <c r="AL10210" s="220"/>
      <c r="AM10210" s="220"/>
    </row>
    <row r="10211" spans="26:39" ht="15" customHeight="1">
      <c r="Z10211" s="220"/>
      <c r="AA10211" s="220"/>
      <c r="AB10211" s="237"/>
      <c r="AC10211" s="237"/>
      <c r="AD10211" s="220"/>
      <c r="AE10211" s="220"/>
      <c r="AF10211" s="237"/>
      <c r="AG10211" s="257"/>
      <c r="AH10211" s="237"/>
      <c r="AI10211" s="220"/>
      <c r="AJ10211" s="237"/>
      <c r="AK10211" s="220"/>
      <c r="AL10211" s="220"/>
      <c r="AM10211" s="220"/>
    </row>
    <row r="10212" spans="26:39" ht="15" customHeight="1">
      <c r="Z10212" s="220"/>
      <c r="AA10212" s="220"/>
      <c r="AB10212" s="237"/>
      <c r="AC10212" s="237"/>
      <c r="AD10212" s="220"/>
      <c r="AE10212" s="220"/>
      <c r="AF10212" s="237"/>
      <c r="AG10212" s="257"/>
      <c r="AH10212" s="237"/>
      <c r="AI10212" s="220"/>
      <c r="AJ10212" s="237"/>
      <c r="AK10212" s="220"/>
      <c r="AL10212" s="220"/>
      <c r="AM10212" s="220"/>
    </row>
    <row r="10213" spans="26:39" ht="15" customHeight="1">
      <c r="Z10213" s="220"/>
      <c r="AA10213" s="220"/>
      <c r="AB10213" s="237"/>
      <c r="AC10213" s="237"/>
      <c r="AD10213" s="220"/>
      <c r="AE10213" s="220"/>
      <c r="AF10213" s="237"/>
      <c r="AG10213" s="257"/>
      <c r="AH10213" s="237"/>
      <c r="AI10213" s="220"/>
      <c r="AJ10213" s="237"/>
      <c r="AK10213" s="220"/>
      <c r="AL10213" s="220"/>
      <c r="AM10213" s="220"/>
    </row>
    <row r="10214" spans="26:39" ht="15" customHeight="1">
      <c r="Z10214" s="220"/>
      <c r="AA10214" s="220"/>
      <c r="AB10214" s="237"/>
      <c r="AC10214" s="237"/>
      <c r="AD10214" s="220"/>
      <c r="AE10214" s="220"/>
      <c r="AF10214" s="237"/>
      <c r="AG10214" s="257"/>
      <c r="AH10214" s="237"/>
      <c r="AI10214" s="220"/>
      <c r="AJ10214" s="237"/>
      <c r="AK10214" s="220"/>
      <c r="AL10214" s="220"/>
      <c r="AM10214" s="220"/>
    </row>
    <row r="10215" spans="26:39" ht="15" customHeight="1">
      <c r="Z10215" s="220"/>
      <c r="AA10215" s="220"/>
      <c r="AB10215" s="237"/>
      <c r="AC10215" s="237"/>
      <c r="AD10215" s="220"/>
      <c r="AE10215" s="220"/>
      <c r="AF10215" s="237"/>
      <c r="AG10215" s="257"/>
      <c r="AH10215" s="237"/>
      <c r="AI10215" s="220"/>
      <c r="AJ10215" s="237"/>
      <c r="AK10215" s="220"/>
      <c r="AL10215" s="220"/>
      <c r="AM10215" s="220"/>
    </row>
    <row r="10216" spans="26:39" ht="15" customHeight="1">
      <c r="Z10216" s="220"/>
      <c r="AA10216" s="220"/>
      <c r="AB10216" s="237"/>
      <c r="AC10216" s="237"/>
      <c r="AD10216" s="220"/>
      <c r="AE10216" s="220"/>
      <c r="AF10216" s="237"/>
      <c r="AG10216" s="257"/>
      <c r="AH10216" s="237"/>
      <c r="AI10216" s="220"/>
      <c r="AJ10216" s="237"/>
      <c r="AK10216" s="220"/>
      <c r="AL10216" s="220"/>
      <c r="AM10216" s="220"/>
    </row>
    <row r="10217" spans="26:39" ht="15" customHeight="1">
      <c r="Z10217" s="220"/>
      <c r="AA10217" s="220"/>
      <c r="AB10217" s="237"/>
      <c r="AC10217" s="237"/>
      <c r="AD10217" s="220"/>
      <c r="AE10217" s="220"/>
      <c r="AF10217" s="237"/>
      <c r="AG10217" s="257"/>
      <c r="AH10217" s="237"/>
      <c r="AI10217" s="220"/>
      <c r="AJ10217" s="237"/>
      <c r="AK10217" s="220"/>
      <c r="AL10217" s="220"/>
      <c r="AM10217" s="220"/>
    </row>
    <row r="10218" spans="26:39" ht="15" customHeight="1">
      <c r="Z10218" s="220"/>
      <c r="AA10218" s="220"/>
      <c r="AB10218" s="237"/>
      <c r="AC10218" s="237"/>
      <c r="AD10218" s="220"/>
      <c r="AE10218" s="220"/>
      <c r="AF10218" s="237"/>
      <c r="AG10218" s="257"/>
      <c r="AH10218" s="237"/>
      <c r="AI10218" s="220"/>
      <c r="AJ10218" s="237"/>
      <c r="AK10218" s="220"/>
      <c r="AL10218" s="220"/>
      <c r="AM10218" s="220"/>
    </row>
    <row r="10219" spans="26:39" ht="15" customHeight="1">
      <c r="Z10219" s="220"/>
      <c r="AA10219" s="220"/>
      <c r="AB10219" s="237"/>
      <c r="AC10219" s="237"/>
      <c r="AD10219" s="220"/>
      <c r="AE10219" s="220"/>
      <c r="AF10219" s="237"/>
      <c r="AG10219" s="257"/>
      <c r="AH10219" s="237"/>
      <c r="AI10219" s="220"/>
      <c r="AJ10219" s="237"/>
      <c r="AK10219" s="220"/>
      <c r="AL10219" s="220"/>
      <c r="AM10219" s="220"/>
    </row>
    <row r="10220" spans="26:39" ht="15" customHeight="1">
      <c r="Z10220" s="220"/>
      <c r="AA10220" s="220"/>
      <c r="AB10220" s="237"/>
      <c r="AC10220" s="237"/>
      <c r="AD10220" s="220"/>
      <c r="AE10220" s="220"/>
      <c r="AF10220" s="237"/>
      <c r="AG10220" s="257"/>
      <c r="AH10220" s="237"/>
      <c r="AI10220" s="220"/>
      <c r="AJ10220" s="237"/>
      <c r="AK10220" s="220"/>
      <c r="AL10220" s="220"/>
      <c r="AM10220" s="220"/>
    </row>
    <row r="10221" spans="26:39" ht="15" customHeight="1">
      <c r="Z10221" s="220"/>
      <c r="AA10221" s="220"/>
      <c r="AB10221" s="237"/>
      <c r="AC10221" s="237"/>
      <c r="AD10221" s="220"/>
      <c r="AE10221" s="220"/>
      <c r="AF10221" s="237"/>
      <c r="AG10221" s="257"/>
      <c r="AH10221" s="237"/>
      <c r="AI10221" s="220"/>
      <c r="AJ10221" s="237"/>
      <c r="AK10221" s="220"/>
      <c r="AL10221" s="220"/>
      <c r="AM10221" s="220"/>
    </row>
    <row r="10222" spans="26:39" ht="15" customHeight="1">
      <c r="Z10222" s="220"/>
      <c r="AA10222" s="220"/>
      <c r="AB10222" s="237"/>
      <c r="AC10222" s="237"/>
      <c r="AD10222" s="220"/>
      <c r="AE10222" s="220"/>
      <c r="AF10222" s="237"/>
      <c r="AG10222" s="257"/>
      <c r="AH10222" s="237"/>
      <c r="AI10222" s="220"/>
      <c r="AJ10222" s="237"/>
      <c r="AK10222" s="220"/>
      <c r="AL10222" s="220"/>
      <c r="AM10222" s="220"/>
    </row>
    <row r="10223" spans="26:39" ht="15" customHeight="1">
      <c r="Z10223" s="220"/>
      <c r="AA10223" s="220"/>
      <c r="AB10223" s="237"/>
      <c r="AC10223" s="237"/>
      <c r="AD10223" s="220"/>
      <c r="AE10223" s="220"/>
      <c r="AF10223" s="237"/>
      <c r="AG10223" s="257"/>
      <c r="AH10223" s="237"/>
      <c r="AI10223" s="220"/>
      <c r="AJ10223" s="237"/>
      <c r="AK10223" s="220"/>
      <c r="AL10223" s="220"/>
      <c r="AM10223" s="220"/>
    </row>
    <row r="10224" spans="26:39" ht="15" customHeight="1">
      <c r="Z10224" s="220"/>
      <c r="AA10224" s="220"/>
      <c r="AB10224" s="237"/>
      <c r="AC10224" s="237"/>
      <c r="AD10224" s="220"/>
      <c r="AE10224" s="220"/>
      <c r="AF10224" s="237"/>
      <c r="AG10224" s="257"/>
      <c r="AH10224" s="237"/>
      <c r="AI10224" s="220"/>
      <c r="AJ10224" s="237"/>
      <c r="AK10224" s="220"/>
      <c r="AL10224" s="220"/>
      <c r="AM10224" s="220"/>
    </row>
    <row r="10225" spans="26:39" ht="15" customHeight="1">
      <c r="Z10225" s="220"/>
      <c r="AA10225" s="220"/>
      <c r="AB10225" s="237"/>
      <c r="AC10225" s="237"/>
      <c r="AD10225" s="220"/>
      <c r="AE10225" s="220"/>
      <c r="AF10225" s="237"/>
      <c r="AG10225" s="257"/>
      <c r="AH10225" s="237"/>
      <c r="AI10225" s="220"/>
      <c r="AJ10225" s="237"/>
      <c r="AK10225" s="220"/>
      <c r="AL10225" s="220"/>
      <c r="AM10225" s="220"/>
    </row>
    <row r="10226" spans="26:39" ht="15" customHeight="1">
      <c r="Z10226" s="220"/>
      <c r="AA10226" s="220"/>
      <c r="AB10226" s="237"/>
      <c r="AC10226" s="237"/>
      <c r="AD10226" s="220"/>
      <c r="AE10226" s="220"/>
      <c r="AF10226" s="237"/>
      <c r="AG10226" s="257"/>
      <c r="AH10226" s="237"/>
      <c r="AI10226" s="220"/>
      <c r="AJ10226" s="237"/>
      <c r="AK10226" s="220"/>
      <c r="AL10226" s="220"/>
      <c r="AM10226" s="220"/>
    </row>
    <row r="10227" spans="26:39" ht="15" customHeight="1">
      <c r="Z10227" s="220"/>
      <c r="AA10227" s="220"/>
      <c r="AB10227" s="237"/>
      <c r="AC10227" s="237"/>
      <c r="AD10227" s="220"/>
      <c r="AE10227" s="220"/>
      <c r="AF10227" s="237"/>
      <c r="AG10227" s="257"/>
      <c r="AH10227" s="237"/>
      <c r="AI10227" s="220"/>
      <c r="AJ10227" s="237"/>
      <c r="AK10227" s="220"/>
      <c r="AL10227" s="220"/>
      <c r="AM10227" s="220"/>
    </row>
    <row r="10228" spans="26:39" ht="15" customHeight="1">
      <c r="Z10228" s="220"/>
      <c r="AA10228" s="220"/>
      <c r="AB10228" s="237"/>
      <c r="AC10228" s="237"/>
      <c r="AD10228" s="220"/>
      <c r="AE10228" s="220"/>
      <c r="AF10228" s="237"/>
      <c r="AG10228" s="257"/>
      <c r="AH10228" s="237"/>
      <c r="AI10228" s="220"/>
      <c r="AJ10228" s="237"/>
      <c r="AK10228" s="220"/>
      <c r="AL10228" s="220"/>
      <c r="AM10228" s="220"/>
    </row>
    <row r="10229" spans="26:39" ht="15" customHeight="1">
      <c r="Z10229" s="220"/>
      <c r="AA10229" s="220"/>
      <c r="AB10229" s="237"/>
      <c r="AC10229" s="237"/>
      <c r="AD10229" s="220"/>
      <c r="AE10229" s="220"/>
      <c r="AF10229" s="237"/>
      <c r="AG10229" s="257"/>
      <c r="AH10229" s="237"/>
      <c r="AI10229" s="220"/>
      <c r="AJ10229" s="237"/>
      <c r="AK10229" s="220"/>
      <c r="AL10229" s="220"/>
      <c r="AM10229" s="220"/>
    </row>
    <row r="10230" spans="26:39" ht="15" customHeight="1">
      <c r="Z10230" s="220"/>
      <c r="AA10230" s="220"/>
      <c r="AB10230" s="237"/>
      <c r="AC10230" s="237"/>
      <c r="AD10230" s="220"/>
      <c r="AE10230" s="220"/>
      <c r="AF10230" s="237"/>
      <c r="AG10230" s="257"/>
      <c r="AH10230" s="237"/>
      <c r="AI10230" s="220"/>
      <c r="AJ10230" s="237"/>
      <c r="AK10230" s="220"/>
      <c r="AL10230" s="220"/>
      <c r="AM10230" s="220"/>
    </row>
    <row r="10231" spans="26:39" ht="15" customHeight="1">
      <c r="Z10231" s="220"/>
      <c r="AA10231" s="220"/>
      <c r="AB10231" s="237"/>
      <c r="AC10231" s="237"/>
      <c r="AD10231" s="220"/>
      <c r="AE10231" s="220"/>
      <c r="AF10231" s="237"/>
      <c r="AG10231" s="257"/>
      <c r="AH10231" s="237"/>
      <c r="AI10231" s="220"/>
      <c r="AJ10231" s="237"/>
      <c r="AK10231" s="220"/>
      <c r="AL10231" s="220"/>
      <c r="AM10231" s="220"/>
    </row>
    <row r="10232" spans="26:39" ht="15" customHeight="1">
      <c r="Z10232" s="220"/>
      <c r="AA10232" s="220"/>
      <c r="AB10232" s="237"/>
      <c r="AC10232" s="237"/>
      <c r="AD10232" s="220"/>
      <c r="AE10232" s="220"/>
      <c r="AF10232" s="237"/>
      <c r="AG10232" s="257"/>
      <c r="AH10232" s="237"/>
      <c r="AI10232" s="220"/>
      <c r="AJ10232" s="237"/>
      <c r="AK10232" s="220"/>
      <c r="AL10232" s="220"/>
      <c r="AM10232" s="220"/>
    </row>
    <row r="10233" spans="26:39" ht="15" customHeight="1">
      <c r="Z10233" s="220"/>
      <c r="AA10233" s="220"/>
      <c r="AB10233" s="237"/>
      <c r="AC10233" s="237"/>
      <c r="AD10233" s="220"/>
      <c r="AE10233" s="220"/>
      <c r="AF10233" s="237"/>
      <c r="AG10233" s="257"/>
      <c r="AH10233" s="237"/>
      <c r="AI10233" s="220"/>
      <c r="AJ10233" s="237"/>
      <c r="AK10233" s="220"/>
      <c r="AL10233" s="220"/>
      <c r="AM10233" s="220"/>
    </row>
    <row r="10234" spans="26:39" ht="15" customHeight="1">
      <c r="Z10234" s="220"/>
      <c r="AA10234" s="220"/>
      <c r="AB10234" s="237"/>
      <c r="AC10234" s="237"/>
      <c r="AD10234" s="220"/>
      <c r="AE10234" s="220"/>
      <c r="AF10234" s="237"/>
      <c r="AG10234" s="257"/>
      <c r="AH10234" s="237"/>
      <c r="AI10234" s="220"/>
      <c r="AJ10234" s="237"/>
      <c r="AK10234" s="220"/>
      <c r="AL10234" s="220"/>
      <c r="AM10234" s="220"/>
    </row>
    <row r="10235" spans="26:39" ht="15" customHeight="1">
      <c r="Z10235" s="220"/>
      <c r="AA10235" s="220"/>
      <c r="AB10235" s="237"/>
      <c r="AC10235" s="237"/>
      <c r="AD10235" s="220"/>
      <c r="AE10235" s="220"/>
      <c r="AF10235" s="237"/>
      <c r="AG10235" s="257"/>
      <c r="AH10235" s="237"/>
      <c r="AI10235" s="220"/>
      <c r="AJ10235" s="237"/>
      <c r="AK10235" s="220"/>
      <c r="AL10235" s="220"/>
      <c r="AM10235" s="220"/>
    </row>
    <row r="10236" spans="26:39" ht="15" customHeight="1">
      <c r="Z10236" s="220"/>
      <c r="AA10236" s="220"/>
      <c r="AB10236" s="237"/>
      <c r="AC10236" s="237"/>
      <c r="AD10236" s="220"/>
      <c r="AE10236" s="220"/>
      <c r="AF10236" s="237"/>
      <c r="AG10236" s="257"/>
      <c r="AH10236" s="237"/>
      <c r="AI10236" s="220"/>
      <c r="AJ10236" s="237"/>
      <c r="AK10236" s="220"/>
      <c r="AL10236" s="220"/>
      <c r="AM10236" s="220"/>
    </row>
    <row r="10237" spans="26:39" ht="15" customHeight="1">
      <c r="Z10237" s="220"/>
      <c r="AA10237" s="220"/>
      <c r="AB10237" s="237"/>
      <c r="AC10237" s="237"/>
      <c r="AD10237" s="220"/>
      <c r="AE10237" s="220"/>
      <c r="AF10237" s="237"/>
      <c r="AG10237" s="257"/>
      <c r="AH10237" s="237"/>
      <c r="AI10237" s="220"/>
      <c r="AJ10237" s="237"/>
      <c r="AK10237" s="220"/>
      <c r="AL10237" s="220"/>
      <c r="AM10237" s="220"/>
    </row>
    <row r="10238" spans="26:39" ht="15" customHeight="1">
      <c r="Z10238" s="220"/>
      <c r="AA10238" s="220"/>
      <c r="AB10238" s="237"/>
      <c r="AC10238" s="237"/>
      <c r="AD10238" s="220"/>
      <c r="AE10238" s="220"/>
      <c r="AF10238" s="237"/>
      <c r="AG10238" s="257"/>
      <c r="AH10238" s="237"/>
      <c r="AI10238" s="220"/>
      <c r="AJ10238" s="237"/>
      <c r="AK10238" s="220"/>
      <c r="AL10238" s="220"/>
      <c r="AM10238" s="220"/>
    </row>
    <row r="10239" spans="26:39" ht="15" customHeight="1">
      <c r="Z10239" s="220"/>
      <c r="AA10239" s="220"/>
      <c r="AB10239" s="237"/>
      <c r="AC10239" s="237"/>
      <c r="AD10239" s="220"/>
      <c r="AE10239" s="220"/>
      <c r="AF10239" s="237"/>
      <c r="AG10239" s="257"/>
      <c r="AH10239" s="237"/>
      <c r="AI10239" s="220"/>
      <c r="AJ10239" s="237"/>
      <c r="AK10239" s="220"/>
      <c r="AL10239" s="220"/>
      <c r="AM10239" s="220"/>
    </row>
    <row r="10240" spans="26:39" ht="15" customHeight="1">
      <c r="Z10240" s="220"/>
      <c r="AA10240" s="220"/>
      <c r="AB10240" s="237"/>
      <c r="AC10240" s="237"/>
      <c r="AD10240" s="220"/>
      <c r="AE10240" s="220"/>
      <c r="AF10240" s="237"/>
      <c r="AG10240" s="257"/>
      <c r="AH10240" s="237"/>
      <c r="AI10240" s="220"/>
      <c r="AJ10240" s="237"/>
      <c r="AK10240" s="220"/>
      <c r="AL10240" s="220"/>
      <c r="AM10240" s="220"/>
    </row>
    <row r="10241" spans="26:39" ht="15" customHeight="1">
      <c r="Z10241" s="220"/>
      <c r="AA10241" s="220"/>
      <c r="AB10241" s="237"/>
      <c r="AC10241" s="237"/>
      <c r="AD10241" s="220"/>
      <c r="AE10241" s="220"/>
      <c r="AF10241" s="237"/>
      <c r="AG10241" s="257"/>
      <c r="AH10241" s="237"/>
      <c r="AI10241" s="220"/>
      <c r="AJ10241" s="237"/>
      <c r="AK10241" s="220"/>
      <c r="AL10241" s="220"/>
      <c r="AM10241" s="220"/>
    </row>
    <row r="10242" spans="26:39" ht="15" customHeight="1">
      <c r="Z10242" s="220"/>
      <c r="AA10242" s="220"/>
      <c r="AB10242" s="237"/>
      <c r="AC10242" s="237"/>
      <c r="AD10242" s="220"/>
      <c r="AE10242" s="220"/>
      <c r="AF10242" s="237"/>
      <c r="AG10242" s="257"/>
      <c r="AH10242" s="237"/>
      <c r="AI10242" s="220"/>
      <c r="AJ10242" s="237"/>
      <c r="AK10242" s="220"/>
      <c r="AL10242" s="220"/>
      <c r="AM10242" s="220"/>
    </row>
    <row r="10243" spans="26:39" ht="15" customHeight="1">
      <c r="Z10243" s="220"/>
      <c r="AA10243" s="220"/>
      <c r="AB10243" s="237"/>
      <c r="AC10243" s="237"/>
      <c r="AD10243" s="220"/>
      <c r="AE10243" s="220"/>
      <c r="AF10243" s="237"/>
      <c r="AG10243" s="257"/>
      <c r="AH10243" s="237"/>
      <c r="AI10243" s="220"/>
      <c r="AJ10243" s="237"/>
      <c r="AK10243" s="220"/>
      <c r="AL10243" s="220"/>
      <c r="AM10243" s="220"/>
    </row>
    <row r="10244" spans="26:39" ht="15" customHeight="1">
      <c r="Z10244" s="220"/>
      <c r="AA10244" s="220"/>
      <c r="AB10244" s="237"/>
      <c r="AC10244" s="237"/>
      <c r="AD10244" s="220"/>
      <c r="AE10244" s="220"/>
      <c r="AF10244" s="237"/>
      <c r="AG10244" s="257"/>
      <c r="AH10244" s="237"/>
      <c r="AI10244" s="220"/>
      <c r="AJ10244" s="237"/>
      <c r="AK10244" s="220"/>
      <c r="AL10244" s="220"/>
      <c r="AM10244" s="220"/>
    </row>
    <row r="10245" spans="26:39" ht="15" customHeight="1">
      <c r="Z10245" s="220"/>
      <c r="AA10245" s="220"/>
      <c r="AB10245" s="237"/>
      <c r="AC10245" s="237"/>
      <c r="AD10245" s="220"/>
      <c r="AE10245" s="220"/>
      <c r="AF10245" s="237"/>
      <c r="AG10245" s="257"/>
      <c r="AH10245" s="237"/>
      <c r="AI10245" s="220"/>
      <c r="AJ10245" s="237"/>
      <c r="AK10245" s="220"/>
      <c r="AL10245" s="220"/>
      <c r="AM10245" s="220"/>
    </row>
    <row r="10246" spans="26:39" ht="15" customHeight="1">
      <c r="Z10246" s="220"/>
      <c r="AA10246" s="220"/>
      <c r="AB10246" s="237"/>
      <c r="AC10246" s="237"/>
      <c r="AD10246" s="220"/>
      <c r="AE10246" s="220"/>
      <c r="AF10246" s="237"/>
      <c r="AG10246" s="257"/>
      <c r="AH10246" s="237"/>
      <c r="AI10246" s="220"/>
      <c r="AJ10246" s="237"/>
      <c r="AK10246" s="220"/>
      <c r="AL10246" s="220"/>
      <c r="AM10246" s="220"/>
    </row>
    <row r="10247" spans="26:39" ht="15" customHeight="1">
      <c r="Z10247" s="220"/>
      <c r="AA10247" s="220"/>
      <c r="AB10247" s="237"/>
      <c r="AC10247" s="237"/>
      <c r="AD10247" s="220"/>
      <c r="AE10247" s="220"/>
      <c r="AF10247" s="237"/>
      <c r="AG10247" s="257"/>
      <c r="AH10247" s="237"/>
      <c r="AI10247" s="220"/>
      <c r="AJ10247" s="237"/>
      <c r="AK10247" s="220"/>
      <c r="AL10247" s="220"/>
      <c r="AM10247" s="220"/>
    </row>
    <row r="10248" spans="26:39" ht="15" customHeight="1">
      <c r="Z10248" s="220"/>
      <c r="AA10248" s="220"/>
      <c r="AB10248" s="237"/>
      <c r="AC10248" s="237"/>
      <c r="AD10248" s="220"/>
      <c r="AE10248" s="220"/>
      <c r="AF10248" s="237"/>
      <c r="AG10248" s="257"/>
      <c r="AH10248" s="237"/>
      <c r="AI10248" s="220"/>
      <c r="AJ10248" s="237"/>
      <c r="AK10248" s="220"/>
      <c r="AL10248" s="220"/>
      <c r="AM10248" s="220"/>
    </row>
    <row r="10249" spans="26:39" ht="15" customHeight="1">
      <c r="Z10249" s="220"/>
      <c r="AA10249" s="220"/>
      <c r="AB10249" s="237"/>
      <c r="AC10249" s="237"/>
      <c r="AD10249" s="220"/>
      <c r="AE10249" s="220"/>
      <c r="AF10249" s="237"/>
      <c r="AG10249" s="257"/>
      <c r="AH10249" s="237"/>
      <c r="AI10249" s="220"/>
      <c r="AJ10249" s="237"/>
      <c r="AK10249" s="220"/>
      <c r="AL10249" s="220"/>
      <c r="AM10249" s="220"/>
    </row>
    <row r="10250" spans="26:39" ht="15" customHeight="1">
      <c r="Z10250" s="220"/>
      <c r="AA10250" s="220"/>
      <c r="AB10250" s="237"/>
      <c r="AC10250" s="237"/>
      <c r="AD10250" s="220"/>
      <c r="AE10250" s="220"/>
      <c r="AF10250" s="237"/>
      <c r="AG10250" s="257"/>
      <c r="AH10250" s="237"/>
      <c r="AI10250" s="220"/>
      <c r="AJ10250" s="237"/>
      <c r="AK10250" s="220"/>
      <c r="AL10250" s="220"/>
      <c r="AM10250" s="220"/>
    </row>
    <row r="10251" spans="26:39" ht="15" customHeight="1">
      <c r="Z10251" s="220"/>
      <c r="AA10251" s="220"/>
      <c r="AB10251" s="237"/>
      <c r="AC10251" s="237"/>
      <c r="AD10251" s="220"/>
      <c r="AE10251" s="220"/>
      <c r="AF10251" s="237"/>
      <c r="AG10251" s="257"/>
      <c r="AH10251" s="237"/>
      <c r="AI10251" s="220"/>
      <c r="AJ10251" s="237"/>
      <c r="AK10251" s="220"/>
      <c r="AL10251" s="220"/>
      <c r="AM10251" s="220"/>
    </row>
    <row r="10252" spans="26:39" ht="15" customHeight="1">
      <c r="Z10252" s="220"/>
      <c r="AA10252" s="220"/>
      <c r="AB10252" s="237"/>
      <c r="AC10252" s="237"/>
      <c r="AD10252" s="220"/>
      <c r="AE10252" s="220"/>
      <c r="AF10252" s="237"/>
      <c r="AG10252" s="257"/>
      <c r="AH10252" s="237"/>
      <c r="AI10252" s="220"/>
      <c r="AJ10252" s="237"/>
      <c r="AK10252" s="220"/>
      <c r="AL10252" s="220"/>
      <c r="AM10252" s="220"/>
    </row>
    <row r="10253" spans="26:39" ht="15" customHeight="1">
      <c r="Z10253" s="220"/>
      <c r="AA10253" s="220"/>
      <c r="AB10253" s="237"/>
      <c r="AC10253" s="237"/>
      <c r="AD10253" s="220"/>
      <c r="AE10253" s="220"/>
      <c r="AF10253" s="237"/>
      <c r="AG10253" s="257"/>
      <c r="AH10253" s="237"/>
      <c r="AI10253" s="220"/>
      <c r="AJ10253" s="237"/>
      <c r="AK10253" s="220"/>
      <c r="AL10253" s="220"/>
      <c r="AM10253" s="220"/>
    </row>
    <row r="10254" spans="26:39" ht="15" customHeight="1">
      <c r="Z10254" s="220"/>
      <c r="AA10254" s="220"/>
      <c r="AB10254" s="237"/>
      <c r="AC10254" s="237"/>
      <c r="AD10254" s="220"/>
      <c r="AE10254" s="220"/>
      <c r="AF10254" s="237"/>
      <c r="AG10254" s="257"/>
      <c r="AH10254" s="237"/>
      <c r="AI10254" s="220"/>
      <c r="AJ10254" s="237"/>
      <c r="AK10254" s="220"/>
      <c r="AL10254" s="220"/>
      <c r="AM10254" s="220"/>
    </row>
    <row r="10255" spans="26:39" ht="15" customHeight="1">
      <c r="Z10255" s="220"/>
      <c r="AA10255" s="220"/>
      <c r="AB10255" s="237"/>
      <c r="AC10255" s="237"/>
      <c r="AD10255" s="220"/>
      <c r="AE10255" s="220"/>
      <c r="AF10255" s="237"/>
      <c r="AG10255" s="257"/>
      <c r="AH10255" s="237"/>
      <c r="AI10255" s="220"/>
      <c r="AJ10255" s="237"/>
      <c r="AK10255" s="220"/>
      <c r="AL10255" s="220"/>
      <c r="AM10255" s="220"/>
    </row>
    <row r="10256" spans="26:39" ht="15" customHeight="1">
      <c r="Z10256" s="220"/>
      <c r="AA10256" s="220"/>
      <c r="AB10256" s="237"/>
      <c r="AC10256" s="237"/>
      <c r="AD10256" s="220"/>
      <c r="AE10256" s="220"/>
      <c r="AF10256" s="237"/>
      <c r="AG10256" s="257"/>
      <c r="AH10256" s="237"/>
      <c r="AI10256" s="220"/>
      <c r="AJ10256" s="237"/>
      <c r="AK10256" s="220"/>
      <c r="AL10256" s="220"/>
      <c r="AM10256" s="220"/>
    </row>
    <row r="10257" spans="26:39" ht="15" customHeight="1">
      <c r="Z10257" s="220"/>
      <c r="AA10257" s="220"/>
      <c r="AB10257" s="237"/>
      <c r="AC10257" s="237"/>
      <c r="AD10257" s="220"/>
      <c r="AE10257" s="220"/>
      <c r="AF10257" s="237"/>
      <c r="AG10257" s="257"/>
      <c r="AH10257" s="237"/>
      <c r="AI10257" s="220"/>
      <c r="AJ10257" s="237"/>
      <c r="AK10257" s="220"/>
      <c r="AL10257" s="220"/>
      <c r="AM10257" s="220"/>
    </row>
    <row r="10258" spans="26:39" ht="15" customHeight="1">
      <c r="Z10258" s="220"/>
      <c r="AA10258" s="220"/>
      <c r="AB10258" s="237"/>
      <c r="AC10258" s="237"/>
      <c r="AD10258" s="220"/>
      <c r="AE10258" s="220"/>
      <c r="AF10258" s="237"/>
      <c r="AG10258" s="257"/>
      <c r="AH10258" s="237"/>
      <c r="AI10258" s="220"/>
      <c r="AJ10258" s="237"/>
      <c r="AK10258" s="220"/>
      <c r="AL10258" s="220"/>
      <c r="AM10258" s="220"/>
    </row>
    <row r="10259" spans="26:39" ht="15" customHeight="1">
      <c r="Z10259" s="220"/>
      <c r="AA10259" s="220"/>
      <c r="AB10259" s="237"/>
      <c r="AC10259" s="237"/>
      <c r="AD10259" s="220"/>
      <c r="AE10259" s="220"/>
      <c r="AF10259" s="237"/>
      <c r="AG10259" s="257"/>
      <c r="AH10259" s="237"/>
      <c r="AI10259" s="220"/>
      <c r="AJ10259" s="237"/>
      <c r="AK10259" s="220"/>
      <c r="AL10259" s="220"/>
      <c r="AM10259" s="220"/>
    </row>
    <row r="10260" spans="26:39" ht="15" customHeight="1">
      <c r="Z10260" s="220"/>
      <c r="AA10260" s="220"/>
      <c r="AB10260" s="237"/>
      <c r="AC10260" s="237"/>
      <c r="AD10260" s="220"/>
      <c r="AE10260" s="220"/>
      <c r="AF10260" s="237"/>
      <c r="AG10260" s="257"/>
      <c r="AH10260" s="237"/>
      <c r="AI10260" s="220"/>
      <c r="AJ10260" s="237"/>
      <c r="AK10260" s="220"/>
      <c r="AL10260" s="220"/>
      <c r="AM10260" s="220"/>
    </row>
    <row r="10261" spans="26:39" ht="15" customHeight="1">
      <c r="Z10261" s="220"/>
      <c r="AA10261" s="220"/>
      <c r="AB10261" s="237"/>
      <c r="AC10261" s="237"/>
      <c r="AD10261" s="220"/>
      <c r="AE10261" s="220"/>
      <c r="AF10261" s="237"/>
      <c r="AG10261" s="257"/>
      <c r="AH10261" s="237"/>
      <c r="AI10261" s="220"/>
      <c r="AJ10261" s="237"/>
      <c r="AK10261" s="220"/>
      <c r="AL10261" s="220"/>
      <c r="AM10261" s="220"/>
    </row>
    <row r="10262" spans="26:39" ht="15" customHeight="1">
      <c r="Z10262" s="220"/>
      <c r="AA10262" s="220"/>
      <c r="AB10262" s="237"/>
      <c r="AC10262" s="237"/>
      <c r="AD10262" s="220"/>
      <c r="AE10262" s="220"/>
      <c r="AF10262" s="237"/>
      <c r="AG10262" s="257"/>
      <c r="AH10262" s="237"/>
      <c r="AI10262" s="220"/>
      <c r="AJ10262" s="237"/>
      <c r="AK10262" s="220"/>
      <c r="AL10262" s="220"/>
      <c r="AM10262" s="220"/>
    </row>
    <row r="10263" spans="26:39" ht="15" customHeight="1">
      <c r="Z10263" s="220"/>
      <c r="AA10263" s="220"/>
      <c r="AB10263" s="237"/>
      <c r="AC10263" s="237"/>
      <c r="AD10263" s="220"/>
      <c r="AE10263" s="220"/>
      <c r="AF10263" s="237"/>
      <c r="AG10263" s="257"/>
      <c r="AH10263" s="237"/>
      <c r="AI10263" s="220"/>
      <c r="AJ10263" s="237"/>
      <c r="AK10263" s="220"/>
      <c r="AL10263" s="220"/>
      <c r="AM10263" s="220"/>
    </row>
    <row r="10264" spans="26:39" ht="15" customHeight="1">
      <c r="Z10264" s="220"/>
      <c r="AA10264" s="220"/>
      <c r="AB10264" s="237"/>
      <c r="AC10264" s="237"/>
      <c r="AD10264" s="220"/>
      <c r="AE10264" s="220"/>
      <c r="AF10264" s="237"/>
      <c r="AG10264" s="257"/>
      <c r="AH10264" s="237"/>
      <c r="AI10264" s="220"/>
      <c r="AJ10264" s="237"/>
      <c r="AK10264" s="220"/>
      <c r="AL10264" s="220"/>
      <c r="AM10264" s="220"/>
    </row>
    <row r="10265" spans="26:39" ht="15" customHeight="1">
      <c r="Z10265" s="220"/>
      <c r="AA10265" s="220"/>
      <c r="AB10265" s="237"/>
      <c r="AC10265" s="237"/>
      <c r="AD10265" s="220"/>
      <c r="AE10265" s="220"/>
      <c r="AF10265" s="237"/>
      <c r="AG10265" s="257"/>
      <c r="AH10265" s="237"/>
      <c r="AI10265" s="220"/>
      <c r="AJ10265" s="237"/>
      <c r="AK10265" s="220"/>
      <c r="AL10265" s="220"/>
      <c r="AM10265" s="220"/>
    </row>
    <row r="10266" spans="26:39" ht="15" customHeight="1">
      <c r="Z10266" s="220"/>
      <c r="AA10266" s="220"/>
      <c r="AB10266" s="237"/>
      <c r="AC10266" s="237"/>
      <c r="AD10266" s="220"/>
      <c r="AE10266" s="220"/>
      <c r="AF10266" s="237"/>
      <c r="AG10266" s="257"/>
      <c r="AH10266" s="237"/>
      <c r="AI10266" s="220"/>
      <c r="AJ10266" s="237"/>
      <c r="AK10266" s="220"/>
      <c r="AL10266" s="220"/>
      <c r="AM10266" s="220"/>
    </row>
    <row r="10267" spans="26:39" ht="15" customHeight="1">
      <c r="Z10267" s="220"/>
      <c r="AA10267" s="220"/>
      <c r="AB10267" s="237"/>
      <c r="AC10267" s="237"/>
      <c r="AD10267" s="220"/>
      <c r="AE10267" s="220"/>
      <c r="AF10267" s="237"/>
      <c r="AG10267" s="257"/>
      <c r="AH10267" s="237"/>
      <c r="AI10267" s="220"/>
      <c r="AJ10267" s="237"/>
      <c r="AK10267" s="220"/>
      <c r="AL10267" s="220"/>
      <c r="AM10267" s="220"/>
    </row>
    <row r="10268" spans="26:39" ht="15" customHeight="1">
      <c r="Z10268" s="220"/>
      <c r="AA10268" s="220"/>
      <c r="AB10268" s="237"/>
      <c r="AC10268" s="237"/>
      <c r="AD10268" s="220"/>
      <c r="AE10268" s="220"/>
      <c r="AF10268" s="237"/>
      <c r="AG10268" s="257"/>
      <c r="AH10268" s="237"/>
      <c r="AI10268" s="220"/>
      <c r="AJ10268" s="237"/>
      <c r="AK10268" s="220"/>
      <c r="AL10268" s="220"/>
      <c r="AM10268" s="220"/>
    </row>
    <row r="10269" spans="26:39" ht="15" customHeight="1">
      <c r="Z10269" s="220"/>
      <c r="AA10269" s="220"/>
      <c r="AB10269" s="237"/>
      <c r="AC10269" s="237"/>
      <c r="AD10269" s="220"/>
      <c r="AE10269" s="220"/>
      <c r="AF10269" s="237"/>
      <c r="AG10269" s="257"/>
      <c r="AH10269" s="237"/>
      <c r="AI10269" s="220"/>
      <c r="AJ10269" s="237"/>
      <c r="AK10269" s="220"/>
      <c r="AL10269" s="220"/>
      <c r="AM10269" s="220"/>
    </row>
    <row r="10270" spans="26:39" ht="15" customHeight="1">
      <c r="Z10270" s="220"/>
      <c r="AA10270" s="220"/>
      <c r="AB10270" s="237"/>
      <c r="AC10270" s="237"/>
      <c r="AD10270" s="220"/>
      <c r="AE10270" s="220"/>
      <c r="AF10270" s="237"/>
      <c r="AG10270" s="257"/>
      <c r="AH10270" s="237"/>
      <c r="AI10270" s="220"/>
      <c r="AJ10270" s="237"/>
      <c r="AK10270" s="220"/>
      <c r="AL10270" s="220"/>
      <c r="AM10270" s="220"/>
    </row>
    <row r="10271" spans="26:39" ht="15" customHeight="1">
      <c r="Z10271" s="220"/>
      <c r="AA10271" s="220"/>
      <c r="AB10271" s="237"/>
      <c r="AC10271" s="237"/>
      <c r="AD10271" s="220"/>
      <c r="AE10271" s="220"/>
      <c r="AF10271" s="237"/>
      <c r="AG10271" s="257"/>
      <c r="AH10271" s="237"/>
      <c r="AI10271" s="220"/>
      <c r="AJ10271" s="237"/>
      <c r="AK10271" s="220"/>
      <c r="AL10271" s="220"/>
      <c r="AM10271" s="220"/>
    </row>
    <row r="10272" spans="26:39" ht="15" customHeight="1">
      <c r="Z10272" s="220"/>
      <c r="AA10272" s="220"/>
      <c r="AB10272" s="237"/>
      <c r="AC10272" s="237"/>
      <c r="AD10272" s="220"/>
      <c r="AE10272" s="220"/>
      <c r="AF10272" s="237"/>
      <c r="AG10272" s="257"/>
      <c r="AH10272" s="237"/>
      <c r="AI10272" s="220"/>
      <c r="AJ10272" s="237"/>
      <c r="AK10272" s="220"/>
      <c r="AL10272" s="220"/>
      <c r="AM10272" s="220"/>
    </row>
    <row r="10273" spans="26:39" ht="15" customHeight="1">
      <c r="Z10273" s="220"/>
      <c r="AA10273" s="220"/>
      <c r="AB10273" s="237"/>
      <c r="AC10273" s="237"/>
      <c r="AD10273" s="220"/>
      <c r="AE10273" s="220"/>
      <c r="AF10273" s="237"/>
      <c r="AG10273" s="257"/>
      <c r="AH10273" s="237"/>
      <c r="AI10273" s="220"/>
      <c r="AJ10273" s="237"/>
      <c r="AK10273" s="220"/>
      <c r="AL10273" s="220"/>
      <c r="AM10273" s="220"/>
    </row>
    <row r="10274" spans="26:39" ht="15" customHeight="1">
      <c r="Z10274" s="220"/>
      <c r="AA10274" s="220"/>
      <c r="AB10274" s="237"/>
      <c r="AC10274" s="237"/>
      <c r="AD10274" s="220"/>
      <c r="AE10274" s="220"/>
      <c r="AF10274" s="237"/>
      <c r="AG10274" s="257"/>
      <c r="AH10274" s="237"/>
      <c r="AI10274" s="220"/>
      <c r="AJ10274" s="237"/>
      <c r="AK10274" s="220"/>
      <c r="AL10274" s="220"/>
      <c r="AM10274" s="220"/>
    </row>
    <row r="10275" spans="26:39" ht="15" customHeight="1">
      <c r="Z10275" s="220"/>
      <c r="AA10275" s="220"/>
      <c r="AB10275" s="237"/>
      <c r="AC10275" s="237"/>
      <c r="AD10275" s="220"/>
      <c r="AE10275" s="220"/>
      <c r="AF10275" s="237"/>
      <c r="AG10275" s="257"/>
      <c r="AH10275" s="237"/>
      <c r="AI10275" s="220"/>
      <c r="AJ10275" s="237"/>
      <c r="AK10275" s="220"/>
      <c r="AL10275" s="220"/>
      <c r="AM10275" s="220"/>
    </row>
    <row r="10276" spans="26:39" ht="15" customHeight="1">
      <c r="Z10276" s="220"/>
      <c r="AA10276" s="220"/>
      <c r="AB10276" s="237"/>
      <c r="AC10276" s="237"/>
      <c r="AD10276" s="220"/>
      <c r="AE10276" s="220"/>
      <c r="AF10276" s="237"/>
      <c r="AG10276" s="257"/>
      <c r="AH10276" s="237"/>
      <c r="AI10276" s="220"/>
      <c r="AJ10276" s="237"/>
      <c r="AK10276" s="220"/>
      <c r="AL10276" s="220"/>
      <c r="AM10276" s="220"/>
    </row>
    <row r="10277" spans="26:39" ht="15" customHeight="1">
      <c r="Z10277" s="220"/>
      <c r="AA10277" s="220"/>
      <c r="AB10277" s="237"/>
      <c r="AC10277" s="237"/>
      <c r="AD10277" s="220"/>
      <c r="AE10277" s="220"/>
      <c r="AF10277" s="237"/>
      <c r="AG10277" s="257"/>
      <c r="AH10277" s="237"/>
      <c r="AI10277" s="220"/>
      <c r="AJ10277" s="237"/>
      <c r="AK10277" s="220"/>
      <c r="AL10277" s="220"/>
      <c r="AM10277" s="220"/>
    </row>
    <row r="10278" spans="26:39" ht="15" customHeight="1">
      <c r="Z10278" s="220"/>
      <c r="AA10278" s="220"/>
      <c r="AB10278" s="237"/>
      <c r="AC10278" s="237"/>
      <c r="AD10278" s="220"/>
      <c r="AE10278" s="220"/>
      <c r="AF10278" s="237"/>
      <c r="AG10278" s="257"/>
      <c r="AH10278" s="237"/>
      <c r="AI10278" s="220"/>
      <c r="AJ10278" s="237"/>
      <c r="AK10278" s="220"/>
      <c r="AL10278" s="220"/>
      <c r="AM10278" s="220"/>
    </row>
    <row r="10279" spans="26:39" ht="15" customHeight="1">
      <c r="Z10279" s="220"/>
      <c r="AA10279" s="220"/>
      <c r="AB10279" s="237"/>
      <c r="AC10279" s="237"/>
      <c r="AD10279" s="220"/>
      <c r="AE10279" s="220"/>
      <c r="AF10279" s="237"/>
      <c r="AG10279" s="257"/>
      <c r="AH10279" s="237"/>
      <c r="AI10279" s="220"/>
      <c r="AJ10279" s="237"/>
      <c r="AK10279" s="220"/>
      <c r="AL10279" s="220"/>
      <c r="AM10279" s="220"/>
    </row>
    <row r="10280" spans="26:39" ht="15" customHeight="1">
      <c r="Z10280" s="220"/>
      <c r="AA10280" s="220"/>
      <c r="AB10280" s="237"/>
      <c r="AC10280" s="237"/>
      <c r="AD10280" s="220"/>
      <c r="AE10280" s="220"/>
      <c r="AF10280" s="237"/>
      <c r="AG10280" s="257"/>
      <c r="AH10280" s="237"/>
      <c r="AI10280" s="220"/>
      <c r="AJ10280" s="237"/>
      <c r="AK10280" s="220"/>
      <c r="AL10280" s="220"/>
      <c r="AM10280" s="220"/>
    </row>
    <row r="10281" spans="26:39" ht="15" customHeight="1">
      <c r="Z10281" s="220"/>
      <c r="AA10281" s="220"/>
      <c r="AB10281" s="237"/>
      <c r="AC10281" s="237"/>
      <c r="AD10281" s="220"/>
      <c r="AE10281" s="220"/>
      <c r="AF10281" s="237"/>
      <c r="AG10281" s="257"/>
      <c r="AH10281" s="237"/>
      <c r="AI10281" s="220"/>
      <c r="AJ10281" s="237"/>
      <c r="AK10281" s="220"/>
      <c r="AL10281" s="220"/>
      <c r="AM10281" s="220"/>
    </row>
    <row r="10282" spans="26:39" ht="15" customHeight="1">
      <c r="Z10282" s="220"/>
      <c r="AA10282" s="220"/>
      <c r="AB10282" s="237"/>
      <c r="AC10282" s="237"/>
      <c r="AD10282" s="220"/>
      <c r="AE10282" s="220"/>
      <c r="AF10282" s="237"/>
      <c r="AG10282" s="257"/>
      <c r="AH10282" s="237"/>
      <c r="AI10282" s="220"/>
      <c r="AJ10282" s="237"/>
      <c r="AK10282" s="220"/>
      <c r="AL10282" s="220"/>
      <c r="AM10282" s="220"/>
    </row>
    <row r="10283" spans="26:39" ht="15" customHeight="1">
      <c r="Z10283" s="220"/>
      <c r="AA10283" s="220"/>
      <c r="AB10283" s="237"/>
      <c r="AC10283" s="237"/>
      <c r="AD10283" s="220"/>
      <c r="AE10283" s="220"/>
      <c r="AF10283" s="237"/>
      <c r="AG10283" s="257"/>
      <c r="AH10283" s="237"/>
      <c r="AI10283" s="220"/>
      <c r="AJ10283" s="237"/>
      <c r="AK10283" s="220"/>
      <c r="AL10283" s="220"/>
      <c r="AM10283" s="220"/>
    </row>
    <row r="10284" spans="26:39" ht="15" customHeight="1">
      <c r="Z10284" s="220"/>
      <c r="AA10284" s="220"/>
      <c r="AB10284" s="237"/>
      <c r="AC10284" s="237"/>
      <c r="AD10284" s="220"/>
      <c r="AE10284" s="220"/>
      <c r="AF10284" s="237"/>
      <c r="AG10284" s="257"/>
      <c r="AH10284" s="237"/>
      <c r="AI10284" s="220"/>
      <c r="AJ10284" s="237"/>
      <c r="AK10284" s="220"/>
      <c r="AL10284" s="220"/>
      <c r="AM10284" s="220"/>
    </row>
    <row r="10285" spans="26:39" ht="15" customHeight="1">
      <c r="Z10285" s="220"/>
      <c r="AA10285" s="220"/>
      <c r="AB10285" s="237"/>
      <c r="AC10285" s="237"/>
      <c r="AD10285" s="220"/>
      <c r="AE10285" s="220"/>
      <c r="AF10285" s="237"/>
      <c r="AG10285" s="257"/>
      <c r="AH10285" s="237"/>
      <c r="AI10285" s="220"/>
      <c r="AJ10285" s="237"/>
      <c r="AK10285" s="220"/>
      <c r="AL10285" s="220"/>
      <c r="AM10285" s="220"/>
    </row>
    <row r="10286" spans="26:39" ht="15" customHeight="1">
      <c r="Z10286" s="220"/>
      <c r="AA10286" s="220"/>
      <c r="AB10286" s="237"/>
      <c r="AC10286" s="237"/>
      <c r="AD10286" s="220"/>
      <c r="AE10286" s="220"/>
      <c r="AF10286" s="237"/>
      <c r="AG10286" s="257"/>
      <c r="AH10286" s="237"/>
      <c r="AI10286" s="220"/>
      <c r="AJ10286" s="237"/>
      <c r="AK10286" s="220"/>
      <c r="AL10286" s="220"/>
      <c r="AM10286" s="220"/>
    </row>
    <row r="10287" spans="26:39" ht="15" customHeight="1">
      <c r="Z10287" s="220"/>
      <c r="AA10287" s="220"/>
      <c r="AB10287" s="237"/>
      <c r="AC10287" s="237"/>
      <c r="AD10287" s="220"/>
      <c r="AE10287" s="220"/>
      <c r="AF10287" s="237"/>
      <c r="AG10287" s="257"/>
      <c r="AH10287" s="237"/>
      <c r="AI10287" s="220"/>
      <c r="AJ10287" s="237"/>
      <c r="AK10287" s="220"/>
      <c r="AL10287" s="220"/>
      <c r="AM10287" s="220"/>
    </row>
    <row r="10288" spans="26:39" ht="15" customHeight="1">
      <c r="Z10288" s="220"/>
      <c r="AA10288" s="220"/>
      <c r="AB10288" s="237"/>
      <c r="AC10288" s="237"/>
      <c r="AD10288" s="220"/>
      <c r="AE10288" s="220"/>
      <c r="AF10288" s="237"/>
      <c r="AG10288" s="257"/>
      <c r="AH10288" s="237"/>
      <c r="AI10288" s="220"/>
      <c r="AJ10288" s="237"/>
      <c r="AK10288" s="220"/>
      <c r="AL10288" s="220"/>
      <c r="AM10288" s="220"/>
    </row>
    <row r="10289" spans="26:39" ht="15" customHeight="1">
      <c r="Z10289" s="220"/>
      <c r="AA10289" s="220"/>
      <c r="AB10289" s="237"/>
      <c r="AC10289" s="237"/>
      <c r="AD10289" s="220"/>
      <c r="AE10289" s="220"/>
      <c r="AF10289" s="237"/>
      <c r="AG10289" s="257"/>
      <c r="AH10289" s="237"/>
      <c r="AI10289" s="220"/>
      <c r="AJ10289" s="237"/>
      <c r="AK10289" s="220"/>
      <c r="AL10289" s="220"/>
      <c r="AM10289" s="220"/>
    </row>
    <row r="10290" spans="26:39" ht="15" customHeight="1">
      <c r="Z10290" s="220"/>
      <c r="AA10290" s="220"/>
      <c r="AB10290" s="237"/>
      <c r="AC10290" s="237"/>
      <c r="AD10290" s="220"/>
      <c r="AE10290" s="220"/>
      <c r="AF10290" s="237"/>
      <c r="AG10290" s="257"/>
      <c r="AH10290" s="237"/>
      <c r="AI10290" s="220"/>
      <c r="AJ10290" s="237"/>
      <c r="AK10290" s="220"/>
      <c r="AL10290" s="220"/>
      <c r="AM10290" s="220"/>
    </row>
    <row r="10291" spans="26:39" ht="15" customHeight="1">
      <c r="Z10291" s="220"/>
      <c r="AA10291" s="220"/>
      <c r="AB10291" s="237"/>
      <c r="AC10291" s="237"/>
      <c r="AD10291" s="220"/>
      <c r="AE10291" s="220"/>
      <c r="AF10291" s="237"/>
      <c r="AG10291" s="257"/>
      <c r="AH10291" s="237"/>
      <c r="AI10291" s="220"/>
      <c r="AJ10291" s="237"/>
      <c r="AK10291" s="220"/>
      <c r="AL10291" s="220"/>
      <c r="AM10291" s="220"/>
    </row>
    <row r="10292" spans="26:39" ht="15" customHeight="1">
      <c r="Z10292" s="220"/>
      <c r="AA10292" s="220"/>
      <c r="AB10292" s="237"/>
      <c r="AC10292" s="237"/>
      <c r="AD10292" s="220"/>
      <c r="AE10292" s="220"/>
      <c r="AF10292" s="237"/>
      <c r="AG10292" s="257"/>
      <c r="AH10292" s="237"/>
      <c r="AI10292" s="220"/>
      <c r="AJ10292" s="237"/>
      <c r="AK10292" s="220"/>
      <c r="AL10292" s="220"/>
      <c r="AM10292" s="220"/>
    </row>
    <row r="10293" spans="26:39" ht="15" customHeight="1">
      <c r="Z10293" s="220"/>
      <c r="AA10293" s="220"/>
      <c r="AB10293" s="237"/>
      <c r="AC10293" s="237"/>
      <c r="AD10293" s="220"/>
      <c r="AE10293" s="220"/>
      <c r="AF10293" s="237"/>
      <c r="AG10293" s="257"/>
      <c r="AH10293" s="237"/>
      <c r="AI10293" s="220"/>
      <c r="AJ10293" s="237"/>
      <c r="AK10293" s="220"/>
      <c r="AL10293" s="220"/>
      <c r="AM10293" s="220"/>
    </row>
    <row r="10294" spans="26:39" ht="15" customHeight="1">
      <c r="Z10294" s="220"/>
      <c r="AA10294" s="220"/>
      <c r="AB10294" s="237"/>
      <c r="AC10294" s="237"/>
      <c r="AD10294" s="220"/>
      <c r="AE10294" s="220"/>
      <c r="AF10294" s="237"/>
      <c r="AG10294" s="257"/>
      <c r="AH10294" s="237"/>
      <c r="AI10294" s="220"/>
      <c r="AJ10294" s="237"/>
      <c r="AK10294" s="220"/>
      <c r="AL10294" s="220"/>
      <c r="AM10294" s="220"/>
    </row>
    <row r="10295" spans="26:39" ht="15" customHeight="1">
      <c r="Z10295" s="220"/>
      <c r="AA10295" s="220"/>
      <c r="AB10295" s="237"/>
      <c r="AC10295" s="237"/>
      <c r="AD10295" s="220"/>
      <c r="AE10295" s="220"/>
      <c r="AF10295" s="237"/>
      <c r="AG10295" s="257"/>
      <c r="AH10295" s="237"/>
      <c r="AI10295" s="220"/>
      <c r="AJ10295" s="237"/>
      <c r="AK10295" s="220"/>
      <c r="AL10295" s="220"/>
      <c r="AM10295" s="220"/>
    </row>
    <row r="10296" spans="26:39" ht="15" customHeight="1">
      <c r="Z10296" s="220"/>
      <c r="AA10296" s="220"/>
      <c r="AB10296" s="237"/>
      <c r="AC10296" s="237"/>
      <c r="AD10296" s="220"/>
      <c r="AE10296" s="220"/>
      <c r="AF10296" s="237"/>
      <c r="AG10296" s="257"/>
      <c r="AH10296" s="237"/>
      <c r="AI10296" s="220"/>
      <c r="AJ10296" s="237"/>
      <c r="AK10296" s="220"/>
      <c r="AL10296" s="220"/>
      <c r="AM10296" s="220"/>
    </row>
    <row r="10297" spans="26:39" ht="15" customHeight="1">
      <c r="Z10297" s="220"/>
      <c r="AA10297" s="220"/>
      <c r="AB10297" s="237"/>
      <c r="AC10297" s="237"/>
      <c r="AD10297" s="220"/>
      <c r="AE10297" s="220"/>
      <c r="AF10297" s="237"/>
      <c r="AG10297" s="257"/>
      <c r="AH10297" s="237"/>
      <c r="AI10297" s="220"/>
      <c r="AJ10297" s="237"/>
      <c r="AK10297" s="220"/>
      <c r="AL10297" s="220"/>
      <c r="AM10297" s="220"/>
    </row>
    <row r="10298" spans="26:39" ht="15" customHeight="1">
      <c r="Z10298" s="220"/>
      <c r="AA10298" s="220"/>
      <c r="AB10298" s="237"/>
      <c r="AC10298" s="237"/>
      <c r="AD10298" s="220"/>
      <c r="AE10298" s="220"/>
      <c r="AF10298" s="237"/>
      <c r="AG10298" s="257"/>
      <c r="AH10298" s="237"/>
      <c r="AI10298" s="220"/>
      <c r="AJ10298" s="237"/>
      <c r="AK10298" s="220"/>
      <c r="AL10298" s="220"/>
      <c r="AM10298" s="220"/>
    </row>
    <row r="10299" spans="26:39" ht="15" customHeight="1">
      <c r="Z10299" s="220"/>
      <c r="AA10299" s="220"/>
      <c r="AB10299" s="237"/>
      <c r="AC10299" s="237"/>
      <c r="AD10299" s="220"/>
      <c r="AE10299" s="220"/>
      <c r="AF10299" s="237"/>
      <c r="AG10299" s="257"/>
      <c r="AH10299" s="237"/>
      <c r="AI10299" s="220"/>
      <c r="AJ10299" s="237"/>
      <c r="AK10299" s="220"/>
      <c r="AL10299" s="220"/>
      <c r="AM10299" s="220"/>
    </row>
    <row r="10300" spans="26:39" ht="15" customHeight="1">
      <c r="Z10300" s="220"/>
      <c r="AA10300" s="220"/>
      <c r="AB10300" s="237"/>
      <c r="AC10300" s="237"/>
      <c r="AD10300" s="220"/>
      <c r="AE10300" s="220"/>
      <c r="AF10300" s="237"/>
      <c r="AG10300" s="257"/>
      <c r="AH10300" s="237"/>
      <c r="AI10300" s="220"/>
      <c r="AJ10300" s="237"/>
      <c r="AK10300" s="220"/>
      <c r="AL10300" s="220"/>
      <c r="AM10300" s="220"/>
    </row>
    <row r="10301" spans="26:39" ht="15" customHeight="1">
      <c r="Z10301" s="220"/>
      <c r="AA10301" s="220"/>
      <c r="AB10301" s="237"/>
      <c r="AC10301" s="237"/>
      <c r="AD10301" s="220"/>
      <c r="AE10301" s="220"/>
      <c r="AF10301" s="237"/>
      <c r="AG10301" s="257"/>
      <c r="AH10301" s="237"/>
      <c r="AI10301" s="220"/>
      <c r="AJ10301" s="237"/>
      <c r="AK10301" s="220"/>
      <c r="AL10301" s="220"/>
      <c r="AM10301" s="220"/>
    </row>
    <row r="10302" spans="26:39" ht="15" customHeight="1">
      <c r="Z10302" s="220"/>
      <c r="AA10302" s="220"/>
      <c r="AB10302" s="237"/>
      <c r="AC10302" s="237"/>
      <c r="AD10302" s="220"/>
      <c r="AE10302" s="220"/>
      <c r="AF10302" s="237"/>
      <c r="AG10302" s="257"/>
      <c r="AH10302" s="237"/>
      <c r="AI10302" s="220"/>
      <c r="AJ10302" s="237"/>
      <c r="AK10302" s="220"/>
      <c r="AL10302" s="220"/>
      <c r="AM10302" s="220"/>
    </row>
    <row r="10303" spans="26:39" ht="15" customHeight="1">
      <c r="Z10303" s="220"/>
      <c r="AA10303" s="220"/>
      <c r="AB10303" s="237"/>
      <c r="AC10303" s="237"/>
      <c r="AD10303" s="220"/>
      <c r="AE10303" s="220"/>
      <c r="AF10303" s="237"/>
      <c r="AG10303" s="257"/>
      <c r="AH10303" s="237"/>
      <c r="AI10303" s="220"/>
      <c r="AJ10303" s="237"/>
      <c r="AK10303" s="220"/>
      <c r="AL10303" s="220"/>
      <c r="AM10303" s="220"/>
    </row>
    <row r="10304" spans="26:39" ht="15" customHeight="1">
      <c r="Z10304" s="220"/>
      <c r="AA10304" s="220"/>
      <c r="AB10304" s="237"/>
      <c r="AC10304" s="237"/>
      <c r="AD10304" s="220"/>
      <c r="AE10304" s="220"/>
      <c r="AF10304" s="237"/>
      <c r="AG10304" s="257"/>
      <c r="AH10304" s="237"/>
      <c r="AI10304" s="220"/>
      <c r="AJ10304" s="237"/>
      <c r="AK10304" s="220"/>
      <c r="AL10304" s="220"/>
      <c r="AM10304" s="220"/>
    </row>
    <row r="10305" spans="26:39" ht="15" customHeight="1">
      <c r="Z10305" s="220"/>
      <c r="AA10305" s="220"/>
      <c r="AB10305" s="237"/>
      <c r="AC10305" s="237"/>
      <c r="AD10305" s="220"/>
      <c r="AE10305" s="220"/>
      <c r="AF10305" s="237"/>
      <c r="AG10305" s="257"/>
      <c r="AH10305" s="237"/>
      <c r="AI10305" s="220"/>
      <c r="AJ10305" s="237"/>
      <c r="AK10305" s="220"/>
      <c r="AL10305" s="220"/>
      <c r="AM10305" s="220"/>
    </row>
    <row r="10306" spans="26:39" ht="15" customHeight="1">
      <c r="Z10306" s="220"/>
      <c r="AA10306" s="220"/>
      <c r="AB10306" s="237"/>
      <c r="AC10306" s="237"/>
      <c r="AD10306" s="220"/>
      <c r="AE10306" s="220"/>
      <c r="AF10306" s="237"/>
      <c r="AG10306" s="257"/>
      <c r="AH10306" s="237"/>
      <c r="AI10306" s="220"/>
      <c r="AJ10306" s="237"/>
      <c r="AK10306" s="220"/>
      <c r="AL10306" s="220"/>
      <c r="AM10306" s="220"/>
    </row>
    <row r="10307" spans="26:39" ht="15" customHeight="1">
      <c r="Z10307" s="220"/>
      <c r="AA10307" s="220"/>
      <c r="AB10307" s="237"/>
      <c r="AC10307" s="237"/>
      <c r="AD10307" s="220"/>
      <c r="AE10307" s="220"/>
      <c r="AF10307" s="237"/>
      <c r="AG10307" s="257"/>
      <c r="AH10307" s="237"/>
      <c r="AI10307" s="220"/>
      <c r="AJ10307" s="237"/>
      <c r="AK10307" s="220"/>
      <c r="AL10307" s="220"/>
      <c r="AM10307" s="220"/>
    </row>
    <row r="10308" spans="26:39" ht="15" customHeight="1">
      <c r="Z10308" s="220"/>
      <c r="AA10308" s="220"/>
      <c r="AB10308" s="237"/>
      <c r="AC10308" s="237"/>
      <c r="AD10308" s="220"/>
      <c r="AE10308" s="220"/>
      <c r="AF10308" s="237"/>
      <c r="AG10308" s="257"/>
      <c r="AH10308" s="237"/>
      <c r="AI10308" s="220"/>
      <c r="AJ10308" s="237"/>
      <c r="AK10308" s="220"/>
      <c r="AL10308" s="220"/>
      <c r="AM10308" s="220"/>
    </row>
    <row r="10309" spans="26:39" ht="15" customHeight="1">
      <c r="Z10309" s="220"/>
      <c r="AA10309" s="220"/>
      <c r="AB10309" s="237"/>
      <c r="AC10309" s="237"/>
      <c r="AD10309" s="220"/>
      <c r="AE10309" s="220"/>
      <c r="AF10309" s="237"/>
      <c r="AG10309" s="257"/>
      <c r="AH10309" s="237"/>
      <c r="AI10309" s="220"/>
      <c r="AJ10309" s="237"/>
      <c r="AK10309" s="220"/>
      <c r="AL10309" s="220"/>
      <c r="AM10309" s="220"/>
    </row>
    <row r="10310" spans="26:39" ht="15" customHeight="1">
      <c r="Z10310" s="220"/>
      <c r="AA10310" s="220"/>
      <c r="AB10310" s="237"/>
      <c r="AC10310" s="237"/>
      <c r="AD10310" s="220"/>
      <c r="AE10310" s="220"/>
      <c r="AF10310" s="237"/>
      <c r="AG10310" s="257"/>
      <c r="AH10310" s="237"/>
      <c r="AI10310" s="220"/>
      <c r="AJ10310" s="237"/>
      <c r="AK10310" s="220"/>
      <c r="AL10310" s="220"/>
      <c r="AM10310" s="220"/>
    </row>
    <row r="10311" spans="26:39" ht="15" customHeight="1">
      <c r="Z10311" s="220"/>
      <c r="AA10311" s="220"/>
      <c r="AB10311" s="237"/>
      <c r="AC10311" s="237"/>
      <c r="AD10311" s="220"/>
      <c r="AE10311" s="220"/>
      <c r="AF10311" s="237"/>
      <c r="AG10311" s="257"/>
      <c r="AH10311" s="237"/>
      <c r="AI10311" s="220"/>
      <c r="AJ10311" s="237"/>
      <c r="AK10311" s="220"/>
      <c r="AL10311" s="220"/>
      <c r="AM10311" s="220"/>
    </row>
    <row r="10312" spans="26:39" ht="15" customHeight="1">
      <c r="Z10312" s="220"/>
      <c r="AA10312" s="220"/>
      <c r="AB10312" s="237"/>
      <c r="AC10312" s="237"/>
      <c r="AD10312" s="220"/>
      <c r="AE10312" s="220"/>
      <c r="AF10312" s="237"/>
      <c r="AG10312" s="257"/>
      <c r="AH10312" s="237"/>
      <c r="AI10312" s="220"/>
      <c r="AJ10312" s="237"/>
      <c r="AK10312" s="220"/>
      <c r="AL10312" s="220"/>
      <c r="AM10312" s="220"/>
    </row>
    <row r="10313" spans="26:39" ht="15" customHeight="1">
      <c r="Z10313" s="220"/>
      <c r="AA10313" s="220"/>
      <c r="AB10313" s="237"/>
      <c r="AC10313" s="237"/>
      <c r="AD10313" s="220"/>
      <c r="AE10313" s="220"/>
      <c r="AF10313" s="237"/>
      <c r="AG10313" s="257"/>
      <c r="AH10313" s="237"/>
      <c r="AI10313" s="220"/>
      <c r="AJ10313" s="237"/>
      <c r="AK10313" s="220"/>
      <c r="AL10313" s="220"/>
      <c r="AM10313" s="220"/>
    </row>
    <row r="10314" spans="26:39" ht="15" customHeight="1">
      <c r="Z10314" s="220"/>
      <c r="AA10314" s="220"/>
      <c r="AB10314" s="237"/>
      <c r="AC10314" s="237"/>
      <c r="AD10314" s="220"/>
      <c r="AE10314" s="220"/>
      <c r="AF10314" s="237"/>
      <c r="AG10314" s="257"/>
      <c r="AH10314" s="237"/>
      <c r="AI10314" s="220"/>
      <c r="AJ10314" s="237"/>
      <c r="AK10314" s="220"/>
      <c r="AL10314" s="220"/>
      <c r="AM10314" s="220"/>
    </row>
    <row r="10315" spans="26:39" ht="15" customHeight="1">
      <c r="Z10315" s="220"/>
      <c r="AA10315" s="220"/>
      <c r="AB10315" s="237"/>
      <c r="AC10315" s="237"/>
      <c r="AD10315" s="220"/>
      <c r="AE10315" s="220"/>
      <c r="AF10315" s="237"/>
      <c r="AG10315" s="257"/>
      <c r="AH10315" s="237"/>
      <c r="AI10315" s="220"/>
      <c r="AJ10315" s="237"/>
      <c r="AK10315" s="220"/>
      <c r="AL10315" s="220"/>
      <c r="AM10315" s="220"/>
    </row>
    <row r="10316" spans="26:39" ht="15" customHeight="1">
      <c r="Z10316" s="220"/>
      <c r="AA10316" s="220"/>
      <c r="AB10316" s="237"/>
      <c r="AC10316" s="237"/>
      <c r="AD10316" s="220"/>
      <c r="AE10316" s="220"/>
      <c r="AF10316" s="237"/>
      <c r="AG10316" s="257"/>
      <c r="AH10316" s="237"/>
      <c r="AI10316" s="220"/>
      <c r="AJ10316" s="237"/>
      <c r="AK10316" s="220"/>
      <c r="AL10316" s="220"/>
      <c r="AM10316" s="220"/>
    </row>
    <row r="10317" spans="26:39" ht="15" customHeight="1">
      <c r="Z10317" s="220"/>
      <c r="AA10317" s="220"/>
      <c r="AB10317" s="237"/>
      <c r="AC10317" s="237"/>
      <c r="AD10317" s="220"/>
      <c r="AE10317" s="220"/>
      <c r="AF10317" s="237"/>
      <c r="AG10317" s="257"/>
      <c r="AH10317" s="237"/>
      <c r="AI10317" s="220"/>
      <c r="AJ10317" s="237"/>
      <c r="AK10317" s="220"/>
      <c r="AL10317" s="220"/>
      <c r="AM10317" s="220"/>
    </row>
    <row r="10318" spans="26:39" ht="15" customHeight="1">
      <c r="Z10318" s="220"/>
      <c r="AA10318" s="220"/>
      <c r="AB10318" s="237"/>
      <c r="AC10318" s="237"/>
      <c r="AD10318" s="220"/>
      <c r="AE10318" s="220"/>
      <c r="AF10318" s="237"/>
      <c r="AG10318" s="257"/>
      <c r="AH10318" s="237"/>
      <c r="AI10318" s="220"/>
      <c r="AJ10318" s="237"/>
      <c r="AK10318" s="220"/>
      <c r="AL10318" s="220"/>
      <c r="AM10318" s="220"/>
    </row>
    <row r="10319" spans="26:39" ht="15" customHeight="1">
      <c r="Z10319" s="220"/>
      <c r="AA10319" s="220"/>
      <c r="AB10319" s="237"/>
      <c r="AC10319" s="237"/>
      <c r="AD10319" s="220"/>
      <c r="AE10319" s="220"/>
      <c r="AF10319" s="237"/>
      <c r="AG10319" s="257"/>
      <c r="AH10319" s="237"/>
      <c r="AI10319" s="220"/>
      <c r="AJ10319" s="237"/>
      <c r="AK10319" s="220"/>
      <c r="AL10319" s="220"/>
      <c r="AM10319" s="220"/>
    </row>
    <row r="10320" spans="26:39" ht="15" customHeight="1">
      <c r="Z10320" s="220"/>
      <c r="AA10320" s="220"/>
      <c r="AB10320" s="237"/>
      <c r="AC10320" s="237"/>
      <c r="AD10320" s="220"/>
      <c r="AE10320" s="220"/>
      <c r="AF10320" s="237"/>
      <c r="AG10320" s="257"/>
      <c r="AH10320" s="237"/>
      <c r="AI10320" s="220"/>
      <c r="AJ10320" s="237"/>
      <c r="AK10320" s="220"/>
      <c r="AL10320" s="220"/>
      <c r="AM10320" s="220"/>
    </row>
    <row r="10321" spans="26:39" ht="15" customHeight="1">
      <c r="Z10321" s="220"/>
      <c r="AA10321" s="220"/>
      <c r="AB10321" s="237"/>
      <c r="AC10321" s="237"/>
      <c r="AD10321" s="220"/>
      <c r="AE10321" s="220"/>
      <c r="AF10321" s="237"/>
      <c r="AG10321" s="257"/>
      <c r="AH10321" s="237"/>
      <c r="AI10321" s="220"/>
      <c r="AJ10321" s="237"/>
      <c r="AK10321" s="220"/>
      <c r="AL10321" s="220"/>
      <c r="AM10321" s="220"/>
    </row>
    <row r="10322" spans="26:39" ht="15" customHeight="1">
      <c r="Z10322" s="220"/>
      <c r="AA10322" s="220"/>
      <c r="AB10322" s="237"/>
      <c r="AC10322" s="237"/>
      <c r="AD10322" s="220"/>
      <c r="AE10322" s="220"/>
      <c r="AF10322" s="237"/>
      <c r="AG10322" s="257"/>
      <c r="AH10322" s="237"/>
      <c r="AI10322" s="220"/>
      <c r="AJ10322" s="237"/>
      <c r="AK10322" s="220"/>
      <c r="AL10322" s="220"/>
      <c r="AM10322" s="220"/>
    </row>
    <row r="10323" spans="26:39" ht="15" customHeight="1">
      <c r="Z10323" s="220"/>
      <c r="AA10323" s="220"/>
      <c r="AB10323" s="237"/>
      <c r="AC10323" s="237"/>
      <c r="AD10323" s="220"/>
      <c r="AE10323" s="220"/>
      <c r="AF10323" s="237"/>
      <c r="AG10323" s="257"/>
      <c r="AH10323" s="237"/>
      <c r="AI10323" s="220"/>
      <c r="AJ10323" s="237"/>
      <c r="AK10323" s="220"/>
      <c r="AL10323" s="220"/>
      <c r="AM10323" s="220"/>
    </row>
    <row r="10324" spans="26:39" ht="15" customHeight="1">
      <c r="Z10324" s="220"/>
      <c r="AA10324" s="220"/>
      <c r="AB10324" s="237"/>
      <c r="AC10324" s="237"/>
      <c r="AD10324" s="220"/>
      <c r="AE10324" s="220"/>
      <c r="AF10324" s="237"/>
      <c r="AG10324" s="257"/>
      <c r="AH10324" s="237"/>
      <c r="AI10324" s="220"/>
      <c r="AJ10324" s="237"/>
      <c r="AK10324" s="220"/>
      <c r="AL10324" s="220"/>
      <c r="AM10324" s="220"/>
    </row>
    <row r="10325" spans="26:39" ht="15" customHeight="1">
      <c r="Z10325" s="220"/>
      <c r="AA10325" s="220"/>
      <c r="AB10325" s="237"/>
      <c r="AC10325" s="237"/>
      <c r="AD10325" s="220"/>
      <c r="AE10325" s="220"/>
      <c r="AF10325" s="237"/>
      <c r="AG10325" s="257"/>
      <c r="AH10325" s="237"/>
      <c r="AI10325" s="220"/>
      <c r="AJ10325" s="237"/>
      <c r="AK10325" s="220"/>
      <c r="AL10325" s="220"/>
      <c r="AM10325" s="220"/>
    </row>
    <row r="10326" spans="26:39" ht="15" customHeight="1">
      <c r="Z10326" s="220"/>
      <c r="AA10326" s="220"/>
      <c r="AB10326" s="237"/>
      <c r="AC10326" s="237"/>
      <c r="AD10326" s="220"/>
      <c r="AE10326" s="220"/>
      <c r="AF10326" s="237"/>
      <c r="AG10326" s="257"/>
      <c r="AH10326" s="237"/>
      <c r="AI10326" s="220"/>
      <c r="AJ10326" s="237"/>
      <c r="AK10326" s="220"/>
      <c r="AL10326" s="220"/>
      <c r="AM10326" s="220"/>
    </row>
    <row r="10327" spans="26:39" ht="15" customHeight="1">
      <c r="Z10327" s="220"/>
      <c r="AA10327" s="220"/>
      <c r="AB10327" s="237"/>
      <c r="AC10327" s="237"/>
      <c r="AD10327" s="220"/>
      <c r="AE10327" s="220"/>
      <c r="AF10327" s="237"/>
      <c r="AG10327" s="257"/>
      <c r="AH10327" s="237"/>
      <c r="AI10327" s="220"/>
      <c r="AJ10327" s="237"/>
      <c r="AK10327" s="220"/>
      <c r="AL10327" s="220"/>
      <c r="AM10327" s="220"/>
    </row>
    <row r="10328" spans="26:39" ht="15" customHeight="1">
      <c r="Z10328" s="220"/>
      <c r="AA10328" s="220"/>
      <c r="AB10328" s="237"/>
      <c r="AC10328" s="237"/>
      <c r="AD10328" s="220"/>
      <c r="AE10328" s="220"/>
      <c r="AF10328" s="237"/>
      <c r="AG10328" s="257"/>
      <c r="AH10328" s="237"/>
      <c r="AI10328" s="220"/>
      <c r="AJ10328" s="237"/>
      <c r="AK10328" s="220"/>
      <c r="AL10328" s="220"/>
      <c r="AM10328" s="220"/>
    </row>
    <row r="10329" spans="26:39" ht="15" customHeight="1">
      <c r="Z10329" s="220"/>
      <c r="AA10329" s="220"/>
      <c r="AB10329" s="237"/>
      <c r="AC10329" s="237"/>
      <c r="AD10329" s="220"/>
      <c r="AE10329" s="220"/>
      <c r="AF10329" s="237"/>
      <c r="AG10329" s="257"/>
      <c r="AH10329" s="237"/>
      <c r="AI10329" s="220"/>
      <c r="AJ10329" s="237"/>
      <c r="AK10329" s="220"/>
      <c r="AL10329" s="220"/>
      <c r="AM10329" s="220"/>
    </row>
    <row r="10330" spans="26:39" ht="15" customHeight="1">
      <c r="Z10330" s="220"/>
      <c r="AA10330" s="220"/>
      <c r="AB10330" s="237"/>
      <c r="AC10330" s="237"/>
      <c r="AD10330" s="220"/>
      <c r="AE10330" s="220"/>
      <c r="AF10330" s="237"/>
      <c r="AG10330" s="257"/>
      <c r="AH10330" s="237"/>
      <c r="AI10330" s="220"/>
      <c r="AJ10330" s="237"/>
      <c r="AK10330" s="220"/>
      <c r="AL10330" s="220"/>
      <c r="AM10330" s="220"/>
    </row>
    <row r="10331" spans="26:39" ht="15" customHeight="1">
      <c r="Z10331" s="220"/>
      <c r="AA10331" s="220"/>
      <c r="AB10331" s="237"/>
      <c r="AC10331" s="237"/>
      <c r="AD10331" s="220"/>
      <c r="AE10331" s="220"/>
      <c r="AF10331" s="237"/>
      <c r="AG10331" s="257"/>
      <c r="AH10331" s="237"/>
      <c r="AI10331" s="220"/>
      <c r="AJ10331" s="237"/>
      <c r="AK10331" s="220"/>
      <c r="AL10331" s="220"/>
      <c r="AM10331" s="220"/>
    </row>
    <row r="10332" spans="26:39" ht="15" customHeight="1">
      <c r="Z10332" s="220"/>
      <c r="AA10332" s="220"/>
      <c r="AB10332" s="237"/>
      <c r="AC10332" s="237"/>
      <c r="AD10332" s="220"/>
      <c r="AE10332" s="220"/>
      <c r="AF10332" s="237"/>
      <c r="AG10332" s="257"/>
      <c r="AH10332" s="237"/>
      <c r="AI10332" s="220"/>
      <c r="AJ10332" s="237"/>
      <c r="AK10332" s="220"/>
      <c r="AL10332" s="220"/>
      <c r="AM10332" s="220"/>
    </row>
    <row r="10333" spans="26:39" ht="15" customHeight="1">
      <c r="Z10333" s="220"/>
      <c r="AA10333" s="220"/>
      <c r="AB10333" s="237"/>
      <c r="AC10333" s="237"/>
      <c r="AD10333" s="220"/>
      <c r="AE10333" s="220"/>
      <c r="AF10333" s="237"/>
      <c r="AG10333" s="257"/>
      <c r="AH10333" s="237"/>
      <c r="AI10333" s="220"/>
      <c r="AJ10333" s="237"/>
      <c r="AK10333" s="220"/>
      <c r="AL10333" s="220"/>
      <c r="AM10333" s="220"/>
    </row>
    <row r="10334" spans="26:39" ht="15" customHeight="1">
      <c r="Z10334" s="220"/>
      <c r="AA10334" s="220"/>
      <c r="AB10334" s="237"/>
      <c r="AC10334" s="237"/>
      <c r="AD10334" s="220"/>
      <c r="AE10334" s="220"/>
      <c r="AF10334" s="237"/>
      <c r="AG10334" s="257"/>
      <c r="AH10334" s="237"/>
      <c r="AI10334" s="220"/>
      <c r="AJ10334" s="237"/>
      <c r="AK10334" s="220"/>
      <c r="AL10334" s="220"/>
      <c r="AM10334" s="220"/>
    </row>
    <row r="10335" spans="26:39" ht="15" customHeight="1">
      <c r="Z10335" s="220"/>
      <c r="AA10335" s="220"/>
      <c r="AB10335" s="237"/>
      <c r="AC10335" s="237"/>
      <c r="AD10335" s="220"/>
      <c r="AE10335" s="220"/>
      <c r="AF10335" s="237"/>
      <c r="AG10335" s="257"/>
      <c r="AH10335" s="237"/>
      <c r="AI10335" s="220"/>
      <c r="AJ10335" s="237"/>
      <c r="AK10335" s="220"/>
      <c r="AL10335" s="220"/>
      <c r="AM10335" s="220"/>
    </row>
    <row r="10336" spans="26:39" ht="15" customHeight="1">
      <c r="Z10336" s="220"/>
      <c r="AA10336" s="220"/>
      <c r="AB10336" s="237"/>
      <c r="AC10336" s="237"/>
      <c r="AD10336" s="220"/>
      <c r="AE10336" s="220"/>
      <c r="AF10336" s="237"/>
      <c r="AG10336" s="257"/>
      <c r="AH10336" s="237"/>
      <c r="AI10336" s="220"/>
      <c r="AJ10336" s="237"/>
      <c r="AK10336" s="220"/>
      <c r="AL10336" s="220"/>
      <c r="AM10336" s="220"/>
    </row>
    <row r="10337" spans="26:39" ht="15" customHeight="1">
      <c r="Z10337" s="220"/>
      <c r="AA10337" s="220"/>
      <c r="AB10337" s="237"/>
      <c r="AC10337" s="237"/>
      <c r="AD10337" s="220"/>
      <c r="AE10337" s="220"/>
      <c r="AF10337" s="237"/>
      <c r="AG10337" s="257"/>
      <c r="AH10337" s="237"/>
      <c r="AI10337" s="220"/>
      <c r="AJ10337" s="237"/>
      <c r="AK10337" s="220"/>
      <c r="AL10337" s="220"/>
      <c r="AM10337" s="220"/>
    </row>
    <row r="10338" spans="26:39" ht="15" customHeight="1">
      <c r="Z10338" s="220"/>
      <c r="AA10338" s="220"/>
      <c r="AB10338" s="237"/>
      <c r="AC10338" s="237"/>
      <c r="AD10338" s="220"/>
      <c r="AE10338" s="220"/>
      <c r="AF10338" s="237"/>
      <c r="AG10338" s="257"/>
      <c r="AH10338" s="237"/>
      <c r="AI10338" s="220"/>
      <c r="AJ10338" s="237"/>
      <c r="AK10338" s="220"/>
      <c r="AL10338" s="220"/>
      <c r="AM10338" s="220"/>
    </row>
    <row r="10339" spans="26:39" ht="15" customHeight="1">
      <c r="Z10339" s="220"/>
      <c r="AA10339" s="220"/>
      <c r="AB10339" s="237"/>
      <c r="AC10339" s="237"/>
      <c r="AD10339" s="220"/>
      <c r="AE10339" s="220"/>
      <c r="AF10339" s="237"/>
      <c r="AG10339" s="257"/>
      <c r="AH10339" s="237"/>
      <c r="AI10339" s="220"/>
      <c r="AJ10339" s="237"/>
      <c r="AK10339" s="220"/>
      <c r="AL10339" s="220"/>
      <c r="AM10339" s="220"/>
    </row>
    <row r="10340" spans="26:39" ht="15" customHeight="1">
      <c r="Z10340" s="220"/>
      <c r="AA10340" s="220"/>
      <c r="AB10340" s="237"/>
      <c r="AC10340" s="237"/>
      <c r="AD10340" s="220"/>
      <c r="AE10340" s="220"/>
      <c r="AF10340" s="237"/>
      <c r="AG10340" s="257"/>
      <c r="AH10340" s="237"/>
      <c r="AI10340" s="220"/>
      <c r="AJ10340" s="237"/>
      <c r="AK10340" s="220"/>
      <c r="AL10340" s="220"/>
      <c r="AM10340" s="220"/>
    </row>
    <row r="10341" spans="26:39" ht="15" customHeight="1">
      <c r="Z10341" s="220"/>
      <c r="AA10341" s="220"/>
      <c r="AB10341" s="237"/>
      <c r="AC10341" s="237"/>
      <c r="AD10341" s="220"/>
      <c r="AE10341" s="220"/>
      <c r="AF10341" s="237"/>
      <c r="AG10341" s="257"/>
      <c r="AH10341" s="237"/>
      <c r="AI10341" s="220"/>
      <c r="AJ10341" s="237"/>
      <c r="AK10341" s="220"/>
      <c r="AL10341" s="220"/>
      <c r="AM10341" s="220"/>
    </row>
    <row r="10342" spans="26:39" ht="15" customHeight="1">
      <c r="Z10342" s="220"/>
      <c r="AA10342" s="220"/>
      <c r="AB10342" s="237"/>
      <c r="AC10342" s="237"/>
      <c r="AD10342" s="220"/>
      <c r="AE10342" s="220"/>
      <c r="AF10342" s="237"/>
      <c r="AG10342" s="257"/>
      <c r="AH10342" s="237"/>
      <c r="AI10342" s="220"/>
      <c r="AJ10342" s="237"/>
      <c r="AK10342" s="220"/>
      <c r="AL10342" s="220"/>
      <c r="AM10342" s="220"/>
    </row>
    <row r="10343" spans="26:39" ht="15" customHeight="1">
      <c r="Z10343" s="220"/>
      <c r="AA10343" s="220"/>
      <c r="AB10343" s="237"/>
      <c r="AC10343" s="237"/>
      <c r="AD10343" s="220"/>
      <c r="AE10343" s="220"/>
      <c r="AF10343" s="237"/>
      <c r="AG10343" s="257"/>
      <c r="AH10343" s="237"/>
      <c r="AI10343" s="220"/>
      <c r="AJ10343" s="237"/>
      <c r="AK10343" s="220"/>
      <c r="AL10343" s="220"/>
      <c r="AM10343" s="220"/>
    </row>
    <row r="10344" spans="26:39" ht="15" customHeight="1">
      <c r="Z10344" s="220"/>
      <c r="AA10344" s="220"/>
      <c r="AB10344" s="237"/>
      <c r="AC10344" s="237"/>
      <c r="AD10344" s="220"/>
      <c r="AE10344" s="220"/>
      <c r="AF10344" s="237"/>
      <c r="AG10344" s="257"/>
      <c r="AH10344" s="237"/>
      <c r="AI10344" s="220"/>
      <c r="AJ10344" s="237"/>
      <c r="AK10344" s="220"/>
      <c r="AL10344" s="220"/>
      <c r="AM10344" s="220"/>
    </row>
    <row r="10345" spans="26:39" ht="15" customHeight="1">
      <c r="Z10345" s="220"/>
      <c r="AA10345" s="220"/>
      <c r="AB10345" s="237"/>
      <c r="AC10345" s="237"/>
      <c r="AD10345" s="220"/>
      <c r="AE10345" s="220"/>
      <c r="AF10345" s="237"/>
      <c r="AG10345" s="257"/>
      <c r="AH10345" s="237"/>
      <c r="AI10345" s="220"/>
      <c r="AJ10345" s="237"/>
      <c r="AK10345" s="220"/>
      <c r="AL10345" s="220"/>
      <c r="AM10345" s="220"/>
    </row>
    <row r="10346" spans="26:39" ht="15" customHeight="1">
      <c r="Z10346" s="220"/>
      <c r="AA10346" s="220"/>
      <c r="AB10346" s="237"/>
      <c r="AC10346" s="237"/>
      <c r="AD10346" s="220"/>
      <c r="AE10346" s="220"/>
      <c r="AF10346" s="237"/>
      <c r="AG10346" s="257"/>
      <c r="AH10346" s="237"/>
      <c r="AI10346" s="220"/>
      <c r="AJ10346" s="237"/>
      <c r="AK10346" s="220"/>
      <c r="AL10346" s="220"/>
      <c r="AM10346" s="220"/>
    </row>
    <row r="10347" spans="26:39" ht="15" customHeight="1">
      <c r="Z10347" s="220"/>
      <c r="AA10347" s="220"/>
      <c r="AB10347" s="237"/>
      <c r="AC10347" s="237"/>
      <c r="AD10347" s="220"/>
      <c r="AE10347" s="220"/>
      <c r="AF10347" s="237"/>
      <c r="AG10347" s="257"/>
      <c r="AH10347" s="237"/>
      <c r="AI10347" s="220"/>
      <c r="AJ10347" s="237"/>
      <c r="AK10347" s="220"/>
      <c r="AL10347" s="220"/>
      <c r="AM10347" s="220"/>
    </row>
    <row r="10348" spans="26:39" ht="15" customHeight="1">
      <c r="Z10348" s="220"/>
      <c r="AA10348" s="220"/>
      <c r="AB10348" s="237"/>
      <c r="AC10348" s="237"/>
      <c r="AD10348" s="220"/>
      <c r="AE10348" s="220"/>
      <c r="AF10348" s="237"/>
      <c r="AG10348" s="257"/>
      <c r="AH10348" s="237"/>
      <c r="AI10348" s="220"/>
      <c r="AJ10348" s="237"/>
      <c r="AK10348" s="220"/>
      <c r="AL10348" s="220"/>
      <c r="AM10348" s="220"/>
    </row>
    <row r="10349" spans="26:39" ht="15" customHeight="1">
      <c r="Z10349" s="220"/>
      <c r="AA10349" s="220"/>
      <c r="AB10349" s="237"/>
      <c r="AC10349" s="237"/>
      <c r="AD10349" s="220"/>
      <c r="AE10349" s="220"/>
      <c r="AF10349" s="237"/>
      <c r="AG10349" s="257"/>
      <c r="AH10349" s="237"/>
      <c r="AI10349" s="220"/>
      <c r="AJ10349" s="237"/>
      <c r="AK10349" s="220"/>
      <c r="AL10349" s="220"/>
      <c r="AM10349" s="220"/>
    </row>
    <row r="10350" spans="26:39" ht="15" customHeight="1">
      <c r="Z10350" s="220"/>
      <c r="AA10350" s="220"/>
      <c r="AB10350" s="237"/>
      <c r="AC10350" s="237"/>
      <c r="AD10350" s="220"/>
      <c r="AE10350" s="220"/>
      <c r="AF10350" s="237"/>
      <c r="AG10350" s="257"/>
      <c r="AH10350" s="237"/>
      <c r="AI10350" s="220"/>
      <c r="AJ10350" s="237"/>
      <c r="AK10350" s="220"/>
      <c r="AL10350" s="220"/>
      <c r="AM10350" s="220"/>
    </row>
    <row r="10351" spans="26:39" ht="15" customHeight="1">
      <c r="Z10351" s="220"/>
      <c r="AA10351" s="220"/>
      <c r="AB10351" s="237"/>
      <c r="AC10351" s="237"/>
      <c r="AD10351" s="220"/>
      <c r="AE10351" s="220"/>
      <c r="AF10351" s="237"/>
      <c r="AG10351" s="257"/>
      <c r="AH10351" s="237"/>
      <c r="AI10351" s="220"/>
      <c r="AJ10351" s="237"/>
      <c r="AK10351" s="220"/>
      <c r="AL10351" s="220"/>
      <c r="AM10351" s="220"/>
    </row>
    <row r="10352" spans="26:39" ht="15" customHeight="1">
      <c r="Z10352" s="220"/>
      <c r="AA10352" s="220"/>
      <c r="AB10352" s="237"/>
      <c r="AC10352" s="237"/>
      <c r="AD10352" s="220"/>
      <c r="AE10352" s="220"/>
      <c r="AF10352" s="237"/>
      <c r="AG10352" s="257"/>
      <c r="AH10352" s="237"/>
      <c r="AI10352" s="220"/>
      <c r="AJ10352" s="237"/>
      <c r="AK10352" s="220"/>
      <c r="AL10352" s="220"/>
      <c r="AM10352" s="220"/>
    </row>
    <row r="10353" spans="26:39" ht="15" customHeight="1">
      <c r="Z10353" s="220"/>
      <c r="AA10353" s="220"/>
      <c r="AB10353" s="237"/>
      <c r="AC10353" s="237"/>
      <c r="AD10353" s="220"/>
      <c r="AE10353" s="220"/>
      <c r="AF10353" s="237"/>
      <c r="AG10353" s="257"/>
      <c r="AH10353" s="237"/>
      <c r="AI10353" s="220"/>
      <c r="AJ10353" s="237"/>
      <c r="AK10353" s="220"/>
      <c r="AL10353" s="220"/>
      <c r="AM10353" s="220"/>
    </row>
    <row r="10354" spans="26:39" ht="15" customHeight="1">
      <c r="Z10354" s="220"/>
      <c r="AA10354" s="220"/>
      <c r="AB10354" s="237"/>
      <c r="AC10354" s="237"/>
      <c r="AD10354" s="220"/>
      <c r="AE10354" s="220"/>
      <c r="AF10354" s="237"/>
      <c r="AG10354" s="257"/>
      <c r="AH10354" s="237"/>
      <c r="AI10354" s="220"/>
      <c r="AJ10354" s="237"/>
      <c r="AK10354" s="220"/>
      <c r="AL10354" s="220"/>
      <c r="AM10354" s="220"/>
    </row>
    <row r="10355" spans="26:39" ht="15" customHeight="1">
      <c r="Z10355" s="220"/>
      <c r="AA10355" s="220"/>
      <c r="AB10355" s="237"/>
      <c r="AC10355" s="237"/>
      <c r="AD10355" s="220"/>
      <c r="AE10355" s="220"/>
      <c r="AF10355" s="237"/>
      <c r="AG10355" s="257"/>
      <c r="AH10355" s="237"/>
      <c r="AI10355" s="220"/>
      <c r="AJ10355" s="237"/>
      <c r="AK10355" s="220"/>
      <c r="AL10355" s="220"/>
      <c r="AM10355" s="220"/>
    </row>
    <row r="10356" spans="26:39" ht="15" customHeight="1">
      <c r="Z10356" s="220"/>
      <c r="AA10356" s="220"/>
      <c r="AB10356" s="237"/>
      <c r="AC10356" s="237"/>
      <c r="AD10356" s="220"/>
      <c r="AE10356" s="220"/>
      <c r="AF10356" s="237"/>
      <c r="AG10356" s="257"/>
      <c r="AH10356" s="237"/>
      <c r="AI10356" s="220"/>
      <c r="AJ10356" s="237"/>
      <c r="AK10356" s="220"/>
      <c r="AL10356" s="220"/>
      <c r="AM10356" s="220"/>
    </row>
    <row r="10357" spans="26:39" ht="15" customHeight="1">
      <c r="Z10357" s="220"/>
      <c r="AA10357" s="220"/>
      <c r="AB10357" s="237"/>
      <c r="AC10357" s="237"/>
      <c r="AD10357" s="220"/>
      <c r="AE10357" s="220"/>
      <c r="AF10357" s="237"/>
      <c r="AG10357" s="257"/>
      <c r="AH10357" s="237"/>
      <c r="AI10357" s="220"/>
      <c r="AJ10357" s="237"/>
      <c r="AK10357" s="220"/>
      <c r="AL10357" s="220"/>
      <c r="AM10357" s="220"/>
    </row>
    <row r="10358" spans="26:39" ht="15" customHeight="1">
      <c r="Z10358" s="220"/>
      <c r="AA10358" s="220"/>
      <c r="AB10358" s="237"/>
      <c r="AC10358" s="237"/>
      <c r="AD10358" s="220"/>
      <c r="AE10358" s="220"/>
      <c r="AF10358" s="237"/>
      <c r="AG10358" s="257"/>
      <c r="AH10358" s="237"/>
      <c r="AI10358" s="220"/>
      <c r="AJ10358" s="237"/>
      <c r="AK10358" s="220"/>
      <c r="AL10358" s="220"/>
      <c r="AM10358" s="220"/>
    </row>
    <row r="10359" spans="26:39" ht="15" customHeight="1">
      <c r="Z10359" s="220"/>
      <c r="AA10359" s="220"/>
      <c r="AB10359" s="237"/>
      <c r="AC10359" s="237"/>
      <c r="AD10359" s="220"/>
      <c r="AE10359" s="220"/>
      <c r="AF10359" s="237"/>
      <c r="AG10359" s="257"/>
      <c r="AH10359" s="237"/>
      <c r="AI10359" s="220"/>
      <c r="AJ10359" s="237"/>
      <c r="AK10359" s="220"/>
      <c r="AL10359" s="220"/>
      <c r="AM10359" s="220"/>
    </row>
    <row r="10360" spans="26:39" ht="15" customHeight="1">
      <c r="Z10360" s="220"/>
      <c r="AA10360" s="220"/>
      <c r="AB10360" s="237"/>
      <c r="AC10360" s="237"/>
      <c r="AD10360" s="220"/>
      <c r="AE10360" s="220"/>
      <c r="AF10360" s="237"/>
      <c r="AG10360" s="257"/>
      <c r="AH10360" s="237"/>
      <c r="AI10360" s="220"/>
      <c r="AJ10360" s="237"/>
      <c r="AK10360" s="220"/>
      <c r="AL10360" s="220"/>
      <c r="AM10360" s="220"/>
    </row>
    <row r="10361" spans="26:39" ht="15" customHeight="1">
      <c r="Z10361" s="220"/>
      <c r="AA10361" s="220"/>
      <c r="AB10361" s="237"/>
      <c r="AC10361" s="237"/>
      <c r="AD10361" s="220"/>
      <c r="AE10361" s="220"/>
      <c r="AF10361" s="237"/>
      <c r="AG10361" s="257"/>
      <c r="AH10361" s="237"/>
      <c r="AI10361" s="220"/>
      <c r="AJ10361" s="237"/>
      <c r="AK10361" s="220"/>
      <c r="AL10361" s="220"/>
      <c r="AM10361" s="220"/>
    </row>
    <row r="10362" spans="26:39" ht="15" customHeight="1">
      <c r="Z10362" s="220"/>
      <c r="AA10362" s="220"/>
      <c r="AB10362" s="237"/>
      <c r="AC10362" s="237"/>
      <c r="AD10362" s="220"/>
      <c r="AE10362" s="220"/>
      <c r="AF10362" s="237"/>
      <c r="AG10362" s="257"/>
      <c r="AH10362" s="237"/>
      <c r="AI10362" s="220"/>
      <c r="AJ10362" s="237"/>
      <c r="AK10362" s="220"/>
      <c r="AL10362" s="220"/>
      <c r="AM10362" s="220"/>
    </row>
    <row r="10363" spans="26:39" ht="15" customHeight="1">
      <c r="Z10363" s="220"/>
      <c r="AA10363" s="220"/>
      <c r="AB10363" s="237"/>
      <c r="AC10363" s="237"/>
      <c r="AD10363" s="220"/>
      <c r="AE10363" s="220"/>
      <c r="AF10363" s="237"/>
      <c r="AG10363" s="257"/>
      <c r="AH10363" s="237"/>
      <c r="AI10363" s="220"/>
      <c r="AJ10363" s="237"/>
      <c r="AK10363" s="220"/>
      <c r="AL10363" s="220"/>
      <c r="AM10363" s="220"/>
    </row>
    <row r="10364" spans="26:39" ht="15" customHeight="1">
      <c r="Z10364" s="220"/>
      <c r="AA10364" s="220"/>
      <c r="AB10364" s="237"/>
      <c r="AC10364" s="237"/>
      <c r="AD10364" s="220"/>
      <c r="AE10364" s="220"/>
      <c r="AF10364" s="237"/>
      <c r="AG10364" s="257"/>
      <c r="AH10364" s="237"/>
      <c r="AI10364" s="220"/>
      <c r="AJ10364" s="237"/>
      <c r="AK10364" s="220"/>
      <c r="AL10364" s="220"/>
      <c r="AM10364" s="220"/>
    </row>
    <row r="10365" spans="26:39" ht="15" customHeight="1">
      <c r="Z10365" s="220"/>
      <c r="AA10365" s="220"/>
      <c r="AB10365" s="237"/>
      <c r="AC10365" s="237"/>
      <c r="AD10365" s="220"/>
      <c r="AE10365" s="220"/>
      <c r="AF10365" s="237"/>
      <c r="AG10365" s="257"/>
      <c r="AH10365" s="237"/>
      <c r="AI10365" s="220"/>
      <c r="AJ10365" s="237"/>
      <c r="AK10365" s="220"/>
      <c r="AL10365" s="220"/>
      <c r="AM10365" s="220"/>
    </row>
    <row r="10366" spans="26:39" ht="15" customHeight="1">
      <c r="Z10366" s="220"/>
      <c r="AA10366" s="220"/>
      <c r="AB10366" s="237"/>
      <c r="AC10366" s="237"/>
      <c r="AD10366" s="220"/>
      <c r="AE10366" s="220"/>
      <c r="AF10366" s="237"/>
      <c r="AG10366" s="257"/>
      <c r="AH10366" s="237"/>
      <c r="AI10366" s="220"/>
      <c r="AJ10366" s="237"/>
      <c r="AK10366" s="220"/>
      <c r="AL10366" s="220"/>
      <c r="AM10366" s="220"/>
    </row>
    <row r="10367" spans="26:39" ht="15" customHeight="1">
      <c r="Z10367" s="220"/>
      <c r="AA10367" s="220"/>
      <c r="AB10367" s="237"/>
      <c r="AC10367" s="237"/>
      <c r="AD10367" s="220"/>
      <c r="AE10367" s="220"/>
      <c r="AF10367" s="237"/>
      <c r="AG10367" s="257"/>
      <c r="AH10367" s="237"/>
      <c r="AI10367" s="220"/>
      <c r="AJ10367" s="237"/>
      <c r="AK10367" s="220"/>
      <c r="AL10367" s="220"/>
      <c r="AM10367" s="220"/>
    </row>
    <row r="10368" spans="26:39" ht="15" customHeight="1">
      <c r="Z10368" s="220"/>
      <c r="AA10368" s="220"/>
      <c r="AB10368" s="237"/>
      <c r="AC10368" s="237"/>
      <c r="AD10368" s="220"/>
      <c r="AE10368" s="220"/>
      <c r="AF10368" s="237"/>
      <c r="AG10368" s="257"/>
      <c r="AH10368" s="237"/>
      <c r="AI10368" s="220"/>
      <c r="AJ10368" s="237"/>
      <c r="AK10368" s="220"/>
      <c r="AL10368" s="220"/>
      <c r="AM10368" s="220"/>
    </row>
    <row r="10369" spans="26:39" ht="15" customHeight="1">
      <c r="Z10369" s="220"/>
      <c r="AA10369" s="220"/>
      <c r="AB10369" s="237"/>
      <c r="AC10369" s="237"/>
      <c r="AD10369" s="220"/>
      <c r="AE10369" s="220"/>
      <c r="AF10369" s="237"/>
      <c r="AG10369" s="257"/>
      <c r="AH10369" s="237"/>
      <c r="AI10369" s="220"/>
      <c r="AJ10369" s="237"/>
      <c r="AK10369" s="220"/>
      <c r="AL10369" s="220"/>
      <c r="AM10369" s="220"/>
    </row>
    <row r="10370" spans="26:39" ht="15" customHeight="1">
      <c r="Z10370" s="220"/>
      <c r="AA10370" s="220"/>
      <c r="AB10370" s="237"/>
      <c r="AC10370" s="237"/>
      <c r="AD10370" s="220"/>
      <c r="AE10370" s="220"/>
      <c r="AF10370" s="237"/>
      <c r="AG10370" s="257"/>
      <c r="AH10370" s="237"/>
      <c r="AI10370" s="220"/>
      <c r="AJ10370" s="237"/>
      <c r="AK10370" s="220"/>
      <c r="AL10370" s="220"/>
      <c r="AM10370" s="220"/>
    </row>
    <row r="10371" spans="26:39" ht="15" customHeight="1">
      <c r="Z10371" s="220"/>
      <c r="AA10371" s="220"/>
      <c r="AB10371" s="237"/>
      <c r="AC10371" s="237"/>
      <c r="AD10371" s="220"/>
      <c r="AE10371" s="220"/>
      <c r="AF10371" s="237"/>
      <c r="AG10371" s="257"/>
      <c r="AH10371" s="237"/>
      <c r="AI10371" s="220"/>
      <c r="AJ10371" s="237"/>
      <c r="AK10371" s="220"/>
      <c r="AL10371" s="220"/>
      <c r="AM10371" s="220"/>
    </row>
    <row r="10372" spans="26:39" ht="15" customHeight="1">
      <c r="Z10372" s="220"/>
      <c r="AA10372" s="220"/>
      <c r="AB10372" s="237"/>
      <c r="AC10372" s="237"/>
      <c r="AD10372" s="220"/>
      <c r="AE10372" s="220"/>
      <c r="AF10372" s="237"/>
      <c r="AG10372" s="257"/>
      <c r="AH10372" s="237"/>
      <c r="AI10372" s="220"/>
      <c r="AJ10372" s="237"/>
      <c r="AK10372" s="220"/>
      <c r="AL10372" s="220"/>
      <c r="AM10372" s="220"/>
    </row>
    <row r="10373" spans="26:39" ht="15" customHeight="1">
      <c r="Z10373" s="220"/>
      <c r="AA10373" s="220"/>
      <c r="AB10373" s="237"/>
      <c r="AC10373" s="237"/>
      <c r="AD10373" s="220"/>
      <c r="AE10373" s="220"/>
      <c r="AF10373" s="237"/>
      <c r="AG10373" s="257"/>
      <c r="AH10373" s="237"/>
      <c r="AI10373" s="220"/>
      <c r="AJ10373" s="237"/>
      <c r="AK10373" s="220"/>
      <c r="AL10373" s="220"/>
      <c r="AM10373" s="220"/>
    </row>
    <row r="10374" spans="26:39" ht="15" customHeight="1">
      <c r="Z10374" s="220"/>
      <c r="AA10374" s="220"/>
      <c r="AB10374" s="237"/>
      <c r="AC10374" s="237"/>
      <c r="AD10374" s="220"/>
      <c r="AE10374" s="220"/>
      <c r="AF10374" s="237"/>
      <c r="AG10374" s="257"/>
      <c r="AH10374" s="237"/>
      <c r="AI10374" s="220"/>
      <c r="AJ10374" s="237"/>
      <c r="AK10374" s="220"/>
      <c r="AL10374" s="220"/>
      <c r="AM10374" s="220"/>
    </row>
    <row r="10375" spans="26:39" ht="15" customHeight="1">
      <c r="Z10375" s="220"/>
      <c r="AA10375" s="220"/>
      <c r="AB10375" s="237"/>
      <c r="AC10375" s="237"/>
      <c r="AD10375" s="220"/>
      <c r="AE10375" s="220"/>
      <c r="AF10375" s="237"/>
      <c r="AG10375" s="257"/>
      <c r="AH10375" s="237"/>
      <c r="AI10375" s="220"/>
      <c r="AJ10375" s="237"/>
      <c r="AK10375" s="220"/>
      <c r="AL10375" s="220"/>
      <c r="AM10375" s="220"/>
    </row>
    <row r="10376" spans="26:39" ht="15" customHeight="1">
      <c r="Z10376" s="220"/>
      <c r="AA10376" s="220"/>
      <c r="AB10376" s="237"/>
      <c r="AC10376" s="237"/>
      <c r="AD10376" s="220"/>
      <c r="AE10376" s="220"/>
      <c r="AF10376" s="237"/>
      <c r="AG10376" s="257"/>
      <c r="AH10376" s="237"/>
      <c r="AI10376" s="220"/>
      <c r="AJ10376" s="237"/>
      <c r="AK10376" s="220"/>
      <c r="AL10376" s="220"/>
      <c r="AM10376" s="220"/>
    </row>
    <row r="10377" spans="26:39" ht="15" customHeight="1">
      <c r="Z10377" s="220"/>
      <c r="AA10377" s="220"/>
      <c r="AB10377" s="237"/>
      <c r="AC10377" s="237"/>
      <c r="AD10377" s="220"/>
      <c r="AE10377" s="220"/>
      <c r="AF10377" s="237"/>
      <c r="AG10377" s="257"/>
      <c r="AH10377" s="237"/>
      <c r="AI10377" s="220"/>
      <c r="AJ10377" s="237"/>
      <c r="AK10377" s="220"/>
      <c r="AL10377" s="220"/>
      <c r="AM10377" s="220"/>
    </row>
    <row r="10378" spans="26:39" ht="15" customHeight="1">
      <c r="Z10378" s="220"/>
      <c r="AA10378" s="220"/>
      <c r="AB10378" s="237"/>
      <c r="AC10378" s="237"/>
      <c r="AD10378" s="220"/>
      <c r="AE10378" s="220"/>
      <c r="AF10378" s="237"/>
      <c r="AG10378" s="257"/>
      <c r="AH10378" s="237"/>
      <c r="AI10378" s="220"/>
      <c r="AJ10378" s="237"/>
      <c r="AK10378" s="220"/>
      <c r="AL10378" s="220"/>
      <c r="AM10378" s="220"/>
    </row>
    <row r="10379" spans="26:39" ht="15" customHeight="1">
      <c r="Z10379" s="220"/>
      <c r="AA10379" s="220"/>
      <c r="AB10379" s="237"/>
      <c r="AC10379" s="237"/>
      <c r="AD10379" s="220"/>
      <c r="AE10379" s="220"/>
      <c r="AF10379" s="237"/>
      <c r="AG10379" s="257"/>
      <c r="AH10379" s="237"/>
      <c r="AI10379" s="220"/>
      <c r="AJ10379" s="237"/>
      <c r="AK10379" s="220"/>
      <c r="AL10379" s="220"/>
      <c r="AM10379" s="220"/>
    </row>
    <row r="10380" spans="26:39" ht="15" customHeight="1">
      <c r="Z10380" s="220"/>
      <c r="AA10380" s="220"/>
      <c r="AB10380" s="237"/>
      <c r="AC10380" s="237"/>
      <c r="AD10380" s="220"/>
      <c r="AE10380" s="220"/>
      <c r="AF10380" s="237"/>
      <c r="AG10380" s="257"/>
      <c r="AH10380" s="237"/>
      <c r="AI10380" s="220"/>
      <c r="AJ10380" s="237"/>
      <c r="AK10380" s="220"/>
      <c r="AL10380" s="220"/>
      <c r="AM10380" s="220"/>
    </row>
    <row r="10381" spans="26:39" ht="15" customHeight="1">
      <c r="Z10381" s="220"/>
      <c r="AA10381" s="220"/>
      <c r="AB10381" s="237"/>
      <c r="AC10381" s="237"/>
      <c r="AD10381" s="220"/>
      <c r="AE10381" s="220"/>
      <c r="AF10381" s="237"/>
      <c r="AG10381" s="257"/>
      <c r="AH10381" s="237"/>
      <c r="AI10381" s="220"/>
      <c r="AJ10381" s="237"/>
      <c r="AK10381" s="220"/>
      <c r="AL10381" s="220"/>
      <c r="AM10381" s="220"/>
    </row>
    <row r="10382" spans="26:39" ht="15" customHeight="1">
      <c r="Z10382" s="220"/>
      <c r="AA10382" s="220"/>
      <c r="AB10382" s="237"/>
      <c r="AC10382" s="237"/>
      <c r="AD10382" s="220"/>
      <c r="AE10382" s="220"/>
      <c r="AF10382" s="237"/>
      <c r="AG10382" s="257"/>
      <c r="AH10382" s="237"/>
      <c r="AI10382" s="220"/>
      <c r="AJ10382" s="237"/>
      <c r="AK10382" s="220"/>
      <c r="AL10382" s="220"/>
      <c r="AM10382" s="220"/>
    </row>
    <row r="10383" spans="26:39" ht="15" customHeight="1">
      <c r="Z10383" s="220"/>
      <c r="AA10383" s="220"/>
      <c r="AB10383" s="237"/>
      <c r="AC10383" s="237"/>
      <c r="AD10383" s="220"/>
      <c r="AE10383" s="220"/>
      <c r="AF10383" s="237"/>
      <c r="AG10383" s="257"/>
      <c r="AH10383" s="237"/>
      <c r="AI10383" s="220"/>
      <c r="AJ10383" s="237"/>
      <c r="AK10383" s="220"/>
      <c r="AL10383" s="220"/>
      <c r="AM10383" s="220"/>
    </row>
    <row r="10384" spans="26:39" ht="15" customHeight="1">
      <c r="Z10384" s="220"/>
      <c r="AA10384" s="220"/>
      <c r="AB10384" s="237"/>
      <c r="AC10384" s="237"/>
      <c r="AD10384" s="220"/>
      <c r="AE10384" s="220"/>
      <c r="AF10384" s="237"/>
      <c r="AG10384" s="257"/>
      <c r="AH10384" s="237"/>
      <c r="AI10384" s="220"/>
      <c r="AJ10384" s="237"/>
      <c r="AK10384" s="220"/>
      <c r="AL10384" s="220"/>
      <c r="AM10384" s="220"/>
    </row>
    <row r="10385" spans="26:39" ht="15" customHeight="1">
      <c r="Z10385" s="220"/>
      <c r="AA10385" s="220"/>
      <c r="AB10385" s="237"/>
      <c r="AC10385" s="237"/>
      <c r="AD10385" s="220"/>
      <c r="AE10385" s="220"/>
      <c r="AF10385" s="237"/>
      <c r="AG10385" s="257"/>
      <c r="AH10385" s="237"/>
      <c r="AI10385" s="220"/>
      <c r="AJ10385" s="237"/>
      <c r="AK10385" s="220"/>
      <c r="AL10385" s="220"/>
      <c r="AM10385" s="220"/>
    </row>
    <row r="10386" spans="26:39" ht="15" customHeight="1">
      <c r="Z10386" s="220"/>
      <c r="AA10386" s="220"/>
      <c r="AB10386" s="237"/>
      <c r="AC10386" s="237"/>
      <c r="AD10386" s="220"/>
      <c r="AE10386" s="220"/>
      <c r="AF10386" s="237"/>
      <c r="AG10386" s="257"/>
      <c r="AH10386" s="237"/>
      <c r="AI10386" s="220"/>
      <c r="AJ10386" s="237"/>
      <c r="AK10386" s="220"/>
      <c r="AL10386" s="220"/>
      <c r="AM10386" s="220"/>
    </row>
    <row r="10387" spans="26:39" ht="15" customHeight="1">
      <c r="Z10387" s="220"/>
      <c r="AA10387" s="220"/>
      <c r="AB10387" s="237"/>
      <c r="AC10387" s="237"/>
      <c r="AD10387" s="220"/>
      <c r="AE10387" s="220"/>
      <c r="AF10387" s="237"/>
      <c r="AG10387" s="257"/>
      <c r="AH10387" s="237"/>
      <c r="AI10387" s="220"/>
      <c r="AJ10387" s="237"/>
      <c r="AK10387" s="220"/>
      <c r="AL10387" s="220"/>
      <c r="AM10387" s="220"/>
    </row>
    <row r="10388" spans="26:39" ht="15" customHeight="1">
      <c r="Z10388" s="220"/>
      <c r="AA10388" s="220"/>
      <c r="AB10388" s="237"/>
      <c r="AC10388" s="237"/>
      <c r="AD10388" s="220"/>
      <c r="AE10388" s="220"/>
      <c r="AF10388" s="237"/>
      <c r="AG10388" s="257"/>
      <c r="AH10388" s="237"/>
      <c r="AI10388" s="220"/>
      <c r="AJ10388" s="237"/>
      <c r="AK10388" s="220"/>
      <c r="AL10388" s="220"/>
      <c r="AM10388" s="220"/>
    </row>
    <row r="10389" spans="26:39" ht="15" customHeight="1">
      <c r="Z10389" s="220"/>
      <c r="AA10389" s="220"/>
      <c r="AB10389" s="237"/>
      <c r="AC10389" s="237"/>
      <c r="AD10389" s="220"/>
      <c r="AE10389" s="220"/>
      <c r="AF10389" s="237"/>
      <c r="AG10389" s="257"/>
      <c r="AH10389" s="237"/>
      <c r="AI10389" s="220"/>
      <c r="AJ10389" s="237"/>
      <c r="AK10389" s="220"/>
      <c r="AL10389" s="220"/>
      <c r="AM10389" s="220"/>
    </row>
    <row r="10390" spans="26:39" ht="15" customHeight="1">
      <c r="Z10390" s="220"/>
      <c r="AA10390" s="220"/>
      <c r="AB10390" s="237"/>
      <c r="AC10390" s="237"/>
      <c r="AD10390" s="220"/>
      <c r="AE10390" s="220"/>
      <c r="AF10390" s="237"/>
      <c r="AG10390" s="257"/>
      <c r="AH10390" s="237"/>
      <c r="AI10390" s="220"/>
      <c r="AJ10390" s="237"/>
      <c r="AK10390" s="220"/>
      <c r="AL10390" s="220"/>
      <c r="AM10390" s="220"/>
    </row>
    <row r="10391" spans="26:39" ht="15" customHeight="1">
      <c r="Z10391" s="220"/>
      <c r="AA10391" s="220"/>
      <c r="AB10391" s="237"/>
      <c r="AC10391" s="237"/>
      <c r="AD10391" s="220"/>
      <c r="AE10391" s="220"/>
      <c r="AF10391" s="237"/>
      <c r="AG10391" s="257"/>
      <c r="AH10391" s="237"/>
      <c r="AI10391" s="220"/>
      <c r="AJ10391" s="237"/>
      <c r="AK10391" s="220"/>
      <c r="AL10391" s="220"/>
      <c r="AM10391" s="220"/>
    </row>
    <row r="10392" spans="26:39" ht="15" customHeight="1">
      <c r="Z10392" s="220"/>
      <c r="AA10392" s="220"/>
      <c r="AB10392" s="237"/>
      <c r="AC10392" s="237"/>
      <c r="AD10392" s="220"/>
      <c r="AE10392" s="220"/>
      <c r="AF10392" s="237"/>
      <c r="AG10392" s="257"/>
      <c r="AH10392" s="237"/>
      <c r="AI10392" s="220"/>
      <c r="AJ10392" s="237"/>
      <c r="AK10392" s="220"/>
      <c r="AL10392" s="220"/>
      <c r="AM10392" s="220"/>
    </row>
    <row r="10393" spans="26:39" ht="15" customHeight="1">
      <c r="Z10393" s="220"/>
      <c r="AA10393" s="220"/>
      <c r="AB10393" s="237"/>
      <c r="AC10393" s="237"/>
      <c r="AD10393" s="220"/>
      <c r="AE10393" s="220"/>
      <c r="AF10393" s="237"/>
      <c r="AG10393" s="257"/>
      <c r="AH10393" s="237"/>
      <c r="AI10393" s="220"/>
      <c r="AJ10393" s="237"/>
      <c r="AK10393" s="220"/>
      <c r="AL10393" s="220"/>
      <c r="AM10393" s="220"/>
    </row>
    <row r="10394" spans="26:39" ht="15" customHeight="1">
      <c r="Z10394" s="220"/>
      <c r="AA10394" s="220"/>
      <c r="AB10394" s="237"/>
      <c r="AC10394" s="237"/>
      <c r="AD10394" s="220"/>
      <c r="AE10394" s="220"/>
      <c r="AF10394" s="237"/>
      <c r="AG10394" s="257"/>
      <c r="AH10394" s="237"/>
      <c r="AI10394" s="220"/>
      <c r="AJ10394" s="237"/>
      <c r="AK10394" s="220"/>
      <c r="AL10394" s="220"/>
      <c r="AM10394" s="220"/>
    </row>
    <row r="10395" spans="26:39" ht="15" customHeight="1">
      <c r="Z10395" s="220"/>
      <c r="AA10395" s="220"/>
      <c r="AB10395" s="237"/>
      <c r="AC10395" s="237"/>
      <c r="AD10395" s="220"/>
      <c r="AE10395" s="220"/>
      <c r="AF10395" s="237"/>
      <c r="AG10395" s="257"/>
      <c r="AH10395" s="237"/>
      <c r="AI10395" s="220"/>
      <c r="AJ10395" s="237"/>
      <c r="AK10395" s="220"/>
      <c r="AL10395" s="220"/>
      <c r="AM10395" s="220"/>
    </row>
    <row r="10396" spans="26:39" ht="15" customHeight="1">
      <c r="Z10396" s="220"/>
      <c r="AA10396" s="220"/>
      <c r="AB10396" s="237"/>
      <c r="AC10396" s="237"/>
      <c r="AD10396" s="220"/>
      <c r="AE10396" s="220"/>
      <c r="AF10396" s="237"/>
      <c r="AG10396" s="257"/>
      <c r="AH10396" s="237"/>
      <c r="AI10396" s="220"/>
      <c r="AJ10396" s="237"/>
      <c r="AK10396" s="220"/>
      <c r="AL10396" s="220"/>
      <c r="AM10396" s="220"/>
    </row>
    <row r="10397" spans="26:39" ht="15" customHeight="1">
      <c r="Z10397" s="220"/>
      <c r="AA10397" s="220"/>
      <c r="AB10397" s="237"/>
      <c r="AC10397" s="237"/>
      <c r="AD10397" s="220"/>
      <c r="AE10397" s="220"/>
      <c r="AF10397" s="237"/>
      <c r="AG10397" s="257"/>
      <c r="AH10397" s="237"/>
      <c r="AI10397" s="220"/>
      <c r="AJ10397" s="237"/>
      <c r="AK10397" s="220"/>
      <c r="AL10397" s="220"/>
      <c r="AM10397" s="220"/>
    </row>
    <row r="10398" spans="26:39" ht="15" customHeight="1">
      <c r="Z10398" s="220"/>
      <c r="AA10398" s="220"/>
      <c r="AB10398" s="237"/>
      <c r="AC10398" s="237"/>
      <c r="AD10398" s="220"/>
      <c r="AE10398" s="220"/>
      <c r="AF10398" s="237"/>
      <c r="AG10398" s="257"/>
      <c r="AH10398" s="237"/>
      <c r="AI10398" s="220"/>
      <c r="AJ10398" s="237"/>
      <c r="AK10398" s="220"/>
      <c r="AL10398" s="220"/>
      <c r="AM10398" s="220"/>
    </row>
    <row r="10399" spans="26:39" ht="15" customHeight="1">
      <c r="Z10399" s="220"/>
      <c r="AA10399" s="220"/>
      <c r="AB10399" s="237"/>
      <c r="AC10399" s="237"/>
      <c r="AD10399" s="220"/>
      <c r="AE10399" s="220"/>
      <c r="AF10399" s="237"/>
      <c r="AG10399" s="257"/>
      <c r="AH10399" s="237"/>
      <c r="AI10399" s="220"/>
      <c r="AJ10399" s="237"/>
      <c r="AK10399" s="220"/>
      <c r="AL10399" s="220"/>
      <c r="AM10399" s="220"/>
    </row>
    <row r="10400" spans="26:39" ht="15" customHeight="1">
      <c r="Z10400" s="220"/>
      <c r="AA10400" s="220"/>
      <c r="AB10400" s="237"/>
      <c r="AC10400" s="237"/>
      <c r="AD10400" s="220"/>
      <c r="AE10400" s="220"/>
      <c r="AF10400" s="237"/>
      <c r="AG10400" s="257"/>
      <c r="AH10400" s="237"/>
      <c r="AI10400" s="220"/>
      <c r="AJ10400" s="237"/>
      <c r="AK10400" s="220"/>
      <c r="AL10400" s="220"/>
      <c r="AM10400" s="220"/>
    </row>
    <row r="10401" spans="26:39" ht="15" customHeight="1">
      <c r="Z10401" s="220"/>
      <c r="AA10401" s="220"/>
      <c r="AB10401" s="237"/>
      <c r="AC10401" s="237"/>
      <c r="AD10401" s="220"/>
      <c r="AE10401" s="220"/>
      <c r="AF10401" s="237"/>
      <c r="AG10401" s="257"/>
      <c r="AH10401" s="237"/>
      <c r="AI10401" s="220"/>
      <c r="AJ10401" s="237"/>
      <c r="AK10401" s="220"/>
      <c r="AL10401" s="220"/>
      <c r="AM10401" s="220"/>
    </row>
    <row r="10402" spans="26:39" ht="15" customHeight="1">
      <c r="Z10402" s="220"/>
      <c r="AA10402" s="220"/>
      <c r="AB10402" s="237"/>
      <c r="AC10402" s="237"/>
      <c r="AD10402" s="220"/>
      <c r="AE10402" s="220"/>
      <c r="AF10402" s="237"/>
      <c r="AG10402" s="257"/>
      <c r="AH10402" s="237"/>
      <c r="AI10402" s="220"/>
      <c r="AJ10402" s="237"/>
      <c r="AK10402" s="220"/>
      <c r="AL10402" s="220"/>
      <c r="AM10402" s="220"/>
    </row>
    <row r="10403" spans="26:39" ht="15" customHeight="1">
      <c r="Z10403" s="220"/>
      <c r="AA10403" s="220"/>
      <c r="AB10403" s="237"/>
      <c r="AC10403" s="237"/>
      <c r="AD10403" s="220"/>
      <c r="AE10403" s="220"/>
      <c r="AF10403" s="237"/>
      <c r="AG10403" s="257"/>
      <c r="AH10403" s="237"/>
      <c r="AI10403" s="220"/>
      <c r="AJ10403" s="237"/>
      <c r="AK10403" s="220"/>
      <c r="AL10403" s="220"/>
      <c r="AM10403" s="220"/>
    </row>
    <row r="10404" spans="26:39" ht="15" customHeight="1">
      <c r="Z10404" s="220"/>
      <c r="AA10404" s="220"/>
      <c r="AB10404" s="237"/>
      <c r="AC10404" s="237"/>
      <c r="AD10404" s="220"/>
      <c r="AE10404" s="220"/>
      <c r="AF10404" s="237"/>
      <c r="AG10404" s="257"/>
      <c r="AH10404" s="237"/>
      <c r="AI10404" s="220"/>
      <c r="AJ10404" s="237"/>
      <c r="AK10404" s="220"/>
      <c r="AL10404" s="220"/>
      <c r="AM10404" s="220"/>
    </row>
    <row r="10405" spans="26:39" ht="15" customHeight="1">
      <c r="Z10405" s="220"/>
      <c r="AA10405" s="220"/>
      <c r="AB10405" s="237"/>
      <c r="AC10405" s="237"/>
      <c r="AD10405" s="220"/>
      <c r="AE10405" s="220"/>
      <c r="AF10405" s="237"/>
      <c r="AG10405" s="257"/>
      <c r="AH10405" s="237"/>
      <c r="AI10405" s="220"/>
      <c r="AJ10405" s="237"/>
      <c r="AK10405" s="220"/>
      <c r="AL10405" s="220"/>
      <c r="AM10405" s="220"/>
    </row>
    <row r="10406" spans="26:39" ht="15" customHeight="1">
      <c r="Z10406" s="220"/>
      <c r="AA10406" s="220"/>
      <c r="AB10406" s="237"/>
      <c r="AC10406" s="237"/>
      <c r="AD10406" s="220"/>
      <c r="AE10406" s="220"/>
      <c r="AF10406" s="237"/>
      <c r="AG10406" s="257"/>
      <c r="AH10406" s="237"/>
      <c r="AI10406" s="220"/>
      <c r="AJ10406" s="237"/>
      <c r="AK10406" s="220"/>
      <c r="AL10406" s="220"/>
      <c r="AM10406" s="220"/>
    </row>
    <row r="10407" spans="26:39" ht="15" customHeight="1">
      <c r="Z10407" s="220"/>
      <c r="AA10407" s="220"/>
      <c r="AB10407" s="237"/>
      <c r="AC10407" s="237"/>
      <c r="AD10407" s="220"/>
      <c r="AE10407" s="220"/>
      <c r="AF10407" s="237"/>
      <c r="AG10407" s="257"/>
      <c r="AH10407" s="237"/>
      <c r="AI10407" s="220"/>
      <c r="AJ10407" s="237"/>
      <c r="AK10407" s="220"/>
      <c r="AL10407" s="220"/>
      <c r="AM10407" s="220"/>
    </row>
    <row r="10408" spans="26:39" ht="15" customHeight="1">
      <c r="Z10408" s="220"/>
      <c r="AA10408" s="220"/>
      <c r="AB10408" s="237"/>
      <c r="AC10408" s="237"/>
      <c r="AD10408" s="220"/>
      <c r="AE10408" s="220"/>
      <c r="AF10408" s="237"/>
      <c r="AG10408" s="257"/>
      <c r="AH10408" s="237"/>
      <c r="AI10408" s="220"/>
      <c r="AJ10408" s="237"/>
      <c r="AK10408" s="220"/>
      <c r="AL10408" s="220"/>
      <c r="AM10408" s="220"/>
    </row>
    <row r="10409" spans="26:39" ht="15" customHeight="1">
      <c r="Z10409" s="220"/>
      <c r="AA10409" s="220"/>
      <c r="AB10409" s="237"/>
      <c r="AC10409" s="237"/>
      <c r="AD10409" s="220"/>
      <c r="AE10409" s="220"/>
      <c r="AF10409" s="237"/>
      <c r="AG10409" s="257"/>
      <c r="AH10409" s="237"/>
      <c r="AI10409" s="220"/>
      <c r="AJ10409" s="237"/>
      <c r="AK10409" s="220"/>
      <c r="AL10409" s="220"/>
      <c r="AM10409" s="220"/>
    </row>
    <row r="10410" spans="26:39" ht="15" customHeight="1">
      <c r="Z10410" s="220"/>
      <c r="AA10410" s="220"/>
      <c r="AB10410" s="237"/>
      <c r="AC10410" s="237"/>
      <c r="AD10410" s="220"/>
      <c r="AE10410" s="220"/>
      <c r="AF10410" s="237"/>
      <c r="AG10410" s="257"/>
      <c r="AH10410" s="237"/>
      <c r="AI10410" s="220"/>
      <c r="AJ10410" s="237"/>
      <c r="AK10410" s="220"/>
      <c r="AL10410" s="220"/>
      <c r="AM10410" s="220"/>
    </row>
    <row r="10411" spans="26:39" ht="15" customHeight="1">
      <c r="Z10411" s="220"/>
      <c r="AA10411" s="220"/>
      <c r="AB10411" s="237"/>
      <c r="AC10411" s="237"/>
      <c r="AD10411" s="220"/>
      <c r="AE10411" s="220"/>
      <c r="AF10411" s="237"/>
      <c r="AG10411" s="257"/>
      <c r="AH10411" s="237"/>
      <c r="AI10411" s="220"/>
      <c r="AJ10411" s="237"/>
      <c r="AK10411" s="220"/>
      <c r="AL10411" s="220"/>
      <c r="AM10411" s="220"/>
    </row>
    <row r="10412" spans="26:39" ht="15" customHeight="1">
      <c r="Z10412" s="220"/>
      <c r="AA10412" s="220"/>
      <c r="AB10412" s="237"/>
      <c r="AC10412" s="237"/>
      <c r="AD10412" s="220"/>
      <c r="AE10412" s="220"/>
      <c r="AF10412" s="237"/>
      <c r="AG10412" s="257"/>
      <c r="AH10412" s="237"/>
      <c r="AI10412" s="220"/>
      <c r="AJ10412" s="237"/>
      <c r="AK10412" s="220"/>
      <c r="AL10412" s="220"/>
      <c r="AM10412" s="220"/>
    </row>
    <row r="10413" spans="26:39" ht="15" customHeight="1">
      <c r="Z10413" s="220"/>
      <c r="AA10413" s="220"/>
      <c r="AB10413" s="237"/>
      <c r="AC10413" s="237"/>
      <c r="AD10413" s="220"/>
      <c r="AE10413" s="220"/>
      <c r="AF10413" s="237"/>
      <c r="AG10413" s="257"/>
      <c r="AH10413" s="237"/>
      <c r="AI10413" s="220"/>
      <c r="AJ10413" s="237"/>
      <c r="AK10413" s="220"/>
      <c r="AL10413" s="220"/>
      <c r="AM10413" s="220"/>
    </row>
    <row r="10414" spans="26:39" ht="15" customHeight="1">
      <c r="Z10414" s="220"/>
      <c r="AA10414" s="220"/>
      <c r="AB10414" s="237"/>
      <c r="AC10414" s="237"/>
      <c r="AD10414" s="220"/>
      <c r="AE10414" s="220"/>
      <c r="AF10414" s="237"/>
      <c r="AG10414" s="257"/>
      <c r="AH10414" s="237"/>
      <c r="AI10414" s="220"/>
      <c r="AJ10414" s="237"/>
      <c r="AK10414" s="220"/>
      <c r="AL10414" s="220"/>
      <c r="AM10414" s="220"/>
    </row>
    <row r="10415" spans="26:39" ht="15" customHeight="1">
      <c r="Z10415" s="220"/>
      <c r="AA10415" s="220"/>
      <c r="AB10415" s="237"/>
      <c r="AC10415" s="237"/>
      <c r="AD10415" s="220"/>
      <c r="AE10415" s="220"/>
      <c r="AF10415" s="237"/>
      <c r="AG10415" s="257"/>
      <c r="AH10415" s="237"/>
      <c r="AI10415" s="220"/>
      <c r="AJ10415" s="237"/>
      <c r="AK10415" s="220"/>
      <c r="AL10415" s="220"/>
      <c r="AM10415" s="220"/>
    </row>
    <row r="10416" spans="26:39" ht="15" customHeight="1">
      <c r="Z10416" s="220"/>
      <c r="AA10416" s="220"/>
      <c r="AB10416" s="237"/>
      <c r="AC10416" s="237"/>
      <c r="AD10416" s="220"/>
      <c r="AE10416" s="220"/>
      <c r="AF10416" s="237"/>
      <c r="AG10416" s="257"/>
      <c r="AH10416" s="237"/>
      <c r="AI10416" s="220"/>
      <c r="AJ10416" s="237"/>
      <c r="AK10416" s="220"/>
      <c r="AL10416" s="220"/>
      <c r="AM10416" s="220"/>
    </row>
    <row r="10417" spans="26:39" ht="15" customHeight="1">
      <c r="Z10417" s="220"/>
      <c r="AA10417" s="220"/>
      <c r="AB10417" s="237"/>
      <c r="AC10417" s="237"/>
      <c r="AD10417" s="220"/>
      <c r="AE10417" s="220"/>
      <c r="AF10417" s="237"/>
      <c r="AG10417" s="257"/>
      <c r="AH10417" s="237"/>
      <c r="AI10417" s="220"/>
      <c r="AJ10417" s="237"/>
      <c r="AK10417" s="220"/>
      <c r="AL10417" s="220"/>
      <c r="AM10417" s="220"/>
    </row>
    <row r="10418" spans="26:39" ht="15" customHeight="1">
      <c r="Z10418" s="220"/>
      <c r="AA10418" s="220"/>
      <c r="AB10418" s="237"/>
      <c r="AC10418" s="237"/>
      <c r="AD10418" s="220"/>
      <c r="AE10418" s="220"/>
      <c r="AF10418" s="237"/>
      <c r="AG10418" s="257"/>
      <c r="AH10418" s="237"/>
      <c r="AI10418" s="220"/>
      <c r="AJ10418" s="237"/>
      <c r="AK10418" s="220"/>
      <c r="AL10418" s="220"/>
      <c r="AM10418" s="220"/>
    </row>
    <row r="10419" spans="26:39" ht="15" customHeight="1">
      <c r="Z10419" s="220"/>
      <c r="AA10419" s="220"/>
      <c r="AB10419" s="237"/>
      <c r="AC10419" s="237"/>
      <c r="AD10419" s="220"/>
      <c r="AE10419" s="220"/>
      <c r="AF10419" s="237"/>
      <c r="AG10419" s="257"/>
      <c r="AH10419" s="237"/>
      <c r="AI10419" s="220"/>
      <c r="AJ10419" s="237"/>
      <c r="AK10419" s="220"/>
      <c r="AL10419" s="220"/>
      <c r="AM10419" s="220"/>
    </row>
    <row r="10420" spans="26:39" ht="15" customHeight="1">
      <c r="Z10420" s="220"/>
      <c r="AA10420" s="220"/>
      <c r="AB10420" s="237"/>
      <c r="AC10420" s="237"/>
      <c r="AD10420" s="220"/>
      <c r="AE10420" s="220"/>
      <c r="AF10420" s="237"/>
      <c r="AG10420" s="257"/>
      <c r="AH10420" s="237"/>
      <c r="AI10420" s="220"/>
      <c r="AJ10420" s="237"/>
      <c r="AK10420" s="220"/>
      <c r="AL10420" s="220"/>
      <c r="AM10420" s="220"/>
    </row>
    <row r="10421" spans="26:39" ht="15" customHeight="1">
      <c r="Z10421" s="220"/>
      <c r="AA10421" s="220"/>
      <c r="AB10421" s="237"/>
      <c r="AC10421" s="237"/>
      <c r="AD10421" s="220"/>
      <c r="AE10421" s="220"/>
      <c r="AF10421" s="237"/>
      <c r="AG10421" s="257"/>
      <c r="AH10421" s="237"/>
      <c r="AI10421" s="220"/>
      <c r="AJ10421" s="237"/>
      <c r="AK10421" s="220"/>
      <c r="AL10421" s="220"/>
      <c r="AM10421" s="220"/>
    </row>
    <row r="10422" spans="26:39" ht="15" customHeight="1">
      <c r="Z10422" s="220"/>
      <c r="AA10422" s="220"/>
      <c r="AB10422" s="237"/>
      <c r="AC10422" s="237"/>
      <c r="AD10422" s="220"/>
      <c r="AE10422" s="220"/>
      <c r="AF10422" s="237"/>
      <c r="AG10422" s="257"/>
      <c r="AH10422" s="237"/>
      <c r="AI10422" s="220"/>
      <c r="AJ10422" s="237"/>
      <c r="AK10422" s="220"/>
      <c r="AL10422" s="220"/>
      <c r="AM10422" s="220"/>
    </row>
    <row r="10423" spans="26:39" ht="15" customHeight="1">
      <c r="Z10423" s="220"/>
      <c r="AA10423" s="220"/>
      <c r="AB10423" s="237"/>
      <c r="AC10423" s="237"/>
      <c r="AD10423" s="220"/>
      <c r="AE10423" s="220"/>
      <c r="AF10423" s="237"/>
      <c r="AG10423" s="257"/>
      <c r="AH10423" s="237"/>
      <c r="AI10423" s="220"/>
      <c r="AJ10423" s="237"/>
      <c r="AK10423" s="220"/>
      <c r="AL10423" s="220"/>
      <c r="AM10423" s="220"/>
    </row>
    <row r="10424" spans="26:39" ht="15" customHeight="1">
      <c r="Z10424" s="220"/>
      <c r="AA10424" s="220"/>
      <c r="AB10424" s="237"/>
      <c r="AC10424" s="237"/>
      <c r="AD10424" s="220"/>
      <c r="AE10424" s="220"/>
      <c r="AF10424" s="237"/>
      <c r="AG10424" s="257"/>
      <c r="AH10424" s="237"/>
      <c r="AI10424" s="220"/>
      <c r="AJ10424" s="237"/>
      <c r="AK10424" s="220"/>
      <c r="AL10424" s="220"/>
      <c r="AM10424" s="220"/>
    </row>
    <row r="10425" spans="26:39" ht="15" customHeight="1">
      <c r="Z10425" s="220"/>
      <c r="AA10425" s="220"/>
      <c r="AB10425" s="237"/>
      <c r="AC10425" s="237"/>
      <c r="AD10425" s="220"/>
      <c r="AE10425" s="220"/>
      <c r="AF10425" s="237"/>
      <c r="AG10425" s="257"/>
      <c r="AH10425" s="237"/>
      <c r="AI10425" s="220"/>
      <c r="AJ10425" s="237"/>
      <c r="AK10425" s="220"/>
      <c r="AL10425" s="220"/>
      <c r="AM10425" s="220"/>
    </row>
    <row r="10426" spans="26:39" ht="15" customHeight="1">
      <c r="Z10426" s="220"/>
      <c r="AA10426" s="220"/>
      <c r="AB10426" s="237"/>
      <c r="AC10426" s="237"/>
      <c r="AD10426" s="220"/>
      <c r="AE10426" s="220"/>
      <c r="AF10426" s="237"/>
      <c r="AG10426" s="257"/>
      <c r="AH10426" s="237"/>
      <c r="AI10426" s="220"/>
      <c r="AJ10426" s="237"/>
      <c r="AK10426" s="220"/>
      <c r="AL10426" s="220"/>
      <c r="AM10426" s="220"/>
    </row>
    <row r="10427" spans="26:39" ht="15" customHeight="1">
      <c r="Z10427" s="220"/>
      <c r="AA10427" s="220"/>
      <c r="AB10427" s="237"/>
      <c r="AC10427" s="237"/>
      <c r="AD10427" s="220"/>
      <c r="AE10427" s="220"/>
      <c r="AF10427" s="237"/>
      <c r="AG10427" s="257"/>
      <c r="AH10427" s="237"/>
      <c r="AI10427" s="220"/>
      <c r="AJ10427" s="237"/>
      <c r="AK10427" s="220"/>
      <c r="AL10427" s="220"/>
      <c r="AM10427" s="220"/>
    </row>
    <row r="10428" spans="26:39" ht="15" customHeight="1">
      <c r="Z10428" s="220"/>
      <c r="AA10428" s="220"/>
      <c r="AB10428" s="237"/>
      <c r="AC10428" s="237"/>
      <c r="AD10428" s="220"/>
      <c r="AE10428" s="220"/>
      <c r="AF10428" s="237"/>
      <c r="AG10428" s="257"/>
      <c r="AH10428" s="237"/>
      <c r="AI10428" s="220"/>
      <c r="AJ10428" s="237"/>
      <c r="AK10428" s="220"/>
      <c r="AL10428" s="220"/>
      <c r="AM10428" s="220"/>
    </row>
    <row r="10429" spans="26:39" ht="15" customHeight="1">
      <c r="Z10429" s="220"/>
      <c r="AA10429" s="220"/>
      <c r="AB10429" s="237"/>
      <c r="AC10429" s="237"/>
      <c r="AD10429" s="220"/>
      <c r="AE10429" s="220"/>
      <c r="AF10429" s="237"/>
      <c r="AG10429" s="257"/>
      <c r="AH10429" s="237"/>
      <c r="AI10429" s="220"/>
      <c r="AJ10429" s="237"/>
      <c r="AK10429" s="220"/>
      <c r="AL10429" s="220"/>
      <c r="AM10429" s="220"/>
    </row>
    <row r="10430" spans="26:39" ht="15" customHeight="1">
      <c r="Z10430" s="220"/>
      <c r="AA10430" s="220"/>
      <c r="AB10430" s="237"/>
      <c r="AC10430" s="237"/>
      <c r="AD10430" s="220"/>
      <c r="AE10430" s="220"/>
      <c r="AF10430" s="237"/>
      <c r="AG10430" s="257"/>
      <c r="AH10430" s="237"/>
      <c r="AI10430" s="220"/>
      <c r="AJ10430" s="237"/>
      <c r="AK10430" s="220"/>
      <c r="AL10430" s="220"/>
      <c r="AM10430" s="220"/>
    </row>
    <row r="10431" spans="26:39" ht="15" customHeight="1">
      <c r="Z10431" s="220"/>
      <c r="AA10431" s="220"/>
      <c r="AB10431" s="237"/>
      <c r="AC10431" s="237"/>
      <c r="AD10431" s="220"/>
      <c r="AE10431" s="220"/>
      <c r="AF10431" s="237"/>
      <c r="AG10431" s="257"/>
      <c r="AH10431" s="237"/>
      <c r="AI10431" s="220"/>
      <c r="AJ10431" s="237"/>
      <c r="AK10431" s="220"/>
      <c r="AL10431" s="220"/>
      <c r="AM10431" s="220"/>
    </row>
    <row r="10432" spans="26:39" ht="15" customHeight="1">
      <c r="Z10432" s="220"/>
      <c r="AA10432" s="220"/>
      <c r="AB10432" s="237"/>
      <c r="AC10432" s="237"/>
      <c r="AD10432" s="220"/>
      <c r="AE10432" s="220"/>
      <c r="AF10432" s="237"/>
      <c r="AG10432" s="257"/>
      <c r="AH10432" s="237"/>
      <c r="AI10432" s="220"/>
      <c r="AJ10432" s="237"/>
      <c r="AK10432" s="220"/>
      <c r="AL10432" s="220"/>
      <c r="AM10432" s="220"/>
    </row>
    <row r="10433" spans="26:39" ht="15" customHeight="1">
      <c r="Z10433" s="220"/>
      <c r="AA10433" s="220"/>
      <c r="AB10433" s="237"/>
      <c r="AC10433" s="237"/>
      <c r="AD10433" s="220"/>
      <c r="AE10433" s="220"/>
      <c r="AF10433" s="237"/>
      <c r="AG10433" s="257"/>
      <c r="AH10433" s="237"/>
      <c r="AI10433" s="220"/>
      <c r="AJ10433" s="237"/>
      <c r="AK10433" s="220"/>
      <c r="AL10433" s="220"/>
      <c r="AM10433" s="220"/>
    </row>
    <row r="10434" spans="26:39" ht="15" customHeight="1">
      <c r="Z10434" s="220"/>
      <c r="AA10434" s="220"/>
      <c r="AB10434" s="237"/>
      <c r="AC10434" s="237"/>
      <c r="AD10434" s="220"/>
      <c r="AE10434" s="220"/>
      <c r="AF10434" s="237"/>
      <c r="AG10434" s="257"/>
      <c r="AH10434" s="237"/>
      <c r="AI10434" s="220"/>
      <c r="AJ10434" s="237"/>
      <c r="AK10434" s="220"/>
      <c r="AL10434" s="220"/>
      <c r="AM10434" s="220"/>
    </row>
    <row r="10435" spans="26:39" ht="15" customHeight="1">
      <c r="Z10435" s="220"/>
      <c r="AA10435" s="220"/>
      <c r="AB10435" s="237"/>
      <c r="AC10435" s="237"/>
      <c r="AD10435" s="220"/>
      <c r="AE10435" s="220"/>
      <c r="AF10435" s="237"/>
      <c r="AG10435" s="257"/>
      <c r="AH10435" s="237"/>
      <c r="AI10435" s="220"/>
      <c r="AJ10435" s="237"/>
      <c r="AK10435" s="220"/>
      <c r="AL10435" s="220"/>
      <c r="AM10435" s="220"/>
    </row>
    <row r="10436" spans="26:39" ht="15" customHeight="1">
      <c r="Z10436" s="220"/>
      <c r="AA10436" s="220"/>
      <c r="AB10436" s="237"/>
      <c r="AC10436" s="237"/>
      <c r="AD10436" s="220"/>
      <c r="AE10436" s="220"/>
      <c r="AF10436" s="237"/>
      <c r="AG10436" s="257"/>
      <c r="AH10436" s="237"/>
      <c r="AI10436" s="220"/>
      <c r="AJ10436" s="237"/>
      <c r="AK10436" s="220"/>
      <c r="AL10436" s="220"/>
      <c r="AM10436" s="220"/>
    </row>
    <row r="10437" spans="26:39" ht="15" customHeight="1">
      <c r="Z10437" s="220"/>
      <c r="AA10437" s="220"/>
      <c r="AB10437" s="237"/>
      <c r="AC10437" s="237"/>
      <c r="AD10437" s="220"/>
      <c r="AE10437" s="220"/>
      <c r="AF10437" s="237"/>
      <c r="AG10437" s="257"/>
      <c r="AH10437" s="237"/>
      <c r="AI10437" s="220"/>
      <c r="AJ10437" s="237"/>
      <c r="AK10437" s="220"/>
      <c r="AL10437" s="220"/>
      <c r="AM10437" s="220"/>
    </row>
    <row r="10438" spans="26:39" ht="15" customHeight="1">
      <c r="Z10438" s="220"/>
      <c r="AA10438" s="220"/>
      <c r="AB10438" s="237"/>
      <c r="AC10438" s="237"/>
      <c r="AD10438" s="220"/>
      <c r="AE10438" s="220"/>
      <c r="AF10438" s="237"/>
      <c r="AG10438" s="257"/>
      <c r="AH10438" s="237"/>
      <c r="AI10438" s="220"/>
      <c r="AJ10438" s="237"/>
      <c r="AK10438" s="220"/>
      <c r="AL10438" s="220"/>
      <c r="AM10438" s="220"/>
    </row>
    <row r="10439" spans="26:39" ht="15" customHeight="1">
      <c r="Z10439" s="220"/>
      <c r="AA10439" s="220"/>
      <c r="AB10439" s="237"/>
      <c r="AC10439" s="237"/>
      <c r="AD10439" s="220"/>
      <c r="AE10439" s="220"/>
      <c r="AF10439" s="237"/>
      <c r="AG10439" s="257"/>
      <c r="AH10439" s="237"/>
      <c r="AI10439" s="220"/>
      <c r="AJ10439" s="237"/>
      <c r="AK10439" s="220"/>
      <c r="AL10439" s="220"/>
      <c r="AM10439" s="220"/>
    </row>
    <row r="10440" spans="26:39" ht="15" customHeight="1">
      <c r="Z10440" s="220"/>
      <c r="AA10440" s="220"/>
      <c r="AB10440" s="237"/>
      <c r="AC10440" s="237"/>
      <c r="AD10440" s="220"/>
      <c r="AE10440" s="220"/>
      <c r="AF10440" s="237"/>
      <c r="AG10440" s="257"/>
      <c r="AH10440" s="237"/>
      <c r="AI10440" s="220"/>
      <c r="AJ10440" s="237"/>
      <c r="AK10440" s="220"/>
      <c r="AL10440" s="220"/>
      <c r="AM10440" s="220"/>
    </row>
    <row r="10441" spans="26:39" ht="15" customHeight="1">
      <c r="Z10441" s="220"/>
      <c r="AA10441" s="220"/>
      <c r="AB10441" s="237"/>
      <c r="AC10441" s="237"/>
      <c r="AD10441" s="220"/>
      <c r="AE10441" s="220"/>
      <c r="AF10441" s="237"/>
      <c r="AG10441" s="257"/>
      <c r="AH10441" s="237"/>
      <c r="AI10441" s="220"/>
      <c r="AJ10441" s="237"/>
      <c r="AK10441" s="220"/>
      <c r="AL10441" s="220"/>
      <c r="AM10441" s="220"/>
    </row>
    <row r="10442" spans="26:39" ht="15" customHeight="1">
      <c r="Z10442" s="220"/>
      <c r="AA10442" s="220"/>
      <c r="AB10442" s="237"/>
      <c r="AC10442" s="237"/>
      <c r="AD10442" s="220"/>
      <c r="AE10442" s="220"/>
      <c r="AF10442" s="237"/>
      <c r="AG10442" s="257"/>
      <c r="AH10442" s="237"/>
      <c r="AI10442" s="220"/>
      <c r="AJ10442" s="237"/>
      <c r="AK10442" s="220"/>
      <c r="AL10442" s="220"/>
      <c r="AM10442" s="220"/>
    </row>
    <row r="10443" spans="26:39" ht="15" customHeight="1">
      <c r="Z10443" s="220"/>
      <c r="AA10443" s="220"/>
      <c r="AB10443" s="237"/>
      <c r="AC10443" s="237"/>
      <c r="AD10443" s="220"/>
      <c r="AE10443" s="220"/>
      <c r="AF10443" s="237"/>
      <c r="AG10443" s="257"/>
      <c r="AH10443" s="237"/>
      <c r="AI10443" s="220"/>
      <c r="AJ10443" s="237"/>
      <c r="AK10443" s="220"/>
      <c r="AL10443" s="220"/>
      <c r="AM10443" s="220"/>
    </row>
    <row r="10444" spans="26:39" ht="15" customHeight="1">
      <c r="Z10444" s="220"/>
      <c r="AA10444" s="220"/>
      <c r="AB10444" s="237"/>
      <c r="AC10444" s="237"/>
      <c r="AD10444" s="220"/>
      <c r="AE10444" s="220"/>
      <c r="AF10444" s="237"/>
      <c r="AG10444" s="257"/>
      <c r="AH10444" s="237"/>
      <c r="AI10444" s="220"/>
      <c r="AJ10444" s="237"/>
      <c r="AK10444" s="220"/>
      <c r="AL10444" s="220"/>
      <c r="AM10444" s="220"/>
    </row>
    <row r="10445" spans="26:39" ht="15" customHeight="1">
      <c r="Z10445" s="220"/>
      <c r="AA10445" s="220"/>
      <c r="AB10445" s="237"/>
      <c r="AC10445" s="237"/>
      <c r="AD10445" s="220"/>
      <c r="AE10445" s="220"/>
      <c r="AF10445" s="237"/>
      <c r="AG10445" s="257"/>
      <c r="AH10445" s="237"/>
      <c r="AI10445" s="220"/>
      <c r="AJ10445" s="237"/>
      <c r="AK10445" s="220"/>
      <c r="AL10445" s="220"/>
      <c r="AM10445" s="220"/>
    </row>
    <row r="10446" spans="26:39" ht="15" customHeight="1">
      <c r="Z10446" s="220"/>
      <c r="AA10446" s="220"/>
      <c r="AB10446" s="237"/>
      <c r="AC10446" s="237"/>
      <c r="AD10446" s="220"/>
      <c r="AE10446" s="220"/>
      <c r="AF10446" s="237"/>
      <c r="AG10446" s="257"/>
      <c r="AH10446" s="237"/>
      <c r="AI10446" s="220"/>
      <c r="AJ10446" s="237"/>
      <c r="AK10446" s="220"/>
      <c r="AL10446" s="220"/>
      <c r="AM10446" s="220"/>
    </row>
    <row r="10447" spans="26:39" ht="15" customHeight="1">
      <c r="Z10447" s="220"/>
      <c r="AA10447" s="220"/>
      <c r="AB10447" s="237"/>
      <c r="AC10447" s="237"/>
      <c r="AD10447" s="220"/>
      <c r="AE10447" s="220"/>
      <c r="AF10447" s="237"/>
      <c r="AG10447" s="257"/>
      <c r="AH10447" s="237"/>
      <c r="AI10447" s="220"/>
      <c r="AJ10447" s="237"/>
      <c r="AK10447" s="220"/>
      <c r="AL10447" s="220"/>
      <c r="AM10447" s="220"/>
    </row>
    <row r="10448" spans="26:39" ht="15" customHeight="1">
      <c r="Z10448" s="220"/>
      <c r="AA10448" s="220"/>
      <c r="AB10448" s="237"/>
      <c r="AC10448" s="237"/>
      <c r="AD10448" s="220"/>
      <c r="AE10448" s="220"/>
      <c r="AF10448" s="237"/>
      <c r="AG10448" s="257"/>
      <c r="AH10448" s="237"/>
      <c r="AI10448" s="220"/>
      <c r="AJ10448" s="237"/>
      <c r="AK10448" s="220"/>
      <c r="AL10448" s="220"/>
      <c r="AM10448" s="220"/>
    </row>
    <row r="10449" spans="26:39" ht="15" customHeight="1">
      <c r="Z10449" s="220"/>
      <c r="AA10449" s="220"/>
      <c r="AB10449" s="237"/>
      <c r="AC10449" s="237"/>
      <c r="AD10449" s="220"/>
      <c r="AE10449" s="220"/>
      <c r="AF10449" s="237"/>
      <c r="AG10449" s="257"/>
      <c r="AH10449" s="237"/>
      <c r="AI10449" s="220"/>
      <c r="AJ10449" s="237"/>
      <c r="AK10449" s="220"/>
      <c r="AL10449" s="220"/>
      <c r="AM10449" s="220"/>
    </row>
    <row r="10450" spans="26:39" ht="15" customHeight="1">
      <c r="Z10450" s="220"/>
      <c r="AA10450" s="220"/>
      <c r="AB10450" s="237"/>
      <c r="AC10450" s="237"/>
      <c r="AD10450" s="220"/>
      <c r="AE10450" s="220"/>
      <c r="AF10450" s="237"/>
      <c r="AG10450" s="257"/>
      <c r="AH10450" s="237"/>
      <c r="AI10450" s="220"/>
      <c r="AJ10450" s="237"/>
      <c r="AK10450" s="220"/>
      <c r="AL10450" s="220"/>
      <c r="AM10450" s="220"/>
    </row>
    <row r="10451" spans="26:39" ht="15" customHeight="1">
      <c r="Z10451" s="220"/>
      <c r="AA10451" s="220"/>
      <c r="AB10451" s="237"/>
      <c r="AC10451" s="237"/>
      <c r="AD10451" s="220"/>
      <c r="AE10451" s="220"/>
      <c r="AF10451" s="237"/>
      <c r="AG10451" s="257"/>
      <c r="AH10451" s="237"/>
      <c r="AI10451" s="220"/>
      <c r="AJ10451" s="237"/>
      <c r="AK10451" s="220"/>
      <c r="AL10451" s="220"/>
      <c r="AM10451" s="220"/>
    </row>
    <row r="10452" spans="26:39" ht="15" customHeight="1">
      <c r="Z10452" s="220"/>
      <c r="AA10452" s="220"/>
      <c r="AB10452" s="237"/>
      <c r="AC10452" s="237"/>
      <c r="AD10452" s="220"/>
      <c r="AE10452" s="220"/>
      <c r="AF10452" s="237"/>
      <c r="AG10452" s="257"/>
      <c r="AH10452" s="237"/>
      <c r="AI10452" s="220"/>
      <c r="AJ10452" s="237"/>
      <c r="AK10452" s="220"/>
      <c r="AL10452" s="220"/>
      <c r="AM10452" s="220"/>
    </row>
    <row r="10453" spans="26:39" ht="15" customHeight="1">
      <c r="Z10453" s="220"/>
      <c r="AA10453" s="220"/>
      <c r="AB10453" s="237"/>
      <c r="AC10453" s="237"/>
      <c r="AD10453" s="220"/>
      <c r="AE10453" s="220"/>
      <c r="AF10453" s="237"/>
      <c r="AG10453" s="257"/>
      <c r="AH10453" s="237"/>
      <c r="AI10453" s="220"/>
      <c r="AJ10453" s="237"/>
      <c r="AK10453" s="220"/>
      <c r="AL10453" s="220"/>
      <c r="AM10453" s="220"/>
    </row>
    <row r="10454" spans="26:39" ht="15" customHeight="1">
      <c r="Z10454" s="220"/>
      <c r="AA10454" s="220"/>
      <c r="AB10454" s="237"/>
      <c r="AC10454" s="237"/>
      <c r="AD10454" s="220"/>
      <c r="AE10454" s="220"/>
      <c r="AF10454" s="237"/>
      <c r="AG10454" s="257"/>
      <c r="AH10454" s="237"/>
      <c r="AI10454" s="220"/>
      <c r="AJ10454" s="237"/>
      <c r="AK10454" s="220"/>
      <c r="AL10454" s="220"/>
      <c r="AM10454" s="220"/>
    </row>
    <row r="10455" spans="26:39" ht="15" customHeight="1">
      <c r="Z10455" s="220"/>
      <c r="AA10455" s="220"/>
      <c r="AB10455" s="237"/>
      <c r="AC10455" s="237"/>
      <c r="AD10455" s="220"/>
      <c r="AE10455" s="220"/>
      <c r="AF10455" s="237"/>
      <c r="AG10455" s="257"/>
      <c r="AH10455" s="237"/>
      <c r="AI10455" s="220"/>
      <c r="AJ10455" s="237"/>
      <c r="AK10455" s="220"/>
      <c r="AL10455" s="220"/>
      <c r="AM10455" s="220"/>
    </row>
    <row r="10456" spans="26:39" ht="15" customHeight="1">
      <c r="Z10456" s="220"/>
      <c r="AA10456" s="220"/>
      <c r="AB10456" s="237"/>
      <c r="AC10456" s="237"/>
      <c r="AD10456" s="220"/>
      <c r="AE10456" s="220"/>
      <c r="AF10456" s="237"/>
      <c r="AG10456" s="257"/>
      <c r="AH10456" s="237"/>
      <c r="AI10456" s="220"/>
      <c r="AJ10456" s="237"/>
      <c r="AK10456" s="220"/>
      <c r="AL10456" s="220"/>
      <c r="AM10456" s="220"/>
    </row>
    <row r="10457" spans="26:39" ht="15" customHeight="1">
      <c r="Z10457" s="220"/>
      <c r="AA10457" s="220"/>
      <c r="AB10457" s="237"/>
      <c r="AC10457" s="237"/>
      <c r="AD10457" s="220"/>
      <c r="AE10457" s="220"/>
      <c r="AF10457" s="237"/>
      <c r="AG10457" s="257"/>
      <c r="AH10457" s="237"/>
      <c r="AI10457" s="220"/>
      <c r="AJ10457" s="237"/>
      <c r="AK10457" s="220"/>
      <c r="AL10457" s="220"/>
      <c r="AM10457" s="220"/>
    </row>
    <row r="10458" spans="26:39" ht="15" customHeight="1">
      <c r="Z10458" s="220"/>
      <c r="AA10458" s="220"/>
      <c r="AB10458" s="237"/>
      <c r="AC10458" s="237"/>
      <c r="AD10458" s="220"/>
      <c r="AE10458" s="220"/>
      <c r="AF10458" s="237"/>
      <c r="AG10458" s="257"/>
      <c r="AH10458" s="237"/>
      <c r="AI10458" s="220"/>
      <c r="AJ10458" s="237"/>
      <c r="AK10458" s="220"/>
      <c r="AL10458" s="220"/>
      <c r="AM10458" s="220"/>
    </row>
    <row r="10459" spans="26:39" ht="15" customHeight="1">
      <c r="Z10459" s="220"/>
      <c r="AA10459" s="220"/>
      <c r="AB10459" s="237"/>
      <c r="AC10459" s="237"/>
      <c r="AD10459" s="220"/>
      <c r="AE10459" s="220"/>
      <c r="AF10459" s="237"/>
      <c r="AG10459" s="257"/>
      <c r="AH10459" s="237"/>
      <c r="AI10459" s="220"/>
      <c r="AJ10459" s="237"/>
      <c r="AK10459" s="220"/>
      <c r="AL10459" s="220"/>
      <c r="AM10459" s="220"/>
    </row>
    <row r="10460" spans="26:39" ht="15" customHeight="1">
      <c r="Z10460" s="220"/>
      <c r="AA10460" s="220"/>
      <c r="AB10460" s="237"/>
      <c r="AC10460" s="237"/>
      <c r="AD10460" s="220"/>
      <c r="AE10460" s="220"/>
      <c r="AF10460" s="237"/>
      <c r="AG10460" s="257"/>
      <c r="AH10460" s="237"/>
      <c r="AI10460" s="220"/>
      <c r="AJ10460" s="237"/>
      <c r="AK10460" s="220"/>
      <c r="AL10460" s="220"/>
      <c r="AM10460" s="220"/>
    </row>
    <row r="10461" spans="26:39" ht="15" customHeight="1">
      <c r="Z10461" s="220"/>
      <c r="AA10461" s="220"/>
      <c r="AB10461" s="237"/>
      <c r="AC10461" s="237"/>
      <c r="AD10461" s="220"/>
      <c r="AE10461" s="220"/>
      <c r="AF10461" s="237"/>
      <c r="AG10461" s="257"/>
      <c r="AH10461" s="237"/>
      <c r="AI10461" s="220"/>
      <c r="AJ10461" s="237"/>
      <c r="AK10461" s="220"/>
      <c r="AL10461" s="220"/>
      <c r="AM10461" s="220"/>
    </row>
    <row r="10462" spans="26:39" ht="15" customHeight="1">
      <c r="Z10462" s="220"/>
      <c r="AA10462" s="220"/>
      <c r="AB10462" s="237"/>
      <c r="AC10462" s="237"/>
      <c r="AD10462" s="220"/>
      <c r="AE10462" s="220"/>
      <c r="AF10462" s="237"/>
      <c r="AG10462" s="257"/>
      <c r="AH10462" s="237"/>
      <c r="AI10462" s="220"/>
      <c r="AJ10462" s="237"/>
      <c r="AK10462" s="220"/>
      <c r="AL10462" s="220"/>
      <c r="AM10462" s="220"/>
    </row>
    <row r="10463" spans="26:39" ht="15" customHeight="1">
      <c r="Z10463" s="220"/>
      <c r="AA10463" s="220"/>
      <c r="AB10463" s="237"/>
      <c r="AC10463" s="237"/>
      <c r="AD10463" s="220"/>
      <c r="AE10463" s="220"/>
      <c r="AF10463" s="237"/>
      <c r="AG10463" s="257"/>
      <c r="AH10463" s="237"/>
      <c r="AI10463" s="220"/>
      <c r="AJ10463" s="237"/>
      <c r="AK10463" s="220"/>
      <c r="AL10463" s="220"/>
      <c r="AM10463" s="220"/>
    </row>
    <row r="10464" spans="26:39" ht="15" customHeight="1">
      <c r="Z10464" s="220"/>
      <c r="AA10464" s="220"/>
      <c r="AB10464" s="237"/>
      <c r="AC10464" s="237"/>
      <c r="AD10464" s="220"/>
      <c r="AE10464" s="220"/>
      <c r="AF10464" s="237"/>
      <c r="AG10464" s="257"/>
      <c r="AH10464" s="237"/>
      <c r="AI10464" s="220"/>
      <c r="AJ10464" s="237"/>
      <c r="AK10464" s="220"/>
      <c r="AL10464" s="220"/>
      <c r="AM10464" s="220"/>
    </row>
    <row r="10465" spans="26:39" ht="15" customHeight="1">
      <c r="Z10465" s="220"/>
      <c r="AA10465" s="220"/>
      <c r="AB10465" s="237"/>
      <c r="AC10465" s="237"/>
      <c r="AD10465" s="220"/>
      <c r="AE10465" s="220"/>
      <c r="AF10465" s="237"/>
      <c r="AG10465" s="257"/>
      <c r="AH10465" s="237"/>
      <c r="AI10465" s="220"/>
      <c r="AJ10465" s="237"/>
      <c r="AK10465" s="220"/>
      <c r="AL10465" s="220"/>
      <c r="AM10465" s="220"/>
    </row>
    <row r="10466" spans="26:39" ht="15" customHeight="1">
      <c r="Z10466" s="220"/>
      <c r="AA10466" s="220"/>
      <c r="AB10466" s="237"/>
      <c r="AC10466" s="237"/>
      <c r="AD10466" s="220"/>
      <c r="AE10466" s="220"/>
      <c r="AF10466" s="237"/>
      <c r="AG10466" s="257"/>
      <c r="AH10466" s="237"/>
      <c r="AI10466" s="220"/>
      <c r="AJ10466" s="237"/>
      <c r="AK10466" s="220"/>
      <c r="AL10466" s="220"/>
      <c r="AM10466" s="220"/>
    </row>
    <row r="10467" spans="26:39" ht="15" customHeight="1">
      <c r="Z10467" s="220"/>
      <c r="AA10467" s="220"/>
      <c r="AB10467" s="237"/>
      <c r="AC10467" s="237"/>
      <c r="AD10467" s="220"/>
      <c r="AE10467" s="220"/>
      <c r="AF10467" s="237"/>
      <c r="AG10467" s="257"/>
      <c r="AH10467" s="237"/>
      <c r="AI10467" s="220"/>
      <c r="AJ10467" s="237"/>
      <c r="AK10467" s="220"/>
      <c r="AL10467" s="220"/>
      <c r="AM10467" s="220"/>
    </row>
    <row r="10468" spans="26:39" ht="15" customHeight="1">
      <c r="Z10468" s="220"/>
      <c r="AA10468" s="220"/>
      <c r="AB10468" s="237"/>
      <c r="AC10468" s="237"/>
      <c r="AD10468" s="220"/>
      <c r="AE10468" s="220"/>
      <c r="AF10468" s="237"/>
      <c r="AG10468" s="257"/>
      <c r="AH10468" s="237"/>
      <c r="AI10468" s="220"/>
      <c r="AJ10468" s="237"/>
      <c r="AK10468" s="220"/>
      <c r="AL10468" s="220"/>
      <c r="AM10468" s="220"/>
    </row>
    <row r="10469" spans="26:39" ht="15" customHeight="1">
      <c r="Z10469" s="220"/>
      <c r="AA10469" s="220"/>
      <c r="AB10469" s="237"/>
      <c r="AC10469" s="237"/>
      <c r="AD10469" s="220"/>
      <c r="AE10469" s="220"/>
      <c r="AF10469" s="237"/>
      <c r="AG10469" s="257"/>
      <c r="AH10469" s="237"/>
      <c r="AI10469" s="220"/>
      <c r="AJ10469" s="237"/>
      <c r="AK10469" s="220"/>
      <c r="AL10469" s="220"/>
      <c r="AM10469" s="220"/>
    </row>
    <row r="10470" spans="26:39" ht="15" customHeight="1">
      <c r="Z10470" s="220"/>
      <c r="AA10470" s="220"/>
      <c r="AB10470" s="237"/>
      <c r="AC10470" s="237"/>
      <c r="AD10470" s="220"/>
      <c r="AE10470" s="220"/>
      <c r="AF10470" s="237"/>
      <c r="AG10470" s="257"/>
      <c r="AH10470" s="237"/>
      <c r="AI10470" s="220"/>
      <c r="AJ10470" s="237"/>
      <c r="AK10470" s="220"/>
      <c r="AL10470" s="220"/>
      <c r="AM10470" s="220"/>
    </row>
    <row r="10471" spans="26:39" ht="15" customHeight="1">
      <c r="Z10471" s="220"/>
      <c r="AA10471" s="220"/>
      <c r="AB10471" s="237"/>
      <c r="AC10471" s="237"/>
      <c r="AD10471" s="220"/>
      <c r="AE10471" s="220"/>
      <c r="AF10471" s="237"/>
      <c r="AG10471" s="257"/>
      <c r="AH10471" s="237"/>
      <c r="AI10471" s="220"/>
      <c r="AJ10471" s="237"/>
      <c r="AK10471" s="220"/>
      <c r="AL10471" s="220"/>
      <c r="AM10471" s="220"/>
    </row>
    <row r="10472" spans="26:39" ht="15" customHeight="1">
      <c r="Z10472" s="220"/>
      <c r="AA10472" s="220"/>
      <c r="AB10472" s="237"/>
      <c r="AC10472" s="237"/>
      <c r="AD10472" s="220"/>
      <c r="AE10472" s="220"/>
      <c r="AF10472" s="237"/>
      <c r="AG10472" s="257"/>
      <c r="AH10472" s="237"/>
      <c r="AI10472" s="220"/>
      <c r="AJ10472" s="237"/>
      <c r="AK10472" s="220"/>
      <c r="AL10472" s="220"/>
      <c r="AM10472" s="220"/>
    </row>
    <row r="10473" spans="26:39" ht="15" customHeight="1">
      <c r="Z10473" s="220"/>
      <c r="AA10473" s="220"/>
      <c r="AB10473" s="237"/>
      <c r="AC10473" s="237"/>
      <c r="AD10473" s="220"/>
      <c r="AE10473" s="220"/>
      <c r="AF10473" s="237"/>
      <c r="AG10473" s="257"/>
      <c r="AH10473" s="237"/>
      <c r="AI10473" s="220"/>
      <c r="AJ10473" s="237"/>
      <c r="AK10473" s="220"/>
      <c r="AL10473" s="220"/>
      <c r="AM10473" s="220"/>
    </row>
    <row r="10474" spans="26:39" ht="15" customHeight="1">
      <c r="Z10474" s="220"/>
      <c r="AA10474" s="220"/>
      <c r="AB10474" s="237"/>
      <c r="AC10474" s="237"/>
      <c r="AD10474" s="220"/>
      <c r="AE10474" s="220"/>
      <c r="AF10474" s="237"/>
      <c r="AG10474" s="257"/>
      <c r="AH10474" s="237"/>
      <c r="AI10474" s="220"/>
      <c r="AJ10474" s="237"/>
      <c r="AK10474" s="220"/>
      <c r="AL10474" s="220"/>
      <c r="AM10474" s="220"/>
    </row>
    <row r="10475" spans="26:39" ht="15" customHeight="1">
      <c r="Z10475" s="220"/>
      <c r="AA10475" s="220"/>
      <c r="AB10475" s="237"/>
      <c r="AC10475" s="237"/>
      <c r="AD10475" s="220"/>
      <c r="AE10475" s="220"/>
      <c r="AF10475" s="237"/>
      <c r="AG10475" s="257"/>
      <c r="AH10475" s="237"/>
      <c r="AI10475" s="220"/>
      <c r="AJ10475" s="237"/>
      <c r="AK10475" s="220"/>
      <c r="AL10475" s="220"/>
      <c r="AM10475" s="220"/>
    </row>
    <row r="10476" spans="26:39" ht="15" customHeight="1">
      <c r="Z10476" s="220"/>
      <c r="AA10476" s="220"/>
      <c r="AB10476" s="237"/>
      <c r="AC10476" s="237"/>
      <c r="AD10476" s="220"/>
      <c r="AE10476" s="220"/>
      <c r="AF10476" s="237"/>
      <c r="AG10476" s="257"/>
      <c r="AH10476" s="237"/>
      <c r="AI10476" s="220"/>
      <c r="AJ10476" s="237"/>
      <c r="AK10476" s="220"/>
      <c r="AL10476" s="220"/>
      <c r="AM10476" s="220"/>
    </row>
    <row r="10477" spans="26:39" ht="15" customHeight="1">
      <c r="Z10477" s="220"/>
      <c r="AA10477" s="220"/>
      <c r="AB10477" s="237"/>
      <c r="AC10477" s="237"/>
      <c r="AD10477" s="220"/>
      <c r="AE10477" s="220"/>
      <c r="AF10477" s="237"/>
      <c r="AG10477" s="257"/>
      <c r="AH10477" s="237"/>
      <c r="AI10477" s="220"/>
      <c r="AJ10477" s="237"/>
      <c r="AK10477" s="220"/>
      <c r="AL10477" s="220"/>
      <c r="AM10477" s="220"/>
    </row>
    <row r="10478" spans="26:39" ht="15" customHeight="1">
      <c r="Z10478" s="220"/>
      <c r="AA10478" s="220"/>
      <c r="AB10478" s="237"/>
      <c r="AC10478" s="237"/>
      <c r="AD10478" s="220"/>
      <c r="AE10478" s="220"/>
      <c r="AF10478" s="237"/>
      <c r="AG10478" s="257"/>
      <c r="AH10478" s="237"/>
      <c r="AI10478" s="220"/>
      <c r="AJ10478" s="237"/>
      <c r="AK10478" s="220"/>
      <c r="AL10478" s="220"/>
      <c r="AM10478" s="220"/>
    </row>
    <row r="10479" spans="26:39" ht="15" customHeight="1">
      <c r="Z10479" s="220"/>
      <c r="AA10479" s="220"/>
      <c r="AB10479" s="237"/>
      <c r="AC10479" s="237"/>
      <c r="AD10479" s="220"/>
      <c r="AE10479" s="220"/>
      <c r="AF10479" s="237"/>
      <c r="AG10479" s="257"/>
      <c r="AH10479" s="237"/>
      <c r="AI10479" s="220"/>
      <c r="AJ10479" s="237"/>
      <c r="AK10479" s="220"/>
      <c r="AL10479" s="220"/>
      <c r="AM10479" s="220"/>
    </row>
    <row r="10480" spans="26:39" ht="15" customHeight="1">
      <c r="Z10480" s="220"/>
      <c r="AA10480" s="220"/>
      <c r="AB10480" s="237"/>
      <c r="AC10480" s="237"/>
      <c r="AD10480" s="220"/>
      <c r="AE10480" s="220"/>
      <c r="AF10480" s="237"/>
      <c r="AG10480" s="257"/>
      <c r="AH10480" s="237"/>
      <c r="AI10480" s="220"/>
      <c r="AJ10480" s="237"/>
      <c r="AK10480" s="220"/>
      <c r="AL10480" s="220"/>
      <c r="AM10480" s="220"/>
    </row>
    <row r="10481" spans="26:39" ht="15" customHeight="1">
      <c r="Z10481" s="220"/>
      <c r="AA10481" s="220"/>
      <c r="AB10481" s="237"/>
      <c r="AC10481" s="237"/>
      <c r="AD10481" s="220"/>
      <c r="AE10481" s="220"/>
      <c r="AF10481" s="237"/>
      <c r="AG10481" s="257"/>
      <c r="AH10481" s="237"/>
      <c r="AI10481" s="220"/>
      <c r="AJ10481" s="237"/>
      <c r="AK10481" s="220"/>
      <c r="AL10481" s="220"/>
      <c r="AM10481" s="220"/>
    </row>
    <row r="10482" spans="26:39" ht="15" customHeight="1">
      <c r="Z10482" s="220"/>
      <c r="AA10482" s="220"/>
      <c r="AB10482" s="237"/>
      <c r="AC10482" s="237"/>
      <c r="AD10482" s="220"/>
      <c r="AE10482" s="220"/>
      <c r="AF10482" s="237"/>
      <c r="AG10482" s="257"/>
      <c r="AH10482" s="237"/>
      <c r="AI10482" s="220"/>
      <c r="AJ10482" s="237"/>
      <c r="AK10482" s="220"/>
      <c r="AL10482" s="220"/>
      <c r="AM10482" s="220"/>
    </row>
    <row r="10483" spans="26:39" ht="15" customHeight="1">
      <c r="Z10483" s="220"/>
      <c r="AA10483" s="220"/>
      <c r="AB10483" s="237"/>
      <c r="AC10483" s="237"/>
      <c r="AD10483" s="220"/>
      <c r="AE10483" s="220"/>
      <c r="AF10483" s="237"/>
      <c r="AG10483" s="257"/>
      <c r="AH10483" s="237"/>
      <c r="AI10483" s="220"/>
      <c r="AJ10483" s="237"/>
      <c r="AK10483" s="220"/>
      <c r="AL10483" s="220"/>
      <c r="AM10483" s="220"/>
    </row>
    <row r="10484" spans="26:39" ht="15" customHeight="1">
      <c r="Z10484" s="220"/>
      <c r="AA10484" s="220"/>
      <c r="AB10484" s="237"/>
      <c r="AC10484" s="237"/>
      <c r="AD10484" s="220"/>
      <c r="AE10484" s="220"/>
      <c r="AF10484" s="237"/>
      <c r="AG10484" s="257"/>
      <c r="AH10484" s="237"/>
      <c r="AI10484" s="220"/>
      <c r="AJ10484" s="237"/>
      <c r="AK10484" s="220"/>
      <c r="AL10484" s="220"/>
      <c r="AM10484" s="220"/>
    </row>
    <row r="10485" spans="26:39" ht="15" customHeight="1">
      <c r="Z10485" s="220"/>
      <c r="AA10485" s="220"/>
      <c r="AB10485" s="237"/>
      <c r="AC10485" s="237"/>
      <c r="AD10485" s="220"/>
      <c r="AE10485" s="220"/>
      <c r="AF10485" s="237"/>
      <c r="AG10485" s="257"/>
      <c r="AH10485" s="237"/>
      <c r="AI10485" s="220"/>
      <c r="AJ10485" s="237"/>
      <c r="AK10485" s="220"/>
      <c r="AL10485" s="220"/>
      <c r="AM10485" s="220"/>
    </row>
    <row r="10486" spans="26:39" ht="15" customHeight="1">
      <c r="Z10486" s="220"/>
      <c r="AA10486" s="220"/>
      <c r="AB10486" s="237"/>
      <c r="AC10486" s="237"/>
      <c r="AD10486" s="220"/>
      <c r="AE10486" s="220"/>
      <c r="AF10486" s="237"/>
      <c r="AG10486" s="257"/>
      <c r="AH10486" s="237"/>
      <c r="AI10486" s="220"/>
      <c r="AJ10486" s="237"/>
      <c r="AK10486" s="220"/>
      <c r="AL10486" s="220"/>
      <c r="AM10486" s="220"/>
    </row>
    <row r="10487" spans="26:39" ht="15" customHeight="1">
      <c r="Z10487" s="220"/>
      <c r="AA10487" s="220"/>
      <c r="AB10487" s="237"/>
      <c r="AC10487" s="237"/>
      <c r="AD10487" s="220"/>
      <c r="AE10487" s="220"/>
      <c r="AF10487" s="237"/>
      <c r="AG10487" s="257"/>
      <c r="AH10487" s="237"/>
      <c r="AI10487" s="220"/>
      <c r="AJ10487" s="237"/>
      <c r="AK10487" s="220"/>
      <c r="AL10487" s="220"/>
      <c r="AM10487" s="220"/>
    </row>
    <row r="10488" spans="26:39" ht="15" customHeight="1">
      <c r="Z10488" s="220"/>
      <c r="AA10488" s="220"/>
      <c r="AB10488" s="237"/>
      <c r="AC10488" s="237"/>
      <c r="AD10488" s="220"/>
      <c r="AE10488" s="220"/>
      <c r="AF10488" s="237"/>
      <c r="AG10488" s="257"/>
      <c r="AH10488" s="237"/>
      <c r="AI10488" s="220"/>
      <c r="AJ10488" s="237"/>
      <c r="AK10488" s="220"/>
      <c r="AL10488" s="220"/>
      <c r="AM10488" s="220"/>
    </row>
    <row r="10489" spans="26:39" ht="15" customHeight="1">
      <c r="Z10489" s="220"/>
      <c r="AA10489" s="220"/>
      <c r="AB10489" s="237"/>
      <c r="AC10489" s="237"/>
      <c r="AD10489" s="220"/>
      <c r="AE10489" s="220"/>
      <c r="AF10489" s="237"/>
      <c r="AG10489" s="257"/>
      <c r="AH10489" s="237"/>
      <c r="AI10489" s="220"/>
      <c r="AJ10489" s="237"/>
      <c r="AK10489" s="220"/>
      <c r="AL10489" s="220"/>
      <c r="AM10489" s="220"/>
    </row>
    <row r="10490" spans="26:39" ht="15" customHeight="1">
      <c r="Z10490" s="220"/>
      <c r="AA10490" s="220"/>
      <c r="AB10490" s="237"/>
      <c r="AC10490" s="237"/>
      <c r="AD10490" s="220"/>
      <c r="AE10490" s="220"/>
      <c r="AF10490" s="237"/>
      <c r="AG10490" s="257"/>
      <c r="AH10490" s="237"/>
      <c r="AI10490" s="220"/>
      <c r="AJ10490" s="237"/>
      <c r="AK10490" s="220"/>
      <c r="AL10490" s="220"/>
      <c r="AM10490" s="220"/>
    </row>
    <row r="10491" spans="26:39" ht="15" customHeight="1">
      <c r="Z10491" s="220"/>
      <c r="AA10491" s="220"/>
      <c r="AB10491" s="237"/>
      <c r="AC10491" s="237"/>
      <c r="AD10491" s="220"/>
      <c r="AE10491" s="220"/>
      <c r="AF10491" s="237"/>
      <c r="AG10491" s="257"/>
      <c r="AH10491" s="237"/>
      <c r="AI10491" s="220"/>
      <c r="AJ10491" s="237"/>
      <c r="AK10491" s="220"/>
      <c r="AL10491" s="220"/>
      <c r="AM10491" s="220"/>
    </row>
    <row r="10492" spans="26:39" ht="15" customHeight="1">
      <c r="Z10492" s="220"/>
      <c r="AA10492" s="220"/>
      <c r="AB10492" s="237"/>
      <c r="AC10492" s="237"/>
      <c r="AD10492" s="220"/>
      <c r="AE10492" s="220"/>
      <c r="AF10492" s="237"/>
      <c r="AG10492" s="257"/>
      <c r="AH10492" s="237"/>
      <c r="AI10492" s="220"/>
      <c r="AJ10492" s="237"/>
      <c r="AK10492" s="220"/>
      <c r="AL10492" s="220"/>
      <c r="AM10492" s="220"/>
    </row>
    <row r="10493" spans="26:39" ht="15" customHeight="1">
      <c r="Z10493" s="220"/>
      <c r="AA10493" s="220"/>
      <c r="AB10493" s="237"/>
      <c r="AC10493" s="237"/>
      <c r="AD10493" s="220"/>
      <c r="AE10493" s="220"/>
      <c r="AF10493" s="237"/>
      <c r="AG10493" s="257"/>
      <c r="AH10493" s="237"/>
      <c r="AI10493" s="220"/>
      <c r="AJ10493" s="237"/>
      <c r="AK10493" s="220"/>
      <c r="AL10493" s="220"/>
      <c r="AM10493" s="220"/>
    </row>
    <row r="10494" spans="26:39" ht="15" customHeight="1">
      <c r="Z10494" s="220"/>
      <c r="AA10494" s="220"/>
      <c r="AB10494" s="237"/>
      <c r="AC10494" s="237"/>
      <c r="AD10494" s="220"/>
      <c r="AE10494" s="220"/>
      <c r="AF10494" s="237"/>
      <c r="AG10494" s="257"/>
      <c r="AH10494" s="237"/>
      <c r="AI10494" s="220"/>
      <c r="AJ10494" s="237"/>
      <c r="AK10494" s="220"/>
      <c r="AL10494" s="220"/>
      <c r="AM10494" s="220"/>
    </row>
    <row r="10495" spans="26:39" ht="15" customHeight="1">
      <c r="Z10495" s="220"/>
      <c r="AA10495" s="220"/>
      <c r="AB10495" s="237"/>
      <c r="AC10495" s="237"/>
      <c r="AD10495" s="220"/>
      <c r="AE10495" s="220"/>
      <c r="AF10495" s="237"/>
      <c r="AG10495" s="257"/>
      <c r="AH10495" s="237"/>
      <c r="AI10495" s="220"/>
      <c r="AJ10495" s="237"/>
      <c r="AK10495" s="220"/>
      <c r="AL10495" s="220"/>
      <c r="AM10495" s="220"/>
    </row>
    <row r="10496" spans="26:39" ht="15" customHeight="1">
      <c r="Z10496" s="220"/>
      <c r="AA10496" s="220"/>
      <c r="AB10496" s="237"/>
      <c r="AC10496" s="237"/>
      <c r="AD10496" s="220"/>
      <c r="AE10496" s="220"/>
      <c r="AF10496" s="237"/>
      <c r="AG10496" s="257"/>
      <c r="AH10496" s="237"/>
      <c r="AI10496" s="220"/>
      <c r="AJ10496" s="237"/>
      <c r="AK10496" s="220"/>
      <c r="AL10496" s="220"/>
      <c r="AM10496" s="220"/>
    </row>
    <row r="10497" spans="26:39" ht="15" customHeight="1">
      <c r="Z10497" s="220"/>
      <c r="AA10497" s="220"/>
      <c r="AB10497" s="237"/>
      <c r="AC10497" s="237"/>
      <c r="AD10497" s="220"/>
      <c r="AE10497" s="220"/>
      <c r="AF10497" s="237"/>
      <c r="AG10497" s="257"/>
      <c r="AH10497" s="237"/>
      <c r="AI10497" s="220"/>
      <c r="AJ10497" s="237"/>
      <c r="AK10497" s="220"/>
      <c r="AL10497" s="220"/>
      <c r="AM10497" s="220"/>
    </row>
    <row r="10498" spans="26:39" ht="15" customHeight="1">
      <c r="Z10498" s="220"/>
      <c r="AA10498" s="220"/>
      <c r="AB10498" s="237"/>
      <c r="AC10498" s="237"/>
      <c r="AD10498" s="220"/>
      <c r="AE10498" s="220"/>
      <c r="AF10498" s="237"/>
      <c r="AG10498" s="257"/>
      <c r="AH10498" s="237"/>
      <c r="AI10498" s="220"/>
      <c r="AJ10498" s="237"/>
      <c r="AK10498" s="220"/>
      <c r="AL10498" s="220"/>
      <c r="AM10498" s="220"/>
    </row>
    <row r="10499" spans="26:39" ht="15" customHeight="1">
      <c r="Z10499" s="220"/>
      <c r="AA10499" s="220"/>
      <c r="AB10499" s="237"/>
      <c r="AC10499" s="237"/>
      <c r="AD10499" s="220"/>
      <c r="AE10499" s="220"/>
      <c r="AF10499" s="237"/>
      <c r="AG10499" s="257"/>
      <c r="AH10499" s="237"/>
      <c r="AI10499" s="220"/>
      <c r="AJ10499" s="237"/>
      <c r="AK10499" s="220"/>
      <c r="AL10499" s="220"/>
      <c r="AM10499" s="220"/>
    </row>
    <row r="10500" spans="26:39" ht="15" customHeight="1">
      <c r="Z10500" s="220"/>
      <c r="AA10500" s="220"/>
      <c r="AB10500" s="237"/>
      <c r="AC10500" s="237"/>
      <c r="AD10500" s="220"/>
      <c r="AE10500" s="220"/>
      <c r="AF10500" s="237"/>
      <c r="AG10500" s="257"/>
      <c r="AH10500" s="237"/>
      <c r="AI10500" s="220"/>
      <c r="AJ10500" s="237"/>
      <c r="AK10500" s="220"/>
      <c r="AL10500" s="220"/>
      <c r="AM10500" s="220"/>
    </row>
    <row r="10501" spans="26:39" ht="15" customHeight="1">
      <c r="Z10501" s="220"/>
      <c r="AA10501" s="220"/>
      <c r="AB10501" s="237"/>
      <c r="AC10501" s="237"/>
      <c r="AD10501" s="220"/>
      <c r="AE10501" s="220"/>
      <c r="AF10501" s="237"/>
      <c r="AG10501" s="257"/>
      <c r="AH10501" s="237"/>
      <c r="AI10501" s="220"/>
      <c r="AJ10501" s="237"/>
      <c r="AK10501" s="220"/>
      <c r="AL10501" s="220"/>
      <c r="AM10501" s="220"/>
    </row>
    <row r="10502" spans="26:39" ht="15" customHeight="1">
      <c r="Z10502" s="220"/>
      <c r="AA10502" s="220"/>
      <c r="AB10502" s="237"/>
      <c r="AC10502" s="237"/>
      <c r="AD10502" s="220"/>
      <c r="AE10502" s="220"/>
      <c r="AF10502" s="237"/>
      <c r="AG10502" s="257"/>
      <c r="AH10502" s="237"/>
      <c r="AI10502" s="220"/>
      <c r="AJ10502" s="237"/>
      <c r="AK10502" s="220"/>
      <c r="AL10502" s="220"/>
      <c r="AM10502" s="220"/>
    </row>
    <row r="10503" spans="26:39" ht="15" customHeight="1">
      <c r="Z10503" s="220"/>
      <c r="AA10503" s="220"/>
      <c r="AB10503" s="237"/>
      <c r="AC10503" s="237"/>
      <c r="AD10503" s="220"/>
      <c r="AE10503" s="220"/>
      <c r="AF10503" s="237"/>
      <c r="AG10503" s="257"/>
      <c r="AH10503" s="237"/>
      <c r="AI10503" s="220"/>
      <c r="AJ10503" s="237"/>
      <c r="AK10503" s="220"/>
      <c r="AL10503" s="220"/>
      <c r="AM10503" s="220"/>
    </row>
    <row r="10504" spans="26:39" ht="15" customHeight="1">
      <c r="Z10504" s="220"/>
      <c r="AA10504" s="220"/>
      <c r="AB10504" s="237"/>
      <c r="AC10504" s="237"/>
      <c r="AD10504" s="220"/>
      <c r="AE10504" s="220"/>
      <c r="AF10504" s="237"/>
      <c r="AG10504" s="257"/>
      <c r="AH10504" s="237"/>
      <c r="AI10504" s="220"/>
      <c r="AJ10504" s="237"/>
      <c r="AK10504" s="220"/>
      <c r="AL10504" s="220"/>
      <c r="AM10504" s="220"/>
    </row>
    <row r="10505" spans="26:39" ht="15" customHeight="1">
      <c r="Z10505" s="220"/>
      <c r="AA10505" s="220"/>
      <c r="AB10505" s="237"/>
      <c r="AC10505" s="237"/>
      <c r="AD10505" s="220"/>
      <c r="AE10505" s="220"/>
      <c r="AF10505" s="237"/>
      <c r="AG10505" s="257"/>
      <c r="AH10505" s="237"/>
      <c r="AI10505" s="220"/>
      <c r="AJ10505" s="237"/>
      <c r="AK10505" s="220"/>
      <c r="AL10505" s="220"/>
      <c r="AM10505" s="220"/>
    </row>
    <row r="10506" spans="26:39" ht="15" customHeight="1">
      <c r="Z10506" s="220"/>
      <c r="AA10506" s="220"/>
      <c r="AB10506" s="237"/>
      <c r="AC10506" s="237"/>
      <c r="AD10506" s="220"/>
      <c r="AE10506" s="220"/>
      <c r="AF10506" s="237"/>
      <c r="AG10506" s="257"/>
      <c r="AH10506" s="237"/>
      <c r="AI10506" s="220"/>
      <c r="AJ10506" s="237"/>
      <c r="AK10506" s="220"/>
      <c r="AL10506" s="220"/>
      <c r="AM10506" s="220"/>
    </row>
    <row r="10507" spans="26:39" ht="15" customHeight="1">
      <c r="Z10507" s="220"/>
      <c r="AA10507" s="220"/>
      <c r="AB10507" s="237"/>
      <c r="AC10507" s="237"/>
      <c r="AD10507" s="220"/>
      <c r="AE10507" s="220"/>
      <c r="AF10507" s="237"/>
      <c r="AG10507" s="257"/>
      <c r="AH10507" s="237"/>
      <c r="AI10507" s="220"/>
      <c r="AJ10507" s="237"/>
      <c r="AK10507" s="220"/>
      <c r="AL10507" s="220"/>
      <c r="AM10507" s="220"/>
    </row>
    <row r="10508" spans="26:39" ht="15" customHeight="1">
      <c r="Z10508" s="220"/>
      <c r="AA10508" s="220"/>
      <c r="AB10508" s="237"/>
      <c r="AC10508" s="237"/>
      <c r="AD10508" s="220"/>
      <c r="AE10508" s="220"/>
      <c r="AF10508" s="237"/>
      <c r="AG10508" s="257"/>
      <c r="AH10508" s="237"/>
      <c r="AI10508" s="220"/>
      <c r="AJ10508" s="237"/>
      <c r="AK10508" s="220"/>
      <c r="AL10508" s="220"/>
      <c r="AM10508" s="220"/>
    </row>
    <row r="10509" spans="26:39" ht="15" customHeight="1">
      <c r="Z10509" s="220"/>
      <c r="AA10509" s="220"/>
      <c r="AB10509" s="237"/>
      <c r="AC10509" s="237"/>
      <c r="AD10509" s="220"/>
      <c r="AE10509" s="220"/>
      <c r="AF10509" s="237"/>
      <c r="AG10509" s="257"/>
      <c r="AH10509" s="237"/>
      <c r="AI10509" s="220"/>
      <c r="AJ10509" s="237"/>
      <c r="AK10509" s="220"/>
      <c r="AL10509" s="220"/>
      <c r="AM10509" s="220"/>
    </row>
    <row r="10510" spans="26:39" ht="15" customHeight="1">
      <c r="Z10510" s="220"/>
      <c r="AA10510" s="220"/>
      <c r="AB10510" s="237"/>
      <c r="AC10510" s="237"/>
      <c r="AD10510" s="220"/>
      <c r="AE10510" s="220"/>
      <c r="AF10510" s="237"/>
      <c r="AG10510" s="257"/>
      <c r="AH10510" s="237"/>
      <c r="AI10510" s="220"/>
      <c r="AJ10510" s="237"/>
      <c r="AK10510" s="220"/>
      <c r="AL10510" s="220"/>
      <c r="AM10510" s="220"/>
    </row>
    <row r="10511" spans="26:39" ht="15" customHeight="1">
      <c r="Z10511" s="220"/>
      <c r="AA10511" s="220"/>
      <c r="AB10511" s="237"/>
      <c r="AC10511" s="237"/>
      <c r="AD10511" s="220"/>
      <c r="AE10511" s="220"/>
      <c r="AF10511" s="237"/>
      <c r="AG10511" s="257"/>
      <c r="AH10511" s="237"/>
      <c r="AI10511" s="220"/>
      <c r="AJ10511" s="237"/>
      <c r="AK10511" s="220"/>
      <c r="AL10511" s="220"/>
      <c r="AM10511" s="220"/>
    </row>
    <row r="10512" spans="26:39" ht="15" customHeight="1">
      <c r="Z10512" s="220"/>
      <c r="AA10512" s="220"/>
      <c r="AB10512" s="237"/>
      <c r="AC10512" s="237"/>
      <c r="AD10512" s="220"/>
      <c r="AE10512" s="220"/>
      <c r="AF10512" s="237"/>
      <c r="AG10512" s="257"/>
      <c r="AH10512" s="237"/>
      <c r="AI10512" s="220"/>
      <c r="AJ10512" s="237"/>
      <c r="AK10512" s="220"/>
      <c r="AL10512" s="220"/>
      <c r="AM10512" s="220"/>
    </row>
    <row r="10513" spans="26:39" ht="15" customHeight="1">
      <c r="Z10513" s="220"/>
      <c r="AA10513" s="220"/>
      <c r="AB10513" s="237"/>
      <c r="AC10513" s="237"/>
      <c r="AD10513" s="220"/>
      <c r="AE10513" s="220"/>
      <c r="AF10513" s="237"/>
      <c r="AG10513" s="257"/>
      <c r="AH10513" s="237"/>
      <c r="AI10513" s="220"/>
      <c r="AJ10513" s="237"/>
      <c r="AK10513" s="220"/>
      <c r="AL10513" s="220"/>
      <c r="AM10513" s="220"/>
    </row>
    <row r="10514" spans="26:39" ht="15" customHeight="1">
      <c r="Z10514" s="220"/>
      <c r="AA10514" s="220"/>
      <c r="AB10514" s="237"/>
      <c r="AC10514" s="237"/>
      <c r="AD10514" s="220"/>
      <c r="AE10514" s="220"/>
      <c r="AF10514" s="237"/>
      <c r="AG10514" s="257"/>
      <c r="AH10514" s="237"/>
      <c r="AI10514" s="220"/>
      <c r="AJ10514" s="237"/>
      <c r="AK10514" s="220"/>
      <c r="AL10514" s="220"/>
      <c r="AM10514" s="220"/>
    </row>
    <row r="10515" spans="26:39" ht="15" customHeight="1">
      <c r="Z10515" s="220"/>
      <c r="AA10515" s="220"/>
      <c r="AB10515" s="237"/>
      <c r="AC10515" s="237"/>
      <c r="AD10515" s="220"/>
      <c r="AE10515" s="220"/>
      <c r="AF10515" s="237"/>
      <c r="AG10515" s="257"/>
      <c r="AH10515" s="237"/>
      <c r="AI10515" s="220"/>
      <c r="AJ10515" s="237"/>
      <c r="AK10515" s="220"/>
      <c r="AL10515" s="220"/>
      <c r="AM10515" s="220"/>
    </row>
    <row r="10516" spans="26:39" ht="15" customHeight="1">
      <c r="Z10516" s="220"/>
      <c r="AA10516" s="220"/>
      <c r="AB10516" s="237"/>
      <c r="AC10516" s="237"/>
      <c r="AD10516" s="220"/>
      <c r="AE10516" s="220"/>
      <c r="AF10516" s="237"/>
      <c r="AG10516" s="257"/>
      <c r="AH10516" s="237"/>
      <c r="AI10516" s="220"/>
      <c r="AJ10516" s="237"/>
      <c r="AK10516" s="220"/>
      <c r="AL10516" s="220"/>
      <c r="AM10516" s="220"/>
    </row>
    <row r="10517" spans="26:39" ht="15" customHeight="1">
      <c r="Z10517" s="220"/>
      <c r="AA10517" s="220"/>
      <c r="AB10517" s="237"/>
      <c r="AC10517" s="237"/>
      <c r="AD10517" s="220"/>
      <c r="AE10517" s="220"/>
      <c r="AF10517" s="237"/>
      <c r="AG10517" s="257"/>
      <c r="AH10517" s="237"/>
      <c r="AI10517" s="220"/>
      <c r="AJ10517" s="237"/>
      <c r="AK10517" s="220"/>
      <c r="AL10517" s="220"/>
      <c r="AM10517" s="220"/>
    </row>
    <row r="10518" spans="26:39" ht="15" customHeight="1">
      <c r="Z10518" s="220"/>
      <c r="AA10518" s="220"/>
      <c r="AB10518" s="237"/>
      <c r="AC10518" s="237"/>
      <c r="AD10518" s="220"/>
      <c r="AE10518" s="220"/>
      <c r="AF10518" s="237"/>
      <c r="AG10518" s="257"/>
      <c r="AH10518" s="237"/>
      <c r="AI10518" s="220"/>
      <c r="AJ10518" s="237"/>
      <c r="AK10518" s="220"/>
      <c r="AL10518" s="220"/>
      <c r="AM10518" s="220"/>
    </row>
    <row r="10519" spans="26:39" ht="15" customHeight="1">
      <c r="Z10519" s="220"/>
      <c r="AA10519" s="220"/>
      <c r="AB10519" s="237"/>
      <c r="AC10519" s="237"/>
      <c r="AD10519" s="220"/>
      <c r="AE10519" s="220"/>
      <c r="AF10519" s="237"/>
      <c r="AG10519" s="257"/>
      <c r="AH10519" s="237"/>
      <c r="AI10519" s="220"/>
      <c r="AJ10519" s="237"/>
      <c r="AK10519" s="220"/>
      <c r="AL10519" s="220"/>
      <c r="AM10519" s="220"/>
    </row>
    <row r="10520" spans="26:39" ht="15" customHeight="1">
      <c r="Z10520" s="220"/>
      <c r="AA10520" s="220"/>
      <c r="AB10520" s="237"/>
      <c r="AC10520" s="237"/>
      <c r="AD10520" s="220"/>
      <c r="AE10520" s="220"/>
      <c r="AF10520" s="237"/>
      <c r="AG10520" s="257"/>
      <c r="AH10520" s="237"/>
      <c r="AI10520" s="220"/>
      <c r="AJ10520" s="237"/>
      <c r="AK10520" s="220"/>
      <c r="AL10520" s="220"/>
      <c r="AM10520" s="220"/>
    </row>
    <row r="10521" spans="26:39" ht="15" customHeight="1">
      <c r="Z10521" s="220"/>
      <c r="AA10521" s="220"/>
      <c r="AB10521" s="237"/>
      <c r="AC10521" s="237"/>
      <c r="AD10521" s="220"/>
      <c r="AE10521" s="220"/>
      <c r="AF10521" s="237"/>
      <c r="AG10521" s="257"/>
      <c r="AH10521" s="237"/>
      <c r="AI10521" s="220"/>
      <c r="AJ10521" s="237"/>
      <c r="AK10521" s="220"/>
      <c r="AL10521" s="220"/>
      <c r="AM10521" s="220"/>
    </row>
    <row r="10522" spans="26:39" ht="15" customHeight="1">
      <c r="Z10522" s="220"/>
      <c r="AA10522" s="220"/>
      <c r="AB10522" s="237"/>
      <c r="AC10522" s="237"/>
      <c r="AD10522" s="220"/>
      <c r="AE10522" s="220"/>
      <c r="AF10522" s="237"/>
      <c r="AG10522" s="257"/>
      <c r="AH10522" s="237"/>
      <c r="AI10522" s="220"/>
      <c r="AJ10522" s="237"/>
      <c r="AK10522" s="220"/>
      <c r="AL10522" s="220"/>
      <c r="AM10522" s="220"/>
    </row>
    <row r="10523" spans="26:39" ht="15" customHeight="1">
      <c r="Z10523" s="220"/>
      <c r="AA10523" s="220"/>
      <c r="AB10523" s="237"/>
      <c r="AC10523" s="237"/>
      <c r="AD10523" s="220"/>
      <c r="AE10523" s="220"/>
      <c r="AF10523" s="237"/>
      <c r="AG10523" s="257"/>
      <c r="AH10523" s="237"/>
      <c r="AI10523" s="220"/>
      <c r="AJ10523" s="237"/>
      <c r="AK10523" s="220"/>
      <c r="AL10523" s="220"/>
      <c r="AM10523" s="220"/>
    </row>
    <row r="10524" spans="26:39" ht="15" customHeight="1">
      <c r="Z10524" s="220"/>
      <c r="AA10524" s="220"/>
      <c r="AB10524" s="237"/>
      <c r="AC10524" s="237"/>
      <c r="AD10524" s="220"/>
      <c r="AE10524" s="220"/>
      <c r="AF10524" s="237"/>
      <c r="AG10524" s="257"/>
      <c r="AH10524" s="237"/>
      <c r="AI10524" s="220"/>
      <c r="AJ10524" s="237"/>
      <c r="AK10524" s="220"/>
      <c r="AL10524" s="220"/>
      <c r="AM10524" s="220"/>
    </row>
    <row r="10525" spans="26:39" ht="15" customHeight="1">
      <c r="Z10525" s="220"/>
      <c r="AA10525" s="220"/>
      <c r="AB10525" s="237"/>
      <c r="AC10525" s="237"/>
      <c r="AD10525" s="220"/>
      <c r="AE10525" s="220"/>
      <c r="AF10525" s="237"/>
      <c r="AG10525" s="257"/>
      <c r="AH10525" s="237"/>
      <c r="AI10525" s="220"/>
      <c r="AJ10525" s="237"/>
      <c r="AK10525" s="220"/>
      <c r="AL10525" s="220"/>
      <c r="AM10525" s="220"/>
    </row>
    <row r="10526" spans="26:39" ht="15" customHeight="1">
      <c r="Z10526" s="220"/>
      <c r="AA10526" s="220"/>
      <c r="AB10526" s="237"/>
      <c r="AC10526" s="237"/>
      <c r="AD10526" s="220"/>
      <c r="AE10526" s="220"/>
      <c r="AF10526" s="237"/>
      <c r="AG10526" s="257"/>
      <c r="AH10526" s="237"/>
      <c r="AI10526" s="220"/>
      <c r="AJ10526" s="237"/>
      <c r="AK10526" s="220"/>
      <c r="AL10526" s="220"/>
      <c r="AM10526" s="220"/>
    </row>
    <row r="10527" spans="26:39" ht="15" customHeight="1">
      <c r="Z10527" s="220"/>
      <c r="AA10527" s="220"/>
      <c r="AB10527" s="237"/>
      <c r="AC10527" s="237"/>
      <c r="AD10527" s="220"/>
      <c r="AE10527" s="220"/>
      <c r="AF10527" s="237"/>
      <c r="AG10527" s="257"/>
      <c r="AH10527" s="237"/>
      <c r="AI10527" s="220"/>
      <c r="AJ10527" s="237"/>
      <c r="AK10527" s="220"/>
      <c r="AL10527" s="220"/>
      <c r="AM10527" s="220"/>
    </row>
    <row r="10528" spans="26:39" ht="15" customHeight="1">
      <c r="Z10528" s="220"/>
      <c r="AA10528" s="220"/>
      <c r="AB10528" s="237"/>
      <c r="AC10528" s="237"/>
      <c r="AD10528" s="220"/>
      <c r="AE10528" s="220"/>
      <c r="AF10528" s="237"/>
      <c r="AG10528" s="257"/>
      <c r="AH10528" s="237"/>
      <c r="AI10528" s="220"/>
      <c r="AJ10528" s="237"/>
      <c r="AK10528" s="220"/>
      <c r="AL10528" s="220"/>
      <c r="AM10528" s="220"/>
    </row>
    <row r="10529" spans="26:39" ht="15" customHeight="1">
      <c r="Z10529" s="220"/>
      <c r="AA10529" s="220"/>
      <c r="AB10529" s="237"/>
      <c r="AC10529" s="237"/>
      <c r="AD10529" s="220"/>
      <c r="AE10529" s="220"/>
      <c r="AF10529" s="237"/>
      <c r="AG10529" s="257"/>
      <c r="AH10529" s="237"/>
      <c r="AI10529" s="220"/>
      <c r="AJ10529" s="237"/>
      <c r="AK10529" s="220"/>
      <c r="AL10529" s="220"/>
      <c r="AM10529" s="220"/>
    </row>
    <row r="10530" spans="26:39" ht="15" customHeight="1">
      <c r="Z10530" s="220"/>
      <c r="AA10530" s="220"/>
      <c r="AB10530" s="237"/>
      <c r="AC10530" s="237"/>
      <c r="AD10530" s="220"/>
      <c r="AE10530" s="220"/>
      <c r="AF10530" s="237"/>
      <c r="AG10530" s="257"/>
      <c r="AH10530" s="237"/>
      <c r="AI10530" s="220"/>
      <c r="AJ10530" s="237"/>
      <c r="AK10530" s="220"/>
      <c r="AL10530" s="220"/>
      <c r="AM10530" s="220"/>
    </row>
    <row r="10531" spans="26:39" ht="15" customHeight="1">
      <c r="Z10531" s="220"/>
      <c r="AA10531" s="220"/>
      <c r="AB10531" s="237"/>
      <c r="AC10531" s="237"/>
      <c r="AD10531" s="220"/>
      <c r="AE10531" s="220"/>
      <c r="AF10531" s="237"/>
      <c r="AG10531" s="257"/>
      <c r="AH10531" s="237"/>
      <c r="AI10531" s="220"/>
      <c r="AJ10531" s="237"/>
      <c r="AK10531" s="220"/>
      <c r="AL10531" s="220"/>
      <c r="AM10531" s="220"/>
    </row>
    <row r="10532" spans="26:39" ht="15" customHeight="1">
      <c r="Z10532" s="220"/>
      <c r="AA10532" s="220"/>
      <c r="AB10532" s="237"/>
      <c r="AC10532" s="237"/>
      <c r="AD10532" s="220"/>
      <c r="AE10532" s="220"/>
      <c r="AF10532" s="237"/>
      <c r="AG10532" s="257"/>
      <c r="AH10532" s="237"/>
      <c r="AI10532" s="220"/>
      <c r="AJ10532" s="237"/>
      <c r="AK10532" s="220"/>
      <c r="AL10532" s="220"/>
      <c r="AM10532" s="220"/>
    </row>
    <row r="10533" spans="26:39" ht="15" customHeight="1">
      <c r="Z10533" s="220"/>
      <c r="AA10533" s="220"/>
      <c r="AB10533" s="237"/>
      <c r="AC10533" s="237"/>
      <c r="AD10533" s="220"/>
      <c r="AE10533" s="220"/>
      <c r="AF10533" s="237"/>
      <c r="AG10533" s="257"/>
      <c r="AH10533" s="237"/>
      <c r="AI10533" s="220"/>
      <c r="AJ10533" s="237"/>
      <c r="AK10533" s="220"/>
      <c r="AL10533" s="220"/>
      <c r="AM10533" s="220"/>
    </row>
    <row r="10534" spans="26:39" ht="15" customHeight="1">
      <c r="Z10534" s="220"/>
      <c r="AA10534" s="220"/>
      <c r="AB10534" s="237"/>
      <c r="AC10534" s="237"/>
      <c r="AD10534" s="220"/>
      <c r="AE10534" s="220"/>
      <c r="AF10534" s="237"/>
      <c r="AG10534" s="257"/>
      <c r="AH10534" s="237"/>
      <c r="AI10534" s="220"/>
      <c r="AJ10534" s="237"/>
      <c r="AK10534" s="220"/>
      <c r="AL10534" s="220"/>
      <c r="AM10534" s="220"/>
    </row>
    <row r="10535" spans="26:39" ht="15" customHeight="1">
      <c r="Z10535" s="220"/>
      <c r="AA10535" s="220"/>
      <c r="AB10535" s="237"/>
      <c r="AC10535" s="237"/>
      <c r="AD10535" s="220"/>
      <c r="AE10535" s="220"/>
      <c r="AF10535" s="237"/>
      <c r="AG10535" s="257"/>
      <c r="AH10535" s="237"/>
      <c r="AI10535" s="220"/>
      <c r="AJ10535" s="237"/>
      <c r="AK10535" s="220"/>
      <c r="AL10535" s="220"/>
      <c r="AM10535" s="220"/>
    </row>
    <row r="10536" spans="26:39" ht="15" customHeight="1">
      <c r="Z10536" s="220"/>
      <c r="AA10536" s="220"/>
      <c r="AB10536" s="237"/>
      <c r="AC10536" s="237"/>
      <c r="AD10536" s="220"/>
      <c r="AE10536" s="220"/>
      <c r="AF10536" s="237"/>
      <c r="AG10536" s="257"/>
      <c r="AH10536" s="237"/>
      <c r="AI10536" s="220"/>
      <c r="AJ10536" s="237"/>
      <c r="AK10536" s="220"/>
      <c r="AL10536" s="220"/>
      <c r="AM10536" s="220"/>
    </row>
    <row r="10537" spans="26:39" ht="15" customHeight="1">
      <c r="Z10537" s="220"/>
      <c r="AA10537" s="220"/>
      <c r="AB10537" s="237"/>
      <c r="AC10537" s="237"/>
      <c r="AD10537" s="220"/>
      <c r="AE10537" s="220"/>
      <c r="AF10537" s="237"/>
      <c r="AG10537" s="257"/>
      <c r="AH10537" s="237"/>
      <c r="AI10537" s="220"/>
      <c r="AJ10537" s="237"/>
      <c r="AK10537" s="220"/>
      <c r="AL10537" s="220"/>
      <c r="AM10537" s="220"/>
    </row>
    <row r="10538" spans="26:39" ht="15" customHeight="1">
      <c r="Z10538" s="220"/>
      <c r="AA10538" s="220"/>
      <c r="AB10538" s="237"/>
      <c r="AC10538" s="237"/>
      <c r="AD10538" s="220"/>
      <c r="AE10538" s="220"/>
      <c r="AF10538" s="237"/>
      <c r="AG10538" s="257"/>
      <c r="AH10538" s="237"/>
      <c r="AI10538" s="220"/>
      <c r="AJ10538" s="237"/>
      <c r="AK10538" s="220"/>
      <c r="AL10538" s="220"/>
      <c r="AM10538" s="220"/>
    </row>
    <row r="10539" spans="26:39" ht="15" customHeight="1">
      <c r="Z10539" s="220"/>
      <c r="AA10539" s="220"/>
      <c r="AB10539" s="237"/>
      <c r="AC10539" s="237"/>
      <c r="AD10539" s="220"/>
      <c r="AE10539" s="220"/>
      <c r="AF10539" s="237"/>
      <c r="AG10539" s="257"/>
      <c r="AH10539" s="237"/>
      <c r="AI10539" s="220"/>
      <c r="AJ10539" s="237"/>
      <c r="AK10539" s="220"/>
      <c r="AL10539" s="220"/>
      <c r="AM10539" s="220"/>
    </row>
    <row r="10540" spans="26:39" ht="15" customHeight="1">
      <c r="Z10540" s="220"/>
      <c r="AA10540" s="220"/>
      <c r="AB10540" s="237"/>
      <c r="AC10540" s="237"/>
      <c r="AD10540" s="220"/>
      <c r="AE10540" s="220"/>
      <c r="AF10540" s="237"/>
      <c r="AG10540" s="257"/>
      <c r="AH10540" s="237"/>
      <c r="AI10540" s="220"/>
      <c r="AJ10540" s="237"/>
      <c r="AK10540" s="220"/>
      <c r="AL10540" s="220"/>
      <c r="AM10540" s="220"/>
    </row>
    <row r="10541" spans="26:39" ht="15" customHeight="1">
      <c r="Z10541" s="220"/>
      <c r="AA10541" s="220"/>
      <c r="AB10541" s="237"/>
      <c r="AC10541" s="237"/>
      <c r="AD10541" s="220"/>
      <c r="AE10541" s="220"/>
      <c r="AF10541" s="237"/>
      <c r="AG10541" s="257"/>
      <c r="AH10541" s="237"/>
      <c r="AI10541" s="220"/>
      <c r="AJ10541" s="237"/>
      <c r="AK10541" s="220"/>
      <c r="AL10541" s="220"/>
      <c r="AM10541" s="220"/>
    </row>
    <row r="10542" spans="26:39" ht="15" customHeight="1">
      <c r="Z10542" s="220"/>
      <c r="AA10542" s="220"/>
      <c r="AB10542" s="237"/>
      <c r="AC10542" s="237"/>
      <c r="AD10542" s="220"/>
      <c r="AE10542" s="220"/>
      <c r="AF10542" s="237"/>
      <c r="AG10542" s="257"/>
      <c r="AH10542" s="237"/>
      <c r="AI10542" s="220"/>
      <c r="AJ10542" s="237"/>
      <c r="AK10542" s="220"/>
      <c r="AL10542" s="220"/>
      <c r="AM10542" s="220"/>
    </row>
    <row r="10543" spans="26:39" ht="15" customHeight="1">
      <c r="Z10543" s="220"/>
      <c r="AA10543" s="220"/>
      <c r="AB10543" s="237"/>
      <c r="AC10543" s="237"/>
      <c r="AD10543" s="220"/>
      <c r="AE10543" s="220"/>
      <c r="AF10543" s="237"/>
      <c r="AG10543" s="257"/>
      <c r="AH10543" s="237"/>
      <c r="AI10543" s="220"/>
      <c r="AJ10543" s="237"/>
      <c r="AK10543" s="220"/>
      <c r="AL10543" s="220"/>
      <c r="AM10543" s="220"/>
    </row>
    <row r="10544" spans="26:39" ht="15" customHeight="1">
      <c r="Z10544" s="220"/>
      <c r="AA10544" s="220"/>
      <c r="AB10544" s="237"/>
      <c r="AC10544" s="237"/>
      <c r="AD10544" s="220"/>
      <c r="AE10544" s="220"/>
      <c r="AF10544" s="237"/>
      <c r="AG10544" s="257"/>
      <c r="AH10544" s="237"/>
      <c r="AI10544" s="220"/>
      <c r="AJ10544" s="237"/>
      <c r="AK10544" s="220"/>
      <c r="AL10544" s="220"/>
      <c r="AM10544" s="220"/>
    </row>
    <row r="10545" spans="26:39" ht="15" customHeight="1">
      <c r="Z10545" s="220"/>
      <c r="AA10545" s="220"/>
      <c r="AB10545" s="237"/>
      <c r="AC10545" s="237"/>
      <c r="AD10545" s="220"/>
      <c r="AE10545" s="220"/>
      <c r="AF10545" s="237"/>
      <c r="AG10545" s="257"/>
      <c r="AH10545" s="237"/>
      <c r="AI10545" s="220"/>
      <c r="AJ10545" s="237"/>
      <c r="AK10545" s="220"/>
      <c r="AL10545" s="220"/>
      <c r="AM10545" s="220"/>
    </row>
    <row r="10546" spans="26:39" ht="15" customHeight="1">
      <c r="Z10546" s="220"/>
      <c r="AA10546" s="220"/>
      <c r="AB10546" s="237"/>
      <c r="AC10546" s="237"/>
      <c r="AD10546" s="220"/>
      <c r="AE10546" s="220"/>
      <c r="AF10546" s="237"/>
      <c r="AG10546" s="257"/>
      <c r="AH10546" s="237"/>
      <c r="AI10546" s="220"/>
      <c r="AJ10546" s="237"/>
      <c r="AK10546" s="220"/>
      <c r="AL10546" s="220"/>
      <c r="AM10546" s="220"/>
    </row>
    <row r="10547" spans="26:39" ht="15" customHeight="1">
      <c r="Z10547" s="220"/>
      <c r="AA10547" s="220"/>
      <c r="AB10547" s="237"/>
      <c r="AC10547" s="237"/>
      <c r="AD10547" s="220"/>
      <c r="AE10547" s="220"/>
      <c r="AF10547" s="237"/>
      <c r="AG10547" s="257"/>
      <c r="AH10547" s="237"/>
      <c r="AI10547" s="220"/>
      <c r="AJ10547" s="237"/>
      <c r="AK10547" s="220"/>
      <c r="AL10547" s="220"/>
      <c r="AM10547" s="220"/>
    </row>
    <row r="10548" spans="26:39" ht="15" customHeight="1">
      <c r="Z10548" s="220"/>
      <c r="AA10548" s="220"/>
      <c r="AB10548" s="237"/>
      <c r="AC10548" s="237"/>
      <c r="AD10548" s="220"/>
      <c r="AE10548" s="220"/>
      <c r="AF10548" s="237"/>
      <c r="AG10548" s="257"/>
      <c r="AH10548" s="237"/>
      <c r="AI10548" s="220"/>
      <c r="AJ10548" s="237"/>
      <c r="AK10548" s="220"/>
      <c r="AL10548" s="220"/>
      <c r="AM10548" s="220"/>
    </row>
    <row r="10549" spans="26:39" ht="15" customHeight="1">
      <c r="Z10549" s="220"/>
      <c r="AA10549" s="220"/>
      <c r="AB10549" s="237"/>
      <c r="AC10549" s="237"/>
      <c r="AD10549" s="220"/>
      <c r="AE10549" s="220"/>
      <c r="AF10549" s="237"/>
      <c r="AG10549" s="257"/>
      <c r="AH10549" s="237"/>
      <c r="AI10549" s="220"/>
      <c r="AJ10549" s="237"/>
      <c r="AK10549" s="220"/>
      <c r="AL10549" s="220"/>
      <c r="AM10549" s="220"/>
    </row>
    <row r="10550" spans="26:39" ht="15" customHeight="1">
      <c r="Z10550" s="220"/>
      <c r="AA10550" s="220"/>
      <c r="AB10550" s="237"/>
      <c r="AC10550" s="237"/>
      <c r="AD10550" s="220"/>
      <c r="AE10550" s="220"/>
      <c r="AF10550" s="237"/>
      <c r="AG10550" s="257"/>
      <c r="AH10550" s="237"/>
      <c r="AI10550" s="220"/>
      <c r="AJ10550" s="237"/>
      <c r="AK10550" s="220"/>
      <c r="AL10550" s="220"/>
      <c r="AM10550" s="220"/>
    </row>
    <row r="10551" spans="26:39" ht="15" customHeight="1">
      <c r="Z10551" s="220"/>
      <c r="AA10551" s="220"/>
      <c r="AB10551" s="237"/>
      <c r="AC10551" s="237"/>
      <c r="AD10551" s="220"/>
      <c r="AE10551" s="220"/>
      <c r="AF10551" s="237"/>
      <c r="AG10551" s="257"/>
      <c r="AH10551" s="237"/>
      <c r="AI10551" s="220"/>
      <c r="AJ10551" s="237"/>
      <c r="AK10551" s="220"/>
      <c r="AL10551" s="220"/>
      <c r="AM10551" s="220"/>
    </row>
    <row r="10552" spans="26:39" ht="15" customHeight="1">
      <c r="Z10552" s="220"/>
      <c r="AA10552" s="220"/>
      <c r="AB10552" s="237"/>
      <c r="AC10552" s="237"/>
      <c r="AD10552" s="220"/>
      <c r="AE10552" s="220"/>
      <c r="AF10552" s="237"/>
      <c r="AG10552" s="257"/>
      <c r="AH10552" s="237"/>
      <c r="AI10552" s="220"/>
      <c r="AJ10552" s="237"/>
      <c r="AK10552" s="220"/>
      <c r="AL10552" s="220"/>
      <c r="AM10552" s="220"/>
    </row>
    <row r="10553" spans="26:39" ht="15" customHeight="1">
      <c r="Z10553" s="220"/>
      <c r="AA10553" s="220"/>
      <c r="AB10553" s="237"/>
      <c r="AC10553" s="237"/>
      <c r="AD10553" s="220"/>
      <c r="AE10553" s="220"/>
      <c r="AF10553" s="237"/>
      <c r="AG10553" s="257"/>
      <c r="AH10553" s="237"/>
      <c r="AI10553" s="220"/>
      <c r="AJ10553" s="237"/>
      <c r="AK10553" s="220"/>
      <c r="AL10553" s="220"/>
      <c r="AM10553" s="220"/>
    </row>
    <row r="10554" spans="26:39" ht="15" customHeight="1">
      <c r="Z10554" s="220"/>
      <c r="AA10554" s="220"/>
      <c r="AB10554" s="237"/>
      <c r="AC10554" s="237"/>
      <c r="AD10554" s="220"/>
      <c r="AE10554" s="220"/>
      <c r="AF10554" s="237"/>
      <c r="AG10554" s="257"/>
      <c r="AH10554" s="237"/>
      <c r="AI10554" s="220"/>
      <c r="AJ10554" s="237"/>
      <c r="AK10554" s="220"/>
      <c r="AL10554" s="220"/>
      <c r="AM10554" s="220"/>
    </row>
    <row r="10555" spans="26:39" ht="15" customHeight="1">
      <c r="Z10555" s="220"/>
      <c r="AA10555" s="220"/>
      <c r="AB10555" s="237"/>
      <c r="AC10555" s="237"/>
      <c r="AD10555" s="220"/>
      <c r="AE10555" s="220"/>
      <c r="AF10555" s="237"/>
      <c r="AG10555" s="257"/>
      <c r="AH10555" s="237"/>
      <c r="AI10555" s="220"/>
      <c r="AJ10555" s="237"/>
      <c r="AK10555" s="220"/>
      <c r="AL10555" s="220"/>
      <c r="AM10555" s="220"/>
    </row>
    <row r="10556" spans="26:39" ht="15" customHeight="1">
      <c r="Z10556" s="220"/>
      <c r="AA10556" s="220"/>
      <c r="AB10556" s="237"/>
      <c r="AC10556" s="237"/>
      <c r="AD10556" s="220"/>
      <c r="AE10556" s="220"/>
      <c r="AF10556" s="237"/>
      <c r="AG10556" s="257"/>
      <c r="AH10556" s="237"/>
      <c r="AI10556" s="220"/>
      <c r="AJ10556" s="237"/>
      <c r="AK10556" s="220"/>
      <c r="AL10556" s="220"/>
      <c r="AM10556" s="220"/>
    </row>
    <row r="10557" spans="26:39" ht="15" customHeight="1">
      <c r="Z10557" s="220"/>
      <c r="AA10557" s="220"/>
      <c r="AB10557" s="237"/>
      <c r="AC10557" s="237"/>
      <c r="AD10557" s="220"/>
      <c r="AE10557" s="220"/>
      <c r="AF10557" s="237"/>
      <c r="AG10557" s="257"/>
      <c r="AH10557" s="237"/>
      <c r="AI10557" s="220"/>
      <c r="AJ10557" s="237"/>
      <c r="AK10557" s="220"/>
      <c r="AL10557" s="220"/>
      <c r="AM10557" s="220"/>
    </row>
    <row r="10558" spans="26:39" ht="15" customHeight="1">
      <c r="Z10558" s="220"/>
      <c r="AA10558" s="220"/>
      <c r="AB10558" s="237"/>
      <c r="AC10558" s="237"/>
      <c r="AD10558" s="220"/>
      <c r="AE10558" s="220"/>
      <c r="AF10558" s="237"/>
      <c r="AG10558" s="257"/>
      <c r="AH10558" s="237"/>
      <c r="AI10558" s="220"/>
      <c r="AJ10558" s="237"/>
      <c r="AK10558" s="220"/>
      <c r="AL10558" s="220"/>
      <c r="AM10558" s="220"/>
    </row>
    <row r="10559" spans="26:39" ht="15" customHeight="1">
      <c r="Z10559" s="220"/>
      <c r="AA10559" s="220"/>
      <c r="AB10559" s="237"/>
      <c r="AC10559" s="237"/>
      <c r="AD10559" s="220"/>
      <c r="AE10559" s="220"/>
      <c r="AF10559" s="237"/>
      <c r="AG10559" s="257"/>
      <c r="AH10559" s="237"/>
      <c r="AI10559" s="220"/>
      <c r="AJ10559" s="237"/>
      <c r="AK10559" s="220"/>
      <c r="AL10559" s="220"/>
      <c r="AM10559" s="220"/>
    </row>
    <row r="10560" spans="26:39" ht="15" customHeight="1">
      <c r="Z10560" s="220"/>
      <c r="AA10560" s="220"/>
      <c r="AB10560" s="237"/>
      <c r="AC10560" s="237"/>
      <c r="AD10560" s="220"/>
      <c r="AE10560" s="220"/>
      <c r="AF10560" s="237"/>
      <c r="AG10560" s="257"/>
      <c r="AH10560" s="237"/>
      <c r="AI10560" s="220"/>
      <c r="AJ10560" s="237"/>
      <c r="AK10560" s="220"/>
      <c r="AL10560" s="220"/>
      <c r="AM10560" s="220"/>
    </row>
    <row r="10561" spans="26:39" ht="15" customHeight="1">
      <c r="Z10561" s="220"/>
      <c r="AA10561" s="220"/>
      <c r="AB10561" s="237"/>
      <c r="AC10561" s="237"/>
      <c r="AD10561" s="220"/>
      <c r="AE10561" s="220"/>
      <c r="AF10561" s="237"/>
      <c r="AG10561" s="257"/>
      <c r="AH10561" s="237"/>
      <c r="AI10561" s="220"/>
      <c r="AJ10561" s="237"/>
      <c r="AK10561" s="220"/>
      <c r="AL10561" s="220"/>
      <c r="AM10561" s="220"/>
    </row>
    <row r="10562" spans="26:39" ht="15" customHeight="1">
      <c r="Z10562" s="220"/>
      <c r="AA10562" s="220"/>
      <c r="AB10562" s="237"/>
      <c r="AC10562" s="237"/>
      <c r="AD10562" s="220"/>
      <c r="AE10562" s="220"/>
      <c r="AF10562" s="237"/>
      <c r="AG10562" s="257"/>
      <c r="AH10562" s="237"/>
      <c r="AI10562" s="220"/>
      <c r="AJ10562" s="237"/>
      <c r="AK10562" s="220"/>
      <c r="AL10562" s="220"/>
      <c r="AM10562" s="220"/>
    </row>
    <row r="10563" spans="26:39" ht="15" customHeight="1">
      <c r="Z10563" s="220"/>
      <c r="AA10563" s="220"/>
      <c r="AB10563" s="237"/>
      <c r="AC10563" s="237"/>
      <c r="AD10563" s="220"/>
      <c r="AE10563" s="220"/>
      <c r="AF10563" s="237"/>
      <c r="AG10563" s="257"/>
      <c r="AH10563" s="237"/>
      <c r="AI10563" s="220"/>
      <c r="AJ10563" s="237"/>
      <c r="AK10563" s="220"/>
      <c r="AL10563" s="220"/>
      <c r="AM10563" s="220"/>
    </row>
    <row r="10564" spans="26:39" ht="15" customHeight="1">
      <c r="Z10564" s="220"/>
      <c r="AA10564" s="220"/>
      <c r="AB10564" s="237"/>
      <c r="AC10564" s="237"/>
      <c r="AD10564" s="220"/>
      <c r="AE10564" s="220"/>
      <c r="AF10564" s="237"/>
      <c r="AG10564" s="257"/>
      <c r="AH10564" s="237"/>
      <c r="AI10564" s="220"/>
      <c r="AJ10564" s="237"/>
      <c r="AK10564" s="220"/>
      <c r="AL10564" s="220"/>
      <c r="AM10564" s="220"/>
    </row>
    <row r="10565" spans="26:39" ht="15" customHeight="1">
      <c r="Z10565" s="220"/>
      <c r="AA10565" s="220"/>
      <c r="AB10565" s="237"/>
      <c r="AC10565" s="237"/>
      <c r="AD10565" s="220"/>
      <c r="AE10565" s="220"/>
      <c r="AF10565" s="237"/>
      <c r="AG10565" s="257"/>
      <c r="AH10565" s="237"/>
      <c r="AI10565" s="220"/>
      <c r="AJ10565" s="237"/>
      <c r="AK10565" s="220"/>
      <c r="AL10565" s="220"/>
      <c r="AM10565" s="220"/>
    </row>
    <row r="10566" spans="26:39" ht="15" customHeight="1">
      <c r="Z10566" s="220"/>
      <c r="AA10566" s="220"/>
      <c r="AB10566" s="237"/>
      <c r="AC10566" s="237"/>
      <c r="AD10566" s="220"/>
      <c r="AE10566" s="220"/>
      <c r="AF10566" s="237"/>
      <c r="AG10566" s="257"/>
      <c r="AH10566" s="237"/>
      <c r="AI10566" s="220"/>
      <c r="AJ10566" s="237"/>
      <c r="AK10566" s="220"/>
      <c r="AL10566" s="220"/>
      <c r="AM10566" s="220"/>
    </row>
    <row r="10567" spans="26:39" ht="15" customHeight="1">
      <c r="Z10567" s="220"/>
      <c r="AA10567" s="220"/>
      <c r="AB10567" s="237"/>
      <c r="AC10567" s="237"/>
      <c r="AD10567" s="220"/>
      <c r="AE10567" s="220"/>
      <c r="AF10567" s="237"/>
      <c r="AG10567" s="257"/>
      <c r="AH10567" s="237"/>
      <c r="AI10567" s="220"/>
      <c r="AJ10567" s="237"/>
      <c r="AK10567" s="220"/>
      <c r="AL10567" s="220"/>
      <c r="AM10567" s="220"/>
    </row>
    <row r="10568" spans="26:39" ht="15" customHeight="1">
      <c r="Z10568" s="220"/>
      <c r="AA10568" s="220"/>
      <c r="AB10568" s="237"/>
      <c r="AC10568" s="237"/>
      <c r="AD10568" s="220"/>
      <c r="AE10568" s="220"/>
      <c r="AF10568" s="237"/>
      <c r="AG10568" s="257"/>
      <c r="AH10568" s="237"/>
      <c r="AI10568" s="220"/>
      <c r="AJ10568" s="237"/>
      <c r="AK10568" s="220"/>
      <c r="AL10568" s="220"/>
      <c r="AM10568" s="220"/>
    </row>
    <row r="10569" spans="26:39" ht="15" customHeight="1">
      <c r="Z10569" s="220"/>
      <c r="AA10569" s="220"/>
      <c r="AB10569" s="237"/>
      <c r="AC10569" s="237"/>
      <c r="AD10569" s="220"/>
      <c r="AE10569" s="220"/>
      <c r="AF10569" s="237"/>
      <c r="AG10569" s="257"/>
      <c r="AH10569" s="237"/>
      <c r="AI10569" s="220"/>
      <c r="AJ10569" s="237"/>
      <c r="AK10569" s="220"/>
      <c r="AL10569" s="220"/>
      <c r="AM10569" s="220"/>
    </row>
    <row r="10570" spans="26:39" ht="15" customHeight="1">
      <c r="Z10570" s="220"/>
      <c r="AA10570" s="220"/>
      <c r="AB10570" s="237"/>
      <c r="AC10570" s="237"/>
      <c r="AD10570" s="220"/>
      <c r="AE10570" s="220"/>
      <c r="AF10570" s="237"/>
      <c r="AG10570" s="257"/>
      <c r="AH10570" s="237"/>
      <c r="AI10570" s="220"/>
      <c r="AJ10570" s="237"/>
      <c r="AK10570" s="220"/>
      <c r="AL10570" s="220"/>
      <c r="AM10570" s="220"/>
    </row>
    <row r="10571" spans="26:39" ht="15" customHeight="1">
      <c r="Z10571" s="220"/>
      <c r="AA10571" s="220"/>
      <c r="AB10571" s="237"/>
      <c r="AC10571" s="237"/>
      <c r="AD10571" s="220"/>
      <c r="AE10571" s="220"/>
      <c r="AF10571" s="237"/>
      <c r="AG10571" s="257"/>
      <c r="AH10571" s="237"/>
      <c r="AI10571" s="220"/>
      <c r="AJ10571" s="237"/>
      <c r="AK10571" s="220"/>
      <c r="AL10571" s="220"/>
      <c r="AM10571" s="220"/>
    </row>
    <row r="10572" spans="26:39" ht="15" customHeight="1">
      <c r="Z10572" s="220"/>
      <c r="AA10572" s="220"/>
      <c r="AB10572" s="237"/>
      <c r="AC10572" s="237"/>
      <c r="AD10572" s="220"/>
      <c r="AE10572" s="220"/>
      <c r="AF10572" s="237"/>
      <c r="AG10572" s="257"/>
      <c r="AH10572" s="237"/>
      <c r="AI10572" s="220"/>
      <c r="AJ10572" s="237"/>
      <c r="AK10572" s="220"/>
      <c r="AL10572" s="220"/>
      <c r="AM10572" s="220"/>
    </row>
    <row r="10573" spans="26:39" ht="15" customHeight="1">
      <c r="Z10573" s="220"/>
      <c r="AA10573" s="220"/>
      <c r="AB10573" s="237"/>
      <c r="AC10573" s="237"/>
      <c r="AD10573" s="220"/>
      <c r="AE10573" s="220"/>
      <c r="AF10573" s="237"/>
      <c r="AG10573" s="257"/>
      <c r="AH10573" s="237"/>
      <c r="AI10573" s="220"/>
      <c r="AJ10573" s="237"/>
      <c r="AK10573" s="220"/>
      <c r="AL10573" s="220"/>
      <c r="AM10573" s="220"/>
    </row>
    <row r="10574" spans="26:39" ht="15" customHeight="1">
      <c r="Z10574" s="220"/>
      <c r="AA10574" s="220"/>
      <c r="AB10574" s="237"/>
      <c r="AC10574" s="237"/>
      <c r="AD10574" s="220"/>
      <c r="AE10574" s="220"/>
      <c r="AF10574" s="237"/>
      <c r="AG10574" s="257"/>
      <c r="AH10574" s="237"/>
      <c r="AI10574" s="220"/>
      <c r="AJ10574" s="237"/>
      <c r="AK10574" s="220"/>
      <c r="AL10574" s="220"/>
      <c r="AM10574" s="220"/>
    </row>
    <row r="10575" spans="26:39" ht="15" customHeight="1">
      <c r="Z10575" s="220"/>
      <c r="AA10575" s="220"/>
      <c r="AB10575" s="237"/>
      <c r="AC10575" s="237"/>
      <c r="AD10575" s="220"/>
      <c r="AE10575" s="220"/>
      <c r="AF10575" s="237"/>
      <c r="AG10575" s="257"/>
      <c r="AH10575" s="237"/>
      <c r="AI10575" s="220"/>
      <c r="AJ10575" s="237"/>
      <c r="AK10575" s="220"/>
      <c r="AL10575" s="220"/>
      <c r="AM10575" s="220"/>
    </row>
    <row r="10576" spans="26:39" ht="15" customHeight="1">
      <c r="Z10576" s="220"/>
      <c r="AA10576" s="220"/>
      <c r="AB10576" s="237"/>
      <c r="AC10576" s="237"/>
      <c r="AD10576" s="220"/>
      <c r="AE10576" s="220"/>
      <c r="AF10576" s="237"/>
      <c r="AG10576" s="257"/>
      <c r="AH10576" s="237"/>
      <c r="AI10576" s="220"/>
      <c r="AJ10576" s="237"/>
      <c r="AK10576" s="220"/>
      <c r="AL10576" s="220"/>
      <c r="AM10576" s="220"/>
    </row>
    <row r="10577" spans="26:39" ht="15" customHeight="1">
      <c r="Z10577" s="220"/>
      <c r="AA10577" s="220"/>
      <c r="AB10577" s="237"/>
      <c r="AC10577" s="237"/>
      <c r="AD10577" s="220"/>
      <c r="AE10577" s="220"/>
      <c r="AF10577" s="237"/>
      <c r="AG10577" s="257"/>
      <c r="AH10577" s="237"/>
      <c r="AI10577" s="220"/>
      <c r="AJ10577" s="237"/>
      <c r="AK10577" s="220"/>
      <c r="AL10577" s="220"/>
      <c r="AM10577" s="220"/>
    </row>
    <row r="10578" spans="26:39" ht="15" customHeight="1">
      <c r="Z10578" s="220"/>
      <c r="AA10578" s="220"/>
      <c r="AB10578" s="237"/>
      <c r="AC10578" s="237"/>
      <c r="AD10578" s="220"/>
      <c r="AE10578" s="220"/>
      <c r="AF10578" s="237"/>
      <c r="AG10578" s="257"/>
      <c r="AH10578" s="237"/>
      <c r="AI10578" s="220"/>
      <c r="AJ10578" s="237"/>
      <c r="AK10578" s="220"/>
      <c r="AL10578" s="220"/>
      <c r="AM10578" s="220"/>
    </row>
    <row r="10579" spans="26:39" ht="15" customHeight="1">
      <c r="Z10579" s="220"/>
      <c r="AA10579" s="220"/>
      <c r="AB10579" s="237"/>
      <c r="AC10579" s="237"/>
      <c r="AD10579" s="220"/>
      <c r="AE10579" s="220"/>
      <c r="AF10579" s="237"/>
      <c r="AG10579" s="257"/>
      <c r="AH10579" s="237"/>
      <c r="AI10579" s="220"/>
      <c r="AJ10579" s="237"/>
      <c r="AK10579" s="220"/>
      <c r="AL10579" s="220"/>
      <c r="AM10579" s="220"/>
    </row>
    <row r="10580" spans="26:39" ht="15" customHeight="1">
      <c r="Z10580" s="220"/>
      <c r="AA10580" s="220"/>
      <c r="AB10580" s="237"/>
      <c r="AC10580" s="237"/>
      <c r="AD10580" s="220"/>
      <c r="AE10580" s="220"/>
      <c r="AF10580" s="237"/>
      <c r="AG10580" s="257"/>
      <c r="AH10580" s="237"/>
      <c r="AI10580" s="220"/>
      <c r="AJ10580" s="237"/>
      <c r="AK10580" s="220"/>
      <c r="AL10580" s="220"/>
      <c r="AM10580" s="220"/>
    </row>
    <row r="10581" spans="26:39" ht="15" customHeight="1">
      <c r="Z10581" s="220"/>
      <c r="AA10581" s="220"/>
      <c r="AB10581" s="237"/>
      <c r="AC10581" s="237"/>
      <c r="AD10581" s="220"/>
      <c r="AE10581" s="220"/>
      <c r="AF10581" s="237"/>
      <c r="AG10581" s="257"/>
      <c r="AH10581" s="237"/>
      <c r="AI10581" s="220"/>
      <c r="AJ10581" s="237"/>
      <c r="AK10581" s="220"/>
      <c r="AL10581" s="220"/>
      <c r="AM10581" s="220"/>
    </row>
    <row r="10582" spans="26:39" ht="15" customHeight="1">
      <c r="Z10582" s="220"/>
      <c r="AA10582" s="220"/>
      <c r="AB10582" s="237"/>
      <c r="AC10582" s="237"/>
      <c r="AD10582" s="220"/>
      <c r="AE10582" s="220"/>
      <c r="AF10582" s="237"/>
      <c r="AG10582" s="257"/>
      <c r="AH10582" s="237"/>
      <c r="AI10582" s="220"/>
      <c r="AJ10582" s="237"/>
      <c r="AK10582" s="220"/>
      <c r="AL10582" s="220"/>
      <c r="AM10582" s="220"/>
    </row>
    <row r="10583" spans="26:39" ht="15" customHeight="1">
      <c r="Z10583" s="220"/>
      <c r="AA10583" s="220"/>
      <c r="AB10583" s="237"/>
      <c r="AC10583" s="237"/>
      <c r="AD10583" s="220"/>
      <c r="AE10583" s="220"/>
      <c r="AF10583" s="237"/>
      <c r="AG10583" s="257"/>
      <c r="AH10583" s="237"/>
      <c r="AI10583" s="220"/>
      <c r="AJ10583" s="237"/>
      <c r="AK10583" s="220"/>
      <c r="AL10583" s="220"/>
      <c r="AM10583" s="220"/>
    </row>
    <row r="10584" spans="26:39" ht="15" customHeight="1">
      <c r="Z10584" s="220"/>
      <c r="AA10584" s="220"/>
      <c r="AB10584" s="237"/>
      <c r="AC10584" s="237"/>
      <c r="AD10584" s="220"/>
      <c r="AE10584" s="220"/>
      <c r="AF10584" s="237"/>
      <c r="AG10584" s="257"/>
      <c r="AH10584" s="237"/>
      <c r="AI10584" s="220"/>
      <c r="AJ10584" s="237"/>
      <c r="AK10584" s="220"/>
      <c r="AL10584" s="220"/>
      <c r="AM10584" s="220"/>
    </row>
    <row r="10585" spans="26:39" ht="15" customHeight="1">
      <c r="Z10585" s="220"/>
      <c r="AA10585" s="220"/>
      <c r="AB10585" s="237"/>
      <c r="AC10585" s="237"/>
      <c r="AD10585" s="220"/>
      <c r="AE10585" s="220"/>
      <c r="AF10585" s="237"/>
      <c r="AG10585" s="257"/>
      <c r="AH10585" s="237"/>
      <c r="AI10585" s="220"/>
      <c r="AJ10585" s="237"/>
      <c r="AK10585" s="220"/>
      <c r="AL10585" s="220"/>
      <c r="AM10585" s="220"/>
    </row>
    <row r="10586" spans="26:39" ht="15" customHeight="1">
      <c r="Z10586" s="220"/>
      <c r="AA10586" s="220"/>
      <c r="AB10586" s="237"/>
      <c r="AC10586" s="237"/>
      <c r="AD10586" s="220"/>
      <c r="AE10586" s="220"/>
      <c r="AF10586" s="237"/>
      <c r="AG10586" s="257"/>
      <c r="AH10586" s="237"/>
      <c r="AI10586" s="220"/>
      <c r="AJ10586" s="237"/>
      <c r="AK10586" s="220"/>
      <c r="AL10586" s="220"/>
      <c r="AM10586" s="220"/>
    </row>
    <row r="10587" spans="26:39" ht="15" customHeight="1">
      <c r="Z10587" s="220"/>
      <c r="AA10587" s="220"/>
      <c r="AB10587" s="237"/>
      <c r="AC10587" s="237"/>
      <c r="AD10587" s="220"/>
      <c r="AE10587" s="220"/>
      <c r="AF10587" s="237"/>
      <c r="AG10587" s="257"/>
      <c r="AH10587" s="237"/>
      <c r="AI10587" s="220"/>
      <c r="AJ10587" s="237"/>
      <c r="AK10587" s="220"/>
      <c r="AL10587" s="220"/>
      <c r="AM10587" s="220"/>
    </row>
    <row r="10588" spans="26:39" ht="15" customHeight="1">
      <c r="Z10588" s="220"/>
      <c r="AA10588" s="220"/>
      <c r="AB10588" s="237"/>
      <c r="AC10588" s="237"/>
      <c r="AD10588" s="220"/>
      <c r="AE10588" s="220"/>
      <c r="AF10588" s="237"/>
      <c r="AG10588" s="257"/>
      <c r="AH10588" s="237"/>
      <c r="AI10588" s="220"/>
      <c r="AJ10588" s="237"/>
      <c r="AK10588" s="220"/>
      <c r="AL10588" s="220"/>
      <c r="AM10588" s="220"/>
    </row>
    <row r="10589" spans="26:39" ht="15" customHeight="1">
      <c r="Z10589" s="220"/>
      <c r="AA10589" s="220"/>
      <c r="AB10589" s="237"/>
      <c r="AC10589" s="237"/>
      <c r="AD10589" s="220"/>
      <c r="AE10589" s="220"/>
      <c r="AF10589" s="237"/>
      <c r="AG10589" s="257"/>
      <c r="AH10589" s="237"/>
      <c r="AI10589" s="220"/>
      <c r="AJ10589" s="237"/>
      <c r="AK10589" s="220"/>
      <c r="AL10589" s="220"/>
      <c r="AM10589" s="220"/>
    </row>
    <row r="10590" spans="26:39" ht="15" customHeight="1">
      <c r="Z10590" s="220"/>
      <c r="AA10590" s="220"/>
      <c r="AB10590" s="237"/>
      <c r="AC10590" s="237"/>
      <c r="AD10590" s="220"/>
      <c r="AE10590" s="220"/>
      <c r="AF10590" s="237"/>
      <c r="AG10590" s="257"/>
      <c r="AH10590" s="237"/>
      <c r="AI10590" s="220"/>
      <c r="AJ10590" s="237"/>
      <c r="AK10590" s="220"/>
      <c r="AL10590" s="220"/>
      <c r="AM10590" s="220"/>
    </row>
    <row r="10591" spans="26:39" ht="15" customHeight="1">
      <c r="Z10591" s="220"/>
      <c r="AA10591" s="220"/>
      <c r="AB10591" s="237"/>
      <c r="AC10591" s="237"/>
      <c r="AD10591" s="220"/>
      <c r="AE10591" s="220"/>
      <c r="AF10591" s="237"/>
      <c r="AG10591" s="257"/>
      <c r="AH10591" s="237"/>
      <c r="AI10591" s="220"/>
      <c r="AJ10591" s="237"/>
      <c r="AK10591" s="220"/>
      <c r="AL10591" s="220"/>
      <c r="AM10591" s="220"/>
    </row>
    <row r="10592" spans="26:39" ht="15" customHeight="1">
      <c r="Z10592" s="220"/>
      <c r="AA10592" s="220"/>
      <c r="AB10592" s="237"/>
      <c r="AC10592" s="237"/>
      <c r="AD10592" s="220"/>
      <c r="AE10592" s="220"/>
      <c r="AF10592" s="237"/>
      <c r="AG10592" s="257"/>
      <c r="AH10592" s="237"/>
      <c r="AI10592" s="220"/>
      <c r="AJ10592" s="237"/>
      <c r="AK10592" s="220"/>
      <c r="AL10592" s="220"/>
      <c r="AM10592" s="220"/>
    </row>
    <row r="10593" spans="26:39" ht="15" customHeight="1">
      <c r="Z10593" s="220"/>
      <c r="AA10593" s="220"/>
      <c r="AB10593" s="237"/>
      <c r="AC10593" s="237"/>
      <c r="AD10593" s="220"/>
      <c r="AE10593" s="220"/>
      <c r="AF10593" s="237"/>
      <c r="AG10593" s="257"/>
      <c r="AH10593" s="237"/>
      <c r="AI10593" s="220"/>
      <c r="AJ10593" s="237"/>
      <c r="AK10593" s="220"/>
      <c r="AL10593" s="220"/>
      <c r="AM10593" s="220"/>
    </row>
    <row r="10594" spans="26:39" ht="15" customHeight="1">
      <c r="Z10594" s="220"/>
      <c r="AA10594" s="220"/>
      <c r="AB10594" s="237"/>
      <c r="AC10594" s="237"/>
      <c r="AD10594" s="220"/>
      <c r="AE10594" s="220"/>
      <c r="AF10594" s="237"/>
      <c r="AG10594" s="257"/>
      <c r="AH10594" s="237"/>
      <c r="AI10594" s="220"/>
      <c r="AJ10594" s="237"/>
      <c r="AK10594" s="220"/>
      <c r="AL10594" s="220"/>
      <c r="AM10594" s="220"/>
    </row>
    <row r="10595" spans="26:39" ht="15" customHeight="1">
      <c r="Z10595" s="220"/>
      <c r="AA10595" s="220"/>
      <c r="AB10595" s="237"/>
      <c r="AC10595" s="237"/>
      <c r="AD10595" s="220"/>
      <c r="AE10595" s="220"/>
      <c r="AF10595" s="237"/>
      <c r="AG10595" s="257"/>
      <c r="AH10595" s="237"/>
      <c r="AI10595" s="220"/>
      <c r="AJ10595" s="237"/>
      <c r="AK10595" s="220"/>
      <c r="AL10595" s="220"/>
      <c r="AM10595" s="220"/>
    </row>
    <row r="10596" spans="26:39" ht="15" customHeight="1">
      <c r="Z10596" s="220"/>
      <c r="AA10596" s="220"/>
      <c r="AB10596" s="237"/>
      <c r="AC10596" s="237"/>
      <c r="AD10596" s="220"/>
      <c r="AE10596" s="220"/>
      <c r="AF10596" s="237"/>
      <c r="AG10596" s="257"/>
      <c r="AH10596" s="237"/>
      <c r="AI10596" s="220"/>
      <c r="AJ10596" s="237"/>
      <c r="AK10596" s="220"/>
      <c r="AL10596" s="220"/>
      <c r="AM10596" s="220"/>
    </row>
    <row r="10597" spans="26:39" ht="15" customHeight="1">
      <c r="Z10597" s="220"/>
      <c r="AA10597" s="220"/>
      <c r="AB10597" s="237"/>
      <c r="AC10597" s="237"/>
      <c r="AD10597" s="220"/>
      <c r="AE10597" s="220"/>
      <c r="AF10597" s="237"/>
      <c r="AG10597" s="257"/>
      <c r="AH10597" s="237"/>
      <c r="AI10597" s="220"/>
      <c r="AJ10597" s="237"/>
      <c r="AK10597" s="220"/>
      <c r="AL10597" s="220"/>
      <c r="AM10597" s="220"/>
    </row>
    <row r="10598" spans="26:39" ht="15" customHeight="1">
      <c r="Z10598" s="220"/>
      <c r="AA10598" s="220"/>
      <c r="AB10598" s="237"/>
      <c r="AC10598" s="237"/>
      <c r="AD10598" s="220"/>
      <c r="AE10598" s="220"/>
      <c r="AF10598" s="237"/>
      <c r="AG10598" s="257"/>
      <c r="AH10598" s="237"/>
      <c r="AI10598" s="220"/>
      <c r="AJ10598" s="237"/>
      <c r="AK10598" s="220"/>
      <c r="AL10598" s="220"/>
      <c r="AM10598" s="220"/>
    </row>
    <row r="10599" spans="26:39" ht="15" customHeight="1">
      <c r="Z10599" s="220"/>
      <c r="AA10599" s="220"/>
      <c r="AB10599" s="237"/>
      <c r="AC10599" s="237"/>
      <c r="AD10599" s="220"/>
      <c r="AE10599" s="220"/>
      <c r="AF10599" s="237"/>
      <c r="AG10599" s="257"/>
      <c r="AH10599" s="237"/>
      <c r="AI10599" s="220"/>
      <c r="AJ10599" s="237"/>
      <c r="AK10599" s="220"/>
      <c r="AL10599" s="220"/>
      <c r="AM10599" s="220"/>
    </row>
    <row r="10600" spans="26:39" ht="15" customHeight="1">
      <c r="Z10600" s="220"/>
      <c r="AA10600" s="220"/>
      <c r="AB10600" s="237"/>
      <c r="AC10600" s="237"/>
      <c r="AD10600" s="220"/>
      <c r="AE10600" s="220"/>
      <c r="AF10600" s="237"/>
      <c r="AG10600" s="257"/>
      <c r="AH10600" s="237"/>
      <c r="AI10600" s="220"/>
      <c r="AJ10600" s="237"/>
      <c r="AK10600" s="220"/>
      <c r="AL10600" s="220"/>
      <c r="AM10600" s="220"/>
    </row>
    <row r="10601" spans="26:39" ht="15" customHeight="1">
      <c r="Z10601" s="220"/>
      <c r="AA10601" s="220"/>
      <c r="AB10601" s="237"/>
      <c r="AC10601" s="237"/>
      <c r="AD10601" s="220"/>
      <c r="AE10601" s="220"/>
      <c r="AF10601" s="237"/>
      <c r="AG10601" s="257"/>
      <c r="AH10601" s="237"/>
      <c r="AI10601" s="220"/>
      <c r="AJ10601" s="237"/>
      <c r="AK10601" s="220"/>
      <c r="AL10601" s="220"/>
      <c r="AM10601" s="220"/>
    </row>
    <row r="10602" spans="26:39" ht="15" customHeight="1">
      <c r="Z10602" s="220"/>
      <c r="AA10602" s="220"/>
      <c r="AB10602" s="237"/>
      <c r="AC10602" s="237"/>
      <c r="AD10602" s="220"/>
      <c r="AE10602" s="220"/>
      <c r="AF10602" s="237"/>
      <c r="AG10602" s="257"/>
      <c r="AH10602" s="237"/>
      <c r="AI10602" s="220"/>
      <c r="AJ10602" s="237"/>
      <c r="AK10602" s="220"/>
      <c r="AL10602" s="220"/>
      <c r="AM10602" s="220"/>
    </row>
    <row r="10603" spans="26:39" ht="15" customHeight="1">
      <c r="Z10603" s="220"/>
      <c r="AA10603" s="220"/>
      <c r="AB10603" s="237"/>
      <c r="AC10603" s="237"/>
      <c r="AD10603" s="220"/>
      <c r="AE10603" s="220"/>
      <c r="AF10603" s="237"/>
      <c r="AG10603" s="257"/>
      <c r="AH10603" s="237"/>
      <c r="AI10603" s="220"/>
      <c r="AJ10603" s="237"/>
      <c r="AK10603" s="220"/>
      <c r="AL10603" s="220"/>
      <c r="AM10603" s="220"/>
    </row>
    <row r="10604" spans="26:39" ht="15" customHeight="1">
      <c r="Z10604" s="220"/>
      <c r="AA10604" s="220"/>
      <c r="AB10604" s="237"/>
      <c r="AC10604" s="237"/>
      <c r="AD10604" s="220"/>
      <c r="AE10604" s="220"/>
      <c r="AF10604" s="237"/>
      <c r="AG10604" s="257"/>
      <c r="AH10604" s="237"/>
      <c r="AI10604" s="220"/>
      <c r="AJ10604" s="237"/>
      <c r="AK10604" s="220"/>
      <c r="AL10604" s="220"/>
      <c r="AM10604" s="220"/>
    </row>
    <row r="10605" spans="26:39" ht="15" customHeight="1">
      <c r="Z10605" s="220"/>
      <c r="AA10605" s="220"/>
      <c r="AB10605" s="237"/>
      <c r="AC10605" s="237"/>
      <c r="AD10605" s="220"/>
      <c r="AE10605" s="220"/>
      <c r="AF10605" s="237"/>
      <c r="AG10605" s="257"/>
      <c r="AH10605" s="237"/>
      <c r="AI10605" s="220"/>
      <c r="AJ10605" s="237"/>
      <c r="AK10605" s="220"/>
      <c r="AL10605" s="220"/>
      <c r="AM10605" s="220"/>
    </row>
    <row r="10606" spans="26:39" ht="15" customHeight="1">
      <c r="Z10606" s="220"/>
      <c r="AA10606" s="220"/>
      <c r="AB10606" s="237"/>
      <c r="AC10606" s="237"/>
      <c r="AD10606" s="220"/>
      <c r="AE10606" s="220"/>
      <c r="AF10606" s="237"/>
      <c r="AG10606" s="257"/>
      <c r="AH10606" s="237"/>
      <c r="AI10606" s="220"/>
      <c r="AJ10606" s="237"/>
      <c r="AK10606" s="220"/>
      <c r="AL10606" s="220"/>
      <c r="AM10606" s="220"/>
    </row>
    <row r="10607" spans="26:39" ht="15" customHeight="1">
      <c r="Z10607" s="220"/>
      <c r="AA10607" s="220"/>
      <c r="AB10607" s="237"/>
      <c r="AC10607" s="237"/>
      <c r="AD10607" s="220"/>
      <c r="AE10607" s="220"/>
      <c r="AF10607" s="237"/>
      <c r="AG10607" s="257"/>
      <c r="AH10607" s="237"/>
      <c r="AI10607" s="220"/>
      <c r="AJ10607" s="237"/>
      <c r="AK10607" s="220"/>
      <c r="AL10607" s="220"/>
      <c r="AM10607" s="220"/>
    </row>
    <row r="10608" spans="26:39" ht="15" customHeight="1">
      <c r="Z10608" s="220"/>
      <c r="AA10608" s="220"/>
      <c r="AB10608" s="237"/>
      <c r="AC10608" s="237"/>
      <c r="AD10608" s="220"/>
      <c r="AE10608" s="220"/>
      <c r="AF10608" s="237"/>
      <c r="AG10608" s="257"/>
      <c r="AH10608" s="237"/>
      <c r="AI10608" s="220"/>
      <c r="AJ10608" s="237"/>
      <c r="AK10608" s="220"/>
      <c r="AL10608" s="220"/>
      <c r="AM10608" s="220"/>
    </row>
    <row r="10609" spans="26:39" ht="15" customHeight="1">
      <c r="Z10609" s="220"/>
      <c r="AA10609" s="220"/>
      <c r="AB10609" s="237"/>
      <c r="AC10609" s="237"/>
      <c r="AD10609" s="220"/>
      <c r="AE10609" s="220"/>
      <c r="AF10609" s="237"/>
      <c r="AG10609" s="257"/>
      <c r="AH10609" s="237"/>
      <c r="AI10609" s="220"/>
      <c r="AJ10609" s="237"/>
      <c r="AK10609" s="220"/>
      <c r="AL10609" s="220"/>
      <c r="AM10609" s="220"/>
    </row>
    <row r="10610" spans="26:39" ht="15" customHeight="1">
      <c r="Z10610" s="220"/>
      <c r="AA10610" s="220"/>
      <c r="AB10610" s="237"/>
      <c r="AC10610" s="237"/>
      <c r="AD10610" s="220"/>
      <c r="AE10610" s="220"/>
      <c r="AF10610" s="237"/>
      <c r="AG10610" s="257"/>
      <c r="AH10610" s="237"/>
      <c r="AI10610" s="220"/>
      <c r="AJ10610" s="237"/>
      <c r="AK10610" s="220"/>
      <c r="AL10610" s="220"/>
      <c r="AM10610" s="220"/>
    </row>
    <row r="10611" spans="26:39" ht="15" customHeight="1">
      <c r="Z10611" s="220"/>
      <c r="AA10611" s="220"/>
      <c r="AB10611" s="237"/>
      <c r="AC10611" s="237"/>
      <c r="AD10611" s="220"/>
      <c r="AE10611" s="220"/>
      <c r="AF10611" s="237"/>
      <c r="AG10611" s="257"/>
      <c r="AH10611" s="237"/>
      <c r="AI10611" s="220"/>
      <c r="AJ10611" s="237"/>
      <c r="AK10611" s="220"/>
      <c r="AL10611" s="220"/>
      <c r="AM10611" s="220"/>
    </row>
    <row r="10612" spans="26:39" ht="15" customHeight="1">
      <c r="Z10612" s="220"/>
      <c r="AA10612" s="220"/>
      <c r="AB10612" s="237"/>
      <c r="AC10612" s="237"/>
      <c r="AD10612" s="220"/>
      <c r="AE10612" s="220"/>
      <c r="AF10612" s="237"/>
      <c r="AG10612" s="257"/>
      <c r="AH10612" s="237"/>
      <c r="AI10612" s="220"/>
      <c r="AJ10612" s="237"/>
      <c r="AK10612" s="220"/>
      <c r="AL10612" s="220"/>
      <c r="AM10612" s="220"/>
    </row>
    <row r="10613" spans="26:39" ht="15" customHeight="1">
      <c r="Z10613" s="220"/>
      <c r="AA10613" s="220"/>
      <c r="AB10613" s="237"/>
      <c r="AC10613" s="237"/>
      <c r="AD10613" s="220"/>
      <c r="AE10613" s="220"/>
      <c r="AF10613" s="237"/>
      <c r="AG10613" s="257"/>
      <c r="AH10613" s="237"/>
      <c r="AI10613" s="220"/>
      <c r="AJ10613" s="237"/>
      <c r="AK10613" s="220"/>
      <c r="AL10613" s="220"/>
      <c r="AM10613" s="220"/>
    </row>
    <row r="10614" spans="26:39" ht="15" customHeight="1">
      <c r="Z10614" s="220"/>
      <c r="AA10614" s="220"/>
      <c r="AB10614" s="237"/>
      <c r="AC10614" s="237"/>
      <c r="AD10614" s="220"/>
      <c r="AE10614" s="220"/>
      <c r="AF10614" s="237"/>
      <c r="AG10614" s="257"/>
      <c r="AH10614" s="237"/>
      <c r="AI10614" s="220"/>
      <c r="AJ10614" s="237"/>
      <c r="AK10614" s="220"/>
      <c r="AL10614" s="220"/>
      <c r="AM10614" s="220"/>
    </row>
    <row r="10615" spans="26:39" ht="15" customHeight="1">
      <c r="Z10615" s="220"/>
      <c r="AA10615" s="220"/>
      <c r="AB10615" s="237"/>
      <c r="AC10615" s="237"/>
      <c r="AD10615" s="220"/>
      <c r="AE10615" s="220"/>
      <c r="AF10615" s="237"/>
      <c r="AG10615" s="257"/>
      <c r="AH10615" s="237"/>
      <c r="AI10615" s="220"/>
      <c r="AJ10615" s="237"/>
      <c r="AK10615" s="220"/>
      <c r="AL10615" s="220"/>
      <c r="AM10615" s="220"/>
    </row>
    <row r="10616" spans="26:39" ht="15" customHeight="1">
      <c r="Z10616" s="220"/>
      <c r="AA10616" s="220"/>
      <c r="AB10616" s="237"/>
      <c r="AC10616" s="237"/>
      <c r="AD10616" s="220"/>
      <c r="AE10616" s="220"/>
      <c r="AF10616" s="237"/>
      <c r="AG10616" s="257"/>
      <c r="AH10616" s="237"/>
      <c r="AI10616" s="220"/>
      <c r="AJ10616" s="237"/>
      <c r="AK10616" s="220"/>
      <c r="AL10616" s="220"/>
      <c r="AM10616" s="220"/>
    </row>
    <row r="10617" spans="26:39" ht="15" customHeight="1">
      <c r="Z10617" s="220"/>
      <c r="AA10617" s="220"/>
      <c r="AB10617" s="237"/>
      <c r="AC10617" s="237"/>
      <c r="AD10617" s="220"/>
      <c r="AE10617" s="220"/>
      <c r="AF10617" s="237"/>
      <c r="AG10617" s="257"/>
      <c r="AH10617" s="237"/>
      <c r="AI10617" s="220"/>
      <c r="AJ10617" s="237"/>
      <c r="AK10617" s="220"/>
      <c r="AL10617" s="220"/>
      <c r="AM10617" s="220"/>
    </row>
    <row r="10618" spans="26:39" ht="15" customHeight="1">
      <c r="Z10618" s="220"/>
      <c r="AA10618" s="220"/>
      <c r="AB10618" s="237"/>
      <c r="AC10618" s="237"/>
      <c r="AD10618" s="220"/>
      <c r="AE10618" s="220"/>
      <c r="AF10618" s="237"/>
      <c r="AG10618" s="257"/>
      <c r="AH10618" s="237"/>
      <c r="AI10618" s="220"/>
      <c r="AJ10618" s="237"/>
      <c r="AK10618" s="220"/>
      <c r="AL10618" s="220"/>
      <c r="AM10618" s="220"/>
    </row>
    <row r="10619" spans="26:39" ht="15" customHeight="1">
      <c r="Z10619" s="220"/>
      <c r="AA10619" s="220"/>
      <c r="AB10619" s="237"/>
      <c r="AC10619" s="237"/>
      <c r="AD10619" s="220"/>
      <c r="AE10619" s="220"/>
      <c r="AF10619" s="237"/>
      <c r="AG10619" s="257"/>
      <c r="AH10619" s="237"/>
      <c r="AI10619" s="220"/>
      <c r="AJ10619" s="237"/>
      <c r="AK10619" s="220"/>
      <c r="AL10619" s="220"/>
      <c r="AM10619" s="220"/>
    </row>
    <row r="10620" spans="26:39" ht="15" customHeight="1">
      <c r="Z10620" s="220"/>
      <c r="AA10620" s="220"/>
      <c r="AB10620" s="237"/>
      <c r="AC10620" s="237"/>
      <c r="AD10620" s="220"/>
      <c r="AE10620" s="220"/>
      <c r="AF10620" s="237"/>
      <c r="AG10620" s="257"/>
      <c r="AH10620" s="237"/>
      <c r="AI10620" s="220"/>
      <c r="AJ10620" s="237"/>
      <c r="AK10620" s="220"/>
      <c r="AL10620" s="220"/>
      <c r="AM10620" s="220"/>
    </row>
    <row r="10621" spans="26:39" ht="15" customHeight="1">
      <c r="Z10621" s="220"/>
      <c r="AA10621" s="220"/>
      <c r="AB10621" s="237"/>
      <c r="AC10621" s="237"/>
      <c r="AD10621" s="220"/>
      <c r="AE10621" s="220"/>
      <c r="AF10621" s="237"/>
      <c r="AG10621" s="257"/>
      <c r="AH10621" s="237"/>
      <c r="AI10621" s="220"/>
      <c r="AJ10621" s="237"/>
      <c r="AK10621" s="220"/>
      <c r="AL10621" s="220"/>
      <c r="AM10621" s="220"/>
    </row>
    <row r="10622" spans="26:39" ht="15" customHeight="1">
      <c r="Z10622" s="220"/>
      <c r="AA10622" s="220"/>
      <c r="AB10622" s="237"/>
      <c r="AC10622" s="237"/>
      <c r="AD10622" s="220"/>
      <c r="AE10622" s="220"/>
      <c r="AF10622" s="237"/>
      <c r="AG10622" s="257"/>
      <c r="AH10622" s="237"/>
      <c r="AI10622" s="220"/>
      <c r="AJ10622" s="237"/>
      <c r="AK10622" s="220"/>
      <c r="AL10622" s="220"/>
      <c r="AM10622" s="220"/>
    </row>
    <row r="10623" spans="26:39" ht="15" customHeight="1">
      <c r="Z10623" s="220"/>
      <c r="AA10623" s="220"/>
      <c r="AB10623" s="237"/>
      <c r="AC10623" s="237"/>
      <c r="AD10623" s="220"/>
      <c r="AE10623" s="220"/>
      <c r="AF10623" s="237"/>
      <c r="AG10623" s="257"/>
      <c r="AH10623" s="237"/>
      <c r="AI10623" s="220"/>
      <c r="AJ10623" s="237"/>
      <c r="AK10623" s="220"/>
      <c r="AL10623" s="220"/>
      <c r="AM10623" s="220"/>
    </row>
    <row r="10624" spans="26:39" ht="15" customHeight="1">
      <c r="Z10624" s="220"/>
      <c r="AA10624" s="220"/>
      <c r="AB10624" s="237"/>
      <c r="AC10624" s="237"/>
      <c r="AD10624" s="220"/>
      <c r="AE10624" s="220"/>
      <c r="AF10624" s="237"/>
      <c r="AG10624" s="257"/>
      <c r="AH10624" s="237"/>
      <c r="AI10624" s="220"/>
      <c r="AJ10624" s="237"/>
      <c r="AK10624" s="220"/>
      <c r="AL10624" s="220"/>
      <c r="AM10624" s="220"/>
    </row>
    <row r="10625" spans="26:39" ht="15" customHeight="1">
      <c r="Z10625" s="220"/>
      <c r="AA10625" s="220"/>
      <c r="AB10625" s="237"/>
      <c r="AC10625" s="237"/>
      <c r="AD10625" s="220"/>
      <c r="AE10625" s="220"/>
      <c r="AF10625" s="237"/>
      <c r="AG10625" s="257"/>
      <c r="AH10625" s="237"/>
      <c r="AI10625" s="220"/>
      <c r="AJ10625" s="237"/>
      <c r="AK10625" s="220"/>
      <c r="AL10625" s="220"/>
      <c r="AM10625" s="220"/>
    </row>
    <row r="10626" spans="26:39" ht="15" customHeight="1">
      <c r="Z10626" s="220"/>
      <c r="AA10626" s="220"/>
      <c r="AB10626" s="237"/>
      <c r="AC10626" s="237"/>
      <c r="AD10626" s="220"/>
      <c r="AE10626" s="220"/>
      <c r="AF10626" s="237"/>
      <c r="AG10626" s="257"/>
      <c r="AH10626" s="237"/>
      <c r="AI10626" s="220"/>
      <c r="AJ10626" s="237"/>
      <c r="AK10626" s="220"/>
      <c r="AL10626" s="220"/>
      <c r="AM10626" s="220"/>
    </row>
    <row r="10627" spans="26:39" ht="15" customHeight="1">
      <c r="Z10627" s="220"/>
      <c r="AA10627" s="220"/>
      <c r="AB10627" s="237"/>
      <c r="AC10627" s="237"/>
      <c r="AD10627" s="220"/>
      <c r="AE10627" s="220"/>
      <c r="AF10627" s="237"/>
      <c r="AG10627" s="257"/>
      <c r="AH10627" s="237"/>
      <c r="AI10627" s="220"/>
      <c r="AJ10627" s="237"/>
      <c r="AK10627" s="220"/>
      <c r="AL10627" s="220"/>
      <c r="AM10627" s="220"/>
    </row>
    <row r="10628" spans="26:39" ht="15" customHeight="1">
      <c r="Z10628" s="220"/>
      <c r="AA10628" s="220"/>
      <c r="AB10628" s="237"/>
      <c r="AC10628" s="237"/>
      <c r="AD10628" s="220"/>
      <c r="AE10628" s="220"/>
      <c r="AF10628" s="237"/>
      <c r="AG10628" s="257"/>
      <c r="AH10628" s="237"/>
      <c r="AI10628" s="220"/>
      <c r="AJ10628" s="237"/>
      <c r="AK10628" s="220"/>
      <c r="AL10628" s="220"/>
      <c r="AM10628" s="220"/>
    </row>
    <row r="10629" spans="26:39" ht="15" customHeight="1">
      <c r="Z10629" s="220"/>
      <c r="AA10629" s="220"/>
      <c r="AB10629" s="237"/>
      <c r="AC10629" s="237"/>
      <c r="AD10629" s="220"/>
      <c r="AE10629" s="220"/>
      <c r="AF10629" s="237"/>
      <c r="AG10629" s="257"/>
      <c r="AH10629" s="237"/>
      <c r="AI10629" s="220"/>
      <c r="AJ10629" s="237"/>
      <c r="AK10629" s="220"/>
      <c r="AL10629" s="220"/>
      <c r="AM10629" s="220"/>
    </row>
    <row r="10630" spans="26:39" ht="15" customHeight="1">
      <c r="Z10630" s="220"/>
      <c r="AA10630" s="220"/>
      <c r="AB10630" s="237"/>
      <c r="AC10630" s="237"/>
      <c r="AD10630" s="220"/>
      <c r="AE10630" s="220"/>
      <c r="AF10630" s="237"/>
      <c r="AG10630" s="257"/>
      <c r="AH10630" s="237"/>
      <c r="AI10630" s="220"/>
      <c r="AJ10630" s="237"/>
      <c r="AK10630" s="220"/>
      <c r="AL10630" s="220"/>
      <c r="AM10630" s="220"/>
    </row>
    <row r="10631" spans="26:39" ht="15" customHeight="1">
      <c r="Z10631" s="220"/>
      <c r="AA10631" s="220"/>
      <c r="AB10631" s="237"/>
      <c r="AC10631" s="237"/>
      <c r="AD10631" s="220"/>
      <c r="AE10631" s="220"/>
      <c r="AF10631" s="237"/>
      <c r="AG10631" s="257"/>
      <c r="AH10631" s="237"/>
      <c r="AI10631" s="220"/>
      <c r="AJ10631" s="237"/>
      <c r="AK10631" s="220"/>
      <c r="AL10631" s="220"/>
      <c r="AM10631" s="220"/>
    </row>
    <row r="10632" spans="26:39" ht="15" customHeight="1">
      <c r="Z10632" s="220"/>
      <c r="AA10632" s="220"/>
      <c r="AB10632" s="237"/>
      <c r="AC10632" s="237"/>
      <c r="AD10632" s="220"/>
      <c r="AE10632" s="220"/>
      <c r="AF10632" s="237"/>
      <c r="AG10632" s="257"/>
      <c r="AH10632" s="237"/>
      <c r="AI10632" s="220"/>
      <c r="AJ10632" s="237"/>
      <c r="AK10632" s="220"/>
      <c r="AL10632" s="220"/>
      <c r="AM10632" s="220"/>
    </row>
    <row r="10633" spans="26:39" ht="15" customHeight="1">
      <c r="Z10633" s="220"/>
      <c r="AA10633" s="220"/>
      <c r="AB10633" s="237"/>
      <c r="AC10633" s="237"/>
      <c r="AD10633" s="220"/>
      <c r="AE10633" s="220"/>
      <c r="AF10633" s="237"/>
      <c r="AG10633" s="257"/>
      <c r="AH10633" s="237"/>
      <c r="AI10633" s="220"/>
      <c r="AJ10633" s="237"/>
      <c r="AK10633" s="220"/>
      <c r="AL10633" s="220"/>
      <c r="AM10633" s="220"/>
    </row>
    <row r="10634" spans="26:39" ht="15" customHeight="1">
      <c r="Z10634" s="220"/>
      <c r="AA10634" s="220"/>
      <c r="AB10634" s="237"/>
      <c r="AC10634" s="237"/>
      <c r="AD10634" s="220"/>
      <c r="AE10634" s="220"/>
      <c r="AF10634" s="237"/>
      <c r="AG10634" s="257"/>
      <c r="AH10634" s="237"/>
      <c r="AI10634" s="220"/>
      <c r="AJ10634" s="237"/>
      <c r="AK10634" s="220"/>
      <c r="AL10634" s="220"/>
      <c r="AM10634" s="220"/>
    </row>
    <row r="10635" spans="26:39" ht="15" customHeight="1">
      <c r="Z10635" s="220"/>
      <c r="AA10635" s="220"/>
      <c r="AB10635" s="237"/>
      <c r="AC10635" s="237"/>
      <c r="AD10635" s="220"/>
      <c r="AE10635" s="220"/>
      <c r="AF10635" s="237"/>
      <c r="AG10635" s="257"/>
      <c r="AH10635" s="237"/>
      <c r="AI10635" s="220"/>
      <c r="AJ10635" s="237"/>
      <c r="AK10635" s="220"/>
      <c r="AL10635" s="220"/>
      <c r="AM10635" s="220"/>
    </row>
    <row r="10636" spans="26:39" ht="15" customHeight="1">
      <c r="Z10636" s="220"/>
      <c r="AA10636" s="220"/>
      <c r="AB10636" s="237"/>
      <c r="AC10636" s="237"/>
      <c r="AD10636" s="220"/>
      <c r="AE10636" s="220"/>
      <c r="AF10636" s="237"/>
      <c r="AG10636" s="257"/>
      <c r="AH10636" s="237"/>
      <c r="AI10636" s="220"/>
      <c r="AJ10636" s="237"/>
      <c r="AK10636" s="220"/>
      <c r="AL10636" s="220"/>
      <c r="AM10636" s="220"/>
    </row>
    <row r="10637" spans="26:39" ht="15" customHeight="1">
      <c r="Z10637" s="220"/>
      <c r="AA10637" s="220"/>
      <c r="AB10637" s="237"/>
      <c r="AC10637" s="237"/>
      <c r="AD10637" s="220"/>
      <c r="AE10637" s="220"/>
      <c r="AF10637" s="237"/>
      <c r="AG10637" s="257"/>
      <c r="AH10637" s="237"/>
      <c r="AI10637" s="220"/>
      <c r="AJ10637" s="237"/>
      <c r="AK10637" s="220"/>
      <c r="AL10637" s="220"/>
      <c r="AM10637" s="220"/>
    </row>
    <row r="10638" spans="26:39" ht="15" customHeight="1">
      <c r="Z10638" s="220"/>
      <c r="AA10638" s="220"/>
      <c r="AB10638" s="237"/>
      <c r="AC10638" s="237"/>
      <c r="AD10638" s="220"/>
      <c r="AE10638" s="220"/>
      <c r="AF10638" s="237"/>
      <c r="AG10638" s="257"/>
      <c r="AH10638" s="237"/>
      <c r="AI10638" s="220"/>
      <c r="AJ10638" s="237"/>
      <c r="AK10638" s="220"/>
      <c r="AL10638" s="220"/>
      <c r="AM10638" s="220"/>
    </row>
    <row r="10639" spans="26:39" ht="15" customHeight="1">
      <c r="Z10639" s="220"/>
      <c r="AA10639" s="220"/>
      <c r="AB10639" s="237"/>
      <c r="AC10639" s="237"/>
      <c r="AD10639" s="220"/>
      <c r="AE10639" s="220"/>
      <c r="AF10639" s="237"/>
      <c r="AG10639" s="257"/>
      <c r="AH10639" s="237"/>
      <c r="AI10639" s="220"/>
      <c r="AJ10639" s="237"/>
      <c r="AK10639" s="220"/>
      <c r="AL10639" s="220"/>
      <c r="AM10639" s="220"/>
    </row>
    <row r="10640" spans="26:39" ht="15" customHeight="1">
      <c r="Z10640" s="220"/>
      <c r="AA10640" s="220"/>
      <c r="AB10640" s="237"/>
      <c r="AC10640" s="237"/>
      <c r="AD10640" s="220"/>
      <c r="AE10640" s="220"/>
      <c r="AF10640" s="237"/>
      <c r="AG10640" s="257"/>
      <c r="AH10640" s="237"/>
      <c r="AI10640" s="220"/>
      <c r="AJ10640" s="237"/>
      <c r="AK10640" s="220"/>
      <c r="AL10640" s="220"/>
      <c r="AM10640" s="220"/>
    </row>
    <row r="10641" spans="26:39" ht="15" customHeight="1">
      <c r="Z10641" s="220"/>
      <c r="AA10641" s="220"/>
      <c r="AB10641" s="237"/>
      <c r="AC10641" s="237"/>
      <c r="AD10641" s="220"/>
      <c r="AE10641" s="220"/>
      <c r="AF10641" s="237"/>
      <c r="AG10641" s="257"/>
      <c r="AH10641" s="237"/>
      <c r="AI10641" s="220"/>
      <c r="AJ10641" s="237"/>
      <c r="AK10641" s="220"/>
      <c r="AL10641" s="220"/>
      <c r="AM10641" s="220"/>
    </row>
    <row r="10642" spans="26:39" ht="15" customHeight="1">
      <c r="Z10642" s="220"/>
      <c r="AA10642" s="220"/>
      <c r="AB10642" s="237"/>
      <c r="AC10642" s="237"/>
      <c r="AD10642" s="220"/>
      <c r="AE10642" s="220"/>
      <c r="AF10642" s="237"/>
      <c r="AG10642" s="257"/>
      <c r="AH10642" s="237"/>
      <c r="AI10642" s="220"/>
      <c r="AJ10642" s="237"/>
      <c r="AK10642" s="220"/>
      <c r="AL10642" s="220"/>
      <c r="AM10642" s="220"/>
    </row>
    <row r="10643" spans="26:39" ht="15" customHeight="1">
      <c r="Z10643" s="220"/>
      <c r="AA10643" s="220"/>
      <c r="AB10643" s="237"/>
      <c r="AC10643" s="237"/>
      <c r="AD10643" s="220"/>
      <c r="AE10643" s="220"/>
      <c r="AF10643" s="237"/>
      <c r="AG10643" s="257"/>
      <c r="AH10643" s="237"/>
      <c r="AI10643" s="220"/>
      <c r="AJ10643" s="237"/>
      <c r="AK10643" s="220"/>
      <c r="AL10643" s="220"/>
      <c r="AM10643" s="220"/>
    </row>
    <row r="10644" spans="26:39" ht="15" customHeight="1">
      <c r="Z10644" s="220"/>
      <c r="AA10644" s="220"/>
      <c r="AB10644" s="237"/>
      <c r="AC10644" s="237"/>
      <c r="AD10644" s="220"/>
      <c r="AE10644" s="220"/>
      <c r="AF10644" s="237"/>
      <c r="AG10644" s="257"/>
      <c r="AH10644" s="237"/>
      <c r="AI10644" s="220"/>
      <c r="AJ10644" s="237"/>
      <c r="AK10644" s="220"/>
      <c r="AL10644" s="220"/>
      <c r="AM10644" s="220"/>
    </row>
    <row r="10645" spans="26:39" ht="15" customHeight="1">
      <c r="Z10645" s="220"/>
      <c r="AA10645" s="220"/>
      <c r="AB10645" s="237"/>
      <c r="AC10645" s="237"/>
      <c r="AD10645" s="220"/>
      <c r="AE10645" s="220"/>
      <c r="AF10645" s="237"/>
      <c r="AG10645" s="257"/>
      <c r="AH10645" s="237"/>
      <c r="AI10645" s="220"/>
      <c r="AJ10645" s="237"/>
      <c r="AK10645" s="220"/>
      <c r="AL10645" s="220"/>
      <c r="AM10645" s="220"/>
    </row>
    <row r="10646" spans="26:39" ht="15" customHeight="1">
      <c r="Z10646" s="220"/>
      <c r="AA10646" s="220"/>
      <c r="AB10646" s="237"/>
      <c r="AC10646" s="237"/>
      <c r="AD10646" s="220"/>
      <c r="AE10646" s="220"/>
      <c r="AF10646" s="237"/>
      <c r="AG10646" s="257"/>
      <c r="AH10646" s="237"/>
      <c r="AI10646" s="220"/>
      <c r="AJ10646" s="237"/>
      <c r="AK10646" s="220"/>
      <c r="AL10646" s="220"/>
      <c r="AM10646" s="220"/>
    </row>
    <row r="10647" spans="26:39" ht="15" customHeight="1">
      <c r="Z10647" s="220"/>
      <c r="AA10647" s="220"/>
      <c r="AB10647" s="237"/>
      <c r="AC10647" s="237"/>
      <c r="AD10647" s="220"/>
      <c r="AE10647" s="220"/>
      <c r="AF10647" s="237"/>
      <c r="AG10647" s="257"/>
      <c r="AH10647" s="237"/>
      <c r="AI10647" s="220"/>
      <c r="AJ10647" s="237"/>
      <c r="AK10647" s="220"/>
      <c r="AL10647" s="220"/>
      <c r="AM10647" s="220"/>
    </row>
    <row r="10648" spans="26:39" ht="15" customHeight="1">
      <c r="Z10648" s="220"/>
      <c r="AA10648" s="220"/>
      <c r="AB10648" s="237"/>
      <c r="AC10648" s="237"/>
      <c r="AD10648" s="220"/>
      <c r="AE10648" s="220"/>
      <c r="AF10648" s="237"/>
      <c r="AG10648" s="257"/>
      <c r="AH10648" s="237"/>
      <c r="AI10648" s="220"/>
      <c r="AJ10648" s="237"/>
      <c r="AK10648" s="220"/>
      <c r="AL10648" s="220"/>
      <c r="AM10648" s="220"/>
    </row>
    <row r="10649" spans="26:39" ht="15" customHeight="1">
      <c r="Z10649" s="220"/>
      <c r="AA10649" s="220"/>
      <c r="AB10649" s="237"/>
      <c r="AC10649" s="237"/>
      <c r="AD10649" s="220"/>
      <c r="AE10649" s="220"/>
      <c r="AF10649" s="237"/>
      <c r="AG10649" s="257"/>
      <c r="AH10649" s="237"/>
      <c r="AI10649" s="220"/>
      <c r="AJ10649" s="237"/>
      <c r="AK10649" s="220"/>
      <c r="AL10649" s="220"/>
      <c r="AM10649" s="220"/>
    </row>
    <row r="10650" spans="26:39" ht="15" customHeight="1">
      <c r="Z10650" s="220"/>
      <c r="AA10650" s="220"/>
      <c r="AB10650" s="237"/>
      <c r="AC10650" s="237"/>
      <c r="AD10650" s="220"/>
      <c r="AE10650" s="220"/>
      <c r="AF10650" s="237"/>
      <c r="AG10650" s="257"/>
      <c r="AH10650" s="237"/>
      <c r="AI10650" s="220"/>
      <c r="AJ10650" s="237"/>
      <c r="AK10650" s="220"/>
      <c r="AL10650" s="220"/>
      <c r="AM10650" s="220"/>
    </row>
    <row r="10651" spans="26:39" ht="15" customHeight="1">
      <c r="Z10651" s="220"/>
      <c r="AA10651" s="220"/>
      <c r="AB10651" s="237"/>
      <c r="AC10651" s="237"/>
      <c r="AD10651" s="220"/>
      <c r="AE10651" s="220"/>
      <c r="AF10651" s="237"/>
      <c r="AG10651" s="257"/>
      <c r="AH10651" s="237"/>
      <c r="AI10651" s="220"/>
      <c r="AJ10651" s="237"/>
      <c r="AK10651" s="220"/>
      <c r="AL10651" s="220"/>
      <c r="AM10651" s="220"/>
    </row>
    <row r="10652" spans="26:39" ht="15" customHeight="1">
      <c r="Z10652" s="220"/>
      <c r="AA10652" s="220"/>
      <c r="AB10652" s="237"/>
      <c r="AC10652" s="237"/>
      <c r="AD10652" s="220"/>
      <c r="AE10652" s="220"/>
      <c r="AF10652" s="237"/>
      <c r="AG10652" s="257"/>
      <c r="AH10652" s="237"/>
      <c r="AI10652" s="220"/>
      <c r="AJ10652" s="237"/>
      <c r="AK10652" s="220"/>
      <c r="AL10652" s="220"/>
      <c r="AM10652" s="220"/>
    </row>
    <row r="10653" spans="26:39" ht="15" customHeight="1">
      <c r="Z10653" s="220"/>
      <c r="AA10653" s="220"/>
      <c r="AB10653" s="237"/>
      <c r="AC10653" s="237"/>
      <c r="AD10653" s="220"/>
      <c r="AE10653" s="220"/>
      <c r="AF10653" s="237"/>
      <c r="AG10653" s="257"/>
      <c r="AH10653" s="237"/>
      <c r="AI10653" s="220"/>
      <c r="AJ10653" s="237"/>
      <c r="AK10653" s="220"/>
      <c r="AL10653" s="220"/>
      <c r="AM10653" s="220"/>
    </row>
    <row r="10654" spans="26:39" ht="15" customHeight="1">
      <c r="Z10654" s="220"/>
      <c r="AA10654" s="220"/>
      <c r="AB10654" s="237"/>
      <c r="AC10654" s="237"/>
      <c r="AD10654" s="220"/>
      <c r="AE10654" s="220"/>
      <c r="AF10654" s="237"/>
      <c r="AG10654" s="257"/>
      <c r="AH10654" s="237"/>
      <c r="AI10654" s="220"/>
      <c r="AJ10654" s="237"/>
      <c r="AK10654" s="220"/>
      <c r="AL10654" s="220"/>
      <c r="AM10654" s="220"/>
    </row>
    <row r="10655" spans="26:39" ht="15" customHeight="1">
      <c r="Z10655" s="220"/>
      <c r="AA10655" s="220"/>
      <c r="AB10655" s="237"/>
      <c r="AC10655" s="237"/>
      <c r="AD10655" s="220"/>
      <c r="AE10655" s="220"/>
      <c r="AF10655" s="237"/>
      <c r="AG10655" s="257"/>
      <c r="AH10655" s="237"/>
      <c r="AI10655" s="220"/>
      <c r="AJ10655" s="237"/>
      <c r="AK10655" s="220"/>
      <c r="AL10655" s="220"/>
      <c r="AM10655" s="220"/>
    </row>
    <row r="10656" spans="26:39" ht="15" customHeight="1">
      <c r="Z10656" s="220"/>
      <c r="AA10656" s="220"/>
      <c r="AB10656" s="237"/>
      <c r="AC10656" s="237"/>
      <c r="AD10656" s="220"/>
      <c r="AE10656" s="220"/>
      <c r="AF10656" s="237"/>
      <c r="AG10656" s="257"/>
      <c r="AH10656" s="237"/>
      <c r="AI10656" s="220"/>
      <c r="AJ10656" s="237"/>
      <c r="AK10656" s="220"/>
      <c r="AL10656" s="220"/>
      <c r="AM10656" s="220"/>
    </row>
    <row r="10657" spans="26:39" ht="15" customHeight="1">
      <c r="Z10657" s="220"/>
      <c r="AA10657" s="220"/>
      <c r="AB10657" s="237"/>
      <c r="AC10657" s="237"/>
      <c r="AD10657" s="220"/>
      <c r="AE10657" s="220"/>
      <c r="AF10657" s="237"/>
      <c r="AG10657" s="257"/>
      <c r="AH10657" s="237"/>
      <c r="AI10657" s="220"/>
      <c r="AJ10657" s="237"/>
      <c r="AK10657" s="220"/>
      <c r="AL10657" s="220"/>
      <c r="AM10657" s="220"/>
    </row>
    <row r="10658" spans="26:39" ht="15" customHeight="1">
      <c r="Z10658" s="220"/>
      <c r="AA10658" s="220"/>
      <c r="AB10658" s="237"/>
      <c r="AC10658" s="237"/>
      <c r="AD10658" s="220"/>
      <c r="AE10658" s="220"/>
      <c r="AF10658" s="237"/>
      <c r="AG10658" s="257"/>
      <c r="AH10658" s="237"/>
      <c r="AI10658" s="220"/>
      <c r="AJ10658" s="237"/>
      <c r="AK10658" s="220"/>
      <c r="AL10658" s="220"/>
      <c r="AM10658" s="220"/>
    </row>
    <row r="10659" spans="26:39" ht="15" customHeight="1">
      <c r="Z10659" s="220"/>
      <c r="AA10659" s="220"/>
      <c r="AB10659" s="237"/>
      <c r="AC10659" s="237"/>
      <c r="AD10659" s="220"/>
      <c r="AE10659" s="220"/>
      <c r="AF10659" s="237"/>
      <c r="AG10659" s="257"/>
      <c r="AH10659" s="237"/>
      <c r="AI10659" s="220"/>
      <c r="AJ10659" s="237"/>
      <c r="AK10659" s="220"/>
      <c r="AL10659" s="220"/>
      <c r="AM10659" s="220"/>
    </row>
    <row r="10660" spans="26:39" ht="15" customHeight="1">
      <c r="Z10660" s="220"/>
      <c r="AA10660" s="220"/>
      <c r="AB10660" s="237"/>
      <c r="AC10660" s="237"/>
      <c r="AD10660" s="220"/>
      <c r="AE10660" s="220"/>
      <c r="AF10660" s="237"/>
      <c r="AG10660" s="257"/>
      <c r="AH10660" s="237"/>
      <c r="AI10660" s="220"/>
      <c r="AJ10660" s="237"/>
      <c r="AK10660" s="220"/>
      <c r="AL10660" s="220"/>
      <c r="AM10660" s="220"/>
    </row>
    <row r="10661" spans="26:39" ht="15" customHeight="1">
      <c r="Z10661" s="220"/>
      <c r="AA10661" s="220"/>
      <c r="AB10661" s="237"/>
      <c r="AC10661" s="237"/>
      <c r="AD10661" s="220"/>
      <c r="AE10661" s="220"/>
      <c r="AF10661" s="237"/>
      <c r="AG10661" s="257"/>
      <c r="AH10661" s="237"/>
      <c r="AI10661" s="220"/>
      <c r="AJ10661" s="237"/>
      <c r="AK10661" s="220"/>
      <c r="AL10661" s="220"/>
      <c r="AM10661" s="220"/>
    </row>
    <row r="10662" spans="26:39" ht="15" customHeight="1">
      <c r="Z10662" s="220"/>
      <c r="AA10662" s="220"/>
      <c r="AB10662" s="237"/>
      <c r="AC10662" s="237"/>
      <c r="AD10662" s="220"/>
      <c r="AE10662" s="220"/>
      <c r="AF10662" s="237"/>
      <c r="AG10662" s="257"/>
      <c r="AH10662" s="237"/>
      <c r="AI10662" s="220"/>
      <c r="AJ10662" s="237"/>
      <c r="AK10662" s="220"/>
      <c r="AL10662" s="220"/>
      <c r="AM10662" s="220"/>
    </row>
    <row r="10663" spans="26:39" ht="15" customHeight="1">
      <c r="Z10663" s="220"/>
      <c r="AA10663" s="220"/>
      <c r="AB10663" s="237"/>
      <c r="AC10663" s="237"/>
      <c r="AD10663" s="220"/>
      <c r="AE10663" s="220"/>
      <c r="AF10663" s="237"/>
      <c r="AG10663" s="257"/>
      <c r="AH10663" s="237"/>
      <c r="AI10663" s="220"/>
      <c r="AJ10663" s="237"/>
      <c r="AK10663" s="220"/>
      <c r="AL10663" s="220"/>
      <c r="AM10663" s="220"/>
    </row>
    <row r="10664" spans="26:39" ht="15" customHeight="1">
      <c r="Z10664" s="220"/>
      <c r="AA10664" s="220"/>
      <c r="AB10664" s="237"/>
      <c r="AC10664" s="237"/>
      <c r="AD10664" s="220"/>
      <c r="AE10664" s="220"/>
      <c r="AF10664" s="237"/>
      <c r="AG10664" s="257"/>
      <c r="AH10664" s="237"/>
      <c r="AI10664" s="220"/>
      <c r="AJ10664" s="237"/>
      <c r="AK10664" s="220"/>
      <c r="AL10664" s="220"/>
      <c r="AM10664" s="220"/>
    </row>
    <row r="10665" spans="26:39" ht="15" customHeight="1">
      <c r="Z10665" s="220"/>
      <c r="AA10665" s="220"/>
      <c r="AB10665" s="237"/>
      <c r="AC10665" s="237"/>
      <c r="AD10665" s="220"/>
      <c r="AE10665" s="220"/>
      <c r="AF10665" s="237"/>
      <c r="AG10665" s="257"/>
      <c r="AH10665" s="237"/>
      <c r="AI10665" s="220"/>
      <c r="AJ10665" s="237"/>
      <c r="AK10665" s="220"/>
      <c r="AL10665" s="220"/>
      <c r="AM10665" s="220"/>
    </row>
    <row r="10666" spans="26:39" ht="15" customHeight="1">
      <c r="Z10666" s="220"/>
      <c r="AA10666" s="220"/>
      <c r="AB10666" s="237"/>
      <c r="AC10666" s="237"/>
      <c r="AD10666" s="220"/>
      <c r="AE10666" s="220"/>
      <c r="AF10666" s="237"/>
      <c r="AG10666" s="257"/>
      <c r="AH10666" s="237"/>
      <c r="AI10666" s="220"/>
      <c r="AJ10666" s="237"/>
      <c r="AK10666" s="220"/>
      <c r="AL10666" s="220"/>
      <c r="AM10666" s="220"/>
    </row>
    <row r="10667" spans="26:39" ht="15" customHeight="1">
      <c r="Z10667" s="220"/>
      <c r="AA10667" s="220"/>
      <c r="AB10667" s="237"/>
      <c r="AC10667" s="237"/>
      <c r="AD10667" s="220"/>
      <c r="AE10667" s="220"/>
      <c r="AF10667" s="237"/>
      <c r="AG10667" s="257"/>
      <c r="AH10667" s="237"/>
      <c r="AI10667" s="220"/>
      <c r="AJ10667" s="237"/>
      <c r="AK10667" s="220"/>
      <c r="AL10667" s="220"/>
      <c r="AM10667" s="220"/>
    </row>
    <row r="10668" spans="26:39" ht="15" customHeight="1">
      <c r="Z10668" s="220"/>
      <c r="AA10668" s="220"/>
      <c r="AB10668" s="237"/>
      <c r="AC10668" s="237"/>
      <c r="AD10668" s="220"/>
      <c r="AE10668" s="220"/>
      <c r="AF10668" s="237"/>
      <c r="AG10668" s="257"/>
      <c r="AH10668" s="237"/>
      <c r="AI10668" s="220"/>
      <c r="AJ10668" s="237"/>
      <c r="AK10668" s="220"/>
      <c r="AL10668" s="220"/>
      <c r="AM10668" s="220"/>
    </row>
    <row r="10669" spans="26:39" ht="15" customHeight="1">
      <c r="Z10669" s="220"/>
      <c r="AA10669" s="220"/>
      <c r="AB10669" s="237"/>
      <c r="AC10669" s="237"/>
      <c r="AD10669" s="220"/>
      <c r="AE10669" s="220"/>
      <c r="AF10669" s="237"/>
      <c r="AG10669" s="257"/>
      <c r="AH10669" s="237"/>
      <c r="AI10669" s="220"/>
      <c r="AJ10669" s="237"/>
      <c r="AK10669" s="220"/>
      <c r="AL10669" s="220"/>
      <c r="AM10669" s="220"/>
    </row>
    <row r="10670" spans="26:39" ht="15" customHeight="1">
      <c r="Z10670" s="220"/>
      <c r="AA10670" s="220"/>
      <c r="AB10670" s="237"/>
      <c r="AC10670" s="237"/>
      <c r="AD10670" s="220"/>
      <c r="AE10670" s="220"/>
      <c r="AF10670" s="237"/>
      <c r="AG10670" s="257"/>
      <c r="AH10670" s="237"/>
      <c r="AI10670" s="220"/>
      <c r="AJ10670" s="237"/>
      <c r="AK10670" s="220"/>
      <c r="AL10670" s="220"/>
      <c r="AM10670" s="220"/>
    </row>
    <row r="10671" spans="26:39" ht="15" customHeight="1">
      <c r="Z10671" s="220"/>
      <c r="AA10671" s="220"/>
      <c r="AB10671" s="237"/>
      <c r="AC10671" s="237"/>
      <c r="AD10671" s="220"/>
      <c r="AE10671" s="220"/>
      <c r="AF10671" s="237"/>
      <c r="AG10671" s="257"/>
      <c r="AH10671" s="237"/>
      <c r="AI10671" s="220"/>
      <c r="AJ10671" s="237"/>
      <c r="AK10671" s="220"/>
      <c r="AL10671" s="220"/>
      <c r="AM10671" s="220"/>
    </row>
    <row r="10672" spans="26:39" ht="15" customHeight="1">
      <c r="Z10672" s="220"/>
      <c r="AA10672" s="220"/>
      <c r="AB10672" s="237"/>
      <c r="AC10672" s="237"/>
      <c r="AD10672" s="220"/>
      <c r="AE10672" s="220"/>
      <c r="AF10672" s="237"/>
      <c r="AG10672" s="257"/>
      <c r="AH10672" s="237"/>
      <c r="AI10672" s="220"/>
      <c r="AJ10672" s="237"/>
      <c r="AK10672" s="220"/>
      <c r="AL10672" s="220"/>
      <c r="AM10672" s="220"/>
    </row>
    <row r="10673" spans="26:39" ht="15" customHeight="1">
      <c r="Z10673" s="220"/>
      <c r="AA10673" s="220"/>
      <c r="AB10673" s="237"/>
      <c r="AC10673" s="237"/>
      <c r="AD10673" s="220"/>
      <c r="AE10673" s="220"/>
      <c r="AF10673" s="237"/>
      <c r="AG10673" s="257"/>
      <c r="AH10673" s="237"/>
      <c r="AI10673" s="220"/>
      <c r="AJ10673" s="237"/>
      <c r="AK10673" s="220"/>
      <c r="AL10673" s="220"/>
      <c r="AM10673" s="220"/>
    </row>
    <row r="10674" spans="26:39" ht="15" customHeight="1">
      <c r="Z10674" s="220"/>
      <c r="AA10674" s="220"/>
      <c r="AB10674" s="237"/>
      <c r="AC10674" s="237"/>
      <c r="AD10674" s="220"/>
      <c r="AE10674" s="220"/>
      <c r="AF10674" s="237"/>
      <c r="AG10674" s="257"/>
      <c r="AH10674" s="237"/>
      <c r="AI10674" s="220"/>
      <c r="AJ10674" s="237"/>
      <c r="AK10674" s="220"/>
      <c r="AL10674" s="220"/>
      <c r="AM10674" s="220"/>
    </row>
    <row r="10675" spans="26:39" ht="15" customHeight="1">
      <c r="Z10675" s="220"/>
      <c r="AA10675" s="220"/>
      <c r="AB10675" s="237"/>
      <c r="AC10675" s="237"/>
      <c r="AD10675" s="220"/>
      <c r="AE10675" s="220"/>
      <c r="AF10675" s="237"/>
      <c r="AG10675" s="257"/>
      <c r="AH10675" s="237"/>
      <c r="AI10675" s="220"/>
      <c r="AJ10675" s="237"/>
      <c r="AK10675" s="220"/>
      <c r="AL10675" s="220"/>
      <c r="AM10675" s="220"/>
    </row>
    <row r="10676" spans="26:39" ht="15" customHeight="1">
      <c r="Z10676" s="220"/>
      <c r="AA10676" s="220"/>
      <c r="AB10676" s="237"/>
      <c r="AC10676" s="237"/>
      <c r="AD10676" s="220"/>
      <c r="AE10676" s="220"/>
      <c r="AF10676" s="237"/>
      <c r="AG10676" s="257"/>
      <c r="AH10676" s="237"/>
      <c r="AI10676" s="220"/>
      <c r="AJ10676" s="237"/>
      <c r="AK10676" s="220"/>
      <c r="AL10676" s="220"/>
      <c r="AM10676" s="220"/>
    </row>
    <row r="10677" spans="26:39" ht="15" customHeight="1">
      <c r="Z10677" s="220"/>
      <c r="AA10677" s="220"/>
      <c r="AB10677" s="237"/>
      <c r="AC10677" s="237"/>
      <c r="AD10677" s="220"/>
      <c r="AE10677" s="220"/>
      <c r="AF10677" s="237"/>
      <c r="AG10677" s="257"/>
      <c r="AH10677" s="237"/>
      <c r="AI10677" s="220"/>
      <c r="AJ10677" s="237"/>
      <c r="AK10677" s="220"/>
      <c r="AL10677" s="220"/>
      <c r="AM10677" s="220"/>
    </row>
    <row r="10678" spans="26:39" ht="15" customHeight="1">
      <c r="Z10678" s="220"/>
      <c r="AA10678" s="220"/>
      <c r="AB10678" s="237"/>
      <c r="AC10678" s="237"/>
      <c r="AD10678" s="220"/>
      <c r="AE10678" s="220"/>
      <c r="AF10678" s="237"/>
      <c r="AG10678" s="257"/>
      <c r="AH10678" s="237"/>
      <c r="AI10678" s="220"/>
      <c r="AJ10678" s="237"/>
      <c r="AK10678" s="220"/>
      <c r="AL10678" s="220"/>
      <c r="AM10678" s="220"/>
    </row>
    <row r="10679" spans="26:39" ht="15" customHeight="1">
      <c r="Z10679" s="220"/>
      <c r="AA10679" s="220"/>
      <c r="AB10679" s="237"/>
      <c r="AC10679" s="237"/>
      <c r="AD10679" s="220"/>
      <c r="AE10679" s="220"/>
      <c r="AF10679" s="237"/>
      <c r="AG10679" s="257"/>
      <c r="AH10679" s="237"/>
      <c r="AI10679" s="220"/>
      <c r="AJ10679" s="237"/>
      <c r="AK10679" s="220"/>
      <c r="AL10679" s="220"/>
      <c r="AM10679" s="220"/>
    </row>
    <row r="10680" spans="26:39" ht="15" customHeight="1">
      <c r="Z10680" s="220"/>
      <c r="AA10680" s="220"/>
      <c r="AB10680" s="237"/>
      <c r="AC10680" s="237"/>
      <c r="AD10680" s="220"/>
      <c r="AE10680" s="220"/>
      <c r="AF10680" s="237"/>
      <c r="AG10680" s="257"/>
      <c r="AH10680" s="237"/>
      <c r="AI10680" s="220"/>
      <c r="AJ10680" s="237"/>
      <c r="AK10680" s="220"/>
      <c r="AL10680" s="220"/>
      <c r="AM10680" s="220"/>
    </row>
    <row r="10681" spans="26:39" ht="15" customHeight="1">
      <c r="Z10681" s="220"/>
      <c r="AA10681" s="220"/>
      <c r="AB10681" s="237"/>
      <c r="AC10681" s="237"/>
      <c r="AD10681" s="220"/>
      <c r="AE10681" s="220"/>
      <c r="AF10681" s="237"/>
      <c r="AG10681" s="257"/>
      <c r="AH10681" s="237"/>
      <c r="AI10681" s="220"/>
      <c r="AJ10681" s="237"/>
      <c r="AK10681" s="220"/>
      <c r="AL10681" s="220"/>
      <c r="AM10681" s="220"/>
    </row>
    <row r="10682" spans="26:39" ht="15" customHeight="1">
      <c r="Z10682" s="220"/>
      <c r="AA10682" s="220"/>
      <c r="AB10682" s="237"/>
      <c r="AC10682" s="237"/>
      <c r="AD10682" s="220"/>
      <c r="AE10682" s="220"/>
      <c r="AF10682" s="237"/>
      <c r="AG10682" s="257"/>
      <c r="AH10682" s="237"/>
      <c r="AI10682" s="220"/>
      <c r="AJ10682" s="237"/>
      <c r="AK10682" s="220"/>
      <c r="AL10682" s="220"/>
      <c r="AM10682" s="220"/>
    </row>
    <row r="10683" spans="26:39" ht="15" customHeight="1">
      <c r="Z10683" s="220"/>
      <c r="AA10683" s="220"/>
      <c r="AB10683" s="237"/>
      <c r="AC10683" s="237"/>
      <c r="AD10683" s="220"/>
      <c r="AE10683" s="220"/>
      <c r="AF10683" s="237"/>
      <c r="AG10683" s="257"/>
      <c r="AH10683" s="237"/>
      <c r="AI10683" s="220"/>
      <c r="AJ10683" s="237"/>
      <c r="AK10683" s="220"/>
      <c r="AL10683" s="220"/>
      <c r="AM10683" s="220"/>
    </row>
    <row r="10684" spans="26:39" ht="15" customHeight="1">
      <c r="Z10684" s="220"/>
      <c r="AA10684" s="220"/>
      <c r="AB10684" s="237"/>
      <c r="AC10684" s="237"/>
      <c r="AD10684" s="220"/>
      <c r="AE10684" s="220"/>
      <c r="AF10684" s="237"/>
      <c r="AG10684" s="257"/>
      <c r="AH10684" s="237"/>
      <c r="AI10684" s="220"/>
      <c r="AJ10684" s="237"/>
      <c r="AK10684" s="220"/>
      <c r="AL10684" s="220"/>
      <c r="AM10684" s="220"/>
    </row>
    <row r="10685" spans="26:39" ht="15" customHeight="1">
      <c r="Z10685" s="220"/>
      <c r="AA10685" s="220"/>
      <c r="AB10685" s="237"/>
      <c r="AC10685" s="237"/>
      <c r="AD10685" s="220"/>
      <c r="AE10685" s="220"/>
      <c r="AF10685" s="237"/>
      <c r="AG10685" s="257"/>
      <c r="AH10685" s="237"/>
      <c r="AI10685" s="220"/>
      <c r="AJ10685" s="237"/>
      <c r="AK10685" s="220"/>
      <c r="AL10685" s="220"/>
      <c r="AM10685" s="220"/>
    </row>
    <row r="10686" spans="26:39" ht="15" customHeight="1">
      <c r="Z10686" s="220"/>
      <c r="AA10686" s="220"/>
      <c r="AB10686" s="237"/>
      <c r="AC10686" s="237"/>
      <c r="AD10686" s="220"/>
      <c r="AE10686" s="220"/>
      <c r="AF10686" s="237"/>
      <c r="AG10686" s="257"/>
      <c r="AH10686" s="237"/>
      <c r="AI10686" s="220"/>
      <c r="AJ10686" s="237"/>
      <c r="AK10686" s="220"/>
      <c r="AL10686" s="220"/>
      <c r="AM10686" s="220"/>
    </row>
    <row r="10687" spans="26:39" ht="15" customHeight="1">
      <c r="Z10687" s="220"/>
      <c r="AA10687" s="220"/>
      <c r="AB10687" s="237"/>
      <c r="AC10687" s="237"/>
      <c r="AD10687" s="220"/>
      <c r="AE10687" s="220"/>
      <c r="AF10687" s="237"/>
      <c r="AG10687" s="257"/>
      <c r="AH10687" s="237"/>
      <c r="AI10687" s="220"/>
      <c r="AJ10687" s="237"/>
      <c r="AK10687" s="220"/>
      <c r="AL10687" s="220"/>
      <c r="AM10687" s="220"/>
    </row>
    <row r="10688" spans="26:39" ht="15" customHeight="1">
      <c r="Z10688" s="220"/>
      <c r="AA10688" s="220"/>
      <c r="AB10688" s="237"/>
      <c r="AC10688" s="237"/>
      <c r="AD10688" s="220"/>
      <c r="AE10688" s="220"/>
      <c r="AF10688" s="237"/>
      <c r="AG10688" s="257"/>
      <c r="AH10688" s="237"/>
      <c r="AI10688" s="220"/>
      <c r="AJ10688" s="237"/>
      <c r="AK10688" s="220"/>
      <c r="AL10688" s="220"/>
      <c r="AM10688" s="220"/>
    </row>
    <row r="10689" spans="26:39" ht="15" customHeight="1">
      <c r="Z10689" s="220"/>
      <c r="AA10689" s="220"/>
      <c r="AB10689" s="237"/>
      <c r="AC10689" s="237"/>
      <c r="AD10689" s="220"/>
      <c r="AE10689" s="220"/>
      <c r="AF10689" s="237"/>
      <c r="AG10689" s="257"/>
      <c r="AH10689" s="237"/>
      <c r="AI10689" s="220"/>
      <c r="AJ10689" s="237"/>
      <c r="AK10689" s="220"/>
      <c r="AL10689" s="220"/>
      <c r="AM10689" s="220"/>
    </row>
    <row r="10690" spans="26:39" ht="15" customHeight="1">
      <c r="Z10690" s="220"/>
      <c r="AA10690" s="220"/>
      <c r="AB10690" s="237"/>
      <c r="AC10690" s="237"/>
      <c r="AD10690" s="220"/>
      <c r="AE10690" s="220"/>
      <c r="AF10690" s="237"/>
      <c r="AG10690" s="257"/>
      <c r="AH10690" s="237"/>
      <c r="AI10690" s="220"/>
      <c r="AJ10690" s="237"/>
      <c r="AK10690" s="220"/>
      <c r="AL10690" s="220"/>
      <c r="AM10690" s="220"/>
    </row>
    <row r="10691" spans="26:39" ht="15" customHeight="1">
      <c r="Z10691" s="220"/>
      <c r="AA10691" s="220"/>
      <c r="AB10691" s="237"/>
      <c r="AC10691" s="237"/>
      <c r="AD10691" s="220"/>
      <c r="AE10691" s="220"/>
      <c r="AF10691" s="237"/>
      <c r="AG10691" s="257"/>
      <c r="AH10691" s="237"/>
      <c r="AI10691" s="220"/>
      <c r="AJ10691" s="237"/>
      <c r="AK10691" s="220"/>
      <c r="AL10691" s="220"/>
      <c r="AM10691" s="220"/>
    </row>
    <row r="10692" spans="26:39" ht="15" customHeight="1">
      <c r="Z10692" s="220"/>
      <c r="AA10692" s="220"/>
      <c r="AB10692" s="237"/>
      <c r="AC10692" s="237"/>
      <c r="AD10692" s="220"/>
      <c r="AE10692" s="220"/>
      <c r="AF10692" s="237"/>
      <c r="AG10692" s="257"/>
      <c r="AH10692" s="237"/>
      <c r="AI10692" s="220"/>
      <c r="AJ10692" s="237"/>
      <c r="AK10692" s="220"/>
      <c r="AL10692" s="220"/>
      <c r="AM10692" s="220"/>
    </row>
    <row r="10693" spans="26:39" ht="15" customHeight="1">
      <c r="Z10693" s="220"/>
      <c r="AA10693" s="220"/>
      <c r="AB10693" s="237"/>
      <c r="AC10693" s="237"/>
      <c r="AD10693" s="220"/>
      <c r="AE10693" s="220"/>
      <c r="AF10693" s="237"/>
      <c r="AG10693" s="257"/>
      <c r="AH10693" s="237"/>
      <c r="AI10693" s="220"/>
      <c r="AJ10693" s="237"/>
      <c r="AK10693" s="220"/>
      <c r="AL10693" s="220"/>
      <c r="AM10693" s="220"/>
    </row>
    <row r="10694" spans="26:39" ht="15" customHeight="1">
      <c r="Z10694" s="220"/>
      <c r="AA10694" s="220"/>
      <c r="AB10694" s="237"/>
      <c r="AC10694" s="237"/>
      <c r="AD10694" s="220"/>
      <c r="AE10694" s="220"/>
      <c r="AF10694" s="237"/>
      <c r="AG10694" s="257"/>
      <c r="AH10694" s="237"/>
      <c r="AI10694" s="220"/>
      <c r="AJ10694" s="237"/>
      <c r="AK10694" s="220"/>
      <c r="AL10694" s="220"/>
      <c r="AM10694" s="220"/>
    </row>
    <row r="10695" spans="26:39" ht="15" customHeight="1">
      <c r="Z10695" s="220"/>
      <c r="AA10695" s="220"/>
      <c r="AB10695" s="237"/>
      <c r="AC10695" s="237"/>
      <c r="AD10695" s="220"/>
      <c r="AE10695" s="220"/>
      <c r="AF10695" s="237"/>
      <c r="AG10695" s="257"/>
      <c r="AH10695" s="237"/>
      <c r="AI10695" s="220"/>
      <c r="AJ10695" s="237"/>
      <c r="AK10695" s="220"/>
      <c r="AL10695" s="220"/>
      <c r="AM10695" s="220"/>
    </row>
    <row r="10696" spans="26:39" ht="15" customHeight="1">
      <c r="Z10696" s="220"/>
      <c r="AA10696" s="220"/>
      <c r="AB10696" s="237"/>
      <c r="AC10696" s="237"/>
      <c r="AD10696" s="220"/>
      <c r="AE10696" s="220"/>
      <c r="AF10696" s="237"/>
      <c r="AG10696" s="257"/>
      <c r="AH10696" s="237"/>
      <c r="AI10696" s="220"/>
      <c r="AJ10696" s="237"/>
      <c r="AK10696" s="220"/>
      <c r="AL10696" s="220"/>
      <c r="AM10696" s="220"/>
    </row>
    <row r="10697" spans="26:39" ht="15" customHeight="1">
      <c r="Z10697" s="220"/>
      <c r="AA10697" s="220"/>
      <c r="AB10697" s="237"/>
      <c r="AC10697" s="237"/>
      <c r="AD10697" s="220"/>
      <c r="AE10697" s="220"/>
      <c r="AF10697" s="237"/>
      <c r="AG10697" s="257"/>
      <c r="AH10697" s="237"/>
      <c r="AI10697" s="220"/>
      <c r="AJ10697" s="237"/>
      <c r="AK10697" s="220"/>
      <c r="AL10697" s="220"/>
      <c r="AM10697" s="220"/>
    </row>
    <row r="10698" spans="26:39" ht="15" customHeight="1">
      <c r="Z10698" s="220"/>
      <c r="AA10698" s="220"/>
      <c r="AB10698" s="237"/>
      <c r="AC10698" s="237"/>
      <c r="AD10698" s="220"/>
      <c r="AE10698" s="220"/>
      <c r="AF10698" s="237"/>
      <c r="AG10698" s="257"/>
      <c r="AH10698" s="237"/>
      <c r="AI10698" s="220"/>
      <c r="AJ10698" s="237"/>
      <c r="AK10698" s="220"/>
      <c r="AL10698" s="220"/>
      <c r="AM10698" s="220"/>
    </row>
    <row r="10699" spans="26:39" ht="15" customHeight="1">
      <c r="Z10699" s="220"/>
      <c r="AA10699" s="220"/>
      <c r="AB10699" s="237"/>
      <c r="AC10699" s="237"/>
      <c r="AD10699" s="220"/>
      <c r="AE10699" s="220"/>
      <c r="AF10699" s="237"/>
      <c r="AG10699" s="257"/>
      <c r="AH10699" s="237"/>
      <c r="AI10699" s="220"/>
      <c r="AJ10699" s="237"/>
      <c r="AK10699" s="220"/>
      <c r="AL10699" s="220"/>
      <c r="AM10699" s="220"/>
    </row>
    <row r="10700" spans="26:39" ht="15" customHeight="1">
      <c r="Z10700" s="220"/>
      <c r="AA10700" s="220"/>
      <c r="AB10700" s="237"/>
      <c r="AC10700" s="237"/>
      <c r="AD10700" s="220"/>
      <c r="AE10700" s="220"/>
      <c r="AF10700" s="237"/>
      <c r="AG10700" s="257"/>
      <c r="AH10700" s="237"/>
      <c r="AI10700" s="220"/>
      <c r="AJ10700" s="237"/>
      <c r="AK10700" s="220"/>
      <c r="AL10700" s="220"/>
      <c r="AM10700" s="220"/>
    </row>
    <row r="10701" spans="26:39" ht="15" customHeight="1">
      <c r="Z10701" s="220"/>
      <c r="AA10701" s="220"/>
      <c r="AB10701" s="237"/>
      <c r="AC10701" s="237"/>
      <c r="AD10701" s="220"/>
      <c r="AE10701" s="220"/>
      <c r="AF10701" s="237"/>
      <c r="AG10701" s="257"/>
      <c r="AH10701" s="237"/>
      <c r="AI10701" s="220"/>
      <c r="AJ10701" s="237"/>
      <c r="AK10701" s="220"/>
      <c r="AL10701" s="220"/>
      <c r="AM10701" s="220"/>
    </row>
    <row r="10702" spans="26:39" ht="15" customHeight="1">
      <c r="Z10702" s="220"/>
      <c r="AA10702" s="220"/>
      <c r="AB10702" s="237"/>
      <c r="AC10702" s="237"/>
      <c r="AD10702" s="220"/>
      <c r="AE10702" s="220"/>
      <c r="AF10702" s="237"/>
      <c r="AG10702" s="257"/>
      <c r="AH10702" s="237"/>
      <c r="AI10702" s="220"/>
      <c r="AJ10702" s="237"/>
      <c r="AK10702" s="220"/>
      <c r="AL10702" s="220"/>
      <c r="AM10702" s="220"/>
    </row>
    <row r="10703" spans="26:39" ht="15" customHeight="1">
      <c r="Z10703" s="220"/>
      <c r="AA10703" s="220"/>
      <c r="AB10703" s="237"/>
      <c r="AC10703" s="237"/>
      <c r="AD10703" s="220"/>
      <c r="AE10703" s="220"/>
      <c r="AF10703" s="237"/>
      <c r="AG10703" s="257"/>
      <c r="AH10703" s="237"/>
      <c r="AI10703" s="220"/>
      <c r="AJ10703" s="237"/>
      <c r="AK10703" s="220"/>
      <c r="AL10703" s="220"/>
      <c r="AM10703" s="220"/>
    </row>
    <row r="10704" spans="26:39" ht="15" customHeight="1">
      <c r="Z10704" s="220"/>
      <c r="AA10704" s="220"/>
      <c r="AB10704" s="237"/>
      <c r="AC10704" s="237"/>
      <c r="AD10704" s="220"/>
      <c r="AE10704" s="220"/>
      <c r="AF10704" s="237"/>
      <c r="AG10704" s="257"/>
      <c r="AH10704" s="237"/>
      <c r="AI10704" s="220"/>
      <c r="AJ10704" s="237"/>
      <c r="AK10704" s="220"/>
      <c r="AL10704" s="220"/>
      <c r="AM10704" s="220"/>
    </row>
    <row r="10705" spans="26:39" ht="15" customHeight="1">
      <c r="Z10705" s="220"/>
      <c r="AA10705" s="220"/>
      <c r="AB10705" s="237"/>
      <c r="AC10705" s="237"/>
      <c r="AD10705" s="220"/>
      <c r="AE10705" s="220"/>
      <c r="AF10705" s="237"/>
      <c r="AG10705" s="257"/>
      <c r="AH10705" s="237"/>
      <c r="AI10705" s="220"/>
      <c r="AJ10705" s="237"/>
      <c r="AK10705" s="220"/>
      <c r="AL10705" s="220"/>
      <c r="AM10705" s="220"/>
    </row>
    <row r="10706" spans="26:39" ht="15" customHeight="1">
      <c r="Z10706" s="220"/>
      <c r="AA10706" s="220"/>
      <c r="AB10706" s="237"/>
      <c r="AC10706" s="237"/>
      <c r="AD10706" s="220"/>
      <c r="AE10706" s="220"/>
      <c r="AF10706" s="237"/>
      <c r="AG10706" s="257"/>
      <c r="AH10706" s="237"/>
      <c r="AI10706" s="220"/>
      <c r="AJ10706" s="237"/>
      <c r="AK10706" s="220"/>
      <c r="AL10706" s="220"/>
      <c r="AM10706" s="220"/>
    </row>
    <row r="10707" spans="26:39" ht="15" customHeight="1">
      <c r="Z10707" s="220"/>
      <c r="AA10707" s="220"/>
      <c r="AB10707" s="237"/>
      <c r="AC10707" s="237"/>
      <c r="AD10707" s="220"/>
      <c r="AE10707" s="220"/>
      <c r="AF10707" s="237"/>
      <c r="AG10707" s="257"/>
      <c r="AH10707" s="237"/>
      <c r="AI10707" s="220"/>
      <c r="AJ10707" s="237"/>
      <c r="AK10707" s="220"/>
      <c r="AL10707" s="220"/>
      <c r="AM10707" s="220"/>
    </row>
    <row r="10708" spans="26:39" ht="15" customHeight="1">
      <c r="Z10708" s="220"/>
      <c r="AA10708" s="220"/>
      <c r="AB10708" s="237"/>
      <c r="AC10708" s="237"/>
      <c r="AD10708" s="220"/>
      <c r="AE10708" s="220"/>
      <c r="AF10708" s="237"/>
      <c r="AG10708" s="257"/>
      <c r="AH10708" s="237"/>
      <c r="AI10708" s="220"/>
      <c r="AJ10708" s="237"/>
      <c r="AK10708" s="220"/>
      <c r="AL10708" s="220"/>
      <c r="AM10708" s="220"/>
    </row>
    <row r="10709" spans="26:39" ht="15" customHeight="1">
      <c r="Z10709" s="220"/>
      <c r="AA10709" s="220"/>
      <c r="AB10709" s="237"/>
      <c r="AC10709" s="237"/>
      <c r="AD10709" s="220"/>
      <c r="AE10709" s="220"/>
      <c r="AF10709" s="237"/>
      <c r="AG10709" s="257"/>
      <c r="AH10709" s="237"/>
      <c r="AI10709" s="220"/>
      <c r="AJ10709" s="237"/>
      <c r="AK10709" s="220"/>
      <c r="AL10709" s="220"/>
      <c r="AM10709" s="220"/>
    </row>
    <row r="10710" spans="26:39" ht="15" customHeight="1">
      <c r="Z10710" s="220"/>
      <c r="AA10710" s="220"/>
      <c r="AB10710" s="237"/>
      <c r="AC10710" s="237"/>
      <c r="AD10710" s="220"/>
      <c r="AE10710" s="220"/>
      <c r="AF10710" s="237"/>
      <c r="AG10710" s="257"/>
      <c r="AH10710" s="237"/>
      <c r="AI10710" s="220"/>
      <c r="AJ10710" s="237"/>
      <c r="AK10710" s="220"/>
      <c r="AL10710" s="220"/>
      <c r="AM10710" s="220"/>
    </row>
    <row r="10711" spans="26:39" ht="15" customHeight="1">
      <c r="Z10711" s="220"/>
      <c r="AA10711" s="220"/>
      <c r="AB10711" s="237"/>
      <c r="AC10711" s="237"/>
      <c r="AD10711" s="220"/>
      <c r="AE10711" s="220"/>
      <c r="AF10711" s="237"/>
      <c r="AG10711" s="257"/>
      <c r="AH10711" s="237"/>
      <c r="AI10711" s="220"/>
      <c r="AJ10711" s="237"/>
      <c r="AK10711" s="220"/>
      <c r="AL10711" s="220"/>
      <c r="AM10711" s="220"/>
    </row>
    <row r="10712" spans="26:39" ht="15" customHeight="1">
      <c r="Z10712" s="220"/>
      <c r="AA10712" s="220"/>
      <c r="AB10712" s="237"/>
      <c r="AC10712" s="237"/>
      <c r="AD10712" s="220"/>
      <c r="AE10712" s="220"/>
      <c r="AF10712" s="237"/>
      <c r="AG10712" s="257"/>
      <c r="AH10712" s="237"/>
      <c r="AI10712" s="220"/>
      <c r="AJ10712" s="237"/>
      <c r="AK10712" s="220"/>
      <c r="AL10712" s="220"/>
      <c r="AM10712" s="220"/>
    </row>
    <row r="10713" spans="26:39" ht="15" customHeight="1">
      <c r="Z10713" s="220"/>
      <c r="AA10713" s="220"/>
      <c r="AB10713" s="237"/>
      <c r="AC10713" s="237"/>
      <c r="AD10713" s="220"/>
      <c r="AE10713" s="220"/>
      <c r="AF10713" s="237"/>
      <c r="AG10713" s="257"/>
      <c r="AH10713" s="237"/>
      <c r="AI10713" s="220"/>
      <c r="AJ10713" s="237"/>
      <c r="AK10713" s="220"/>
      <c r="AL10713" s="220"/>
      <c r="AM10713" s="220"/>
    </row>
    <row r="10714" spans="26:39" ht="15" customHeight="1">
      <c r="Z10714" s="220"/>
      <c r="AA10714" s="220"/>
      <c r="AB10714" s="237"/>
      <c r="AC10714" s="237"/>
      <c r="AD10714" s="220"/>
      <c r="AE10714" s="220"/>
      <c r="AF10714" s="237"/>
      <c r="AG10714" s="257"/>
      <c r="AH10714" s="237"/>
      <c r="AI10714" s="220"/>
      <c r="AJ10714" s="237"/>
      <c r="AK10714" s="220"/>
      <c r="AL10714" s="220"/>
      <c r="AM10714" s="220"/>
    </row>
    <row r="10715" spans="26:39" ht="15" customHeight="1">
      <c r="Z10715" s="220"/>
      <c r="AA10715" s="220"/>
      <c r="AB10715" s="237"/>
      <c r="AC10715" s="237"/>
      <c r="AD10715" s="220"/>
      <c r="AE10715" s="220"/>
      <c r="AF10715" s="237"/>
      <c r="AG10715" s="257"/>
      <c r="AH10715" s="237"/>
      <c r="AI10715" s="220"/>
      <c r="AJ10715" s="237"/>
      <c r="AK10715" s="220"/>
      <c r="AL10715" s="220"/>
      <c r="AM10715" s="220"/>
    </row>
    <row r="10716" spans="26:39" ht="15" customHeight="1">
      <c r="Z10716" s="220"/>
      <c r="AA10716" s="220"/>
      <c r="AB10716" s="237"/>
      <c r="AC10716" s="237"/>
      <c r="AD10716" s="220"/>
      <c r="AE10716" s="220"/>
      <c r="AF10716" s="237"/>
      <c r="AG10716" s="257"/>
      <c r="AH10716" s="237"/>
      <c r="AI10716" s="220"/>
      <c r="AJ10716" s="237"/>
      <c r="AK10716" s="220"/>
      <c r="AL10716" s="220"/>
      <c r="AM10716" s="220"/>
    </row>
    <row r="10717" spans="26:39" ht="15" customHeight="1">
      <c r="Z10717" s="220"/>
      <c r="AA10717" s="220"/>
      <c r="AB10717" s="237"/>
      <c r="AC10717" s="237"/>
      <c r="AD10717" s="220"/>
      <c r="AE10717" s="220"/>
      <c r="AF10717" s="237"/>
      <c r="AG10717" s="257"/>
      <c r="AH10717" s="237"/>
      <c r="AI10717" s="220"/>
      <c r="AJ10717" s="237"/>
      <c r="AK10717" s="220"/>
      <c r="AL10717" s="220"/>
      <c r="AM10717" s="220"/>
    </row>
    <row r="10718" spans="26:39" ht="15" customHeight="1">
      <c r="Z10718" s="220"/>
      <c r="AA10718" s="220"/>
      <c r="AB10718" s="237"/>
      <c r="AC10718" s="237"/>
      <c r="AD10718" s="220"/>
      <c r="AE10718" s="220"/>
      <c r="AF10718" s="237"/>
      <c r="AG10718" s="257"/>
      <c r="AH10718" s="237"/>
      <c r="AI10718" s="220"/>
      <c r="AJ10718" s="237"/>
      <c r="AK10718" s="220"/>
      <c r="AL10718" s="220"/>
      <c r="AM10718" s="220"/>
    </row>
    <row r="10719" spans="26:39" ht="15" customHeight="1">
      <c r="Z10719" s="220"/>
      <c r="AA10719" s="220"/>
      <c r="AB10719" s="237"/>
      <c r="AC10719" s="237"/>
      <c r="AD10719" s="220"/>
      <c r="AE10719" s="220"/>
      <c r="AF10719" s="237"/>
      <c r="AG10719" s="257"/>
      <c r="AH10719" s="237"/>
      <c r="AI10719" s="220"/>
      <c r="AJ10719" s="237"/>
      <c r="AK10719" s="220"/>
      <c r="AL10719" s="220"/>
      <c r="AM10719" s="220"/>
    </row>
    <row r="10720" spans="26:39" ht="15" customHeight="1">
      <c r="Z10720" s="220"/>
      <c r="AA10720" s="220"/>
      <c r="AB10720" s="237"/>
      <c r="AC10720" s="237"/>
      <c r="AD10720" s="220"/>
      <c r="AE10720" s="220"/>
      <c r="AF10720" s="237"/>
      <c r="AG10720" s="257"/>
      <c r="AH10720" s="237"/>
      <c r="AI10720" s="220"/>
      <c r="AJ10720" s="237"/>
      <c r="AK10720" s="220"/>
      <c r="AL10720" s="220"/>
      <c r="AM10720" s="220"/>
    </row>
    <row r="10721" spans="26:39" ht="15" customHeight="1">
      <c r="Z10721" s="220"/>
      <c r="AA10721" s="220"/>
      <c r="AB10721" s="237"/>
      <c r="AC10721" s="237"/>
      <c r="AD10721" s="220"/>
      <c r="AE10721" s="220"/>
      <c r="AF10721" s="237"/>
      <c r="AG10721" s="257"/>
      <c r="AH10721" s="237"/>
      <c r="AI10721" s="220"/>
      <c r="AJ10721" s="237"/>
      <c r="AK10721" s="220"/>
      <c r="AL10721" s="220"/>
      <c r="AM10721" s="220"/>
    </row>
    <row r="10722" spans="26:39" ht="15" customHeight="1">
      <c r="Z10722" s="220"/>
      <c r="AA10722" s="220"/>
      <c r="AB10722" s="237"/>
      <c r="AC10722" s="237"/>
      <c r="AD10722" s="220"/>
      <c r="AE10722" s="220"/>
      <c r="AF10722" s="237"/>
      <c r="AG10722" s="257"/>
      <c r="AH10722" s="237"/>
      <c r="AI10722" s="220"/>
      <c r="AJ10722" s="237"/>
      <c r="AK10722" s="220"/>
      <c r="AL10722" s="220"/>
      <c r="AM10722" s="220"/>
    </row>
    <row r="10723" spans="26:39" ht="15" customHeight="1">
      <c r="Z10723" s="220"/>
      <c r="AA10723" s="220"/>
      <c r="AB10723" s="237"/>
      <c r="AC10723" s="237"/>
      <c r="AD10723" s="220"/>
      <c r="AE10723" s="220"/>
      <c r="AF10723" s="237"/>
      <c r="AG10723" s="257"/>
      <c r="AH10723" s="237"/>
      <c r="AI10723" s="220"/>
      <c r="AJ10723" s="237"/>
      <c r="AK10723" s="220"/>
      <c r="AL10723" s="220"/>
      <c r="AM10723" s="220"/>
    </row>
    <row r="10724" spans="26:39" ht="15" customHeight="1">
      <c r="Z10724" s="220"/>
      <c r="AA10724" s="220"/>
      <c r="AB10724" s="237"/>
      <c r="AC10724" s="237"/>
      <c r="AD10724" s="220"/>
      <c r="AE10724" s="220"/>
      <c r="AF10724" s="237"/>
      <c r="AG10724" s="257"/>
      <c r="AH10724" s="237"/>
      <c r="AI10724" s="220"/>
      <c r="AJ10724" s="237"/>
      <c r="AK10724" s="220"/>
      <c r="AL10724" s="220"/>
      <c r="AM10724" s="220"/>
    </row>
    <row r="10725" spans="26:39" ht="15" customHeight="1">
      <c r="Z10725" s="220"/>
      <c r="AA10725" s="220"/>
      <c r="AB10725" s="237"/>
      <c r="AC10725" s="237"/>
      <c r="AD10725" s="220"/>
      <c r="AE10725" s="220"/>
      <c r="AF10725" s="237"/>
      <c r="AG10725" s="257"/>
      <c r="AH10725" s="237"/>
      <c r="AI10725" s="220"/>
      <c r="AJ10725" s="237"/>
      <c r="AK10725" s="220"/>
      <c r="AL10725" s="220"/>
      <c r="AM10725" s="220"/>
    </row>
    <row r="10726" spans="26:39" ht="15" customHeight="1">
      <c r="Z10726" s="220"/>
      <c r="AA10726" s="220"/>
      <c r="AB10726" s="237"/>
      <c r="AC10726" s="237"/>
      <c r="AD10726" s="220"/>
      <c r="AE10726" s="220"/>
      <c r="AF10726" s="237"/>
      <c r="AG10726" s="257"/>
      <c r="AH10726" s="237"/>
      <c r="AI10726" s="220"/>
      <c r="AJ10726" s="237"/>
      <c r="AK10726" s="220"/>
      <c r="AL10726" s="220"/>
      <c r="AM10726" s="220"/>
    </row>
    <row r="10727" spans="26:39" ht="15" customHeight="1">
      <c r="Z10727" s="220"/>
      <c r="AA10727" s="220"/>
      <c r="AB10727" s="237"/>
      <c r="AC10727" s="237"/>
      <c r="AD10727" s="220"/>
      <c r="AE10727" s="220"/>
      <c r="AF10727" s="237"/>
      <c r="AG10727" s="257"/>
      <c r="AH10727" s="237"/>
      <c r="AI10727" s="220"/>
      <c r="AJ10727" s="237"/>
      <c r="AK10727" s="220"/>
      <c r="AL10727" s="220"/>
      <c r="AM10727" s="220"/>
    </row>
    <row r="10728" spans="26:39" ht="15" customHeight="1">
      <c r="Z10728" s="220"/>
      <c r="AA10728" s="220"/>
      <c r="AB10728" s="237"/>
      <c r="AC10728" s="237"/>
      <c r="AD10728" s="220"/>
      <c r="AE10728" s="220"/>
      <c r="AF10728" s="237"/>
      <c r="AG10728" s="257"/>
      <c r="AH10728" s="237"/>
      <c r="AI10728" s="220"/>
      <c r="AJ10728" s="237"/>
      <c r="AK10728" s="220"/>
      <c r="AL10728" s="220"/>
      <c r="AM10728" s="220"/>
    </row>
    <row r="10729" spans="26:39" ht="15" customHeight="1">
      <c r="Z10729" s="220"/>
      <c r="AA10729" s="220"/>
      <c r="AB10729" s="237"/>
      <c r="AC10729" s="237"/>
      <c r="AD10729" s="220"/>
      <c r="AE10729" s="220"/>
      <c r="AF10729" s="237"/>
      <c r="AG10729" s="257"/>
      <c r="AH10729" s="237"/>
      <c r="AI10729" s="220"/>
      <c r="AJ10729" s="237"/>
      <c r="AK10729" s="220"/>
      <c r="AL10729" s="220"/>
      <c r="AM10729" s="220"/>
    </row>
    <row r="10730" spans="26:39" ht="15" customHeight="1">
      <c r="Z10730" s="220"/>
      <c r="AA10730" s="220"/>
      <c r="AB10730" s="237"/>
      <c r="AC10730" s="237"/>
      <c r="AD10730" s="220"/>
      <c r="AE10730" s="220"/>
      <c r="AF10730" s="237"/>
      <c r="AG10730" s="257"/>
      <c r="AH10730" s="237"/>
      <c r="AI10730" s="220"/>
      <c r="AJ10730" s="237"/>
      <c r="AK10730" s="220"/>
      <c r="AL10730" s="220"/>
      <c r="AM10730" s="220"/>
    </row>
    <row r="10731" spans="26:39" ht="15" customHeight="1">
      <c r="Z10731" s="220"/>
      <c r="AA10731" s="220"/>
      <c r="AB10731" s="237"/>
      <c r="AC10731" s="237"/>
      <c r="AD10731" s="220"/>
      <c r="AE10731" s="220"/>
      <c r="AF10731" s="237"/>
      <c r="AG10731" s="257"/>
      <c r="AH10731" s="237"/>
      <c r="AI10731" s="220"/>
      <c r="AJ10731" s="237"/>
      <c r="AK10731" s="220"/>
      <c r="AL10731" s="220"/>
      <c r="AM10731" s="220"/>
    </row>
    <row r="10732" spans="26:39" ht="15" customHeight="1">
      <c r="Z10732" s="220"/>
      <c r="AA10732" s="220"/>
      <c r="AB10732" s="237"/>
      <c r="AC10732" s="237"/>
      <c r="AD10732" s="220"/>
      <c r="AE10732" s="220"/>
      <c r="AF10732" s="237"/>
      <c r="AG10732" s="257"/>
      <c r="AH10732" s="237"/>
      <c r="AI10732" s="220"/>
      <c r="AJ10732" s="237"/>
      <c r="AK10732" s="220"/>
      <c r="AL10732" s="220"/>
      <c r="AM10732" s="220"/>
    </row>
    <row r="10733" spans="26:39" ht="15" customHeight="1">
      <c r="Z10733" s="220"/>
      <c r="AA10733" s="220"/>
      <c r="AB10733" s="237"/>
      <c r="AC10733" s="237"/>
      <c r="AD10733" s="220"/>
      <c r="AE10733" s="220"/>
      <c r="AF10733" s="237"/>
      <c r="AG10733" s="257"/>
      <c r="AH10733" s="237"/>
      <c r="AI10733" s="220"/>
      <c r="AJ10733" s="237"/>
      <c r="AK10733" s="220"/>
      <c r="AL10733" s="220"/>
      <c r="AM10733" s="220"/>
    </row>
    <row r="10734" spans="26:39" ht="15" customHeight="1">
      <c r="Z10734" s="220"/>
      <c r="AA10734" s="220"/>
      <c r="AB10734" s="237"/>
      <c r="AC10734" s="237"/>
      <c r="AD10734" s="220"/>
      <c r="AE10734" s="220"/>
      <c r="AF10734" s="237"/>
      <c r="AG10734" s="257"/>
      <c r="AH10734" s="237"/>
      <c r="AI10734" s="220"/>
      <c r="AJ10734" s="237"/>
      <c r="AK10734" s="220"/>
      <c r="AL10734" s="220"/>
      <c r="AM10734" s="220"/>
    </row>
  </sheetData>
  <mergeCells count="7">
    <mergeCell ref="Z35:AA35"/>
    <mergeCell ref="B2:E3"/>
    <mergeCell ref="B5:G5"/>
    <mergeCell ref="L5:Q5"/>
    <mergeCell ref="B19:G19"/>
    <mergeCell ref="L19:Q19"/>
    <mergeCell ref="B35:C35"/>
  </mergeCells>
  <phoneticPr fontId="2" type="noConversion"/>
  <conditionalFormatting sqref="G8:G17">
    <cfRule type="cellIs" dxfId="27" priority="16" operator="lessThan">
      <formula>0</formula>
    </cfRule>
    <cfRule type="cellIs" dxfId="26" priority="17" operator="greaterThan">
      <formula>0</formula>
    </cfRule>
  </conditionalFormatting>
  <conditionalFormatting sqref="Q8:Q17">
    <cfRule type="cellIs" dxfId="25" priority="13" operator="lessThan">
      <formula>0</formula>
    </cfRule>
    <cfRule type="cellIs" dxfId="24" priority="14" operator="greaterThan">
      <formula>0</formula>
    </cfRule>
  </conditionalFormatting>
  <conditionalFormatting sqref="G22:G31">
    <cfRule type="cellIs" dxfId="23" priority="10" operator="lessThan">
      <formula>0</formula>
    </cfRule>
    <cfRule type="cellIs" dxfId="22" priority="11" operator="greaterThan">
      <formula>0</formula>
    </cfRule>
  </conditionalFormatting>
  <conditionalFormatting sqref="Q22:Q31">
    <cfRule type="cellIs" dxfId="21" priority="7" operator="lessThan">
      <formula>0</formula>
    </cfRule>
    <cfRule type="cellIs" dxfId="20" priority="8" operator="greaterThan">
      <formula>0</formula>
    </cfRule>
  </conditionalFormatting>
  <conditionalFormatting sqref="P36:P1271">
    <cfRule type="cellIs" dxfId="19" priority="4" operator="lessThan">
      <formula>0</formula>
    </cfRule>
    <cfRule type="cellIs" dxfId="18" priority="5" operator="greaterThan">
      <formula>0</formula>
    </cfRule>
  </conditionalFormatting>
  <conditionalFormatting sqref="P35">
    <cfRule type="cellIs" dxfId="17" priority="1" operator="lessThan">
      <formula>0</formula>
    </cfRule>
    <cfRule type="cellIs" dxfId="16" priority="2" operator="greaterThan">
      <formula>0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8319FFBC-4EDF-4277-A546-A286AF672DBB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G8:G17</xm:sqref>
        </x14:conditionalFormatting>
        <x14:conditionalFormatting xmlns:xm="http://schemas.microsoft.com/office/excel/2006/main">
          <x14:cfRule type="iconSet" priority="15" id="{7B4CD30E-E0A0-401A-B7ED-43A6B93C4A75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Q8:Q17</xm:sqref>
        </x14:conditionalFormatting>
        <x14:conditionalFormatting xmlns:xm="http://schemas.microsoft.com/office/excel/2006/main">
          <x14:cfRule type="iconSet" priority="12" id="{CB65CED2-9EF4-48CC-B3ED-508D8D22E17B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G22:G31</xm:sqref>
        </x14:conditionalFormatting>
        <x14:conditionalFormatting xmlns:xm="http://schemas.microsoft.com/office/excel/2006/main">
          <x14:cfRule type="iconSet" priority="9" id="{07B878B0-37E9-4BB6-9281-6F0FA400D09B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Q22:Q31</xm:sqref>
        </x14:conditionalFormatting>
        <x14:conditionalFormatting xmlns:xm="http://schemas.microsoft.com/office/excel/2006/main">
          <x14:cfRule type="iconSet" priority="6" id="{97154391-53EE-48CB-8D0E-6DC7FD911FE0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P36:P1271</xm:sqref>
        </x14:conditionalFormatting>
        <x14:conditionalFormatting xmlns:xm="http://schemas.microsoft.com/office/excel/2006/main">
          <x14:cfRule type="iconSet" priority="3" id="{D8AB48E5-4DF5-4C7F-AEBE-F2D931937F84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P35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AM2324"/>
  <sheetViews>
    <sheetView showGridLines="0" workbookViewId="0"/>
  </sheetViews>
  <sheetFormatPr defaultRowHeight="15" customHeight="1"/>
  <cols>
    <col min="1" max="1" width="0.625" style="262" customWidth="1"/>
    <col min="2" max="2" width="12.5" style="299" bestFit="1" customWidth="1"/>
    <col min="3" max="3" width="12.5" style="299" customWidth="1"/>
    <col min="4" max="4" width="14.375" style="299" customWidth="1"/>
    <col min="5" max="5" width="10.625" style="299" customWidth="1"/>
    <col min="6" max="7" width="10.625" style="300" customWidth="1"/>
    <col min="8" max="8" width="10.625" style="301" customWidth="1"/>
    <col min="9" max="10" width="10.625" style="300" customWidth="1"/>
    <col min="11" max="11" width="11.875" style="300" customWidth="1"/>
    <col min="12" max="12" width="10.625" style="301" customWidth="1"/>
    <col min="13" max="13" width="12.5" style="301" customWidth="1"/>
    <col min="14" max="14" width="17.375" style="300" bestFit="1" customWidth="1"/>
    <col min="15" max="15" width="10.625" style="259" customWidth="1"/>
    <col min="16" max="16" width="10.625" style="261" customWidth="1"/>
    <col min="17" max="17" width="10.625" style="259" customWidth="1"/>
    <col min="18" max="18" width="10.125" style="262" customWidth="1"/>
    <col min="19" max="16384" width="9" style="262"/>
  </cols>
  <sheetData>
    <row r="1" spans="2:17" ht="3.75" customHeight="1">
      <c r="B1" s="258"/>
      <c r="C1" s="258"/>
      <c r="D1" s="258"/>
      <c r="E1" s="258"/>
      <c r="F1" s="259"/>
      <c r="G1" s="259"/>
      <c r="H1" s="260"/>
      <c r="I1" s="259"/>
      <c r="J1" s="259"/>
      <c r="K1" s="259"/>
      <c r="L1" s="260"/>
      <c r="M1" s="260"/>
      <c r="N1" s="259"/>
    </row>
    <row r="2" spans="2:17" ht="11.25" customHeight="1">
      <c r="B2" s="352" t="s">
        <v>98</v>
      </c>
      <c r="C2" s="352"/>
      <c r="D2" s="353"/>
      <c r="E2" s="353"/>
      <c r="F2" s="263"/>
      <c r="G2" s="264"/>
      <c r="H2" s="265"/>
      <c r="I2" s="264"/>
      <c r="J2" s="264"/>
      <c r="K2" s="264"/>
      <c r="L2" s="265"/>
      <c r="M2" s="265"/>
      <c r="N2" s="264"/>
      <c r="O2" s="264"/>
      <c r="P2" s="266"/>
      <c r="Q2" s="264"/>
    </row>
    <row r="3" spans="2:17" ht="11.25" customHeight="1">
      <c r="B3" s="353"/>
      <c r="C3" s="353"/>
      <c r="D3" s="353"/>
      <c r="E3" s="353"/>
      <c r="F3" s="263"/>
      <c r="G3" s="264"/>
      <c r="H3" s="265"/>
      <c r="I3" s="264"/>
      <c r="J3" s="264"/>
      <c r="K3" s="264"/>
      <c r="L3" s="265"/>
      <c r="M3" s="265"/>
      <c r="N3" s="264"/>
      <c r="O3" s="264"/>
      <c r="P3" s="266"/>
      <c r="Q3" s="264"/>
    </row>
    <row r="4" spans="2:17" ht="6.75" customHeight="1">
      <c r="B4" s="267"/>
      <c r="C4" s="267"/>
      <c r="D4" s="267"/>
      <c r="E4" s="267"/>
      <c r="F4" s="264"/>
      <c r="G4" s="264"/>
      <c r="H4" s="265"/>
      <c r="I4" s="264"/>
      <c r="J4" s="264"/>
      <c r="K4" s="264"/>
      <c r="L4" s="265"/>
      <c r="M4" s="265"/>
      <c r="N4" s="264"/>
      <c r="O4" s="264"/>
      <c r="P4" s="266"/>
      <c r="Q4" s="264"/>
    </row>
    <row r="5" spans="2:17" ht="15" customHeight="1">
      <c r="B5" s="354" t="s">
        <v>65</v>
      </c>
      <c r="C5" s="354"/>
      <c r="D5" s="354"/>
      <c r="E5" s="354"/>
      <c r="F5" s="354"/>
      <c r="G5" s="354"/>
      <c r="H5" s="265"/>
      <c r="I5" s="264"/>
      <c r="J5" s="259"/>
      <c r="K5" s="259"/>
      <c r="L5" s="355" t="s">
        <v>66</v>
      </c>
      <c r="M5" s="355"/>
      <c r="N5" s="355"/>
      <c r="O5" s="355"/>
      <c r="P5" s="355"/>
      <c r="Q5" s="355"/>
    </row>
    <row r="6" spans="2:17" ht="2.25" customHeight="1">
      <c r="B6" s="267"/>
      <c r="C6" s="267"/>
      <c r="D6" s="267"/>
      <c r="E6" s="267"/>
      <c r="F6" s="264"/>
      <c r="G6" s="264"/>
      <c r="H6" s="265"/>
      <c r="I6" s="264"/>
      <c r="J6" s="259"/>
      <c r="K6" s="259"/>
      <c r="L6" s="264"/>
      <c r="M6" s="264"/>
      <c r="N6" s="265"/>
      <c r="O6" s="264"/>
      <c r="P6" s="264"/>
    </row>
    <row r="7" spans="2:17" ht="15" customHeight="1">
      <c r="B7" s="268" t="s">
        <v>67</v>
      </c>
      <c r="C7" s="268" t="s">
        <v>68</v>
      </c>
      <c r="D7" s="268" t="s">
        <v>70</v>
      </c>
      <c r="E7" s="269" t="s">
        <v>71</v>
      </c>
      <c r="F7" s="270" t="s">
        <v>105</v>
      </c>
      <c r="G7" s="271" t="s">
        <v>72</v>
      </c>
      <c r="H7" s="265"/>
      <c r="I7" s="264"/>
      <c r="J7" s="259"/>
      <c r="K7" s="259"/>
      <c r="L7" s="269" t="s">
        <v>67</v>
      </c>
      <c r="M7" s="268" t="s">
        <v>68</v>
      </c>
      <c r="N7" s="272" t="s">
        <v>70</v>
      </c>
      <c r="O7" s="271" t="s">
        <v>75</v>
      </c>
      <c r="P7" s="270" t="s">
        <v>105</v>
      </c>
      <c r="Q7" s="271" t="s">
        <v>72</v>
      </c>
    </row>
    <row r="8" spans="2:17" ht="15" customHeight="1">
      <c r="B8" s="273"/>
      <c r="C8" s="274"/>
      <c r="D8" s="274"/>
      <c r="E8" s="275"/>
      <c r="F8" s="276"/>
      <c r="G8" s="277">
        <f t="shared" ref="G8:G17" si="0">E8-F8</f>
        <v>0</v>
      </c>
      <c r="H8" s="265"/>
      <c r="I8" s="264"/>
      <c r="J8" s="259"/>
      <c r="K8" s="259"/>
      <c r="L8" s="278">
        <v>1</v>
      </c>
      <c r="M8" s="274"/>
      <c r="N8" s="274"/>
      <c r="O8" s="275"/>
      <c r="P8" s="276"/>
      <c r="Q8" s="277">
        <f t="shared" ref="Q8:Q17" si="1">O8-P8</f>
        <v>0</v>
      </c>
    </row>
    <row r="9" spans="2:17" ht="15" customHeight="1">
      <c r="B9" s="273"/>
      <c r="C9" s="274"/>
      <c r="D9" s="274"/>
      <c r="E9" s="275"/>
      <c r="F9" s="276"/>
      <c r="G9" s="277">
        <f t="shared" si="0"/>
        <v>0</v>
      </c>
      <c r="H9" s="265"/>
      <c r="I9" s="264"/>
      <c r="J9" s="259"/>
      <c r="K9" s="259"/>
      <c r="L9" s="278">
        <v>2</v>
      </c>
      <c r="M9" s="274"/>
      <c r="N9" s="274"/>
      <c r="O9" s="275"/>
      <c r="P9" s="276"/>
      <c r="Q9" s="277">
        <f t="shared" si="1"/>
        <v>0</v>
      </c>
    </row>
    <row r="10" spans="2:17" ht="15" customHeight="1">
      <c r="B10" s="273"/>
      <c r="C10" s="274"/>
      <c r="D10" s="274"/>
      <c r="E10" s="275"/>
      <c r="F10" s="276"/>
      <c r="G10" s="277">
        <f t="shared" si="0"/>
        <v>0</v>
      </c>
      <c r="H10" s="265"/>
      <c r="I10" s="264"/>
      <c r="J10" s="259"/>
      <c r="K10" s="259"/>
      <c r="L10" s="278">
        <v>3</v>
      </c>
      <c r="M10" s="274"/>
      <c r="N10" s="274"/>
      <c r="O10" s="275"/>
      <c r="P10" s="276"/>
      <c r="Q10" s="277">
        <f t="shared" si="1"/>
        <v>0</v>
      </c>
    </row>
    <row r="11" spans="2:17" ht="15" customHeight="1">
      <c r="B11" s="273"/>
      <c r="C11" s="274"/>
      <c r="D11" s="274"/>
      <c r="E11" s="275"/>
      <c r="F11" s="276"/>
      <c r="G11" s="277">
        <f t="shared" si="0"/>
        <v>0</v>
      </c>
      <c r="H11" s="265"/>
      <c r="I11" s="264"/>
      <c r="J11" s="259"/>
      <c r="K11" s="259"/>
      <c r="L11" s="278">
        <v>4</v>
      </c>
      <c r="M11" s="274"/>
      <c r="N11" s="274"/>
      <c r="O11" s="275"/>
      <c r="P11" s="276"/>
      <c r="Q11" s="277">
        <f t="shared" si="1"/>
        <v>0</v>
      </c>
    </row>
    <row r="12" spans="2:17" ht="15" customHeight="1">
      <c r="B12" s="273"/>
      <c r="C12" s="274"/>
      <c r="D12" s="274"/>
      <c r="E12" s="275"/>
      <c r="F12" s="276"/>
      <c r="G12" s="277">
        <f t="shared" si="0"/>
        <v>0</v>
      </c>
      <c r="H12" s="265"/>
      <c r="I12" s="264"/>
      <c r="J12" s="259"/>
      <c r="K12" s="259"/>
      <c r="L12" s="278">
        <v>5</v>
      </c>
      <c r="M12" s="274"/>
      <c r="N12" s="274"/>
      <c r="O12" s="275"/>
      <c r="P12" s="276"/>
      <c r="Q12" s="277">
        <f t="shared" si="1"/>
        <v>0</v>
      </c>
    </row>
    <row r="13" spans="2:17" ht="15" customHeight="1">
      <c r="B13" s="273"/>
      <c r="C13" s="274"/>
      <c r="D13" s="274"/>
      <c r="E13" s="275"/>
      <c r="F13" s="276"/>
      <c r="G13" s="277">
        <f t="shared" si="0"/>
        <v>0</v>
      </c>
      <c r="H13" s="265"/>
      <c r="I13" s="264"/>
      <c r="J13" s="259"/>
      <c r="K13" s="259"/>
      <c r="L13" s="278">
        <v>6</v>
      </c>
      <c r="M13" s="274"/>
      <c r="N13" s="274"/>
      <c r="O13" s="275"/>
      <c r="P13" s="276"/>
      <c r="Q13" s="277">
        <f t="shared" si="1"/>
        <v>0</v>
      </c>
    </row>
    <row r="14" spans="2:17" ht="15" customHeight="1">
      <c r="B14" s="273"/>
      <c r="C14" s="274"/>
      <c r="D14" s="274"/>
      <c r="E14" s="275"/>
      <c r="F14" s="276"/>
      <c r="G14" s="277">
        <f t="shared" si="0"/>
        <v>0</v>
      </c>
      <c r="H14" s="265"/>
      <c r="I14" s="264"/>
      <c r="J14" s="259"/>
      <c r="K14" s="259"/>
      <c r="L14" s="278">
        <v>7</v>
      </c>
      <c r="M14" s="274"/>
      <c r="N14" s="274"/>
      <c r="O14" s="275"/>
      <c r="P14" s="276"/>
      <c r="Q14" s="277">
        <f t="shared" si="1"/>
        <v>0</v>
      </c>
    </row>
    <row r="15" spans="2:17" ht="15" customHeight="1">
      <c r="B15" s="273"/>
      <c r="C15" s="274"/>
      <c r="D15" s="274"/>
      <c r="E15" s="275"/>
      <c r="F15" s="276"/>
      <c r="G15" s="277">
        <f t="shared" si="0"/>
        <v>0</v>
      </c>
      <c r="H15" s="265"/>
      <c r="I15" s="264"/>
      <c r="J15" s="259"/>
      <c r="K15" s="259"/>
      <c r="L15" s="278">
        <v>8</v>
      </c>
      <c r="M15" s="274"/>
      <c r="N15" s="274"/>
      <c r="O15" s="275"/>
      <c r="P15" s="276"/>
      <c r="Q15" s="277">
        <f t="shared" si="1"/>
        <v>0</v>
      </c>
    </row>
    <row r="16" spans="2:17" ht="15" customHeight="1">
      <c r="B16" s="273"/>
      <c r="C16" s="274"/>
      <c r="D16" s="274"/>
      <c r="E16" s="275"/>
      <c r="F16" s="276"/>
      <c r="G16" s="277">
        <f t="shared" si="0"/>
        <v>0</v>
      </c>
      <c r="H16" s="265"/>
      <c r="I16" s="264"/>
      <c r="J16" s="259"/>
      <c r="K16" s="259"/>
      <c r="L16" s="278">
        <v>9</v>
      </c>
      <c r="M16" s="274"/>
      <c r="N16" s="274"/>
      <c r="O16" s="275"/>
      <c r="P16" s="276"/>
      <c r="Q16" s="277">
        <f t="shared" si="1"/>
        <v>0</v>
      </c>
    </row>
    <row r="17" spans="2:17" ht="15" customHeight="1">
      <c r="B17" s="273"/>
      <c r="C17" s="274"/>
      <c r="D17" s="274"/>
      <c r="E17" s="275"/>
      <c r="F17" s="276"/>
      <c r="G17" s="277">
        <f t="shared" si="0"/>
        <v>0</v>
      </c>
      <c r="H17" s="265"/>
      <c r="I17" s="264"/>
      <c r="J17" s="259"/>
      <c r="K17" s="259"/>
      <c r="L17" s="278">
        <v>10</v>
      </c>
      <c r="M17" s="274"/>
      <c r="N17" s="274"/>
      <c r="O17" s="275"/>
      <c r="P17" s="276"/>
      <c r="Q17" s="277">
        <f t="shared" si="1"/>
        <v>0</v>
      </c>
    </row>
    <row r="18" spans="2:17" ht="3.75" customHeight="1">
      <c r="B18" s="279"/>
      <c r="C18" s="279"/>
      <c r="D18" s="279"/>
      <c r="E18" s="279"/>
      <c r="F18" s="280"/>
      <c r="G18" s="280"/>
      <c r="H18" s="265"/>
      <c r="I18" s="264"/>
      <c r="J18" s="259"/>
      <c r="K18" s="259"/>
      <c r="L18" s="264"/>
      <c r="M18" s="264"/>
      <c r="N18" s="265"/>
      <c r="O18" s="264"/>
      <c r="P18" s="264"/>
    </row>
    <row r="19" spans="2:17" ht="15" customHeight="1">
      <c r="B19" s="354" t="s">
        <v>77</v>
      </c>
      <c r="C19" s="354"/>
      <c r="D19" s="354"/>
      <c r="E19" s="354"/>
      <c r="F19" s="354"/>
      <c r="G19" s="354"/>
      <c r="H19" s="265"/>
      <c r="I19" s="264"/>
      <c r="J19" s="259"/>
      <c r="K19" s="259"/>
      <c r="L19" s="355" t="s">
        <v>78</v>
      </c>
      <c r="M19" s="355"/>
      <c r="N19" s="355"/>
      <c r="O19" s="355"/>
      <c r="P19" s="355"/>
      <c r="Q19" s="355"/>
    </row>
    <row r="20" spans="2:17" ht="2.25" customHeight="1">
      <c r="B20" s="267"/>
      <c r="C20" s="267"/>
      <c r="D20" s="267"/>
      <c r="E20" s="267"/>
      <c r="F20" s="168"/>
      <c r="G20" s="168"/>
      <c r="H20" s="265"/>
      <c r="I20" s="264"/>
      <c r="J20" s="259"/>
      <c r="K20" s="259"/>
      <c r="L20" s="281"/>
      <c r="M20" s="281"/>
      <c r="N20" s="281"/>
      <c r="O20" s="281"/>
      <c r="P20" s="264"/>
    </row>
    <row r="21" spans="2:17" ht="15" customHeight="1">
      <c r="B21" s="268" t="s">
        <v>67</v>
      </c>
      <c r="C21" s="268" t="s">
        <v>68</v>
      </c>
      <c r="D21" s="268" t="s">
        <v>70</v>
      </c>
      <c r="E21" s="269" t="s">
        <v>80</v>
      </c>
      <c r="F21" s="270" t="s">
        <v>105</v>
      </c>
      <c r="G21" s="271" t="s">
        <v>72</v>
      </c>
      <c r="H21" s="265"/>
      <c r="I21" s="264"/>
      <c r="J21" s="259"/>
      <c r="K21" s="259"/>
      <c r="L21" s="269" t="s">
        <v>67</v>
      </c>
      <c r="M21" s="268" t="s">
        <v>68</v>
      </c>
      <c r="N21" s="272" t="s">
        <v>70</v>
      </c>
      <c r="O21" s="271" t="s">
        <v>83</v>
      </c>
      <c r="P21" s="270" t="s">
        <v>105</v>
      </c>
      <c r="Q21" s="271" t="s">
        <v>72</v>
      </c>
    </row>
    <row r="22" spans="2:17" ht="15" customHeight="1">
      <c r="B22" s="273">
        <v>1</v>
      </c>
      <c r="C22" s="274"/>
      <c r="D22" s="274"/>
      <c r="E22" s="275"/>
      <c r="F22" s="276"/>
      <c r="G22" s="277">
        <f t="shared" ref="G22:G31" si="2">E22-F22</f>
        <v>0</v>
      </c>
      <c r="H22" s="265"/>
      <c r="I22" s="264"/>
      <c r="J22" s="259"/>
      <c r="K22" s="259"/>
      <c r="L22" s="278">
        <v>1</v>
      </c>
      <c r="M22" s="274"/>
      <c r="N22" s="274"/>
      <c r="O22" s="275"/>
      <c r="P22" s="276"/>
      <c r="Q22" s="277">
        <f t="shared" ref="Q22:Q31" si="3">O22-P22</f>
        <v>0</v>
      </c>
    </row>
    <row r="23" spans="2:17" ht="15" customHeight="1">
      <c r="B23" s="273">
        <v>2</v>
      </c>
      <c r="C23" s="274"/>
      <c r="D23" s="274"/>
      <c r="E23" s="275"/>
      <c r="F23" s="276"/>
      <c r="G23" s="277">
        <f t="shared" si="2"/>
        <v>0</v>
      </c>
      <c r="H23" s="265"/>
      <c r="I23" s="264"/>
      <c r="J23" s="259"/>
      <c r="K23" s="259"/>
      <c r="L23" s="278">
        <v>2</v>
      </c>
      <c r="M23" s="274"/>
      <c r="N23" s="274"/>
      <c r="O23" s="275"/>
      <c r="P23" s="276"/>
      <c r="Q23" s="277">
        <f t="shared" si="3"/>
        <v>0</v>
      </c>
    </row>
    <row r="24" spans="2:17" ht="15" customHeight="1">
      <c r="B24" s="273">
        <v>3</v>
      </c>
      <c r="C24" s="274"/>
      <c r="D24" s="274"/>
      <c r="E24" s="275"/>
      <c r="F24" s="276"/>
      <c r="G24" s="277">
        <f t="shared" si="2"/>
        <v>0</v>
      </c>
      <c r="H24" s="265"/>
      <c r="I24" s="264"/>
      <c r="J24" s="259"/>
      <c r="K24" s="259"/>
      <c r="L24" s="278">
        <v>3</v>
      </c>
      <c r="M24" s="274"/>
      <c r="N24" s="274"/>
      <c r="O24" s="275"/>
      <c r="P24" s="276"/>
      <c r="Q24" s="277">
        <f t="shared" si="3"/>
        <v>0</v>
      </c>
    </row>
    <row r="25" spans="2:17" ht="15" customHeight="1">
      <c r="B25" s="273">
        <v>4</v>
      </c>
      <c r="C25" s="274"/>
      <c r="D25" s="274"/>
      <c r="E25" s="275"/>
      <c r="F25" s="276"/>
      <c r="G25" s="277">
        <f t="shared" si="2"/>
        <v>0</v>
      </c>
      <c r="H25" s="265"/>
      <c r="I25" s="264"/>
      <c r="J25" s="259"/>
      <c r="K25" s="259"/>
      <c r="L25" s="278">
        <v>4</v>
      </c>
      <c r="M25" s="274"/>
      <c r="N25" s="274"/>
      <c r="O25" s="275"/>
      <c r="P25" s="276"/>
      <c r="Q25" s="277">
        <f t="shared" si="3"/>
        <v>0</v>
      </c>
    </row>
    <row r="26" spans="2:17" ht="15" customHeight="1">
      <c r="B26" s="273">
        <v>5</v>
      </c>
      <c r="C26" s="274"/>
      <c r="D26" s="274"/>
      <c r="E26" s="275"/>
      <c r="F26" s="276"/>
      <c r="G26" s="277">
        <f t="shared" si="2"/>
        <v>0</v>
      </c>
      <c r="H26" s="265"/>
      <c r="I26" s="264"/>
      <c r="J26" s="259"/>
      <c r="K26" s="259"/>
      <c r="L26" s="278">
        <v>5</v>
      </c>
      <c r="M26" s="274"/>
      <c r="N26" s="274"/>
      <c r="O26" s="275"/>
      <c r="P26" s="276"/>
      <c r="Q26" s="277">
        <f t="shared" si="3"/>
        <v>0</v>
      </c>
    </row>
    <row r="27" spans="2:17" ht="15" customHeight="1">
      <c r="B27" s="273">
        <v>6</v>
      </c>
      <c r="C27" s="274"/>
      <c r="D27" s="274"/>
      <c r="E27" s="275"/>
      <c r="F27" s="276"/>
      <c r="G27" s="277">
        <f t="shared" si="2"/>
        <v>0</v>
      </c>
      <c r="H27" s="265"/>
      <c r="I27" s="264"/>
      <c r="J27" s="259"/>
      <c r="K27" s="259"/>
      <c r="L27" s="278">
        <v>6</v>
      </c>
      <c r="M27" s="274"/>
      <c r="N27" s="274"/>
      <c r="O27" s="275"/>
      <c r="P27" s="276"/>
      <c r="Q27" s="277">
        <f t="shared" si="3"/>
        <v>0</v>
      </c>
    </row>
    <row r="28" spans="2:17" ht="15" customHeight="1">
      <c r="B28" s="273">
        <v>7</v>
      </c>
      <c r="C28" s="274"/>
      <c r="D28" s="274"/>
      <c r="E28" s="275"/>
      <c r="F28" s="276"/>
      <c r="G28" s="277">
        <f t="shared" si="2"/>
        <v>0</v>
      </c>
      <c r="H28" s="265"/>
      <c r="I28" s="264"/>
      <c r="J28" s="259"/>
      <c r="K28" s="259"/>
      <c r="L28" s="278">
        <v>7</v>
      </c>
      <c r="M28" s="274"/>
      <c r="N28" s="274"/>
      <c r="O28" s="275"/>
      <c r="P28" s="276"/>
      <c r="Q28" s="277">
        <f t="shared" si="3"/>
        <v>0</v>
      </c>
    </row>
    <row r="29" spans="2:17" ht="15" customHeight="1">
      <c r="B29" s="273">
        <v>8</v>
      </c>
      <c r="C29" s="274"/>
      <c r="D29" s="274"/>
      <c r="E29" s="275"/>
      <c r="F29" s="276"/>
      <c r="G29" s="277">
        <f t="shared" si="2"/>
        <v>0</v>
      </c>
      <c r="H29" s="265"/>
      <c r="I29" s="264"/>
      <c r="J29" s="259"/>
      <c r="K29" s="259"/>
      <c r="L29" s="278">
        <v>8</v>
      </c>
      <c r="M29" s="274"/>
      <c r="N29" s="274"/>
      <c r="O29" s="275"/>
      <c r="P29" s="276"/>
      <c r="Q29" s="277">
        <f t="shared" si="3"/>
        <v>0</v>
      </c>
    </row>
    <row r="30" spans="2:17" ht="15" customHeight="1">
      <c r="B30" s="273">
        <v>9</v>
      </c>
      <c r="C30" s="274"/>
      <c r="D30" s="274"/>
      <c r="E30" s="275"/>
      <c r="F30" s="276"/>
      <c r="G30" s="277">
        <f t="shared" si="2"/>
        <v>0</v>
      </c>
      <c r="H30" s="265"/>
      <c r="I30" s="264"/>
      <c r="J30" s="259"/>
      <c r="K30" s="259"/>
      <c r="L30" s="278">
        <v>9</v>
      </c>
      <c r="M30" s="274"/>
      <c r="N30" s="274"/>
      <c r="O30" s="275"/>
      <c r="P30" s="276"/>
      <c r="Q30" s="277">
        <f t="shared" si="3"/>
        <v>0</v>
      </c>
    </row>
    <row r="31" spans="2:17" ht="15" customHeight="1">
      <c r="B31" s="273">
        <v>10</v>
      </c>
      <c r="C31" s="274"/>
      <c r="D31" s="274"/>
      <c r="E31" s="275"/>
      <c r="F31" s="276"/>
      <c r="G31" s="277">
        <f t="shared" si="2"/>
        <v>0</v>
      </c>
      <c r="H31" s="203"/>
      <c r="I31" s="168"/>
      <c r="J31" s="259"/>
      <c r="K31" s="259"/>
      <c r="L31" s="278">
        <v>10</v>
      </c>
      <c r="M31" s="274"/>
      <c r="N31" s="274"/>
      <c r="O31" s="275"/>
      <c r="P31" s="276"/>
      <c r="Q31" s="277">
        <f t="shared" si="3"/>
        <v>0</v>
      </c>
    </row>
    <row r="32" spans="2:17" ht="3.75" customHeight="1">
      <c r="B32" s="267"/>
      <c r="C32" s="267"/>
      <c r="D32" s="267"/>
      <c r="E32" s="267"/>
      <c r="F32" s="168"/>
      <c r="G32" s="168"/>
      <c r="H32" s="203"/>
      <c r="I32" s="168"/>
      <c r="J32" s="259"/>
      <c r="K32" s="259"/>
      <c r="L32" s="168"/>
      <c r="M32" s="168"/>
      <c r="N32" s="203"/>
      <c r="O32" s="264"/>
      <c r="P32" s="264"/>
    </row>
    <row r="33" spans="2:39" ht="15" customHeight="1">
      <c r="B33" s="354" t="s">
        <v>85</v>
      </c>
      <c r="C33" s="354"/>
      <c r="D33" s="354"/>
      <c r="E33" s="354"/>
      <c r="F33" s="354"/>
      <c r="G33" s="354"/>
      <c r="H33" s="265"/>
      <c r="I33" s="264"/>
      <c r="J33" s="259"/>
      <c r="K33" s="259"/>
      <c r="L33" s="355" t="s">
        <v>86</v>
      </c>
      <c r="M33" s="355"/>
      <c r="N33" s="355"/>
      <c r="O33" s="355"/>
      <c r="P33" s="355"/>
      <c r="Q33" s="355"/>
    </row>
    <row r="34" spans="2:39" ht="2.25" customHeight="1">
      <c r="B34" s="267"/>
      <c r="C34" s="267"/>
      <c r="D34" s="267"/>
      <c r="E34" s="267"/>
      <c r="F34" s="168"/>
      <c r="G34" s="168"/>
      <c r="H34" s="265"/>
      <c r="I34" s="264"/>
      <c r="J34" s="259"/>
      <c r="K34" s="259"/>
      <c r="L34" s="264"/>
      <c r="M34" s="264"/>
      <c r="N34" s="265"/>
      <c r="O34" s="264"/>
      <c r="P34" s="264"/>
    </row>
    <row r="35" spans="2:39" ht="15" customHeight="1">
      <c r="B35" s="268" t="s">
        <v>67</v>
      </c>
      <c r="C35" s="268" t="s">
        <v>68</v>
      </c>
      <c r="D35" s="268" t="s">
        <v>70</v>
      </c>
      <c r="E35" s="269" t="s">
        <v>88</v>
      </c>
      <c r="F35" s="270" t="s">
        <v>105</v>
      </c>
      <c r="G35" s="271" t="s">
        <v>72</v>
      </c>
      <c r="H35" s="265"/>
      <c r="I35" s="264"/>
      <c r="J35" s="259"/>
      <c r="K35" s="259"/>
      <c r="L35" s="269" t="s">
        <v>67</v>
      </c>
      <c r="M35" s="268" t="s">
        <v>68</v>
      </c>
      <c r="N35" s="272" t="s">
        <v>70</v>
      </c>
      <c r="O35" s="271" t="s">
        <v>91</v>
      </c>
      <c r="P35" s="270" t="s">
        <v>105</v>
      </c>
      <c r="Q35" s="271" t="s">
        <v>72</v>
      </c>
    </row>
    <row r="36" spans="2:39" ht="15" customHeight="1">
      <c r="B36" s="273">
        <v>1</v>
      </c>
      <c r="C36" s="274"/>
      <c r="D36" s="274"/>
      <c r="E36" s="275"/>
      <c r="F36" s="276"/>
      <c r="G36" s="277">
        <f t="shared" ref="G36:G45" si="4">E36-F36</f>
        <v>0</v>
      </c>
      <c r="H36" s="265"/>
      <c r="I36" s="264"/>
      <c r="J36" s="259"/>
      <c r="K36" s="259"/>
      <c r="L36" s="278">
        <v>1</v>
      </c>
      <c r="M36" s="274"/>
      <c r="N36" s="274"/>
      <c r="O36" s="275"/>
      <c r="P36" s="276"/>
      <c r="Q36" s="277">
        <f t="shared" ref="Q36:Q45" si="5">O36-P36</f>
        <v>0</v>
      </c>
    </row>
    <row r="37" spans="2:39" ht="15" customHeight="1">
      <c r="B37" s="273">
        <v>2</v>
      </c>
      <c r="C37" s="274"/>
      <c r="D37" s="274"/>
      <c r="E37" s="275"/>
      <c r="F37" s="276"/>
      <c r="G37" s="277">
        <f t="shared" si="4"/>
        <v>0</v>
      </c>
      <c r="H37" s="265"/>
      <c r="I37" s="264"/>
      <c r="J37" s="259"/>
      <c r="K37" s="259"/>
      <c r="L37" s="278">
        <v>2</v>
      </c>
      <c r="M37" s="274"/>
      <c r="N37" s="274"/>
      <c r="O37" s="275"/>
      <c r="P37" s="276"/>
      <c r="Q37" s="277">
        <f t="shared" si="5"/>
        <v>0</v>
      </c>
    </row>
    <row r="38" spans="2:39" ht="15" customHeight="1">
      <c r="B38" s="273">
        <v>3</v>
      </c>
      <c r="C38" s="274"/>
      <c r="D38" s="274"/>
      <c r="E38" s="275"/>
      <c r="F38" s="276"/>
      <c r="G38" s="277">
        <f t="shared" si="4"/>
        <v>0</v>
      </c>
      <c r="H38" s="265"/>
      <c r="I38" s="264"/>
      <c r="J38" s="259"/>
      <c r="K38" s="259"/>
      <c r="L38" s="278">
        <v>3</v>
      </c>
      <c r="M38" s="274"/>
      <c r="N38" s="274"/>
      <c r="O38" s="275"/>
      <c r="P38" s="276"/>
      <c r="Q38" s="277">
        <f t="shared" si="5"/>
        <v>0</v>
      </c>
    </row>
    <row r="39" spans="2:39" ht="15" customHeight="1">
      <c r="B39" s="273">
        <v>4</v>
      </c>
      <c r="C39" s="274"/>
      <c r="D39" s="274"/>
      <c r="E39" s="275"/>
      <c r="F39" s="276"/>
      <c r="G39" s="277">
        <f t="shared" si="4"/>
        <v>0</v>
      </c>
      <c r="H39" s="265"/>
      <c r="I39" s="264"/>
      <c r="J39" s="259"/>
      <c r="K39" s="259"/>
      <c r="L39" s="278">
        <v>4</v>
      </c>
      <c r="M39" s="274"/>
      <c r="N39" s="274"/>
      <c r="O39" s="275"/>
      <c r="P39" s="276"/>
      <c r="Q39" s="277">
        <f t="shared" si="5"/>
        <v>0</v>
      </c>
    </row>
    <row r="40" spans="2:39" ht="15" customHeight="1">
      <c r="B40" s="273">
        <v>5</v>
      </c>
      <c r="C40" s="274"/>
      <c r="D40" s="274"/>
      <c r="E40" s="275"/>
      <c r="F40" s="276"/>
      <c r="G40" s="277">
        <f t="shared" si="4"/>
        <v>0</v>
      </c>
      <c r="H40" s="265"/>
      <c r="I40" s="264"/>
      <c r="J40" s="259"/>
      <c r="K40" s="259"/>
      <c r="L40" s="278">
        <v>5</v>
      </c>
      <c r="M40" s="274"/>
      <c r="N40" s="274"/>
      <c r="O40" s="275"/>
      <c r="P40" s="276"/>
      <c r="Q40" s="277">
        <f t="shared" si="5"/>
        <v>0</v>
      </c>
    </row>
    <row r="41" spans="2:39" ht="15" customHeight="1">
      <c r="B41" s="273">
        <v>6</v>
      </c>
      <c r="C41" s="274"/>
      <c r="D41" s="274"/>
      <c r="E41" s="275"/>
      <c r="F41" s="276"/>
      <c r="G41" s="277">
        <f t="shared" si="4"/>
        <v>0</v>
      </c>
      <c r="H41" s="265"/>
      <c r="I41" s="264"/>
      <c r="J41" s="259"/>
      <c r="K41" s="259"/>
      <c r="L41" s="278">
        <v>6</v>
      </c>
      <c r="M41" s="274"/>
      <c r="N41" s="274"/>
      <c r="O41" s="275"/>
      <c r="P41" s="276"/>
      <c r="Q41" s="277">
        <f t="shared" si="5"/>
        <v>0</v>
      </c>
    </row>
    <row r="42" spans="2:39" ht="15" customHeight="1">
      <c r="B42" s="273">
        <v>7</v>
      </c>
      <c r="C42" s="274"/>
      <c r="D42" s="274"/>
      <c r="E42" s="275"/>
      <c r="F42" s="276"/>
      <c r="G42" s="277">
        <f t="shared" si="4"/>
        <v>0</v>
      </c>
      <c r="H42" s="265"/>
      <c r="I42" s="264"/>
      <c r="J42" s="259"/>
      <c r="K42" s="259"/>
      <c r="L42" s="278">
        <v>7</v>
      </c>
      <c r="M42" s="274"/>
      <c r="N42" s="274"/>
      <c r="O42" s="275"/>
      <c r="P42" s="276"/>
      <c r="Q42" s="277">
        <f t="shared" si="5"/>
        <v>0</v>
      </c>
    </row>
    <row r="43" spans="2:39" ht="15" customHeight="1">
      <c r="B43" s="273">
        <v>8</v>
      </c>
      <c r="C43" s="274"/>
      <c r="D43" s="274"/>
      <c r="E43" s="275"/>
      <c r="F43" s="276"/>
      <c r="G43" s="277">
        <f t="shared" si="4"/>
        <v>0</v>
      </c>
      <c r="H43" s="265"/>
      <c r="I43" s="264"/>
      <c r="J43" s="259"/>
      <c r="K43" s="259"/>
      <c r="L43" s="278">
        <v>8</v>
      </c>
      <c r="M43" s="274"/>
      <c r="N43" s="274"/>
      <c r="O43" s="275"/>
      <c r="P43" s="276"/>
      <c r="Q43" s="277">
        <f t="shared" si="5"/>
        <v>0</v>
      </c>
    </row>
    <row r="44" spans="2:39" ht="15" customHeight="1">
      <c r="B44" s="273">
        <v>9</v>
      </c>
      <c r="C44" s="274"/>
      <c r="D44" s="274"/>
      <c r="E44" s="275"/>
      <c r="F44" s="276"/>
      <c r="G44" s="277">
        <f t="shared" si="4"/>
        <v>0</v>
      </c>
      <c r="H44" s="265"/>
      <c r="I44" s="264"/>
      <c r="J44" s="259"/>
      <c r="K44" s="259"/>
      <c r="L44" s="278">
        <v>9</v>
      </c>
      <c r="M44" s="274"/>
      <c r="N44" s="274"/>
      <c r="O44" s="275"/>
      <c r="P44" s="276"/>
      <c r="Q44" s="277">
        <f t="shared" si="5"/>
        <v>0</v>
      </c>
    </row>
    <row r="45" spans="2:39" ht="15" customHeight="1">
      <c r="B45" s="273">
        <v>10</v>
      </c>
      <c r="C45" s="274"/>
      <c r="D45" s="274"/>
      <c r="E45" s="275"/>
      <c r="F45" s="276"/>
      <c r="G45" s="277">
        <f t="shared" si="4"/>
        <v>0</v>
      </c>
      <c r="H45" s="203"/>
      <c r="I45" s="168"/>
      <c r="J45" s="259"/>
      <c r="K45" s="259"/>
      <c r="L45" s="278">
        <v>10</v>
      </c>
      <c r="M45" s="274"/>
      <c r="N45" s="274"/>
      <c r="O45" s="275"/>
      <c r="P45" s="276"/>
      <c r="Q45" s="277">
        <f t="shared" si="5"/>
        <v>0</v>
      </c>
    </row>
    <row r="46" spans="2:39" ht="4.5" customHeight="1" thickBot="1">
      <c r="B46" s="267"/>
      <c r="C46" s="267"/>
      <c r="D46" s="267"/>
      <c r="E46" s="267"/>
      <c r="F46" s="168"/>
      <c r="G46" s="168"/>
      <c r="H46" s="203"/>
      <c r="I46" s="168"/>
      <c r="J46" s="168"/>
      <c r="K46" s="265"/>
      <c r="L46" s="264"/>
      <c r="M46" s="264"/>
      <c r="N46" s="264"/>
      <c r="O46" s="266"/>
      <c r="P46" s="264"/>
    </row>
    <row r="47" spans="2:39" ht="15" customHeight="1">
      <c r="B47" s="229" t="s">
        <v>93</v>
      </c>
      <c r="C47" s="282" t="s">
        <v>94</v>
      </c>
      <c r="D47" s="283" t="s">
        <v>10</v>
      </c>
      <c r="E47" s="184" t="s">
        <v>11</v>
      </c>
      <c r="F47" s="169" t="s">
        <v>39</v>
      </c>
      <c r="G47" s="184" t="s">
        <v>12</v>
      </c>
      <c r="H47" s="184" t="s">
        <v>13</v>
      </c>
      <c r="I47" s="184" t="s">
        <v>18</v>
      </c>
      <c r="J47" s="169" t="s">
        <v>20</v>
      </c>
      <c r="K47" s="184" t="s">
        <v>22</v>
      </c>
      <c r="L47" s="184" t="s">
        <v>19</v>
      </c>
      <c r="M47" s="230" t="s">
        <v>21</v>
      </c>
      <c r="N47" s="184" t="s">
        <v>35</v>
      </c>
      <c r="O47" s="284" t="s">
        <v>106</v>
      </c>
      <c r="P47" s="285" t="s">
        <v>95</v>
      </c>
      <c r="Q47" s="262"/>
      <c r="Z47" s="229" t="s">
        <v>93</v>
      </c>
      <c r="AA47" s="282" t="s">
        <v>94</v>
      </c>
      <c r="AB47" s="283" t="s">
        <v>10</v>
      </c>
      <c r="AC47" s="184" t="s">
        <v>11</v>
      </c>
      <c r="AD47" s="169" t="s">
        <v>39</v>
      </c>
      <c r="AE47" s="184" t="s">
        <v>12</v>
      </c>
      <c r="AF47" s="184" t="s">
        <v>13</v>
      </c>
      <c r="AG47" s="184" t="s">
        <v>63</v>
      </c>
      <c r="AH47" s="184" t="s">
        <v>18</v>
      </c>
      <c r="AI47" s="169" t="s">
        <v>20</v>
      </c>
      <c r="AJ47" s="184" t="s">
        <v>22</v>
      </c>
      <c r="AK47" s="184" t="s">
        <v>19</v>
      </c>
      <c r="AL47" s="230" t="s">
        <v>21</v>
      </c>
      <c r="AM47" s="184" t="s">
        <v>35</v>
      </c>
    </row>
    <row r="48" spans="2:39" ht="15" customHeight="1" thickBot="1">
      <c r="B48" s="350" t="s">
        <v>96</v>
      </c>
      <c r="C48" s="351"/>
      <c r="D48" s="286">
        <f>SUM(D49:D1292)</f>
        <v>0</v>
      </c>
      <c r="E48" s="286">
        <f>SUM(E49:E1292)</f>
        <v>0</v>
      </c>
      <c r="F48" s="141">
        <f t="shared" ref="F48:F111" si="6">IFERROR(E48/D48,0)</f>
        <v>0</v>
      </c>
      <c r="G48" s="140">
        <f>IFERROR(H48/E48,0)</f>
        <v>0</v>
      </c>
      <c r="H48" s="286">
        <f>SUM(H49:H1292)</f>
        <v>0</v>
      </c>
      <c r="I48" s="286">
        <f>SUM(I49:I1292)</f>
        <v>0</v>
      </c>
      <c r="J48" s="141">
        <f t="shared" ref="J48:J111" si="7">IFERROR(I48/E48,0)</f>
        <v>0</v>
      </c>
      <c r="K48" s="140">
        <f t="shared" ref="K48:K111" si="8">IFERROR(H48/I48,0)</f>
        <v>0</v>
      </c>
      <c r="L48" s="286">
        <f>SUM(L49:L1292)</f>
        <v>0</v>
      </c>
      <c r="M48" s="142">
        <f t="shared" ref="M48:M111" si="9">IFERROR(L48/H48,0)</f>
        <v>0</v>
      </c>
      <c r="N48" s="140">
        <f t="shared" ref="N48:N111" si="10">IFERROR(L48/I48,0)</f>
        <v>0</v>
      </c>
      <c r="O48" s="287"/>
      <c r="P48" s="288"/>
      <c r="Q48" s="262"/>
      <c r="Z48" s="363"/>
      <c r="AA48" s="364"/>
      <c r="AB48" s="241"/>
      <c r="AC48" s="241"/>
      <c r="AD48" s="242"/>
      <c r="AE48" s="243"/>
      <c r="AF48" s="243"/>
      <c r="AG48" s="244"/>
      <c r="AH48" s="243"/>
      <c r="AI48" s="242"/>
      <c r="AJ48" s="243"/>
      <c r="AK48" s="243"/>
      <c r="AL48" s="245"/>
      <c r="AM48" s="241"/>
    </row>
    <row r="49" spans="2:39" ht="15" customHeight="1" thickTop="1">
      <c r="B49" s="296"/>
      <c r="C49" s="296"/>
      <c r="D49" s="292"/>
      <c r="E49" s="292"/>
      <c r="F49" s="293"/>
      <c r="G49" s="292"/>
      <c r="H49" s="292"/>
      <c r="I49" s="292"/>
      <c r="J49" s="293"/>
      <c r="K49" s="292"/>
      <c r="L49" s="292"/>
      <c r="M49" s="294"/>
      <c r="N49" s="297"/>
      <c r="O49" s="289"/>
      <c r="P49" s="290"/>
      <c r="Q49" s="262"/>
      <c r="Z49" s="231"/>
      <c r="AA49" s="231"/>
      <c r="AB49" s="221"/>
      <c r="AC49" s="221"/>
      <c r="AD49" s="222"/>
      <c r="AE49" s="221"/>
      <c r="AF49" s="221"/>
      <c r="AG49" s="256"/>
      <c r="AH49" s="221"/>
      <c r="AI49" s="222"/>
      <c r="AJ49" s="221"/>
      <c r="AK49" s="221"/>
      <c r="AL49" s="223"/>
      <c r="AM49" s="221"/>
    </row>
    <row r="50" spans="2:39" ht="15" customHeight="1">
      <c r="B50" s="291"/>
      <c r="C50" s="291"/>
      <c r="D50" s="292"/>
      <c r="E50" s="292"/>
      <c r="F50" s="293"/>
      <c r="G50" s="292"/>
      <c r="H50" s="292"/>
      <c r="I50" s="292"/>
      <c r="J50" s="293"/>
      <c r="K50" s="292"/>
      <c r="L50" s="292"/>
      <c r="M50" s="294"/>
      <c r="N50" s="295"/>
      <c r="O50" s="289"/>
      <c r="P50" s="290"/>
      <c r="Q50" s="262"/>
      <c r="Z50" s="231"/>
      <c r="AA50" s="231"/>
      <c r="AB50" s="221"/>
      <c r="AC50" s="221"/>
      <c r="AD50" s="222"/>
      <c r="AE50" s="221"/>
      <c r="AF50" s="221"/>
      <c r="AG50" s="256"/>
      <c r="AH50" s="221"/>
      <c r="AI50" s="222"/>
      <c r="AJ50" s="221"/>
      <c r="AK50" s="221"/>
      <c r="AL50" s="223"/>
      <c r="AM50" s="221"/>
    </row>
    <row r="51" spans="2:39" ht="15" customHeight="1">
      <c r="B51" s="291"/>
      <c r="C51" s="291"/>
      <c r="D51" s="292"/>
      <c r="E51" s="292"/>
      <c r="F51" s="293"/>
      <c r="G51" s="292"/>
      <c r="H51" s="292"/>
      <c r="I51" s="292"/>
      <c r="J51" s="293"/>
      <c r="K51" s="292"/>
      <c r="L51" s="292"/>
      <c r="M51" s="294"/>
      <c r="N51" s="295"/>
      <c r="O51" s="289"/>
      <c r="P51" s="290"/>
      <c r="Q51" s="262"/>
      <c r="Z51" s="231"/>
      <c r="AA51" s="231"/>
      <c r="AB51" s="221"/>
      <c r="AC51" s="221"/>
      <c r="AD51" s="222"/>
      <c r="AE51" s="221"/>
      <c r="AF51" s="221"/>
      <c r="AG51" s="256"/>
      <c r="AH51" s="221"/>
      <c r="AI51" s="222"/>
      <c r="AJ51" s="221"/>
      <c r="AK51" s="221"/>
      <c r="AL51" s="223"/>
      <c r="AM51" s="221"/>
    </row>
    <row r="52" spans="2:39" ht="15" customHeight="1">
      <c r="B52" s="291"/>
      <c r="C52" s="291"/>
      <c r="D52" s="292"/>
      <c r="E52" s="292"/>
      <c r="F52" s="293"/>
      <c r="G52" s="292"/>
      <c r="H52" s="292"/>
      <c r="I52" s="292"/>
      <c r="J52" s="293"/>
      <c r="K52" s="292"/>
      <c r="L52" s="292"/>
      <c r="M52" s="294"/>
      <c r="N52" s="295"/>
      <c r="O52" s="289"/>
      <c r="P52" s="290"/>
      <c r="Q52" s="262"/>
      <c r="Z52" s="231"/>
      <c r="AA52" s="231"/>
      <c r="AB52" s="221"/>
      <c r="AC52" s="221"/>
      <c r="AD52" s="222"/>
      <c r="AE52" s="221"/>
      <c r="AF52" s="221"/>
      <c r="AG52" s="256"/>
      <c r="AH52" s="221"/>
      <c r="AI52" s="222"/>
      <c r="AJ52" s="221"/>
      <c r="AK52" s="221"/>
      <c r="AL52" s="223"/>
      <c r="AM52" s="221"/>
    </row>
    <row r="53" spans="2:39" ht="15" customHeight="1">
      <c r="B53" s="291"/>
      <c r="C53" s="291"/>
      <c r="D53" s="292"/>
      <c r="E53" s="292"/>
      <c r="F53" s="293"/>
      <c r="G53" s="292"/>
      <c r="H53" s="292"/>
      <c r="I53" s="292"/>
      <c r="J53" s="293"/>
      <c r="K53" s="292"/>
      <c r="L53" s="292"/>
      <c r="M53" s="294"/>
      <c r="N53" s="295"/>
      <c r="O53" s="289"/>
      <c r="P53" s="290"/>
      <c r="Q53" s="262"/>
      <c r="Z53" s="231"/>
      <c r="AA53" s="231"/>
      <c r="AB53" s="221"/>
      <c r="AC53" s="221"/>
      <c r="AD53" s="222"/>
      <c r="AE53" s="221"/>
      <c r="AF53" s="221"/>
      <c r="AG53" s="256"/>
      <c r="AH53" s="221"/>
      <c r="AI53" s="222"/>
      <c r="AJ53" s="221"/>
      <c r="AK53" s="221"/>
      <c r="AL53" s="223"/>
      <c r="AM53" s="221"/>
    </row>
    <row r="54" spans="2:39" ht="15" customHeight="1">
      <c r="B54" s="291"/>
      <c r="C54" s="291"/>
      <c r="D54" s="292"/>
      <c r="E54" s="292"/>
      <c r="F54" s="293"/>
      <c r="G54" s="292"/>
      <c r="H54" s="292"/>
      <c r="I54" s="292"/>
      <c r="J54" s="293"/>
      <c r="K54" s="292"/>
      <c r="L54" s="292"/>
      <c r="M54" s="294"/>
      <c r="N54" s="295"/>
      <c r="O54" s="289"/>
      <c r="P54" s="290"/>
      <c r="Q54" s="262"/>
      <c r="Z54" s="231"/>
      <c r="AA54" s="231"/>
      <c r="AB54" s="221"/>
      <c r="AC54" s="221"/>
      <c r="AD54" s="222"/>
      <c r="AE54" s="221"/>
      <c r="AF54" s="221"/>
      <c r="AG54" s="256"/>
      <c r="AH54" s="221"/>
      <c r="AI54" s="222"/>
      <c r="AJ54" s="221"/>
      <c r="AK54" s="221"/>
      <c r="AL54" s="223"/>
      <c r="AM54" s="221"/>
    </row>
    <row r="55" spans="2:39" ht="15" customHeight="1">
      <c r="B55" s="291"/>
      <c r="C55" s="291"/>
      <c r="D55" s="292"/>
      <c r="E55" s="292"/>
      <c r="F55" s="293"/>
      <c r="G55" s="292"/>
      <c r="H55" s="292"/>
      <c r="I55" s="292"/>
      <c r="J55" s="293"/>
      <c r="K55" s="292"/>
      <c r="L55" s="292"/>
      <c r="M55" s="294"/>
      <c r="N55" s="295"/>
      <c r="O55" s="289"/>
      <c r="P55" s="290"/>
      <c r="Q55" s="262"/>
      <c r="Z55" s="231"/>
      <c r="AA55" s="231"/>
      <c r="AB55" s="221"/>
      <c r="AC55" s="221"/>
      <c r="AD55" s="222"/>
      <c r="AE55" s="221"/>
      <c r="AF55" s="221"/>
      <c r="AG55" s="256"/>
      <c r="AH55" s="221"/>
      <c r="AI55" s="222"/>
      <c r="AJ55" s="221"/>
      <c r="AK55" s="221"/>
      <c r="AL55" s="223"/>
      <c r="AM55" s="221"/>
    </row>
    <row r="56" spans="2:39" ht="15" customHeight="1">
      <c r="B56" s="291"/>
      <c r="C56" s="291"/>
      <c r="D56" s="292"/>
      <c r="E56" s="292"/>
      <c r="F56" s="293"/>
      <c r="G56" s="292"/>
      <c r="H56" s="292"/>
      <c r="I56" s="292"/>
      <c r="J56" s="293"/>
      <c r="K56" s="292"/>
      <c r="L56" s="292"/>
      <c r="M56" s="294"/>
      <c r="N56" s="295"/>
      <c r="O56" s="289"/>
      <c r="P56" s="290"/>
      <c r="Q56" s="262"/>
      <c r="Z56" s="231"/>
      <c r="AA56" s="231"/>
      <c r="AB56" s="221"/>
      <c r="AC56" s="221"/>
      <c r="AD56" s="222"/>
      <c r="AE56" s="221"/>
      <c r="AF56" s="221"/>
      <c r="AG56" s="256"/>
      <c r="AH56" s="221"/>
      <c r="AI56" s="222"/>
      <c r="AJ56" s="221"/>
      <c r="AK56" s="221"/>
      <c r="AL56" s="223"/>
      <c r="AM56" s="221"/>
    </row>
    <row r="57" spans="2:39" ht="15" customHeight="1">
      <c r="B57" s="291"/>
      <c r="C57" s="291"/>
      <c r="D57" s="292"/>
      <c r="E57" s="292"/>
      <c r="F57" s="293"/>
      <c r="G57" s="292"/>
      <c r="H57" s="292"/>
      <c r="I57" s="292"/>
      <c r="J57" s="293"/>
      <c r="K57" s="292"/>
      <c r="L57" s="292"/>
      <c r="M57" s="294"/>
      <c r="N57" s="295"/>
      <c r="O57" s="289"/>
      <c r="P57" s="290"/>
      <c r="Q57" s="262"/>
      <c r="Z57" s="231"/>
      <c r="AA57" s="231"/>
      <c r="AB57" s="221"/>
      <c r="AC57" s="221"/>
      <c r="AD57" s="222"/>
      <c r="AE57" s="221"/>
      <c r="AF57" s="221"/>
      <c r="AG57" s="256"/>
      <c r="AH57" s="221"/>
      <c r="AI57" s="222"/>
      <c r="AJ57" s="221"/>
      <c r="AK57" s="221"/>
      <c r="AL57" s="223"/>
      <c r="AM57" s="221"/>
    </row>
    <row r="58" spans="2:39" ht="15" customHeight="1">
      <c r="B58" s="291"/>
      <c r="C58" s="291"/>
      <c r="D58" s="292"/>
      <c r="E58" s="292"/>
      <c r="F58" s="293"/>
      <c r="G58" s="292"/>
      <c r="H58" s="292"/>
      <c r="I58" s="292"/>
      <c r="J58" s="293"/>
      <c r="K58" s="292"/>
      <c r="L58" s="292"/>
      <c r="M58" s="294"/>
      <c r="N58" s="295"/>
      <c r="O58" s="289"/>
      <c r="P58" s="290"/>
      <c r="Q58" s="262"/>
      <c r="Z58" s="231"/>
      <c r="AA58" s="231"/>
      <c r="AB58" s="221"/>
      <c r="AC58" s="221"/>
      <c r="AD58" s="222"/>
      <c r="AE58" s="221"/>
      <c r="AF58" s="221"/>
      <c r="AG58" s="256"/>
      <c r="AH58" s="221"/>
      <c r="AI58" s="222"/>
      <c r="AJ58" s="221"/>
      <c r="AK58" s="221"/>
      <c r="AL58" s="223"/>
      <c r="AM58" s="221"/>
    </row>
    <row r="59" spans="2:39" ht="15" customHeight="1">
      <c r="B59" s="291"/>
      <c r="C59" s="291"/>
      <c r="D59" s="292"/>
      <c r="E59" s="292"/>
      <c r="F59" s="293"/>
      <c r="G59" s="292"/>
      <c r="H59" s="292"/>
      <c r="I59" s="292"/>
      <c r="J59" s="293"/>
      <c r="K59" s="292"/>
      <c r="L59" s="292"/>
      <c r="M59" s="294"/>
      <c r="N59" s="295"/>
      <c r="O59" s="289"/>
      <c r="P59" s="290"/>
      <c r="Q59" s="262"/>
      <c r="Z59" s="231"/>
      <c r="AA59" s="231"/>
      <c r="AB59" s="221"/>
      <c r="AC59" s="221"/>
      <c r="AD59" s="222"/>
      <c r="AE59" s="221"/>
      <c r="AF59" s="221"/>
      <c r="AG59" s="256"/>
      <c r="AH59" s="221"/>
      <c r="AI59" s="222"/>
      <c r="AJ59" s="221"/>
      <c r="AK59" s="221"/>
      <c r="AL59" s="223"/>
      <c r="AM59" s="221"/>
    </row>
    <row r="60" spans="2:39" ht="15" customHeight="1">
      <c r="B60" s="291"/>
      <c r="C60" s="291"/>
      <c r="D60" s="292"/>
      <c r="E60" s="292"/>
      <c r="F60" s="293"/>
      <c r="G60" s="292"/>
      <c r="H60" s="292"/>
      <c r="I60" s="292"/>
      <c r="J60" s="293"/>
      <c r="K60" s="292"/>
      <c r="L60" s="292"/>
      <c r="M60" s="294"/>
      <c r="N60" s="295"/>
      <c r="O60" s="289"/>
      <c r="P60" s="290"/>
      <c r="Q60" s="262"/>
      <c r="Z60" s="231"/>
      <c r="AA60" s="231"/>
      <c r="AB60" s="221"/>
      <c r="AC60" s="221"/>
      <c r="AD60" s="222"/>
      <c r="AE60" s="221"/>
      <c r="AF60" s="221"/>
      <c r="AG60" s="256"/>
      <c r="AH60" s="221"/>
      <c r="AI60" s="222"/>
      <c r="AJ60" s="221"/>
      <c r="AK60" s="221"/>
      <c r="AL60" s="223"/>
      <c r="AM60" s="221"/>
    </row>
    <row r="61" spans="2:39" ht="15" customHeight="1">
      <c r="B61" s="291"/>
      <c r="C61" s="291"/>
      <c r="D61" s="292"/>
      <c r="E61" s="292"/>
      <c r="F61" s="293"/>
      <c r="G61" s="292"/>
      <c r="H61" s="292"/>
      <c r="I61" s="292"/>
      <c r="J61" s="293"/>
      <c r="K61" s="292"/>
      <c r="L61" s="292"/>
      <c r="M61" s="294"/>
      <c r="N61" s="295"/>
      <c r="O61" s="289"/>
      <c r="P61" s="290"/>
      <c r="Q61" s="262"/>
      <c r="Z61" s="231"/>
      <c r="AA61" s="231"/>
      <c r="AB61" s="221"/>
      <c r="AC61" s="221"/>
      <c r="AD61" s="222"/>
      <c r="AE61" s="221"/>
      <c r="AF61" s="221"/>
      <c r="AG61" s="256"/>
      <c r="AH61" s="221"/>
      <c r="AI61" s="222"/>
      <c r="AJ61" s="221"/>
      <c r="AK61" s="221"/>
      <c r="AL61" s="223"/>
      <c r="AM61" s="221"/>
    </row>
    <row r="62" spans="2:39" ht="15" customHeight="1">
      <c r="B62" s="291"/>
      <c r="C62" s="291"/>
      <c r="D62" s="292"/>
      <c r="E62" s="292"/>
      <c r="F62" s="293"/>
      <c r="G62" s="292"/>
      <c r="H62" s="292"/>
      <c r="I62" s="292"/>
      <c r="J62" s="293"/>
      <c r="K62" s="292"/>
      <c r="L62" s="292"/>
      <c r="M62" s="294"/>
      <c r="N62" s="295"/>
      <c r="O62" s="289"/>
      <c r="P62" s="290"/>
      <c r="Q62" s="262"/>
      <c r="Z62" s="231"/>
      <c r="AA62" s="231"/>
      <c r="AB62" s="221"/>
      <c r="AC62" s="221"/>
      <c r="AD62" s="222"/>
      <c r="AE62" s="221"/>
      <c r="AF62" s="221"/>
      <c r="AG62" s="256"/>
      <c r="AH62" s="221"/>
      <c r="AI62" s="222"/>
      <c r="AJ62" s="221"/>
      <c r="AK62" s="221"/>
      <c r="AL62" s="223"/>
      <c r="AM62" s="221"/>
    </row>
    <row r="63" spans="2:39" ht="15" customHeight="1">
      <c r="B63" s="291"/>
      <c r="C63" s="291"/>
      <c r="D63" s="292"/>
      <c r="E63" s="292"/>
      <c r="F63" s="293"/>
      <c r="G63" s="292"/>
      <c r="H63" s="292"/>
      <c r="I63" s="292"/>
      <c r="J63" s="293"/>
      <c r="K63" s="292"/>
      <c r="L63" s="292"/>
      <c r="M63" s="294"/>
      <c r="N63" s="295"/>
      <c r="O63" s="289"/>
      <c r="P63" s="290"/>
      <c r="Q63" s="262"/>
      <c r="Z63" s="231"/>
      <c r="AA63" s="231"/>
      <c r="AB63" s="221"/>
      <c r="AC63" s="221"/>
      <c r="AD63" s="222"/>
      <c r="AE63" s="221"/>
      <c r="AF63" s="221"/>
      <c r="AG63" s="256"/>
      <c r="AH63" s="221"/>
      <c r="AI63" s="222"/>
      <c r="AJ63" s="221"/>
      <c r="AK63" s="221"/>
      <c r="AL63" s="223"/>
      <c r="AM63" s="221"/>
    </row>
    <row r="64" spans="2:39" ht="15" customHeight="1">
      <c r="B64" s="291"/>
      <c r="C64" s="291"/>
      <c r="D64" s="292"/>
      <c r="E64" s="292"/>
      <c r="F64" s="293"/>
      <c r="G64" s="292"/>
      <c r="H64" s="292"/>
      <c r="I64" s="292"/>
      <c r="J64" s="293"/>
      <c r="K64" s="292"/>
      <c r="L64" s="292"/>
      <c r="M64" s="294"/>
      <c r="N64" s="295"/>
      <c r="O64" s="289"/>
      <c r="P64" s="290"/>
      <c r="Q64" s="262"/>
      <c r="Z64" s="231"/>
      <c r="AA64" s="231"/>
      <c r="AB64" s="221"/>
      <c r="AC64" s="221"/>
      <c r="AD64" s="222"/>
      <c r="AE64" s="221"/>
      <c r="AF64" s="221"/>
      <c r="AG64" s="256"/>
      <c r="AH64" s="221"/>
      <c r="AI64" s="222"/>
      <c r="AJ64" s="221"/>
      <c r="AK64" s="221"/>
      <c r="AL64" s="223"/>
      <c r="AM64" s="221"/>
    </row>
    <row r="65" spans="2:39" ht="15" customHeight="1">
      <c r="B65" s="291"/>
      <c r="C65" s="291"/>
      <c r="D65" s="292"/>
      <c r="E65" s="292"/>
      <c r="F65" s="293"/>
      <c r="G65" s="292"/>
      <c r="H65" s="292"/>
      <c r="I65" s="292"/>
      <c r="J65" s="293"/>
      <c r="K65" s="292"/>
      <c r="L65" s="292"/>
      <c r="M65" s="294"/>
      <c r="N65" s="295"/>
      <c r="O65" s="289"/>
      <c r="P65" s="290"/>
      <c r="Q65" s="262"/>
      <c r="Z65" s="231"/>
      <c r="AA65" s="231"/>
      <c r="AB65" s="221"/>
      <c r="AC65" s="221"/>
      <c r="AD65" s="222"/>
      <c r="AE65" s="221"/>
      <c r="AF65" s="221"/>
      <c r="AG65" s="256"/>
      <c r="AH65" s="221"/>
      <c r="AI65" s="222"/>
      <c r="AJ65" s="221"/>
      <c r="AK65" s="221"/>
      <c r="AL65" s="223"/>
      <c r="AM65" s="221"/>
    </row>
    <row r="66" spans="2:39" ht="15" customHeight="1">
      <c r="B66" s="291"/>
      <c r="C66" s="291"/>
      <c r="D66" s="292"/>
      <c r="E66" s="292"/>
      <c r="F66" s="293"/>
      <c r="G66" s="292"/>
      <c r="H66" s="292"/>
      <c r="I66" s="292"/>
      <c r="J66" s="293"/>
      <c r="K66" s="292"/>
      <c r="L66" s="292"/>
      <c r="M66" s="294"/>
      <c r="N66" s="295"/>
      <c r="O66" s="289"/>
      <c r="P66" s="290"/>
      <c r="Q66" s="262"/>
      <c r="Z66" s="231"/>
      <c r="AA66" s="231"/>
      <c r="AB66" s="221"/>
      <c r="AC66" s="221"/>
      <c r="AD66" s="222"/>
      <c r="AE66" s="221"/>
      <c r="AF66" s="221"/>
      <c r="AG66" s="256"/>
      <c r="AH66" s="221"/>
      <c r="AI66" s="222"/>
      <c r="AJ66" s="221"/>
      <c r="AK66" s="221"/>
      <c r="AL66" s="223"/>
      <c r="AM66" s="221"/>
    </row>
    <row r="67" spans="2:39" ht="15" customHeight="1">
      <c r="B67" s="291"/>
      <c r="C67" s="291"/>
      <c r="D67" s="292"/>
      <c r="E67" s="292"/>
      <c r="F67" s="293"/>
      <c r="G67" s="292"/>
      <c r="H67" s="292"/>
      <c r="I67" s="292"/>
      <c r="J67" s="293"/>
      <c r="K67" s="292"/>
      <c r="L67" s="292"/>
      <c r="M67" s="294"/>
      <c r="N67" s="295"/>
      <c r="O67" s="289"/>
      <c r="P67" s="290"/>
      <c r="Q67" s="262"/>
      <c r="Z67" s="231"/>
      <c r="AA67" s="231"/>
      <c r="AB67" s="221"/>
      <c r="AC67" s="221"/>
      <c r="AD67" s="222"/>
      <c r="AE67" s="221"/>
      <c r="AF67" s="221"/>
      <c r="AG67" s="256"/>
      <c r="AH67" s="221"/>
      <c r="AI67" s="222"/>
      <c r="AJ67" s="221"/>
      <c r="AK67" s="221"/>
      <c r="AL67" s="223"/>
      <c r="AM67" s="221"/>
    </row>
    <row r="68" spans="2:39" ht="15" customHeight="1">
      <c r="B68" s="291"/>
      <c r="C68" s="291"/>
      <c r="D68" s="292"/>
      <c r="E68" s="292"/>
      <c r="F68" s="293"/>
      <c r="G68" s="292"/>
      <c r="H68" s="292"/>
      <c r="I68" s="292"/>
      <c r="J68" s="293"/>
      <c r="K68" s="292"/>
      <c r="L68" s="292"/>
      <c r="M68" s="294"/>
      <c r="N68" s="295"/>
      <c r="O68" s="289"/>
      <c r="P68" s="290"/>
      <c r="Q68" s="262"/>
      <c r="Z68" s="231"/>
      <c r="AA68" s="231"/>
      <c r="AB68" s="221"/>
      <c r="AC68" s="221"/>
      <c r="AD68" s="222"/>
      <c r="AE68" s="221"/>
      <c r="AF68" s="221"/>
      <c r="AG68" s="256"/>
      <c r="AH68" s="221"/>
      <c r="AI68" s="222"/>
      <c r="AJ68" s="221"/>
      <c r="AK68" s="221"/>
      <c r="AL68" s="223"/>
      <c r="AM68" s="221"/>
    </row>
    <row r="69" spans="2:39" ht="15" customHeight="1">
      <c r="B69" s="291"/>
      <c r="C69" s="291"/>
      <c r="D69" s="292"/>
      <c r="E69" s="292"/>
      <c r="F69" s="293"/>
      <c r="G69" s="292"/>
      <c r="H69" s="292"/>
      <c r="I69" s="292"/>
      <c r="J69" s="293"/>
      <c r="K69" s="292"/>
      <c r="L69" s="292"/>
      <c r="M69" s="294"/>
      <c r="N69" s="295"/>
      <c r="O69" s="289"/>
      <c r="P69" s="290"/>
      <c r="Q69" s="262"/>
      <c r="Z69" s="231"/>
      <c r="AA69" s="231"/>
      <c r="AB69" s="221"/>
      <c r="AC69" s="221"/>
      <c r="AD69" s="222"/>
      <c r="AE69" s="221"/>
      <c r="AF69" s="221"/>
      <c r="AG69" s="256"/>
      <c r="AH69" s="221"/>
      <c r="AI69" s="222"/>
      <c r="AJ69" s="221"/>
      <c r="AK69" s="221"/>
      <c r="AL69" s="223"/>
      <c r="AM69" s="221"/>
    </row>
    <row r="70" spans="2:39" ht="15" customHeight="1">
      <c r="B70" s="291"/>
      <c r="C70" s="291"/>
      <c r="D70" s="292"/>
      <c r="E70" s="292"/>
      <c r="F70" s="293"/>
      <c r="G70" s="292"/>
      <c r="H70" s="292"/>
      <c r="I70" s="292"/>
      <c r="J70" s="293"/>
      <c r="K70" s="292"/>
      <c r="L70" s="292"/>
      <c r="M70" s="294"/>
      <c r="N70" s="295"/>
      <c r="O70" s="289"/>
      <c r="P70" s="290"/>
      <c r="Q70" s="262"/>
      <c r="Z70" s="231"/>
      <c r="AA70" s="231"/>
      <c r="AB70" s="221"/>
      <c r="AC70" s="221"/>
      <c r="AD70" s="222"/>
      <c r="AE70" s="221"/>
      <c r="AF70" s="221"/>
      <c r="AG70" s="256"/>
      <c r="AH70" s="221"/>
      <c r="AI70" s="222"/>
      <c r="AJ70" s="221"/>
      <c r="AK70" s="221"/>
      <c r="AL70" s="223"/>
      <c r="AM70" s="221"/>
    </row>
    <row r="71" spans="2:39" ht="15" customHeight="1">
      <c r="B71" s="291"/>
      <c r="C71" s="291"/>
      <c r="D71" s="292"/>
      <c r="E71" s="292"/>
      <c r="F71" s="293"/>
      <c r="G71" s="292"/>
      <c r="H71" s="292"/>
      <c r="I71" s="292"/>
      <c r="J71" s="293"/>
      <c r="K71" s="292"/>
      <c r="L71" s="292"/>
      <c r="M71" s="294"/>
      <c r="N71" s="295"/>
      <c r="O71" s="289"/>
      <c r="P71" s="290"/>
      <c r="Q71" s="262"/>
      <c r="Z71" s="231"/>
      <c r="AA71" s="231"/>
      <c r="AB71" s="221"/>
      <c r="AC71" s="221"/>
      <c r="AD71" s="222"/>
      <c r="AE71" s="221"/>
      <c r="AF71" s="221"/>
      <c r="AG71" s="256"/>
      <c r="AH71" s="221"/>
      <c r="AI71" s="222"/>
      <c r="AJ71" s="221"/>
      <c r="AK71" s="221"/>
      <c r="AL71" s="223"/>
      <c r="AM71" s="221"/>
    </row>
    <row r="72" spans="2:39" ht="15" customHeight="1">
      <c r="B72" s="291"/>
      <c r="C72" s="291"/>
      <c r="D72" s="292"/>
      <c r="E72" s="292"/>
      <c r="F72" s="293"/>
      <c r="G72" s="292"/>
      <c r="H72" s="292"/>
      <c r="I72" s="292"/>
      <c r="J72" s="293"/>
      <c r="K72" s="292"/>
      <c r="L72" s="292"/>
      <c r="M72" s="294"/>
      <c r="N72" s="295"/>
      <c r="O72" s="289"/>
      <c r="P72" s="290"/>
      <c r="Q72" s="262"/>
      <c r="Z72" s="231"/>
      <c r="AA72" s="231"/>
      <c r="AB72" s="221"/>
      <c r="AC72" s="221"/>
      <c r="AD72" s="222"/>
      <c r="AE72" s="221"/>
      <c r="AF72" s="221"/>
      <c r="AG72" s="256"/>
      <c r="AH72" s="221"/>
      <c r="AI72" s="222"/>
      <c r="AJ72" s="221"/>
      <c r="AK72" s="221"/>
      <c r="AL72" s="223"/>
      <c r="AM72" s="221"/>
    </row>
    <row r="73" spans="2:39" ht="15" customHeight="1">
      <c r="B73" s="291"/>
      <c r="C73" s="291"/>
      <c r="D73" s="292"/>
      <c r="E73" s="292"/>
      <c r="F73" s="293"/>
      <c r="G73" s="292"/>
      <c r="H73" s="292"/>
      <c r="I73" s="292"/>
      <c r="J73" s="293"/>
      <c r="K73" s="292"/>
      <c r="L73" s="292"/>
      <c r="M73" s="294"/>
      <c r="N73" s="295"/>
      <c r="O73" s="289"/>
      <c r="P73" s="290"/>
      <c r="Q73" s="262"/>
      <c r="Z73" s="231"/>
      <c r="AA73" s="231"/>
      <c r="AB73" s="221"/>
      <c r="AC73" s="221"/>
      <c r="AD73" s="222"/>
      <c r="AE73" s="221"/>
      <c r="AF73" s="221"/>
      <c r="AG73" s="256"/>
      <c r="AH73" s="221"/>
      <c r="AI73" s="222"/>
      <c r="AJ73" s="221"/>
      <c r="AK73" s="221"/>
      <c r="AL73" s="223"/>
      <c r="AM73" s="221"/>
    </row>
    <row r="74" spans="2:39" ht="15" customHeight="1">
      <c r="B74" s="291"/>
      <c r="C74" s="291"/>
      <c r="D74" s="292"/>
      <c r="E74" s="292"/>
      <c r="F74" s="293"/>
      <c r="G74" s="292"/>
      <c r="H74" s="292"/>
      <c r="I74" s="292"/>
      <c r="J74" s="293"/>
      <c r="K74" s="292"/>
      <c r="L74" s="292"/>
      <c r="M74" s="294"/>
      <c r="N74" s="295"/>
      <c r="O74" s="289"/>
      <c r="P74" s="290"/>
      <c r="Q74" s="262"/>
      <c r="Z74" s="231"/>
      <c r="AA74" s="231"/>
      <c r="AB74" s="221"/>
      <c r="AC74" s="221"/>
      <c r="AD74" s="222"/>
      <c r="AE74" s="221"/>
      <c r="AF74" s="221"/>
      <c r="AG74" s="256"/>
      <c r="AH74" s="221"/>
      <c r="AI74" s="222"/>
      <c r="AJ74" s="221"/>
      <c r="AK74" s="221"/>
      <c r="AL74" s="223"/>
      <c r="AM74" s="221"/>
    </row>
    <row r="75" spans="2:39" ht="15" customHeight="1">
      <c r="B75" s="291"/>
      <c r="C75" s="291"/>
      <c r="D75" s="292"/>
      <c r="E75" s="292"/>
      <c r="F75" s="293"/>
      <c r="G75" s="292"/>
      <c r="H75" s="292"/>
      <c r="I75" s="292"/>
      <c r="J75" s="293"/>
      <c r="K75" s="292"/>
      <c r="L75" s="292"/>
      <c r="M75" s="294"/>
      <c r="N75" s="295"/>
      <c r="O75" s="289"/>
      <c r="P75" s="290"/>
      <c r="Q75" s="262"/>
      <c r="Z75" s="231"/>
      <c r="AA75" s="231"/>
      <c r="AB75" s="221"/>
      <c r="AC75" s="221"/>
      <c r="AD75" s="222"/>
      <c r="AE75" s="221"/>
      <c r="AF75" s="221"/>
      <c r="AG75" s="256"/>
      <c r="AH75" s="221"/>
      <c r="AI75" s="222"/>
      <c r="AJ75" s="221"/>
      <c r="AK75" s="221"/>
      <c r="AL75" s="223"/>
      <c r="AM75" s="221"/>
    </row>
    <row r="76" spans="2:39" ht="15" customHeight="1">
      <c r="B76" s="291"/>
      <c r="C76" s="291"/>
      <c r="D76" s="292"/>
      <c r="E76" s="292"/>
      <c r="F76" s="293"/>
      <c r="G76" s="292"/>
      <c r="H76" s="292"/>
      <c r="I76" s="292"/>
      <c r="J76" s="293"/>
      <c r="K76" s="292"/>
      <c r="L76" s="292"/>
      <c r="M76" s="294"/>
      <c r="N76" s="295"/>
      <c r="O76" s="289"/>
      <c r="P76" s="290"/>
      <c r="Q76" s="262"/>
      <c r="Z76" s="231"/>
      <c r="AA76" s="231"/>
      <c r="AB76" s="221"/>
      <c r="AC76" s="221"/>
      <c r="AD76" s="222"/>
      <c r="AE76" s="221"/>
      <c r="AF76" s="221"/>
      <c r="AG76" s="256"/>
      <c r="AH76" s="221"/>
      <c r="AI76" s="222"/>
      <c r="AJ76" s="221"/>
      <c r="AK76" s="221"/>
      <c r="AL76" s="223"/>
      <c r="AM76" s="221"/>
    </row>
    <row r="77" spans="2:39" ht="15" customHeight="1">
      <c r="B77" s="291"/>
      <c r="C77" s="291"/>
      <c r="D77" s="292"/>
      <c r="E77" s="292"/>
      <c r="F77" s="293"/>
      <c r="G77" s="292"/>
      <c r="H77" s="292"/>
      <c r="I77" s="292"/>
      <c r="J77" s="293"/>
      <c r="K77" s="292"/>
      <c r="L77" s="292"/>
      <c r="M77" s="294"/>
      <c r="N77" s="295"/>
      <c r="O77" s="289"/>
      <c r="P77" s="290"/>
      <c r="Q77" s="262"/>
      <c r="Z77" s="231"/>
      <c r="AA77" s="231"/>
      <c r="AB77" s="221"/>
      <c r="AC77" s="221"/>
      <c r="AD77" s="222"/>
      <c r="AE77" s="221"/>
      <c r="AF77" s="221"/>
      <c r="AG77" s="256"/>
      <c r="AH77" s="221"/>
      <c r="AI77" s="222"/>
      <c r="AJ77" s="221"/>
      <c r="AK77" s="221"/>
      <c r="AL77" s="223"/>
      <c r="AM77" s="221"/>
    </row>
    <row r="78" spans="2:39" ht="15" customHeight="1">
      <c r="B78" s="291"/>
      <c r="C78" s="291"/>
      <c r="D78" s="292"/>
      <c r="E78" s="292"/>
      <c r="F78" s="293"/>
      <c r="G78" s="292"/>
      <c r="H78" s="292"/>
      <c r="I78" s="292"/>
      <c r="J78" s="293"/>
      <c r="K78" s="292"/>
      <c r="L78" s="292"/>
      <c r="M78" s="294"/>
      <c r="N78" s="295"/>
      <c r="O78" s="289"/>
      <c r="P78" s="290"/>
      <c r="Q78" s="262"/>
      <c r="Z78" s="231"/>
      <c r="AA78" s="231"/>
      <c r="AB78" s="221"/>
      <c r="AC78" s="221"/>
      <c r="AD78" s="222"/>
      <c r="AE78" s="221"/>
      <c r="AF78" s="221"/>
      <c r="AG78" s="256"/>
      <c r="AH78" s="221"/>
      <c r="AI78" s="222"/>
      <c r="AJ78" s="221"/>
      <c r="AK78" s="221"/>
      <c r="AL78" s="223"/>
      <c r="AM78" s="221"/>
    </row>
    <row r="79" spans="2:39" ht="15" customHeight="1">
      <c r="B79" s="291"/>
      <c r="C79" s="291"/>
      <c r="D79" s="292"/>
      <c r="E79" s="292"/>
      <c r="F79" s="293"/>
      <c r="G79" s="292"/>
      <c r="H79" s="292"/>
      <c r="I79" s="292"/>
      <c r="J79" s="293"/>
      <c r="K79" s="292"/>
      <c r="L79" s="292"/>
      <c r="M79" s="294"/>
      <c r="N79" s="295"/>
      <c r="O79" s="289"/>
      <c r="P79" s="290"/>
      <c r="Q79" s="262"/>
      <c r="Z79" s="231"/>
      <c r="AA79" s="231"/>
      <c r="AB79" s="221"/>
      <c r="AC79" s="221"/>
      <c r="AD79" s="222"/>
      <c r="AE79" s="221"/>
      <c r="AF79" s="221"/>
      <c r="AG79" s="256"/>
      <c r="AH79" s="221"/>
      <c r="AI79" s="222"/>
      <c r="AJ79" s="221"/>
      <c r="AK79" s="221"/>
      <c r="AL79" s="223"/>
      <c r="AM79" s="221"/>
    </row>
    <row r="80" spans="2:39" ht="15" customHeight="1">
      <c r="B80" s="236"/>
      <c r="C80" s="236"/>
      <c r="D80" s="143"/>
      <c r="E80" s="143"/>
      <c r="F80" s="144"/>
      <c r="G80" s="292"/>
      <c r="H80" s="143"/>
      <c r="I80" s="143"/>
      <c r="J80" s="144"/>
      <c r="K80" s="143"/>
      <c r="L80" s="143"/>
      <c r="M80" s="234"/>
      <c r="N80" s="145"/>
      <c r="O80" s="289"/>
      <c r="P80" s="290"/>
      <c r="Q80" s="262"/>
      <c r="Z80" s="231"/>
      <c r="AA80" s="231"/>
      <c r="AB80" s="221"/>
      <c r="AC80" s="221"/>
      <c r="AD80" s="222"/>
      <c r="AE80" s="221"/>
      <c r="AF80" s="221"/>
      <c r="AG80" s="256"/>
      <c r="AH80" s="221"/>
      <c r="AI80" s="222"/>
      <c r="AJ80" s="221"/>
      <c r="AK80" s="221"/>
      <c r="AL80" s="223"/>
      <c r="AM80" s="221"/>
    </row>
    <row r="81" spans="2:39" ht="15" customHeight="1">
      <c r="B81" s="236"/>
      <c r="C81" s="236"/>
      <c r="D81" s="143"/>
      <c r="E81" s="143"/>
      <c r="F81" s="144"/>
      <c r="G81" s="292"/>
      <c r="H81" s="143"/>
      <c r="I81" s="143"/>
      <c r="J81" s="144"/>
      <c r="K81" s="143"/>
      <c r="L81" s="143"/>
      <c r="M81" s="234"/>
      <c r="N81" s="145"/>
      <c r="O81" s="289"/>
      <c r="P81" s="290"/>
      <c r="Q81" s="262"/>
      <c r="Z81" s="231"/>
      <c r="AA81" s="231"/>
      <c r="AB81" s="221"/>
      <c r="AC81" s="221"/>
      <c r="AD81" s="222"/>
      <c r="AE81" s="221"/>
      <c r="AF81" s="221"/>
      <c r="AG81" s="256"/>
      <c r="AH81" s="221"/>
      <c r="AI81" s="222"/>
      <c r="AJ81" s="221"/>
      <c r="AK81" s="221"/>
      <c r="AL81" s="223"/>
      <c r="AM81" s="221"/>
    </row>
    <row r="82" spans="2:39" ht="15" customHeight="1">
      <c r="B82" s="236"/>
      <c r="C82" s="236"/>
      <c r="D82" s="143"/>
      <c r="E82" s="143"/>
      <c r="F82" s="144"/>
      <c r="G82" s="292"/>
      <c r="H82" s="143"/>
      <c r="I82" s="143"/>
      <c r="J82" s="144"/>
      <c r="K82" s="143"/>
      <c r="L82" s="143"/>
      <c r="M82" s="234"/>
      <c r="N82" s="145"/>
      <c r="O82" s="289"/>
      <c r="P82" s="290"/>
      <c r="Q82" s="262"/>
      <c r="Z82" s="231"/>
      <c r="AA82" s="231"/>
      <c r="AB82" s="221"/>
      <c r="AC82" s="221"/>
      <c r="AD82" s="222"/>
      <c r="AE82" s="221"/>
      <c r="AF82" s="221"/>
      <c r="AG82" s="256"/>
      <c r="AH82" s="221"/>
      <c r="AI82" s="222"/>
      <c r="AJ82" s="221"/>
      <c r="AK82" s="221"/>
      <c r="AL82" s="223"/>
      <c r="AM82" s="221"/>
    </row>
    <row r="83" spans="2:39" ht="15" customHeight="1">
      <c r="B83" s="236"/>
      <c r="C83" s="236"/>
      <c r="D83" s="143"/>
      <c r="E83" s="143"/>
      <c r="F83" s="144"/>
      <c r="G83" s="292"/>
      <c r="H83" s="143"/>
      <c r="I83" s="143"/>
      <c r="J83" s="144"/>
      <c r="K83" s="143"/>
      <c r="L83" s="143"/>
      <c r="M83" s="234"/>
      <c r="N83" s="145"/>
      <c r="O83" s="289"/>
      <c r="P83" s="290"/>
      <c r="Q83" s="262"/>
      <c r="Z83" s="231"/>
      <c r="AA83" s="231"/>
      <c r="AB83" s="221"/>
      <c r="AC83" s="221"/>
      <c r="AD83" s="222"/>
      <c r="AE83" s="221"/>
      <c r="AF83" s="221"/>
      <c r="AG83" s="256"/>
      <c r="AH83" s="221"/>
      <c r="AI83" s="222"/>
      <c r="AJ83" s="221"/>
      <c r="AK83" s="221"/>
      <c r="AL83" s="223"/>
      <c r="AM83" s="221"/>
    </row>
    <row r="84" spans="2:39" ht="15" customHeight="1">
      <c r="B84" s="236"/>
      <c r="C84" s="236"/>
      <c r="D84" s="143"/>
      <c r="E84" s="143"/>
      <c r="F84" s="144"/>
      <c r="G84" s="292"/>
      <c r="H84" s="143"/>
      <c r="I84" s="143"/>
      <c r="J84" s="144"/>
      <c r="K84" s="143"/>
      <c r="L84" s="143"/>
      <c r="M84" s="234"/>
      <c r="N84" s="145"/>
      <c r="O84" s="289"/>
      <c r="P84" s="290"/>
      <c r="Q84" s="262"/>
      <c r="Z84" s="231"/>
      <c r="AA84" s="231"/>
      <c r="AB84" s="221"/>
      <c r="AC84" s="221"/>
      <c r="AD84" s="222"/>
      <c r="AE84" s="221"/>
      <c r="AF84" s="221"/>
      <c r="AG84" s="256"/>
      <c r="AH84" s="221"/>
      <c r="AI84" s="222"/>
      <c r="AJ84" s="221"/>
      <c r="AK84" s="221"/>
      <c r="AL84" s="223"/>
      <c r="AM84" s="221"/>
    </row>
    <row r="85" spans="2:39" ht="15" customHeight="1">
      <c r="B85" s="236"/>
      <c r="C85" s="236"/>
      <c r="D85" s="143"/>
      <c r="E85" s="143"/>
      <c r="F85" s="144"/>
      <c r="G85" s="292"/>
      <c r="H85" s="143"/>
      <c r="I85" s="143"/>
      <c r="J85" s="144"/>
      <c r="K85" s="143"/>
      <c r="L85" s="143"/>
      <c r="M85" s="234"/>
      <c r="N85" s="145"/>
      <c r="O85" s="289"/>
      <c r="P85" s="290"/>
      <c r="Q85" s="262"/>
      <c r="Z85" s="231"/>
      <c r="AA85" s="231"/>
      <c r="AB85" s="221"/>
      <c r="AC85" s="221"/>
      <c r="AD85" s="222"/>
      <c r="AE85" s="221"/>
      <c r="AF85" s="221"/>
      <c r="AG85" s="256"/>
      <c r="AH85" s="221"/>
      <c r="AI85" s="222"/>
      <c r="AJ85" s="221"/>
      <c r="AK85" s="221"/>
      <c r="AL85" s="223"/>
      <c r="AM85" s="221"/>
    </row>
    <row r="86" spans="2:39" ht="15" customHeight="1">
      <c r="B86" s="236"/>
      <c r="C86" s="236"/>
      <c r="D86" s="143"/>
      <c r="E86" s="143"/>
      <c r="F86" s="144"/>
      <c r="G86" s="292"/>
      <c r="H86" s="143"/>
      <c r="I86" s="143"/>
      <c r="J86" s="144"/>
      <c r="K86" s="143"/>
      <c r="L86" s="143"/>
      <c r="M86" s="234"/>
      <c r="N86" s="145"/>
      <c r="O86" s="289"/>
      <c r="P86" s="290"/>
      <c r="Q86" s="262"/>
      <c r="Z86" s="231"/>
      <c r="AA86" s="231"/>
      <c r="AB86" s="221"/>
      <c r="AC86" s="221"/>
      <c r="AD86" s="222"/>
      <c r="AE86" s="221"/>
      <c r="AF86" s="221"/>
      <c r="AG86" s="256"/>
      <c r="AH86" s="221"/>
      <c r="AI86" s="222"/>
      <c r="AJ86" s="221"/>
      <c r="AK86" s="221"/>
      <c r="AL86" s="223"/>
      <c r="AM86" s="221"/>
    </row>
    <row r="87" spans="2:39" ht="15" customHeight="1">
      <c r="B87" s="235"/>
      <c r="C87" s="235"/>
      <c r="D87" s="143"/>
      <c r="E87" s="143"/>
      <c r="F87" s="144"/>
      <c r="G87" s="292"/>
      <c r="H87" s="143"/>
      <c r="I87" s="143"/>
      <c r="J87" s="144"/>
      <c r="K87" s="143"/>
      <c r="L87" s="143"/>
      <c r="M87" s="234"/>
      <c r="N87" s="145"/>
      <c r="O87" s="289"/>
      <c r="P87" s="290"/>
      <c r="Q87" s="262"/>
      <c r="Z87" s="231"/>
      <c r="AA87" s="231"/>
      <c r="AB87" s="221"/>
      <c r="AC87" s="221"/>
      <c r="AD87" s="222"/>
      <c r="AE87" s="221"/>
      <c r="AF87" s="221"/>
      <c r="AG87" s="256"/>
      <c r="AH87" s="221"/>
      <c r="AI87" s="222"/>
      <c r="AJ87" s="221"/>
      <c r="AK87" s="221"/>
      <c r="AL87" s="223"/>
      <c r="AM87" s="221"/>
    </row>
    <row r="88" spans="2:39" ht="15" customHeight="1">
      <c r="B88" s="236"/>
      <c r="C88" s="236"/>
      <c r="D88" s="143"/>
      <c r="E88" s="143"/>
      <c r="F88" s="144"/>
      <c r="G88" s="292"/>
      <c r="H88" s="143"/>
      <c r="I88" s="143"/>
      <c r="J88" s="144"/>
      <c r="K88" s="143"/>
      <c r="L88" s="143"/>
      <c r="M88" s="234"/>
      <c r="N88" s="145"/>
      <c r="O88" s="289"/>
      <c r="P88" s="290"/>
      <c r="Q88" s="262"/>
      <c r="Z88" s="231"/>
      <c r="AA88" s="231"/>
      <c r="AB88" s="221"/>
      <c r="AC88" s="221"/>
      <c r="AD88" s="222"/>
      <c r="AE88" s="221"/>
      <c r="AF88" s="221"/>
      <c r="AG88" s="256"/>
      <c r="AH88" s="221"/>
      <c r="AI88" s="222"/>
      <c r="AJ88" s="221"/>
      <c r="AK88" s="221"/>
      <c r="AL88" s="223"/>
      <c r="AM88" s="221"/>
    </row>
    <row r="89" spans="2:39" ht="15" customHeight="1">
      <c r="B89" s="235"/>
      <c r="C89" s="235"/>
      <c r="D89" s="143"/>
      <c r="E89" s="143"/>
      <c r="F89" s="144"/>
      <c r="G89" s="292"/>
      <c r="H89" s="143"/>
      <c r="I89" s="143"/>
      <c r="J89" s="144"/>
      <c r="K89" s="143"/>
      <c r="L89" s="143"/>
      <c r="M89" s="234"/>
      <c r="N89" s="145"/>
      <c r="O89" s="289"/>
      <c r="P89" s="290"/>
      <c r="Q89" s="262"/>
      <c r="Z89" s="231"/>
      <c r="AA89" s="231"/>
      <c r="AB89" s="221"/>
      <c r="AC89" s="221"/>
      <c r="AD89" s="222"/>
      <c r="AE89" s="221"/>
      <c r="AF89" s="221"/>
      <c r="AG89" s="256"/>
      <c r="AH89" s="221"/>
      <c r="AI89" s="222"/>
      <c r="AJ89" s="221"/>
      <c r="AK89" s="221"/>
      <c r="AL89" s="223"/>
      <c r="AM89" s="221"/>
    </row>
    <row r="90" spans="2:39" ht="15" customHeight="1">
      <c r="B90" s="236"/>
      <c r="C90" s="236"/>
      <c r="D90" s="143"/>
      <c r="E90" s="143"/>
      <c r="F90" s="144"/>
      <c r="G90" s="292"/>
      <c r="H90" s="143"/>
      <c r="I90" s="143"/>
      <c r="J90" s="144"/>
      <c r="K90" s="143"/>
      <c r="L90" s="143"/>
      <c r="M90" s="234"/>
      <c r="N90" s="145"/>
      <c r="O90" s="289"/>
      <c r="P90" s="290"/>
      <c r="Q90" s="262"/>
      <c r="Z90" s="231"/>
      <c r="AA90" s="231"/>
      <c r="AB90" s="221"/>
      <c r="AC90" s="221"/>
      <c r="AD90" s="222"/>
      <c r="AE90" s="221"/>
      <c r="AF90" s="221"/>
      <c r="AG90" s="256"/>
      <c r="AH90" s="221"/>
      <c r="AI90" s="222"/>
      <c r="AJ90" s="221"/>
      <c r="AK90" s="221"/>
      <c r="AL90" s="223"/>
      <c r="AM90" s="221"/>
    </row>
    <row r="91" spans="2:39" ht="15" customHeight="1">
      <c r="B91" s="236"/>
      <c r="C91" s="236"/>
      <c r="D91" s="143"/>
      <c r="E91" s="143"/>
      <c r="F91" s="144"/>
      <c r="G91" s="292"/>
      <c r="H91" s="143"/>
      <c r="I91" s="143"/>
      <c r="J91" s="144"/>
      <c r="K91" s="143"/>
      <c r="L91" s="143"/>
      <c r="M91" s="234"/>
      <c r="N91" s="145"/>
      <c r="O91" s="289"/>
      <c r="P91" s="290"/>
      <c r="Q91" s="262"/>
      <c r="Z91" s="231"/>
      <c r="AA91" s="231"/>
      <c r="AB91" s="221"/>
      <c r="AC91" s="221"/>
      <c r="AD91" s="222"/>
      <c r="AE91" s="221"/>
      <c r="AF91" s="221"/>
      <c r="AG91" s="256"/>
      <c r="AH91" s="221"/>
      <c r="AI91" s="222"/>
      <c r="AJ91" s="221"/>
      <c r="AK91" s="221"/>
      <c r="AL91" s="223"/>
      <c r="AM91" s="221"/>
    </row>
    <row r="92" spans="2:39" ht="15" customHeight="1">
      <c r="B92" s="236"/>
      <c r="C92" s="236"/>
      <c r="D92" s="143"/>
      <c r="E92" s="143"/>
      <c r="F92" s="144"/>
      <c r="G92" s="292"/>
      <c r="H92" s="143"/>
      <c r="I92" s="143"/>
      <c r="J92" s="144"/>
      <c r="K92" s="143"/>
      <c r="L92" s="143"/>
      <c r="M92" s="234"/>
      <c r="N92" s="145"/>
      <c r="O92" s="289"/>
      <c r="P92" s="290"/>
      <c r="Q92" s="262"/>
      <c r="Z92" s="231"/>
      <c r="AA92" s="231"/>
      <c r="AB92" s="221"/>
      <c r="AC92" s="221"/>
      <c r="AD92" s="222"/>
      <c r="AE92" s="221"/>
      <c r="AF92" s="221"/>
      <c r="AG92" s="256"/>
      <c r="AH92" s="221"/>
      <c r="AI92" s="222"/>
      <c r="AJ92" s="221"/>
      <c r="AK92" s="221"/>
      <c r="AL92" s="223"/>
      <c r="AM92" s="221"/>
    </row>
    <row r="93" spans="2:39" ht="15" customHeight="1">
      <c r="B93" s="236"/>
      <c r="C93" s="236"/>
      <c r="D93" s="143"/>
      <c r="E93" s="143"/>
      <c r="F93" s="144"/>
      <c r="G93" s="292"/>
      <c r="H93" s="143"/>
      <c r="I93" s="143"/>
      <c r="J93" s="144"/>
      <c r="K93" s="143"/>
      <c r="L93" s="143"/>
      <c r="M93" s="234"/>
      <c r="N93" s="145"/>
      <c r="O93" s="289"/>
      <c r="P93" s="290"/>
      <c r="Q93" s="262"/>
      <c r="Z93" s="231"/>
      <c r="AA93" s="231"/>
      <c r="AB93" s="221"/>
      <c r="AC93" s="221"/>
      <c r="AD93" s="222"/>
      <c r="AE93" s="221"/>
      <c r="AF93" s="221"/>
      <c r="AG93" s="256"/>
      <c r="AH93" s="221"/>
      <c r="AI93" s="222"/>
      <c r="AJ93" s="221"/>
      <c r="AK93" s="221"/>
      <c r="AL93" s="223"/>
      <c r="AM93" s="221"/>
    </row>
    <row r="94" spans="2:39" ht="15" customHeight="1">
      <c r="B94" s="235"/>
      <c r="C94" s="235"/>
      <c r="D94" s="143"/>
      <c r="E94" s="143"/>
      <c r="F94" s="144"/>
      <c r="G94" s="292"/>
      <c r="H94" s="143"/>
      <c r="I94" s="143"/>
      <c r="J94" s="144"/>
      <c r="K94" s="143"/>
      <c r="L94" s="143"/>
      <c r="M94" s="234"/>
      <c r="N94" s="145"/>
      <c r="O94" s="289"/>
      <c r="P94" s="290"/>
      <c r="Q94" s="262"/>
      <c r="Z94" s="231"/>
      <c r="AA94" s="231"/>
      <c r="AB94" s="221"/>
      <c r="AC94" s="221"/>
      <c r="AD94" s="222"/>
      <c r="AE94" s="221"/>
      <c r="AF94" s="221"/>
      <c r="AG94" s="256"/>
      <c r="AH94" s="221"/>
      <c r="AI94" s="222"/>
      <c r="AJ94" s="221"/>
      <c r="AK94" s="221"/>
      <c r="AL94" s="223"/>
      <c r="AM94" s="221"/>
    </row>
    <row r="95" spans="2:39" ht="15" customHeight="1">
      <c r="B95" s="236"/>
      <c r="C95" s="236"/>
      <c r="D95" s="143"/>
      <c r="E95" s="143"/>
      <c r="F95" s="144"/>
      <c r="G95" s="292"/>
      <c r="H95" s="143"/>
      <c r="I95" s="143"/>
      <c r="J95" s="144"/>
      <c r="K95" s="143"/>
      <c r="L95" s="143"/>
      <c r="M95" s="234"/>
      <c r="N95" s="145"/>
      <c r="O95" s="289"/>
      <c r="P95" s="290"/>
      <c r="Q95" s="262"/>
      <c r="Z95" s="231"/>
      <c r="AA95" s="231"/>
      <c r="AB95" s="221"/>
      <c r="AC95" s="221"/>
      <c r="AD95" s="222"/>
      <c r="AE95" s="221"/>
      <c r="AF95" s="221"/>
      <c r="AG95" s="256"/>
      <c r="AH95" s="221"/>
      <c r="AI95" s="222"/>
      <c r="AJ95" s="221"/>
      <c r="AK95" s="221"/>
      <c r="AL95" s="223"/>
      <c r="AM95" s="221"/>
    </row>
    <row r="96" spans="2:39" ht="15" customHeight="1">
      <c r="B96" s="236"/>
      <c r="C96" s="236"/>
      <c r="D96" s="143"/>
      <c r="E96" s="143"/>
      <c r="F96" s="144"/>
      <c r="G96" s="292"/>
      <c r="H96" s="143"/>
      <c r="I96" s="143"/>
      <c r="J96" s="144"/>
      <c r="K96" s="143"/>
      <c r="L96" s="143"/>
      <c r="M96" s="234"/>
      <c r="N96" s="145"/>
      <c r="O96" s="289"/>
      <c r="P96" s="290"/>
      <c r="Q96" s="262"/>
      <c r="Z96" s="231"/>
      <c r="AA96" s="231"/>
      <c r="AB96" s="221"/>
      <c r="AC96" s="221"/>
      <c r="AD96" s="222"/>
      <c r="AE96" s="221"/>
      <c r="AF96" s="221"/>
      <c r="AG96" s="256"/>
      <c r="AH96" s="221"/>
      <c r="AI96" s="222"/>
      <c r="AJ96" s="221"/>
      <c r="AK96" s="221"/>
      <c r="AL96" s="223"/>
      <c r="AM96" s="221"/>
    </row>
    <row r="97" spans="2:39" ht="15" customHeight="1">
      <c r="B97" s="235"/>
      <c r="C97" s="235"/>
      <c r="D97" s="143"/>
      <c r="E97" s="143"/>
      <c r="F97" s="144"/>
      <c r="G97" s="292"/>
      <c r="H97" s="143"/>
      <c r="I97" s="143"/>
      <c r="J97" s="144"/>
      <c r="K97" s="143"/>
      <c r="L97" s="143"/>
      <c r="M97" s="234"/>
      <c r="N97" s="145"/>
      <c r="O97" s="289"/>
      <c r="P97" s="290"/>
      <c r="Q97" s="262"/>
      <c r="Z97" s="231"/>
      <c r="AA97" s="231"/>
      <c r="AB97" s="221"/>
      <c r="AC97" s="221"/>
      <c r="AD97" s="222"/>
      <c r="AE97" s="221"/>
      <c r="AF97" s="221"/>
      <c r="AG97" s="256"/>
      <c r="AH97" s="221"/>
      <c r="AI97" s="222"/>
      <c r="AJ97" s="221"/>
      <c r="AK97" s="221"/>
      <c r="AL97" s="223"/>
      <c r="AM97" s="221"/>
    </row>
    <row r="98" spans="2:39" ht="15" customHeight="1">
      <c r="B98" s="236"/>
      <c r="C98" s="236"/>
      <c r="D98" s="143"/>
      <c r="E98" s="143"/>
      <c r="F98" s="144"/>
      <c r="G98" s="292"/>
      <c r="H98" s="143"/>
      <c r="I98" s="143"/>
      <c r="J98" s="144"/>
      <c r="K98" s="143"/>
      <c r="L98" s="143"/>
      <c r="M98" s="234"/>
      <c r="N98" s="145"/>
      <c r="O98" s="289"/>
      <c r="P98" s="290"/>
      <c r="Q98" s="262"/>
      <c r="Z98" s="231"/>
      <c r="AA98" s="231"/>
      <c r="AB98" s="221"/>
      <c r="AC98" s="221"/>
      <c r="AD98" s="222"/>
      <c r="AE98" s="221"/>
      <c r="AF98" s="221"/>
      <c r="AG98" s="256"/>
      <c r="AH98" s="221"/>
      <c r="AI98" s="222"/>
      <c r="AJ98" s="221"/>
      <c r="AK98" s="221"/>
      <c r="AL98" s="223"/>
      <c r="AM98" s="221"/>
    </row>
    <row r="99" spans="2:39" ht="15" customHeight="1">
      <c r="B99" s="236"/>
      <c r="C99" s="236"/>
      <c r="D99" s="143"/>
      <c r="E99" s="143"/>
      <c r="F99" s="144"/>
      <c r="G99" s="292"/>
      <c r="H99" s="143"/>
      <c r="I99" s="143"/>
      <c r="J99" s="144"/>
      <c r="K99" s="143"/>
      <c r="L99" s="143"/>
      <c r="M99" s="234"/>
      <c r="N99" s="145"/>
      <c r="O99" s="289"/>
      <c r="P99" s="290"/>
      <c r="Q99" s="262"/>
      <c r="Z99" s="231"/>
      <c r="AA99" s="231"/>
      <c r="AB99" s="221"/>
      <c r="AC99" s="221"/>
      <c r="AD99" s="222"/>
      <c r="AE99" s="221"/>
      <c r="AF99" s="221"/>
      <c r="AG99" s="256"/>
      <c r="AH99" s="221"/>
      <c r="AI99" s="222"/>
      <c r="AJ99" s="221"/>
      <c r="AK99" s="221"/>
      <c r="AL99" s="223"/>
      <c r="AM99" s="221"/>
    </row>
    <row r="100" spans="2:39" ht="15" customHeight="1">
      <c r="B100" s="236"/>
      <c r="C100" s="236"/>
      <c r="D100" s="143"/>
      <c r="E100" s="143"/>
      <c r="F100" s="144"/>
      <c r="G100" s="292"/>
      <c r="H100" s="143"/>
      <c r="I100" s="143"/>
      <c r="J100" s="144"/>
      <c r="K100" s="143"/>
      <c r="L100" s="143"/>
      <c r="M100" s="234"/>
      <c r="N100" s="145"/>
      <c r="O100" s="289"/>
      <c r="P100" s="290"/>
      <c r="Q100" s="262"/>
      <c r="Z100" s="231"/>
      <c r="AA100" s="232"/>
      <c r="AB100" s="221"/>
      <c r="AC100" s="221"/>
      <c r="AD100" s="222"/>
      <c r="AE100" s="221"/>
      <c r="AF100" s="221"/>
      <c r="AG100" s="256"/>
      <c r="AH100" s="221"/>
      <c r="AI100" s="222"/>
      <c r="AJ100" s="221"/>
      <c r="AK100" s="221"/>
      <c r="AL100" s="223"/>
      <c r="AM100" s="221"/>
    </row>
    <row r="101" spans="2:39" ht="15" customHeight="1">
      <c r="B101" s="236"/>
      <c r="C101" s="236"/>
      <c r="D101" s="143"/>
      <c r="E101" s="143"/>
      <c r="F101" s="144"/>
      <c r="G101" s="292"/>
      <c r="H101" s="143"/>
      <c r="I101" s="143"/>
      <c r="J101" s="144"/>
      <c r="K101" s="143"/>
      <c r="L101" s="143"/>
      <c r="M101" s="234"/>
      <c r="N101" s="145"/>
      <c r="O101" s="289"/>
      <c r="P101" s="290"/>
      <c r="Q101" s="262"/>
      <c r="Z101" s="231"/>
      <c r="AA101" s="231"/>
      <c r="AB101" s="221"/>
      <c r="AC101" s="221"/>
      <c r="AD101" s="222"/>
      <c r="AE101" s="221"/>
      <c r="AF101" s="221"/>
      <c r="AG101" s="256"/>
      <c r="AH101" s="221"/>
      <c r="AI101" s="222"/>
      <c r="AJ101" s="221"/>
      <c r="AK101" s="221"/>
      <c r="AL101" s="223"/>
      <c r="AM101" s="221"/>
    </row>
    <row r="102" spans="2:39" ht="15" customHeight="1">
      <c r="B102" s="236"/>
      <c r="C102" s="236"/>
      <c r="D102" s="143"/>
      <c r="E102" s="143"/>
      <c r="F102" s="144"/>
      <c r="G102" s="292"/>
      <c r="H102" s="143"/>
      <c r="I102" s="143"/>
      <c r="J102" s="144"/>
      <c r="K102" s="143"/>
      <c r="L102" s="143"/>
      <c r="M102" s="234"/>
      <c r="N102" s="145"/>
      <c r="O102" s="289"/>
      <c r="P102" s="290"/>
      <c r="Q102" s="262"/>
      <c r="Z102" s="231"/>
      <c r="AA102" s="231"/>
      <c r="AB102" s="221"/>
      <c r="AC102" s="221"/>
      <c r="AD102" s="222"/>
      <c r="AE102" s="221"/>
      <c r="AF102" s="221"/>
      <c r="AG102" s="256"/>
      <c r="AH102" s="221"/>
      <c r="AI102" s="222"/>
      <c r="AJ102" s="221"/>
      <c r="AK102" s="221"/>
      <c r="AL102" s="223"/>
      <c r="AM102" s="221"/>
    </row>
    <row r="103" spans="2:39" ht="15" customHeight="1">
      <c r="B103" s="236"/>
      <c r="C103" s="236"/>
      <c r="D103" s="143"/>
      <c r="E103" s="143"/>
      <c r="F103" s="144"/>
      <c r="G103" s="292"/>
      <c r="H103" s="143"/>
      <c r="I103" s="143"/>
      <c r="J103" s="144"/>
      <c r="K103" s="143"/>
      <c r="L103" s="143"/>
      <c r="M103" s="234"/>
      <c r="N103" s="145"/>
      <c r="O103" s="289"/>
      <c r="P103" s="290"/>
      <c r="Q103" s="262"/>
      <c r="Z103" s="231"/>
      <c r="AA103" s="231"/>
      <c r="AB103" s="221"/>
      <c r="AC103" s="221"/>
      <c r="AD103" s="222"/>
      <c r="AE103" s="221"/>
      <c r="AF103" s="221"/>
      <c r="AG103" s="256"/>
      <c r="AH103" s="221"/>
      <c r="AI103" s="222"/>
      <c r="AJ103" s="221"/>
      <c r="AK103" s="221"/>
      <c r="AL103" s="223"/>
      <c r="AM103" s="221"/>
    </row>
    <row r="104" spans="2:39" ht="15" customHeight="1">
      <c r="B104" s="235"/>
      <c r="C104" s="235"/>
      <c r="D104" s="143"/>
      <c r="E104" s="143"/>
      <c r="F104" s="144"/>
      <c r="G104" s="292"/>
      <c r="H104" s="143"/>
      <c r="I104" s="143"/>
      <c r="J104" s="144"/>
      <c r="K104" s="143"/>
      <c r="L104" s="143"/>
      <c r="M104" s="234"/>
      <c r="N104" s="145"/>
      <c r="O104" s="289"/>
      <c r="P104" s="290"/>
      <c r="Q104" s="262"/>
      <c r="Z104" s="231"/>
      <c r="AA104" s="231"/>
      <c r="AB104" s="221"/>
      <c r="AC104" s="221"/>
      <c r="AD104" s="222"/>
      <c r="AE104" s="221"/>
      <c r="AF104" s="221"/>
      <c r="AG104" s="256"/>
      <c r="AH104" s="221"/>
      <c r="AI104" s="222"/>
      <c r="AJ104" s="221"/>
      <c r="AK104" s="221"/>
      <c r="AL104" s="223"/>
      <c r="AM104" s="221"/>
    </row>
    <row r="105" spans="2:39" ht="15" customHeight="1">
      <c r="B105" s="236"/>
      <c r="C105" s="236"/>
      <c r="D105" s="143"/>
      <c r="E105" s="143"/>
      <c r="F105" s="144"/>
      <c r="G105" s="292"/>
      <c r="H105" s="143"/>
      <c r="I105" s="143"/>
      <c r="J105" s="144"/>
      <c r="K105" s="143"/>
      <c r="L105" s="143"/>
      <c r="M105" s="234"/>
      <c r="N105" s="145"/>
      <c r="O105" s="289"/>
      <c r="P105" s="290"/>
      <c r="Q105" s="262"/>
      <c r="Z105" s="231"/>
      <c r="AA105" s="231"/>
      <c r="AB105" s="221"/>
      <c r="AC105" s="221"/>
      <c r="AD105" s="222"/>
      <c r="AE105" s="221"/>
      <c r="AF105" s="221"/>
      <c r="AG105" s="256"/>
      <c r="AH105" s="221"/>
      <c r="AI105" s="222"/>
      <c r="AJ105" s="221"/>
      <c r="AK105" s="221"/>
      <c r="AL105" s="223"/>
      <c r="AM105" s="221"/>
    </row>
    <row r="106" spans="2:39" ht="15" customHeight="1">
      <c r="B106" s="235"/>
      <c r="C106" s="235"/>
      <c r="D106" s="143"/>
      <c r="E106" s="143"/>
      <c r="F106" s="144"/>
      <c r="G106" s="292"/>
      <c r="H106" s="143"/>
      <c r="I106" s="143"/>
      <c r="J106" s="144"/>
      <c r="K106" s="143"/>
      <c r="L106" s="143"/>
      <c r="M106" s="234"/>
      <c r="N106" s="145"/>
      <c r="O106" s="289"/>
      <c r="P106" s="290"/>
      <c r="Q106" s="262"/>
      <c r="Z106" s="231"/>
      <c r="AA106" s="231"/>
      <c r="AB106" s="221"/>
      <c r="AC106" s="221"/>
      <c r="AD106" s="222"/>
      <c r="AE106" s="221"/>
      <c r="AF106" s="221"/>
      <c r="AG106" s="256"/>
      <c r="AH106" s="221"/>
      <c r="AI106" s="222"/>
      <c r="AJ106" s="221"/>
      <c r="AK106" s="221"/>
      <c r="AL106" s="223"/>
      <c r="AM106" s="221"/>
    </row>
    <row r="107" spans="2:39" ht="15" customHeight="1">
      <c r="B107" s="236"/>
      <c r="C107" s="236"/>
      <c r="D107" s="143"/>
      <c r="E107" s="143"/>
      <c r="F107" s="144">
        <f t="shared" si="6"/>
        <v>0</v>
      </c>
      <c r="G107" s="292"/>
      <c r="H107" s="143"/>
      <c r="I107" s="143"/>
      <c r="J107" s="144">
        <f t="shared" si="7"/>
        <v>0</v>
      </c>
      <c r="K107" s="143">
        <f t="shared" si="8"/>
        <v>0</v>
      </c>
      <c r="L107" s="143"/>
      <c r="M107" s="234">
        <f t="shared" si="9"/>
        <v>0</v>
      </c>
      <c r="N107" s="145">
        <f t="shared" si="10"/>
        <v>0</v>
      </c>
      <c r="O107" s="289">
        <f t="array" ref="O107">IFERROR(INDEX($AK$49:$AK$2000,MATCH(B107&amp;C107,$Z$49:$Z$2000&amp;$AA$49:$AA$2000,0)),0)</f>
        <v>0</v>
      </c>
      <c r="P107" s="290">
        <f t="shared" ref="P48:P111" si="11">L107-O107</f>
        <v>0</v>
      </c>
      <c r="Q107" s="262"/>
      <c r="Z107" s="231"/>
      <c r="AA107" s="231"/>
      <c r="AB107" s="221"/>
      <c r="AC107" s="221"/>
      <c r="AD107" s="222"/>
      <c r="AE107" s="221"/>
      <c r="AF107" s="221"/>
      <c r="AG107" s="256"/>
      <c r="AH107" s="221"/>
      <c r="AI107" s="222"/>
      <c r="AJ107" s="221"/>
      <c r="AK107" s="221"/>
      <c r="AL107" s="223"/>
      <c r="AM107" s="221"/>
    </row>
    <row r="108" spans="2:39" ht="15" customHeight="1">
      <c r="B108" s="236"/>
      <c r="C108" s="236"/>
      <c r="D108" s="143"/>
      <c r="E108" s="143"/>
      <c r="F108" s="144">
        <f t="shared" si="6"/>
        <v>0</v>
      </c>
      <c r="G108" s="292"/>
      <c r="H108" s="143"/>
      <c r="I108" s="143"/>
      <c r="J108" s="144">
        <f t="shared" si="7"/>
        <v>0</v>
      </c>
      <c r="K108" s="143">
        <f t="shared" si="8"/>
        <v>0</v>
      </c>
      <c r="L108" s="143"/>
      <c r="M108" s="234">
        <f t="shared" si="9"/>
        <v>0</v>
      </c>
      <c r="N108" s="145">
        <f t="shared" si="10"/>
        <v>0</v>
      </c>
      <c r="O108" s="289">
        <f t="array" ref="O108">IFERROR(INDEX($AK$49:$AK$2000,MATCH(B108&amp;C108,$Z$49:$Z$2000&amp;$AA$49:$AA$2000,0)),0)</f>
        <v>0</v>
      </c>
      <c r="P108" s="290">
        <f t="shared" si="11"/>
        <v>0</v>
      </c>
      <c r="Q108" s="262"/>
      <c r="Z108" s="231"/>
      <c r="AA108" s="231"/>
      <c r="AB108" s="221"/>
      <c r="AC108" s="221"/>
      <c r="AD108" s="222"/>
      <c r="AE108" s="221"/>
      <c r="AF108" s="221"/>
      <c r="AG108" s="256"/>
      <c r="AH108" s="221"/>
      <c r="AI108" s="222"/>
      <c r="AJ108" s="221"/>
      <c r="AK108" s="221"/>
      <c r="AL108" s="223"/>
      <c r="AM108" s="221"/>
    </row>
    <row r="109" spans="2:39" ht="15" customHeight="1">
      <c r="B109" s="236"/>
      <c r="C109" s="236"/>
      <c r="D109" s="143"/>
      <c r="E109" s="143"/>
      <c r="F109" s="144">
        <f t="shared" si="6"/>
        <v>0</v>
      </c>
      <c r="G109" s="292"/>
      <c r="H109" s="143"/>
      <c r="I109" s="143"/>
      <c r="J109" s="144">
        <f t="shared" si="7"/>
        <v>0</v>
      </c>
      <c r="K109" s="143">
        <f t="shared" si="8"/>
        <v>0</v>
      </c>
      <c r="L109" s="143"/>
      <c r="M109" s="234">
        <f t="shared" si="9"/>
        <v>0</v>
      </c>
      <c r="N109" s="145">
        <f t="shared" si="10"/>
        <v>0</v>
      </c>
      <c r="O109" s="289">
        <f t="array" ref="O109">IFERROR(INDEX($AK$49:$AK$2000,MATCH(B109&amp;C109,$Z$49:$Z$2000&amp;$AA$49:$AA$2000,0)),0)</f>
        <v>0</v>
      </c>
      <c r="P109" s="290">
        <f t="shared" si="11"/>
        <v>0</v>
      </c>
      <c r="Q109" s="262"/>
      <c r="Z109" s="231"/>
      <c r="AA109" s="231"/>
      <c r="AB109" s="221"/>
      <c r="AC109" s="221"/>
      <c r="AD109" s="222"/>
      <c r="AE109" s="221"/>
      <c r="AF109" s="221"/>
      <c r="AG109" s="256"/>
      <c r="AH109" s="221"/>
      <c r="AI109" s="222"/>
      <c r="AJ109" s="221"/>
      <c r="AK109" s="221"/>
      <c r="AL109" s="223"/>
      <c r="AM109" s="221"/>
    </row>
    <row r="110" spans="2:39" ht="15" customHeight="1">
      <c r="B110" s="236"/>
      <c r="C110" s="236"/>
      <c r="D110" s="143"/>
      <c r="E110" s="143"/>
      <c r="F110" s="144">
        <f t="shared" si="6"/>
        <v>0</v>
      </c>
      <c r="G110" s="292"/>
      <c r="H110" s="143"/>
      <c r="I110" s="143"/>
      <c r="J110" s="144">
        <f t="shared" si="7"/>
        <v>0</v>
      </c>
      <c r="K110" s="143">
        <f t="shared" si="8"/>
        <v>0</v>
      </c>
      <c r="L110" s="143"/>
      <c r="M110" s="234">
        <f t="shared" si="9"/>
        <v>0</v>
      </c>
      <c r="N110" s="145">
        <f t="shared" si="10"/>
        <v>0</v>
      </c>
      <c r="O110" s="289">
        <f t="array" ref="O110">IFERROR(INDEX($AK$49:$AK$2000,MATCH(B110&amp;C110,$Z$49:$Z$2000&amp;$AA$49:$AA$2000,0)),0)</f>
        <v>0</v>
      </c>
      <c r="P110" s="290">
        <f t="shared" si="11"/>
        <v>0</v>
      </c>
      <c r="Q110" s="262"/>
      <c r="Z110" s="231"/>
      <c r="AA110" s="231"/>
      <c r="AB110" s="221"/>
      <c r="AC110" s="221"/>
      <c r="AD110" s="222"/>
      <c r="AE110" s="221"/>
      <c r="AF110" s="221"/>
      <c r="AG110" s="256"/>
      <c r="AH110" s="221"/>
      <c r="AI110" s="222"/>
      <c r="AJ110" s="221"/>
      <c r="AK110" s="221"/>
      <c r="AL110" s="223"/>
      <c r="AM110" s="221"/>
    </row>
    <row r="111" spans="2:39" ht="15" customHeight="1">
      <c r="B111" s="235"/>
      <c r="C111" s="235"/>
      <c r="D111" s="143"/>
      <c r="E111" s="143"/>
      <c r="F111" s="144">
        <f t="shared" si="6"/>
        <v>0</v>
      </c>
      <c r="G111" s="292"/>
      <c r="H111" s="143"/>
      <c r="I111" s="143"/>
      <c r="J111" s="144">
        <f t="shared" si="7"/>
        <v>0</v>
      </c>
      <c r="K111" s="143">
        <f t="shared" si="8"/>
        <v>0</v>
      </c>
      <c r="L111" s="143"/>
      <c r="M111" s="234">
        <f t="shared" si="9"/>
        <v>0</v>
      </c>
      <c r="N111" s="145">
        <f t="shared" si="10"/>
        <v>0</v>
      </c>
      <c r="O111" s="289">
        <f t="array" ref="O111">IFERROR(INDEX($AK$49:$AK$2000,MATCH(B111&amp;C111,$Z$49:$Z$2000&amp;$AA$49:$AA$2000,0)),0)</f>
        <v>0</v>
      </c>
      <c r="P111" s="290">
        <f t="shared" si="11"/>
        <v>0</v>
      </c>
      <c r="Q111" s="262"/>
      <c r="Z111" s="231"/>
      <c r="AA111" s="231"/>
      <c r="AB111" s="221"/>
      <c r="AC111" s="221"/>
      <c r="AD111" s="222"/>
      <c r="AE111" s="221"/>
      <c r="AF111" s="221"/>
      <c r="AG111" s="256"/>
      <c r="AH111" s="221"/>
      <c r="AI111" s="222"/>
      <c r="AJ111" s="221"/>
      <c r="AK111" s="221"/>
      <c r="AL111" s="223"/>
      <c r="AM111" s="221"/>
    </row>
    <row r="112" spans="2:39" ht="15" customHeight="1">
      <c r="B112" s="236"/>
      <c r="C112" s="236"/>
      <c r="D112" s="143"/>
      <c r="E112" s="143"/>
      <c r="F112" s="144">
        <f t="shared" ref="F112:F175" si="12">IFERROR(E112/D112,0)</f>
        <v>0</v>
      </c>
      <c r="G112" s="292"/>
      <c r="H112" s="143"/>
      <c r="I112" s="143"/>
      <c r="J112" s="144">
        <f t="shared" ref="J112:J175" si="13">IFERROR(I112/E112,0)</f>
        <v>0</v>
      </c>
      <c r="K112" s="143">
        <f t="shared" ref="K112:K175" si="14">IFERROR(H112/I112,0)</f>
        <v>0</v>
      </c>
      <c r="L112" s="143"/>
      <c r="M112" s="234">
        <f t="shared" ref="M112:M175" si="15">IFERROR(L112/H112,0)</f>
        <v>0</v>
      </c>
      <c r="N112" s="145">
        <f t="shared" ref="N112:N175" si="16">IFERROR(L112/I112,0)</f>
        <v>0</v>
      </c>
      <c r="O112" s="289">
        <f t="array" ref="O112">IFERROR(INDEX($AK$49:$AK$2000,MATCH(B112&amp;C112,$Z$49:$Z$2000&amp;$AA$49:$AA$2000,0)),0)</f>
        <v>0</v>
      </c>
      <c r="P112" s="290">
        <f t="shared" ref="P112:P175" si="17">L112-O112</f>
        <v>0</v>
      </c>
      <c r="Q112" s="262"/>
      <c r="Z112" s="231"/>
      <c r="AA112" s="231"/>
      <c r="AB112" s="221"/>
      <c r="AC112" s="221"/>
      <c r="AD112" s="222"/>
      <c r="AE112" s="221"/>
      <c r="AF112" s="221"/>
      <c r="AG112" s="256"/>
      <c r="AH112" s="221"/>
      <c r="AI112" s="222"/>
      <c r="AJ112" s="221"/>
      <c r="AK112" s="221"/>
      <c r="AL112" s="223"/>
      <c r="AM112" s="221"/>
    </row>
    <row r="113" spans="2:39" ht="15" customHeight="1">
      <c r="B113" s="235"/>
      <c r="C113" s="235"/>
      <c r="D113" s="143"/>
      <c r="E113" s="143"/>
      <c r="F113" s="144">
        <f t="shared" si="12"/>
        <v>0</v>
      </c>
      <c r="G113" s="292"/>
      <c r="H113" s="143"/>
      <c r="I113" s="143"/>
      <c r="J113" s="144">
        <f t="shared" si="13"/>
        <v>0</v>
      </c>
      <c r="K113" s="143">
        <f t="shared" si="14"/>
        <v>0</v>
      </c>
      <c r="L113" s="143"/>
      <c r="M113" s="234">
        <f t="shared" si="15"/>
        <v>0</v>
      </c>
      <c r="N113" s="145">
        <f t="shared" si="16"/>
        <v>0</v>
      </c>
      <c r="O113" s="289">
        <f t="array" ref="O113">IFERROR(INDEX($AK$49:$AK$2000,MATCH(B113&amp;C113,$Z$49:$Z$2000&amp;$AA$49:$AA$2000,0)),0)</f>
        <v>0</v>
      </c>
      <c r="P113" s="290">
        <f t="shared" si="17"/>
        <v>0</v>
      </c>
      <c r="Q113" s="262"/>
      <c r="Z113" s="231"/>
      <c r="AA113" s="231"/>
      <c r="AB113" s="221"/>
      <c r="AC113" s="221"/>
      <c r="AD113" s="222"/>
      <c r="AE113" s="221"/>
      <c r="AF113" s="221"/>
      <c r="AG113" s="256"/>
      <c r="AH113" s="221"/>
      <c r="AI113" s="222"/>
      <c r="AJ113" s="221"/>
      <c r="AK113" s="221"/>
      <c r="AL113" s="223"/>
      <c r="AM113" s="221"/>
    </row>
    <row r="114" spans="2:39" ht="15" customHeight="1">
      <c r="B114" s="236"/>
      <c r="C114" s="236"/>
      <c r="D114" s="143"/>
      <c r="E114" s="143"/>
      <c r="F114" s="144">
        <f t="shared" si="12"/>
        <v>0</v>
      </c>
      <c r="G114" s="292"/>
      <c r="H114" s="143"/>
      <c r="I114" s="143"/>
      <c r="J114" s="144">
        <f t="shared" si="13"/>
        <v>0</v>
      </c>
      <c r="K114" s="143">
        <f t="shared" si="14"/>
        <v>0</v>
      </c>
      <c r="L114" s="143"/>
      <c r="M114" s="234">
        <f t="shared" si="15"/>
        <v>0</v>
      </c>
      <c r="N114" s="145">
        <f t="shared" si="16"/>
        <v>0</v>
      </c>
      <c r="O114" s="289">
        <f t="array" ref="O114">IFERROR(INDEX($AK$49:$AK$2000,MATCH(B114&amp;C114,$Z$49:$Z$2000&amp;$AA$49:$AA$2000,0)),0)</f>
        <v>0</v>
      </c>
      <c r="P114" s="290">
        <f t="shared" si="17"/>
        <v>0</v>
      </c>
      <c r="Q114" s="262"/>
      <c r="Z114" s="231"/>
      <c r="AA114" s="231"/>
      <c r="AB114" s="221"/>
      <c r="AC114" s="221"/>
      <c r="AD114" s="222"/>
      <c r="AE114" s="221"/>
      <c r="AF114" s="221"/>
      <c r="AG114" s="256"/>
      <c r="AH114" s="221"/>
      <c r="AI114" s="222"/>
      <c r="AJ114" s="221"/>
      <c r="AK114" s="221"/>
      <c r="AL114" s="223"/>
      <c r="AM114" s="221"/>
    </row>
    <row r="115" spans="2:39" ht="15" customHeight="1">
      <c r="B115" s="236"/>
      <c r="C115" s="236"/>
      <c r="D115" s="143"/>
      <c r="E115" s="143"/>
      <c r="F115" s="144">
        <f t="shared" si="12"/>
        <v>0</v>
      </c>
      <c r="G115" s="292"/>
      <c r="H115" s="143"/>
      <c r="I115" s="143"/>
      <c r="J115" s="144">
        <f t="shared" si="13"/>
        <v>0</v>
      </c>
      <c r="K115" s="143">
        <f t="shared" si="14"/>
        <v>0</v>
      </c>
      <c r="L115" s="143"/>
      <c r="M115" s="234">
        <f t="shared" si="15"/>
        <v>0</v>
      </c>
      <c r="N115" s="145">
        <f t="shared" si="16"/>
        <v>0</v>
      </c>
      <c r="O115" s="289">
        <f t="array" ref="O115">IFERROR(INDEX($AK$49:$AK$2000,MATCH(B115&amp;C115,$Z$49:$Z$2000&amp;$AA$49:$AA$2000,0)),0)</f>
        <v>0</v>
      </c>
      <c r="P115" s="290">
        <f t="shared" si="17"/>
        <v>0</v>
      </c>
      <c r="Q115" s="262"/>
      <c r="Z115" s="231"/>
      <c r="AA115" s="231"/>
      <c r="AB115" s="221"/>
      <c r="AC115" s="221"/>
      <c r="AD115" s="222"/>
      <c r="AE115" s="221"/>
      <c r="AF115" s="221"/>
      <c r="AG115" s="256"/>
      <c r="AH115" s="221"/>
      <c r="AI115" s="222"/>
      <c r="AJ115" s="221"/>
      <c r="AK115" s="221"/>
      <c r="AL115" s="223"/>
      <c r="AM115" s="221"/>
    </row>
    <row r="116" spans="2:39" ht="15" customHeight="1">
      <c r="B116" s="236"/>
      <c r="C116" s="236"/>
      <c r="D116" s="143"/>
      <c r="E116" s="143"/>
      <c r="F116" s="144">
        <f t="shared" si="12"/>
        <v>0</v>
      </c>
      <c r="G116" s="292"/>
      <c r="H116" s="143"/>
      <c r="I116" s="143"/>
      <c r="J116" s="144">
        <f t="shared" si="13"/>
        <v>0</v>
      </c>
      <c r="K116" s="143">
        <f t="shared" si="14"/>
        <v>0</v>
      </c>
      <c r="L116" s="143"/>
      <c r="M116" s="234">
        <f t="shared" si="15"/>
        <v>0</v>
      </c>
      <c r="N116" s="145">
        <f t="shared" si="16"/>
        <v>0</v>
      </c>
      <c r="O116" s="289">
        <f t="array" ref="O116">IFERROR(INDEX($AK$49:$AK$2000,MATCH(B116&amp;C116,$Z$49:$Z$2000&amp;$AA$49:$AA$2000,0)),0)</f>
        <v>0</v>
      </c>
      <c r="P116" s="290">
        <f t="shared" si="17"/>
        <v>0</v>
      </c>
      <c r="Q116" s="262"/>
      <c r="Z116" s="231"/>
      <c r="AA116" s="231"/>
      <c r="AB116" s="221"/>
      <c r="AC116" s="221"/>
      <c r="AD116" s="222"/>
      <c r="AE116" s="221"/>
      <c r="AF116" s="221"/>
      <c r="AG116" s="256"/>
      <c r="AH116" s="221"/>
      <c r="AI116" s="222"/>
      <c r="AJ116" s="221"/>
      <c r="AK116" s="221"/>
      <c r="AL116" s="223"/>
      <c r="AM116" s="221"/>
    </row>
    <row r="117" spans="2:39" ht="15" customHeight="1">
      <c r="B117" s="236"/>
      <c r="C117" s="236"/>
      <c r="D117" s="143"/>
      <c r="E117" s="143"/>
      <c r="F117" s="144">
        <f t="shared" si="12"/>
        <v>0</v>
      </c>
      <c r="G117" s="292"/>
      <c r="H117" s="143"/>
      <c r="I117" s="143"/>
      <c r="J117" s="144">
        <f t="shared" si="13"/>
        <v>0</v>
      </c>
      <c r="K117" s="143">
        <f t="shared" si="14"/>
        <v>0</v>
      </c>
      <c r="L117" s="143"/>
      <c r="M117" s="234">
        <f t="shared" si="15"/>
        <v>0</v>
      </c>
      <c r="N117" s="145">
        <f t="shared" si="16"/>
        <v>0</v>
      </c>
      <c r="O117" s="289">
        <f t="array" ref="O117">IFERROR(INDEX($AK$49:$AK$2000,MATCH(B117&amp;C117,$Z$49:$Z$2000&amp;$AA$49:$AA$2000,0)),0)</f>
        <v>0</v>
      </c>
      <c r="P117" s="290">
        <f t="shared" si="17"/>
        <v>0</v>
      </c>
      <c r="Q117" s="262"/>
      <c r="Z117" s="231"/>
      <c r="AA117" s="231"/>
      <c r="AB117" s="221"/>
      <c r="AC117" s="221"/>
      <c r="AD117" s="222"/>
      <c r="AE117" s="221"/>
      <c r="AF117" s="221"/>
      <c r="AG117" s="256"/>
      <c r="AH117" s="221"/>
      <c r="AI117" s="222"/>
      <c r="AJ117" s="221"/>
      <c r="AK117" s="221"/>
      <c r="AL117" s="223"/>
      <c r="AM117" s="221"/>
    </row>
    <row r="118" spans="2:39" ht="15" customHeight="1">
      <c r="B118" s="236"/>
      <c r="C118" s="236"/>
      <c r="D118" s="143"/>
      <c r="E118" s="143"/>
      <c r="F118" s="144">
        <f t="shared" si="12"/>
        <v>0</v>
      </c>
      <c r="G118" s="292"/>
      <c r="H118" s="143"/>
      <c r="I118" s="143"/>
      <c r="J118" s="144">
        <f t="shared" si="13"/>
        <v>0</v>
      </c>
      <c r="K118" s="143">
        <f t="shared" si="14"/>
        <v>0</v>
      </c>
      <c r="L118" s="143"/>
      <c r="M118" s="234">
        <f t="shared" si="15"/>
        <v>0</v>
      </c>
      <c r="N118" s="145">
        <f t="shared" si="16"/>
        <v>0</v>
      </c>
      <c r="O118" s="289">
        <f t="array" ref="O118">IFERROR(INDEX($AK$49:$AK$2000,MATCH(B118&amp;C118,$Z$49:$Z$2000&amp;$AA$49:$AA$2000,0)),0)</f>
        <v>0</v>
      </c>
      <c r="P118" s="290">
        <f t="shared" si="17"/>
        <v>0</v>
      </c>
      <c r="Q118" s="262"/>
      <c r="Z118" s="231"/>
      <c r="AA118" s="231"/>
      <c r="AB118" s="221"/>
      <c r="AC118" s="221"/>
      <c r="AD118" s="222"/>
      <c r="AE118" s="221"/>
      <c r="AF118" s="221"/>
      <c r="AG118" s="256"/>
      <c r="AH118" s="221"/>
      <c r="AI118" s="222"/>
      <c r="AJ118" s="221"/>
      <c r="AK118" s="221"/>
      <c r="AL118" s="223"/>
      <c r="AM118" s="221"/>
    </row>
    <row r="119" spans="2:39" ht="15" customHeight="1">
      <c r="B119" s="236"/>
      <c r="C119" s="236"/>
      <c r="D119" s="143"/>
      <c r="E119" s="143"/>
      <c r="F119" s="144">
        <f t="shared" si="12"/>
        <v>0</v>
      </c>
      <c r="G119" s="292"/>
      <c r="H119" s="143"/>
      <c r="I119" s="143"/>
      <c r="J119" s="144">
        <f t="shared" si="13"/>
        <v>0</v>
      </c>
      <c r="K119" s="143">
        <f t="shared" si="14"/>
        <v>0</v>
      </c>
      <c r="L119" s="143"/>
      <c r="M119" s="234">
        <f t="shared" si="15"/>
        <v>0</v>
      </c>
      <c r="N119" s="145">
        <f t="shared" si="16"/>
        <v>0</v>
      </c>
      <c r="O119" s="289">
        <f t="array" ref="O119">IFERROR(INDEX($AK$49:$AK$2000,MATCH(B119&amp;C119,$Z$49:$Z$2000&amp;$AA$49:$AA$2000,0)),0)</f>
        <v>0</v>
      </c>
      <c r="P119" s="290">
        <f t="shared" si="17"/>
        <v>0</v>
      </c>
      <c r="Q119" s="262"/>
      <c r="Z119" s="231"/>
      <c r="AA119" s="231"/>
      <c r="AB119" s="221"/>
      <c r="AC119" s="221"/>
      <c r="AD119" s="222"/>
      <c r="AE119" s="221"/>
      <c r="AF119" s="221"/>
      <c r="AG119" s="256"/>
      <c r="AH119" s="221"/>
      <c r="AI119" s="222"/>
      <c r="AJ119" s="221"/>
      <c r="AK119" s="221"/>
      <c r="AL119" s="223"/>
      <c r="AM119" s="221"/>
    </row>
    <row r="120" spans="2:39" ht="15" customHeight="1">
      <c r="B120" s="236"/>
      <c r="C120" s="236"/>
      <c r="D120" s="143"/>
      <c r="E120" s="143"/>
      <c r="F120" s="144">
        <f t="shared" si="12"/>
        <v>0</v>
      </c>
      <c r="G120" s="292"/>
      <c r="H120" s="143"/>
      <c r="I120" s="143"/>
      <c r="J120" s="144">
        <f t="shared" si="13"/>
        <v>0</v>
      </c>
      <c r="K120" s="143">
        <f t="shared" si="14"/>
        <v>0</v>
      </c>
      <c r="L120" s="143"/>
      <c r="M120" s="234">
        <f t="shared" si="15"/>
        <v>0</v>
      </c>
      <c r="N120" s="145">
        <f t="shared" si="16"/>
        <v>0</v>
      </c>
      <c r="O120" s="289">
        <f t="array" ref="O120">IFERROR(INDEX($AK$49:$AK$2000,MATCH(B120&amp;C120,$Z$49:$Z$2000&amp;$AA$49:$AA$2000,0)),0)</f>
        <v>0</v>
      </c>
      <c r="P120" s="290">
        <f t="shared" si="17"/>
        <v>0</v>
      </c>
      <c r="Q120" s="262"/>
      <c r="Z120" s="231"/>
      <c r="AA120" s="231"/>
      <c r="AB120" s="221"/>
      <c r="AC120" s="221"/>
      <c r="AD120" s="222"/>
      <c r="AE120" s="221"/>
      <c r="AF120" s="221"/>
      <c r="AG120" s="256"/>
      <c r="AH120" s="221"/>
      <c r="AI120" s="222"/>
      <c r="AJ120" s="221"/>
      <c r="AK120" s="221"/>
      <c r="AL120" s="223"/>
      <c r="AM120" s="221"/>
    </row>
    <row r="121" spans="2:39" ht="15" customHeight="1">
      <c r="B121" s="235"/>
      <c r="C121" s="235"/>
      <c r="D121" s="143"/>
      <c r="E121" s="143"/>
      <c r="F121" s="144">
        <f t="shared" si="12"/>
        <v>0</v>
      </c>
      <c r="G121" s="292"/>
      <c r="H121" s="143"/>
      <c r="I121" s="143"/>
      <c r="J121" s="144">
        <f t="shared" si="13"/>
        <v>0</v>
      </c>
      <c r="K121" s="143">
        <f t="shared" si="14"/>
        <v>0</v>
      </c>
      <c r="L121" s="143"/>
      <c r="M121" s="234">
        <f t="shared" si="15"/>
        <v>0</v>
      </c>
      <c r="N121" s="145">
        <f t="shared" si="16"/>
        <v>0</v>
      </c>
      <c r="O121" s="289">
        <f t="array" ref="O121">IFERROR(INDEX($AK$49:$AK$2000,MATCH(B121&amp;C121,$Z$49:$Z$2000&amp;$AA$49:$AA$2000,0)),0)</f>
        <v>0</v>
      </c>
      <c r="P121" s="290">
        <f t="shared" si="17"/>
        <v>0</v>
      </c>
      <c r="Q121" s="262"/>
      <c r="Z121" s="231"/>
      <c r="AA121" s="231"/>
      <c r="AB121" s="221"/>
      <c r="AC121" s="221"/>
      <c r="AD121" s="222"/>
      <c r="AE121" s="221"/>
      <c r="AF121" s="221"/>
      <c r="AG121" s="256"/>
      <c r="AH121" s="221"/>
      <c r="AI121" s="222"/>
      <c r="AJ121" s="221"/>
      <c r="AK121" s="221"/>
      <c r="AL121" s="223"/>
      <c r="AM121" s="221"/>
    </row>
    <row r="122" spans="2:39" ht="15" customHeight="1">
      <c r="B122" s="236"/>
      <c r="C122" s="236"/>
      <c r="D122" s="143"/>
      <c r="E122" s="143"/>
      <c r="F122" s="144">
        <f t="shared" si="12"/>
        <v>0</v>
      </c>
      <c r="G122" s="292"/>
      <c r="H122" s="143"/>
      <c r="I122" s="143"/>
      <c r="J122" s="144">
        <f t="shared" si="13"/>
        <v>0</v>
      </c>
      <c r="K122" s="143">
        <f t="shared" si="14"/>
        <v>0</v>
      </c>
      <c r="L122" s="143"/>
      <c r="M122" s="234">
        <f t="shared" si="15"/>
        <v>0</v>
      </c>
      <c r="N122" s="145">
        <f t="shared" si="16"/>
        <v>0</v>
      </c>
      <c r="O122" s="289">
        <f t="array" ref="O122">IFERROR(INDEX($AK$49:$AK$2000,MATCH(B122&amp;C122,$Z$49:$Z$2000&amp;$AA$49:$AA$2000,0)),0)</f>
        <v>0</v>
      </c>
      <c r="P122" s="290">
        <f t="shared" si="17"/>
        <v>0</v>
      </c>
      <c r="Q122" s="262"/>
      <c r="Z122" s="231"/>
      <c r="AA122" s="231"/>
      <c r="AB122" s="221"/>
      <c r="AC122" s="221"/>
      <c r="AD122" s="222"/>
      <c r="AE122" s="221"/>
      <c r="AF122" s="221"/>
      <c r="AG122" s="256"/>
      <c r="AH122" s="221"/>
      <c r="AI122" s="222"/>
      <c r="AJ122" s="221"/>
      <c r="AK122" s="221"/>
      <c r="AL122" s="223"/>
      <c r="AM122" s="221"/>
    </row>
    <row r="123" spans="2:39" ht="15" customHeight="1">
      <c r="B123" s="236"/>
      <c r="C123" s="236"/>
      <c r="D123" s="143"/>
      <c r="E123" s="143"/>
      <c r="F123" s="144">
        <f t="shared" si="12"/>
        <v>0</v>
      </c>
      <c r="G123" s="292"/>
      <c r="H123" s="143"/>
      <c r="I123" s="143"/>
      <c r="J123" s="144">
        <f t="shared" si="13"/>
        <v>0</v>
      </c>
      <c r="K123" s="143">
        <f t="shared" si="14"/>
        <v>0</v>
      </c>
      <c r="L123" s="143"/>
      <c r="M123" s="234">
        <f t="shared" si="15"/>
        <v>0</v>
      </c>
      <c r="N123" s="145">
        <f t="shared" si="16"/>
        <v>0</v>
      </c>
      <c r="O123" s="289">
        <f t="array" ref="O123">IFERROR(INDEX($AK$49:$AK$2000,MATCH(B123&amp;C123,$Z$49:$Z$2000&amp;$AA$49:$AA$2000,0)),0)</f>
        <v>0</v>
      </c>
      <c r="P123" s="290">
        <f t="shared" si="17"/>
        <v>0</v>
      </c>
      <c r="Q123" s="262"/>
      <c r="Z123" s="231"/>
      <c r="AA123" s="231"/>
      <c r="AB123" s="221"/>
      <c r="AC123" s="221"/>
      <c r="AD123" s="222"/>
      <c r="AE123" s="221"/>
      <c r="AF123" s="221"/>
      <c r="AG123" s="256"/>
      <c r="AH123" s="221"/>
      <c r="AI123" s="222"/>
      <c r="AJ123" s="221"/>
      <c r="AK123" s="221"/>
      <c r="AL123" s="223"/>
      <c r="AM123" s="221"/>
    </row>
    <row r="124" spans="2:39" ht="15" customHeight="1">
      <c r="B124" s="235"/>
      <c r="C124" s="235"/>
      <c r="D124" s="143"/>
      <c r="E124" s="143"/>
      <c r="F124" s="144">
        <f t="shared" si="12"/>
        <v>0</v>
      </c>
      <c r="G124" s="292"/>
      <c r="H124" s="143"/>
      <c r="I124" s="143"/>
      <c r="J124" s="144">
        <f t="shared" si="13"/>
        <v>0</v>
      </c>
      <c r="K124" s="143">
        <f t="shared" si="14"/>
        <v>0</v>
      </c>
      <c r="L124" s="143"/>
      <c r="M124" s="234">
        <f t="shared" si="15"/>
        <v>0</v>
      </c>
      <c r="N124" s="145">
        <f t="shared" si="16"/>
        <v>0</v>
      </c>
      <c r="O124" s="289">
        <f t="array" ref="O124">IFERROR(INDEX($AK$49:$AK$2000,MATCH(B124&amp;C124,$Z$49:$Z$2000&amp;$AA$49:$AA$2000,0)),0)</f>
        <v>0</v>
      </c>
      <c r="P124" s="290">
        <f t="shared" si="17"/>
        <v>0</v>
      </c>
      <c r="Q124" s="262"/>
      <c r="Z124" s="231"/>
      <c r="AA124" s="231"/>
      <c r="AB124" s="221"/>
      <c r="AC124" s="221"/>
      <c r="AD124" s="222"/>
      <c r="AE124" s="221"/>
      <c r="AF124" s="221"/>
      <c r="AG124" s="256"/>
      <c r="AH124" s="221"/>
      <c r="AI124" s="222"/>
      <c r="AJ124" s="221"/>
      <c r="AK124" s="221"/>
      <c r="AL124" s="223"/>
      <c r="AM124" s="221"/>
    </row>
    <row r="125" spans="2:39" ht="15" customHeight="1">
      <c r="B125" s="235"/>
      <c r="C125" s="235"/>
      <c r="D125" s="143"/>
      <c r="E125" s="143"/>
      <c r="F125" s="144">
        <f t="shared" si="12"/>
        <v>0</v>
      </c>
      <c r="G125" s="292"/>
      <c r="H125" s="143"/>
      <c r="I125" s="143"/>
      <c r="J125" s="144">
        <f t="shared" si="13"/>
        <v>0</v>
      </c>
      <c r="K125" s="143">
        <f t="shared" si="14"/>
        <v>0</v>
      </c>
      <c r="L125" s="143"/>
      <c r="M125" s="234">
        <f t="shared" si="15"/>
        <v>0</v>
      </c>
      <c r="N125" s="145">
        <f t="shared" si="16"/>
        <v>0</v>
      </c>
      <c r="O125" s="289">
        <f t="array" ref="O125">IFERROR(INDEX($AK$49:$AK$2000,MATCH(B125&amp;C125,$Z$49:$Z$2000&amp;$AA$49:$AA$2000,0)),0)</f>
        <v>0</v>
      </c>
      <c r="P125" s="290">
        <f t="shared" si="17"/>
        <v>0</v>
      </c>
      <c r="Q125" s="262"/>
      <c r="Z125" s="231"/>
      <c r="AA125" s="231"/>
      <c r="AB125" s="221"/>
      <c r="AC125" s="221"/>
      <c r="AD125" s="222"/>
      <c r="AE125" s="221"/>
      <c r="AF125" s="221"/>
      <c r="AG125" s="256"/>
      <c r="AH125" s="221"/>
      <c r="AI125" s="222"/>
      <c r="AJ125" s="221"/>
      <c r="AK125" s="221"/>
      <c r="AL125" s="223"/>
      <c r="AM125" s="221"/>
    </row>
    <row r="126" spans="2:39" ht="15" customHeight="1">
      <c r="B126" s="235"/>
      <c r="C126" s="235"/>
      <c r="D126" s="143"/>
      <c r="E126" s="143"/>
      <c r="F126" s="144">
        <f t="shared" si="12"/>
        <v>0</v>
      </c>
      <c r="G126" s="292"/>
      <c r="H126" s="143"/>
      <c r="I126" s="143"/>
      <c r="J126" s="144">
        <f t="shared" si="13"/>
        <v>0</v>
      </c>
      <c r="K126" s="143">
        <f t="shared" si="14"/>
        <v>0</v>
      </c>
      <c r="L126" s="143"/>
      <c r="M126" s="234">
        <f t="shared" si="15"/>
        <v>0</v>
      </c>
      <c r="N126" s="145">
        <f t="shared" si="16"/>
        <v>0</v>
      </c>
      <c r="O126" s="289">
        <f t="array" ref="O126">IFERROR(INDEX($AK$49:$AK$2000,MATCH(B126&amp;C126,$Z$49:$Z$2000&amp;$AA$49:$AA$2000,0)),0)</f>
        <v>0</v>
      </c>
      <c r="P126" s="290">
        <f t="shared" si="17"/>
        <v>0</v>
      </c>
      <c r="Q126" s="262"/>
      <c r="Z126" s="231"/>
      <c r="AA126" s="231"/>
      <c r="AB126" s="221"/>
      <c r="AC126" s="221"/>
      <c r="AD126" s="222"/>
      <c r="AE126" s="221"/>
      <c r="AF126" s="221"/>
      <c r="AG126" s="256"/>
      <c r="AH126" s="221"/>
      <c r="AI126" s="222"/>
      <c r="AJ126" s="221"/>
      <c r="AK126" s="221"/>
      <c r="AL126" s="223"/>
      <c r="AM126" s="221"/>
    </row>
    <row r="127" spans="2:39" ht="15" customHeight="1">
      <c r="B127" s="236"/>
      <c r="C127" s="236"/>
      <c r="D127" s="143"/>
      <c r="E127" s="143"/>
      <c r="F127" s="144">
        <f t="shared" si="12"/>
        <v>0</v>
      </c>
      <c r="G127" s="292"/>
      <c r="H127" s="143"/>
      <c r="I127" s="143"/>
      <c r="J127" s="144">
        <f t="shared" si="13"/>
        <v>0</v>
      </c>
      <c r="K127" s="143">
        <f t="shared" si="14"/>
        <v>0</v>
      </c>
      <c r="L127" s="143"/>
      <c r="M127" s="234">
        <f t="shared" si="15"/>
        <v>0</v>
      </c>
      <c r="N127" s="145">
        <f t="shared" si="16"/>
        <v>0</v>
      </c>
      <c r="O127" s="289">
        <f t="array" ref="O127">IFERROR(INDEX($AK$49:$AK$2000,MATCH(B127&amp;C127,$Z$49:$Z$2000&amp;$AA$49:$AA$2000,0)),0)</f>
        <v>0</v>
      </c>
      <c r="P127" s="290">
        <f t="shared" si="17"/>
        <v>0</v>
      </c>
      <c r="Q127" s="262"/>
      <c r="Z127" s="231"/>
      <c r="AA127" s="231"/>
      <c r="AB127" s="221"/>
      <c r="AC127" s="221"/>
      <c r="AD127" s="222"/>
      <c r="AE127" s="221"/>
      <c r="AF127" s="221"/>
      <c r="AG127" s="256"/>
      <c r="AH127" s="221"/>
      <c r="AI127" s="222"/>
      <c r="AJ127" s="221"/>
      <c r="AK127" s="221"/>
      <c r="AL127" s="223"/>
      <c r="AM127" s="221"/>
    </row>
    <row r="128" spans="2:39" ht="15" customHeight="1">
      <c r="B128" s="236"/>
      <c r="C128" s="236"/>
      <c r="D128" s="143"/>
      <c r="E128" s="143"/>
      <c r="F128" s="144">
        <f t="shared" si="12"/>
        <v>0</v>
      </c>
      <c r="G128" s="292"/>
      <c r="H128" s="143"/>
      <c r="I128" s="143"/>
      <c r="J128" s="144">
        <f t="shared" si="13"/>
        <v>0</v>
      </c>
      <c r="K128" s="143">
        <f t="shared" si="14"/>
        <v>0</v>
      </c>
      <c r="L128" s="143"/>
      <c r="M128" s="234">
        <f t="shared" si="15"/>
        <v>0</v>
      </c>
      <c r="N128" s="145">
        <f t="shared" si="16"/>
        <v>0</v>
      </c>
      <c r="O128" s="289">
        <f t="array" ref="O128">IFERROR(INDEX($AK$49:$AK$2000,MATCH(B128&amp;C128,$Z$49:$Z$2000&amp;$AA$49:$AA$2000,0)),0)</f>
        <v>0</v>
      </c>
      <c r="P128" s="290">
        <f t="shared" si="17"/>
        <v>0</v>
      </c>
      <c r="Q128" s="262"/>
      <c r="Z128" s="231"/>
      <c r="AA128" s="231"/>
      <c r="AB128" s="221"/>
      <c r="AC128" s="221"/>
      <c r="AD128" s="222"/>
      <c r="AE128" s="221"/>
      <c r="AF128" s="221"/>
      <c r="AG128" s="256"/>
      <c r="AH128" s="221"/>
      <c r="AI128" s="222"/>
      <c r="AJ128" s="221"/>
      <c r="AK128" s="221"/>
      <c r="AL128" s="223"/>
      <c r="AM128" s="221"/>
    </row>
    <row r="129" spans="2:39" ht="15" customHeight="1">
      <c r="B129" s="236"/>
      <c r="C129" s="236"/>
      <c r="D129" s="143"/>
      <c r="E129" s="143"/>
      <c r="F129" s="144">
        <f t="shared" si="12"/>
        <v>0</v>
      </c>
      <c r="G129" s="292"/>
      <c r="H129" s="143"/>
      <c r="I129" s="143"/>
      <c r="J129" s="144">
        <f t="shared" si="13"/>
        <v>0</v>
      </c>
      <c r="K129" s="143">
        <f t="shared" si="14"/>
        <v>0</v>
      </c>
      <c r="L129" s="143"/>
      <c r="M129" s="234">
        <f t="shared" si="15"/>
        <v>0</v>
      </c>
      <c r="N129" s="145">
        <f t="shared" si="16"/>
        <v>0</v>
      </c>
      <c r="O129" s="289">
        <f t="array" ref="O129">IFERROR(INDEX($AK$49:$AK$2000,MATCH(B129&amp;C129,$Z$49:$Z$2000&amp;$AA$49:$AA$2000,0)),0)</f>
        <v>0</v>
      </c>
      <c r="P129" s="290">
        <f t="shared" si="17"/>
        <v>0</v>
      </c>
      <c r="Q129" s="262"/>
      <c r="Z129" s="231"/>
      <c r="AA129" s="231"/>
      <c r="AB129" s="221"/>
      <c r="AC129" s="221"/>
      <c r="AD129" s="222"/>
      <c r="AE129" s="221"/>
      <c r="AF129" s="221"/>
      <c r="AG129" s="256"/>
      <c r="AH129" s="221"/>
      <c r="AI129" s="222"/>
      <c r="AJ129" s="221"/>
      <c r="AK129" s="221"/>
      <c r="AL129" s="223"/>
      <c r="AM129" s="221"/>
    </row>
    <row r="130" spans="2:39" ht="15" customHeight="1">
      <c r="B130" s="236"/>
      <c r="C130" s="236"/>
      <c r="D130" s="143"/>
      <c r="E130" s="143"/>
      <c r="F130" s="144">
        <f t="shared" si="12"/>
        <v>0</v>
      </c>
      <c r="G130" s="292"/>
      <c r="H130" s="143"/>
      <c r="I130" s="143"/>
      <c r="J130" s="144">
        <f t="shared" si="13"/>
        <v>0</v>
      </c>
      <c r="K130" s="143">
        <f t="shared" si="14"/>
        <v>0</v>
      </c>
      <c r="L130" s="143"/>
      <c r="M130" s="234">
        <f t="shared" si="15"/>
        <v>0</v>
      </c>
      <c r="N130" s="145">
        <f t="shared" si="16"/>
        <v>0</v>
      </c>
      <c r="O130" s="289">
        <f t="array" ref="O130">IFERROR(INDEX($AK$49:$AK$2000,MATCH(B130&amp;C130,$Z$49:$Z$2000&amp;$AA$49:$AA$2000,0)),0)</f>
        <v>0</v>
      </c>
      <c r="P130" s="290">
        <f t="shared" si="17"/>
        <v>0</v>
      </c>
      <c r="Q130" s="262"/>
      <c r="Z130" s="231"/>
      <c r="AA130" s="231"/>
      <c r="AB130" s="221"/>
      <c r="AC130" s="221"/>
      <c r="AD130" s="222"/>
      <c r="AE130" s="221"/>
      <c r="AF130" s="221"/>
      <c r="AG130" s="256"/>
      <c r="AH130" s="221"/>
      <c r="AI130" s="222"/>
      <c r="AJ130" s="221"/>
      <c r="AK130" s="221"/>
      <c r="AL130" s="223"/>
      <c r="AM130" s="221"/>
    </row>
    <row r="131" spans="2:39" ht="15" customHeight="1">
      <c r="B131" s="236"/>
      <c r="C131" s="236"/>
      <c r="D131" s="143"/>
      <c r="E131" s="143"/>
      <c r="F131" s="144">
        <f t="shared" si="12"/>
        <v>0</v>
      </c>
      <c r="G131" s="292"/>
      <c r="H131" s="143"/>
      <c r="I131" s="143"/>
      <c r="J131" s="144">
        <f t="shared" si="13"/>
        <v>0</v>
      </c>
      <c r="K131" s="143">
        <f t="shared" si="14"/>
        <v>0</v>
      </c>
      <c r="L131" s="143"/>
      <c r="M131" s="234">
        <f t="shared" si="15"/>
        <v>0</v>
      </c>
      <c r="N131" s="145">
        <f t="shared" si="16"/>
        <v>0</v>
      </c>
      <c r="O131" s="289">
        <f t="array" ref="O131">IFERROR(INDEX($AK$49:$AK$2000,MATCH(B131&amp;C131,$Z$49:$Z$2000&amp;$AA$49:$AA$2000,0)),0)</f>
        <v>0</v>
      </c>
      <c r="P131" s="290">
        <f t="shared" si="17"/>
        <v>0</v>
      </c>
      <c r="Q131" s="262"/>
      <c r="Z131" s="231"/>
      <c r="AA131" s="231"/>
      <c r="AB131" s="221"/>
      <c r="AC131" s="221"/>
      <c r="AD131" s="222"/>
      <c r="AE131" s="221"/>
      <c r="AF131" s="221"/>
      <c r="AG131" s="256"/>
      <c r="AH131" s="221"/>
      <c r="AI131" s="222"/>
      <c r="AJ131" s="221"/>
      <c r="AK131" s="221"/>
      <c r="AL131" s="223"/>
      <c r="AM131" s="221"/>
    </row>
    <row r="132" spans="2:39" ht="15" customHeight="1">
      <c r="B132" s="236"/>
      <c r="C132" s="236"/>
      <c r="D132" s="143"/>
      <c r="E132" s="143"/>
      <c r="F132" s="144">
        <f t="shared" si="12"/>
        <v>0</v>
      </c>
      <c r="G132" s="292"/>
      <c r="H132" s="143"/>
      <c r="I132" s="143"/>
      <c r="J132" s="144">
        <f t="shared" si="13"/>
        <v>0</v>
      </c>
      <c r="K132" s="143">
        <f t="shared" si="14"/>
        <v>0</v>
      </c>
      <c r="L132" s="143"/>
      <c r="M132" s="234">
        <f t="shared" si="15"/>
        <v>0</v>
      </c>
      <c r="N132" s="145">
        <f t="shared" si="16"/>
        <v>0</v>
      </c>
      <c r="O132" s="289">
        <f t="array" ref="O132">IFERROR(INDEX($AK$49:$AK$2000,MATCH(B132&amp;C132,$Z$49:$Z$2000&amp;$AA$49:$AA$2000,0)),0)</f>
        <v>0</v>
      </c>
      <c r="P132" s="290">
        <f t="shared" si="17"/>
        <v>0</v>
      </c>
      <c r="Q132" s="262"/>
      <c r="Z132" s="231"/>
      <c r="AA132" s="231"/>
      <c r="AB132" s="221"/>
      <c r="AC132" s="221"/>
      <c r="AD132" s="222"/>
      <c r="AE132" s="221"/>
      <c r="AF132" s="221"/>
      <c r="AG132" s="256"/>
      <c r="AH132" s="221"/>
      <c r="AI132" s="222"/>
      <c r="AJ132" s="221"/>
      <c r="AK132" s="221"/>
      <c r="AL132" s="223"/>
      <c r="AM132" s="221"/>
    </row>
    <row r="133" spans="2:39" ht="15" customHeight="1">
      <c r="B133" s="236"/>
      <c r="C133" s="236"/>
      <c r="D133" s="143"/>
      <c r="E133" s="143"/>
      <c r="F133" s="144">
        <f t="shared" si="12"/>
        <v>0</v>
      </c>
      <c r="G133" s="292"/>
      <c r="H133" s="143"/>
      <c r="I133" s="143"/>
      <c r="J133" s="144">
        <f t="shared" si="13"/>
        <v>0</v>
      </c>
      <c r="K133" s="143">
        <f t="shared" si="14"/>
        <v>0</v>
      </c>
      <c r="L133" s="143"/>
      <c r="M133" s="234">
        <f t="shared" si="15"/>
        <v>0</v>
      </c>
      <c r="N133" s="145">
        <f t="shared" si="16"/>
        <v>0</v>
      </c>
      <c r="O133" s="289">
        <f t="array" ref="O133">IFERROR(INDEX($AK$49:$AK$2000,MATCH(B133&amp;C133,$Z$49:$Z$2000&amp;$AA$49:$AA$2000,0)),0)</f>
        <v>0</v>
      </c>
      <c r="P133" s="290">
        <f t="shared" si="17"/>
        <v>0</v>
      </c>
      <c r="Q133" s="262"/>
      <c r="Z133" s="231"/>
      <c r="AA133" s="231"/>
      <c r="AB133" s="221"/>
      <c r="AC133" s="221"/>
      <c r="AD133" s="222"/>
      <c r="AE133" s="221"/>
      <c r="AF133" s="221"/>
      <c r="AG133" s="256"/>
      <c r="AH133" s="221"/>
      <c r="AI133" s="222"/>
      <c r="AJ133" s="221"/>
      <c r="AK133" s="221"/>
      <c r="AL133" s="223"/>
      <c r="AM133" s="221"/>
    </row>
    <row r="134" spans="2:39" ht="15" customHeight="1">
      <c r="B134" s="236"/>
      <c r="C134" s="236"/>
      <c r="D134" s="143"/>
      <c r="E134" s="143"/>
      <c r="F134" s="144">
        <f t="shared" si="12"/>
        <v>0</v>
      </c>
      <c r="G134" s="292"/>
      <c r="H134" s="143"/>
      <c r="I134" s="143"/>
      <c r="J134" s="144">
        <f t="shared" si="13"/>
        <v>0</v>
      </c>
      <c r="K134" s="143">
        <f t="shared" si="14"/>
        <v>0</v>
      </c>
      <c r="L134" s="143"/>
      <c r="M134" s="234">
        <f t="shared" si="15"/>
        <v>0</v>
      </c>
      <c r="N134" s="145">
        <f t="shared" si="16"/>
        <v>0</v>
      </c>
      <c r="O134" s="289">
        <f t="array" ref="O134">IFERROR(INDEX($AK$49:$AK$2000,MATCH(B134&amp;C134,$Z$49:$Z$2000&amp;$AA$49:$AA$2000,0)),0)</f>
        <v>0</v>
      </c>
      <c r="P134" s="290">
        <f t="shared" si="17"/>
        <v>0</v>
      </c>
      <c r="Q134" s="262"/>
      <c r="Z134" s="231"/>
      <c r="AA134" s="231"/>
      <c r="AB134" s="221"/>
      <c r="AC134" s="221"/>
      <c r="AD134" s="222"/>
      <c r="AE134" s="221"/>
      <c r="AF134" s="221"/>
      <c r="AG134" s="256"/>
      <c r="AH134" s="221"/>
      <c r="AI134" s="222"/>
      <c r="AJ134" s="221"/>
      <c r="AK134" s="221"/>
      <c r="AL134" s="223"/>
      <c r="AM134" s="221"/>
    </row>
    <row r="135" spans="2:39" ht="15" customHeight="1">
      <c r="B135" s="236"/>
      <c r="C135" s="236"/>
      <c r="D135" s="143"/>
      <c r="E135" s="143"/>
      <c r="F135" s="144">
        <f t="shared" si="12"/>
        <v>0</v>
      </c>
      <c r="G135" s="292"/>
      <c r="H135" s="143"/>
      <c r="I135" s="143"/>
      <c r="J135" s="144">
        <f t="shared" si="13"/>
        <v>0</v>
      </c>
      <c r="K135" s="143">
        <f t="shared" si="14"/>
        <v>0</v>
      </c>
      <c r="L135" s="143"/>
      <c r="M135" s="234">
        <f t="shared" si="15"/>
        <v>0</v>
      </c>
      <c r="N135" s="145">
        <f t="shared" si="16"/>
        <v>0</v>
      </c>
      <c r="O135" s="289">
        <f t="array" ref="O135">IFERROR(INDEX($AK$49:$AK$2000,MATCH(B135&amp;C135,$Z$49:$Z$2000&amp;$AA$49:$AA$2000,0)),0)</f>
        <v>0</v>
      </c>
      <c r="P135" s="290">
        <f t="shared" si="17"/>
        <v>0</v>
      </c>
      <c r="Q135" s="262"/>
      <c r="Z135" s="231"/>
      <c r="AA135" s="231"/>
      <c r="AB135" s="221"/>
      <c r="AC135" s="221"/>
      <c r="AD135" s="222"/>
      <c r="AE135" s="221"/>
      <c r="AF135" s="221"/>
      <c r="AG135" s="256"/>
      <c r="AH135" s="221"/>
      <c r="AI135" s="222"/>
      <c r="AJ135" s="221"/>
      <c r="AK135" s="221"/>
      <c r="AL135" s="223"/>
      <c r="AM135" s="221"/>
    </row>
    <row r="136" spans="2:39" ht="15" customHeight="1">
      <c r="B136" s="236"/>
      <c r="C136" s="236"/>
      <c r="D136" s="143"/>
      <c r="E136" s="143"/>
      <c r="F136" s="144">
        <f t="shared" si="12"/>
        <v>0</v>
      </c>
      <c r="G136" s="292"/>
      <c r="H136" s="143"/>
      <c r="I136" s="143"/>
      <c r="J136" s="144">
        <f t="shared" si="13"/>
        <v>0</v>
      </c>
      <c r="K136" s="143">
        <f t="shared" si="14"/>
        <v>0</v>
      </c>
      <c r="L136" s="143"/>
      <c r="M136" s="234">
        <f t="shared" si="15"/>
        <v>0</v>
      </c>
      <c r="N136" s="145">
        <f t="shared" si="16"/>
        <v>0</v>
      </c>
      <c r="O136" s="289">
        <f t="array" ref="O136">IFERROR(INDEX($AK$49:$AK$2000,MATCH(B136&amp;C136,$Z$49:$Z$2000&amp;$AA$49:$AA$2000,0)),0)</f>
        <v>0</v>
      </c>
      <c r="P136" s="290">
        <f t="shared" si="17"/>
        <v>0</v>
      </c>
      <c r="Q136" s="262"/>
      <c r="Z136" s="231"/>
      <c r="AA136" s="231"/>
      <c r="AB136" s="221"/>
      <c r="AC136" s="221"/>
      <c r="AD136" s="222"/>
      <c r="AE136" s="221"/>
      <c r="AF136" s="221"/>
      <c r="AG136" s="256"/>
      <c r="AH136" s="221"/>
      <c r="AI136" s="222"/>
      <c r="AJ136" s="221"/>
      <c r="AK136" s="221"/>
      <c r="AL136" s="223"/>
      <c r="AM136" s="221"/>
    </row>
    <row r="137" spans="2:39" ht="15" customHeight="1">
      <c r="B137" s="236"/>
      <c r="C137" s="236"/>
      <c r="D137" s="143"/>
      <c r="E137" s="143"/>
      <c r="F137" s="144">
        <f t="shared" si="12"/>
        <v>0</v>
      </c>
      <c r="G137" s="292"/>
      <c r="H137" s="143"/>
      <c r="I137" s="143"/>
      <c r="J137" s="144">
        <f t="shared" si="13"/>
        <v>0</v>
      </c>
      <c r="K137" s="143">
        <f t="shared" si="14"/>
        <v>0</v>
      </c>
      <c r="L137" s="143"/>
      <c r="M137" s="234">
        <f t="shared" si="15"/>
        <v>0</v>
      </c>
      <c r="N137" s="145">
        <f t="shared" si="16"/>
        <v>0</v>
      </c>
      <c r="O137" s="289">
        <f t="array" ref="O137">IFERROR(INDEX($AK$49:$AK$2000,MATCH(B137&amp;C137,$Z$49:$Z$2000&amp;$AA$49:$AA$2000,0)),0)</f>
        <v>0</v>
      </c>
      <c r="P137" s="290">
        <f t="shared" si="17"/>
        <v>0</v>
      </c>
      <c r="Q137" s="262"/>
      <c r="Z137" s="231"/>
      <c r="AA137" s="231"/>
      <c r="AB137" s="221"/>
      <c r="AC137" s="221"/>
      <c r="AD137" s="222"/>
      <c r="AE137" s="221"/>
      <c r="AF137" s="221"/>
      <c r="AG137" s="256"/>
      <c r="AH137" s="221"/>
      <c r="AI137" s="222"/>
      <c r="AJ137" s="221"/>
      <c r="AK137" s="221"/>
      <c r="AL137" s="223"/>
      <c r="AM137" s="221"/>
    </row>
    <row r="138" spans="2:39" ht="15" customHeight="1">
      <c r="B138" s="236"/>
      <c r="C138" s="236"/>
      <c r="D138" s="143"/>
      <c r="E138" s="143"/>
      <c r="F138" s="144">
        <f t="shared" si="12"/>
        <v>0</v>
      </c>
      <c r="G138" s="292"/>
      <c r="H138" s="143"/>
      <c r="I138" s="143"/>
      <c r="J138" s="144">
        <f t="shared" si="13"/>
        <v>0</v>
      </c>
      <c r="K138" s="143">
        <f t="shared" si="14"/>
        <v>0</v>
      </c>
      <c r="L138" s="143"/>
      <c r="M138" s="234">
        <f t="shared" si="15"/>
        <v>0</v>
      </c>
      <c r="N138" s="145">
        <f t="shared" si="16"/>
        <v>0</v>
      </c>
      <c r="O138" s="289">
        <f t="array" ref="O138">IFERROR(INDEX($AK$49:$AK$2000,MATCH(B138&amp;C138,$Z$49:$Z$2000&amp;$AA$49:$AA$2000,0)),0)</f>
        <v>0</v>
      </c>
      <c r="P138" s="290">
        <f t="shared" si="17"/>
        <v>0</v>
      </c>
      <c r="Q138" s="262"/>
      <c r="Z138" s="231"/>
      <c r="AA138" s="231"/>
      <c r="AB138" s="221"/>
      <c r="AC138" s="221"/>
      <c r="AD138" s="222"/>
      <c r="AE138" s="221"/>
      <c r="AF138" s="221"/>
      <c r="AG138" s="256"/>
      <c r="AH138" s="221"/>
      <c r="AI138" s="222"/>
      <c r="AJ138" s="221"/>
      <c r="AK138" s="221"/>
      <c r="AL138" s="223"/>
      <c r="AM138" s="221"/>
    </row>
    <row r="139" spans="2:39" ht="15" customHeight="1">
      <c r="B139" s="236"/>
      <c r="C139" s="236"/>
      <c r="D139" s="143"/>
      <c r="E139" s="143"/>
      <c r="F139" s="144">
        <f t="shared" si="12"/>
        <v>0</v>
      </c>
      <c r="G139" s="292"/>
      <c r="H139" s="143"/>
      <c r="I139" s="143"/>
      <c r="J139" s="144">
        <f t="shared" si="13"/>
        <v>0</v>
      </c>
      <c r="K139" s="143">
        <f t="shared" si="14"/>
        <v>0</v>
      </c>
      <c r="L139" s="143"/>
      <c r="M139" s="234">
        <f t="shared" si="15"/>
        <v>0</v>
      </c>
      <c r="N139" s="145">
        <f t="shared" si="16"/>
        <v>0</v>
      </c>
      <c r="O139" s="289">
        <f t="array" ref="O139">IFERROR(INDEX($AK$49:$AK$2000,MATCH(B139&amp;C139,$Z$49:$Z$2000&amp;$AA$49:$AA$2000,0)),0)</f>
        <v>0</v>
      </c>
      <c r="P139" s="290">
        <f t="shared" si="17"/>
        <v>0</v>
      </c>
      <c r="Q139" s="262"/>
      <c r="Z139" s="231"/>
      <c r="AA139" s="231"/>
      <c r="AB139" s="221"/>
      <c r="AC139" s="221"/>
      <c r="AD139" s="222"/>
      <c r="AE139" s="221"/>
      <c r="AF139" s="221"/>
      <c r="AG139" s="256"/>
      <c r="AH139" s="221"/>
      <c r="AI139" s="222"/>
      <c r="AJ139" s="221"/>
      <c r="AK139" s="221"/>
      <c r="AL139" s="223"/>
      <c r="AM139" s="221"/>
    </row>
    <row r="140" spans="2:39" ht="15" customHeight="1">
      <c r="B140" s="235"/>
      <c r="C140" s="235"/>
      <c r="D140" s="143"/>
      <c r="E140" s="143"/>
      <c r="F140" s="144">
        <f t="shared" si="12"/>
        <v>0</v>
      </c>
      <c r="G140" s="292"/>
      <c r="H140" s="143"/>
      <c r="I140" s="143"/>
      <c r="J140" s="144">
        <f t="shared" si="13"/>
        <v>0</v>
      </c>
      <c r="K140" s="143">
        <f t="shared" si="14"/>
        <v>0</v>
      </c>
      <c r="L140" s="143"/>
      <c r="M140" s="234">
        <f t="shared" si="15"/>
        <v>0</v>
      </c>
      <c r="N140" s="145">
        <f t="shared" si="16"/>
        <v>0</v>
      </c>
      <c r="O140" s="289">
        <f t="array" ref="O140">IFERROR(INDEX($AK$49:$AK$2000,MATCH(B140&amp;C140,$Z$49:$Z$2000&amp;$AA$49:$AA$2000,0)),0)</f>
        <v>0</v>
      </c>
      <c r="P140" s="290">
        <f t="shared" si="17"/>
        <v>0</v>
      </c>
      <c r="Q140" s="262"/>
      <c r="Z140" s="231"/>
      <c r="AA140" s="231"/>
      <c r="AB140" s="221"/>
      <c r="AC140" s="221"/>
      <c r="AD140" s="222"/>
      <c r="AE140" s="221"/>
      <c r="AF140" s="221"/>
      <c r="AG140" s="256"/>
      <c r="AH140" s="221"/>
      <c r="AI140" s="222"/>
      <c r="AJ140" s="221"/>
      <c r="AK140" s="221"/>
      <c r="AL140" s="223"/>
      <c r="AM140" s="221"/>
    </row>
    <row r="141" spans="2:39" ht="15" customHeight="1">
      <c r="B141" s="236"/>
      <c r="C141" s="236"/>
      <c r="D141" s="143"/>
      <c r="E141" s="143"/>
      <c r="F141" s="144">
        <f t="shared" si="12"/>
        <v>0</v>
      </c>
      <c r="G141" s="292"/>
      <c r="H141" s="143"/>
      <c r="I141" s="143"/>
      <c r="J141" s="144">
        <f t="shared" si="13"/>
        <v>0</v>
      </c>
      <c r="K141" s="143">
        <f t="shared" si="14"/>
        <v>0</v>
      </c>
      <c r="L141" s="143"/>
      <c r="M141" s="234">
        <f t="shared" si="15"/>
        <v>0</v>
      </c>
      <c r="N141" s="145">
        <f t="shared" si="16"/>
        <v>0</v>
      </c>
      <c r="O141" s="289">
        <f t="array" ref="O141">IFERROR(INDEX($AK$49:$AK$2000,MATCH(B141&amp;C141,$Z$49:$Z$2000&amp;$AA$49:$AA$2000,0)),0)</f>
        <v>0</v>
      </c>
      <c r="P141" s="290">
        <f t="shared" si="17"/>
        <v>0</v>
      </c>
      <c r="Q141" s="262"/>
      <c r="Z141" s="231"/>
      <c r="AA141" s="231"/>
      <c r="AB141" s="221"/>
      <c r="AC141" s="221"/>
      <c r="AD141" s="222"/>
      <c r="AE141" s="221"/>
      <c r="AF141" s="221"/>
      <c r="AG141" s="256"/>
      <c r="AH141" s="221"/>
      <c r="AI141" s="222"/>
      <c r="AJ141" s="221"/>
      <c r="AK141" s="221"/>
      <c r="AL141" s="223"/>
      <c r="AM141" s="221"/>
    </row>
    <row r="142" spans="2:39" ht="15" customHeight="1">
      <c r="B142" s="235"/>
      <c r="C142" s="235"/>
      <c r="D142" s="143"/>
      <c r="E142" s="143"/>
      <c r="F142" s="144">
        <f t="shared" si="12"/>
        <v>0</v>
      </c>
      <c r="G142" s="292"/>
      <c r="H142" s="143"/>
      <c r="I142" s="143"/>
      <c r="J142" s="144">
        <f t="shared" si="13"/>
        <v>0</v>
      </c>
      <c r="K142" s="143">
        <f t="shared" si="14"/>
        <v>0</v>
      </c>
      <c r="L142" s="143"/>
      <c r="M142" s="234">
        <f t="shared" si="15"/>
        <v>0</v>
      </c>
      <c r="N142" s="145">
        <f t="shared" si="16"/>
        <v>0</v>
      </c>
      <c r="O142" s="289">
        <f t="array" ref="O142">IFERROR(INDEX($AK$49:$AK$2000,MATCH(B142&amp;C142,$Z$49:$Z$2000&amp;$AA$49:$AA$2000,0)),0)</f>
        <v>0</v>
      </c>
      <c r="P142" s="290">
        <f t="shared" si="17"/>
        <v>0</v>
      </c>
      <c r="Q142" s="262"/>
      <c r="Z142" s="231"/>
      <c r="AA142" s="231"/>
      <c r="AB142" s="221"/>
      <c r="AC142" s="221"/>
      <c r="AD142" s="222"/>
      <c r="AE142" s="221"/>
      <c r="AF142" s="221"/>
      <c r="AG142" s="256"/>
      <c r="AH142" s="221"/>
      <c r="AI142" s="222"/>
      <c r="AJ142" s="221"/>
      <c r="AK142" s="221"/>
      <c r="AL142" s="223"/>
      <c r="AM142" s="221"/>
    </row>
    <row r="143" spans="2:39" ht="15" customHeight="1">
      <c r="B143" s="235"/>
      <c r="C143" s="235"/>
      <c r="D143" s="143"/>
      <c r="E143" s="143"/>
      <c r="F143" s="144">
        <f t="shared" si="12"/>
        <v>0</v>
      </c>
      <c r="G143" s="292"/>
      <c r="H143" s="143"/>
      <c r="I143" s="143"/>
      <c r="J143" s="144">
        <f t="shared" si="13"/>
        <v>0</v>
      </c>
      <c r="K143" s="143">
        <f t="shared" si="14"/>
        <v>0</v>
      </c>
      <c r="L143" s="143"/>
      <c r="M143" s="234">
        <f t="shared" si="15"/>
        <v>0</v>
      </c>
      <c r="N143" s="145">
        <f t="shared" si="16"/>
        <v>0</v>
      </c>
      <c r="O143" s="289">
        <f t="array" ref="O143">IFERROR(INDEX($AK$49:$AK$2000,MATCH(B143&amp;C143,$Z$49:$Z$2000&amp;$AA$49:$AA$2000,0)),0)</f>
        <v>0</v>
      </c>
      <c r="P143" s="290">
        <f t="shared" si="17"/>
        <v>0</v>
      </c>
      <c r="Q143" s="262"/>
      <c r="Z143" s="231"/>
      <c r="AA143" s="231"/>
      <c r="AB143" s="221"/>
      <c r="AC143" s="221"/>
      <c r="AD143" s="222"/>
      <c r="AE143" s="221"/>
      <c r="AF143" s="221"/>
      <c r="AG143" s="256"/>
      <c r="AH143" s="221"/>
      <c r="AI143" s="222"/>
      <c r="AJ143" s="221"/>
      <c r="AK143" s="221"/>
      <c r="AL143" s="223"/>
      <c r="AM143" s="221"/>
    </row>
    <row r="144" spans="2:39" ht="15" customHeight="1">
      <c r="B144" s="236"/>
      <c r="C144" s="236"/>
      <c r="D144" s="143"/>
      <c r="E144" s="143"/>
      <c r="F144" s="144">
        <f t="shared" si="12"/>
        <v>0</v>
      </c>
      <c r="G144" s="292"/>
      <c r="H144" s="143"/>
      <c r="I144" s="143"/>
      <c r="J144" s="144">
        <f t="shared" si="13"/>
        <v>0</v>
      </c>
      <c r="K144" s="143">
        <f t="shared" si="14"/>
        <v>0</v>
      </c>
      <c r="L144" s="143"/>
      <c r="M144" s="234">
        <f t="shared" si="15"/>
        <v>0</v>
      </c>
      <c r="N144" s="145">
        <f t="shared" si="16"/>
        <v>0</v>
      </c>
      <c r="O144" s="289">
        <f t="array" ref="O144">IFERROR(INDEX($AK$49:$AK$2000,MATCH(B144&amp;C144,$Z$49:$Z$2000&amp;$AA$49:$AA$2000,0)),0)</f>
        <v>0</v>
      </c>
      <c r="P144" s="290">
        <f t="shared" si="17"/>
        <v>0</v>
      </c>
      <c r="Q144" s="262"/>
      <c r="Z144" s="231"/>
      <c r="AA144" s="231"/>
      <c r="AB144" s="221"/>
      <c r="AC144" s="221"/>
      <c r="AD144" s="222"/>
      <c r="AE144" s="221"/>
      <c r="AF144" s="221"/>
      <c r="AG144" s="256"/>
      <c r="AH144" s="221"/>
      <c r="AI144" s="222"/>
      <c r="AJ144" s="221"/>
      <c r="AK144" s="221"/>
      <c r="AL144" s="223"/>
      <c r="AM144" s="221"/>
    </row>
    <row r="145" spans="2:39" ht="15" customHeight="1">
      <c r="B145" s="236"/>
      <c r="C145" s="236"/>
      <c r="D145" s="143"/>
      <c r="E145" s="143"/>
      <c r="F145" s="144">
        <f t="shared" si="12"/>
        <v>0</v>
      </c>
      <c r="G145" s="292"/>
      <c r="H145" s="143"/>
      <c r="I145" s="143"/>
      <c r="J145" s="144">
        <f t="shared" si="13"/>
        <v>0</v>
      </c>
      <c r="K145" s="143">
        <f t="shared" si="14"/>
        <v>0</v>
      </c>
      <c r="L145" s="143"/>
      <c r="M145" s="234">
        <f t="shared" si="15"/>
        <v>0</v>
      </c>
      <c r="N145" s="145">
        <f t="shared" si="16"/>
        <v>0</v>
      </c>
      <c r="O145" s="289">
        <f t="array" ref="O145">IFERROR(INDEX($AK$49:$AK$2000,MATCH(B145&amp;C145,$Z$49:$Z$2000&amp;$AA$49:$AA$2000,0)),0)</f>
        <v>0</v>
      </c>
      <c r="P145" s="290">
        <f t="shared" si="17"/>
        <v>0</v>
      </c>
      <c r="Q145" s="262"/>
      <c r="Z145" s="231"/>
      <c r="AA145" s="231"/>
      <c r="AB145" s="221"/>
      <c r="AC145" s="221"/>
      <c r="AD145" s="222"/>
      <c r="AE145" s="221"/>
      <c r="AF145" s="221"/>
      <c r="AG145" s="256"/>
      <c r="AH145" s="221"/>
      <c r="AI145" s="222"/>
      <c r="AJ145" s="221"/>
      <c r="AK145" s="221"/>
      <c r="AL145" s="223"/>
      <c r="AM145" s="221"/>
    </row>
    <row r="146" spans="2:39" ht="15" customHeight="1">
      <c r="B146" s="236"/>
      <c r="C146" s="236"/>
      <c r="D146" s="143"/>
      <c r="E146" s="143"/>
      <c r="F146" s="144">
        <f t="shared" si="12"/>
        <v>0</v>
      </c>
      <c r="G146" s="292"/>
      <c r="H146" s="143"/>
      <c r="I146" s="143"/>
      <c r="J146" s="144">
        <f t="shared" si="13"/>
        <v>0</v>
      </c>
      <c r="K146" s="143">
        <f t="shared" si="14"/>
        <v>0</v>
      </c>
      <c r="L146" s="143"/>
      <c r="M146" s="234">
        <f t="shared" si="15"/>
        <v>0</v>
      </c>
      <c r="N146" s="145">
        <f t="shared" si="16"/>
        <v>0</v>
      </c>
      <c r="O146" s="289">
        <f t="array" ref="O146">IFERROR(INDEX($AK$49:$AK$2000,MATCH(B146&amp;C146,$Z$49:$Z$2000&amp;$AA$49:$AA$2000,0)),0)</f>
        <v>0</v>
      </c>
      <c r="P146" s="290">
        <f t="shared" si="17"/>
        <v>0</v>
      </c>
      <c r="Q146" s="262"/>
      <c r="Z146" s="231"/>
      <c r="AA146" s="231"/>
      <c r="AB146" s="221"/>
      <c r="AC146" s="221"/>
      <c r="AD146" s="222"/>
      <c r="AE146" s="221"/>
      <c r="AF146" s="221"/>
      <c r="AG146" s="256"/>
      <c r="AH146" s="221"/>
      <c r="AI146" s="222"/>
      <c r="AJ146" s="221"/>
      <c r="AK146" s="221"/>
      <c r="AL146" s="223"/>
      <c r="AM146" s="221"/>
    </row>
    <row r="147" spans="2:39" ht="15" customHeight="1">
      <c r="B147" s="236"/>
      <c r="C147" s="236"/>
      <c r="D147" s="143"/>
      <c r="E147" s="143"/>
      <c r="F147" s="144">
        <f t="shared" si="12"/>
        <v>0</v>
      </c>
      <c r="G147" s="292"/>
      <c r="H147" s="143"/>
      <c r="I147" s="143"/>
      <c r="J147" s="144">
        <f t="shared" si="13"/>
        <v>0</v>
      </c>
      <c r="K147" s="143">
        <f t="shared" si="14"/>
        <v>0</v>
      </c>
      <c r="L147" s="143"/>
      <c r="M147" s="234">
        <f t="shared" si="15"/>
        <v>0</v>
      </c>
      <c r="N147" s="145">
        <f t="shared" si="16"/>
        <v>0</v>
      </c>
      <c r="O147" s="289">
        <f t="array" ref="O147">IFERROR(INDEX($AK$49:$AK$2000,MATCH(B147&amp;C147,$Z$49:$Z$2000&amp;$AA$49:$AA$2000,0)),0)</f>
        <v>0</v>
      </c>
      <c r="P147" s="290">
        <f t="shared" si="17"/>
        <v>0</v>
      </c>
      <c r="Q147" s="262"/>
      <c r="Z147" s="231"/>
      <c r="AA147" s="231"/>
      <c r="AB147" s="221"/>
      <c r="AC147" s="221"/>
      <c r="AD147" s="222"/>
      <c r="AE147" s="221"/>
      <c r="AF147" s="221"/>
      <c r="AG147" s="256"/>
      <c r="AH147" s="221"/>
      <c r="AI147" s="222"/>
      <c r="AJ147" s="221"/>
      <c r="AK147" s="221"/>
      <c r="AL147" s="223"/>
      <c r="AM147" s="221"/>
    </row>
    <row r="148" spans="2:39" ht="15" customHeight="1">
      <c r="B148" s="235"/>
      <c r="C148" s="235"/>
      <c r="D148" s="143"/>
      <c r="E148" s="143"/>
      <c r="F148" s="144">
        <f t="shared" si="12"/>
        <v>0</v>
      </c>
      <c r="G148" s="292"/>
      <c r="H148" s="143"/>
      <c r="I148" s="143"/>
      <c r="J148" s="144">
        <f t="shared" si="13"/>
        <v>0</v>
      </c>
      <c r="K148" s="143">
        <f t="shared" si="14"/>
        <v>0</v>
      </c>
      <c r="L148" s="143"/>
      <c r="M148" s="234">
        <f t="shared" si="15"/>
        <v>0</v>
      </c>
      <c r="N148" s="145">
        <f t="shared" si="16"/>
        <v>0</v>
      </c>
      <c r="O148" s="289">
        <f t="array" ref="O148">IFERROR(INDEX($AK$49:$AK$2000,MATCH(B148&amp;C148,$Z$49:$Z$2000&amp;$AA$49:$AA$2000,0)),0)</f>
        <v>0</v>
      </c>
      <c r="P148" s="290">
        <f t="shared" si="17"/>
        <v>0</v>
      </c>
      <c r="Q148" s="262"/>
      <c r="Z148" s="231"/>
      <c r="AA148" s="231"/>
      <c r="AB148" s="221"/>
      <c r="AC148" s="221"/>
      <c r="AD148" s="222"/>
      <c r="AE148" s="221"/>
      <c r="AF148" s="221"/>
      <c r="AG148" s="256"/>
      <c r="AH148" s="221"/>
      <c r="AI148" s="222"/>
      <c r="AJ148" s="221"/>
      <c r="AK148" s="221"/>
      <c r="AL148" s="223"/>
      <c r="AM148" s="221"/>
    </row>
    <row r="149" spans="2:39" ht="15" customHeight="1">
      <c r="B149" s="235"/>
      <c r="C149" s="235"/>
      <c r="D149" s="143"/>
      <c r="E149" s="143"/>
      <c r="F149" s="144">
        <f t="shared" si="12"/>
        <v>0</v>
      </c>
      <c r="G149" s="292"/>
      <c r="H149" s="143"/>
      <c r="I149" s="143"/>
      <c r="J149" s="144">
        <f t="shared" si="13"/>
        <v>0</v>
      </c>
      <c r="K149" s="143">
        <f t="shared" si="14"/>
        <v>0</v>
      </c>
      <c r="L149" s="143"/>
      <c r="M149" s="234">
        <f t="shared" si="15"/>
        <v>0</v>
      </c>
      <c r="N149" s="145">
        <f t="shared" si="16"/>
        <v>0</v>
      </c>
      <c r="O149" s="289">
        <f t="array" ref="O149">IFERROR(INDEX($AK$49:$AK$2000,MATCH(B149&amp;C149,$Z$49:$Z$2000&amp;$AA$49:$AA$2000,0)),0)</f>
        <v>0</v>
      </c>
      <c r="P149" s="290">
        <f t="shared" si="17"/>
        <v>0</v>
      </c>
      <c r="Q149" s="262"/>
      <c r="Z149" s="231"/>
      <c r="AA149" s="231"/>
      <c r="AB149" s="221"/>
      <c r="AC149" s="221"/>
      <c r="AD149" s="222"/>
      <c r="AE149" s="221"/>
      <c r="AF149" s="221"/>
      <c r="AG149" s="256"/>
      <c r="AH149" s="221"/>
      <c r="AI149" s="222"/>
      <c r="AJ149" s="221"/>
      <c r="AK149" s="221"/>
      <c r="AL149" s="223"/>
      <c r="AM149" s="221"/>
    </row>
    <row r="150" spans="2:39" ht="15" customHeight="1">
      <c r="B150" s="236"/>
      <c r="C150" s="236"/>
      <c r="D150" s="143"/>
      <c r="E150" s="143"/>
      <c r="F150" s="144">
        <f t="shared" si="12"/>
        <v>0</v>
      </c>
      <c r="G150" s="292"/>
      <c r="H150" s="143"/>
      <c r="I150" s="143"/>
      <c r="J150" s="144">
        <f t="shared" si="13"/>
        <v>0</v>
      </c>
      <c r="K150" s="143">
        <f t="shared" si="14"/>
        <v>0</v>
      </c>
      <c r="L150" s="143"/>
      <c r="M150" s="234">
        <f t="shared" si="15"/>
        <v>0</v>
      </c>
      <c r="N150" s="145">
        <f t="shared" si="16"/>
        <v>0</v>
      </c>
      <c r="O150" s="289">
        <f t="array" ref="O150">IFERROR(INDEX($AK$49:$AK$2000,MATCH(B150&amp;C150,$Z$49:$Z$2000&amp;$AA$49:$AA$2000,0)),0)</f>
        <v>0</v>
      </c>
      <c r="P150" s="290">
        <f t="shared" si="17"/>
        <v>0</v>
      </c>
      <c r="Q150" s="262"/>
      <c r="Z150" s="231"/>
      <c r="AA150" s="231"/>
      <c r="AB150" s="221"/>
      <c r="AC150" s="221"/>
      <c r="AD150" s="222"/>
      <c r="AE150" s="221"/>
      <c r="AF150" s="221"/>
      <c r="AG150" s="256"/>
      <c r="AH150" s="221"/>
      <c r="AI150" s="222"/>
      <c r="AJ150" s="221"/>
      <c r="AK150" s="221"/>
      <c r="AL150" s="223"/>
      <c r="AM150" s="221"/>
    </row>
    <row r="151" spans="2:39" ht="15" customHeight="1">
      <c r="B151" s="235"/>
      <c r="C151" s="235"/>
      <c r="D151" s="143"/>
      <c r="E151" s="143"/>
      <c r="F151" s="144">
        <f t="shared" si="12"/>
        <v>0</v>
      </c>
      <c r="G151" s="292"/>
      <c r="H151" s="143"/>
      <c r="I151" s="143"/>
      <c r="J151" s="144">
        <f t="shared" si="13"/>
        <v>0</v>
      </c>
      <c r="K151" s="143">
        <f t="shared" si="14"/>
        <v>0</v>
      </c>
      <c r="L151" s="143"/>
      <c r="M151" s="234">
        <f t="shared" si="15"/>
        <v>0</v>
      </c>
      <c r="N151" s="145">
        <f t="shared" si="16"/>
        <v>0</v>
      </c>
      <c r="O151" s="289">
        <f t="array" ref="O151">IFERROR(INDEX($AK$49:$AK$2000,MATCH(B151&amp;C151,$Z$49:$Z$2000&amp;$AA$49:$AA$2000,0)),0)</f>
        <v>0</v>
      </c>
      <c r="P151" s="290">
        <f t="shared" si="17"/>
        <v>0</v>
      </c>
      <c r="Q151" s="262"/>
      <c r="Z151" s="231"/>
      <c r="AA151" s="231"/>
      <c r="AB151" s="221"/>
      <c r="AC151" s="221"/>
      <c r="AD151" s="222"/>
      <c r="AE151" s="221"/>
      <c r="AF151" s="221"/>
      <c r="AG151" s="256"/>
      <c r="AH151" s="221"/>
      <c r="AI151" s="222"/>
      <c r="AJ151" s="221"/>
      <c r="AK151" s="221"/>
      <c r="AL151" s="223"/>
      <c r="AM151" s="221"/>
    </row>
    <row r="152" spans="2:39" ht="15" customHeight="1">
      <c r="B152" s="236"/>
      <c r="C152" s="236"/>
      <c r="D152" s="143"/>
      <c r="E152" s="143"/>
      <c r="F152" s="144">
        <f t="shared" si="12"/>
        <v>0</v>
      </c>
      <c r="G152" s="292"/>
      <c r="H152" s="143"/>
      <c r="I152" s="143"/>
      <c r="J152" s="144">
        <f t="shared" si="13"/>
        <v>0</v>
      </c>
      <c r="K152" s="143">
        <f t="shared" si="14"/>
        <v>0</v>
      </c>
      <c r="L152" s="143"/>
      <c r="M152" s="234">
        <f t="shared" si="15"/>
        <v>0</v>
      </c>
      <c r="N152" s="145">
        <f t="shared" si="16"/>
        <v>0</v>
      </c>
      <c r="O152" s="289">
        <f t="array" ref="O152">IFERROR(INDEX($AK$49:$AK$2000,MATCH(B152&amp;C152,$Z$49:$Z$2000&amp;$AA$49:$AA$2000,0)),0)</f>
        <v>0</v>
      </c>
      <c r="P152" s="290">
        <f t="shared" si="17"/>
        <v>0</v>
      </c>
      <c r="Q152" s="262"/>
      <c r="Z152" s="231"/>
      <c r="AA152" s="231"/>
      <c r="AB152" s="221"/>
      <c r="AC152" s="221"/>
      <c r="AD152" s="222"/>
      <c r="AE152" s="221"/>
      <c r="AF152" s="221"/>
      <c r="AG152" s="256"/>
      <c r="AH152" s="221"/>
      <c r="AI152" s="222"/>
      <c r="AJ152" s="221"/>
      <c r="AK152" s="221"/>
      <c r="AL152" s="223"/>
      <c r="AM152" s="221"/>
    </row>
    <row r="153" spans="2:39" ht="15" customHeight="1">
      <c r="B153" s="236"/>
      <c r="C153" s="236"/>
      <c r="D153" s="143"/>
      <c r="E153" s="143"/>
      <c r="F153" s="144">
        <f t="shared" si="12"/>
        <v>0</v>
      </c>
      <c r="G153" s="292"/>
      <c r="H153" s="143"/>
      <c r="I153" s="143"/>
      <c r="J153" s="144">
        <f t="shared" si="13"/>
        <v>0</v>
      </c>
      <c r="K153" s="143">
        <f t="shared" si="14"/>
        <v>0</v>
      </c>
      <c r="L153" s="143"/>
      <c r="M153" s="234">
        <f t="shared" si="15"/>
        <v>0</v>
      </c>
      <c r="N153" s="145">
        <f t="shared" si="16"/>
        <v>0</v>
      </c>
      <c r="O153" s="289">
        <f t="array" ref="O153">IFERROR(INDEX($AK$49:$AK$2000,MATCH(B153&amp;C153,$Z$49:$Z$2000&amp;$AA$49:$AA$2000,0)),0)</f>
        <v>0</v>
      </c>
      <c r="P153" s="290">
        <f t="shared" si="17"/>
        <v>0</v>
      </c>
      <c r="Q153" s="262"/>
      <c r="Z153" s="231"/>
      <c r="AA153" s="231"/>
      <c r="AB153" s="221"/>
      <c r="AC153" s="221"/>
      <c r="AD153" s="222"/>
      <c r="AE153" s="221"/>
      <c r="AF153" s="221"/>
      <c r="AG153" s="256"/>
      <c r="AH153" s="221"/>
      <c r="AI153" s="222"/>
      <c r="AJ153" s="221"/>
      <c r="AK153" s="221"/>
      <c r="AL153" s="223"/>
      <c r="AM153" s="221"/>
    </row>
    <row r="154" spans="2:39" ht="15" customHeight="1">
      <c r="B154" s="236"/>
      <c r="C154" s="236"/>
      <c r="D154" s="143"/>
      <c r="E154" s="143"/>
      <c r="F154" s="144">
        <f t="shared" si="12"/>
        <v>0</v>
      </c>
      <c r="G154" s="292"/>
      <c r="H154" s="143"/>
      <c r="I154" s="143"/>
      <c r="J154" s="144">
        <f t="shared" si="13"/>
        <v>0</v>
      </c>
      <c r="K154" s="143">
        <f t="shared" si="14"/>
        <v>0</v>
      </c>
      <c r="L154" s="143"/>
      <c r="M154" s="234">
        <f t="shared" si="15"/>
        <v>0</v>
      </c>
      <c r="N154" s="145">
        <f t="shared" si="16"/>
        <v>0</v>
      </c>
      <c r="O154" s="289">
        <f t="array" ref="O154">IFERROR(INDEX($AK$49:$AK$2000,MATCH(B154&amp;C154,$Z$49:$Z$2000&amp;$AA$49:$AA$2000,0)),0)</f>
        <v>0</v>
      </c>
      <c r="P154" s="290">
        <f t="shared" si="17"/>
        <v>0</v>
      </c>
      <c r="Q154" s="262"/>
      <c r="Z154" s="231"/>
      <c r="AA154" s="231"/>
      <c r="AB154" s="221"/>
      <c r="AC154" s="221"/>
      <c r="AD154" s="222"/>
      <c r="AE154" s="221"/>
      <c r="AF154" s="221"/>
      <c r="AG154" s="256"/>
      <c r="AH154" s="221"/>
      <c r="AI154" s="222"/>
      <c r="AJ154" s="221"/>
      <c r="AK154" s="221"/>
      <c r="AL154" s="223"/>
      <c r="AM154" s="221"/>
    </row>
    <row r="155" spans="2:39" ht="15" customHeight="1">
      <c r="B155" s="236"/>
      <c r="C155" s="236"/>
      <c r="D155" s="143"/>
      <c r="E155" s="143"/>
      <c r="F155" s="144">
        <f t="shared" si="12"/>
        <v>0</v>
      </c>
      <c r="G155" s="292"/>
      <c r="H155" s="143"/>
      <c r="I155" s="143"/>
      <c r="J155" s="144">
        <f t="shared" si="13"/>
        <v>0</v>
      </c>
      <c r="K155" s="143">
        <f t="shared" si="14"/>
        <v>0</v>
      </c>
      <c r="L155" s="143"/>
      <c r="M155" s="234">
        <f t="shared" si="15"/>
        <v>0</v>
      </c>
      <c r="N155" s="145">
        <f t="shared" si="16"/>
        <v>0</v>
      </c>
      <c r="O155" s="289">
        <f t="array" ref="O155">IFERROR(INDEX($AK$49:$AK$2000,MATCH(B155&amp;C155,$Z$49:$Z$2000&amp;$AA$49:$AA$2000,0)),0)</f>
        <v>0</v>
      </c>
      <c r="P155" s="290">
        <f t="shared" si="17"/>
        <v>0</v>
      </c>
      <c r="Q155" s="262"/>
      <c r="Z155" s="231"/>
      <c r="AA155" s="231"/>
      <c r="AB155" s="221"/>
      <c r="AC155" s="221"/>
      <c r="AD155" s="222"/>
      <c r="AE155" s="221"/>
      <c r="AF155" s="221"/>
      <c r="AG155" s="256"/>
      <c r="AH155" s="221"/>
      <c r="AI155" s="222"/>
      <c r="AJ155" s="221"/>
      <c r="AK155" s="221"/>
      <c r="AL155" s="223"/>
      <c r="AM155" s="221"/>
    </row>
    <row r="156" spans="2:39" ht="15" customHeight="1">
      <c r="B156" s="236"/>
      <c r="C156" s="236"/>
      <c r="D156" s="143"/>
      <c r="E156" s="143"/>
      <c r="F156" s="144">
        <f t="shared" si="12"/>
        <v>0</v>
      </c>
      <c r="G156" s="292"/>
      <c r="H156" s="143"/>
      <c r="I156" s="143"/>
      <c r="J156" s="144">
        <f t="shared" si="13"/>
        <v>0</v>
      </c>
      <c r="K156" s="143">
        <f t="shared" si="14"/>
        <v>0</v>
      </c>
      <c r="L156" s="143"/>
      <c r="M156" s="234">
        <f t="shared" si="15"/>
        <v>0</v>
      </c>
      <c r="N156" s="145">
        <f t="shared" si="16"/>
        <v>0</v>
      </c>
      <c r="O156" s="289">
        <f t="array" ref="O156">IFERROR(INDEX($AK$49:$AK$2000,MATCH(B156&amp;C156,$Z$49:$Z$2000&amp;$AA$49:$AA$2000,0)),0)</f>
        <v>0</v>
      </c>
      <c r="P156" s="290">
        <f t="shared" si="17"/>
        <v>0</v>
      </c>
      <c r="Q156" s="262"/>
      <c r="Z156" s="231"/>
      <c r="AA156" s="231"/>
      <c r="AB156" s="221"/>
      <c r="AC156" s="221"/>
      <c r="AD156" s="222"/>
      <c r="AE156" s="221"/>
      <c r="AF156" s="221"/>
      <c r="AG156" s="256"/>
      <c r="AH156" s="221"/>
      <c r="AI156" s="222"/>
      <c r="AJ156" s="221"/>
      <c r="AK156" s="221"/>
      <c r="AL156" s="223"/>
      <c r="AM156" s="221"/>
    </row>
    <row r="157" spans="2:39" ht="15" customHeight="1">
      <c r="B157" s="236"/>
      <c r="C157" s="236"/>
      <c r="D157" s="143"/>
      <c r="E157" s="143"/>
      <c r="F157" s="144">
        <f t="shared" si="12"/>
        <v>0</v>
      </c>
      <c r="G157" s="292"/>
      <c r="H157" s="143"/>
      <c r="I157" s="143"/>
      <c r="J157" s="144">
        <f t="shared" si="13"/>
        <v>0</v>
      </c>
      <c r="K157" s="143">
        <f t="shared" si="14"/>
        <v>0</v>
      </c>
      <c r="L157" s="143"/>
      <c r="M157" s="234">
        <f t="shared" si="15"/>
        <v>0</v>
      </c>
      <c r="N157" s="145">
        <f t="shared" si="16"/>
        <v>0</v>
      </c>
      <c r="O157" s="289">
        <f t="array" ref="O157">IFERROR(INDEX($AK$49:$AK$2000,MATCH(B157&amp;C157,$Z$49:$Z$2000&amp;$AA$49:$AA$2000,0)),0)</f>
        <v>0</v>
      </c>
      <c r="P157" s="290">
        <f t="shared" si="17"/>
        <v>0</v>
      </c>
      <c r="Q157" s="262"/>
      <c r="Z157" s="231"/>
      <c r="AA157" s="231"/>
      <c r="AB157" s="221"/>
      <c r="AC157" s="221"/>
      <c r="AD157" s="222"/>
      <c r="AE157" s="221"/>
      <c r="AF157" s="221"/>
      <c r="AG157" s="256"/>
      <c r="AH157" s="221"/>
      <c r="AI157" s="222"/>
      <c r="AJ157" s="221"/>
      <c r="AK157" s="221"/>
      <c r="AL157" s="223"/>
      <c r="AM157" s="221"/>
    </row>
    <row r="158" spans="2:39" ht="15" customHeight="1">
      <c r="B158" s="236"/>
      <c r="C158" s="236"/>
      <c r="D158" s="143"/>
      <c r="E158" s="143"/>
      <c r="F158" s="144">
        <f t="shared" si="12"/>
        <v>0</v>
      </c>
      <c r="G158" s="292"/>
      <c r="H158" s="143"/>
      <c r="I158" s="143"/>
      <c r="J158" s="144">
        <f t="shared" si="13"/>
        <v>0</v>
      </c>
      <c r="K158" s="143">
        <f t="shared" si="14"/>
        <v>0</v>
      </c>
      <c r="L158" s="143"/>
      <c r="M158" s="234">
        <f t="shared" si="15"/>
        <v>0</v>
      </c>
      <c r="N158" s="145">
        <f t="shared" si="16"/>
        <v>0</v>
      </c>
      <c r="O158" s="289">
        <f t="array" ref="O158">IFERROR(INDEX($AK$49:$AK$2000,MATCH(B158&amp;C158,$Z$49:$Z$2000&amp;$AA$49:$AA$2000,0)),0)</f>
        <v>0</v>
      </c>
      <c r="P158" s="290">
        <f t="shared" si="17"/>
        <v>0</v>
      </c>
      <c r="Q158" s="262"/>
      <c r="Z158" s="231"/>
      <c r="AA158" s="231"/>
      <c r="AB158" s="221"/>
      <c r="AC158" s="221"/>
      <c r="AD158" s="222"/>
      <c r="AE158" s="221"/>
      <c r="AF158" s="221"/>
      <c r="AG158" s="256"/>
      <c r="AH158" s="221"/>
      <c r="AI158" s="222"/>
      <c r="AJ158" s="221"/>
      <c r="AK158" s="221"/>
      <c r="AL158" s="223"/>
      <c r="AM158" s="221"/>
    </row>
    <row r="159" spans="2:39" ht="15" customHeight="1">
      <c r="B159" s="236"/>
      <c r="C159" s="236"/>
      <c r="D159" s="143"/>
      <c r="E159" s="143"/>
      <c r="F159" s="144">
        <f t="shared" si="12"/>
        <v>0</v>
      </c>
      <c r="G159" s="292"/>
      <c r="H159" s="143"/>
      <c r="I159" s="143"/>
      <c r="J159" s="144">
        <f t="shared" si="13"/>
        <v>0</v>
      </c>
      <c r="K159" s="143">
        <f t="shared" si="14"/>
        <v>0</v>
      </c>
      <c r="L159" s="143"/>
      <c r="M159" s="234">
        <f t="shared" si="15"/>
        <v>0</v>
      </c>
      <c r="N159" s="145">
        <f t="shared" si="16"/>
        <v>0</v>
      </c>
      <c r="O159" s="289">
        <f t="array" ref="O159">IFERROR(INDEX($AK$49:$AK$2000,MATCH(B159&amp;C159,$Z$49:$Z$2000&amp;$AA$49:$AA$2000,0)),0)</f>
        <v>0</v>
      </c>
      <c r="P159" s="290">
        <f t="shared" si="17"/>
        <v>0</v>
      </c>
      <c r="Q159" s="262"/>
      <c r="Z159" s="231"/>
      <c r="AA159" s="231"/>
      <c r="AB159" s="221"/>
      <c r="AC159" s="221"/>
      <c r="AD159" s="222"/>
      <c r="AE159" s="221"/>
      <c r="AF159" s="221"/>
      <c r="AG159" s="256"/>
      <c r="AH159" s="221"/>
      <c r="AI159" s="222"/>
      <c r="AJ159" s="221"/>
      <c r="AK159" s="221"/>
      <c r="AL159" s="223"/>
      <c r="AM159" s="221"/>
    </row>
    <row r="160" spans="2:39" ht="15" customHeight="1">
      <c r="B160" s="236"/>
      <c r="C160" s="236"/>
      <c r="D160" s="143"/>
      <c r="E160" s="143"/>
      <c r="F160" s="144">
        <f t="shared" si="12"/>
        <v>0</v>
      </c>
      <c r="G160" s="292"/>
      <c r="H160" s="143"/>
      <c r="I160" s="143"/>
      <c r="J160" s="144">
        <f t="shared" si="13"/>
        <v>0</v>
      </c>
      <c r="K160" s="143">
        <f t="shared" si="14"/>
        <v>0</v>
      </c>
      <c r="L160" s="143"/>
      <c r="M160" s="234">
        <f t="shared" si="15"/>
        <v>0</v>
      </c>
      <c r="N160" s="145">
        <f t="shared" si="16"/>
        <v>0</v>
      </c>
      <c r="O160" s="289">
        <f t="array" ref="O160">IFERROR(INDEX($AK$49:$AK$2000,MATCH(B160&amp;C160,$Z$49:$Z$2000&amp;$AA$49:$AA$2000,0)),0)</f>
        <v>0</v>
      </c>
      <c r="P160" s="290">
        <f t="shared" si="17"/>
        <v>0</v>
      </c>
      <c r="Q160" s="262"/>
      <c r="Z160" s="231"/>
      <c r="AA160" s="231"/>
      <c r="AB160" s="221"/>
      <c r="AC160" s="221"/>
      <c r="AD160" s="222"/>
      <c r="AE160" s="221"/>
      <c r="AF160" s="221"/>
      <c r="AG160" s="256"/>
      <c r="AH160" s="221"/>
      <c r="AI160" s="222"/>
      <c r="AJ160" s="221"/>
      <c r="AK160" s="221"/>
      <c r="AL160" s="223"/>
      <c r="AM160" s="221"/>
    </row>
    <row r="161" spans="2:39" ht="15" customHeight="1">
      <c r="B161" s="236"/>
      <c r="C161" s="236"/>
      <c r="D161" s="143"/>
      <c r="E161" s="143"/>
      <c r="F161" s="144">
        <f t="shared" si="12"/>
        <v>0</v>
      </c>
      <c r="G161" s="292"/>
      <c r="H161" s="143"/>
      <c r="I161" s="143"/>
      <c r="J161" s="144">
        <f t="shared" si="13"/>
        <v>0</v>
      </c>
      <c r="K161" s="143">
        <f t="shared" si="14"/>
        <v>0</v>
      </c>
      <c r="L161" s="143"/>
      <c r="M161" s="234">
        <f t="shared" si="15"/>
        <v>0</v>
      </c>
      <c r="N161" s="145">
        <f t="shared" si="16"/>
        <v>0</v>
      </c>
      <c r="O161" s="289">
        <f t="array" ref="O161">IFERROR(INDEX($AK$49:$AK$2000,MATCH(B161&amp;C161,$Z$49:$Z$2000&amp;$AA$49:$AA$2000,0)),0)</f>
        <v>0</v>
      </c>
      <c r="P161" s="290">
        <f t="shared" si="17"/>
        <v>0</v>
      </c>
      <c r="Q161" s="262"/>
      <c r="Z161" s="231"/>
      <c r="AA161" s="231"/>
      <c r="AB161" s="221"/>
      <c r="AC161" s="221"/>
      <c r="AD161" s="222"/>
      <c r="AE161" s="221"/>
      <c r="AF161" s="221"/>
      <c r="AG161" s="256"/>
      <c r="AH161" s="221"/>
      <c r="AI161" s="222"/>
      <c r="AJ161" s="221"/>
      <c r="AK161" s="221"/>
      <c r="AL161" s="223"/>
      <c r="AM161" s="221"/>
    </row>
    <row r="162" spans="2:39" ht="15" customHeight="1">
      <c r="B162" s="236"/>
      <c r="C162" s="236"/>
      <c r="D162" s="143"/>
      <c r="E162" s="143"/>
      <c r="F162" s="144">
        <f t="shared" si="12"/>
        <v>0</v>
      </c>
      <c r="G162" s="292"/>
      <c r="H162" s="143"/>
      <c r="I162" s="143"/>
      <c r="J162" s="144">
        <f t="shared" si="13"/>
        <v>0</v>
      </c>
      <c r="K162" s="143">
        <f t="shared" si="14"/>
        <v>0</v>
      </c>
      <c r="L162" s="143"/>
      <c r="M162" s="234">
        <f t="shared" si="15"/>
        <v>0</v>
      </c>
      <c r="N162" s="145">
        <f t="shared" si="16"/>
        <v>0</v>
      </c>
      <c r="O162" s="289">
        <f t="array" ref="O162">IFERROR(INDEX($AK$49:$AK$2000,MATCH(B162&amp;C162,$Z$49:$Z$2000&amp;$AA$49:$AA$2000,0)),0)</f>
        <v>0</v>
      </c>
      <c r="P162" s="290">
        <f t="shared" si="17"/>
        <v>0</v>
      </c>
      <c r="Q162" s="262"/>
      <c r="Z162" s="231"/>
      <c r="AA162" s="231"/>
      <c r="AB162" s="221"/>
      <c r="AC162" s="221"/>
      <c r="AD162" s="222"/>
      <c r="AE162" s="221"/>
      <c r="AF162" s="221"/>
      <c r="AG162" s="256"/>
      <c r="AH162" s="221"/>
      <c r="AI162" s="222"/>
      <c r="AJ162" s="221"/>
      <c r="AK162" s="221"/>
      <c r="AL162" s="223"/>
      <c r="AM162" s="221"/>
    </row>
    <row r="163" spans="2:39" ht="15" customHeight="1">
      <c r="B163" s="236"/>
      <c r="C163" s="236"/>
      <c r="D163" s="143"/>
      <c r="E163" s="143"/>
      <c r="F163" s="144">
        <f t="shared" si="12"/>
        <v>0</v>
      </c>
      <c r="G163" s="292"/>
      <c r="H163" s="143"/>
      <c r="I163" s="143"/>
      <c r="J163" s="144">
        <f t="shared" si="13"/>
        <v>0</v>
      </c>
      <c r="K163" s="143">
        <f t="shared" si="14"/>
        <v>0</v>
      </c>
      <c r="L163" s="143"/>
      <c r="M163" s="234">
        <f t="shared" si="15"/>
        <v>0</v>
      </c>
      <c r="N163" s="145">
        <f t="shared" si="16"/>
        <v>0</v>
      </c>
      <c r="O163" s="289">
        <f t="array" ref="O163">IFERROR(INDEX($AK$49:$AK$2000,MATCH(B163&amp;C163,$Z$49:$Z$2000&amp;$AA$49:$AA$2000,0)),0)</f>
        <v>0</v>
      </c>
      <c r="P163" s="290">
        <f t="shared" si="17"/>
        <v>0</v>
      </c>
      <c r="Q163" s="262"/>
      <c r="Z163" s="231"/>
      <c r="AA163" s="231"/>
      <c r="AB163" s="221"/>
      <c r="AC163" s="221"/>
      <c r="AD163" s="222"/>
      <c r="AE163" s="221"/>
      <c r="AF163" s="221"/>
      <c r="AG163" s="256"/>
      <c r="AH163" s="221"/>
      <c r="AI163" s="222"/>
      <c r="AJ163" s="221"/>
      <c r="AK163" s="221"/>
      <c r="AL163" s="223"/>
      <c r="AM163" s="221"/>
    </row>
    <row r="164" spans="2:39" ht="15" customHeight="1">
      <c r="B164" s="236"/>
      <c r="C164" s="236"/>
      <c r="D164" s="143"/>
      <c r="E164" s="143"/>
      <c r="F164" s="144">
        <f t="shared" si="12"/>
        <v>0</v>
      </c>
      <c r="G164" s="292"/>
      <c r="H164" s="143"/>
      <c r="I164" s="143"/>
      <c r="J164" s="144">
        <f t="shared" si="13"/>
        <v>0</v>
      </c>
      <c r="K164" s="143">
        <f t="shared" si="14"/>
        <v>0</v>
      </c>
      <c r="L164" s="143"/>
      <c r="M164" s="234">
        <f t="shared" si="15"/>
        <v>0</v>
      </c>
      <c r="N164" s="145">
        <f t="shared" si="16"/>
        <v>0</v>
      </c>
      <c r="O164" s="289">
        <f t="array" ref="O164">IFERROR(INDEX($AK$49:$AK$2000,MATCH(B164&amp;C164,$Z$49:$Z$2000&amp;$AA$49:$AA$2000,0)),0)</f>
        <v>0</v>
      </c>
      <c r="P164" s="290">
        <f t="shared" si="17"/>
        <v>0</v>
      </c>
      <c r="Q164" s="262"/>
      <c r="Z164" s="231"/>
      <c r="AA164" s="231"/>
      <c r="AB164" s="221"/>
      <c r="AC164" s="221"/>
      <c r="AD164" s="222"/>
      <c r="AE164" s="221"/>
      <c r="AF164" s="221"/>
      <c r="AG164" s="256"/>
      <c r="AH164" s="221"/>
      <c r="AI164" s="222"/>
      <c r="AJ164" s="221"/>
      <c r="AK164" s="221"/>
      <c r="AL164" s="223"/>
      <c r="AM164" s="221"/>
    </row>
    <row r="165" spans="2:39" ht="15" customHeight="1">
      <c r="B165" s="236"/>
      <c r="C165" s="236"/>
      <c r="D165" s="143"/>
      <c r="E165" s="143"/>
      <c r="F165" s="144">
        <f t="shared" si="12"/>
        <v>0</v>
      </c>
      <c r="G165" s="292"/>
      <c r="H165" s="143"/>
      <c r="I165" s="143"/>
      <c r="J165" s="144">
        <f t="shared" si="13"/>
        <v>0</v>
      </c>
      <c r="K165" s="143">
        <f t="shared" si="14"/>
        <v>0</v>
      </c>
      <c r="L165" s="143"/>
      <c r="M165" s="234">
        <f t="shared" si="15"/>
        <v>0</v>
      </c>
      <c r="N165" s="145">
        <f t="shared" si="16"/>
        <v>0</v>
      </c>
      <c r="O165" s="289">
        <f t="array" ref="O165">IFERROR(INDEX($AK$49:$AK$2000,MATCH(B165&amp;C165,$Z$49:$Z$2000&amp;$AA$49:$AA$2000,0)),0)</f>
        <v>0</v>
      </c>
      <c r="P165" s="290">
        <f t="shared" si="17"/>
        <v>0</v>
      </c>
      <c r="Q165" s="262"/>
      <c r="Z165" s="231"/>
      <c r="AA165" s="231"/>
      <c r="AB165" s="221"/>
      <c r="AC165" s="221"/>
      <c r="AD165" s="222"/>
      <c r="AE165" s="221"/>
      <c r="AF165" s="221"/>
      <c r="AG165" s="256"/>
      <c r="AH165" s="221"/>
      <c r="AI165" s="222"/>
      <c r="AJ165" s="221"/>
      <c r="AK165" s="221"/>
      <c r="AL165" s="223"/>
      <c r="AM165" s="221"/>
    </row>
    <row r="166" spans="2:39" ht="15" customHeight="1">
      <c r="B166" s="236"/>
      <c r="C166" s="236"/>
      <c r="D166" s="143"/>
      <c r="E166" s="143"/>
      <c r="F166" s="144">
        <f t="shared" si="12"/>
        <v>0</v>
      </c>
      <c r="G166" s="292"/>
      <c r="H166" s="143"/>
      <c r="I166" s="143"/>
      <c r="J166" s="144">
        <f t="shared" si="13"/>
        <v>0</v>
      </c>
      <c r="K166" s="143">
        <f t="shared" si="14"/>
        <v>0</v>
      </c>
      <c r="L166" s="143"/>
      <c r="M166" s="234">
        <f t="shared" si="15"/>
        <v>0</v>
      </c>
      <c r="N166" s="143">
        <f t="shared" si="16"/>
        <v>0</v>
      </c>
      <c r="O166" s="289">
        <f t="array" ref="O166">IFERROR(INDEX($AK$49:$AK$2000,MATCH(B166&amp;C166,$Z$49:$Z$2000&amp;$AA$49:$AA$2000,0)),0)</f>
        <v>0</v>
      </c>
      <c r="P166" s="290">
        <f t="shared" si="17"/>
        <v>0</v>
      </c>
      <c r="Q166" s="262"/>
      <c r="Z166" s="231"/>
      <c r="AA166" s="231"/>
      <c r="AB166" s="221"/>
      <c r="AC166" s="221"/>
      <c r="AD166" s="222"/>
      <c r="AE166" s="221"/>
      <c r="AF166" s="221"/>
      <c r="AG166" s="256"/>
      <c r="AH166" s="221"/>
      <c r="AI166" s="222"/>
      <c r="AJ166" s="221"/>
      <c r="AK166" s="221"/>
      <c r="AL166" s="223"/>
      <c r="AM166" s="221"/>
    </row>
    <row r="167" spans="2:39" ht="15" customHeight="1">
      <c r="B167" s="235"/>
      <c r="C167" s="235"/>
      <c r="D167" s="298"/>
      <c r="E167" s="235"/>
      <c r="F167" s="144">
        <f t="shared" si="12"/>
        <v>0</v>
      </c>
      <c r="G167" s="292"/>
      <c r="H167" s="143"/>
      <c r="I167" s="143"/>
      <c r="J167" s="144">
        <f t="shared" si="13"/>
        <v>0</v>
      </c>
      <c r="K167" s="143">
        <f t="shared" si="14"/>
        <v>0</v>
      </c>
      <c r="L167" s="143"/>
      <c r="M167" s="234">
        <f t="shared" si="15"/>
        <v>0</v>
      </c>
      <c r="N167" s="143">
        <f t="shared" si="16"/>
        <v>0</v>
      </c>
      <c r="O167" s="289">
        <f t="array" ref="O167">IFERROR(INDEX($AK$49:$AK$2000,MATCH(B167&amp;C167,$Z$49:$Z$2000&amp;$AA$49:$AA$2000,0)),0)</f>
        <v>0</v>
      </c>
      <c r="P167" s="290">
        <f t="shared" si="17"/>
        <v>0</v>
      </c>
      <c r="Q167" s="262"/>
      <c r="Z167" s="231"/>
      <c r="AA167" s="231"/>
      <c r="AB167" s="221"/>
      <c r="AC167" s="221"/>
      <c r="AD167" s="222"/>
      <c r="AE167" s="221"/>
      <c r="AF167" s="221"/>
      <c r="AG167" s="256"/>
      <c r="AH167" s="221"/>
      <c r="AI167" s="222"/>
      <c r="AJ167" s="221"/>
      <c r="AK167" s="221"/>
      <c r="AL167" s="223"/>
      <c r="AM167" s="221"/>
    </row>
    <row r="168" spans="2:39" ht="15" customHeight="1">
      <c r="B168" s="235"/>
      <c r="C168" s="235"/>
      <c r="D168" s="298"/>
      <c r="E168" s="235"/>
      <c r="F168" s="144">
        <f t="shared" si="12"/>
        <v>0</v>
      </c>
      <c r="G168" s="292"/>
      <c r="H168" s="143"/>
      <c r="I168" s="143"/>
      <c r="J168" s="144">
        <f t="shared" si="13"/>
        <v>0</v>
      </c>
      <c r="K168" s="143">
        <f t="shared" si="14"/>
        <v>0</v>
      </c>
      <c r="L168" s="143"/>
      <c r="M168" s="234">
        <f t="shared" si="15"/>
        <v>0</v>
      </c>
      <c r="N168" s="143">
        <f t="shared" si="16"/>
        <v>0</v>
      </c>
      <c r="O168" s="289">
        <f t="array" ref="O168">IFERROR(INDEX($AK$49:$AK$2000,MATCH(B168&amp;C168,$Z$49:$Z$2000&amp;$AA$49:$AA$2000,0)),0)</f>
        <v>0</v>
      </c>
      <c r="P168" s="290">
        <f t="shared" si="17"/>
        <v>0</v>
      </c>
      <c r="Q168" s="262"/>
      <c r="Z168" s="231"/>
      <c r="AA168" s="231"/>
      <c r="AB168" s="221"/>
      <c r="AC168" s="221"/>
      <c r="AD168" s="222"/>
      <c r="AE168" s="221"/>
      <c r="AF168" s="221"/>
      <c r="AG168" s="256"/>
      <c r="AH168" s="221"/>
      <c r="AI168" s="222"/>
      <c r="AJ168" s="221"/>
      <c r="AK168" s="221"/>
      <c r="AL168" s="223"/>
      <c r="AM168" s="221"/>
    </row>
    <row r="169" spans="2:39" ht="15" customHeight="1">
      <c r="B169" s="235"/>
      <c r="C169" s="235"/>
      <c r="D169" s="298"/>
      <c r="E169" s="235"/>
      <c r="F169" s="144">
        <f t="shared" si="12"/>
        <v>0</v>
      </c>
      <c r="G169" s="292"/>
      <c r="H169" s="143"/>
      <c r="I169" s="143"/>
      <c r="J169" s="144">
        <f t="shared" si="13"/>
        <v>0</v>
      </c>
      <c r="K169" s="143">
        <f t="shared" si="14"/>
        <v>0</v>
      </c>
      <c r="L169" s="143"/>
      <c r="M169" s="234">
        <f t="shared" si="15"/>
        <v>0</v>
      </c>
      <c r="N169" s="143">
        <f t="shared" si="16"/>
        <v>0</v>
      </c>
      <c r="O169" s="289">
        <f t="array" ref="O169">IFERROR(INDEX($AK$49:$AK$2000,MATCH(B169&amp;C169,$Z$49:$Z$2000&amp;$AA$49:$AA$2000,0)),0)</f>
        <v>0</v>
      </c>
      <c r="P169" s="290">
        <f t="shared" si="17"/>
        <v>0</v>
      </c>
      <c r="Q169" s="262"/>
      <c r="Z169" s="231"/>
      <c r="AA169" s="231"/>
      <c r="AB169" s="221"/>
      <c r="AC169" s="221"/>
      <c r="AD169" s="222"/>
      <c r="AE169" s="221"/>
      <c r="AF169" s="221"/>
      <c r="AG169" s="256"/>
      <c r="AH169" s="221"/>
      <c r="AI169" s="222"/>
      <c r="AJ169" s="221"/>
      <c r="AK169" s="221"/>
      <c r="AL169" s="223"/>
      <c r="AM169" s="221"/>
    </row>
    <row r="170" spans="2:39" ht="15" customHeight="1">
      <c r="B170" s="235"/>
      <c r="C170" s="235"/>
      <c r="D170" s="298"/>
      <c r="E170" s="235"/>
      <c r="F170" s="144">
        <f t="shared" si="12"/>
        <v>0</v>
      </c>
      <c r="G170" s="292"/>
      <c r="H170" s="143"/>
      <c r="I170" s="143"/>
      <c r="J170" s="144">
        <f t="shared" si="13"/>
        <v>0</v>
      </c>
      <c r="K170" s="143">
        <f t="shared" si="14"/>
        <v>0</v>
      </c>
      <c r="L170" s="143"/>
      <c r="M170" s="234">
        <f t="shared" si="15"/>
        <v>0</v>
      </c>
      <c r="N170" s="143">
        <f t="shared" si="16"/>
        <v>0</v>
      </c>
      <c r="O170" s="289">
        <f t="array" ref="O170">IFERROR(INDEX($AK$49:$AK$2000,MATCH(B170&amp;C170,$Z$49:$Z$2000&amp;$AA$49:$AA$2000,0)),0)</f>
        <v>0</v>
      </c>
      <c r="P170" s="290">
        <f t="shared" si="17"/>
        <v>0</v>
      </c>
      <c r="Q170" s="262"/>
      <c r="Z170" s="231"/>
      <c r="AA170" s="231"/>
      <c r="AB170" s="221"/>
      <c r="AC170" s="221"/>
      <c r="AD170" s="222"/>
      <c r="AE170" s="221"/>
      <c r="AF170" s="221"/>
      <c r="AG170" s="256"/>
      <c r="AH170" s="221"/>
      <c r="AI170" s="222"/>
      <c r="AJ170" s="221"/>
      <c r="AK170" s="221"/>
      <c r="AL170" s="223"/>
      <c r="AM170" s="221"/>
    </row>
    <row r="171" spans="2:39" ht="15" customHeight="1">
      <c r="B171" s="235"/>
      <c r="C171" s="235"/>
      <c r="D171" s="298"/>
      <c r="E171" s="235"/>
      <c r="F171" s="144">
        <f t="shared" si="12"/>
        <v>0</v>
      </c>
      <c r="G171" s="292"/>
      <c r="H171" s="143"/>
      <c r="I171" s="143"/>
      <c r="J171" s="144">
        <f t="shared" si="13"/>
        <v>0</v>
      </c>
      <c r="K171" s="143">
        <f t="shared" si="14"/>
        <v>0</v>
      </c>
      <c r="L171" s="143"/>
      <c r="M171" s="234">
        <f t="shared" si="15"/>
        <v>0</v>
      </c>
      <c r="N171" s="143">
        <f t="shared" si="16"/>
        <v>0</v>
      </c>
      <c r="O171" s="289">
        <f t="array" ref="O171">IFERROR(INDEX($AK$49:$AK$2000,MATCH(B171&amp;C171,$Z$49:$Z$2000&amp;$AA$49:$AA$2000,0)),0)</f>
        <v>0</v>
      </c>
      <c r="P171" s="290">
        <f t="shared" si="17"/>
        <v>0</v>
      </c>
      <c r="Q171" s="262"/>
      <c r="Z171" s="231"/>
      <c r="AA171" s="231"/>
      <c r="AB171" s="221"/>
      <c r="AC171" s="221"/>
      <c r="AD171" s="222"/>
      <c r="AE171" s="221"/>
      <c r="AF171" s="221"/>
      <c r="AG171" s="256"/>
      <c r="AH171" s="221"/>
      <c r="AI171" s="222"/>
      <c r="AJ171" s="221"/>
      <c r="AK171" s="221"/>
      <c r="AL171" s="223"/>
      <c r="AM171" s="221"/>
    </row>
    <row r="172" spans="2:39" ht="15" customHeight="1">
      <c r="B172" s="235"/>
      <c r="C172" s="235"/>
      <c r="D172" s="298"/>
      <c r="E172" s="235"/>
      <c r="F172" s="144">
        <f t="shared" si="12"/>
        <v>0</v>
      </c>
      <c r="G172" s="292"/>
      <c r="H172" s="143"/>
      <c r="I172" s="143"/>
      <c r="J172" s="144">
        <f t="shared" si="13"/>
        <v>0</v>
      </c>
      <c r="K172" s="143">
        <f t="shared" si="14"/>
        <v>0</v>
      </c>
      <c r="L172" s="143"/>
      <c r="M172" s="234">
        <f t="shared" si="15"/>
        <v>0</v>
      </c>
      <c r="N172" s="143">
        <f t="shared" si="16"/>
        <v>0</v>
      </c>
      <c r="O172" s="289">
        <f t="array" ref="O172">IFERROR(INDEX($AK$49:$AK$2000,MATCH(B172&amp;C172,$Z$49:$Z$2000&amp;$AA$49:$AA$2000,0)),0)</f>
        <v>0</v>
      </c>
      <c r="P172" s="290">
        <f t="shared" si="17"/>
        <v>0</v>
      </c>
      <c r="Q172" s="262"/>
      <c r="Z172" s="231"/>
      <c r="AA172" s="231"/>
      <c r="AB172" s="221"/>
      <c r="AC172" s="221"/>
      <c r="AD172" s="222"/>
      <c r="AE172" s="221"/>
      <c r="AF172" s="221"/>
      <c r="AG172" s="256"/>
      <c r="AH172" s="221"/>
      <c r="AI172" s="222"/>
      <c r="AJ172" s="221"/>
      <c r="AK172" s="221"/>
      <c r="AL172" s="223"/>
      <c r="AM172" s="221"/>
    </row>
    <row r="173" spans="2:39" ht="15" customHeight="1">
      <c r="B173" s="235"/>
      <c r="C173" s="235"/>
      <c r="D173" s="298"/>
      <c r="E173" s="235"/>
      <c r="F173" s="144">
        <f t="shared" si="12"/>
        <v>0</v>
      </c>
      <c r="G173" s="292"/>
      <c r="H173" s="143"/>
      <c r="I173" s="143"/>
      <c r="J173" s="144">
        <f t="shared" si="13"/>
        <v>0</v>
      </c>
      <c r="K173" s="143">
        <f t="shared" si="14"/>
        <v>0</v>
      </c>
      <c r="L173" s="143"/>
      <c r="M173" s="234">
        <f t="shared" si="15"/>
        <v>0</v>
      </c>
      <c r="N173" s="143">
        <f t="shared" si="16"/>
        <v>0</v>
      </c>
      <c r="O173" s="289">
        <f t="array" ref="O173">IFERROR(INDEX($AK$49:$AK$2000,MATCH(B173&amp;C173,$Z$49:$Z$2000&amp;$AA$49:$AA$2000,0)),0)</f>
        <v>0</v>
      </c>
      <c r="P173" s="290">
        <f t="shared" si="17"/>
        <v>0</v>
      </c>
      <c r="Q173" s="262"/>
      <c r="Z173" s="231"/>
      <c r="AA173" s="231"/>
      <c r="AB173" s="221"/>
      <c r="AC173" s="221"/>
      <c r="AD173" s="222"/>
      <c r="AE173" s="221"/>
      <c r="AF173" s="221"/>
      <c r="AG173" s="256"/>
      <c r="AH173" s="221"/>
      <c r="AI173" s="222"/>
      <c r="AJ173" s="221"/>
      <c r="AK173" s="221"/>
      <c r="AL173" s="223"/>
      <c r="AM173" s="221"/>
    </row>
    <row r="174" spans="2:39" ht="15" customHeight="1">
      <c r="B174" s="235"/>
      <c r="C174" s="235"/>
      <c r="D174" s="298"/>
      <c r="E174" s="235"/>
      <c r="F174" s="144">
        <f t="shared" si="12"/>
        <v>0</v>
      </c>
      <c r="G174" s="292"/>
      <c r="H174" s="143"/>
      <c r="I174" s="143"/>
      <c r="J174" s="144">
        <f t="shared" si="13"/>
        <v>0</v>
      </c>
      <c r="K174" s="143">
        <f t="shared" si="14"/>
        <v>0</v>
      </c>
      <c r="L174" s="143"/>
      <c r="M174" s="234">
        <f t="shared" si="15"/>
        <v>0</v>
      </c>
      <c r="N174" s="143">
        <f t="shared" si="16"/>
        <v>0</v>
      </c>
      <c r="O174" s="289">
        <f t="array" ref="O174">IFERROR(INDEX($AK$49:$AK$2000,MATCH(B174&amp;C174,$Z$49:$Z$2000&amp;$AA$49:$AA$2000,0)),0)</f>
        <v>0</v>
      </c>
      <c r="P174" s="290">
        <f t="shared" si="17"/>
        <v>0</v>
      </c>
      <c r="Q174" s="262"/>
      <c r="Z174" s="231"/>
      <c r="AA174" s="231"/>
      <c r="AB174" s="221"/>
      <c r="AC174" s="221"/>
      <c r="AD174" s="222"/>
      <c r="AE174" s="221"/>
      <c r="AF174" s="221"/>
      <c r="AG174" s="256"/>
      <c r="AH174" s="221"/>
      <c r="AI174" s="222"/>
      <c r="AJ174" s="221"/>
      <c r="AK174" s="221"/>
      <c r="AL174" s="223"/>
      <c r="AM174" s="221"/>
    </row>
    <row r="175" spans="2:39" ht="15" customHeight="1">
      <c r="B175" s="235"/>
      <c r="C175" s="235"/>
      <c r="D175" s="298"/>
      <c r="E175" s="235"/>
      <c r="F175" s="144">
        <f t="shared" si="12"/>
        <v>0</v>
      </c>
      <c r="G175" s="292"/>
      <c r="H175" s="143"/>
      <c r="I175" s="143"/>
      <c r="J175" s="144">
        <f t="shared" si="13"/>
        <v>0</v>
      </c>
      <c r="K175" s="143">
        <f t="shared" si="14"/>
        <v>0</v>
      </c>
      <c r="L175" s="143"/>
      <c r="M175" s="234">
        <f t="shared" si="15"/>
        <v>0</v>
      </c>
      <c r="N175" s="143">
        <f t="shared" si="16"/>
        <v>0</v>
      </c>
      <c r="O175" s="289">
        <f t="array" ref="O175">IFERROR(INDEX($AK$49:$AK$2000,MATCH(B175&amp;C175,$Z$49:$Z$2000&amp;$AA$49:$AA$2000,0)),0)</f>
        <v>0</v>
      </c>
      <c r="P175" s="290">
        <f t="shared" si="17"/>
        <v>0</v>
      </c>
      <c r="Q175" s="262"/>
      <c r="Z175" s="231"/>
      <c r="AA175" s="231"/>
      <c r="AB175" s="221"/>
      <c r="AC175" s="221"/>
      <c r="AD175" s="222"/>
      <c r="AE175" s="221"/>
      <c r="AF175" s="221"/>
      <c r="AG175" s="256"/>
      <c r="AH175" s="221"/>
      <c r="AI175" s="222"/>
      <c r="AJ175" s="221"/>
      <c r="AK175" s="221"/>
      <c r="AL175" s="223"/>
      <c r="AM175" s="221"/>
    </row>
    <row r="176" spans="2:39" ht="15" customHeight="1">
      <c r="B176" s="235"/>
      <c r="C176" s="235"/>
      <c r="D176" s="298"/>
      <c r="E176" s="235"/>
      <c r="F176" s="144">
        <f t="shared" ref="F176:F239" si="18">IFERROR(E176/D176,0)</f>
        <v>0</v>
      </c>
      <c r="G176" s="292"/>
      <c r="H176" s="143"/>
      <c r="I176" s="143"/>
      <c r="J176" s="144">
        <f t="shared" ref="J176:J239" si="19">IFERROR(I176/E176,0)</f>
        <v>0</v>
      </c>
      <c r="K176" s="143">
        <f t="shared" ref="K176:K239" si="20">IFERROR(H176/I176,0)</f>
        <v>0</v>
      </c>
      <c r="L176" s="143"/>
      <c r="M176" s="234">
        <f t="shared" ref="M176:M239" si="21">IFERROR(L176/H176,0)</f>
        <v>0</v>
      </c>
      <c r="N176" s="143">
        <f t="shared" ref="N176:N239" si="22">IFERROR(L176/I176,0)</f>
        <v>0</v>
      </c>
      <c r="O176" s="289">
        <f t="array" ref="O176">IFERROR(INDEX($AK$49:$AK$2000,MATCH(B176&amp;C176,$Z$49:$Z$2000&amp;$AA$49:$AA$2000,0)),0)</f>
        <v>0</v>
      </c>
      <c r="P176" s="290">
        <f t="shared" ref="P176:P239" si="23">L176-O176</f>
        <v>0</v>
      </c>
      <c r="Q176" s="262"/>
      <c r="Z176" s="231"/>
      <c r="AA176" s="231"/>
      <c r="AB176" s="221"/>
      <c r="AC176" s="221"/>
      <c r="AD176" s="222"/>
      <c r="AE176" s="221"/>
      <c r="AF176" s="221"/>
      <c r="AG176" s="256"/>
      <c r="AH176" s="221"/>
      <c r="AI176" s="222"/>
      <c r="AJ176" s="221"/>
      <c r="AK176" s="221"/>
      <c r="AL176" s="223"/>
      <c r="AM176" s="221"/>
    </row>
    <row r="177" spans="2:39" ht="15" customHeight="1">
      <c r="B177" s="235"/>
      <c r="C177" s="235"/>
      <c r="D177" s="298"/>
      <c r="E177" s="235"/>
      <c r="F177" s="144">
        <f t="shared" si="18"/>
        <v>0</v>
      </c>
      <c r="G177" s="292"/>
      <c r="H177" s="143"/>
      <c r="I177" s="143"/>
      <c r="J177" s="144">
        <f t="shared" si="19"/>
        <v>0</v>
      </c>
      <c r="K177" s="143">
        <f t="shared" si="20"/>
        <v>0</v>
      </c>
      <c r="L177" s="143"/>
      <c r="M177" s="234">
        <f t="shared" si="21"/>
        <v>0</v>
      </c>
      <c r="N177" s="143">
        <f t="shared" si="22"/>
        <v>0</v>
      </c>
      <c r="O177" s="289">
        <f t="array" ref="O177">IFERROR(INDEX($AK$49:$AK$2000,MATCH(B177&amp;C177,$Z$49:$Z$2000&amp;$AA$49:$AA$2000,0)),0)</f>
        <v>0</v>
      </c>
      <c r="P177" s="290">
        <f t="shared" si="23"/>
        <v>0</v>
      </c>
      <c r="Q177" s="262"/>
      <c r="Z177" s="231"/>
      <c r="AA177" s="231"/>
      <c r="AB177" s="221"/>
      <c r="AC177" s="221"/>
      <c r="AD177" s="222"/>
      <c r="AE177" s="221"/>
      <c r="AF177" s="221"/>
      <c r="AG177" s="256"/>
      <c r="AH177" s="221"/>
      <c r="AI177" s="222"/>
      <c r="AJ177" s="221"/>
      <c r="AK177" s="221"/>
      <c r="AL177" s="223"/>
      <c r="AM177" s="221"/>
    </row>
    <row r="178" spans="2:39" ht="15" customHeight="1">
      <c r="B178" s="235"/>
      <c r="C178" s="235"/>
      <c r="D178" s="298"/>
      <c r="E178" s="235"/>
      <c r="F178" s="144">
        <f t="shared" si="18"/>
        <v>0</v>
      </c>
      <c r="G178" s="292"/>
      <c r="H178" s="143"/>
      <c r="I178" s="143"/>
      <c r="J178" s="144">
        <f t="shared" si="19"/>
        <v>0</v>
      </c>
      <c r="K178" s="143">
        <f t="shared" si="20"/>
        <v>0</v>
      </c>
      <c r="L178" s="143"/>
      <c r="M178" s="234">
        <f t="shared" si="21"/>
        <v>0</v>
      </c>
      <c r="N178" s="143">
        <f t="shared" si="22"/>
        <v>0</v>
      </c>
      <c r="O178" s="289">
        <f t="array" ref="O178">IFERROR(INDEX($AK$49:$AK$2000,MATCH(B178&amp;C178,$Z$49:$Z$2000&amp;$AA$49:$AA$2000,0)),0)</f>
        <v>0</v>
      </c>
      <c r="P178" s="290">
        <f t="shared" si="23"/>
        <v>0</v>
      </c>
      <c r="Q178" s="262"/>
      <c r="Z178" s="231"/>
      <c r="AA178" s="231"/>
      <c r="AB178" s="221"/>
      <c r="AC178" s="221"/>
      <c r="AD178" s="222"/>
      <c r="AE178" s="221"/>
      <c r="AF178" s="221"/>
      <c r="AG178" s="256"/>
      <c r="AH178" s="221"/>
      <c r="AI178" s="222"/>
      <c r="AJ178" s="221"/>
      <c r="AK178" s="221"/>
      <c r="AL178" s="223"/>
      <c r="AM178" s="221"/>
    </row>
    <row r="179" spans="2:39" ht="15" customHeight="1">
      <c r="B179" s="235"/>
      <c r="C179" s="235"/>
      <c r="D179" s="298"/>
      <c r="E179" s="235"/>
      <c r="F179" s="144">
        <f t="shared" si="18"/>
        <v>0</v>
      </c>
      <c r="G179" s="292"/>
      <c r="H179" s="143"/>
      <c r="I179" s="143"/>
      <c r="J179" s="144">
        <f t="shared" si="19"/>
        <v>0</v>
      </c>
      <c r="K179" s="143">
        <f t="shared" si="20"/>
        <v>0</v>
      </c>
      <c r="L179" s="143"/>
      <c r="M179" s="234">
        <f t="shared" si="21"/>
        <v>0</v>
      </c>
      <c r="N179" s="143">
        <f t="shared" si="22"/>
        <v>0</v>
      </c>
      <c r="O179" s="289">
        <f t="array" ref="O179">IFERROR(INDEX($AK$49:$AK$2000,MATCH(B179&amp;C179,$Z$49:$Z$2000&amp;$AA$49:$AA$2000,0)),0)</f>
        <v>0</v>
      </c>
      <c r="P179" s="290">
        <f t="shared" si="23"/>
        <v>0</v>
      </c>
      <c r="Q179" s="262"/>
      <c r="Z179" s="231"/>
      <c r="AA179" s="231"/>
      <c r="AB179" s="221"/>
      <c r="AC179" s="221"/>
      <c r="AD179" s="222"/>
      <c r="AE179" s="221"/>
      <c r="AF179" s="221"/>
      <c r="AG179" s="256"/>
      <c r="AH179" s="221"/>
      <c r="AI179" s="222"/>
      <c r="AJ179" s="221"/>
      <c r="AK179" s="221"/>
      <c r="AL179" s="223"/>
      <c r="AM179" s="221"/>
    </row>
    <row r="180" spans="2:39" ht="15" customHeight="1">
      <c r="B180" s="235"/>
      <c r="C180" s="235"/>
      <c r="D180" s="298"/>
      <c r="E180" s="235"/>
      <c r="F180" s="144">
        <f t="shared" si="18"/>
        <v>0</v>
      </c>
      <c r="G180" s="292"/>
      <c r="H180" s="143"/>
      <c r="I180" s="143"/>
      <c r="J180" s="144">
        <f t="shared" si="19"/>
        <v>0</v>
      </c>
      <c r="K180" s="143">
        <f t="shared" si="20"/>
        <v>0</v>
      </c>
      <c r="L180" s="143"/>
      <c r="M180" s="234">
        <f t="shared" si="21"/>
        <v>0</v>
      </c>
      <c r="N180" s="143">
        <f t="shared" si="22"/>
        <v>0</v>
      </c>
      <c r="O180" s="289">
        <f t="array" ref="O180">IFERROR(INDEX($AK$49:$AK$2000,MATCH(B180&amp;C180,$Z$49:$Z$2000&amp;$AA$49:$AA$2000,0)),0)</f>
        <v>0</v>
      </c>
      <c r="P180" s="290">
        <f t="shared" si="23"/>
        <v>0</v>
      </c>
      <c r="Q180" s="262"/>
      <c r="Z180" s="231"/>
      <c r="AA180" s="231"/>
      <c r="AB180" s="221"/>
      <c r="AC180" s="221"/>
      <c r="AD180" s="222"/>
      <c r="AE180" s="221"/>
      <c r="AF180" s="221"/>
      <c r="AG180" s="256"/>
      <c r="AH180" s="221"/>
      <c r="AI180" s="222"/>
      <c r="AJ180" s="221"/>
      <c r="AK180" s="221"/>
      <c r="AL180" s="223"/>
      <c r="AM180" s="221"/>
    </row>
    <row r="181" spans="2:39" ht="15" customHeight="1">
      <c r="B181" s="235"/>
      <c r="C181" s="235"/>
      <c r="D181" s="235"/>
      <c r="E181" s="235"/>
      <c r="F181" s="144">
        <f t="shared" si="18"/>
        <v>0</v>
      </c>
      <c r="G181" s="292"/>
      <c r="H181" s="143"/>
      <c r="I181" s="143"/>
      <c r="J181" s="144">
        <f t="shared" si="19"/>
        <v>0</v>
      </c>
      <c r="K181" s="143">
        <f t="shared" si="20"/>
        <v>0</v>
      </c>
      <c r="L181" s="143"/>
      <c r="M181" s="234">
        <f t="shared" si="21"/>
        <v>0</v>
      </c>
      <c r="N181" s="143">
        <f t="shared" si="22"/>
        <v>0</v>
      </c>
      <c r="O181" s="289">
        <f t="array" ref="O181">IFERROR(INDEX($AK$49:$AK$2000,MATCH(B181&amp;C181,$Z$49:$Z$2000&amp;$AA$49:$AA$2000,0)),0)</f>
        <v>0</v>
      </c>
      <c r="P181" s="290">
        <f t="shared" si="23"/>
        <v>0</v>
      </c>
      <c r="Q181" s="262"/>
      <c r="Z181" s="231"/>
      <c r="AA181" s="231"/>
      <c r="AB181" s="221"/>
      <c r="AC181" s="221"/>
      <c r="AD181" s="222"/>
      <c r="AE181" s="221"/>
      <c r="AF181" s="221"/>
      <c r="AG181" s="256"/>
      <c r="AH181" s="221"/>
      <c r="AI181" s="222"/>
      <c r="AJ181" s="221"/>
      <c r="AK181" s="221"/>
      <c r="AL181" s="223"/>
      <c r="AM181" s="221"/>
    </row>
    <row r="182" spans="2:39" ht="15" customHeight="1">
      <c r="B182" s="235"/>
      <c r="C182" s="235"/>
      <c r="D182" s="298"/>
      <c r="E182" s="235"/>
      <c r="F182" s="144">
        <f t="shared" si="18"/>
        <v>0</v>
      </c>
      <c r="G182" s="292"/>
      <c r="H182" s="143"/>
      <c r="I182" s="143"/>
      <c r="J182" s="144">
        <f t="shared" si="19"/>
        <v>0</v>
      </c>
      <c r="K182" s="143">
        <f t="shared" si="20"/>
        <v>0</v>
      </c>
      <c r="L182" s="143"/>
      <c r="M182" s="234">
        <f t="shared" si="21"/>
        <v>0</v>
      </c>
      <c r="N182" s="143">
        <f t="shared" si="22"/>
        <v>0</v>
      </c>
      <c r="O182" s="289">
        <f t="array" ref="O182">IFERROR(INDEX($AK$49:$AK$2000,MATCH(B182&amp;C182,$Z$49:$Z$2000&amp;$AA$49:$AA$2000,0)),0)</f>
        <v>0</v>
      </c>
      <c r="P182" s="290">
        <f t="shared" si="23"/>
        <v>0</v>
      </c>
      <c r="Q182" s="262"/>
      <c r="Z182" s="231"/>
      <c r="AA182" s="231"/>
      <c r="AB182" s="221"/>
      <c r="AC182" s="221"/>
      <c r="AD182" s="222"/>
      <c r="AE182" s="221"/>
      <c r="AF182" s="221"/>
      <c r="AG182" s="256"/>
      <c r="AH182" s="221"/>
      <c r="AI182" s="222"/>
      <c r="AJ182" s="221"/>
      <c r="AK182" s="221"/>
      <c r="AL182" s="223"/>
      <c r="AM182" s="221"/>
    </row>
    <row r="183" spans="2:39" ht="15" customHeight="1">
      <c r="B183" s="235"/>
      <c r="C183" s="235"/>
      <c r="D183" s="298"/>
      <c r="E183" s="235"/>
      <c r="F183" s="144">
        <f t="shared" si="18"/>
        <v>0</v>
      </c>
      <c r="G183" s="292"/>
      <c r="H183" s="143"/>
      <c r="I183" s="143"/>
      <c r="J183" s="144">
        <f t="shared" si="19"/>
        <v>0</v>
      </c>
      <c r="K183" s="143">
        <f t="shared" si="20"/>
        <v>0</v>
      </c>
      <c r="L183" s="143"/>
      <c r="M183" s="234">
        <f t="shared" si="21"/>
        <v>0</v>
      </c>
      <c r="N183" s="143">
        <f t="shared" si="22"/>
        <v>0</v>
      </c>
      <c r="O183" s="289">
        <f t="array" ref="O183">IFERROR(INDEX($AK$49:$AK$2000,MATCH(B183&amp;C183,$Z$49:$Z$2000&amp;$AA$49:$AA$2000,0)),0)</f>
        <v>0</v>
      </c>
      <c r="P183" s="290">
        <f t="shared" si="23"/>
        <v>0</v>
      </c>
      <c r="Q183" s="262"/>
      <c r="Z183" s="231"/>
      <c r="AA183" s="231"/>
      <c r="AB183" s="221"/>
      <c r="AC183" s="221"/>
      <c r="AD183" s="222"/>
      <c r="AE183" s="221"/>
      <c r="AF183" s="221"/>
      <c r="AG183" s="256"/>
      <c r="AH183" s="221"/>
      <c r="AI183" s="222"/>
      <c r="AJ183" s="221"/>
      <c r="AK183" s="221"/>
      <c r="AL183" s="223"/>
      <c r="AM183" s="221"/>
    </row>
    <row r="184" spans="2:39" ht="15" customHeight="1">
      <c r="B184" s="235"/>
      <c r="C184" s="235"/>
      <c r="D184" s="298"/>
      <c r="E184" s="235"/>
      <c r="F184" s="144">
        <f t="shared" si="18"/>
        <v>0</v>
      </c>
      <c r="G184" s="292"/>
      <c r="H184" s="143"/>
      <c r="I184" s="143"/>
      <c r="J184" s="144">
        <f t="shared" si="19"/>
        <v>0</v>
      </c>
      <c r="K184" s="143">
        <f t="shared" si="20"/>
        <v>0</v>
      </c>
      <c r="L184" s="143"/>
      <c r="M184" s="234">
        <f t="shared" si="21"/>
        <v>0</v>
      </c>
      <c r="N184" s="143">
        <f t="shared" si="22"/>
        <v>0</v>
      </c>
      <c r="O184" s="289">
        <f t="array" ref="O184">IFERROR(INDEX($AK$49:$AK$2000,MATCH(B184&amp;C184,$Z$49:$Z$2000&amp;$AA$49:$AA$2000,0)),0)</f>
        <v>0</v>
      </c>
      <c r="P184" s="290">
        <f t="shared" si="23"/>
        <v>0</v>
      </c>
      <c r="Q184" s="262"/>
      <c r="Z184" s="231"/>
      <c r="AA184" s="231"/>
      <c r="AB184" s="221"/>
      <c r="AC184" s="221"/>
      <c r="AD184" s="222"/>
      <c r="AE184" s="221"/>
      <c r="AF184" s="221"/>
      <c r="AG184" s="256"/>
      <c r="AH184" s="221"/>
      <c r="AI184" s="222"/>
      <c r="AJ184" s="221"/>
      <c r="AK184" s="221"/>
      <c r="AL184" s="223"/>
      <c r="AM184" s="221"/>
    </row>
    <row r="185" spans="2:39" ht="15" customHeight="1">
      <c r="B185" s="235"/>
      <c r="C185" s="235"/>
      <c r="D185" s="298"/>
      <c r="E185" s="235"/>
      <c r="F185" s="144">
        <f t="shared" si="18"/>
        <v>0</v>
      </c>
      <c r="G185" s="292"/>
      <c r="H185" s="143"/>
      <c r="I185" s="143"/>
      <c r="J185" s="144">
        <f t="shared" si="19"/>
        <v>0</v>
      </c>
      <c r="K185" s="143">
        <f t="shared" si="20"/>
        <v>0</v>
      </c>
      <c r="L185" s="143"/>
      <c r="M185" s="234">
        <f t="shared" si="21"/>
        <v>0</v>
      </c>
      <c r="N185" s="143">
        <f t="shared" si="22"/>
        <v>0</v>
      </c>
      <c r="O185" s="289">
        <f t="array" ref="O185">IFERROR(INDEX($AK$49:$AK$2000,MATCH(B185&amp;C185,$Z$49:$Z$2000&amp;$AA$49:$AA$2000,0)),0)</f>
        <v>0</v>
      </c>
      <c r="P185" s="290">
        <f t="shared" si="23"/>
        <v>0</v>
      </c>
      <c r="Q185" s="262"/>
      <c r="Z185" s="231"/>
      <c r="AA185" s="231"/>
      <c r="AB185" s="221"/>
      <c r="AC185" s="221"/>
      <c r="AD185" s="222"/>
      <c r="AE185" s="221"/>
      <c r="AF185" s="221"/>
      <c r="AG185" s="256"/>
      <c r="AH185" s="221"/>
      <c r="AI185" s="222"/>
      <c r="AJ185" s="221"/>
      <c r="AK185" s="221"/>
      <c r="AL185" s="223"/>
      <c r="AM185" s="221"/>
    </row>
    <row r="186" spans="2:39" ht="15" customHeight="1">
      <c r="B186" s="235"/>
      <c r="C186" s="235"/>
      <c r="D186" s="298"/>
      <c r="E186" s="235"/>
      <c r="F186" s="144">
        <f t="shared" si="18"/>
        <v>0</v>
      </c>
      <c r="G186" s="292"/>
      <c r="H186" s="143"/>
      <c r="I186" s="143"/>
      <c r="J186" s="144">
        <f t="shared" si="19"/>
        <v>0</v>
      </c>
      <c r="K186" s="143">
        <f t="shared" si="20"/>
        <v>0</v>
      </c>
      <c r="L186" s="143"/>
      <c r="M186" s="234">
        <f t="shared" si="21"/>
        <v>0</v>
      </c>
      <c r="N186" s="143">
        <f t="shared" si="22"/>
        <v>0</v>
      </c>
      <c r="O186" s="289">
        <f t="array" ref="O186">IFERROR(INDEX($AK$49:$AK$2000,MATCH(B186&amp;C186,$Z$49:$Z$2000&amp;$AA$49:$AA$2000,0)),0)</f>
        <v>0</v>
      </c>
      <c r="P186" s="290">
        <f t="shared" si="23"/>
        <v>0</v>
      </c>
      <c r="Q186" s="262"/>
      <c r="Z186" s="231"/>
      <c r="AA186" s="231"/>
      <c r="AB186" s="221"/>
      <c r="AC186" s="221"/>
      <c r="AD186" s="222"/>
      <c r="AE186" s="221"/>
      <c r="AF186" s="221"/>
      <c r="AG186" s="256"/>
      <c r="AH186" s="221"/>
      <c r="AI186" s="222"/>
      <c r="AJ186" s="221"/>
      <c r="AK186" s="221"/>
      <c r="AL186" s="223"/>
      <c r="AM186" s="221"/>
    </row>
    <row r="187" spans="2:39" ht="15" customHeight="1">
      <c r="B187" s="235"/>
      <c r="C187" s="235"/>
      <c r="D187" s="235"/>
      <c r="E187" s="235"/>
      <c r="F187" s="144">
        <f t="shared" si="18"/>
        <v>0</v>
      </c>
      <c r="G187" s="292"/>
      <c r="H187" s="143"/>
      <c r="I187" s="143"/>
      <c r="J187" s="144">
        <f t="shared" si="19"/>
        <v>0</v>
      </c>
      <c r="K187" s="143">
        <f t="shared" si="20"/>
        <v>0</v>
      </c>
      <c r="L187" s="143"/>
      <c r="M187" s="234">
        <f t="shared" si="21"/>
        <v>0</v>
      </c>
      <c r="N187" s="143">
        <f t="shared" si="22"/>
        <v>0</v>
      </c>
      <c r="O187" s="289">
        <f t="array" ref="O187">IFERROR(INDEX($AK$49:$AK$2000,MATCH(B187&amp;C187,$Z$49:$Z$2000&amp;$AA$49:$AA$2000,0)),0)</f>
        <v>0</v>
      </c>
      <c r="P187" s="290">
        <f t="shared" si="23"/>
        <v>0</v>
      </c>
      <c r="Q187" s="262"/>
      <c r="Z187" s="231"/>
      <c r="AA187" s="231"/>
      <c r="AB187" s="221"/>
      <c r="AC187" s="221"/>
      <c r="AD187" s="222"/>
      <c r="AE187" s="221"/>
      <c r="AF187" s="221"/>
      <c r="AG187" s="256"/>
      <c r="AH187" s="221"/>
      <c r="AI187" s="222"/>
      <c r="AJ187" s="221"/>
      <c r="AK187" s="221"/>
      <c r="AL187" s="223"/>
      <c r="AM187" s="221"/>
    </row>
    <row r="188" spans="2:39" ht="15" customHeight="1">
      <c r="B188" s="236"/>
      <c r="C188" s="236"/>
      <c r="D188" s="143"/>
      <c r="E188" s="143"/>
      <c r="F188" s="144">
        <f t="shared" si="18"/>
        <v>0</v>
      </c>
      <c r="G188" s="292"/>
      <c r="H188" s="143"/>
      <c r="I188" s="143"/>
      <c r="J188" s="144">
        <f t="shared" si="19"/>
        <v>0</v>
      </c>
      <c r="K188" s="143">
        <f t="shared" si="20"/>
        <v>0</v>
      </c>
      <c r="L188" s="143"/>
      <c r="M188" s="234">
        <f t="shared" si="21"/>
        <v>0</v>
      </c>
      <c r="N188" s="145">
        <f t="shared" si="22"/>
        <v>0</v>
      </c>
      <c r="O188" s="289">
        <f t="array" ref="O188">IFERROR(INDEX($AK$49:$AK$2000,MATCH(B188&amp;C188,$Z$49:$Z$2000&amp;$AA$49:$AA$2000,0)),0)</f>
        <v>0</v>
      </c>
      <c r="P188" s="290">
        <f t="shared" si="23"/>
        <v>0</v>
      </c>
      <c r="Q188" s="262"/>
      <c r="Z188" s="231"/>
      <c r="AA188" s="231"/>
      <c r="AB188" s="221"/>
      <c r="AC188" s="221"/>
      <c r="AD188" s="222"/>
      <c r="AE188" s="221"/>
      <c r="AF188" s="221"/>
      <c r="AG188" s="256"/>
      <c r="AH188" s="221"/>
      <c r="AI188" s="222"/>
      <c r="AJ188" s="221"/>
      <c r="AK188" s="221"/>
      <c r="AL188" s="223"/>
      <c r="AM188" s="221"/>
    </row>
    <row r="189" spans="2:39" ht="15" customHeight="1">
      <c r="B189" s="235"/>
      <c r="C189" s="235"/>
      <c r="D189" s="143"/>
      <c r="E189" s="143"/>
      <c r="F189" s="144">
        <f t="shared" si="18"/>
        <v>0</v>
      </c>
      <c r="G189" s="292"/>
      <c r="H189" s="143"/>
      <c r="I189" s="143"/>
      <c r="J189" s="144">
        <f t="shared" si="19"/>
        <v>0</v>
      </c>
      <c r="K189" s="143">
        <f t="shared" si="20"/>
        <v>0</v>
      </c>
      <c r="L189" s="143"/>
      <c r="M189" s="234">
        <f t="shared" si="21"/>
        <v>0</v>
      </c>
      <c r="N189" s="145">
        <f t="shared" si="22"/>
        <v>0</v>
      </c>
      <c r="O189" s="289">
        <f t="array" ref="O189">IFERROR(INDEX($AK$49:$AK$2000,MATCH(B189&amp;C189,$Z$49:$Z$2000&amp;$AA$49:$AA$2000,0)),0)</f>
        <v>0</v>
      </c>
      <c r="P189" s="290">
        <f t="shared" si="23"/>
        <v>0</v>
      </c>
      <c r="Q189" s="262"/>
      <c r="Z189" s="231"/>
      <c r="AA189" s="231"/>
      <c r="AB189" s="221"/>
      <c r="AC189" s="221"/>
      <c r="AD189" s="222"/>
      <c r="AE189" s="221"/>
      <c r="AF189" s="221"/>
      <c r="AG189" s="256"/>
      <c r="AH189" s="221"/>
      <c r="AI189" s="222"/>
      <c r="AJ189" s="221"/>
      <c r="AK189" s="221"/>
      <c r="AL189" s="223"/>
      <c r="AM189" s="221"/>
    </row>
    <row r="190" spans="2:39" ht="15" customHeight="1">
      <c r="B190" s="236"/>
      <c r="C190" s="236"/>
      <c r="D190" s="143"/>
      <c r="E190" s="143"/>
      <c r="F190" s="144">
        <f t="shared" si="18"/>
        <v>0</v>
      </c>
      <c r="G190" s="292"/>
      <c r="H190" s="143"/>
      <c r="I190" s="143"/>
      <c r="J190" s="144">
        <f t="shared" si="19"/>
        <v>0</v>
      </c>
      <c r="K190" s="143">
        <f t="shared" si="20"/>
        <v>0</v>
      </c>
      <c r="L190" s="143"/>
      <c r="M190" s="234">
        <f t="shared" si="21"/>
        <v>0</v>
      </c>
      <c r="N190" s="145">
        <f t="shared" si="22"/>
        <v>0</v>
      </c>
      <c r="O190" s="289">
        <f t="array" ref="O190">IFERROR(INDEX($AK$49:$AK$2000,MATCH(B190&amp;C190,$Z$49:$Z$2000&amp;$AA$49:$AA$2000,0)),0)</f>
        <v>0</v>
      </c>
      <c r="P190" s="290">
        <f t="shared" si="23"/>
        <v>0</v>
      </c>
      <c r="Q190" s="262"/>
      <c r="Z190" s="231"/>
      <c r="AA190" s="231"/>
      <c r="AB190" s="221"/>
      <c r="AC190" s="221"/>
      <c r="AD190" s="222"/>
      <c r="AE190" s="221"/>
      <c r="AF190" s="221"/>
      <c r="AG190" s="256"/>
      <c r="AH190" s="221"/>
      <c r="AI190" s="222"/>
      <c r="AJ190" s="221"/>
      <c r="AK190" s="221"/>
      <c r="AL190" s="223"/>
      <c r="AM190" s="221"/>
    </row>
    <row r="191" spans="2:39" ht="15" customHeight="1">
      <c r="B191" s="236"/>
      <c r="C191" s="236"/>
      <c r="D191" s="143"/>
      <c r="E191" s="143"/>
      <c r="F191" s="144">
        <f t="shared" si="18"/>
        <v>0</v>
      </c>
      <c r="G191" s="292"/>
      <c r="H191" s="143"/>
      <c r="I191" s="143"/>
      <c r="J191" s="144">
        <f t="shared" si="19"/>
        <v>0</v>
      </c>
      <c r="K191" s="143">
        <f t="shared" si="20"/>
        <v>0</v>
      </c>
      <c r="L191" s="143"/>
      <c r="M191" s="234">
        <f t="shared" si="21"/>
        <v>0</v>
      </c>
      <c r="N191" s="145">
        <f t="shared" si="22"/>
        <v>0</v>
      </c>
      <c r="O191" s="289">
        <f t="array" ref="O191">IFERROR(INDEX($AK$49:$AK$2000,MATCH(B191&amp;C191,$Z$49:$Z$2000&amp;$AA$49:$AA$2000,0)),0)</f>
        <v>0</v>
      </c>
      <c r="P191" s="290">
        <f t="shared" si="23"/>
        <v>0</v>
      </c>
      <c r="Q191" s="262"/>
      <c r="Z191" s="231"/>
      <c r="AA191" s="231"/>
      <c r="AB191" s="221"/>
      <c r="AC191" s="221"/>
      <c r="AD191" s="222"/>
      <c r="AE191" s="221"/>
      <c r="AF191" s="221"/>
      <c r="AG191" s="256"/>
      <c r="AH191" s="221"/>
      <c r="AI191" s="222"/>
      <c r="AJ191" s="221"/>
      <c r="AK191" s="221"/>
      <c r="AL191" s="223"/>
      <c r="AM191" s="221"/>
    </row>
    <row r="192" spans="2:39" ht="15" customHeight="1">
      <c r="B192" s="236"/>
      <c r="C192" s="236"/>
      <c r="D192" s="143"/>
      <c r="E192" s="143"/>
      <c r="F192" s="144">
        <f t="shared" si="18"/>
        <v>0</v>
      </c>
      <c r="G192" s="292"/>
      <c r="H192" s="143"/>
      <c r="I192" s="143"/>
      <c r="J192" s="144">
        <f t="shared" si="19"/>
        <v>0</v>
      </c>
      <c r="K192" s="143">
        <f t="shared" si="20"/>
        <v>0</v>
      </c>
      <c r="L192" s="143"/>
      <c r="M192" s="234">
        <f t="shared" si="21"/>
        <v>0</v>
      </c>
      <c r="N192" s="145">
        <f t="shared" si="22"/>
        <v>0</v>
      </c>
      <c r="O192" s="289">
        <f t="array" ref="O192">IFERROR(INDEX($AK$49:$AK$2000,MATCH(B192&amp;C192,$Z$49:$Z$2000&amp;$AA$49:$AA$2000,0)),0)</f>
        <v>0</v>
      </c>
      <c r="P192" s="290">
        <f t="shared" si="23"/>
        <v>0</v>
      </c>
      <c r="Q192" s="262"/>
      <c r="Z192" s="231"/>
      <c r="AA192" s="231"/>
      <c r="AB192" s="221"/>
      <c r="AC192" s="221"/>
      <c r="AD192" s="222"/>
      <c r="AE192" s="221"/>
      <c r="AF192" s="221"/>
      <c r="AG192" s="256"/>
      <c r="AH192" s="221"/>
      <c r="AI192" s="222"/>
      <c r="AJ192" s="221"/>
      <c r="AK192" s="221"/>
      <c r="AL192" s="223"/>
      <c r="AM192" s="221"/>
    </row>
    <row r="193" spans="2:39" ht="15" customHeight="1">
      <c r="B193" s="236"/>
      <c r="C193" s="236"/>
      <c r="D193" s="143"/>
      <c r="E193" s="143"/>
      <c r="F193" s="144">
        <f t="shared" si="18"/>
        <v>0</v>
      </c>
      <c r="G193" s="292"/>
      <c r="H193" s="143"/>
      <c r="I193" s="143"/>
      <c r="J193" s="144">
        <f t="shared" si="19"/>
        <v>0</v>
      </c>
      <c r="K193" s="143">
        <f t="shared" si="20"/>
        <v>0</v>
      </c>
      <c r="L193" s="143"/>
      <c r="M193" s="234">
        <f t="shared" si="21"/>
        <v>0</v>
      </c>
      <c r="N193" s="145">
        <f t="shared" si="22"/>
        <v>0</v>
      </c>
      <c r="O193" s="289">
        <f t="array" ref="O193">IFERROR(INDEX($AK$49:$AK$2000,MATCH(B193&amp;C193,$Z$49:$Z$2000&amp;$AA$49:$AA$2000,0)),0)</f>
        <v>0</v>
      </c>
      <c r="P193" s="290">
        <f t="shared" si="23"/>
        <v>0</v>
      </c>
      <c r="Q193" s="262"/>
      <c r="Z193" s="231"/>
      <c r="AA193" s="231"/>
      <c r="AB193" s="221"/>
      <c r="AC193" s="221"/>
      <c r="AD193" s="222"/>
      <c r="AE193" s="221"/>
      <c r="AF193" s="221"/>
      <c r="AG193" s="256"/>
      <c r="AH193" s="221"/>
      <c r="AI193" s="222"/>
      <c r="AJ193" s="221"/>
      <c r="AK193" s="221"/>
      <c r="AL193" s="223"/>
      <c r="AM193" s="221"/>
    </row>
    <row r="194" spans="2:39" ht="15" customHeight="1">
      <c r="B194" s="236"/>
      <c r="C194" s="236"/>
      <c r="D194" s="143"/>
      <c r="E194" s="143"/>
      <c r="F194" s="144">
        <f t="shared" si="18"/>
        <v>0</v>
      </c>
      <c r="G194" s="292"/>
      <c r="H194" s="143"/>
      <c r="I194" s="143"/>
      <c r="J194" s="144">
        <f t="shared" si="19"/>
        <v>0</v>
      </c>
      <c r="K194" s="143">
        <f t="shared" si="20"/>
        <v>0</v>
      </c>
      <c r="L194" s="143"/>
      <c r="M194" s="234">
        <f t="shared" si="21"/>
        <v>0</v>
      </c>
      <c r="N194" s="145">
        <f t="shared" si="22"/>
        <v>0</v>
      </c>
      <c r="O194" s="289">
        <f t="array" ref="O194">IFERROR(INDEX($AK$49:$AK$2000,MATCH(B194&amp;C194,$Z$49:$Z$2000&amp;$AA$49:$AA$2000,0)),0)</f>
        <v>0</v>
      </c>
      <c r="P194" s="290">
        <f t="shared" si="23"/>
        <v>0</v>
      </c>
      <c r="Q194" s="262"/>
      <c r="Z194" s="231"/>
      <c r="AA194" s="231"/>
      <c r="AB194" s="221"/>
      <c r="AC194" s="221"/>
      <c r="AD194" s="222"/>
      <c r="AE194" s="221"/>
      <c r="AF194" s="221"/>
      <c r="AG194" s="256"/>
      <c r="AH194" s="221"/>
      <c r="AI194" s="222"/>
      <c r="AJ194" s="221"/>
      <c r="AK194" s="221"/>
      <c r="AL194" s="223"/>
      <c r="AM194" s="221"/>
    </row>
    <row r="195" spans="2:39" ht="15" customHeight="1">
      <c r="B195" s="236"/>
      <c r="C195" s="236"/>
      <c r="D195" s="143"/>
      <c r="E195" s="143"/>
      <c r="F195" s="144">
        <f t="shared" si="18"/>
        <v>0</v>
      </c>
      <c r="G195" s="292"/>
      <c r="H195" s="143"/>
      <c r="I195" s="143"/>
      <c r="J195" s="144">
        <f t="shared" si="19"/>
        <v>0</v>
      </c>
      <c r="K195" s="143">
        <f t="shared" si="20"/>
        <v>0</v>
      </c>
      <c r="L195" s="143"/>
      <c r="M195" s="234">
        <f t="shared" si="21"/>
        <v>0</v>
      </c>
      <c r="N195" s="145">
        <f t="shared" si="22"/>
        <v>0</v>
      </c>
      <c r="O195" s="289">
        <f t="array" ref="O195">IFERROR(INDEX($AK$49:$AK$2000,MATCH(B195&amp;C195,$Z$49:$Z$2000&amp;$AA$49:$AA$2000,0)),0)</f>
        <v>0</v>
      </c>
      <c r="P195" s="290">
        <f t="shared" si="23"/>
        <v>0</v>
      </c>
      <c r="Q195" s="262"/>
      <c r="Z195" s="231"/>
      <c r="AA195" s="231"/>
      <c r="AB195" s="221"/>
      <c r="AC195" s="221"/>
      <c r="AD195" s="222"/>
      <c r="AE195" s="221"/>
      <c r="AF195" s="221"/>
      <c r="AG195" s="256"/>
      <c r="AH195" s="221"/>
      <c r="AI195" s="222"/>
      <c r="AJ195" s="221"/>
      <c r="AK195" s="221"/>
      <c r="AL195" s="223"/>
      <c r="AM195" s="221"/>
    </row>
    <row r="196" spans="2:39" ht="15" customHeight="1">
      <c r="B196" s="236"/>
      <c r="C196" s="236"/>
      <c r="D196" s="143"/>
      <c r="E196" s="143"/>
      <c r="F196" s="144">
        <f t="shared" si="18"/>
        <v>0</v>
      </c>
      <c r="G196" s="292"/>
      <c r="H196" s="143"/>
      <c r="I196" s="143"/>
      <c r="J196" s="144">
        <f t="shared" si="19"/>
        <v>0</v>
      </c>
      <c r="K196" s="143">
        <f t="shared" si="20"/>
        <v>0</v>
      </c>
      <c r="L196" s="143"/>
      <c r="M196" s="234">
        <f t="shared" si="21"/>
        <v>0</v>
      </c>
      <c r="N196" s="145">
        <f t="shared" si="22"/>
        <v>0</v>
      </c>
      <c r="O196" s="289">
        <f t="array" ref="O196">IFERROR(INDEX($AK$49:$AK$2000,MATCH(B196&amp;C196,$Z$49:$Z$2000&amp;$AA$49:$AA$2000,0)),0)</f>
        <v>0</v>
      </c>
      <c r="P196" s="290">
        <f t="shared" si="23"/>
        <v>0</v>
      </c>
      <c r="Q196" s="262"/>
      <c r="Z196" s="231"/>
      <c r="AA196" s="231"/>
      <c r="AB196" s="221"/>
      <c r="AC196" s="221"/>
      <c r="AD196" s="222"/>
      <c r="AE196" s="221"/>
      <c r="AF196" s="221"/>
      <c r="AG196" s="256"/>
      <c r="AH196" s="221"/>
      <c r="AI196" s="222"/>
      <c r="AJ196" s="221"/>
      <c r="AK196" s="221"/>
      <c r="AL196" s="223"/>
      <c r="AM196" s="221"/>
    </row>
    <row r="197" spans="2:39" ht="15" customHeight="1">
      <c r="B197" s="235"/>
      <c r="C197" s="235"/>
      <c r="D197" s="143"/>
      <c r="E197" s="143"/>
      <c r="F197" s="144">
        <f t="shared" si="18"/>
        <v>0</v>
      </c>
      <c r="G197" s="292"/>
      <c r="H197" s="143"/>
      <c r="I197" s="143"/>
      <c r="J197" s="144">
        <f t="shared" si="19"/>
        <v>0</v>
      </c>
      <c r="K197" s="143">
        <f t="shared" si="20"/>
        <v>0</v>
      </c>
      <c r="L197" s="143"/>
      <c r="M197" s="234">
        <f t="shared" si="21"/>
        <v>0</v>
      </c>
      <c r="N197" s="145">
        <f t="shared" si="22"/>
        <v>0</v>
      </c>
      <c r="O197" s="289">
        <f t="array" ref="O197">IFERROR(INDEX($AK$49:$AK$2000,MATCH(B197&amp;C197,$Z$49:$Z$2000&amp;$AA$49:$AA$2000,0)),0)</f>
        <v>0</v>
      </c>
      <c r="P197" s="290">
        <f t="shared" si="23"/>
        <v>0</v>
      </c>
      <c r="Q197" s="262"/>
      <c r="Z197" s="231"/>
      <c r="AA197" s="231"/>
      <c r="AB197" s="221"/>
      <c r="AC197" s="221"/>
      <c r="AD197" s="222"/>
      <c r="AE197" s="221"/>
      <c r="AF197" s="221"/>
      <c r="AG197" s="256"/>
      <c r="AH197" s="221"/>
      <c r="AI197" s="222"/>
      <c r="AJ197" s="221"/>
      <c r="AK197" s="221"/>
      <c r="AL197" s="223"/>
      <c r="AM197" s="221"/>
    </row>
    <row r="198" spans="2:39" ht="15" customHeight="1">
      <c r="B198" s="236"/>
      <c r="C198" s="236"/>
      <c r="D198" s="143"/>
      <c r="E198" s="143"/>
      <c r="F198" s="144">
        <f t="shared" si="18"/>
        <v>0</v>
      </c>
      <c r="G198" s="292"/>
      <c r="H198" s="143"/>
      <c r="I198" s="143"/>
      <c r="J198" s="144">
        <f t="shared" si="19"/>
        <v>0</v>
      </c>
      <c r="K198" s="143">
        <f t="shared" si="20"/>
        <v>0</v>
      </c>
      <c r="L198" s="143"/>
      <c r="M198" s="234">
        <f t="shared" si="21"/>
        <v>0</v>
      </c>
      <c r="N198" s="145">
        <f t="shared" si="22"/>
        <v>0</v>
      </c>
      <c r="O198" s="289">
        <f t="array" ref="O198">IFERROR(INDEX($AK$49:$AK$2000,MATCH(B198&amp;C198,$Z$49:$Z$2000&amp;$AA$49:$AA$2000,0)),0)</f>
        <v>0</v>
      </c>
      <c r="P198" s="290">
        <f t="shared" si="23"/>
        <v>0</v>
      </c>
      <c r="Q198" s="262"/>
      <c r="Z198" s="231"/>
      <c r="AA198" s="231"/>
      <c r="AB198" s="221"/>
      <c r="AC198" s="221"/>
      <c r="AD198" s="222"/>
      <c r="AE198" s="221"/>
      <c r="AF198" s="221"/>
      <c r="AG198" s="256"/>
      <c r="AH198" s="221"/>
      <c r="AI198" s="222"/>
      <c r="AJ198" s="221"/>
      <c r="AK198" s="221"/>
      <c r="AL198" s="223"/>
      <c r="AM198" s="221"/>
    </row>
    <row r="199" spans="2:39" ht="15" customHeight="1">
      <c r="B199" s="236"/>
      <c r="C199" s="236"/>
      <c r="D199" s="143"/>
      <c r="E199" s="143"/>
      <c r="F199" s="144">
        <f t="shared" si="18"/>
        <v>0</v>
      </c>
      <c r="G199" s="292"/>
      <c r="H199" s="143"/>
      <c r="I199" s="143"/>
      <c r="J199" s="144">
        <f t="shared" si="19"/>
        <v>0</v>
      </c>
      <c r="K199" s="143">
        <f t="shared" si="20"/>
        <v>0</v>
      </c>
      <c r="L199" s="143"/>
      <c r="M199" s="234">
        <f t="shared" si="21"/>
        <v>0</v>
      </c>
      <c r="N199" s="145">
        <f t="shared" si="22"/>
        <v>0</v>
      </c>
      <c r="O199" s="289">
        <f t="array" ref="O199">IFERROR(INDEX($AK$49:$AK$2000,MATCH(B199&amp;C199,$Z$49:$Z$2000&amp;$AA$49:$AA$2000,0)),0)</f>
        <v>0</v>
      </c>
      <c r="P199" s="290">
        <f t="shared" si="23"/>
        <v>0</v>
      </c>
      <c r="Q199" s="262"/>
      <c r="Z199" s="231"/>
      <c r="AA199" s="231"/>
      <c r="AB199" s="221"/>
      <c r="AC199" s="221"/>
      <c r="AD199" s="222"/>
      <c r="AE199" s="221"/>
      <c r="AF199" s="221"/>
      <c r="AG199" s="256"/>
      <c r="AH199" s="221"/>
      <c r="AI199" s="222"/>
      <c r="AJ199" s="221"/>
      <c r="AK199" s="221"/>
      <c r="AL199" s="223"/>
      <c r="AM199" s="221"/>
    </row>
    <row r="200" spans="2:39" ht="15" customHeight="1">
      <c r="B200" s="235"/>
      <c r="C200" s="235"/>
      <c r="D200" s="143"/>
      <c r="E200" s="143"/>
      <c r="F200" s="144">
        <f t="shared" si="18"/>
        <v>0</v>
      </c>
      <c r="G200" s="292"/>
      <c r="H200" s="143"/>
      <c r="I200" s="143"/>
      <c r="J200" s="144">
        <f t="shared" si="19"/>
        <v>0</v>
      </c>
      <c r="K200" s="143">
        <f t="shared" si="20"/>
        <v>0</v>
      </c>
      <c r="L200" s="143"/>
      <c r="M200" s="234">
        <f t="shared" si="21"/>
        <v>0</v>
      </c>
      <c r="N200" s="145">
        <f t="shared" si="22"/>
        <v>0</v>
      </c>
      <c r="O200" s="289">
        <f t="array" ref="O200">IFERROR(INDEX($AK$49:$AK$2000,MATCH(B200&amp;C200,$Z$49:$Z$2000&amp;$AA$49:$AA$2000,0)),0)</f>
        <v>0</v>
      </c>
      <c r="P200" s="290">
        <f t="shared" si="23"/>
        <v>0</v>
      </c>
      <c r="Q200" s="262"/>
      <c r="Z200" s="231"/>
      <c r="AA200" s="231"/>
      <c r="AB200" s="221"/>
      <c r="AC200" s="221"/>
      <c r="AD200" s="222"/>
      <c r="AE200" s="221"/>
      <c r="AF200" s="221"/>
      <c r="AG200" s="256"/>
      <c r="AH200" s="221"/>
      <c r="AI200" s="222"/>
      <c r="AJ200" s="221"/>
      <c r="AK200" s="221"/>
      <c r="AL200" s="223"/>
      <c r="AM200" s="221"/>
    </row>
    <row r="201" spans="2:39" ht="15" customHeight="1">
      <c r="B201" s="235"/>
      <c r="C201" s="235"/>
      <c r="D201" s="143"/>
      <c r="E201" s="143"/>
      <c r="F201" s="144">
        <f t="shared" si="18"/>
        <v>0</v>
      </c>
      <c r="G201" s="292"/>
      <c r="H201" s="143"/>
      <c r="I201" s="143"/>
      <c r="J201" s="144">
        <f t="shared" si="19"/>
        <v>0</v>
      </c>
      <c r="K201" s="143">
        <f t="shared" si="20"/>
        <v>0</v>
      </c>
      <c r="L201" s="143"/>
      <c r="M201" s="234">
        <f t="shared" si="21"/>
        <v>0</v>
      </c>
      <c r="N201" s="145">
        <f t="shared" si="22"/>
        <v>0</v>
      </c>
      <c r="O201" s="289">
        <f t="array" ref="O201">IFERROR(INDEX($AK$49:$AK$2000,MATCH(B201&amp;C201,$Z$49:$Z$2000&amp;$AA$49:$AA$2000,0)),0)</f>
        <v>0</v>
      </c>
      <c r="P201" s="290">
        <f t="shared" si="23"/>
        <v>0</v>
      </c>
      <c r="Q201" s="262"/>
      <c r="Z201" s="231"/>
      <c r="AA201" s="231"/>
      <c r="AB201" s="221"/>
      <c r="AC201" s="221"/>
      <c r="AD201" s="222"/>
      <c r="AE201" s="221"/>
      <c r="AF201" s="221"/>
      <c r="AG201" s="256"/>
      <c r="AH201" s="221"/>
      <c r="AI201" s="222"/>
      <c r="AJ201" s="221"/>
      <c r="AK201" s="221"/>
      <c r="AL201" s="223"/>
      <c r="AM201" s="221"/>
    </row>
    <row r="202" spans="2:39" ht="15" customHeight="1">
      <c r="B202" s="235"/>
      <c r="C202" s="235"/>
      <c r="D202" s="143"/>
      <c r="E202" s="143"/>
      <c r="F202" s="144">
        <f t="shared" si="18"/>
        <v>0</v>
      </c>
      <c r="G202" s="292"/>
      <c r="H202" s="143"/>
      <c r="I202" s="143"/>
      <c r="J202" s="144">
        <f t="shared" si="19"/>
        <v>0</v>
      </c>
      <c r="K202" s="143">
        <f t="shared" si="20"/>
        <v>0</v>
      </c>
      <c r="L202" s="143"/>
      <c r="M202" s="234">
        <f t="shared" si="21"/>
        <v>0</v>
      </c>
      <c r="N202" s="145">
        <f t="shared" si="22"/>
        <v>0</v>
      </c>
      <c r="O202" s="289">
        <f t="array" ref="O202">IFERROR(INDEX($AK$49:$AK$2000,MATCH(B202&amp;C202,$Z$49:$Z$2000&amp;$AA$49:$AA$2000,0)),0)</f>
        <v>0</v>
      </c>
      <c r="P202" s="290">
        <f t="shared" si="23"/>
        <v>0</v>
      </c>
      <c r="Q202" s="262"/>
      <c r="Z202" s="231"/>
      <c r="AA202" s="231"/>
      <c r="AB202" s="221"/>
      <c r="AC202" s="221"/>
      <c r="AD202" s="222"/>
      <c r="AE202" s="221"/>
      <c r="AF202" s="221"/>
      <c r="AG202" s="256"/>
      <c r="AH202" s="221"/>
      <c r="AI202" s="222"/>
      <c r="AJ202" s="221"/>
      <c r="AK202" s="221"/>
      <c r="AL202" s="223"/>
      <c r="AM202" s="221"/>
    </row>
    <row r="203" spans="2:39" ht="15" customHeight="1">
      <c r="B203" s="236"/>
      <c r="C203" s="236"/>
      <c r="D203" s="143"/>
      <c r="E203" s="143"/>
      <c r="F203" s="144">
        <f t="shared" si="18"/>
        <v>0</v>
      </c>
      <c r="G203" s="292"/>
      <c r="H203" s="143"/>
      <c r="I203" s="143"/>
      <c r="J203" s="144">
        <f t="shared" si="19"/>
        <v>0</v>
      </c>
      <c r="K203" s="143">
        <f t="shared" si="20"/>
        <v>0</v>
      </c>
      <c r="L203" s="143"/>
      <c r="M203" s="234">
        <f t="shared" si="21"/>
        <v>0</v>
      </c>
      <c r="N203" s="145">
        <f t="shared" si="22"/>
        <v>0</v>
      </c>
      <c r="O203" s="289">
        <f t="array" ref="O203">IFERROR(INDEX($AK$49:$AK$2000,MATCH(B203&amp;C203,$Z$49:$Z$2000&amp;$AA$49:$AA$2000,0)),0)</f>
        <v>0</v>
      </c>
      <c r="P203" s="290">
        <f t="shared" si="23"/>
        <v>0</v>
      </c>
      <c r="Q203" s="262"/>
      <c r="Z203" s="231"/>
      <c r="AA203" s="231"/>
      <c r="AB203" s="221"/>
      <c r="AC203" s="221"/>
      <c r="AD203" s="222"/>
      <c r="AE203" s="221"/>
      <c r="AF203" s="221"/>
      <c r="AG203" s="256"/>
      <c r="AH203" s="221"/>
      <c r="AI203" s="222"/>
      <c r="AJ203" s="221"/>
      <c r="AK203" s="221"/>
      <c r="AL203" s="223"/>
      <c r="AM203" s="221"/>
    </row>
    <row r="204" spans="2:39" ht="15" customHeight="1">
      <c r="B204" s="236"/>
      <c r="C204" s="236"/>
      <c r="D204" s="143"/>
      <c r="E204" s="143"/>
      <c r="F204" s="144">
        <f t="shared" si="18"/>
        <v>0</v>
      </c>
      <c r="G204" s="292"/>
      <c r="H204" s="143"/>
      <c r="I204" s="143"/>
      <c r="J204" s="144">
        <f t="shared" si="19"/>
        <v>0</v>
      </c>
      <c r="K204" s="143">
        <f t="shared" si="20"/>
        <v>0</v>
      </c>
      <c r="L204" s="143"/>
      <c r="M204" s="234">
        <f t="shared" si="21"/>
        <v>0</v>
      </c>
      <c r="N204" s="145">
        <f t="shared" si="22"/>
        <v>0</v>
      </c>
      <c r="O204" s="289">
        <f t="array" ref="O204">IFERROR(INDEX($AK$49:$AK$2000,MATCH(B204&amp;C204,$Z$49:$Z$2000&amp;$AA$49:$AA$2000,0)),0)</f>
        <v>0</v>
      </c>
      <c r="P204" s="290">
        <f t="shared" si="23"/>
        <v>0</v>
      </c>
      <c r="Q204" s="262"/>
      <c r="Z204" s="231"/>
      <c r="AA204" s="231"/>
      <c r="AB204" s="221"/>
      <c r="AC204" s="221"/>
      <c r="AD204" s="222"/>
      <c r="AE204" s="221"/>
      <c r="AF204" s="221"/>
      <c r="AG204" s="256"/>
      <c r="AH204" s="221"/>
      <c r="AI204" s="222"/>
      <c r="AJ204" s="221"/>
      <c r="AK204" s="221"/>
      <c r="AL204" s="223"/>
      <c r="AM204" s="221"/>
    </row>
    <row r="205" spans="2:39" ht="15" customHeight="1">
      <c r="B205" s="236"/>
      <c r="C205" s="236"/>
      <c r="D205" s="143"/>
      <c r="E205" s="143"/>
      <c r="F205" s="144">
        <f t="shared" si="18"/>
        <v>0</v>
      </c>
      <c r="G205" s="292"/>
      <c r="H205" s="143"/>
      <c r="I205" s="143"/>
      <c r="J205" s="144">
        <f t="shared" si="19"/>
        <v>0</v>
      </c>
      <c r="K205" s="143">
        <f t="shared" si="20"/>
        <v>0</v>
      </c>
      <c r="L205" s="143"/>
      <c r="M205" s="234">
        <f t="shared" si="21"/>
        <v>0</v>
      </c>
      <c r="N205" s="145">
        <f t="shared" si="22"/>
        <v>0</v>
      </c>
      <c r="O205" s="289">
        <f t="array" ref="O205">IFERROR(INDEX($AK$49:$AK$2000,MATCH(B205&amp;C205,$Z$49:$Z$2000&amp;$AA$49:$AA$2000,0)),0)</f>
        <v>0</v>
      </c>
      <c r="P205" s="290">
        <f t="shared" si="23"/>
        <v>0</v>
      </c>
      <c r="Q205" s="262"/>
      <c r="Z205" s="231"/>
      <c r="AA205" s="231"/>
      <c r="AB205" s="221"/>
      <c r="AC205" s="221"/>
      <c r="AD205" s="222"/>
      <c r="AE205" s="221"/>
      <c r="AF205" s="221"/>
      <c r="AG205" s="256"/>
      <c r="AH205" s="221"/>
      <c r="AI205" s="222"/>
      <c r="AJ205" s="221"/>
      <c r="AK205" s="221"/>
      <c r="AL205" s="223"/>
      <c r="AM205" s="221"/>
    </row>
    <row r="206" spans="2:39" ht="15" customHeight="1">
      <c r="B206" s="236"/>
      <c r="C206" s="236"/>
      <c r="D206" s="143"/>
      <c r="E206" s="143"/>
      <c r="F206" s="144">
        <f t="shared" si="18"/>
        <v>0</v>
      </c>
      <c r="G206" s="292"/>
      <c r="H206" s="143"/>
      <c r="I206" s="143"/>
      <c r="J206" s="144">
        <f t="shared" si="19"/>
        <v>0</v>
      </c>
      <c r="K206" s="143">
        <f t="shared" si="20"/>
        <v>0</v>
      </c>
      <c r="L206" s="143"/>
      <c r="M206" s="234">
        <f t="shared" si="21"/>
        <v>0</v>
      </c>
      <c r="N206" s="145">
        <f t="shared" si="22"/>
        <v>0</v>
      </c>
      <c r="O206" s="289">
        <f t="array" ref="O206">IFERROR(INDEX($AK$49:$AK$2000,MATCH(B206&amp;C206,$Z$49:$Z$2000&amp;$AA$49:$AA$2000,0)),0)</f>
        <v>0</v>
      </c>
      <c r="P206" s="290">
        <f t="shared" si="23"/>
        <v>0</v>
      </c>
      <c r="Q206" s="262"/>
      <c r="Z206" s="231"/>
      <c r="AA206" s="231"/>
      <c r="AB206" s="221"/>
      <c r="AC206" s="221"/>
      <c r="AD206" s="222"/>
      <c r="AE206" s="221"/>
      <c r="AF206" s="221"/>
      <c r="AG206" s="256"/>
      <c r="AH206" s="221"/>
      <c r="AI206" s="222"/>
      <c r="AJ206" s="221"/>
      <c r="AK206" s="221"/>
      <c r="AL206" s="223"/>
      <c r="AM206" s="221"/>
    </row>
    <row r="207" spans="2:39" ht="15" customHeight="1">
      <c r="B207" s="236"/>
      <c r="C207" s="236"/>
      <c r="D207" s="143"/>
      <c r="E207" s="143"/>
      <c r="F207" s="144">
        <f t="shared" si="18"/>
        <v>0</v>
      </c>
      <c r="G207" s="292"/>
      <c r="H207" s="143"/>
      <c r="I207" s="143"/>
      <c r="J207" s="144">
        <f t="shared" si="19"/>
        <v>0</v>
      </c>
      <c r="K207" s="143">
        <f t="shared" si="20"/>
        <v>0</v>
      </c>
      <c r="L207" s="143"/>
      <c r="M207" s="234">
        <f t="shared" si="21"/>
        <v>0</v>
      </c>
      <c r="N207" s="145">
        <f t="shared" si="22"/>
        <v>0</v>
      </c>
      <c r="O207" s="289">
        <f t="array" ref="O207">IFERROR(INDEX($AK$49:$AK$2000,MATCH(B207&amp;C207,$Z$49:$Z$2000&amp;$AA$49:$AA$2000,0)),0)</f>
        <v>0</v>
      </c>
      <c r="P207" s="290">
        <f t="shared" si="23"/>
        <v>0</v>
      </c>
      <c r="Q207" s="262"/>
      <c r="Z207" s="231"/>
      <c r="AA207" s="231"/>
      <c r="AB207" s="221"/>
      <c r="AC207" s="221"/>
      <c r="AD207" s="222"/>
      <c r="AE207" s="221"/>
      <c r="AF207" s="221"/>
      <c r="AG207" s="256"/>
      <c r="AH207" s="221"/>
      <c r="AI207" s="222"/>
      <c r="AJ207" s="221"/>
      <c r="AK207" s="221"/>
      <c r="AL207" s="223"/>
      <c r="AM207" s="221"/>
    </row>
    <row r="208" spans="2:39" ht="15" customHeight="1">
      <c r="B208" s="236"/>
      <c r="C208" s="236"/>
      <c r="D208" s="143"/>
      <c r="E208" s="143"/>
      <c r="F208" s="144">
        <f t="shared" si="18"/>
        <v>0</v>
      </c>
      <c r="G208" s="292"/>
      <c r="H208" s="143"/>
      <c r="I208" s="143"/>
      <c r="J208" s="144">
        <f t="shared" si="19"/>
        <v>0</v>
      </c>
      <c r="K208" s="143">
        <f t="shared" si="20"/>
        <v>0</v>
      </c>
      <c r="L208" s="143"/>
      <c r="M208" s="234">
        <f t="shared" si="21"/>
        <v>0</v>
      </c>
      <c r="N208" s="145">
        <f t="shared" si="22"/>
        <v>0</v>
      </c>
      <c r="O208" s="289">
        <f t="array" ref="O208">IFERROR(INDEX($AK$49:$AK$2000,MATCH(B208&amp;C208,$Z$49:$Z$2000&amp;$AA$49:$AA$2000,0)),0)</f>
        <v>0</v>
      </c>
      <c r="P208" s="290">
        <f t="shared" si="23"/>
        <v>0</v>
      </c>
      <c r="Q208" s="262"/>
      <c r="Z208" s="231"/>
      <c r="AA208" s="231"/>
      <c r="AB208" s="221"/>
      <c r="AC208" s="221"/>
      <c r="AD208" s="222"/>
      <c r="AE208" s="221"/>
      <c r="AF208" s="221"/>
      <c r="AG208" s="256"/>
      <c r="AH208" s="221"/>
      <c r="AI208" s="222"/>
      <c r="AJ208" s="221"/>
      <c r="AK208" s="221"/>
      <c r="AL208" s="223"/>
      <c r="AM208" s="221"/>
    </row>
    <row r="209" spans="2:39" ht="15" customHeight="1">
      <c r="B209" s="236"/>
      <c r="C209" s="236"/>
      <c r="D209" s="143"/>
      <c r="E209" s="143"/>
      <c r="F209" s="144">
        <f t="shared" si="18"/>
        <v>0</v>
      </c>
      <c r="G209" s="292"/>
      <c r="H209" s="143"/>
      <c r="I209" s="143"/>
      <c r="J209" s="144">
        <f t="shared" si="19"/>
        <v>0</v>
      </c>
      <c r="K209" s="143">
        <f t="shared" si="20"/>
        <v>0</v>
      </c>
      <c r="L209" s="143"/>
      <c r="M209" s="234">
        <f t="shared" si="21"/>
        <v>0</v>
      </c>
      <c r="N209" s="145">
        <f t="shared" si="22"/>
        <v>0</v>
      </c>
      <c r="O209" s="289">
        <f t="array" ref="O209">IFERROR(INDEX($AK$49:$AK$2000,MATCH(B209&amp;C209,$Z$49:$Z$2000&amp;$AA$49:$AA$2000,0)),0)</f>
        <v>0</v>
      </c>
      <c r="P209" s="290">
        <f t="shared" si="23"/>
        <v>0</v>
      </c>
      <c r="Q209" s="262"/>
      <c r="Z209" s="231"/>
      <c r="AA209" s="231"/>
      <c r="AB209" s="221"/>
      <c r="AC209" s="221"/>
      <c r="AD209" s="222"/>
      <c r="AE209" s="221"/>
      <c r="AF209" s="221"/>
      <c r="AG209" s="256"/>
      <c r="AH209" s="221"/>
      <c r="AI209" s="222"/>
      <c r="AJ209" s="221"/>
      <c r="AK209" s="221"/>
      <c r="AL209" s="223"/>
      <c r="AM209" s="221"/>
    </row>
    <row r="210" spans="2:39" ht="15" customHeight="1">
      <c r="B210" s="236"/>
      <c r="C210" s="236"/>
      <c r="D210" s="143"/>
      <c r="E210" s="143"/>
      <c r="F210" s="144">
        <f t="shared" si="18"/>
        <v>0</v>
      </c>
      <c r="G210" s="292"/>
      <c r="H210" s="143"/>
      <c r="I210" s="143"/>
      <c r="J210" s="144">
        <f t="shared" si="19"/>
        <v>0</v>
      </c>
      <c r="K210" s="143">
        <f t="shared" si="20"/>
        <v>0</v>
      </c>
      <c r="L210" s="143"/>
      <c r="M210" s="234">
        <f t="shared" si="21"/>
        <v>0</v>
      </c>
      <c r="N210" s="145">
        <f t="shared" si="22"/>
        <v>0</v>
      </c>
      <c r="O210" s="289">
        <f t="array" ref="O210">IFERROR(INDEX($AK$49:$AK$2000,MATCH(B210&amp;C210,$Z$49:$Z$2000&amp;$AA$49:$AA$2000,0)),0)</f>
        <v>0</v>
      </c>
      <c r="P210" s="290">
        <f t="shared" si="23"/>
        <v>0</v>
      </c>
      <c r="Q210" s="262"/>
      <c r="Z210" s="231"/>
      <c r="AA210" s="231"/>
      <c r="AB210" s="221"/>
      <c r="AC210" s="221"/>
      <c r="AD210" s="222"/>
      <c r="AE210" s="221"/>
      <c r="AF210" s="221"/>
      <c r="AG210" s="256"/>
      <c r="AH210" s="221"/>
      <c r="AI210" s="222"/>
      <c r="AJ210" s="221"/>
      <c r="AK210" s="221"/>
      <c r="AL210" s="223"/>
      <c r="AM210" s="221"/>
    </row>
    <row r="211" spans="2:39" ht="15" customHeight="1">
      <c r="B211" s="236"/>
      <c r="C211" s="236"/>
      <c r="D211" s="143"/>
      <c r="E211" s="143"/>
      <c r="F211" s="144">
        <f t="shared" si="18"/>
        <v>0</v>
      </c>
      <c r="G211" s="292"/>
      <c r="H211" s="143"/>
      <c r="I211" s="143"/>
      <c r="J211" s="144">
        <f t="shared" si="19"/>
        <v>0</v>
      </c>
      <c r="K211" s="143">
        <f t="shared" si="20"/>
        <v>0</v>
      </c>
      <c r="L211" s="143"/>
      <c r="M211" s="234">
        <f t="shared" si="21"/>
        <v>0</v>
      </c>
      <c r="N211" s="145">
        <f t="shared" si="22"/>
        <v>0</v>
      </c>
      <c r="O211" s="289">
        <f t="array" ref="O211">IFERROR(INDEX($AK$49:$AK$2000,MATCH(B211&amp;C211,$Z$49:$Z$2000&amp;$AA$49:$AA$2000,0)),0)</f>
        <v>0</v>
      </c>
      <c r="P211" s="290">
        <f t="shared" si="23"/>
        <v>0</v>
      </c>
      <c r="Q211" s="262"/>
      <c r="Z211" s="231"/>
      <c r="AA211" s="231"/>
      <c r="AB211" s="221"/>
      <c r="AC211" s="221"/>
      <c r="AD211" s="222"/>
      <c r="AE211" s="221"/>
      <c r="AF211" s="221"/>
      <c r="AG211" s="256"/>
      <c r="AH211" s="221"/>
      <c r="AI211" s="222"/>
      <c r="AJ211" s="221"/>
      <c r="AK211" s="221"/>
      <c r="AL211" s="223"/>
      <c r="AM211" s="221"/>
    </row>
    <row r="212" spans="2:39" ht="15" customHeight="1">
      <c r="B212" s="236"/>
      <c r="C212" s="236"/>
      <c r="D212" s="143"/>
      <c r="E212" s="143"/>
      <c r="F212" s="144">
        <f t="shared" si="18"/>
        <v>0</v>
      </c>
      <c r="G212" s="292"/>
      <c r="H212" s="143"/>
      <c r="I212" s="143"/>
      <c r="J212" s="144">
        <f t="shared" si="19"/>
        <v>0</v>
      </c>
      <c r="K212" s="143">
        <f t="shared" si="20"/>
        <v>0</v>
      </c>
      <c r="L212" s="143"/>
      <c r="M212" s="234">
        <f t="shared" si="21"/>
        <v>0</v>
      </c>
      <c r="N212" s="145">
        <f t="shared" si="22"/>
        <v>0</v>
      </c>
      <c r="O212" s="289">
        <f t="array" ref="O212">IFERROR(INDEX($AK$49:$AK$2000,MATCH(B212&amp;C212,$Z$49:$Z$2000&amp;$AA$49:$AA$2000,0)),0)</f>
        <v>0</v>
      </c>
      <c r="P212" s="290">
        <f t="shared" si="23"/>
        <v>0</v>
      </c>
      <c r="Q212" s="262"/>
      <c r="Z212" s="231"/>
      <c r="AA212" s="231"/>
      <c r="AB212" s="221"/>
      <c r="AC212" s="221"/>
      <c r="AD212" s="222"/>
      <c r="AE212" s="221"/>
      <c r="AF212" s="221"/>
      <c r="AG212" s="256"/>
      <c r="AH212" s="221"/>
      <c r="AI212" s="222"/>
      <c r="AJ212" s="221"/>
      <c r="AK212" s="221"/>
      <c r="AL212" s="223"/>
      <c r="AM212" s="221"/>
    </row>
    <row r="213" spans="2:39" ht="15" customHeight="1">
      <c r="B213" s="236"/>
      <c r="C213" s="236"/>
      <c r="D213" s="143"/>
      <c r="E213" s="143"/>
      <c r="F213" s="144">
        <f t="shared" si="18"/>
        <v>0</v>
      </c>
      <c r="G213" s="292"/>
      <c r="H213" s="143"/>
      <c r="I213" s="143"/>
      <c r="J213" s="144">
        <f t="shared" si="19"/>
        <v>0</v>
      </c>
      <c r="K213" s="143">
        <f t="shared" si="20"/>
        <v>0</v>
      </c>
      <c r="L213" s="143"/>
      <c r="M213" s="234">
        <f t="shared" si="21"/>
        <v>0</v>
      </c>
      <c r="N213" s="145">
        <f t="shared" si="22"/>
        <v>0</v>
      </c>
      <c r="O213" s="289">
        <f t="array" ref="O213">IFERROR(INDEX($AK$49:$AK$2000,MATCH(B213&amp;C213,$Z$49:$Z$2000&amp;$AA$49:$AA$2000,0)),0)</f>
        <v>0</v>
      </c>
      <c r="P213" s="290">
        <f t="shared" si="23"/>
        <v>0</v>
      </c>
      <c r="Q213" s="262"/>
      <c r="Z213" s="231"/>
      <c r="AA213" s="231"/>
      <c r="AB213" s="221"/>
      <c r="AC213" s="221"/>
      <c r="AD213" s="222"/>
      <c r="AE213" s="221"/>
      <c r="AF213" s="221"/>
      <c r="AG213" s="256"/>
      <c r="AH213" s="221"/>
      <c r="AI213" s="222"/>
      <c r="AJ213" s="221"/>
      <c r="AK213" s="221"/>
      <c r="AL213" s="223"/>
      <c r="AM213" s="221"/>
    </row>
    <row r="214" spans="2:39" ht="15" customHeight="1">
      <c r="B214" s="236"/>
      <c r="C214" s="236"/>
      <c r="D214" s="143"/>
      <c r="E214" s="143"/>
      <c r="F214" s="144">
        <f t="shared" si="18"/>
        <v>0</v>
      </c>
      <c r="G214" s="292"/>
      <c r="H214" s="143"/>
      <c r="I214" s="143"/>
      <c r="J214" s="144">
        <f t="shared" si="19"/>
        <v>0</v>
      </c>
      <c r="K214" s="143">
        <f t="shared" si="20"/>
        <v>0</v>
      </c>
      <c r="L214" s="143"/>
      <c r="M214" s="234">
        <f t="shared" si="21"/>
        <v>0</v>
      </c>
      <c r="N214" s="145">
        <f t="shared" si="22"/>
        <v>0</v>
      </c>
      <c r="O214" s="289">
        <f t="array" ref="O214">IFERROR(INDEX($AK$49:$AK$2000,MATCH(B214&amp;C214,$Z$49:$Z$2000&amp;$AA$49:$AA$2000,0)),0)</f>
        <v>0</v>
      </c>
      <c r="P214" s="290">
        <f t="shared" si="23"/>
        <v>0</v>
      </c>
      <c r="Q214" s="262"/>
      <c r="Z214" s="231"/>
      <c r="AA214" s="231"/>
      <c r="AB214" s="221"/>
      <c r="AC214" s="221"/>
      <c r="AD214" s="222"/>
      <c r="AE214" s="221"/>
      <c r="AF214" s="221"/>
      <c r="AG214" s="256"/>
      <c r="AH214" s="221"/>
      <c r="AI214" s="222"/>
      <c r="AJ214" s="221"/>
      <c r="AK214" s="221"/>
      <c r="AL214" s="223"/>
      <c r="AM214" s="221"/>
    </row>
    <row r="215" spans="2:39" ht="15" customHeight="1">
      <c r="B215" s="236"/>
      <c r="C215" s="236"/>
      <c r="D215" s="143"/>
      <c r="E215" s="143"/>
      <c r="F215" s="144">
        <f t="shared" si="18"/>
        <v>0</v>
      </c>
      <c r="G215" s="292"/>
      <c r="H215" s="143"/>
      <c r="I215" s="143"/>
      <c r="J215" s="144">
        <f t="shared" si="19"/>
        <v>0</v>
      </c>
      <c r="K215" s="143">
        <f t="shared" si="20"/>
        <v>0</v>
      </c>
      <c r="L215" s="143"/>
      <c r="M215" s="234">
        <f t="shared" si="21"/>
        <v>0</v>
      </c>
      <c r="N215" s="145">
        <f t="shared" si="22"/>
        <v>0</v>
      </c>
      <c r="O215" s="289">
        <f t="array" ref="O215">IFERROR(INDEX($AK$49:$AK$2000,MATCH(B215&amp;C215,$Z$49:$Z$2000&amp;$AA$49:$AA$2000,0)),0)</f>
        <v>0</v>
      </c>
      <c r="P215" s="290">
        <f t="shared" si="23"/>
        <v>0</v>
      </c>
      <c r="Q215" s="262"/>
      <c r="Z215" s="231"/>
      <c r="AA215" s="231"/>
      <c r="AB215" s="221"/>
      <c r="AC215" s="221"/>
      <c r="AD215" s="222"/>
      <c r="AE215" s="221"/>
      <c r="AF215" s="221"/>
      <c r="AG215" s="256"/>
      <c r="AH215" s="221"/>
      <c r="AI215" s="222"/>
      <c r="AJ215" s="221"/>
      <c r="AK215" s="221"/>
      <c r="AL215" s="223"/>
      <c r="AM215" s="221"/>
    </row>
    <row r="216" spans="2:39" ht="15" customHeight="1">
      <c r="B216" s="235"/>
      <c r="C216" s="235"/>
      <c r="D216" s="143"/>
      <c r="E216" s="143"/>
      <c r="F216" s="144">
        <f t="shared" si="18"/>
        <v>0</v>
      </c>
      <c r="G216" s="292"/>
      <c r="H216" s="143"/>
      <c r="I216" s="143"/>
      <c r="J216" s="144">
        <f t="shared" si="19"/>
        <v>0</v>
      </c>
      <c r="K216" s="143">
        <f t="shared" si="20"/>
        <v>0</v>
      </c>
      <c r="L216" s="143"/>
      <c r="M216" s="234">
        <f t="shared" si="21"/>
        <v>0</v>
      </c>
      <c r="N216" s="145">
        <f t="shared" si="22"/>
        <v>0</v>
      </c>
      <c r="O216" s="289">
        <f t="array" ref="O216">IFERROR(INDEX($AK$49:$AK$2000,MATCH(B216&amp;C216,$Z$49:$Z$2000&amp;$AA$49:$AA$2000,0)),0)</f>
        <v>0</v>
      </c>
      <c r="P216" s="290">
        <f t="shared" si="23"/>
        <v>0</v>
      </c>
      <c r="Q216" s="262"/>
      <c r="Z216" s="231"/>
      <c r="AA216" s="231"/>
      <c r="AB216" s="221"/>
      <c r="AC216" s="221"/>
      <c r="AD216" s="222"/>
      <c r="AE216" s="221"/>
      <c r="AF216" s="221"/>
      <c r="AG216" s="256"/>
      <c r="AH216" s="221"/>
      <c r="AI216" s="222"/>
      <c r="AJ216" s="221"/>
      <c r="AK216" s="221"/>
      <c r="AL216" s="223"/>
      <c r="AM216" s="221"/>
    </row>
    <row r="217" spans="2:39" ht="15" customHeight="1">
      <c r="B217" s="236"/>
      <c r="C217" s="236"/>
      <c r="D217" s="143"/>
      <c r="E217" s="143"/>
      <c r="F217" s="144">
        <f t="shared" si="18"/>
        <v>0</v>
      </c>
      <c r="G217" s="292"/>
      <c r="H217" s="143"/>
      <c r="I217" s="143"/>
      <c r="J217" s="144">
        <f t="shared" si="19"/>
        <v>0</v>
      </c>
      <c r="K217" s="143">
        <f t="shared" si="20"/>
        <v>0</v>
      </c>
      <c r="L217" s="143"/>
      <c r="M217" s="234">
        <f t="shared" si="21"/>
        <v>0</v>
      </c>
      <c r="N217" s="145">
        <f t="shared" si="22"/>
        <v>0</v>
      </c>
      <c r="O217" s="289">
        <f t="array" ref="O217">IFERROR(INDEX($AK$49:$AK$2000,MATCH(B217&amp;C217,$Z$49:$Z$2000&amp;$AA$49:$AA$2000,0)),0)</f>
        <v>0</v>
      </c>
      <c r="P217" s="290">
        <f t="shared" si="23"/>
        <v>0</v>
      </c>
      <c r="Q217" s="262"/>
      <c r="Z217" s="231"/>
      <c r="AA217" s="231"/>
      <c r="AB217" s="221"/>
      <c r="AC217" s="221"/>
      <c r="AD217" s="222"/>
      <c r="AE217" s="221"/>
      <c r="AF217" s="221"/>
      <c r="AG217" s="256"/>
      <c r="AH217" s="221"/>
      <c r="AI217" s="222"/>
      <c r="AJ217" s="221"/>
      <c r="AK217" s="221"/>
      <c r="AL217" s="223"/>
      <c r="AM217" s="221"/>
    </row>
    <row r="218" spans="2:39" ht="15" customHeight="1">
      <c r="B218" s="235"/>
      <c r="C218" s="235"/>
      <c r="D218" s="143"/>
      <c r="E218" s="143"/>
      <c r="F218" s="144">
        <f t="shared" si="18"/>
        <v>0</v>
      </c>
      <c r="G218" s="292"/>
      <c r="H218" s="143"/>
      <c r="I218" s="143"/>
      <c r="J218" s="144">
        <f t="shared" si="19"/>
        <v>0</v>
      </c>
      <c r="K218" s="143">
        <f t="shared" si="20"/>
        <v>0</v>
      </c>
      <c r="L218" s="143"/>
      <c r="M218" s="234">
        <f t="shared" si="21"/>
        <v>0</v>
      </c>
      <c r="N218" s="145">
        <f t="shared" si="22"/>
        <v>0</v>
      </c>
      <c r="O218" s="289">
        <f t="array" ref="O218">IFERROR(INDEX($AK$49:$AK$2000,MATCH(B218&amp;C218,$Z$49:$Z$2000&amp;$AA$49:$AA$2000,0)),0)</f>
        <v>0</v>
      </c>
      <c r="P218" s="290">
        <f t="shared" si="23"/>
        <v>0</v>
      </c>
      <c r="Q218" s="262"/>
      <c r="Z218" s="231"/>
      <c r="AA218" s="231"/>
      <c r="AB218" s="221"/>
      <c r="AC218" s="221"/>
      <c r="AD218" s="222"/>
      <c r="AE218" s="221"/>
      <c r="AF218" s="221"/>
      <c r="AG218" s="256"/>
      <c r="AH218" s="221"/>
      <c r="AI218" s="222"/>
      <c r="AJ218" s="221"/>
      <c r="AK218" s="221"/>
      <c r="AL218" s="223"/>
      <c r="AM218" s="221"/>
    </row>
    <row r="219" spans="2:39" ht="15" customHeight="1">
      <c r="B219" s="235"/>
      <c r="C219" s="235"/>
      <c r="D219" s="143"/>
      <c r="E219" s="143"/>
      <c r="F219" s="144">
        <f t="shared" si="18"/>
        <v>0</v>
      </c>
      <c r="G219" s="292"/>
      <c r="H219" s="143"/>
      <c r="I219" s="143"/>
      <c r="J219" s="144">
        <f t="shared" si="19"/>
        <v>0</v>
      </c>
      <c r="K219" s="143">
        <f t="shared" si="20"/>
        <v>0</v>
      </c>
      <c r="L219" s="143"/>
      <c r="M219" s="234">
        <f t="shared" si="21"/>
        <v>0</v>
      </c>
      <c r="N219" s="145">
        <f t="shared" si="22"/>
        <v>0</v>
      </c>
      <c r="O219" s="289">
        <f t="array" ref="O219">IFERROR(INDEX($AK$49:$AK$2000,MATCH(B219&amp;C219,$Z$49:$Z$2000&amp;$AA$49:$AA$2000,0)),0)</f>
        <v>0</v>
      </c>
      <c r="P219" s="290">
        <f t="shared" si="23"/>
        <v>0</v>
      </c>
      <c r="Q219" s="262"/>
      <c r="Z219" s="231"/>
      <c r="AA219" s="231"/>
      <c r="AB219" s="221"/>
      <c r="AC219" s="221"/>
      <c r="AD219" s="222"/>
      <c r="AE219" s="221"/>
      <c r="AF219" s="221"/>
      <c r="AG219" s="256"/>
      <c r="AH219" s="221"/>
      <c r="AI219" s="222"/>
      <c r="AJ219" s="221"/>
      <c r="AK219" s="221"/>
      <c r="AL219" s="223"/>
      <c r="AM219" s="221"/>
    </row>
    <row r="220" spans="2:39" ht="15" customHeight="1">
      <c r="B220" s="236"/>
      <c r="C220" s="236"/>
      <c r="D220" s="143"/>
      <c r="E220" s="143"/>
      <c r="F220" s="144">
        <f t="shared" si="18"/>
        <v>0</v>
      </c>
      <c r="G220" s="292"/>
      <c r="H220" s="143"/>
      <c r="I220" s="143"/>
      <c r="J220" s="144">
        <f t="shared" si="19"/>
        <v>0</v>
      </c>
      <c r="K220" s="143">
        <f t="shared" si="20"/>
        <v>0</v>
      </c>
      <c r="L220" s="143"/>
      <c r="M220" s="234">
        <f t="shared" si="21"/>
        <v>0</v>
      </c>
      <c r="N220" s="145">
        <f t="shared" si="22"/>
        <v>0</v>
      </c>
      <c r="O220" s="289">
        <f t="array" ref="O220">IFERROR(INDEX($AK$49:$AK$2000,MATCH(B220&amp;C220,$Z$49:$Z$2000&amp;$AA$49:$AA$2000,0)),0)</f>
        <v>0</v>
      </c>
      <c r="P220" s="290">
        <f t="shared" si="23"/>
        <v>0</v>
      </c>
      <c r="Q220" s="262"/>
      <c r="Z220" s="231"/>
      <c r="AA220" s="231"/>
      <c r="AB220" s="221"/>
      <c r="AC220" s="221"/>
      <c r="AD220" s="222"/>
      <c r="AE220" s="221"/>
      <c r="AF220" s="221"/>
      <c r="AG220" s="256"/>
      <c r="AH220" s="221"/>
      <c r="AI220" s="222"/>
      <c r="AJ220" s="221"/>
      <c r="AK220" s="221"/>
      <c r="AL220" s="223"/>
      <c r="AM220" s="221"/>
    </row>
    <row r="221" spans="2:39" ht="15" customHeight="1">
      <c r="B221" s="236"/>
      <c r="C221" s="236"/>
      <c r="D221" s="143"/>
      <c r="E221" s="143"/>
      <c r="F221" s="144">
        <f t="shared" si="18"/>
        <v>0</v>
      </c>
      <c r="G221" s="292"/>
      <c r="H221" s="143"/>
      <c r="I221" s="143"/>
      <c r="J221" s="144">
        <f t="shared" si="19"/>
        <v>0</v>
      </c>
      <c r="K221" s="143">
        <f t="shared" si="20"/>
        <v>0</v>
      </c>
      <c r="L221" s="143"/>
      <c r="M221" s="234">
        <f t="shared" si="21"/>
        <v>0</v>
      </c>
      <c r="N221" s="145">
        <f t="shared" si="22"/>
        <v>0</v>
      </c>
      <c r="O221" s="289">
        <f t="array" ref="O221">IFERROR(INDEX($AK$49:$AK$2000,MATCH(B221&amp;C221,$Z$49:$Z$2000&amp;$AA$49:$AA$2000,0)),0)</f>
        <v>0</v>
      </c>
      <c r="P221" s="290">
        <f t="shared" si="23"/>
        <v>0</v>
      </c>
      <c r="Q221" s="262"/>
      <c r="Z221" s="231"/>
      <c r="AA221" s="231"/>
      <c r="AB221" s="221"/>
      <c r="AC221" s="221"/>
      <c r="AD221" s="222"/>
      <c r="AE221" s="221"/>
      <c r="AF221" s="221"/>
      <c r="AG221" s="256"/>
      <c r="AH221" s="221"/>
      <c r="AI221" s="222"/>
      <c r="AJ221" s="221"/>
      <c r="AK221" s="221"/>
      <c r="AL221" s="223"/>
      <c r="AM221" s="221"/>
    </row>
    <row r="222" spans="2:39" ht="15" customHeight="1">
      <c r="B222" s="236"/>
      <c r="C222" s="236"/>
      <c r="D222" s="143"/>
      <c r="E222" s="143"/>
      <c r="F222" s="144">
        <f t="shared" si="18"/>
        <v>0</v>
      </c>
      <c r="G222" s="292"/>
      <c r="H222" s="143"/>
      <c r="I222" s="143"/>
      <c r="J222" s="144">
        <f t="shared" si="19"/>
        <v>0</v>
      </c>
      <c r="K222" s="143">
        <f t="shared" si="20"/>
        <v>0</v>
      </c>
      <c r="L222" s="143"/>
      <c r="M222" s="234">
        <f t="shared" si="21"/>
        <v>0</v>
      </c>
      <c r="N222" s="145">
        <f t="shared" si="22"/>
        <v>0</v>
      </c>
      <c r="O222" s="289">
        <f t="array" ref="O222">IFERROR(INDEX($AK$49:$AK$2000,MATCH(B222&amp;C222,$Z$49:$Z$2000&amp;$AA$49:$AA$2000,0)),0)</f>
        <v>0</v>
      </c>
      <c r="P222" s="290">
        <f t="shared" si="23"/>
        <v>0</v>
      </c>
      <c r="Q222" s="262"/>
      <c r="Z222" s="231"/>
      <c r="AA222" s="231"/>
      <c r="AB222" s="221"/>
      <c r="AC222" s="221"/>
      <c r="AD222" s="222"/>
      <c r="AE222" s="221"/>
      <c r="AF222" s="221"/>
      <c r="AG222" s="256"/>
      <c r="AH222" s="221"/>
      <c r="AI222" s="222"/>
      <c r="AJ222" s="221"/>
      <c r="AK222" s="221"/>
      <c r="AL222" s="223"/>
      <c r="AM222" s="221"/>
    </row>
    <row r="223" spans="2:39" ht="15" customHeight="1">
      <c r="B223" s="236"/>
      <c r="C223" s="236"/>
      <c r="D223" s="143"/>
      <c r="E223" s="143"/>
      <c r="F223" s="144">
        <f t="shared" si="18"/>
        <v>0</v>
      </c>
      <c r="G223" s="292"/>
      <c r="H223" s="143"/>
      <c r="I223" s="143"/>
      <c r="J223" s="144">
        <f t="shared" si="19"/>
        <v>0</v>
      </c>
      <c r="K223" s="143">
        <f t="shared" si="20"/>
        <v>0</v>
      </c>
      <c r="L223" s="143"/>
      <c r="M223" s="234">
        <f t="shared" si="21"/>
        <v>0</v>
      </c>
      <c r="N223" s="145">
        <f t="shared" si="22"/>
        <v>0</v>
      </c>
      <c r="O223" s="289">
        <f t="array" ref="O223">IFERROR(INDEX($AK$49:$AK$2000,MATCH(B223&amp;C223,$Z$49:$Z$2000&amp;$AA$49:$AA$2000,0)),0)</f>
        <v>0</v>
      </c>
      <c r="P223" s="290">
        <f t="shared" si="23"/>
        <v>0</v>
      </c>
      <c r="Q223" s="262"/>
      <c r="Z223" s="231"/>
      <c r="AA223" s="231"/>
      <c r="AB223" s="221"/>
      <c r="AC223" s="221"/>
      <c r="AD223" s="222"/>
      <c r="AE223" s="221"/>
      <c r="AF223" s="221"/>
      <c r="AG223" s="256"/>
      <c r="AH223" s="221"/>
      <c r="AI223" s="222"/>
      <c r="AJ223" s="221"/>
      <c r="AK223" s="221"/>
      <c r="AL223" s="223"/>
      <c r="AM223" s="221"/>
    </row>
    <row r="224" spans="2:39" ht="15" customHeight="1">
      <c r="B224" s="235"/>
      <c r="C224" s="235"/>
      <c r="D224" s="143"/>
      <c r="E224" s="143"/>
      <c r="F224" s="144">
        <f t="shared" si="18"/>
        <v>0</v>
      </c>
      <c r="G224" s="292"/>
      <c r="H224" s="143"/>
      <c r="I224" s="143"/>
      <c r="J224" s="144">
        <f t="shared" si="19"/>
        <v>0</v>
      </c>
      <c r="K224" s="143">
        <f t="shared" si="20"/>
        <v>0</v>
      </c>
      <c r="L224" s="143"/>
      <c r="M224" s="234">
        <f t="shared" si="21"/>
        <v>0</v>
      </c>
      <c r="N224" s="145">
        <f t="shared" si="22"/>
        <v>0</v>
      </c>
      <c r="O224" s="289">
        <f t="array" ref="O224">IFERROR(INDEX($AK$49:$AK$2000,MATCH(B224&amp;C224,$Z$49:$Z$2000&amp;$AA$49:$AA$2000,0)),0)</f>
        <v>0</v>
      </c>
      <c r="P224" s="290">
        <f t="shared" si="23"/>
        <v>0</v>
      </c>
      <c r="Q224" s="262"/>
      <c r="Z224" s="231"/>
      <c r="AA224" s="231"/>
      <c r="AB224" s="221"/>
      <c r="AC224" s="221"/>
      <c r="AD224" s="222"/>
      <c r="AE224" s="221"/>
      <c r="AF224" s="221"/>
      <c r="AG224" s="256"/>
      <c r="AH224" s="221"/>
      <c r="AI224" s="222"/>
      <c r="AJ224" s="221"/>
      <c r="AK224" s="221"/>
      <c r="AL224" s="223"/>
      <c r="AM224" s="221"/>
    </row>
    <row r="225" spans="2:39" ht="15" customHeight="1">
      <c r="B225" s="235"/>
      <c r="C225" s="235"/>
      <c r="D225" s="143"/>
      <c r="E225" s="143"/>
      <c r="F225" s="144">
        <f t="shared" si="18"/>
        <v>0</v>
      </c>
      <c r="G225" s="292"/>
      <c r="H225" s="143"/>
      <c r="I225" s="143"/>
      <c r="J225" s="144">
        <f t="shared" si="19"/>
        <v>0</v>
      </c>
      <c r="K225" s="143">
        <f t="shared" si="20"/>
        <v>0</v>
      </c>
      <c r="L225" s="143"/>
      <c r="M225" s="234">
        <f t="shared" si="21"/>
        <v>0</v>
      </c>
      <c r="N225" s="145">
        <f t="shared" si="22"/>
        <v>0</v>
      </c>
      <c r="O225" s="289">
        <f t="array" ref="O225">IFERROR(INDEX($AK$49:$AK$2000,MATCH(B225&amp;C225,$Z$49:$Z$2000&amp;$AA$49:$AA$2000,0)),0)</f>
        <v>0</v>
      </c>
      <c r="P225" s="290">
        <f t="shared" si="23"/>
        <v>0</v>
      </c>
      <c r="Q225" s="262"/>
      <c r="Z225" s="231"/>
      <c r="AA225" s="231"/>
      <c r="AB225" s="221"/>
      <c r="AC225" s="221"/>
      <c r="AD225" s="222"/>
      <c r="AE225" s="221"/>
      <c r="AF225" s="221"/>
      <c r="AG225" s="256"/>
      <c r="AH225" s="221"/>
      <c r="AI225" s="222"/>
      <c r="AJ225" s="221"/>
      <c r="AK225" s="221"/>
      <c r="AL225" s="223"/>
      <c r="AM225" s="221"/>
    </row>
    <row r="226" spans="2:39" ht="15" customHeight="1">
      <c r="B226" s="236"/>
      <c r="C226" s="236"/>
      <c r="D226" s="143"/>
      <c r="E226" s="143"/>
      <c r="F226" s="144">
        <f t="shared" si="18"/>
        <v>0</v>
      </c>
      <c r="G226" s="292"/>
      <c r="H226" s="143"/>
      <c r="I226" s="143"/>
      <c r="J226" s="144">
        <f t="shared" si="19"/>
        <v>0</v>
      </c>
      <c r="K226" s="143">
        <f t="shared" si="20"/>
        <v>0</v>
      </c>
      <c r="L226" s="143"/>
      <c r="M226" s="234">
        <f t="shared" si="21"/>
        <v>0</v>
      </c>
      <c r="N226" s="145">
        <f t="shared" si="22"/>
        <v>0</v>
      </c>
      <c r="O226" s="289">
        <f t="array" ref="O226">IFERROR(INDEX($AK$49:$AK$2000,MATCH(B226&amp;C226,$Z$49:$Z$2000&amp;$AA$49:$AA$2000,0)),0)</f>
        <v>0</v>
      </c>
      <c r="P226" s="290">
        <f t="shared" si="23"/>
        <v>0</v>
      </c>
      <c r="Q226" s="262"/>
      <c r="Z226" s="231"/>
      <c r="AA226" s="231"/>
      <c r="AB226" s="221"/>
      <c r="AC226" s="221"/>
      <c r="AD226" s="222"/>
      <c r="AE226" s="221"/>
      <c r="AF226" s="221"/>
      <c r="AG226" s="256"/>
      <c r="AH226" s="221"/>
      <c r="AI226" s="222"/>
      <c r="AJ226" s="221"/>
      <c r="AK226" s="221"/>
      <c r="AL226" s="223"/>
      <c r="AM226" s="221"/>
    </row>
    <row r="227" spans="2:39" ht="15" customHeight="1">
      <c r="B227" s="235"/>
      <c r="C227" s="235"/>
      <c r="D227" s="143"/>
      <c r="E227" s="143"/>
      <c r="F227" s="144">
        <f t="shared" si="18"/>
        <v>0</v>
      </c>
      <c r="G227" s="292"/>
      <c r="H227" s="143"/>
      <c r="I227" s="143"/>
      <c r="J227" s="144">
        <f t="shared" si="19"/>
        <v>0</v>
      </c>
      <c r="K227" s="143">
        <f t="shared" si="20"/>
        <v>0</v>
      </c>
      <c r="L227" s="143"/>
      <c r="M227" s="234">
        <f t="shared" si="21"/>
        <v>0</v>
      </c>
      <c r="N227" s="145">
        <f t="shared" si="22"/>
        <v>0</v>
      </c>
      <c r="O227" s="289">
        <f t="array" ref="O227">IFERROR(INDEX($AK$49:$AK$2000,MATCH(B227&amp;C227,$Z$49:$Z$2000&amp;$AA$49:$AA$2000,0)),0)</f>
        <v>0</v>
      </c>
      <c r="P227" s="290">
        <f t="shared" si="23"/>
        <v>0</v>
      </c>
      <c r="Q227" s="262"/>
      <c r="Z227" s="231"/>
      <c r="AA227" s="231"/>
      <c r="AB227" s="221"/>
      <c r="AC227" s="221"/>
      <c r="AD227" s="222"/>
      <c r="AE227" s="221"/>
      <c r="AF227" s="221"/>
      <c r="AG227" s="256"/>
      <c r="AH227" s="221"/>
      <c r="AI227" s="222"/>
      <c r="AJ227" s="221"/>
      <c r="AK227" s="221"/>
      <c r="AL227" s="223"/>
      <c r="AM227" s="221"/>
    </row>
    <row r="228" spans="2:39" ht="15" customHeight="1">
      <c r="B228" s="236"/>
      <c r="C228" s="236"/>
      <c r="D228" s="143"/>
      <c r="E228" s="143"/>
      <c r="F228" s="144">
        <f t="shared" si="18"/>
        <v>0</v>
      </c>
      <c r="G228" s="292"/>
      <c r="H228" s="143"/>
      <c r="I228" s="143"/>
      <c r="J228" s="144">
        <f t="shared" si="19"/>
        <v>0</v>
      </c>
      <c r="K228" s="143">
        <f t="shared" si="20"/>
        <v>0</v>
      </c>
      <c r="L228" s="143"/>
      <c r="M228" s="234">
        <f t="shared" si="21"/>
        <v>0</v>
      </c>
      <c r="N228" s="145">
        <f t="shared" si="22"/>
        <v>0</v>
      </c>
      <c r="O228" s="289">
        <f t="array" ref="O228">IFERROR(INDEX($AK$49:$AK$2000,MATCH(B228&amp;C228,$Z$49:$Z$2000&amp;$AA$49:$AA$2000,0)),0)</f>
        <v>0</v>
      </c>
      <c r="P228" s="290">
        <f t="shared" si="23"/>
        <v>0</v>
      </c>
      <c r="Q228" s="262"/>
      <c r="Z228" s="231"/>
      <c r="AA228" s="231"/>
      <c r="AB228" s="221"/>
      <c r="AC228" s="221"/>
      <c r="AD228" s="222"/>
      <c r="AE228" s="221"/>
      <c r="AF228" s="221"/>
      <c r="AG228" s="256"/>
      <c r="AH228" s="221"/>
      <c r="AI228" s="222"/>
      <c r="AJ228" s="221"/>
      <c r="AK228" s="221"/>
      <c r="AL228" s="223"/>
      <c r="AM228" s="221"/>
    </row>
    <row r="229" spans="2:39" ht="15" customHeight="1">
      <c r="B229" s="236"/>
      <c r="C229" s="236"/>
      <c r="D229" s="143"/>
      <c r="E229" s="143"/>
      <c r="F229" s="144">
        <f t="shared" si="18"/>
        <v>0</v>
      </c>
      <c r="G229" s="292"/>
      <c r="H229" s="143"/>
      <c r="I229" s="143"/>
      <c r="J229" s="144">
        <f t="shared" si="19"/>
        <v>0</v>
      </c>
      <c r="K229" s="143">
        <f t="shared" si="20"/>
        <v>0</v>
      </c>
      <c r="L229" s="143"/>
      <c r="M229" s="234">
        <f t="shared" si="21"/>
        <v>0</v>
      </c>
      <c r="N229" s="145">
        <f t="shared" si="22"/>
        <v>0</v>
      </c>
      <c r="O229" s="289">
        <f t="array" ref="O229">IFERROR(INDEX($AK$49:$AK$2000,MATCH(B229&amp;C229,$Z$49:$Z$2000&amp;$AA$49:$AA$2000,0)),0)</f>
        <v>0</v>
      </c>
      <c r="P229" s="290">
        <f t="shared" si="23"/>
        <v>0</v>
      </c>
      <c r="Q229" s="262"/>
      <c r="Z229" s="231"/>
      <c r="AA229" s="231"/>
      <c r="AB229" s="221"/>
      <c r="AC229" s="221"/>
      <c r="AD229" s="222"/>
      <c r="AE229" s="221"/>
      <c r="AF229" s="221"/>
      <c r="AG229" s="256"/>
      <c r="AH229" s="221"/>
      <c r="AI229" s="222"/>
      <c r="AJ229" s="221"/>
      <c r="AK229" s="221"/>
      <c r="AL229" s="223"/>
      <c r="AM229" s="221"/>
    </row>
    <row r="230" spans="2:39" ht="15" customHeight="1">
      <c r="B230" s="236"/>
      <c r="C230" s="236"/>
      <c r="D230" s="143"/>
      <c r="E230" s="143"/>
      <c r="F230" s="144">
        <f t="shared" si="18"/>
        <v>0</v>
      </c>
      <c r="G230" s="292"/>
      <c r="H230" s="143"/>
      <c r="I230" s="143"/>
      <c r="J230" s="144">
        <f t="shared" si="19"/>
        <v>0</v>
      </c>
      <c r="K230" s="143">
        <f t="shared" si="20"/>
        <v>0</v>
      </c>
      <c r="L230" s="143"/>
      <c r="M230" s="234">
        <f t="shared" si="21"/>
        <v>0</v>
      </c>
      <c r="N230" s="145">
        <f t="shared" si="22"/>
        <v>0</v>
      </c>
      <c r="O230" s="289">
        <f t="array" ref="O230">IFERROR(INDEX($AK$49:$AK$2000,MATCH(B230&amp;C230,$Z$49:$Z$2000&amp;$AA$49:$AA$2000,0)),0)</f>
        <v>0</v>
      </c>
      <c r="P230" s="290">
        <f t="shared" si="23"/>
        <v>0</v>
      </c>
      <c r="Q230" s="262"/>
      <c r="Z230" s="231"/>
      <c r="AA230" s="231"/>
      <c r="AB230" s="221"/>
      <c r="AC230" s="221"/>
      <c r="AD230" s="222"/>
      <c r="AE230" s="221"/>
      <c r="AF230" s="221"/>
      <c r="AG230" s="256"/>
      <c r="AH230" s="221"/>
      <c r="AI230" s="222"/>
      <c r="AJ230" s="221"/>
      <c r="AK230" s="221"/>
      <c r="AL230" s="223"/>
      <c r="AM230" s="221"/>
    </row>
    <row r="231" spans="2:39" ht="15" customHeight="1">
      <c r="B231" s="236"/>
      <c r="C231" s="236"/>
      <c r="D231" s="143"/>
      <c r="E231" s="143"/>
      <c r="F231" s="144">
        <f t="shared" si="18"/>
        <v>0</v>
      </c>
      <c r="G231" s="292"/>
      <c r="H231" s="143"/>
      <c r="I231" s="143"/>
      <c r="J231" s="144">
        <f t="shared" si="19"/>
        <v>0</v>
      </c>
      <c r="K231" s="143">
        <f t="shared" si="20"/>
        <v>0</v>
      </c>
      <c r="L231" s="143"/>
      <c r="M231" s="234">
        <f t="shared" si="21"/>
        <v>0</v>
      </c>
      <c r="N231" s="145">
        <f t="shared" si="22"/>
        <v>0</v>
      </c>
      <c r="O231" s="289">
        <f t="array" ref="O231">IFERROR(INDEX($AK$49:$AK$2000,MATCH(B231&amp;C231,$Z$49:$Z$2000&amp;$AA$49:$AA$2000,0)),0)</f>
        <v>0</v>
      </c>
      <c r="P231" s="290">
        <f t="shared" si="23"/>
        <v>0</v>
      </c>
      <c r="Q231" s="262"/>
      <c r="Z231" s="231"/>
      <c r="AA231" s="231"/>
      <c r="AB231" s="221"/>
      <c r="AC231" s="221"/>
      <c r="AD231" s="222"/>
      <c r="AE231" s="221"/>
      <c r="AF231" s="221"/>
      <c r="AG231" s="256"/>
      <c r="AH231" s="221"/>
      <c r="AI231" s="222"/>
      <c r="AJ231" s="221"/>
      <c r="AK231" s="221"/>
      <c r="AL231" s="223"/>
      <c r="AM231" s="221"/>
    </row>
    <row r="232" spans="2:39" ht="15" customHeight="1">
      <c r="B232" s="236"/>
      <c r="C232" s="236"/>
      <c r="D232" s="143"/>
      <c r="E232" s="143"/>
      <c r="F232" s="144">
        <f t="shared" si="18"/>
        <v>0</v>
      </c>
      <c r="G232" s="292"/>
      <c r="H232" s="143"/>
      <c r="I232" s="143"/>
      <c r="J232" s="144">
        <f t="shared" si="19"/>
        <v>0</v>
      </c>
      <c r="K232" s="143">
        <f t="shared" si="20"/>
        <v>0</v>
      </c>
      <c r="L232" s="143"/>
      <c r="M232" s="234">
        <f t="shared" si="21"/>
        <v>0</v>
      </c>
      <c r="N232" s="145">
        <f t="shared" si="22"/>
        <v>0</v>
      </c>
      <c r="O232" s="289">
        <f t="array" ref="O232">IFERROR(INDEX($AK$49:$AK$2000,MATCH(B232&amp;C232,$Z$49:$Z$2000&amp;$AA$49:$AA$2000,0)),0)</f>
        <v>0</v>
      </c>
      <c r="P232" s="290">
        <f t="shared" si="23"/>
        <v>0</v>
      </c>
      <c r="Q232" s="262"/>
      <c r="Z232" s="231"/>
      <c r="AA232" s="231"/>
      <c r="AB232" s="221"/>
      <c r="AC232" s="221"/>
      <c r="AD232" s="222"/>
      <c r="AE232" s="221"/>
      <c r="AF232" s="221"/>
      <c r="AG232" s="256"/>
      <c r="AH232" s="221"/>
      <c r="AI232" s="222"/>
      <c r="AJ232" s="221"/>
      <c r="AK232" s="221"/>
      <c r="AL232" s="223"/>
      <c r="AM232" s="221"/>
    </row>
    <row r="233" spans="2:39" ht="15" customHeight="1">
      <c r="B233" s="236"/>
      <c r="C233" s="236"/>
      <c r="D233" s="143"/>
      <c r="E233" s="143"/>
      <c r="F233" s="144">
        <f t="shared" si="18"/>
        <v>0</v>
      </c>
      <c r="G233" s="292"/>
      <c r="H233" s="143"/>
      <c r="I233" s="143"/>
      <c r="J233" s="144">
        <f t="shared" si="19"/>
        <v>0</v>
      </c>
      <c r="K233" s="143">
        <f t="shared" si="20"/>
        <v>0</v>
      </c>
      <c r="L233" s="143"/>
      <c r="M233" s="234">
        <f t="shared" si="21"/>
        <v>0</v>
      </c>
      <c r="N233" s="145">
        <f t="shared" si="22"/>
        <v>0</v>
      </c>
      <c r="O233" s="289">
        <f t="array" ref="O233">IFERROR(INDEX($AK$49:$AK$2000,MATCH(B233&amp;C233,$Z$49:$Z$2000&amp;$AA$49:$AA$2000,0)),0)</f>
        <v>0</v>
      </c>
      <c r="P233" s="290">
        <f t="shared" si="23"/>
        <v>0</v>
      </c>
      <c r="Q233" s="262"/>
      <c r="Z233" s="231"/>
      <c r="AA233" s="231"/>
      <c r="AB233" s="221"/>
      <c r="AC233" s="221"/>
      <c r="AD233" s="222"/>
      <c r="AE233" s="221"/>
      <c r="AF233" s="221"/>
      <c r="AG233" s="256"/>
      <c r="AH233" s="221"/>
      <c r="AI233" s="222"/>
      <c r="AJ233" s="221"/>
      <c r="AK233" s="221"/>
      <c r="AL233" s="223"/>
      <c r="AM233" s="221"/>
    </row>
    <row r="234" spans="2:39" ht="15" customHeight="1">
      <c r="B234" s="236"/>
      <c r="C234" s="236"/>
      <c r="D234" s="143"/>
      <c r="E234" s="143"/>
      <c r="F234" s="144">
        <f t="shared" si="18"/>
        <v>0</v>
      </c>
      <c r="G234" s="292"/>
      <c r="H234" s="143"/>
      <c r="I234" s="143"/>
      <c r="J234" s="144">
        <f t="shared" si="19"/>
        <v>0</v>
      </c>
      <c r="K234" s="143">
        <f t="shared" si="20"/>
        <v>0</v>
      </c>
      <c r="L234" s="143"/>
      <c r="M234" s="234">
        <f t="shared" si="21"/>
        <v>0</v>
      </c>
      <c r="N234" s="145">
        <f t="shared" si="22"/>
        <v>0</v>
      </c>
      <c r="O234" s="289">
        <f t="array" ref="O234">IFERROR(INDEX($AK$49:$AK$2000,MATCH(B234&amp;C234,$Z$49:$Z$2000&amp;$AA$49:$AA$2000,0)),0)</f>
        <v>0</v>
      </c>
      <c r="P234" s="290">
        <f t="shared" si="23"/>
        <v>0</v>
      </c>
      <c r="Q234" s="262"/>
      <c r="Z234" s="231"/>
      <c r="AA234" s="231"/>
      <c r="AB234" s="221"/>
      <c r="AC234" s="221"/>
      <c r="AD234" s="222"/>
      <c r="AE234" s="221"/>
      <c r="AF234" s="221"/>
      <c r="AG234" s="256"/>
      <c r="AH234" s="221"/>
      <c r="AI234" s="222"/>
      <c r="AJ234" s="221"/>
      <c r="AK234" s="221"/>
      <c r="AL234" s="223"/>
      <c r="AM234" s="221"/>
    </row>
    <row r="235" spans="2:39" ht="15" customHeight="1">
      <c r="B235" s="236"/>
      <c r="C235" s="236"/>
      <c r="D235" s="143"/>
      <c r="E235" s="143"/>
      <c r="F235" s="144">
        <f t="shared" si="18"/>
        <v>0</v>
      </c>
      <c r="G235" s="292"/>
      <c r="H235" s="143"/>
      <c r="I235" s="143"/>
      <c r="J235" s="144">
        <f t="shared" si="19"/>
        <v>0</v>
      </c>
      <c r="K235" s="143">
        <f t="shared" si="20"/>
        <v>0</v>
      </c>
      <c r="L235" s="143"/>
      <c r="M235" s="234">
        <f t="shared" si="21"/>
        <v>0</v>
      </c>
      <c r="N235" s="145">
        <f t="shared" si="22"/>
        <v>0</v>
      </c>
      <c r="O235" s="289">
        <f t="array" ref="O235">IFERROR(INDEX($AK$49:$AK$2000,MATCH(B235&amp;C235,$Z$49:$Z$2000&amp;$AA$49:$AA$2000,0)),0)</f>
        <v>0</v>
      </c>
      <c r="P235" s="290">
        <f t="shared" si="23"/>
        <v>0</v>
      </c>
      <c r="Q235" s="262"/>
      <c r="Z235" s="231"/>
      <c r="AA235" s="231"/>
      <c r="AB235" s="221"/>
      <c r="AC235" s="221"/>
      <c r="AD235" s="222"/>
      <c r="AE235" s="221"/>
      <c r="AF235" s="221"/>
      <c r="AG235" s="256"/>
      <c r="AH235" s="221"/>
      <c r="AI235" s="222"/>
      <c r="AJ235" s="221"/>
      <c r="AK235" s="221"/>
      <c r="AL235" s="223"/>
      <c r="AM235" s="221"/>
    </row>
    <row r="236" spans="2:39" ht="15" customHeight="1">
      <c r="B236" s="236"/>
      <c r="C236" s="236"/>
      <c r="D236" s="143"/>
      <c r="E236" s="143"/>
      <c r="F236" s="144">
        <f t="shared" si="18"/>
        <v>0</v>
      </c>
      <c r="G236" s="292"/>
      <c r="H236" s="143"/>
      <c r="I236" s="143"/>
      <c r="J236" s="144">
        <f t="shared" si="19"/>
        <v>0</v>
      </c>
      <c r="K236" s="143">
        <f t="shared" si="20"/>
        <v>0</v>
      </c>
      <c r="L236" s="143"/>
      <c r="M236" s="234">
        <f t="shared" si="21"/>
        <v>0</v>
      </c>
      <c r="N236" s="145">
        <f t="shared" si="22"/>
        <v>0</v>
      </c>
      <c r="O236" s="289">
        <f t="array" ref="O236">IFERROR(INDEX($AK$49:$AK$2000,MATCH(B236&amp;C236,$Z$49:$Z$2000&amp;$AA$49:$AA$2000,0)),0)</f>
        <v>0</v>
      </c>
      <c r="P236" s="290">
        <f t="shared" si="23"/>
        <v>0</v>
      </c>
      <c r="Q236" s="262"/>
      <c r="Z236" s="231"/>
      <c r="AA236" s="231"/>
      <c r="AB236" s="221"/>
      <c r="AC236" s="221"/>
      <c r="AD236" s="222"/>
      <c r="AE236" s="221"/>
      <c r="AF236" s="221"/>
      <c r="AG236" s="256"/>
      <c r="AH236" s="221"/>
      <c r="AI236" s="222"/>
      <c r="AJ236" s="221"/>
      <c r="AK236" s="221"/>
      <c r="AL236" s="223"/>
      <c r="AM236" s="221"/>
    </row>
    <row r="237" spans="2:39" ht="15" customHeight="1">
      <c r="B237" s="236"/>
      <c r="C237" s="236"/>
      <c r="D237" s="143"/>
      <c r="E237" s="143"/>
      <c r="F237" s="144">
        <f t="shared" si="18"/>
        <v>0</v>
      </c>
      <c r="G237" s="292"/>
      <c r="H237" s="143"/>
      <c r="I237" s="143"/>
      <c r="J237" s="144">
        <f t="shared" si="19"/>
        <v>0</v>
      </c>
      <c r="K237" s="143">
        <f t="shared" si="20"/>
        <v>0</v>
      </c>
      <c r="L237" s="143"/>
      <c r="M237" s="234">
        <f t="shared" si="21"/>
        <v>0</v>
      </c>
      <c r="N237" s="145">
        <f t="shared" si="22"/>
        <v>0</v>
      </c>
      <c r="O237" s="289">
        <f t="array" ref="O237">IFERROR(INDEX($AK$49:$AK$2000,MATCH(B237&amp;C237,$Z$49:$Z$2000&amp;$AA$49:$AA$2000,0)),0)</f>
        <v>0</v>
      </c>
      <c r="P237" s="290">
        <f t="shared" si="23"/>
        <v>0</v>
      </c>
      <c r="Q237" s="262"/>
      <c r="Z237" s="231"/>
      <c r="AA237" s="231"/>
      <c r="AB237" s="221"/>
      <c r="AC237" s="221"/>
      <c r="AD237" s="222"/>
      <c r="AE237" s="221"/>
      <c r="AF237" s="221"/>
      <c r="AG237" s="256"/>
      <c r="AH237" s="221"/>
      <c r="AI237" s="222"/>
      <c r="AJ237" s="221"/>
      <c r="AK237" s="221"/>
      <c r="AL237" s="223"/>
      <c r="AM237" s="221"/>
    </row>
    <row r="238" spans="2:39" ht="15" customHeight="1">
      <c r="B238" s="236"/>
      <c r="C238" s="236"/>
      <c r="D238" s="143"/>
      <c r="E238" s="143"/>
      <c r="F238" s="144">
        <f t="shared" si="18"/>
        <v>0</v>
      </c>
      <c r="G238" s="292"/>
      <c r="H238" s="143"/>
      <c r="I238" s="143"/>
      <c r="J238" s="144">
        <f t="shared" si="19"/>
        <v>0</v>
      </c>
      <c r="K238" s="143">
        <f t="shared" si="20"/>
        <v>0</v>
      </c>
      <c r="L238" s="143"/>
      <c r="M238" s="234">
        <f t="shared" si="21"/>
        <v>0</v>
      </c>
      <c r="N238" s="145">
        <f t="shared" si="22"/>
        <v>0</v>
      </c>
      <c r="O238" s="289">
        <f t="array" ref="O238">IFERROR(INDEX($AK$49:$AK$2000,MATCH(B238&amp;C238,$Z$49:$Z$2000&amp;$AA$49:$AA$2000,0)),0)</f>
        <v>0</v>
      </c>
      <c r="P238" s="290">
        <f t="shared" si="23"/>
        <v>0</v>
      </c>
      <c r="Q238" s="262"/>
      <c r="Z238" s="231"/>
      <c r="AA238" s="231"/>
      <c r="AB238" s="221"/>
      <c r="AC238" s="221"/>
      <c r="AD238" s="222"/>
      <c r="AE238" s="221"/>
      <c r="AF238" s="221"/>
      <c r="AG238" s="256"/>
      <c r="AH238" s="221"/>
      <c r="AI238" s="222"/>
      <c r="AJ238" s="221"/>
      <c r="AK238" s="221"/>
      <c r="AL238" s="223"/>
      <c r="AM238" s="221"/>
    </row>
    <row r="239" spans="2:39" ht="15" customHeight="1">
      <c r="B239" s="236"/>
      <c r="C239" s="236"/>
      <c r="D239" s="143"/>
      <c r="E239" s="143"/>
      <c r="F239" s="144">
        <f t="shared" si="18"/>
        <v>0</v>
      </c>
      <c r="G239" s="292"/>
      <c r="H239" s="143"/>
      <c r="I239" s="143"/>
      <c r="J239" s="144">
        <f t="shared" si="19"/>
        <v>0</v>
      </c>
      <c r="K239" s="143">
        <f t="shared" si="20"/>
        <v>0</v>
      </c>
      <c r="L239" s="143"/>
      <c r="M239" s="234">
        <f t="shared" si="21"/>
        <v>0</v>
      </c>
      <c r="N239" s="145">
        <f t="shared" si="22"/>
        <v>0</v>
      </c>
      <c r="O239" s="289">
        <f t="array" ref="O239">IFERROR(INDEX($AK$49:$AK$2000,MATCH(B239&amp;C239,$Z$49:$Z$2000&amp;$AA$49:$AA$2000,0)),0)</f>
        <v>0</v>
      </c>
      <c r="P239" s="290">
        <f t="shared" si="23"/>
        <v>0</v>
      </c>
      <c r="Q239" s="262"/>
      <c r="Z239" s="231"/>
      <c r="AA239" s="231"/>
      <c r="AB239" s="221"/>
      <c r="AC239" s="221"/>
      <c r="AD239" s="222"/>
      <c r="AE239" s="221"/>
      <c r="AF239" s="221"/>
      <c r="AG239" s="256"/>
      <c r="AH239" s="221"/>
      <c r="AI239" s="222"/>
      <c r="AJ239" s="221"/>
      <c r="AK239" s="221"/>
      <c r="AL239" s="223"/>
      <c r="AM239" s="221"/>
    </row>
    <row r="240" spans="2:39" ht="15" customHeight="1">
      <c r="B240" s="236"/>
      <c r="C240" s="236"/>
      <c r="D240" s="143"/>
      <c r="E240" s="143"/>
      <c r="F240" s="144">
        <f t="shared" ref="F240:F303" si="24">IFERROR(E240/D240,0)</f>
        <v>0</v>
      </c>
      <c r="G240" s="292"/>
      <c r="H240" s="143"/>
      <c r="I240" s="143"/>
      <c r="J240" s="144">
        <f t="shared" ref="J240:J303" si="25">IFERROR(I240/E240,0)</f>
        <v>0</v>
      </c>
      <c r="K240" s="143">
        <f t="shared" ref="K240:K269" si="26">IFERROR(H240/I240,0)</f>
        <v>0</v>
      </c>
      <c r="L240" s="143"/>
      <c r="M240" s="234">
        <f t="shared" ref="M240:M303" si="27">IFERROR(L240/H240,0)</f>
        <v>0</v>
      </c>
      <c r="N240" s="145">
        <f t="shared" ref="N240:N303" si="28">IFERROR(L240/I240,0)</f>
        <v>0</v>
      </c>
      <c r="O240" s="289">
        <f t="array" ref="O240">IFERROR(INDEX($AK$49:$AK$2000,MATCH(B240&amp;C240,$Z$49:$Z$2000&amp;$AA$49:$AA$2000,0)),0)</f>
        <v>0</v>
      </c>
      <c r="P240" s="290">
        <f t="shared" ref="P240:P303" si="29">L240-O240</f>
        <v>0</v>
      </c>
      <c r="Q240" s="262"/>
      <c r="Z240" s="231"/>
      <c r="AA240" s="231"/>
      <c r="AB240" s="221"/>
      <c r="AC240" s="221"/>
      <c r="AD240" s="222"/>
      <c r="AE240" s="221"/>
      <c r="AF240" s="221"/>
      <c r="AG240" s="256"/>
      <c r="AH240" s="221"/>
      <c r="AI240" s="222"/>
      <c r="AJ240" s="221"/>
      <c r="AK240" s="221"/>
      <c r="AL240" s="223"/>
      <c r="AM240" s="221"/>
    </row>
    <row r="241" spans="2:39" ht="15" customHeight="1">
      <c r="B241" s="236"/>
      <c r="C241" s="236"/>
      <c r="D241" s="143"/>
      <c r="E241" s="143"/>
      <c r="F241" s="144">
        <f t="shared" si="24"/>
        <v>0</v>
      </c>
      <c r="G241" s="292"/>
      <c r="H241" s="143"/>
      <c r="I241" s="143"/>
      <c r="J241" s="144">
        <f t="shared" si="25"/>
        <v>0</v>
      </c>
      <c r="K241" s="143">
        <f t="shared" si="26"/>
        <v>0</v>
      </c>
      <c r="L241" s="143"/>
      <c r="M241" s="234">
        <f t="shared" si="27"/>
        <v>0</v>
      </c>
      <c r="N241" s="145">
        <f t="shared" si="28"/>
        <v>0</v>
      </c>
      <c r="O241" s="289">
        <f t="array" ref="O241">IFERROR(INDEX($AK$49:$AK$2000,MATCH(B241&amp;C241,$Z$49:$Z$2000&amp;$AA$49:$AA$2000,0)),0)</f>
        <v>0</v>
      </c>
      <c r="P241" s="290">
        <f t="shared" si="29"/>
        <v>0</v>
      </c>
      <c r="Q241" s="262"/>
      <c r="Z241" s="231"/>
      <c r="AA241" s="231"/>
      <c r="AB241" s="221"/>
      <c r="AC241" s="221"/>
      <c r="AD241" s="222"/>
      <c r="AE241" s="221"/>
      <c r="AF241" s="221"/>
      <c r="AG241" s="256"/>
      <c r="AH241" s="221"/>
      <c r="AI241" s="222"/>
      <c r="AJ241" s="221"/>
      <c r="AK241" s="221"/>
      <c r="AL241" s="223"/>
      <c r="AM241" s="221"/>
    </row>
    <row r="242" spans="2:39" ht="15" customHeight="1">
      <c r="B242" s="236"/>
      <c r="C242" s="236"/>
      <c r="D242" s="143"/>
      <c r="E242" s="143"/>
      <c r="F242" s="144">
        <f t="shared" si="24"/>
        <v>0</v>
      </c>
      <c r="G242" s="292"/>
      <c r="H242" s="143"/>
      <c r="I242" s="143"/>
      <c r="J242" s="144">
        <f t="shared" si="25"/>
        <v>0</v>
      </c>
      <c r="K242" s="143">
        <f t="shared" si="26"/>
        <v>0</v>
      </c>
      <c r="L242" s="143"/>
      <c r="M242" s="234">
        <f t="shared" si="27"/>
        <v>0</v>
      </c>
      <c r="N242" s="143">
        <f t="shared" si="28"/>
        <v>0</v>
      </c>
      <c r="O242" s="289">
        <f t="array" ref="O242">IFERROR(INDEX($AK$49:$AK$2000,MATCH(B242&amp;C242,$Z$49:$Z$2000&amp;$AA$49:$AA$2000,0)),0)</f>
        <v>0</v>
      </c>
      <c r="P242" s="290">
        <f t="shared" si="29"/>
        <v>0</v>
      </c>
      <c r="Q242" s="262"/>
      <c r="Z242" s="231"/>
      <c r="AA242" s="231"/>
      <c r="AB242" s="221"/>
      <c r="AC242" s="221"/>
      <c r="AD242" s="222"/>
      <c r="AE242" s="221"/>
      <c r="AF242" s="221"/>
      <c r="AG242" s="256"/>
      <c r="AH242" s="221"/>
      <c r="AI242" s="222"/>
      <c r="AJ242" s="221"/>
      <c r="AK242" s="221"/>
      <c r="AL242" s="223"/>
      <c r="AM242" s="221"/>
    </row>
    <row r="243" spans="2:39" ht="15" customHeight="1">
      <c r="B243" s="235"/>
      <c r="C243" s="235"/>
      <c r="D243" s="235"/>
      <c r="E243" s="235"/>
      <c r="F243" s="144">
        <f t="shared" si="24"/>
        <v>0</v>
      </c>
      <c r="G243" s="292"/>
      <c r="H243" s="143"/>
      <c r="I243" s="143"/>
      <c r="J243" s="144">
        <f t="shared" si="25"/>
        <v>0</v>
      </c>
      <c r="K243" s="143">
        <f t="shared" si="26"/>
        <v>0</v>
      </c>
      <c r="L243" s="143"/>
      <c r="M243" s="234">
        <f t="shared" si="27"/>
        <v>0</v>
      </c>
      <c r="N243" s="143">
        <f t="shared" si="28"/>
        <v>0</v>
      </c>
      <c r="O243" s="289">
        <f t="array" ref="O243">IFERROR(INDEX($AK$49:$AK$2000,MATCH(B243&amp;C243,$Z$49:$Z$2000&amp;$AA$49:$AA$2000,0)),0)</f>
        <v>0</v>
      </c>
      <c r="P243" s="290">
        <f t="shared" si="29"/>
        <v>0</v>
      </c>
      <c r="Q243" s="262"/>
      <c r="Z243" s="231"/>
      <c r="AA243" s="231"/>
      <c r="AB243" s="221"/>
      <c r="AC243" s="221"/>
      <c r="AD243" s="222"/>
      <c r="AE243" s="221"/>
      <c r="AF243" s="221"/>
      <c r="AG243" s="256"/>
      <c r="AH243" s="221"/>
      <c r="AI243" s="222"/>
      <c r="AJ243" s="221"/>
      <c r="AK243" s="221"/>
      <c r="AL243" s="223"/>
      <c r="AM243" s="221"/>
    </row>
    <row r="244" spans="2:39" ht="15" customHeight="1">
      <c r="B244" s="235"/>
      <c r="C244" s="235"/>
      <c r="D244" s="235"/>
      <c r="E244" s="235"/>
      <c r="F244" s="144">
        <f t="shared" si="24"/>
        <v>0</v>
      </c>
      <c r="G244" s="292"/>
      <c r="H244" s="143"/>
      <c r="I244" s="143"/>
      <c r="J244" s="144">
        <f t="shared" si="25"/>
        <v>0</v>
      </c>
      <c r="K244" s="143">
        <f t="shared" si="26"/>
        <v>0</v>
      </c>
      <c r="L244" s="143"/>
      <c r="M244" s="234">
        <f t="shared" si="27"/>
        <v>0</v>
      </c>
      <c r="N244" s="143">
        <f t="shared" si="28"/>
        <v>0</v>
      </c>
      <c r="O244" s="289">
        <f t="array" ref="O244">IFERROR(INDEX($AK$49:$AK$2000,MATCH(B244&amp;C244,$Z$49:$Z$2000&amp;$AA$49:$AA$2000,0)),0)</f>
        <v>0</v>
      </c>
      <c r="P244" s="290">
        <f t="shared" si="29"/>
        <v>0</v>
      </c>
      <c r="Q244" s="262"/>
      <c r="Z244" s="231"/>
      <c r="AA244" s="231"/>
      <c r="AB244" s="221"/>
      <c r="AC244" s="221"/>
      <c r="AD244" s="222"/>
      <c r="AE244" s="221"/>
      <c r="AF244" s="221"/>
      <c r="AG244" s="256"/>
      <c r="AH244" s="221"/>
      <c r="AI244" s="222"/>
      <c r="AJ244" s="221"/>
      <c r="AK244" s="221"/>
      <c r="AL244" s="223"/>
      <c r="AM244" s="221"/>
    </row>
    <row r="245" spans="2:39" ht="15" customHeight="1">
      <c r="B245" s="235"/>
      <c r="C245" s="235"/>
      <c r="D245" s="235"/>
      <c r="E245" s="235"/>
      <c r="F245" s="144">
        <f t="shared" si="24"/>
        <v>0</v>
      </c>
      <c r="G245" s="292"/>
      <c r="H245" s="143"/>
      <c r="I245" s="143"/>
      <c r="J245" s="144">
        <f t="shared" si="25"/>
        <v>0</v>
      </c>
      <c r="K245" s="143">
        <f t="shared" si="26"/>
        <v>0</v>
      </c>
      <c r="L245" s="143"/>
      <c r="M245" s="234">
        <f t="shared" si="27"/>
        <v>0</v>
      </c>
      <c r="N245" s="143">
        <f t="shared" si="28"/>
        <v>0</v>
      </c>
      <c r="O245" s="289">
        <f t="array" ref="O245">IFERROR(INDEX($AK$49:$AK$2000,MATCH(B245&amp;C245,$Z$49:$Z$2000&amp;$AA$49:$AA$2000,0)),0)</f>
        <v>0</v>
      </c>
      <c r="P245" s="290">
        <f t="shared" si="29"/>
        <v>0</v>
      </c>
      <c r="Q245" s="262"/>
      <c r="Z245" s="231"/>
      <c r="AA245" s="231"/>
      <c r="AB245" s="221"/>
      <c r="AC245" s="221"/>
      <c r="AD245" s="222"/>
      <c r="AE245" s="221"/>
      <c r="AF245" s="221"/>
      <c r="AG245" s="256"/>
      <c r="AH245" s="221"/>
      <c r="AI245" s="222"/>
      <c r="AJ245" s="221"/>
      <c r="AK245" s="221"/>
      <c r="AL245" s="223"/>
      <c r="AM245" s="221"/>
    </row>
    <row r="246" spans="2:39" ht="15" customHeight="1">
      <c r="B246" s="235"/>
      <c r="C246" s="235"/>
      <c r="D246" s="235"/>
      <c r="E246" s="235"/>
      <c r="F246" s="144">
        <f t="shared" si="24"/>
        <v>0</v>
      </c>
      <c r="G246" s="292"/>
      <c r="H246" s="143"/>
      <c r="I246" s="143"/>
      <c r="J246" s="144">
        <f t="shared" si="25"/>
        <v>0</v>
      </c>
      <c r="K246" s="143">
        <f t="shared" si="26"/>
        <v>0</v>
      </c>
      <c r="L246" s="143"/>
      <c r="M246" s="234">
        <f t="shared" si="27"/>
        <v>0</v>
      </c>
      <c r="N246" s="143">
        <f t="shared" si="28"/>
        <v>0</v>
      </c>
      <c r="O246" s="289">
        <f t="array" ref="O246">IFERROR(INDEX($AK$49:$AK$2000,MATCH(B246&amp;C246,$Z$49:$Z$2000&amp;$AA$49:$AA$2000,0)),0)</f>
        <v>0</v>
      </c>
      <c r="P246" s="290">
        <f t="shared" si="29"/>
        <v>0</v>
      </c>
      <c r="Q246" s="262"/>
      <c r="Z246" s="231"/>
      <c r="AA246" s="231"/>
      <c r="AB246" s="221"/>
      <c r="AC246" s="221"/>
      <c r="AD246" s="222"/>
      <c r="AE246" s="221"/>
      <c r="AF246" s="221"/>
      <c r="AG246" s="256"/>
      <c r="AH246" s="221"/>
      <c r="AI246" s="222"/>
      <c r="AJ246" s="221"/>
      <c r="AK246" s="221"/>
      <c r="AL246" s="223"/>
      <c r="AM246" s="221"/>
    </row>
    <row r="247" spans="2:39" ht="15" customHeight="1">
      <c r="B247" s="235"/>
      <c r="C247" s="235"/>
      <c r="D247" s="235"/>
      <c r="E247" s="235"/>
      <c r="F247" s="144">
        <f t="shared" si="24"/>
        <v>0</v>
      </c>
      <c r="G247" s="292"/>
      <c r="H247" s="143"/>
      <c r="I247" s="143"/>
      <c r="J247" s="144">
        <f t="shared" si="25"/>
        <v>0</v>
      </c>
      <c r="K247" s="143">
        <f t="shared" si="26"/>
        <v>0</v>
      </c>
      <c r="L247" s="143"/>
      <c r="M247" s="234">
        <f t="shared" si="27"/>
        <v>0</v>
      </c>
      <c r="N247" s="143">
        <f t="shared" si="28"/>
        <v>0</v>
      </c>
      <c r="O247" s="289">
        <f t="array" ref="O247">IFERROR(INDEX($AK$49:$AK$2000,MATCH(B247&amp;C247,$Z$49:$Z$2000&amp;$AA$49:$AA$2000,0)),0)</f>
        <v>0</v>
      </c>
      <c r="P247" s="290">
        <f t="shared" si="29"/>
        <v>0</v>
      </c>
      <c r="Q247" s="262"/>
      <c r="Z247" s="231"/>
      <c r="AA247" s="231"/>
      <c r="AB247" s="221"/>
      <c r="AC247" s="221"/>
      <c r="AD247" s="222"/>
      <c r="AE247" s="221"/>
      <c r="AF247" s="221"/>
      <c r="AG247" s="256"/>
      <c r="AH247" s="221"/>
      <c r="AI247" s="222"/>
      <c r="AJ247" s="221"/>
      <c r="AK247" s="221"/>
      <c r="AL247" s="223"/>
      <c r="AM247" s="221"/>
    </row>
    <row r="248" spans="2:39" ht="15" customHeight="1">
      <c r="B248" s="235"/>
      <c r="C248" s="235"/>
      <c r="D248" s="235"/>
      <c r="E248" s="235"/>
      <c r="F248" s="144">
        <f t="shared" si="24"/>
        <v>0</v>
      </c>
      <c r="G248" s="292"/>
      <c r="H248" s="143"/>
      <c r="I248" s="143"/>
      <c r="J248" s="144">
        <f t="shared" si="25"/>
        <v>0</v>
      </c>
      <c r="K248" s="143">
        <f t="shared" si="26"/>
        <v>0</v>
      </c>
      <c r="L248" s="143"/>
      <c r="M248" s="234">
        <f t="shared" si="27"/>
        <v>0</v>
      </c>
      <c r="N248" s="143">
        <f t="shared" si="28"/>
        <v>0</v>
      </c>
      <c r="O248" s="289">
        <f t="array" ref="O248">IFERROR(INDEX($AK$49:$AK$2000,MATCH(B248&amp;C248,$Z$49:$Z$2000&amp;$AA$49:$AA$2000,0)),0)</f>
        <v>0</v>
      </c>
      <c r="P248" s="290">
        <f t="shared" si="29"/>
        <v>0</v>
      </c>
      <c r="Q248" s="262"/>
      <c r="Z248" s="231"/>
      <c r="AA248" s="231"/>
      <c r="AB248" s="221"/>
      <c r="AC248" s="221"/>
      <c r="AD248" s="222"/>
      <c r="AE248" s="221"/>
      <c r="AF248" s="221"/>
      <c r="AG248" s="256"/>
      <c r="AH248" s="221"/>
      <c r="AI248" s="222"/>
      <c r="AJ248" s="221"/>
      <c r="AK248" s="221"/>
      <c r="AL248" s="223"/>
      <c r="AM248" s="221"/>
    </row>
    <row r="249" spans="2:39" ht="15" customHeight="1">
      <c r="B249" s="235"/>
      <c r="C249" s="235"/>
      <c r="D249" s="298"/>
      <c r="E249" s="235"/>
      <c r="F249" s="144">
        <f t="shared" si="24"/>
        <v>0</v>
      </c>
      <c r="G249" s="292"/>
      <c r="H249" s="143"/>
      <c r="I249" s="143"/>
      <c r="J249" s="144">
        <f t="shared" si="25"/>
        <v>0</v>
      </c>
      <c r="K249" s="143">
        <f t="shared" si="26"/>
        <v>0</v>
      </c>
      <c r="L249" s="143"/>
      <c r="M249" s="234">
        <f t="shared" si="27"/>
        <v>0</v>
      </c>
      <c r="N249" s="143">
        <f t="shared" si="28"/>
        <v>0</v>
      </c>
      <c r="O249" s="289">
        <f t="array" ref="O249">IFERROR(INDEX($AK$49:$AK$2000,MATCH(B249&amp;C249,$Z$49:$Z$2000&amp;$AA$49:$AA$2000,0)),0)</f>
        <v>0</v>
      </c>
      <c r="P249" s="290">
        <f t="shared" si="29"/>
        <v>0</v>
      </c>
      <c r="Q249" s="262"/>
      <c r="Z249" s="231"/>
      <c r="AA249" s="231"/>
      <c r="AB249" s="221"/>
      <c r="AC249" s="221"/>
      <c r="AD249" s="222"/>
      <c r="AE249" s="221"/>
      <c r="AF249" s="221"/>
      <c r="AG249" s="256"/>
      <c r="AH249" s="221"/>
      <c r="AI249" s="222"/>
      <c r="AJ249" s="221"/>
      <c r="AK249" s="221"/>
      <c r="AL249" s="223"/>
      <c r="AM249" s="221"/>
    </row>
    <row r="250" spans="2:39" ht="15" customHeight="1">
      <c r="B250" s="235"/>
      <c r="C250" s="235"/>
      <c r="D250" s="298"/>
      <c r="E250" s="235"/>
      <c r="F250" s="144">
        <f t="shared" si="24"/>
        <v>0</v>
      </c>
      <c r="G250" s="292"/>
      <c r="H250" s="143"/>
      <c r="I250" s="143"/>
      <c r="J250" s="144">
        <f t="shared" si="25"/>
        <v>0</v>
      </c>
      <c r="K250" s="143">
        <f t="shared" si="26"/>
        <v>0</v>
      </c>
      <c r="L250" s="143"/>
      <c r="M250" s="234">
        <f t="shared" si="27"/>
        <v>0</v>
      </c>
      <c r="N250" s="143">
        <f t="shared" si="28"/>
        <v>0</v>
      </c>
      <c r="O250" s="289">
        <f t="array" ref="O250">IFERROR(INDEX($AK$49:$AK$2000,MATCH(B250&amp;C250,$Z$49:$Z$2000&amp;$AA$49:$AA$2000,0)),0)</f>
        <v>0</v>
      </c>
      <c r="P250" s="290">
        <f t="shared" si="29"/>
        <v>0</v>
      </c>
      <c r="Q250" s="262"/>
      <c r="Z250" s="231"/>
      <c r="AA250" s="231"/>
      <c r="AB250" s="221"/>
      <c r="AC250" s="221"/>
      <c r="AD250" s="222"/>
      <c r="AE250" s="221"/>
      <c r="AF250" s="221"/>
      <c r="AG250" s="256"/>
      <c r="AH250" s="221"/>
      <c r="AI250" s="222"/>
      <c r="AJ250" s="221"/>
      <c r="AK250" s="221"/>
      <c r="AL250" s="223"/>
      <c r="AM250" s="221"/>
    </row>
    <row r="251" spans="2:39" ht="15" customHeight="1">
      <c r="B251" s="235"/>
      <c r="C251" s="235"/>
      <c r="D251" s="235"/>
      <c r="E251" s="235"/>
      <c r="F251" s="144">
        <f t="shared" si="24"/>
        <v>0</v>
      </c>
      <c r="G251" s="292"/>
      <c r="H251" s="143"/>
      <c r="I251" s="143"/>
      <c r="J251" s="144">
        <f t="shared" si="25"/>
        <v>0</v>
      </c>
      <c r="K251" s="143">
        <f t="shared" si="26"/>
        <v>0</v>
      </c>
      <c r="L251" s="143"/>
      <c r="M251" s="234">
        <f t="shared" si="27"/>
        <v>0</v>
      </c>
      <c r="N251" s="143">
        <f t="shared" si="28"/>
        <v>0</v>
      </c>
      <c r="O251" s="289">
        <f t="array" ref="O251">IFERROR(INDEX($AK$49:$AK$2000,MATCH(B251&amp;C251,$Z$49:$Z$2000&amp;$AA$49:$AA$2000,0)),0)</f>
        <v>0</v>
      </c>
      <c r="P251" s="290">
        <f t="shared" si="29"/>
        <v>0</v>
      </c>
      <c r="Q251" s="262"/>
      <c r="Z251" s="231"/>
      <c r="AA251" s="231"/>
      <c r="AB251" s="221"/>
      <c r="AC251" s="221"/>
      <c r="AD251" s="222"/>
      <c r="AE251" s="221"/>
      <c r="AF251" s="221"/>
      <c r="AG251" s="256"/>
      <c r="AH251" s="221"/>
      <c r="AI251" s="222"/>
      <c r="AJ251" s="221"/>
      <c r="AK251" s="221"/>
      <c r="AL251" s="223"/>
      <c r="AM251" s="221"/>
    </row>
    <row r="252" spans="2:39" ht="15" customHeight="1">
      <c r="B252" s="235"/>
      <c r="C252" s="235"/>
      <c r="D252" s="298"/>
      <c r="E252" s="235"/>
      <c r="F252" s="144">
        <f t="shared" si="24"/>
        <v>0</v>
      </c>
      <c r="G252" s="292"/>
      <c r="H252" s="143"/>
      <c r="I252" s="143"/>
      <c r="J252" s="144">
        <f t="shared" si="25"/>
        <v>0</v>
      </c>
      <c r="K252" s="143">
        <f t="shared" si="26"/>
        <v>0</v>
      </c>
      <c r="L252" s="143"/>
      <c r="M252" s="234">
        <f t="shared" si="27"/>
        <v>0</v>
      </c>
      <c r="N252" s="143">
        <f t="shared" si="28"/>
        <v>0</v>
      </c>
      <c r="O252" s="289">
        <f t="array" ref="O252">IFERROR(INDEX($AK$49:$AK$2000,MATCH(B252&amp;C252,$Z$49:$Z$2000&amp;$AA$49:$AA$2000,0)),0)</f>
        <v>0</v>
      </c>
      <c r="P252" s="290">
        <f t="shared" si="29"/>
        <v>0</v>
      </c>
      <c r="Q252" s="262"/>
      <c r="Z252" s="231"/>
      <c r="AA252" s="231"/>
      <c r="AB252" s="221"/>
      <c r="AC252" s="221"/>
      <c r="AD252" s="222"/>
      <c r="AE252" s="221"/>
      <c r="AF252" s="221"/>
      <c r="AG252" s="256"/>
      <c r="AH252" s="221"/>
      <c r="AI252" s="222"/>
      <c r="AJ252" s="221"/>
      <c r="AK252" s="221"/>
      <c r="AL252" s="223"/>
      <c r="AM252" s="221"/>
    </row>
    <row r="253" spans="2:39" ht="15" customHeight="1">
      <c r="B253" s="235"/>
      <c r="C253" s="235"/>
      <c r="D253" s="298"/>
      <c r="E253" s="235"/>
      <c r="F253" s="144">
        <f t="shared" si="24"/>
        <v>0</v>
      </c>
      <c r="G253" s="292"/>
      <c r="H253" s="143"/>
      <c r="I253" s="143"/>
      <c r="J253" s="144">
        <f t="shared" si="25"/>
        <v>0</v>
      </c>
      <c r="K253" s="143">
        <f t="shared" si="26"/>
        <v>0</v>
      </c>
      <c r="L253" s="143"/>
      <c r="M253" s="234">
        <f t="shared" si="27"/>
        <v>0</v>
      </c>
      <c r="N253" s="143">
        <f t="shared" si="28"/>
        <v>0</v>
      </c>
      <c r="O253" s="289">
        <f t="array" ref="O253">IFERROR(INDEX($AK$49:$AK$2000,MATCH(B253&amp;C253,$Z$49:$Z$2000&amp;$AA$49:$AA$2000,0)),0)</f>
        <v>0</v>
      </c>
      <c r="P253" s="290">
        <f t="shared" si="29"/>
        <v>0</v>
      </c>
      <c r="Q253" s="262"/>
      <c r="Z253" s="231"/>
      <c r="AA253" s="231"/>
      <c r="AB253" s="221"/>
      <c r="AC253" s="221"/>
      <c r="AD253" s="222"/>
      <c r="AE253" s="221"/>
      <c r="AF253" s="221"/>
      <c r="AG253" s="256"/>
      <c r="AH253" s="221"/>
      <c r="AI253" s="222"/>
      <c r="AJ253" s="221"/>
      <c r="AK253" s="221"/>
      <c r="AL253" s="223"/>
      <c r="AM253" s="221"/>
    </row>
    <row r="254" spans="2:39" ht="15" customHeight="1">
      <c r="B254" s="235"/>
      <c r="C254" s="235"/>
      <c r="D254" s="298"/>
      <c r="E254" s="235"/>
      <c r="F254" s="144">
        <f t="shared" si="24"/>
        <v>0</v>
      </c>
      <c r="G254" s="292"/>
      <c r="H254" s="143"/>
      <c r="I254" s="143"/>
      <c r="J254" s="144">
        <f t="shared" si="25"/>
        <v>0</v>
      </c>
      <c r="K254" s="143">
        <f t="shared" si="26"/>
        <v>0</v>
      </c>
      <c r="L254" s="143"/>
      <c r="M254" s="234">
        <f t="shared" si="27"/>
        <v>0</v>
      </c>
      <c r="N254" s="143">
        <f t="shared" si="28"/>
        <v>0</v>
      </c>
      <c r="O254" s="289">
        <f t="array" ref="O254">IFERROR(INDEX($AK$49:$AK$2000,MATCH(B254&amp;C254,$Z$49:$Z$2000&amp;$AA$49:$AA$2000,0)),0)</f>
        <v>0</v>
      </c>
      <c r="P254" s="290">
        <f t="shared" si="29"/>
        <v>0</v>
      </c>
      <c r="Q254" s="262"/>
      <c r="Z254" s="231"/>
      <c r="AA254" s="231"/>
      <c r="AB254" s="221"/>
      <c r="AC254" s="221"/>
      <c r="AD254" s="222"/>
      <c r="AE254" s="221"/>
      <c r="AF254" s="221"/>
      <c r="AG254" s="256"/>
      <c r="AH254" s="221"/>
      <c r="AI254" s="222"/>
      <c r="AJ254" s="221"/>
      <c r="AK254" s="221"/>
      <c r="AL254" s="223"/>
      <c r="AM254" s="221"/>
    </row>
    <row r="255" spans="2:39" ht="15" customHeight="1">
      <c r="B255" s="235"/>
      <c r="C255" s="235"/>
      <c r="D255" s="298"/>
      <c r="E255" s="235"/>
      <c r="F255" s="144">
        <f t="shared" si="24"/>
        <v>0</v>
      </c>
      <c r="G255" s="292"/>
      <c r="H255" s="143"/>
      <c r="I255" s="143"/>
      <c r="J255" s="144">
        <f t="shared" si="25"/>
        <v>0</v>
      </c>
      <c r="K255" s="143">
        <f t="shared" si="26"/>
        <v>0</v>
      </c>
      <c r="L255" s="143"/>
      <c r="M255" s="234">
        <f t="shared" si="27"/>
        <v>0</v>
      </c>
      <c r="N255" s="143">
        <f t="shared" si="28"/>
        <v>0</v>
      </c>
      <c r="O255" s="289">
        <f t="array" ref="O255">IFERROR(INDEX($AK$49:$AK$2000,MATCH(B255&amp;C255,$Z$49:$Z$2000&amp;$AA$49:$AA$2000,0)),0)</f>
        <v>0</v>
      </c>
      <c r="P255" s="290">
        <f t="shared" si="29"/>
        <v>0</v>
      </c>
      <c r="Q255" s="262"/>
      <c r="Z255" s="231"/>
      <c r="AA255" s="231"/>
      <c r="AB255" s="221"/>
      <c r="AC255" s="221"/>
      <c r="AD255" s="222"/>
      <c r="AE255" s="221"/>
      <c r="AF255" s="221"/>
      <c r="AG255" s="256"/>
      <c r="AH255" s="221"/>
      <c r="AI255" s="222"/>
      <c r="AJ255" s="221"/>
      <c r="AK255" s="221"/>
      <c r="AL255" s="223"/>
      <c r="AM255" s="221"/>
    </row>
    <row r="256" spans="2:39" ht="15" customHeight="1">
      <c r="B256" s="235"/>
      <c r="C256" s="235"/>
      <c r="D256" s="298"/>
      <c r="E256" s="235"/>
      <c r="F256" s="144">
        <f t="shared" si="24"/>
        <v>0</v>
      </c>
      <c r="G256" s="292"/>
      <c r="H256" s="143"/>
      <c r="I256" s="143"/>
      <c r="J256" s="144">
        <f t="shared" si="25"/>
        <v>0</v>
      </c>
      <c r="K256" s="143">
        <f t="shared" si="26"/>
        <v>0</v>
      </c>
      <c r="L256" s="143"/>
      <c r="M256" s="234">
        <f t="shared" si="27"/>
        <v>0</v>
      </c>
      <c r="N256" s="143">
        <f t="shared" si="28"/>
        <v>0</v>
      </c>
      <c r="O256" s="289">
        <f t="array" ref="O256">IFERROR(INDEX($AK$49:$AK$2000,MATCH(B256&amp;C256,$Z$49:$Z$2000&amp;$AA$49:$AA$2000,0)),0)</f>
        <v>0</v>
      </c>
      <c r="P256" s="290">
        <f t="shared" si="29"/>
        <v>0</v>
      </c>
      <c r="Q256" s="262"/>
      <c r="Z256" s="231"/>
      <c r="AA256" s="231"/>
      <c r="AB256" s="221"/>
      <c r="AC256" s="221"/>
      <c r="AD256" s="222"/>
      <c r="AE256" s="221"/>
      <c r="AF256" s="221"/>
      <c r="AG256" s="256"/>
      <c r="AH256" s="221"/>
      <c r="AI256" s="222"/>
      <c r="AJ256" s="221"/>
      <c r="AK256" s="221"/>
      <c r="AL256" s="223"/>
      <c r="AM256" s="221"/>
    </row>
    <row r="257" spans="2:39" ht="15" customHeight="1">
      <c r="B257" s="235"/>
      <c r="C257" s="235"/>
      <c r="D257" s="298"/>
      <c r="E257" s="235"/>
      <c r="F257" s="144">
        <f t="shared" si="24"/>
        <v>0</v>
      </c>
      <c r="G257" s="292"/>
      <c r="H257" s="143"/>
      <c r="I257" s="143"/>
      <c r="J257" s="144">
        <f t="shared" si="25"/>
        <v>0</v>
      </c>
      <c r="K257" s="143">
        <f t="shared" si="26"/>
        <v>0</v>
      </c>
      <c r="L257" s="143"/>
      <c r="M257" s="234">
        <f t="shared" si="27"/>
        <v>0</v>
      </c>
      <c r="N257" s="143">
        <f t="shared" si="28"/>
        <v>0</v>
      </c>
      <c r="O257" s="289">
        <f t="array" ref="O257">IFERROR(INDEX($AK$49:$AK$2000,MATCH(B257&amp;C257,$Z$49:$Z$2000&amp;$AA$49:$AA$2000,0)),0)</f>
        <v>0</v>
      </c>
      <c r="P257" s="290">
        <f t="shared" si="29"/>
        <v>0</v>
      </c>
      <c r="Q257" s="262"/>
      <c r="Z257" s="231"/>
      <c r="AA257" s="231"/>
      <c r="AB257" s="221"/>
      <c r="AC257" s="221"/>
      <c r="AD257" s="222"/>
      <c r="AE257" s="221"/>
      <c r="AF257" s="221"/>
      <c r="AG257" s="256"/>
      <c r="AH257" s="221"/>
      <c r="AI257" s="222"/>
      <c r="AJ257" s="221"/>
      <c r="AK257" s="221"/>
      <c r="AL257" s="223"/>
      <c r="AM257" s="221"/>
    </row>
    <row r="258" spans="2:39" ht="15" customHeight="1">
      <c r="B258" s="235"/>
      <c r="C258" s="235"/>
      <c r="D258" s="298"/>
      <c r="E258" s="235"/>
      <c r="F258" s="144">
        <f t="shared" si="24"/>
        <v>0</v>
      </c>
      <c r="G258" s="292"/>
      <c r="H258" s="143"/>
      <c r="I258" s="143"/>
      <c r="J258" s="144">
        <f t="shared" si="25"/>
        <v>0</v>
      </c>
      <c r="K258" s="143">
        <f t="shared" si="26"/>
        <v>0</v>
      </c>
      <c r="L258" s="143"/>
      <c r="M258" s="234">
        <f t="shared" si="27"/>
        <v>0</v>
      </c>
      <c r="N258" s="143">
        <f t="shared" si="28"/>
        <v>0</v>
      </c>
      <c r="O258" s="289">
        <f t="array" ref="O258">IFERROR(INDEX($AK$49:$AK$2000,MATCH(B258&amp;C258,$Z$49:$Z$2000&amp;$AA$49:$AA$2000,0)),0)</f>
        <v>0</v>
      </c>
      <c r="P258" s="290">
        <f t="shared" si="29"/>
        <v>0</v>
      </c>
      <c r="Q258" s="262"/>
      <c r="Z258" s="231"/>
      <c r="AA258" s="231"/>
      <c r="AB258" s="221"/>
      <c r="AC258" s="221"/>
      <c r="AD258" s="222"/>
      <c r="AE258" s="221"/>
      <c r="AF258" s="221"/>
      <c r="AG258" s="256"/>
      <c r="AH258" s="221"/>
      <c r="AI258" s="222"/>
      <c r="AJ258" s="221"/>
      <c r="AK258" s="221"/>
      <c r="AL258" s="223"/>
      <c r="AM258" s="221"/>
    </row>
    <row r="259" spans="2:39" ht="15" customHeight="1">
      <c r="B259" s="235"/>
      <c r="C259" s="235"/>
      <c r="D259" s="298"/>
      <c r="E259" s="235"/>
      <c r="F259" s="144">
        <f t="shared" si="24"/>
        <v>0</v>
      </c>
      <c r="G259" s="292"/>
      <c r="H259" s="143"/>
      <c r="I259" s="143"/>
      <c r="J259" s="144">
        <f t="shared" si="25"/>
        <v>0</v>
      </c>
      <c r="K259" s="143">
        <f t="shared" si="26"/>
        <v>0</v>
      </c>
      <c r="L259" s="143"/>
      <c r="M259" s="234">
        <f t="shared" si="27"/>
        <v>0</v>
      </c>
      <c r="N259" s="143">
        <f t="shared" si="28"/>
        <v>0</v>
      </c>
      <c r="O259" s="289">
        <f t="array" ref="O259">IFERROR(INDEX($AK$49:$AK$2000,MATCH(B259&amp;C259,$Z$49:$Z$2000&amp;$AA$49:$AA$2000,0)),0)</f>
        <v>0</v>
      </c>
      <c r="P259" s="290">
        <f t="shared" si="29"/>
        <v>0</v>
      </c>
      <c r="Q259" s="262"/>
      <c r="Z259" s="231"/>
      <c r="AA259" s="231"/>
      <c r="AB259" s="221"/>
      <c r="AC259" s="221"/>
      <c r="AD259" s="222"/>
      <c r="AE259" s="221"/>
      <c r="AF259" s="221"/>
      <c r="AG259" s="256"/>
      <c r="AH259" s="221"/>
      <c r="AI259" s="222"/>
      <c r="AJ259" s="221"/>
      <c r="AK259" s="221"/>
      <c r="AL259" s="223"/>
      <c r="AM259" s="221"/>
    </row>
    <row r="260" spans="2:39" ht="15" customHeight="1">
      <c r="B260" s="235"/>
      <c r="C260" s="235"/>
      <c r="D260" s="298"/>
      <c r="E260" s="235"/>
      <c r="F260" s="144">
        <f t="shared" si="24"/>
        <v>0</v>
      </c>
      <c r="G260" s="292"/>
      <c r="H260" s="143"/>
      <c r="I260" s="143"/>
      <c r="J260" s="144">
        <f t="shared" si="25"/>
        <v>0</v>
      </c>
      <c r="K260" s="143">
        <f t="shared" si="26"/>
        <v>0</v>
      </c>
      <c r="L260" s="143"/>
      <c r="M260" s="234">
        <f t="shared" si="27"/>
        <v>0</v>
      </c>
      <c r="N260" s="143">
        <f t="shared" si="28"/>
        <v>0</v>
      </c>
      <c r="O260" s="289">
        <f t="array" ref="O260">IFERROR(INDEX($AK$49:$AK$2000,MATCH(B260&amp;C260,$Z$49:$Z$2000&amp;$AA$49:$AA$2000,0)),0)</f>
        <v>0</v>
      </c>
      <c r="P260" s="290">
        <f t="shared" si="29"/>
        <v>0</v>
      </c>
      <c r="Q260" s="262"/>
      <c r="Z260" s="231"/>
      <c r="AA260" s="231"/>
      <c r="AB260" s="221"/>
      <c r="AC260" s="221"/>
      <c r="AD260" s="222"/>
      <c r="AE260" s="221"/>
      <c r="AF260" s="221"/>
      <c r="AG260" s="256"/>
      <c r="AH260" s="221"/>
      <c r="AI260" s="222"/>
      <c r="AJ260" s="221"/>
      <c r="AK260" s="221"/>
      <c r="AL260" s="223"/>
      <c r="AM260" s="221"/>
    </row>
    <row r="261" spans="2:39" ht="15" customHeight="1">
      <c r="B261" s="235"/>
      <c r="C261" s="235"/>
      <c r="D261" s="298"/>
      <c r="E261" s="235"/>
      <c r="F261" s="144">
        <f t="shared" si="24"/>
        <v>0</v>
      </c>
      <c r="G261" s="292"/>
      <c r="H261" s="143"/>
      <c r="I261" s="143"/>
      <c r="J261" s="144">
        <f t="shared" si="25"/>
        <v>0</v>
      </c>
      <c r="K261" s="143">
        <f t="shared" si="26"/>
        <v>0</v>
      </c>
      <c r="L261" s="143"/>
      <c r="M261" s="234">
        <f t="shared" si="27"/>
        <v>0</v>
      </c>
      <c r="N261" s="143">
        <f t="shared" si="28"/>
        <v>0</v>
      </c>
      <c r="O261" s="289">
        <f t="array" ref="O261">IFERROR(INDEX($AK$49:$AK$2000,MATCH(B261&amp;C261,$Z$49:$Z$2000&amp;$AA$49:$AA$2000,0)),0)</f>
        <v>0</v>
      </c>
      <c r="P261" s="290">
        <f t="shared" si="29"/>
        <v>0</v>
      </c>
      <c r="Q261" s="262"/>
      <c r="Z261" s="231"/>
      <c r="AA261" s="231"/>
      <c r="AB261" s="221"/>
      <c r="AC261" s="221"/>
      <c r="AD261" s="222"/>
      <c r="AE261" s="221"/>
      <c r="AF261" s="221"/>
      <c r="AG261" s="256"/>
      <c r="AH261" s="221"/>
      <c r="AI261" s="222"/>
      <c r="AJ261" s="221"/>
      <c r="AK261" s="221"/>
      <c r="AL261" s="223"/>
      <c r="AM261" s="221"/>
    </row>
    <row r="262" spans="2:39" ht="15" customHeight="1">
      <c r="B262" s="235"/>
      <c r="C262" s="235"/>
      <c r="D262" s="235"/>
      <c r="E262" s="235"/>
      <c r="F262" s="144">
        <f t="shared" si="24"/>
        <v>0</v>
      </c>
      <c r="G262" s="292"/>
      <c r="H262" s="143"/>
      <c r="I262" s="143"/>
      <c r="J262" s="144">
        <f t="shared" si="25"/>
        <v>0</v>
      </c>
      <c r="K262" s="143">
        <f t="shared" si="26"/>
        <v>0</v>
      </c>
      <c r="L262" s="143"/>
      <c r="M262" s="234">
        <f t="shared" si="27"/>
        <v>0</v>
      </c>
      <c r="N262" s="143">
        <f t="shared" si="28"/>
        <v>0</v>
      </c>
      <c r="O262" s="289">
        <f t="array" ref="O262">IFERROR(INDEX($AK$49:$AK$2000,MATCH(B262&amp;C262,$Z$49:$Z$2000&amp;$AA$49:$AA$2000,0)),0)</f>
        <v>0</v>
      </c>
      <c r="P262" s="290">
        <f t="shared" si="29"/>
        <v>0</v>
      </c>
      <c r="Q262" s="262"/>
      <c r="Z262" s="231"/>
      <c r="AA262" s="231"/>
      <c r="AB262" s="221"/>
      <c r="AC262" s="221"/>
      <c r="AD262" s="222"/>
      <c r="AE262" s="221"/>
      <c r="AF262" s="221"/>
      <c r="AG262" s="256"/>
      <c r="AH262" s="221"/>
      <c r="AI262" s="222"/>
      <c r="AJ262" s="221"/>
      <c r="AK262" s="221"/>
      <c r="AL262" s="223"/>
      <c r="AM262" s="221"/>
    </row>
    <row r="263" spans="2:39" ht="15" customHeight="1">
      <c r="B263" s="235"/>
      <c r="C263" s="235"/>
      <c r="D263" s="298"/>
      <c r="E263" s="235"/>
      <c r="F263" s="144">
        <f t="shared" si="24"/>
        <v>0</v>
      </c>
      <c r="G263" s="292"/>
      <c r="H263" s="143"/>
      <c r="I263" s="143"/>
      <c r="J263" s="144">
        <f t="shared" si="25"/>
        <v>0</v>
      </c>
      <c r="K263" s="143">
        <f t="shared" si="26"/>
        <v>0</v>
      </c>
      <c r="L263" s="143"/>
      <c r="M263" s="234">
        <f t="shared" si="27"/>
        <v>0</v>
      </c>
      <c r="N263" s="143">
        <f t="shared" si="28"/>
        <v>0</v>
      </c>
      <c r="O263" s="289">
        <f t="array" ref="O263">IFERROR(INDEX($AK$49:$AK$2000,MATCH(B263&amp;C263,$Z$49:$Z$2000&amp;$AA$49:$AA$2000,0)),0)</f>
        <v>0</v>
      </c>
      <c r="P263" s="290">
        <f t="shared" si="29"/>
        <v>0</v>
      </c>
      <c r="Q263" s="262"/>
      <c r="Z263" s="231"/>
      <c r="AA263" s="231"/>
      <c r="AB263" s="221"/>
      <c r="AC263" s="221"/>
      <c r="AD263" s="222"/>
      <c r="AE263" s="221"/>
      <c r="AF263" s="221"/>
      <c r="AG263" s="256"/>
      <c r="AH263" s="221"/>
      <c r="AI263" s="222"/>
      <c r="AJ263" s="221"/>
      <c r="AK263" s="221"/>
      <c r="AL263" s="223"/>
      <c r="AM263" s="221"/>
    </row>
    <row r="264" spans="2:39" ht="15" customHeight="1">
      <c r="B264" s="235"/>
      <c r="C264" s="235"/>
      <c r="D264" s="235"/>
      <c r="E264" s="235"/>
      <c r="F264" s="144">
        <f t="shared" si="24"/>
        <v>0</v>
      </c>
      <c r="G264" s="292"/>
      <c r="H264" s="143"/>
      <c r="I264" s="143"/>
      <c r="J264" s="144">
        <f t="shared" si="25"/>
        <v>0</v>
      </c>
      <c r="K264" s="143">
        <f t="shared" si="26"/>
        <v>0</v>
      </c>
      <c r="L264" s="143"/>
      <c r="M264" s="234">
        <f t="shared" si="27"/>
        <v>0</v>
      </c>
      <c r="N264" s="143">
        <f t="shared" si="28"/>
        <v>0</v>
      </c>
      <c r="O264" s="289">
        <f t="array" ref="O264">IFERROR(INDEX($AK$49:$AK$2000,MATCH(B264&amp;C264,$Z$49:$Z$2000&amp;$AA$49:$AA$2000,0)),0)</f>
        <v>0</v>
      </c>
      <c r="P264" s="290">
        <f t="shared" si="29"/>
        <v>0</v>
      </c>
      <c r="Q264" s="262"/>
      <c r="Z264" s="231"/>
      <c r="AA264" s="231"/>
      <c r="AB264" s="221"/>
      <c r="AC264" s="221"/>
      <c r="AD264" s="222"/>
      <c r="AE264" s="221"/>
      <c r="AF264" s="221"/>
      <c r="AG264" s="256"/>
      <c r="AH264" s="221"/>
      <c r="AI264" s="222"/>
      <c r="AJ264" s="221"/>
      <c r="AK264" s="221"/>
      <c r="AL264" s="223"/>
      <c r="AM264" s="221"/>
    </row>
    <row r="265" spans="2:39" ht="15" customHeight="1">
      <c r="B265" s="235"/>
      <c r="C265" s="235"/>
      <c r="D265" s="298"/>
      <c r="E265" s="235"/>
      <c r="F265" s="144">
        <f t="shared" si="24"/>
        <v>0</v>
      </c>
      <c r="G265" s="292"/>
      <c r="H265" s="143"/>
      <c r="I265" s="143"/>
      <c r="J265" s="144">
        <f t="shared" si="25"/>
        <v>0</v>
      </c>
      <c r="K265" s="143">
        <f t="shared" si="26"/>
        <v>0</v>
      </c>
      <c r="L265" s="143"/>
      <c r="M265" s="234">
        <f t="shared" si="27"/>
        <v>0</v>
      </c>
      <c r="N265" s="143">
        <f t="shared" si="28"/>
        <v>0</v>
      </c>
      <c r="O265" s="289">
        <f t="array" ref="O265">IFERROR(INDEX($AK$49:$AK$2000,MATCH(B265&amp;C265,$Z$49:$Z$2000&amp;$AA$49:$AA$2000,0)),0)</f>
        <v>0</v>
      </c>
      <c r="P265" s="290">
        <f t="shared" si="29"/>
        <v>0</v>
      </c>
      <c r="Q265" s="262"/>
      <c r="Z265" s="231"/>
      <c r="AA265" s="231"/>
      <c r="AB265" s="221"/>
      <c r="AC265" s="221"/>
      <c r="AD265" s="222"/>
      <c r="AE265" s="221"/>
      <c r="AF265" s="221"/>
      <c r="AG265" s="256"/>
      <c r="AH265" s="221"/>
      <c r="AI265" s="222"/>
      <c r="AJ265" s="221"/>
      <c r="AK265" s="221"/>
      <c r="AL265" s="223"/>
      <c r="AM265" s="221"/>
    </row>
    <row r="266" spans="2:39" ht="15" customHeight="1">
      <c r="B266" s="235"/>
      <c r="C266" s="235"/>
      <c r="D266" s="235"/>
      <c r="E266" s="235"/>
      <c r="F266" s="144">
        <f t="shared" si="24"/>
        <v>0</v>
      </c>
      <c r="G266" s="292"/>
      <c r="H266" s="143"/>
      <c r="I266" s="143"/>
      <c r="J266" s="144">
        <f t="shared" si="25"/>
        <v>0</v>
      </c>
      <c r="K266" s="143">
        <f t="shared" si="26"/>
        <v>0</v>
      </c>
      <c r="L266" s="143"/>
      <c r="M266" s="234">
        <f t="shared" si="27"/>
        <v>0</v>
      </c>
      <c r="N266" s="143">
        <f t="shared" si="28"/>
        <v>0</v>
      </c>
      <c r="O266" s="289">
        <f t="array" ref="O266">IFERROR(INDEX($AK$49:$AK$2000,MATCH(B266&amp;C266,$Z$49:$Z$2000&amp;$AA$49:$AA$2000,0)),0)</f>
        <v>0</v>
      </c>
      <c r="P266" s="290">
        <f t="shared" si="29"/>
        <v>0</v>
      </c>
      <c r="Q266" s="262"/>
      <c r="Z266" s="231"/>
      <c r="AA266" s="231"/>
      <c r="AB266" s="221"/>
      <c r="AC266" s="221"/>
      <c r="AD266" s="222"/>
      <c r="AE266" s="221"/>
      <c r="AF266" s="221"/>
      <c r="AG266" s="256"/>
      <c r="AH266" s="221"/>
      <c r="AI266" s="222"/>
      <c r="AJ266" s="221"/>
      <c r="AK266" s="221"/>
      <c r="AL266" s="223"/>
      <c r="AM266" s="221"/>
    </row>
    <row r="267" spans="2:39" ht="15" customHeight="1">
      <c r="B267" s="235"/>
      <c r="C267" s="235"/>
      <c r="D267" s="298"/>
      <c r="E267" s="235"/>
      <c r="F267" s="144">
        <f t="shared" si="24"/>
        <v>0</v>
      </c>
      <c r="G267" s="292"/>
      <c r="H267" s="143"/>
      <c r="I267" s="143"/>
      <c r="J267" s="144">
        <f t="shared" si="25"/>
        <v>0</v>
      </c>
      <c r="K267" s="143">
        <f t="shared" si="26"/>
        <v>0</v>
      </c>
      <c r="L267" s="143"/>
      <c r="M267" s="234">
        <f t="shared" si="27"/>
        <v>0</v>
      </c>
      <c r="N267" s="143">
        <f t="shared" si="28"/>
        <v>0</v>
      </c>
      <c r="O267" s="289">
        <f t="array" ref="O267">IFERROR(INDEX($AK$49:$AK$2000,MATCH(B267&amp;C267,$Z$49:$Z$2000&amp;$AA$49:$AA$2000,0)),0)</f>
        <v>0</v>
      </c>
      <c r="P267" s="290">
        <f t="shared" si="29"/>
        <v>0</v>
      </c>
      <c r="Q267" s="262"/>
      <c r="Z267" s="231"/>
      <c r="AA267" s="231"/>
      <c r="AB267" s="221"/>
      <c r="AC267" s="221"/>
      <c r="AD267" s="222"/>
      <c r="AE267" s="221"/>
      <c r="AF267" s="221"/>
      <c r="AG267" s="256"/>
      <c r="AH267" s="221"/>
      <c r="AI267" s="222"/>
      <c r="AJ267" s="221"/>
      <c r="AK267" s="221"/>
      <c r="AL267" s="223"/>
      <c r="AM267" s="221"/>
    </row>
    <row r="268" spans="2:39" ht="15" customHeight="1">
      <c r="B268" s="235"/>
      <c r="C268" s="235"/>
      <c r="D268" s="298"/>
      <c r="E268" s="235"/>
      <c r="F268" s="144">
        <f t="shared" si="24"/>
        <v>0</v>
      </c>
      <c r="G268" s="292"/>
      <c r="H268" s="143"/>
      <c r="I268" s="143"/>
      <c r="J268" s="144">
        <f t="shared" si="25"/>
        <v>0</v>
      </c>
      <c r="K268" s="143">
        <f t="shared" si="26"/>
        <v>0</v>
      </c>
      <c r="L268" s="143"/>
      <c r="M268" s="234">
        <f t="shared" si="27"/>
        <v>0</v>
      </c>
      <c r="N268" s="143">
        <f t="shared" si="28"/>
        <v>0</v>
      </c>
      <c r="O268" s="289">
        <f t="array" ref="O268">IFERROR(INDEX($AK$49:$AK$2000,MATCH(B268&amp;C268,$Z$49:$Z$2000&amp;$AA$49:$AA$2000,0)),0)</f>
        <v>0</v>
      </c>
      <c r="P268" s="290">
        <f t="shared" si="29"/>
        <v>0</v>
      </c>
      <c r="Q268" s="262"/>
      <c r="Z268" s="231"/>
      <c r="AA268" s="231"/>
      <c r="AB268" s="221"/>
      <c r="AC268" s="221"/>
      <c r="AD268" s="222"/>
      <c r="AE268" s="221"/>
      <c r="AF268" s="221"/>
      <c r="AG268" s="256"/>
      <c r="AH268" s="221"/>
      <c r="AI268" s="222"/>
      <c r="AJ268" s="221"/>
      <c r="AK268" s="221"/>
      <c r="AL268" s="223"/>
      <c r="AM268" s="221"/>
    </row>
    <row r="269" spans="2:39" ht="15" customHeight="1">
      <c r="B269" s="235"/>
      <c r="C269" s="235"/>
      <c r="D269" s="298"/>
      <c r="E269" s="235"/>
      <c r="F269" s="144">
        <f t="shared" si="24"/>
        <v>0</v>
      </c>
      <c r="G269" s="292"/>
      <c r="H269" s="143"/>
      <c r="I269" s="143"/>
      <c r="J269" s="144">
        <f t="shared" si="25"/>
        <v>0</v>
      </c>
      <c r="K269" s="143">
        <f t="shared" si="26"/>
        <v>0</v>
      </c>
      <c r="L269" s="143"/>
      <c r="M269" s="234">
        <f t="shared" si="27"/>
        <v>0</v>
      </c>
      <c r="N269" s="143">
        <f t="shared" si="28"/>
        <v>0</v>
      </c>
      <c r="O269" s="289">
        <f t="array" ref="O269">IFERROR(INDEX($AK$49:$AK$2000,MATCH(B269&amp;C269,$Z$49:$Z$2000&amp;$AA$49:$AA$2000,0)),0)</f>
        <v>0</v>
      </c>
      <c r="P269" s="290">
        <f t="shared" si="29"/>
        <v>0</v>
      </c>
      <c r="Q269" s="262"/>
      <c r="Z269" s="231"/>
      <c r="AA269" s="231"/>
      <c r="AB269" s="221"/>
      <c r="AC269" s="221"/>
      <c r="AD269" s="222"/>
      <c r="AE269" s="221"/>
      <c r="AF269" s="221"/>
      <c r="AG269" s="256"/>
      <c r="AH269" s="221"/>
      <c r="AI269" s="222"/>
      <c r="AJ269" s="221"/>
      <c r="AK269" s="221"/>
      <c r="AL269" s="223"/>
      <c r="AM269" s="221"/>
    </row>
    <row r="270" spans="2:39" ht="15" customHeight="1">
      <c r="B270" s="235"/>
      <c r="C270" s="235"/>
      <c r="D270" s="298"/>
      <c r="E270" s="235"/>
      <c r="F270" s="144">
        <f t="shared" si="24"/>
        <v>0</v>
      </c>
      <c r="G270" s="292"/>
      <c r="H270" s="143"/>
      <c r="I270" s="143"/>
      <c r="J270" s="144">
        <f t="shared" si="25"/>
        <v>0</v>
      </c>
      <c r="K270" s="143">
        <v>0</v>
      </c>
      <c r="L270" s="143"/>
      <c r="M270" s="234">
        <f t="shared" si="27"/>
        <v>0</v>
      </c>
      <c r="N270" s="143">
        <f t="shared" si="28"/>
        <v>0</v>
      </c>
      <c r="O270" s="289">
        <f t="array" ref="O270">IFERROR(INDEX($AK$49:$AK$2000,MATCH(B270&amp;C270,$Z$49:$Z$2000&amp;$AA$49:$AA$2000,0)),0)</f>
        <v>0</v>
      </c>
      <c r="P270" s="290">
        <f t="shared" si="29"/>
        <v>0</v>
      </c>
      <c r="Q270" s="262"/>
      <c r="Z270" s="231"/>
      <c r="AA270" s="231"/>
      <c r="AB270" s="221"/>
      <c r="AC270" s="221"/>
      <c r="AD270" s="222"/>
      <c r="AE270" s="221"/>
      <c r="AF270" s="221"/>
      <c r="AG270" s="256"/>
      <c r="AH270" s="221"/>
      <c r="AI270" s="222"/>
      <c r="AJ270" s="221"/>
      <c r="AK270" s="221"/>
      <c r="AL270" s="223"/>
      <c r="AM270" s="221"/>
    </row>
    <row r="271" spans="2:39" ht="15" customHeight="1">
      <c r="B271" s="235"/>
      <c r="C271" s="235"/>
      <c r="D271" s="298"/>
      <c r="E271" s="235"/>
      <c r="F271" s="144">
        <f t="shared" si="24"/>
        <v>0</v>
      </c>
      <c r="G271" s="292"/>
      <c r="H271" s="143"/>
      <c r="I271" s="143"/>
      <c r="J271" s="144">
        <f t="shared" si="25"/>
        <v>0</v>
      </c>
      <c r="K271" s="143">
        <v>0</v>
      </c>
      <c r="L271" s="143"/>
      <c r="M271" s="234">
        <f t="shared" si="27"/>
        <v>0</v>
      </c>
      <c r="N271" s="143">
        <f t="shared" si="28"/>
        <v>0</v>
      </c>
      <c r="O271" s="289">
        <f t="array" ref="O271">IFERROR(INDEX($AK$49:$AK$2000,MATCH(B271&amp;C271,$Z$49:$Z$2000&amp;$AA$49:$AA$2000,0)),0)</f>
        <v>0</v>
      </c>
      <c r="P271" s="290">
        <f t="shared" si="29"/>
        <v>0</v>
      </c>
      <c r="Q271" s="262"/>
      <c r="Z271" s="231"/>
      <c r="AA271" s="231"/>
      <c r="AB271" s="221"/>
      <c r="AC271" s="221"/>
      <c r="AD271" s="222"/>
      <c r="AE271" s="221"/>
      <c r="AF271" s="221"/>
      <c r="AG271" s="256"/>
      <c r="AH271" s="221"/>
      <c r="AI271" s="222"/>
      <c r="AJ271" s="221"/>
      <c r="AK271" s="221"/>
      <c r="AL271" s="223"/>
      <c r="AM271" s="221"/>
    </row>
    <row r="272" spans="2:39" ht="15" customHeight="1">
      <c r="B272" s="235"/>
      <c r="C272" s="235"/>
      <c r="D272" s="298"/>
      <c r="E272" s="235"/>
      <c r="F272" s="144">
        <f t="shared" si="24"/>
        <v>0</v>
      </c>
      <c r="G272" s="292"/>
      <c r="H272" s="143"/>
      <c r="I272" s="143"/>
      <c r="J272" s="144">
        <f t="shared" si="25"/>
        <v>0</v>
      </c>
      <c r="K272" s="143">
        <v>0</v>
      </c>
      <c r="L272" s="143"/>
      <c r="M272" s="234">
        <f t="shared" si="27"/>
        <v>0</v>
      </c>
      <c r="N272" s="143">
        <f t="shared" si="28"/>
        <v>0</v>
      </c>
      <c r="O272" s="289">
        <f t="array" ref="O272">IFERROR(INDEX($AK$49:$AK$2000,MATCH(B272&amp;C272,$Z$49:$Z$2000&amp;$AA$49:$AA$2000,0)),0)</f>
        <v>0</v>
      </c>
      <c r="P272" s="290">
        <f t="shared" si="29"/>
        <v>0</v>
      </c>
      <c r="Q272" s="262"/>
      <c r="Z272" s="231"/>
      <c r="AA272" s="231"/>
      <c r="AB272" s="221"/>
      <c r="AC272" s="221"/>
      <c r="AD272" s="222"/>
      <c r="AE272" s="221"/>
      <c r="AF272" s="221"/>
      <c r="AG272" s="256"/>
      <c r="AH272" s="221"/>
      <c r="AI272" s="222"/>
      <c r="AJ272" s="221"/>
      <c r="AK272" s="221"/>
      <c r="AL272" s="223"/>
      <c r="AM272" s="221"/>
    </row>
    <row r="273" spans="2:39" ht="15" customHeight="1">
      <c r="B273" s="235"/>
      <c r="C273" s="235"/>
      <c r="D273" s="298"/>
      <c r="E273" s="235"/>
      <c r="F273" s="144">
        <f t="shared" si="24"/>
        <v>0</v>
      </c>
      <c r="G273" s="292"/>
      <c r="H273" s="143"/>
      <c r="I273" s="143"/>
      <c r="J273" s="144">
        <f t="shared" si="25"/>
        <v>0</v>
      </c>
      <c r="K273" s="143">
        <v>0</v>
      </c>
      <c r="L273" s="143"/>
      <c r="M273" s="234">
        <f t="shared" si="27"/>
        <v>0</v>
      </c>
      <c r="N273" s="143">
        <f t="shared" si="28"/>
        <v>0</v>
      </c>
      <c r="O273" s="289">
        <f t="array" ref="O273">IFERROR(INDEX($AK$49:$AK$2000,MATCH(B273&amp;C273,$Z$49:$Z$2000&amp;$AA$49:$AA$2000,0)),0)</f>
        <v>0</v>
      </c>
      <c r="P273" s="290">
        <f t="shared" si="29"/>
        <v>0</v>
      </c>
      <c r="Q273" s="262"/>
      <c r="Z273" s="231"/>
      <c r="AA273" s="231"/>
      <c r="AB273" s="221"/>
      <c r="AC273" s="221"/>
      <c r="AD273" s="222"/>
      <c r="AE273" s="221"/>
      <c r="AF273" s="221"/>
      <c r="AG273" s="256"/>
      <c r="AH273" s="221"/>
      <c r="AI273" s="222"/>
      <c r="AJ273" s="221"/>
      <c r="AK273" s="221"/>
      <c r="AL273" s="223"/>
      <c r="AM273" s="221"/>
    </row>
    <row r="274" spans="2:39" ht="15" customHeight="1">
      <c r="B274" s="235"/>
      <c r="C274" s="235"/>
      <c r="D274" s="298"/>
      <c r="E274" s="235"/>
      <c r="F274" s="144">
        <f t="shared" si="24"/>
        <v>0</v>
      </c>
      <c r="G274" s="292"/>
      <c r="H274" s="143"/>
      <c r="I274" s="143"/>
      <c r="J274" s="144">
        <f t="shared" si="25"/>
        <v>0</v>
      </c>
      <c r="K274" s="143">
        <v>0</v>
      </c>
      <c r="L274" s="143"/>
      <c r="M274" s="234">
        <f t="shared" si="27"/>
        <v>0</v>
      </c>
      <c r="N274" s="143">
        <f t="shared" si="28"/>
        <v>0</v>
      </c>
      <c r="O274" s="289">
        <f t="array" ref="O274">IFERROR(INDEX($AK$49:$AK$2000,MATCH(B274&amp;C274,$Z$49:$Z$2000&amp;$AA$49:$AA$2000,0)),0)</f>
        <v>0</v>
      </c>
      <c r="P274" s="290">
        <f t="shared" si="29"/>
        <v>0</v>
      </c>
      <c r="Q274" s="262"/>
      <c r="Z274" s="231"/>
      <c r="AA274" s="231"/>
      <c r="AB274" s="221"/>
      <c r="AC274" s="221"/>
      <c r="AD274" s="222"/>
      <c r="AE274" s="221"/>
      <c r="AF274" s="221"/>
      <c r="AG274" s="256"/>
      <c r="AH274" s="221"/>
      <c r="AI274" s="222"/>
      <c r="AJ274" s="221"/>
      <c r="AK274" s="221"/>
      <c r="AL274" s="223"/>
      <c r="AM274" s="221"/>
    </row>
    <row r="275" spans="2:39" ht="15" customHeight="1">
      <c r="B275" s="235"/>
      <c r="C275" s="235"/>
      <c r="D275" s="298"/>
      <c r="E275" s="235"/>
      <c r="F275" s="144">
        <f t="shared" si="24"/>
        <v>0</v>
      </c>
      <c r="G275" s="292"/>
      <c r="H275" s="143"/>
      <c r="I275" s="143"/>
      <c r="J275" s="144">
        <f t="shared" si="25"/>
        <v>0</v>
      </c>
      <c r="K275" s="143">
        <v>0</v>
      </c>
      <c r="L275" s="143"/>
      <c r="M275" s="234">
        <f t="shared" si="27"/>
        <v>0</v>
      </c>
      <c r="N275" s="143">
        <f t="shared" si="28"/>
        <v>0</v>
      </c>
      <c r="O275" s="289">
        <f t="array" ref="O275">IFERROR(INDEX($AK$49:$AK$2000,MATCH(B275&amp;C275,$Z$49:$Z$2000&amp;$AA$49:$AA$2000,0)),0)</f>
        <v>0</v>
      </c>
      <c r="P275" s="290">
        <f t="shared" si="29"/>
        <v>0</v>
      </c>
      <c r="Q275" s="262"/>
      <c r="Z275" s="231"/>
      <c r="AA275" s="231"/>
      <c r="AB275" s="221"/>
      <c r="AC275" s="221"/>
      <c r="AD275" s="222"/>
      <c r="AE275" s="221"/>
      <c r="AF275" s="221"/>
      <c r="AG275" s="256"/>
      <c r="AH275" s="221"/>
      <c r="AI275" s="222"/>
      <c r="AJ275" s="221"/>
      <c r="AK275" s="221"/>
      <c r="AL275" s="223"/>
      <c r="AM275" s="221"/>
    </row>
    <row r="276" spans="2:39" ht="15" customHeight="1">
      <c r="B276" s="235"/>
      <c r="C276" s="235"/>
      <c r="D276" s="298"/>
      <c r="E276" s="235"/>
      <c r="F276" s="144">
        <f t="shared" si="24"/>
        <v>0</v>
      </c>
      <c r="G276" s="292"/>
      <c r="H276" s="143"/>
      <c r="I276" s="143"/>
      <c r="J276" s="144">
        <f t="shared" si="25"/>
        <v>0</v>
      </c>
      <c r="K276" s="143">
        <v>0</v>
      </c>
      <c r="L276" s="143"/>
      <c r="M276" s="234">
        <f t="shared" si="27"/>
        <v>0</v>
      </c>
      <c r="N276" s="143">
        <f t="shared" si="28"/>
        <v>0</v>
      </c>
      <c r="O276" s="289">
        <f t="array" ref="O276">IFERROR(INDEX($AK$49:$AK$2000,MATCH(B276&amp;C276,$Z$49:$Z$2000&amp;$AA$49:$AA$2000,0)),0)</f>
        <v>0</v>
      </c>
      <c r="P276" s="290">
        <f t="shared" si="29"/>
        <v>0</v>
      </c>
      <c r="Q276" s="262"/>
      <c r="Z276" s="231"/>
      <c r="AA276" s="231"/>
      <c r="AB276" s="221"/>
      <c r="AC276" s="221"/>
      <c r="AD276" s="222"/>
      <c r="AE276" s="221"/>
      <c r="AF276" s="221"/>
      <c r="AG276" s="256"/>
      <c r="AH276" s="221"/>
      <c r="AI276" s="222"/>
      <c r="AJ276" s="221"/>
      <c r="AK276" s="221"/>
      <c r="AL276" s="223"/>
      <c r="AM276" s="221"/>
    </row>
    <row r="277" spans="2:39" ht="15" customHeight="1">
      <c r="B277" s="235"/>
      <c r="C277" s="235"/>
      <c r="D277" s="298"/>
      <c r="E277" s="235"/>
      <c r="F277" s="144">
        <f t="shared" si="24"/>
        <v>0</v>
      </c>
      <c r="G277" s="292"/>
      <c r="H277" s="143"/>
      <c r="I277" s="143"/>
      <c r="J277" s="144">
        <f t="shared" si="25"/>
        <v>0</v>
      </c>
      <c r="K277" s="143">
        <v>0</v>
      </c>
      <c r="L277" s="143"/>
      <c r="M277" s="234">
        <f t="shared" si="27"/>
        <v>0</v>
      </c>
      <c r="N277" s="143">
        <f t="shared" si="28"/>
        <v>0</v>
      </c>
      <c r="O277" s="289">
        <f t="array" ref="O277">IFERROR(INDEX($AK$49:$AK$2000,MATCH(B277&amp;C277,$Z$49:$Z$2000&amp;$AA$49:$AA$2000,0)),0)</f>
        <v>0</v>
      </c>
      <c r="P277" s="290">
        <f t="shared" si="29"/>
        <v>0</v>
      </c>
      <c r="Q277" s="262"/>
      <c r="Z277" s="231"/>
      <c r="AA277" s="231"/>
      <c r="AB277" s="221"/>
      <c r="AC277" s="221"/>
      <c r="AD277" s="222"/>
      <c r="AE277" s="221"/>
      <c r="AF277" s="221"/>
      <c r="AG277" s="256"/>
      <c r="AH277" s="221"/>
      <c r="AI277" s="222"/>
      <c r="AJ277" s="221"/>
      <c r="AK277" s="221"/>
      <c r="AL277" s="223"/>
      <c r="AM277" s="221"/>
    </row>
    <row r="278" spans="2:39" ht="15" customHeight="1">
      <c r="B278" s="235"/>
      <c r="C278" s="235"/>
      <c r="D278" s="298"/>
      <c r="E278" s="235"/>
      <c r="F278" s="144">
        <f t="shared" si="24"/>
        <v>0</v>
      </c>
      <c r="G278" s="292"/>
      <c r="H278" s="143"/>
      <c r="I278" s="143"/>
      <c r="J278" s="144">
        <f t="shared" si="25"/>
        <v>0</v>
      </c>
      <c r="K278" s="143">
        <v>0</v>
      </c>
      <c r="L278" s="143"/>
      <c r="M278" s="234">
        <f t="shared" si="27"/>
        <v>0</v>
      </c>
      <c r="N278" s="143">
        <f t="shared" si="28"/>
        <v>0</v>
      </c>
      <c r="O278" s="289">
        <f t="array" ref="O278">IFERROR(INDEX($AK$49:$AK$2000,MATCH(B278&amp;C278,$Z$49:$Z$2000&amp;$AA$49:$AA$2000,0)),0)</f>
        <v>0</v>
      </c>
      <c r="P278" s="290">
        <f t="shared" si="29"/>
        <v>0</v>
      </c>
      <c r="Q278" s="262"/>
      <c r="Z278" s="231"/>
      <c r="AA278" s="231"/>
      <c r="AB278" s="221"/>
      <c r="AC278" s="221"/>
      <c r="AD278" s="222"/>
      <c r="AE278" s="221"/>
      <c r="AF278" s="221"/>
      <c r="AG278" s="256"/>
      <c r="AH278" s="221"/>
      <c r="AI278" s="222"/>
      <c r="AJ278" s="221"/>
      <c r="AK278" s="221"/>
      <c r="AL278" s="223"/>
      <c r="AM278" s="221"/>
    </row>
    <row r="279" spans="2:39" ht="15" customHeight="1">
      <c r="B279" s="235"/>
      <c r="C279" s="235"/>
      <c r="D279" s="298"/>
      <c r="E279" s="235"/>
      <c r="F279" s="144">
        <f t="shared" si="24"/>
        <v>0</v>
      </c>
      <c r="G279" s="292"/>
      <c r="H279" s="143"/>
      <c r="I279" s="143"/>
      <c r="J279" s="144">
        <f t="shared" si="25"/>
        <v>0</v>
      </c>
      <c r="K279" s="143">
        <v>0</v>
      </c>
      <c r="L279" s="143"/>
      <c r="M279" s="234">
        <f t="shared" si="27"/>
        <v>0</v>
      </c>
      <c r="N279" s="143">
        <f t="shared" si="28"/>
        <v>0</v>
      </c>
      <c r="O279" s="289">
        <f t="array" ref="O279">IFERROR(INDEX($AK$49:$AK$2000,MATCH(B279&amp;C279,$Z$49:$Z$2000&amp;$AA$49:$AA$2000,0)),0)</f>
        <v>0</v>
      </c>
      <c r="P279" s="290">
        <f t="shared" si="29"/>
        <v>0</v>
      </c>
      <c r="Q279" s="262"/>
      <c r="Z279" s="231"/>
      <c r="AA279" s="231"/>
      <c r="AB279" s="221"/>
      <c r="AC279" s="221"/>
      <c r="AD279" s="222"/>
      <c r="AE279" s="221"/>
      <c r="AF279" s="221"/>
      <c r="AG279" s="256"/>
      <c r="AH279" s="221"/>
      <c r="AI279" s="222"/>
      <c r="AJ279" s="221"/>
      <c r="AK279" s="221"/>
      <c r="AL279" s="223"/>
      <c r="AM279" s="221"/>
    </row>
    <row r="280" spans="2:39" ht="15" customHeight="1">
      <c r="B280" s="235"/>
      <c r="C280" s="235"/>
      <c r="D280" s="298"/>
      <c r="E280" s="235"/>
      <c r="F280" s="144">
        <f t="shared" si="24"/>
        <v>0</v>
      </c>
      <c r="G280" s="292"/>
      <c r="H280" s="143"/>
      <c r="I280" s="143"/>
      <c r="J280" s="144">
        <f t="shared" si="25"/>
        <v>0</v>
      </c>
      <c r="K280" s="143">
        <v>0</v>
      </c>
      <c r="L280" s="143"/>
      <c r="M280" s="234">
        <f t="shared" si="27"/>
        <v>0</v>
      </c>
      <c r="N280" s="143">
        <f t="shared" si="28"/>
        <v>0</v>
      </c>
      <c r="O280" s="289">
        <f t="array" ref="O280">IFERROR(INDEX($AK$49:$AK$2000,MATCH(B280&amp;C280,$Z$49:$Z$2000&amp;$AA$49:$AA$2000,0)),0)</f>
        <v>0</v>
      </c>
      <c r="P280" s="290">
        <f t="shared" si="29"/>
        <v>0</v>
      </c>
      <c r="Q280" s="262"/>
      <c r="Z280" s="231"/>
      <c r="AA280" s="231"/>
      <c r="AB280" s="221"/>
      <c r="AC280" s="221"/>
      <c r="AD280" s="222"/>
      <c r="AE280" s="221"/>
      <c r="AF280" s="221"/>
      <c r="AG280" s="256"/>
      <c r="AH280" s="221"/>
      <c r="AI280" s="222"/>
      <c r="AJ280" s="221"/>
      <c r="AK280" s="221"/>
      <c r="AL280" s="223"/>
      <c r="AM280" s="221"/>
    </row>
    <row r="281" spans="2:39" ht="15" customHeight="1">
      <c r="B281" s="235"/>
      <c r="C281" s="235"/>
      <c r="D281" s="298"/>
      <c r="E281" s="235"/>
      <c r="F281" s="144">
        <f t="shared" si="24"/>
        <v>0</v>
      </c>
      <c r="G281" s="292"/>
      <c r="H281" s="143"/>
      <c r="I281" s="143"/>
      <c r="J281" s="144">
        <f t="shared" si="25"/>
        <v>0</v>
      </c>
      <c r="K281" s="143">
        <v>0</v>
      </c>
      <c r="L281" s="143"/>
      <c r="M281" s="234">
        <f t="shared" si="27"/>
        <v>0</v>
      </c>
      <c r="N281" s="143">
        <f t="shared" si="28"/>
        <v>0</v>
      </c>
      <c r="O281" s="289">
        <f t="array" ref="O281">IFERROR(INDEX($AK$49:$AK$2000,MATCH(B281&amp;C281,$Z$49:$Z$2000&amp;$AA$49:$AA$2000,0)),0)</f>
        <v>0</v>
      </c>
      <c r="P281" s="290">
        <f t="shared" si="29"/>
        <v>0</v>
      </c>
      <c r="Q281" s="262"/>
      <c r="Z281" s="231"/>
      <c r="AA281" s="231"/>
      <c r="AB281" s="221"/>
      <c r="AC281" s="221"/>
      <c r="AD281" s="222"/>
      <c r="AE281" s="221"/>
      <c r="AF281" s="221"/>
      <c r="AG281" s="256"/>
      <c r="AH281" s="221"/>
      <c r="AI281" s="222"/>
      <c r="AJ281" s="221"/>
      <c r="AK281" s="221"/>
      <c r="AL281" s="223"/>
      <c r="AM281" s="221"/>
    </row>
    <row r="282" spans="2:39" ht="15" customHeight="1">
      <c r="B282" s="235"/>
      <c r="C282" s="235"/>
      <c r="D282" s="298"/>
      <c r="E282" s="235"/>
      <c r="F282" s="144">
        <f t="shared" si="24"/>
        <v>0</v>
      </c>
      <c r="G282" s="292"/>
      <c r="H282" s="143"/>
      <c r="I282" s="143"/>
      <c r="J282" s="144">
        <f t="shared" si="25"/>
        <v>0</v>
      </c>
      <c r="K282" s="143">
        <v>0</v>
      </c>
      <c r="L282" s="143"/>
      <c r="M282" s="234">
        <f t="shared" si="27"/>
        <v>0</v>
      </c>
      <c r="N282" s="143">
        <f t="shared" si="28"/>
        <v>0</v>
      </c>
      <c r="O282" s="289">
        <f t="array" ref="O282">IFERROR(INDEX($AK$49:$AK$2000,MATCH(B282&amp;C282,$Z$49:$Z$2000&amp;$AA$49:$AA$2000,0)),0)</f>
        <v>0</v>
      </c>
      <c r="P282" s="290">
        <f t="shared" si="29"/>
        <v>0</v>
      </c>
      <c r="Q282" s="262"/>
      <c r="Z282" s="231"/>
      <c r="AA282" s="231"/>
      <c r="AB282" s="221"/>
      <c r="AC282" s="221"/>
      <c r="AD282" s="222"/>
      <c r="AE282" s="221"/>
      <c r="AF282" s="221"/>
      <c r="AG282" s="256"/>
      <c r="AH282" s="221"/>
      <c r="AI282" s="222"/>
      <c r="AJ282" s="221"/>
      <c r="AK282" s="221"/>
      <c r="AL282" s="223"/>
      <c r="AM282" s="221"/>
    </row>
    <row r="283" spans="2:39" ht="15" customHeight="1">
      <c r="B283" s="235"/>
      <c r="C283" s="235"/>
      <c r="D283" s="298"/>
      <c r="E283" s="235"/>
      <c r="F283" s="144">
        <f t="shared" si="24"/>
        <v>0</v>
      </c>
      <c r="G283" s="292"/>
      <c r="H283" s="143"/>
      <c r="I283" s="143"/>
      <c r="J283" s="144">
        <f t="shared" si="25"/>
        <v>0</v>
      </c>
      <c r="K283" s="143">
        <v>0</v>
      </c>
      <c r="L283" s="143"/>
      <c r="M283" s="234">
        <f t="shared" si="27"/>
        <v>0</v>
      </c>
      <c r="N283" s="143">
        <f t="shared" si="28"/>
        <v>0</v>
      </c>
      <c r="O283" s="289">
        <f t="array" ref="O283">IFERROR(INDEX($AK$49:$AK$2000,MATCH(B283&amp;C283,$Z$49:$Z$2000&amp;$AA$49:$AA$2000,0)),0)</f>
        <v>0</v>
      </c>
      <c r="P283" s="290">
        <f t="shared" si="29"/>
        <v>0</v>
      </c>
      <c r="Q283" s="262"/>
      <c r="Z283" s="231"/>
      <c r="AA283" s="231"/>
      <c r="AB283" s="221"/>
      <c r="AC283" s="221"/>
      <c r="AD283" s="222"/>
      <c r="AE283" s="221"/>
      <c r="AF283" s="221"/>
      <c r="AG283" s="256"/>
      <c r="AH283" s="221"/>
      <c r="AI283" s="222"/>
      <c r="AJ283" s="221"/>
      <c r="AK283" s="221"/>
      <c r="AL283" s="223"/>
      <c r="AM283" s="221"/>
    </row>
    <row r="284" spans="2:39" ht="15" customHeight="1">
      <c r="B284" s="235"/>
      <c r="C284" s="235"/>
      <c r="D284" s="298"/>
      <c r="E284" s="235"/>
      <c r="F284" s="144">
        <f t="shared" si="24"/>
        <v>0</v>
      </c>
      <c r="G284" s="292"/>
      <c r="H284" s="143"/>
      <c r="I284" s="143"/>
      <c r="J284" s="144">
        <f t="shared" si="25"/>
        <v>0</v>
      </c>
      <c r="K284" s="143">
        <v>0</v>
      </c>
      <c r="L284" s="143"/>
      <c r="M284" s="234">
        <f t="shared" si="27"/>
        <v>0</v>
      </c>
      <c r="N284" s="143">
        <f t="shared" si="28"/>
        <v>0</v>
      </c>
      <c r="O284" s="289">
        <f t="array" ref="O284">IFERROR(INDEX($AK$49:$AK$2000,MATCH(B284&amp;C284,$Z$49:$Z$2000&amp;$AA$49:$AA$2000,0)),0)</f>
        <v>0</v>
      </c>
      <c r="P284" s="290">
        <f t="shared" si="29"/>
        <v>0</v>
      </c>
      <c r="Q284" s="262"/>
      <c r="Z284" s="231"/>
      <c r="AA284" s="231"/>
      <c r="AB284" s="221"/>
      <c r="AC284" s="221"/>
      <c r="AD284" s="222"/>
      <c r="AE284" s="221"/>
      <c r="AF284" s="221"/>
      <c r="AG284" s="256"/>
      <c r="AH284" s="221"/>
      <c r="AI284" s="222"/>
      <c r="AJ284" s="221"/>
      <c r="AK284" s="221"/>
      <c r="AL284" s="223"/>
      <c r="AM284" s="221"/>
    </row>
    <row r="285" spans="2:39" ht="15" customHeight="1">
      <c r="B285" s="235"/>
      <c r="C285" s="235"/>
      <c r="D285" s="298"/>
      <c r="E285" s="235"/>
      <c r="F285" s="144">
        <f t="shared" si="24"/>
        <v>0</v>
      </c>
      <c r="G285" s="292"/>
      <c r="H285" s="143"/>
      <c r="I285" s="143"/>
      <c r="J285" s="144">
        <f t="shared" si="25"/>
        <v>0</v>
      </c>
      <c r="K285" s="143">
        <v>0</v>
      </c>
      <c r="L285" s="143"/>
      <c r="M285" s="234">
        <f t="shared" si="27"/>
        <v>0</v>
      </c>
      <c r="N285" s="143">
        <f t="shared" si="28"/>
        <v>0</v>
      </c>
      <c r="O285" s="289">
        <f t="array" ref="O285">IFERROR(INDEX($AK$49:$AK$2000,MATCH(B285&amp;C285,$Z$49:$Z$2000&amp;$AA$49:$AA$2000,0)),0)</f>
        <v>0</v>
      </c>
      <c r="P285" s="290">
        <f t="shared" si="29"/>
        <v>0</v>
      </c>
      <c r="Q285" s="262"/>
      <c r="Z285" s="231"/>
      <c r="AA285" s="231"/>
      <c r="AB285" s="221"/>
      <c r="AC285" s="221"/>
      <c r="AD285" s="222"/>
      <c r="AE285" s="221"/>
      <c r="AF285" s="221"/>
      <c r="AG285" s="256"/>
      <c r="AH285" s="221"/>
      <c r="AI285" s="222"/>
      <c r="AJ285" s="221"/>
      <c r="AK285" s="221"/>
      <c r="AL285" s="223"/>
      <c r="AM285" s="221"/>
    </row>
    <row r="286" spans="2:39" ht="15" customHeight="1">
      <c r="B286" s="235"/>
      <c r="C286" s="235"/>
      <c r="D286" s="298"/>
      <c r="E286" s="235"/>
      <c r="F286" s="144">
        <f t="shared" si="24"/>
        <v>0</v>
      </c>
      <c r="G286" s="292"/>
      <c r="H286" s="143"/>
      <c r="I286" s="143"/>
      <c r="J286" s="144">
        <f t="shared" si="25"/>
        <v>0</v>
      </c>
      <c r="K286" s="143">
        <v>0</v>
      </c>
      <c r="L286" s="143"/>
      <c r="M286" s="234">
        <f t="shared" si="27"/>
        <v>0</v>
      </c>
      <c r="N286" s="143">
        <f t="shared" si="28"/>
        <v>0</v>
      </c>
      <c r="O286" s="289">
        <f t="array" ref="O286">IFERROR(INDEX($AK$49:$AK$2000,MATCH(B286&amp;C286,$Z$49:$Z$2000&amp;$AA$49:$AA$2000,0)),0)</f>
        <v>0</v>
      </c>
      <c r="P286" s="290">
        <f t="shared" si="29"/>
        <v>0</v>
      </c>
      <c r="Q286" s="262"/>
      <c r="Z286" s="231"/>
      <c r="AA286" s="231"/>
      <c r="AB286" s="221"/>
      <c r="AC286" s="221"/>
      <c r="AD286" s="222"/>
      <c r="AE286" s="221"/>
      <c r="AF286" s="221"/>
      <c r="AG286" s="256"/>
      <c r="AH286" s="221"/>
      <c r="AI286" s="222"/>
      <c r="AJ286" s="221"/>
      <c r="AK286" s="221"/>
      <c r="AL286" s="223"/>
      <c r="AM286" s="221"/>
    </row>
    <row r="287" spans="2:39" ht="15" customHeight="1">
      <c r="B287" s="235"/>
      <c r="C287" s="235"/>
      <c r="D287" s="298"/>
      <c r="E287" s="235"/>
      <c r="F287" s="144">
        <f t="shared" si="24"/>
        <v>0</v>
      </c>
      <c r="G287" s="292"/>
      <c r="H287" s="143"/>
      <c r="I287" s="143"/>
      <c r="J287" s="144">
        <f t="shared" si="25"/>
        <v>0</v>
      </c>
      <c r="K287" s="143">
        <v>0</v>
      </c>
      <c r="L287" s="143"/>
      <c r="M287" s="234">
        <f t="shared" si="27"/>
        <v>0</v>
      </c>
      <c r="N287" s="143">
        <f t="shared" si="28"/>
        <v>0</v>
      </c>
      <c r="O287" s="289">
        <f t="array" ref="O287">IFERROR(INDEX($AK$49:$AK$2000,MATCH(B287&amp;C287,$Z$49:$Z$2000&amp;$AA$49:$AA$2000,0)),0)</f>
        <v>0</v>
      </c>
      <c r="P287" s="290">
        <f t="shared" si="29"/>
        <v>0</v>
      </c>
      <c r="Q287" s="262"/>
      <c r="Z287" s="231"/>
      <c r="AA287" s="231"/>
      <c r="AB287" s="221"/>
      <c r="AC287" s="221"/>
      <c r="AD287" s="222"/>
      <c r="AE287" s="221"/>
      <c r="AF287" s="221"/>
      <c r="AG287" s="256"/>
      <c r="AH287" s="221"/>
      <c r="AI287" s="222"/>
      <c r="AJ287" s="221"/>
      <c r="AK287" s="221"/>
      <c r="AL287" s="223"/>
      <c r="AM287" s="221"/>
    </row>
    <row r="288" spans="2:39" ht="15" customHeight="1">
      <c r="B288" s="235"/>
      <c r="C288" s="235"/>
      <c r="D288" s="298"/>
      <c r="E288" s="235"/>
      <c r="F288" s="144">
        <f t="shared" si="24"/>
        <v>0</v>
      </c>
      <c r="G288" s="292"/>
      <c r="H288" s="143"/>
      <c r="I288" s="143"/>
      <c r="J288" s="144">
        <f t="shared" si="25"/>
        <v>0</v>
      </c>
      <c r="K288" s="143">
        <v>0</v>
      </c>
      <c r="L288" s="143"/>
      <c r="M288" s="234">
        <f t="shared" si="27"/>
        <v>0</v>
      </c>
      <c r="N288" s="143">
        <f t="shared" si="28"/>
        <v>0</v>
      </c>
      <c r="O288" s="289">
        <f t="array" ref="O288">IFERROR(INDEX($AK$49:$AK$2000,MATCH(B288&amp;C288,$Z$49:$Z$2000&amp;$AA$49:$AA$2000,0)),0)</f>
        <v>0</v>
      </c>
      <c r="P288" s="290">
        <f t="shared" si="29"/>
        <v>0</v>
      </c>
      <c r="Q288" s="262"/>
      <c r="Z288" s="231"/>
      <c r="AA288" s="231"/>
      <c r="AB288" s="221"/>
      <c r="AC288" s="221"/>
      <c r="AD288" s="222"/>
      <c r="AE288" s="221"/>
      <c r="AF288" s="221"/>
      <c r="AG288" s="256"/>
      <c r="AH288" s="221"/>
      <c r="AI288" s="222"/>
      <c r="AJ288" s="221"/>
      <c r="AK288" s="221"/>
      <c r="AL288" s="223"/>
      <c r="AM288" s="221"/>
    </row>
    <row r="289" spans="2:39" ht="15" customHeight="1">
      <c r="B289" s="235"/>
      <c r="C289" s="235"/>
      <c r="D289" s="298"/>
      <c r="E289" s="235"/>
      <c r="F289" s="144">
        <f t="shared" si="24"/>
        <v>0</v>
      </c>
      <c r="G289" s="292"/>
      <c r="H289" s="143"/>
      <c r="I289" s="143"/>
      <c r="J289" s="144">
        <f t="shared" si="25"/>
        <v>0</v>
      </c>
      <c r="K289" s="143">
        <v>0</v>
      </c>
      <c r="L289" s="143"/>
      <c r="M289" s="234">
        <f t="shared" si="27"/>
        <v>0</v>
      </c>
      <c r="N289" s="143">
        <f t="shared" si="28"/>
        <v>0</v>
      </c>
      <c r="O289" s="289">
        <f t="array" ref="O289">IFERROR(INDEX($AK$49:$AK$2000,MATCH(B289&amp;C289,$Z$49:$Z$2000&amp;$AA$49:$AA$2000,0)),0)</f>
        <v>0</v>
      </c>
      <c r="P289" s="290">
        <f t="shared" si="29"/>
        <v>0</v>
      </c>
      <c r="Q289" s="262"/>
      <c r="Z289" s="231"/>
      <c r="AA289" s="231"/>
      <c r="AB289" s="221"/>
      <c r="AC289" s="221"/>
      <c r="AD289" s="222"/>
      <c r="AE289" s="221"/>
      <c r="AF289" s="221"/>
      <c r="AG289" s="256"/>
      <c r="AH289" s="221"/>
      <c r="AI289" s="222"/>
      <c r="AJ289" s="221"/>
      <c r="AK289" s="221"/>
      <c r="AL289" s="223"/>
      <c r="AM289" s="221"/>
    </row>
    <row r="290" spans="2:39" ht="15" customHeight="1">
      <c r="B290" s="235"/>
      <c r="C290" s="235"/>
      <c r="D290" s="298"/>
      <c r="E290" s="235"/>
      <c r="F290" s="144">
        <f t="shared" si="24"/>
        <v>0</v>
      </c>
      <c r="G290" s="292"/>
      <c r="H290" s="143"/>
      <c r="I290" s="143"/>
      <c r="J290" s="144">
        <f t="shared" si="25"/>
        <v>0</v>
      </c>
      <c r="K290" s="143">
        <v>0</v>
      </c>
      <c r="L290" s="143"/>
      <c r="M290" s="234">
        <f t="shared" si="27"/>
        <v>0</v>
      </c>
      <c r="N290" s="143">
        <f t="shared" si="28"/>
        <v>0</v>
      </c>
      <c r="O290" s="289">
        <f t="array" ref="O290">IFERROR(INDEX($AK$49:$AK$2000,MATCH(B290&amp;C290,$Z$49:$Z$2000&amp;$AA$49:$AA$2000,0)),0)</f>
        <v>0</v>
      </c>
      <c r="P290" s="290">
        <f t="shared" si="29"/>
        <v>0</v>
      </c>
      <c r="Q290" s="262"/>
      <c r="Z290" s="231"/>
      <c r="AA290" s="231"/>
      <c r="AB290" s="221"/>
      <c r="AC290" s="221"/>
      <c r="AD290" s="222"/>
      <c r="AE290" s="221"/>
      <c r="AF290" s="221"/>
      <c r="AG290" s="256"/>
      <c r="AH290" s="221"/>
      <c r="AI290" s="222"/>
      <c r="AJ290" s="221"/>
      <c r="AK290" s="221"/>
      <c r="AL290" s="223"/>
      <c r="AM290" s="221"/>
    </row>
    <row r="291" spans="2:39" ht="15" customHeight="1">
      <c r="B291" s="235"/>
      <c r="C291" s="235"/>
      <c r="D291" s="298"/>
      <c r="E291" s="235"/>
      <c r="F291" s="144">
        <f t="shared" si="24"/>
        <v>0</v>
      </c>
      <c r="G291" s="292"/>
      <c r="H291" s="143"/>
      <c r="I291" s="143"/>
      <c r="J291" s="144">
        <f t="shared" si="25"/>
        <v>0</v>
      </c>
      <c r="K291" s="143">
        <v>0</v>
      </c>
      <c r="L291" s="143"/>
      <c r="M291" s="234">
        <f t="shared" si="27"/>
        <v>0</v>
      </c>
      <c r="N291" s="143">
        <f t="shared" si="28"/>
        <v>0</v>
      </c>
      <c r="O291" s="289">
        <f t="array" ref="O291">IFERROR(INDEX($AK$49:$AK$2000,MATCH(B291&amp;C291,$Z$49:$Z$2000&amp;$AA$49:$AA$2000,0)),0)</f>
        <v>0</v>
      </c>
      <c r="P291" s="290">
        <f t="shared" si="29"/>
        <v>0</v>
      </c>
      <c r="Q291" s="262"/>
      <c r="Z291" s="231"/>
      <c r="AA291" s="231"/>
      <c r="AB291" s="221"/>
      <c r="AC291" s="221"/>
      <c r="AD291" s="222"/>
      <c r="AE291" s="221"/>
      <c r="AF291" s="221"/>
      <c r="AG291" s="256"/>
      <c r="AH291" s="221"/>
      <c r="AI291" s="222"/>
      <c r="AJ291" s="221"/>
      <c r="AK291" s="221"/>
      <c r="AL291" s="223"/>
      <c r="AM291" s="221"/>
    </row>
    <row r="292" spans="2:39" ht="15" customHeight="1">
      <c r="B292" s="235"/>
      <c r="C292" s="235"/>
      <c r="D292" s="298"/>
      <c r="E292" s="235"/>
      <c r="F292" s="144">
        <f t="shared" si="24"/>
        <v>0</v>
      </c>
      <c r="G292" s="292"/>
      <c r="H292" s="143"/>
      <c r="I292" s="143"/>
      <c r="J292" s="144">
        <f t="shared" si="25"/>
        <v>0</v>
      </c>
      <c r="K292" s="143">
        <v>0</v>
      </c>
      <c r="L292" s="143"/>
      <c r="M292" s="234">
        <f t="shared" si="27"/>
        <v>0</v>
      </c>
      <c r="N292" s="143">
        <f t="shared" si="28"/>
        <v>0</v>
      </c>
      <c r="O292" s="289">
        <f t="array" ref="O292">IFERROR(INDEX($AK$49:$AK$2000,MATCH(B292&amp;C292,$Z$49:$Z$2000&amp;$AA$49:$AA$2000,0)),0)</f>
        <v>0</v>
      </c>
      <c r="P292" s="290">
        <f t="shared" si="29"/>
        <v>0</v>
      </c>
      <c r="Q292" s="262"/>
      <c r="Z292" s="231"/>
      <c r="AA292" s="231"/>
      <c r="AB292" s="221"/>
      <c r="AC292" s="221"/>
      <c r="AD292" s="222"/>
      <c r="AE292" s="221"/>
      <c r="AF292" s="221"/>
      <c r="AG292" s="256"/>
      <c r="AH292" s="221"/>
      <c r="AI292" s="222"/>
      <c r="AJ292" s="221"/>
      <c r="AK292" s="221"/>
      <c r="AL292" s="223"/>
      <c r="AM292" s="221"/>
    </row>
    <row r="293" spans="2:39" ht="15" customHeight="1">
      <c r="B293" s="235"/>
      <c r="C293" s="235"/>
      <c r="D293" s="298"/>
      <c r="E293" s="235"/>
      <c r="F293" s="144">
        <f t="shared" si="24"/>
        <v>0</v>
      </c>
      <c r="G293" s="292"/>
      <c r="H293" s="143"/>
      <c r="I293" s="143"/>
      <c r="J293" s="144">
        <f t="shared" si="25"/>
        <v>0</v>
      </c>
      <c r="K293" s="143">
        <v>0</v>
      </c>
      <c r="L293" s="143"/>
      <c r="M293" s="234">
        <f t="shared" si="27"/>
        <v>0</v>
      </c>
      <c r="N293" s="143">
        <f t="shared" si="28"/>
        <v>0</v>
      </c>
      <c r="O293" s="289">
        <f t="array" ref="O293">IFERROR(INDEX($AK$49:$AK$2000,MATCH(B293&amp;C293,$Z$49:$Z$2000&amp;$AA$49:$AA$2000,0)),0)</f>
        <v>0</v>
      </c>
      <c r="P293" s="290">
        <f t="shared" si="29"/>
        <v>0</v>
      </c>
      <c r="Q293" s="262"/>
      <c r="Z293" s="231"/>
      <c r="AA293" s="231"/>
      <c r="AB293" s="221"/>
      <c r="AC293" s="221"/>
      <c r="AD293" s="222"/>
      <c r="AE293" s="221"/>
      <c r="AF293" s="221"/>
      <c r="AG293" s="256"/>
      <c r="AH293" s="221"/>
      <c r="AI293" s="222"/>
      <c r="AJ293" s="221"/>
      <c r="AK293" s="221"/>
      <c r="AL293" s="223"/>
      <c r="AM293" s="221"/>
    </row>
    <row r="294" spans="2:39" ht="15" customHeight="1">
      <c r="B294" s="235"/>
      <c r="C294" s="235"/>
      <c r="D294" s="298"/>
      <c r="E294" s="235"/>
      <c r="F294" s="144">
        <f t="shared" si="24"/>
        <v>0</v>
      </c>
      <c r="G294" s="292"/>
      <c r="H294" s="143"/>
      <c r="I294" s="143"/>
      <c r="J294" s="144">
        <f t="shared" si="25"/>
        <v>0</v>
      </c>
      <c r="K294" s="143">
        <v>0</v>
      </c>
      <c r="L294" s="143"/>
      <c r="M294" s="234">
        <f t="shared" si="27"/>
        <v>0</v>
      </c>
      <c r="N294" s="143">
        <f t="shared" si="28"/>
        <v>0</v>
      </c>
      <c r="O294" s="289">
        <f t="array" ref="O294">IFERROR(INDEX($AK$49:$AK$2000,MATCH(B294&amp;C294,$Z$49:$Z$2000&amp;$AA$49:$AA$2000,0)),0)</f>
        <v>0</v>
      </c>
      <c r="P294" s="290">
        <f t="shared" si="29"/>
        <v>0</v>
      </c>
      <c r="Q294" s="262"/>
      <c r="Z294" s="231"/>
      <c r="AA294" s="231"/>
      <c r="AB294" s="221"/>
      <c r="AC294" s="221"/>
      <c r="AD294" s="222"/>
      <c r="AE294" s="221"/>
      <c r="AF294" s="221"/>
      <c r="AG294" s="256"/>
      <c r="AH294" s="221"/>
      <c r="AI294" s="222"/>
      <c r="AJ294" s="221"/>
      <c r="AK294" s="221"/>
      <c r="AL294" s="223"/>
      <c r="AM294" s="221"/>
    </row>
    <row r="295" spans="2:39" ht="15" customHeight="1">
      <c r="B295" s="235"/>
      <c r="C295" s="235"/>
      <c r="D295" s="298"/>
      <c r="E295" s="235"/>
      <c r="F295" s="144">
        <f t="shared" si="24"/>
        <v>0</v>
      </c>
      <c r="G295" s="292"/>
      <c r="H295" s="143"/>
      <c r="I295" s="143"/>
      <c r="J295" s="144">
        <f t="shared" si="25"/>
        <v>0</v>
      </c>
      <c r="K295" s="143">
        <v>0</v>
      </c>
      <c r="L295" s="143"/>
      <c r="M295" s="234">
        <f t="shared" si="27"/>
        <v>0</v>
      </c>
      <c r="N295" s="143">
        <f t="shared" si="28"/>
        <v>0</v>
      </c>
      <c r="O295" s="289">
        <f t="array" ref="O295">IFERROR(INDEX($AK$49:$AK$2000,MATCH(B295&amp;C295,$Z$49:$Z$2000&amp;$AA$49:$AA$2000,0)),0)</f>
        <v>0</v>
      </c>
      <c r="P295" s="290">
        <f t="shared" si="29"/>
        <v>0</v>
      </c>
      <c r="Q295" s="262"/>
      <c r="Z295" s="231"/>
      <c r="AA295" s="231"/>
      <c r="AB295" s="221"/>
      <c r="AC295" s="221"/>
      <c r="AD295" s="222"/>
      <c r="AE295" s="221"/>
      <c r="AF295" s="221"/>
      <c r="AG295" s="256"/>
      <c r="AH295" s="221"/>
      <c r="AI295" s="222"/>
      <c r="AJ295" s="221"/>
      <c r="AK295" s="221"/>
      <c r="AL295" s="223"/>
      <c r="AM295" s="221"/>
    </row>
    <row r="296" spans="2:39" ht="15" customHeight="1">
      <c r="B296" s="235"/>
      <c r="C296" s="235"/>
      <c r="D296" s="298"/>
      <c r="E296" s="235"/>
      <c r="F296" s="144">
        <f t="shared" si="24"/>
        <v>0</v>
      </c>
      <c r="G296" s="292"/>
      <c r="H296" s="143"/>
      <c r="I296" s="143"/>
      <c r="J296" s="144">
        <f t="shared" si="25"/>
        <v>0</v>
      </c>
      <c r="K296" s="143">
        <v>0</v>
      </c>
      <c r="L296" s="143"/>
      <c r="M296" s="234">
        <f t="shared" si="27"/>
        <v>0</v>
      </c>
      <c r="N296" s="143">
        <f t="shared" si="28"/>
        <v>0</v>
      </c>
      <c r="O296" s="289">
        <f t="array" ref="O296">IFERROR(INDEX($AK$49:$AK$2000,MATCH(B296&amp;C296,$Z$49:$Z$2000&amp;$AA$49:$AA$2000,0)),0)</f>
        <v>0</v>
      </c>
      <c r="P296" s="290">
        <f t="shared" si="29"/>
        <v>0</v>
      </c>
      <c r="Q296" s="262"/>
      <c r="Z296" s="231"/>
      <c r="AA296" s="231"/>
      <c r="AB296" s="221"/>
      <c r="AC296" s="221"/>
      <c r="AD296" s="222"/>
      <c r="AE296" s="221"/>
      <c r="AF296" s="221"/>
      <c r="AG296" s="256"/>
      <c r="AH296" s="221"/>
      <c r="AI296" s="222"/>
      <c r="AJ296" s="221"/>
      <c r="AK296" s="221"/>
      <c r="AL296" s="223"/>
      <c r="AM296" s="221"/>
    </row>
    <row r="297" spans="2:39" ht="15" customHeight="1">
      <c r="B297" s="235"/>
      <c r="C297" s="235"/>
      <c r="D297" s="298"/>
      <c r="E297" s="235"/>
      <c r="F297" s="144">
        <f t="shared" si="24"/>
        <v>0</v>
      </c>
      <c r="G297" s="292"/>
      <c r="H297" s="143"/>
      <c r="I297" s="143"/>
      <c r="J297" s="144">
        <f t="shared" si="25"/>
        <v>0</v>
      </c>
      <c r="K297" s="143">
        <v>0</v>
      </c>
      <c r="L297" s="143"/>
      <c r="M297" s="234">
        <f t="shared" si="27"/>
        <v>0</v>
      </c>
      <c r="N297" s="143">
        <f t="shared" si="28"/>
        <v>0</v>
      </c>
      <c r="O297" s="289">
        <f t="array" ref="O297">IFERROR(INDEX($AK$49:$AK$2000,MATCH(B297&amp;C297,$Z$49:$Z$2000&amp;$AA$49:$AA$2000,0)),0)</f>
        <v>0</v>
      </c>
      <c r="P297" s="290">
        <f t="shared" si="29"/>
        <v>0</v>
      </c>
      <c r="Q297" s="262"/>
      <c r="Z297" s="231"/>
      <c r="AA297" s="231"/>
      <c r="AB297" s="221"/>
      <c r="AC297" s="221"/>
      <c r="AD297" s="222"/>
      <c r="AE297" s="221"/>
      <c r="AF297" s="221"/>
      <c r="AG297" s="256"/>
      <c r="AH297" s="221"/>
      <c r="AI297" s="222"/>
      <c r="AJ297" s="221"/>
      <c r="AK297" s="221"/>
      <c r="AL297" s="223"/>
      <c r="AM297" s="221"/>
    </row>
    <row r="298" spans="2:39" ht="15" customHeight="1">
      <c r="B298" s="235"/>
      <c r="C298" s="235"/>
      <c r="D298" s="298"/>
      <c r="E298" s="235"/>
      <c r="F298" s="144">
        <f t="shared" si="24"/>
        <v>0</v>
      </c>
      <c r="G298" s="292"/>
      <c r="H298" s="143"/>
      <c r="I298" s="143"/>
      <c r="J298" s="144">
        <f t="shared" si="25"/>
        <v>0</v>
      </c>
      <c r="K298" s="143">
        <v>0</v>
      </c>
      <c r="L298" s="143"/>
      <c r="M298" s="234">
        <f t="shared" si="27"/>
        <v>0</v>
      </c>
      <c r="N298" s="143">
        <f t="shared" si="28"/>
        <v>0</v>
      </c>
      <c r="O298" s="289">
        <f t="array" ref="O298">IFERROR(INDEX($AK$49:$AK$2000,MATCH(B298&amp;C298,$Z$49:$Z$2000&amp;$AA$49:$AA$2000,0)),0)</f>
        <v>0</v>
      </c>
      <c r="P298" s="290">
        <f t="shared" si="29"/>
        <v>0</v>
      </c>
      <c r="Q298" s="262"/>
      <c r="Z298" s="231"/>
      <c r="AA298" s="231"/>
      <c r="AB298" s="221"/>
      <c r="AC298" s="221"/>
      <c r="AD298" s="222"/>
      <c r="AE298" s="221"/>
      <c r="AF298" s="221"/>
      <c r="AG298" s="256"/>
      <c r="AH298" s="221"/>
      <c r="AI298" s="222"/>
      <c r="AJ298" s="221"/>
      <c r="AK298" s="221"/>
      <c r="AL298" s="223"/>
      <c r="AM298" s="221"/>
    </row>
    <row r="299" spans="2:39" ht="15" customHeight="1">
      <c r="B299" s="235"/>
      <c r="C299" s="235"/>
      <c r="D299" s="298"/>
      <c r="E299" s="235"/>
      <c r="F299" s="144">
        <f t="shared" si="24"/>
        <v>0</v>
      </c>
      <c r="G299" s="292"/>
      <c r="H299" s="143"/>
      <c r="I299" s="143"/>
      <c r="J299" s="144">
        <f t="shared" si="25"/>
        <v>0</v>
      </c>
      <c r="K299" s="143">
        <v>0</v>
      </c>
      <c r="L299" s="143"/>
      <c r="M299" s="234">
        <f t="shared" si="27"/>
        <v>0</v>
      </c>
      <c r="N299" s="143">
        <f t="shared" si="28"/>
        <v>0</v>
      </c>
      <c r="O299" s="289">
        <f t="array" ref="O299">IFERROR(INDEX($AK$49:$AK$2000,MATCH(B299&amp;C299,$Z$49:$Z$2000&amp;$AA$49:$AA$2000,0)),0)</f>
        <v>0</v>
      </c>
      <c r="P299" s="290">
        <f t="shared" si="29"/>
        <v>0</v>
      </c>
      <c r="Q299" s="262"/>
      <c r="Z299" s="231"/>
      <c r="AA299" s="231"/>
      <c r="AB299" s="221"/>
      <c r="AC299" s="221"/>
      <c r="AD299" s="222"/>
      <c r="AE299" s="221"/>
      <c r="AF299" s="221"/>
      <c r="AG299" s="256"/>
      <c r="AH299" s="221"/>
      <c r="AI299" s="222"/>
      <c r="AJ299" s="221"/>
      <c r="AK299" s="221"/>
      <c r="AL299" s="223"/>
      <c r="AM299" s="221"/>
    </row>
    <row r="300" spans="2:39" ht="15" customHeight="1">
      <c r="B300" s="235"/>
      <c r="C300" s="235"/>
      <c r="D300" s="298"/>
      <c r="E300" s="235"/>
      <c r="F300" s="144">
        <f t="shared" si="24"/>
        <v>0</v>
      </c>
      <c r="G300" s="292"/>
      <c r="H300" s="143"/>
      <c r="I300" s="143"/>
      <c r="J300" s="144">
        <f t="shared" si="25"/>
        <v>0</v>
      </c>
      <c r="K300" s="143">
        <v>0</v>
      </c>
      <c r="L300" s="143"/>
      <c r="M300" s="234">
        <f t="shared" si="27"/>
        <v>0</v>
      </c>
      <c r="N300" s="143">
        <f t="shared" si="28"/>
        <v>0</v>
      </c>
      <c r="O300" s="289">
        <f t="array" ref="O300">IFERROR(INDEX($AK$49:$AK$2000,MATCH(B300&amp;C300,$Z$49:$Z$2000&amp;$AA$49:$AA$2000,0)),0)</f>
        <v>0</v>
      </c>
      <c r="P300" s="290">
        <f t="shared" si="29"/>
        <v>0</v>
      </c>
      <c r="Q300" s="262"/>
      <c r="Z300" s="231"/>
      <c r="AA300" s="231"/>
      <c r="AB300" s="221"/>
      <c r="AC300" s="221"/>
      <c r="AD300" s="222"/>
      <c r="AE300" s="221"/>
      <c r="AF300" s="221"/>
      <c r="AG300" s="256"/>
      <c r="AH300" s="221"/>
      <c r="AI300" s="222"/>
      <c r="AJ300" s="221"/>
      <c r="AK300" s="221"/>
      <c r="AL300" s="223"/>
      <c r="AM300" s="221"/>
    </row>
    <row r="301" spans="2:39" ht="15" customHeight="1">
      <c r="B301" s="235"/>
      <c r="C301" s="235"/>
      <c r="D301" s="298"/>
      <c r="E301" s="235"/>
      <c r="F301" s="144">
        <f t="shared" si="24"/>
        <v>0</v>
      </c>
      <c r="G301" s="292"/>
      <c r="H301" s="143"/>
      <c r="I301" s="143"/>
      <c r="J301" s="144">
        <f t="shared" si="25"/>
        <v>0</v>
      </c>
      <c r="K301" s="143">
        <v>0</v>
      </c>
      <c r="L301" s="143"/>
      <c r="M301" s="234">
        <f t="shared" si="27"/>
        <v>0</v>
      </c>
      <c r="N301" s="143">
        <f t="shared" si="28"/>
        <v>0</v>
      </c>
      <c r="O301" s="289">
        <f t="array" ref="O301">IFERROR(INDEX($AK$49:$AK$2000,MATCH(B301&amp;C301,$Z$49:$Z$2000&amp;$AA$49:$AA$2000,0)),0)</f>
        <v>0</v>
      </c>
      <c r="P301" s="290">
        <f t="shared" si="29"/>
        <v>0</v>
      </c>
      <c r="Q301" s="262"/>
      <c r="Z301" s="231"/>
      <c r="AA301" s="231"/>
      <c r="AB301" s="221"/>
      <c r="AC301" s="221"/>
      <c r="AD301" s="222"/>
      <c r="AE301" s="221"/>
      <c r="AF301" s="221"/>
      <c r="AG301" s="256"/>
      <c r="AH301" s="221"/>
      <c r="AI301" s="222"/>
      <c r="AJ301" s="221"/>
      <c r="AK301" s="221"/>
      <c r="AL301" s="223"/>
      <c r="AM301" s="221"/>
    </row>
    <row r="302" spans="2:39" ht="15" customHeight="1">
      <c r="B302" s="235"/>
      <c r="C302" s="235"/>
      <c r="D302" s="298"/>
      <c r="E302" s="235"/>
      <c r="F302" s="144">
        <f t="shared" si="24"/>
        <v>0</v>
      </c>
      <c r="G302" s="292"/>
      <c r="H302" s="143"/>
      <c r="I302" s="143"/>
      <c r="J302" s="144">
        <f t="shared" si="25"/>
        <v>0</v>
      </c>
      <c r="K302" s="143">
        <v>0</v>
      </c>
      <c r="L302" s="143"/>
      <c r="M302" s="234">
        <f t="shared" si="27"/>
        <v>0</v>
      </c>
      <c r="N302" s="143">
        <f t="shared" si="28"/>
        <v>0</v>
      </c>
      <c r="O302" s="289">
        <f t="array" ref="O302">IFERROR(INDEX($AK$49:$AK$2000,MATCH(B302&amp;C302,$Z$49:$Z$2000&amp;$AA$49:$AA$2000,0)),0)</f>
        <v>0</v>
      </c>
      <c r="P302" s="290">
        <f t="shared" si="29"/>
        <v>0</v>
      </c>
      <c r="Q302" s="262"/>
      <c r="Z302" s="231"/>
      <c r="AA302" s="231"/>
      <c r="AB302" s="221"/>
      <c r="AC302" s="221"/>
      <c r="AD302" s="222"/>
      <c r="AE302" s="221"/>
      <c r="AF302" s="221"/>
      <c r="AG302" s="256"/>
      <c r="AH302" s="221"/>
      <c r="AI302" s="222"/>
      <c r="AJ302" s="221"/>
      <c r="AK302" s="221"/>
      <c r="AL302" s="223"/>
      <c r="AM302" s="221"/>
    </row>
    <row r="303" spans="2:39" ht="15" customHeight="1">
      <c r="B303" s="235"/>
      <c r="C303" s="235"/>
      <c r="D303" s="298"/>
      <c r="E303" s="235"/>
      <c r="F303" s="144">
        <f t="shared" si="24"/>
        <v>0</v>
      </c>
      <c r="G303" s="292"/>
      <c r="H303" s="143"/>
      <c r="I303" s="143"/>
      <c r="J303" s="144">
        <f t="shared" si="25"/>
        <v>0</v>
      </c>
      <c r="K303" s="143">
        <v>0</v>
      </c>
      <c r="L303" s="143"/>
      <c r="M303" s="234">
        <f t="shared" si="27"/>
        <v>0</v>
      </c>
      <c r="N303" s="143">
        <f t="shared" si="28"/>
        <v>0</v>
      </c>
      <c r="O303" s="289">
        <f t="array" ref="O303">IFERROR(INDEX($AK$49:$AK$2000,MATCH(B303&amp;C303,$Z$49:$Z$2000&amp;$AA$49:$AA$2000,0)),0)</f>
        <v>0</v>
      </c>
      <c r="P303" s="290">
        <f t="shared" si="29"/>
        <v>0</v>
      </c>
      <c r="Q303" s="262"/>
      <c r="Z303" s="231"/>
      <c r="AA303" s="231"/>
      <c r="AB303" s="221"/>
      <c r="AC303" s="221"/>
      <c r="AD303" s="222"/>
      <c r="AE303" s="221"/>
      <c r="AF303" s="221"/>
      <c r="AG303" s="256"/>
      <c r="AH303" s="221"/>
      <c r="AI303" s="222"/>
      <c r="AJ303" s="221"/>
      <c r="AK303" s="221"/>
      <c r="AL303" s="223"/>
      <c r="AM303" s="221"/>
    </row>
    <row r="304" spans="2:39" ht="15" customHeight="1">
      <c r="B304" s="235"/>
      <c r="C304" s="235"/>
      <c r="D304" s="298"/>
      <c r="E304" s="235"/>
      <c r="F304" s="144">
        <f t="shared" ref="F304:F367" si="30">IFERROR(E304/D304,0)</f>
        <v>0</v>
      </c>
      <c r="G304" s="292"/>
      <c r="H304" s="143"/>
      <c r="I304" s="143"/>
      <c r="J304" s="144">
        <f t="shared" ref="J304:J367" si="31">IFERROR(I304/E304,0)</f>
        <v>0</v>
      </c>
      <c r="K304" s="143">
        <v>0</v>
      </c>
      <c r="L304" s="143"/>
      <c r="M304" s="234">
        <f t="shared" ref="M304:M367" si="32">IFERROR(L304/H304,0)</f>
        <v>0</v>
      </c>
      <c r="N304" s="143">
        <f t="shared" ref="N304:N367" si="33">IFERROR(L304/I304,0)</f>
        <v>0</v>
      </c>
      <c r="O304" s="289">
        <f t="array" ref="O304">IFERROR(INDEX($AK$49:$AK$2000,MATCH(B304&amp;C304,$Z$49:$Z$2000&amp;$AA$49:$AA$2000,0)),0)</f>
        <v>0</v>
      </c>
      <c r="P304" s="290">
        <f t="shared" ref="P304:P367" si="34">L304-O304</f>
        <v>0</v>
      </c>
      <c r="Q304" s="262"/>
      <c r="Z304" s="231"/>
      <c r="AA304" s="231"/>
      <c r="AB304" s="221"/>
      <c r="AC304" s="221"/>
      <c r="AD304" s="222"/>
      <c r="AE304" s="221"/>
      <c r="AF304" s="221"/>
      <c r="AG304" s="256"/>
      <c r="AH304" s="221"/>
      <c r="AI304" s="222"/>
      <c r="AJ304" s="221"/>
      <c r="AK304" s="221"/>
      <c r="AL304" s="223"/>
      <c r="AM304" s="221"/>
    </row>
    <row r="305" spans="2:39" ht="15" customHeight="1">
      <c r="B305" s="235"/>
      <c r="C305" s="235"/>
      <c r="D305" s="298"/>
      <c r="E305" s="235"/>
      <c r="F305" s="144">
        <f t="shared" si="30"/>
        <v>0</v>
      </c>
      <c r="G305" s="292"/>
      <c r="H305" s="143"/>
      <c r="I305" s="143"/>
      <c r="J305" s="144">
        <f t="shared" si="31"/>
        <v>0</v>
      </c>
      <c r="K305" s="143">
        <v>0</v>
      </c>
      <c r="L305" s="143"/>
      <c r="M305" s="234">
        <f t="shared" si="32"/>
        <v>0</v>
      </c>
      <c r="N305" s="143">
        <f t="shared" si="33"/>
        <v>0</v>
      </c>
      <c r="O305" s="289">
        <f t="array" ref="O305">IFERROR(INDEX($AK$49:$AK$2000,MATCH(B305&amp;C305,$Z$49:$Z$2000&amp;$AA$49:$AA$2000,0)),0)</f>
        <v>0</v>
      </c>
      <c r="P305" s="290">
        <f t="shared" si="34"/>
        <v>0</v>
      </c>
      <c r="Q305" s="262"/>
      <c r="Z305" s="231"/>
      <c r="AA305" s="231"/>
      <c r="AB305" s="221"/>
      <c r="AC305" s="221"/>
      <c r="AD305" s="222"/>
      <c r="AE305" s="221"/>
      <c r="AF305" s="221"/>
      <c r="AG305" s="256"/>
      <c r="AH305" s="221"/>
      <c r="AI305" s="222"/>
      <c r="AJ305" s="221"/>
      <c r="AK305" s="221"/>
      <c r="AL305" s="223"/>
      <c r="AM305" s="221"/>
    </row>
    <row r="306" spans="2:39" ht="15" customHeight="1">
      <c r="B306" s="235"/>
      <c r="C306" s="235"/>
      <c r="D306" s="298"/>
      <c r="E306" s="235"/>
      <c r="F306" s="144">
        <f t="shared" si="30"/>
        <v>0</v>
      </c>
      <c r="G306" s="292"/>
      <c r="H306" s="143"/>
      <c r="I306" s="143"/>
      <c r="J306" s="144">
        <f t="shared" si="31"/>
        <v>0</v>
      </c>
      <c r="K306" s="143">
        <v>0</v>
      </c>
      <c r="L306" s="143"/>
      <c r="M306" s="234">
        <f t="shared" si="32"/>
        <v>0</v>
      </c>
      <c r="N306" s="143">
        <f t="shared" si="33"/>
        <v>0</v>
      </c>
      <c r="O306" s="289">
        <f t="array" ref="O306">IFERROR(INDEX($AK$49:$AK$2000,MATCH(B306&amp;C306,$Z$49:$Z$2000&amp;$AA$49:$AA$2000,0)),0)</f>
        <v>0</v>
      </c>
      <c r="P306" s="290">
        <f t="shared" si="34"/>
        <v>0</v>
      </c>
      <c r="Q306" s="262"/>
      <c r="Z306" s="231"/>
      <c r="AA306" s="231"/>
      <c r="AB306" s="221"/>
      <c r="AC306" s="221"/>
      <c r="AD306" s="222"/>
      <c r="AE306" s="221"/>
      <c r="AF306" s="221"/>
      <c r="AG306" s="256"/>
      <c r="AH306" s="221"/>
      <c r="AI306" s="222"/>
      <c r="AJ306" s="221"/>
      <c r="AK306" s="221"/>
      <c r="AL306" s="223"/>
      <c r="AM306" s="221"/>
    </row>
    <row r="307" spans="2:39" ht="15" customHeight="1">
      <c r="B307" s="235"/>
      <c r="C307" s="235"/>
      <c r="D307" s="298"/>
      <c r="E307" s="235"/>
      <c r="F307" s="144">
        <f t="shared" si="30"/>
        <v>0</v>
      </c>
      <c r="G307" s="292"/>
      <c r="H307" s="143"/>
      <c r="I307" s="143"/>
      <c r="J307" s="144">
        <f t="shared" si="31"/>
        <v>0</v>
      </c>
      <c r="K307" s="143">
        <v>0</v>
      </c>
      <c r="L307" s="143"/>
      <c r="M307" s="234">
        <f t="shared" si="32"/>
        <v>0</v>
      </c>
      <c r="N307" s="143">
        <f t="shared" si="33"/>
        <v>0</v>
      </c>
      <c r="O307" s="289">
        <f t="array" ref="O307">IFERROR(INDEX($AK$49:$AK$2000,MATCH(B307&amp;C307,$Z$49:$Z$2000&amp;$AA$49:$AA$2000,0)),0)</f>
        <v>0</v>
      </c>
      <c r="P307" s="290">
        <f t="shared" si="34"/>
        <v>0</v>
      </c>
      <c r="Q307" s="262"/>
      <c r="Z307" s="231"/>
      <c r="AA307" s="231"/>
      <c r="AB307" s="221"/>
      <c r="AC307" s="221"/>
      <c r="AD307" s="222"/>
      <c r="AE307" s="221"/>
      <c r="AF307" s="221"/>
      <c r="AG307" s="256"/>
      <c r="AH307" s="221"/>
      <c r="AI307" s="222"/>
      <c r="AJ307" s="221"/>
      <c r="AK307" s="221"/>
      <c r="AL307" s="223"/>
      <c r="AM307" s="221"/>
    </row>
    <row r="308" spans="2:39" ht="15" customHeight="1">
      <c r="B308" s="235"/>
      <c r="C308" s="235"/>
      <c r="D308" s="298"/>
      <c r="E308" s="235"/>
      <c r="F308" s="144">
        <f t="shared" si="30"/>
        <v>0</v>
      </c>
      <c r="G308" s="292"/>
      <c r="H308" s="143"/>
      <c r="I308" s="143"/>
      <c r="J308" s="144">
        <f t="shared" si="31"/>
        <v>0</v>
      </c>
      <c r="K308" s="143">
        <v>0</v>
      </c>
      <c r="L308" s="143"/>
      <c r="M308" s="234">
        <f t="shared" si="32"/>
        <v>0</v>
      </c>
      <c r="N308" s="143">
        <f t="shared" si="33"/>
        <v>0</v>
      </c>
      <c r="O308" s="289">
        <f t="array" ref="O308">IFERROR(INDEX($AK$49:$AK$2000,MATCH(B308&amp;C308,$Z$49:$Z$2000&amp;$AA$49:$AA$2000,0)),0)</f>
        <v>0</v>
      </c>
      <c r="P308" s="290">
        <f t="shared" si="34"/>
        <v>0</v>
      </c>
      <c r="Q308" s="262"/>
      <c r="Z308" s="231"/>
      <c r="AA308" s="231"/>
      <c r="AB308" s="221"/>
      <c r="AC308" s="221"/>
      <c r="AD308" s="222"/>
      <c r="AE308" s="221"/>
      <c r="AF308" s="221"/>
      <c r="AG308" s="256"/>
      <c r="AH308" s="221"/>
      <c r="AI308" s="222"/>
      <c r="AJ308" s="221"/>
      <c r="AK308" s="221"/>
      <c r="AL308" s="223"/>
      <c r="AM308" s="221"/>
    </row>
    <row r="309" spans="2:39" ht="15" customHeight="1">
      <c r="B309" s="235"/>
      <c r="C309" s="235"/>
      <c r="D309" s="298"/>
      <c r="E309" s="235"/>
      <c r="F309" s="144">
        <f t="shared" si="30"/>
        <v>0</v>
      </c>
      <c r="G309" s="292"/>
      <c r="H309" s="143"/>
      <c r="I309" s="143"/>
      <c r="J309" s="144">
        <f t="shared" si="31"/>
        <v>0</v>
      </c>
      <c r="K309" s="143">
        <v>0</v>
      </c>
      <c r="L309" s="143"/>
      <c r="M309" s="234">
        <f t="shared" si="32"/>
        <v>0</v>
      </c>
      <c r="N309" s="143">
        <f t="shared" si="33"/>
        <v>0</v>
      </c>
      <c r="O309" s="289">
        <f t="array" ref="O309">IFERROR(INDEX($AK$49:$AK$2000,MATCH(B309&amp;C309,$Z$49:$Z$2000&amp;$AA$49:$AA$2000,0)),0)</f>
        <v>0</v>
      </c>
      <c r="P309" s="290">
        <f t="shared" si="34"/>
        <v>0</v>
      </c>
      <c r="Q309" s="262"/>
      <c r="Z309" s="231"/>
      <c r="AA309" s="231"/>
      <c r="AB309" s="221"/>
      <c r="AC309" s="221"/>
      <c r="AD309" s="222"/>
      <c r="AE309" s="221"/>
      <c r="AF309" s="221"/>
      <c r="AG309" s="256"/>
      <c r="AH309" s="221"/>
      <c r="AI309" s="222"/>
      <c r="AJ309" s="221"/>
      <c r="AK309" s="221"/>
      <c r="AL309" s="223"/>
      <c r="AM309" s="221"/>
    </row>
    <row r="310" spans="2:39" ht="15" customHeight="1">
      <c r="B310" s="235"/>
      <c r="C310" s="235"/>
      <c r="D310" s="298"/>
      <c r="E310" s="235"/>
      <c r="F310" s="144">
        <f t="shared" si="30"/>
        <v>0</v>
      </c>
      <c r="G310" s="292"/>
      <c r="H310" s="143"/>
      <c r="I310" s="143"/>
      <c r="J310" s="144">
        <f t="shared" si="31"/>
        <v>0</v>
      </c>
      <c r="K310" s="143">
        <v>0</v>
      </c>
      <c r="L310" s="143"/>
      <c r="M310" s="234">
        <f t="shared" si="32"/>
        <v>0</v>
      </c>
      <c r="N310" s="143">
        <f t="shared" si="33"/>
        <v>0</v>
      </c>
      <c r="O310" s="289">
        <f t="array" ref="O310">IFERROR(INDEX($AK$49:$AK$2000,MATCH(B310&amp;C310,$Z$49:$Z$2000&amp;$AA$49:$AA$2000,0)),0)</f>
        <v>0</v>
      </c>
      <c r="P310" s="290">
        <f t="shared" si="34"/>
        <v>0</v>
      </c>
      <c r="Q310" s="262"/>
      <c r="Z310" s="231"/>
      <c r="AA310" s="231"/>
      <c r="AB310" s="221"/>
      <c r="AC310" s="221"/>
      <c r="AD310" s="222"/>
      <c r="AE310" s="221"/>
      <c r="AF310" s="221"/>
      <c r="AG310" s="256"/>
      <c r="AH310" s="221"/>
      <c r="AI310" s="222"/>
      <c r="AJ310" s="221"/>
      <c r="AK310" s="221"/>
      <c r="AL310" s="223"/>
      <c r="AM310" s="221"/>
    </row>
    <row r="311" spans="2:39" ht="15" customHeight="1">
      <c r="B311" s="235"/>
      <c r="C311" s="235"/>
      <c r="D311" s="298"/>
      <c r="E311" s="235"/>
      <c r="F311" s="144">
        <f t="shared" si="30"/>
        <v>0</v>
      </c>
      <c r="G311" s="292"/>
      <c r="H311" s="143"/>
      <c r="I311" s="143"/>
      <c r="J311" s="144">
        <f t="shared" si="31"/>
        <v>0</v>
      </c>
      <c r="K311" s="143">
        <v>0</v>
      </c>
      <c r="L311" s="143"/>
      <c r="M311" s="234">
        <f t="shared" si="32"/>
        <v>0</v>
      </c>
      <c r="N311" s="143">
        <f t="shared" si="33"/>
        <v>0</v>
      </c>
      <c r="O311" s="289">
        <f t="array" ref="O311">IFERROR(INDEX($AK$49:$AK$2000,MATCH(B311&amp;C311,$Z$49:$Z$2000&amp;$AA$49:$AA$2000,0)),0)</f>
        <v>0</v>
      </c>
      <c r="P311" s="290">
        <f t="shared" si="34"/>
        <v>0</v>
      </c>
      <c r="Q311" s="262"/>
      <c r="Z311" s="231"/>
      <c r="AA311" s="231"/>
      <c r="AB311" s="221"/>
      <c r="AC311" s="221"/>
      <c r="AD311" s="222"/>
      <c r="AE311" s="221"/>
      <c r="AF311" s="221"/>
      <c r="AG311" s="256"/>
      <c r="AH311" s="221"/>
      <c r="AI311" s="222"/>
      <c r="AJ311" s="221"/>
      <c r="AK311" s="221"/>
      <c r="AL311" s="223"/>
      <c r="AM311" s="221"/>
    </row>
    <row r="312" spans="2:39" ht="15" customHeight="1">
      <c r="B312" s="235"/>
      <c r="C312" s="235"/>
      <c r="D312" s="298"/>
      <c r="E312" s="235"/>
      <c r="F312" s="144">
        <f t="shared" si="30"/>
        <v>0</v>
      </c>
      <c r="G312" s="292"/>
      <c r="H312" s="143"/>
      <c r="I312" s="143"/>
      <c r="J312" s="144">
        <f t="shared" si="31"/>
        <v>0</v>
      </c>
      <c r="K312" s="143">
        <v>0</v>
      </c>
      <c r="L312" s="143"/>
      <c r="M312" s="234">
        <f t="shared" si="32"/>
        <v>0</v>
      </c>
      <c r="N312" s="143">
        <f t="shared" si="33"/>
        <v>0</v>
      </c>
      <c r="O312" s="289">
        <f t="array" ref="O312">IFERROR(INDEX($AK$49:$AK$2000,MATCH(B312&amp;C312,$Z$49:$Z$2000&amp;$AA$49:$AA$2000,0)),0)</f>
        <v>0</v>
      </c>
      <c r="P312" s="290">
        <f t="shared" si="34"/>
        <v>0</v>
      </c>
      <c r="Q312" s="262"/>
      <c r="Z312" s="231"/>
      <c r="AA312" s="231"/>
      <c r="AB312" s="221"/>
      <c r="AC312" s="221"/>
      <c r="AD312" s="222"/>
      <c r="AE312" s="221"/>
      <c r="AF312" s="221"/>
      <c r="AG312" s="256"/>
      <c r="AH312" s="221"/>
      <c r="AI312" s="222"/>
      <c r="AJ312" s="221"/>
      <c r="AK312" s="221"/>
      <c r="AL312" s="223"/>
      <c r="AM312" s="221"/>
    </row>
    <row r="313" spans="2:39" ht="15" customHeight="1">
      <c r="B313" s="235"/>
      <c r="C313" s="235"/>
      <c r="D313" s="298"/>
      <c r="E313" s="235"/>
      <c r="F313" s="144">
        <f t="shared" si="30"/>
        <v>0</v>
      </c>
      <c r="G313" s="292"/>
      <c r="H313" s="143"/>
      <c r="I313" s="143"/>
      <c r="J313" s="144">
        <f t="shared" si="31"/>
        <v>0</v>
      </c>
      <c r="K313" s="143">
        <v>0</v>
      </c>
      <c r="L313" s="143"/>
      <c r="M313" s="234">
        <f t="shared" si="32"/>
        <v>0</v>
      </c>
      <c r="N313" s="143">
        <f t="shared" si="33"/>
        <v>0</v>
      </c>
      <c r="O313" s="289">
        <f t="array" ref="O313">IFERROR(INDEX($AK$49:$AK$2000,MATCH(B313&amp;C313,$Z$49:$Z$2000&amp;$AA$49:$AA$2000,0)),0)</f>
        <v>0</v>
      </c>
      <c r="P313" s="290">
        <f t="shared" si="34"/>
        <v>0</v>
      </c>
      <c r="Q313" s="262"/>
      <c r="Z313" s="231"/>
      <c r="AA313" s="231"/>
      <c r="AB313" s="221"/>
      <c r="AC313" s="221"/>
      <c r="AD313" s="222"/>
      <c r="AE313" s="221"/>
      <c r="AF313" s="221"/>
      <c r="AG313" s="256"/>
      <c r="AH313" s="221"/>
      <c r="AI313" s="222"/>
      <c r="AJ313" s="221"/>
      <c r="AK313" s="221"/>
      <c r="AL313" s="223"/>
      <c r="AM313" s="221"/>
    </row>
    <row r="314" spans="2:39" ht="15" customHeight="1">
      <c r="B314" s="235"/>
      <c r="C314" s="235"/>
      <c r="D314" s="298"/>
      <c r="E314" s="235"/>
      <c r="F314" s="144">
        <f t="shared" si="30"/>
        <v>0</v>
      </c>
      <c r="G314" s="292"/>
      <c r="H314" s="143"/>
      <c r="I314" s="143"/>
      <c r="J314" s="144">
        <f t="shared" si="31"/>
        <v>0</v>
      </c>
      <c r="K314" s="143">
        <v>0</v>
      </c>
      <c r="L314" s="143"/>
      <c r="M314" s="234">
        <f t="shared" si="32"/>
        <v>0</v>
      </c>
      <c r="N314" s="143">
        <f t="shared" si="33"/>
        <v>0</v>
      </c>
      <c r="O314" s="289">
        <f t="array" ref="O314">IFERROR(INDEX($AK$49:$AK$2000,MATCH(B314&amp;C314,$Z$49:$Z$2000&amp;$AA$49:$AA$2000,0)),0)</f>
        <v>0</v>
      </c>
      <c r="P314" s="290">
        <f t="shared" si="34"/>
        <v>0</v>
      </c>
      <c r="Q314" s="262"/>
      <c r="Z314" s="231"/>
      <c r="AA314" s="231"/>
      <c r="AB314" s="221"/>
      <c r="AC314" s="221"/>
      <c r="AD314" s="222"/>
      <c r="AE314" s="221"/>
      <c r="AF314" s="221"/>
      <c r="AG314" s="256"/>
      <c r="AH314" s="221"/>
      <c r="AI314" s="222"/>
      <c r="AJ314" s="221"/>
      <c r="AK314" s="221"/>
      <c r="AL314" s="223"/>
      <c r="AM314" s="221"/>
    </row>
    <row r="315" spans="2:39" ht="15" customHeight="1">
      <c r="B315" s="235"/>
      <c r="C315" s="235"/>
      <c r="D315" s="298"/>
      <c r="E315" s="235"/>
      <c r="F315" s="144">
        <f t="shared" si="30"/>
        <v>0</v>
      </c>
      <c r="G315" s="292"/>
      <c r="H315" s="143"/>
      <c r="I315" s="143"/>
      <c r="J315" s="144">
        <f t="shared" si="31"/>
        <v>0</v>
      </c>
      <c r="K315" s="143">
        <v>0</v>
      </c>
      <c r="L315" s="143"/>
      <c r="M315" s="234">
        <f t="shared" si="32"/>
        <v>0</v>
      </c>
      <c r="N315" s="143">
        <f t="shared" si="33"/>
        <v>0</v>
      </c>
      <c r="O315" s="289">
        <f t="array" ref="O315">IFERROR(INDEX($AK$49:$AK$2000,MATCH(B315&amp;C315,$Z$49:$Z$2000&amp;$AA$49:$AA$2000,0)),0)</f>
        <v>0</v>
      </c>
      <c r="P315" s="290">
        <f t="shared" si="34"/>
        <v>0</v>
      </c>
      <c r="Q315" s="262"/>
      <c r="Z315" s="231"/>
      <c r="AA315" s="231"/>
      <c r="AB315" s="221"/>
      <c r="AC315" s="221"/>
      <c r="AD315" s="222"/>
      <c r="AE315" s="221"/>
      <c r="AF315" s="221"/>
      <c r="AG315" s="256"/>
      <c r="AH315" s="221"/>
      <c r="AI315" s="222"/>
      <c r="AJ315" s="221"/>
      <c r="AK315" s="221"/>
      <c r="AL315" s="223"/>
      <c r="AM315" s="221"/>
    </row>
    <row r="316" spans="2:39" ht="15" customHeight="1">
      <c r="B316" s="235"/>
      <c r="C316" s="235"/>
      <c r="D316" s="298"/>
      <c r="E316" s="235"/>
      <c r="F316" s="144">
        <f t="shared" si="30"/>
        <v>0</v>
      </c>
      <c r="G316" s="292"/>
      <c r="H316" s="143"/>
      <c r="I316" s="143"/>
      <c r="J316" s="144">
        <f t="shared" si="31"/>
        <v>0</v>
      </c>
      <c r="K316" s="143">
        <v>0</v>
      </c>
      <c r="L316" s="143"/>
      <c r="M316" s="234">
        <f t="shared" si="32"/>
        <v>0</v>
      </c>
      <c r="N316" s="143">
        <f t="shared" si="33"/>
        <v>0</v>
      </c>
      <c r="O316" s="289">
        <f t="array" ref="O316">IFERROR(INDEX($AK$49:$AK$2000,MATCH(B316&amp;C316,$Z$49:$Z$2000&amp;$AA$49:$AA$2000,0)),0)</f>
        <v>0</v>
      </c>
      <c r="P316" s="290">
        <f t="shared" si="34"/>
        <v>0</v>
      </c>
      <c r="Q316" s="262"/>
      <c r="Z316" s="231"/>
      <c r="AA316" s="231"/>
      <c r="AB316" s="221"/>
      <c r="AC316" s="221"/>
      <c r="AD316" s="222"/>
      <c r="AE316" s="221"/>
      <c r="AF316" s="221"/>
      <c r="AG316" s="256"/>
      <c r="AH316" s="221"/>
      <c r="AI316" s="222"/>
      <c r="AJ316" s="221"/>
      <c r="AK316" s="221"/>
      <c r="AL316" s="223"/>
      <c r="AM316" s="221"/>
    </row>
    <row r="317" spans="2:39" ht="15" customHeight="1">
      <c r="B317" s="235"/>
      <c r="C317" s="235"/>
      <c r="D317" s="298"/>
      <c r="E317" s="235"/>
      <c r="F317" s="144">
        <f t="shared" si="30"/>
        <v>0</v>
      </c>
      <c r="G317" s="292"/>
      <c r="H317" s="143"/>
      <c r="I317" s="143"/>
      <c r="J317" s="144">
        <f t="shared" si="31"/>
        <v>0</v>
      </c>
      <c r="K317" s="143">
        <v>0</v>
      </c>
      <c r="L317" s="143"/>
      <c r="M317" s="234">
        <f t="shared" si="32"/>
        <v>0</v>
      </c>
      <c r="N317" s="143">
        <f t="shared" si="33"/>
        <v>0</v>
      </c>
      <c r="O317" s="289">
        <f t="array" ref="O317">IFERROR(INDEX($AK$49:$AK$2000,MATCH(B317&amp;C317,$Z$49:$Z$2000&amp;$AA$49:$AA$2000,0)),0)</f>
        <v>0</v>
      </c>
      <c r="P317" s="290">
        <f t="shared" si="34"/>
        <v>0</v>
      </c>
      <c r="Q317" s="262"/>
      <c r="Z317" s="231"/>
      <c r="AA317" s="231"/>
      <c r="AB317" s="221"/>
      <c r="AC317" s="221"/>
      <c r="AD317" s="222"/>
      <c r="AE317" s="221"/>
      <c r="AF317" s="221"/>
      <c r="AG317" s="256"/>
      <c r="AH317" s="221"/>
      <c r="AI317" s="222"/>
      <c r="AJ317" s="221"/>
      <c r="AK317" s="221"/>
      <c r="AL317" s="223"/>
      <c r="AM317" s="221"/>
    </row>
    <row r="318" spans="2:39" ht="15" customHeight="1">
      <c r="B318" s="235"/>
      <c r="C318" s="235"/>
      <c r="D318" s="298"/>
      <c r="E318" s="235"/>
      <c r="F318" s="144">
        <f t="shared" si="30"/>
        <v>0</v>
      </c>
      <c r="G318" s="292"/>
      <c r="H318" s="143"/>
      <c r="I318" s="143"/>
      <c r="J318" s="144">
        <f t="shared" si="31"/>
        <v>0</v>
      </c>
      <c r="K318" s="143">
        <v>0</v>
      </c>
      <c r="L318" s="143"/>
      <c r="M318" s="234">
        <f t="shared" si="32"/>
        <v>0</v>
      </c>
      <c r="N318" s="143">
        <f t="shared" si="33"/>
        <v>0</v>
      </c>
      <c r="O318" s="289">
        <f t="array" ref="O318">IFERROR(INDEX($AK$49:$AK$2000,MATCH(B318&amp;C318,$Z$49:$Z$2000&amp;$AA$49:$AA$2000,0)),0)</f>
        <v>0</v>
      </c>
      <c r="P318" s="290">
        <f t="shared" si="34"/>
        <v>0</v>
      </c>
      <c r="Q318" s="262"/>
      <c r="Z318" s="231"/>
      <c r="AA318" s="231"/>
      <c r="AB318" s="221"/>
      <c r="AC318" s="221"/>
      <c r="AD318" s="222"/>
      <c r="AE318" s="221"/>
      <c r="AF318" s="221"/>
      <c r="AG318" s="256"/>
      <c r="AH318" s="221"/>
      <c r="AI318" s="222"/>
      <c r="AJ318" s="221"/>
      <c r="AK318" s="221"/>
      <c r="AL318" s="223"/>
      <c r="AM318" s="221"/>
    </row>
    <row r="319" spans="2:39" ht="15" customHeight="1">
      <c r="B319" s="235"/>
      <c r="C319" s="235"/>
      <c r="D319" s="298"/>
      <c r="E319" s="235"/>
      <c r="F319" s="144">
        <f t="shared" si="30"/>
        <v>0</v>
      </c>
      <c r="G319" s="292"/>
      <c r="H319" s="143"/>
      <c r="I319" s="143"/>
      <c r="J319" s="144">
        <f t="shared" si="31"/>
        <v>0</v>
      </c>
      <c r="K319" s="143">
        <v>0</v>
      </c>
      <c r="L319" s="143"/>
      <c r="M319" s="234">
        <f t="shared" si="32"/>
        <v>0</v>
      </c>
      <c r="N319" s="143">
        <f t="shared" si="33"/>
        <v>0</v>
      </c>
      <c r="O319" s="289">
        <f t="array" ref="O319">IFERROR(INDEX($AK$49:$AK$2000,MATCH(B319&amp;C319,$Z$49:$Z$2000&amp;$AA$49:$AA$2000,0)),0)</f>
        <v>0</v>
      </c>
      <c r="P319" s="290">
        <f t="shared" si="34"/>
        <v>0</v>
      </c>
      <c r="Q319" s="262"/>
      <c r="Z319" s="231"/>
      <c r="AA319" s="231"/>
      <c r="AB319" s="221"/>
      <c r="AC319" s="221"/>
      <c r="AD319" s="222"/>
      <c r="AE319" s="221"/>
      <c r="AF319" s="221"/>
      <c r="AG319" s="256"/>
      <c r="AH319" s="221"/>
      <c r="AI319" s="222"/>
      <c r="AJ319" s="221"/>
      <c r="AK319" s="221"/>
      <c r="AL319" s="223"/>
      <c r="AM319" s="221"/>
    </row>
    <row r="320" spans="2:39" ht="15" customHeight="1">
      <c r="B320" s="235"/>
      <c r="C320" s="235"/>
      <c r="D320" s="298"/>
      <c r="E320" s="235"/>
      <c r="F320" s="144">
        <f t="shared" si="30"/>
        <v>0</v>
      </c>
      <c r="G320" s="292"/>
      <c r="H320" s="143"/>
      <c r="I320" s="143"/>
      <c r="J320" s="144">
        <f t="shared" si="31"/>
        <v>0</v>
      </c>
      <c r="K320" s="143">
        <v>0</v>
      </c>
      <c r="L320" s="143"/>
      <c r="M320" s="234">
        <f t="shared" si="32"/>
        <v>0</v>
      </c>
      <c r="N320" s="143">
        <f t="shared" si="33"/>
        <v>0</v>
      </c>
      <c r="O320" s="289">
        <f t="array" ref="O320">IFERROR(INDEX($AK$49:$AK$2000,MATCH(B320&amp;C320,$Z$49:$Z$2000&amp;$AA$49:$AA$2000,0)),0)</f>
        <v>0</v>
      </c>
      <c r="P320" s="290">
        <f t="shared" si="34"/>
        <v>0</v>
      </c>
      <c r="Q320" s="262"/>
      <c r="Z320" s="231"/>
      <c r="AA320" s="231"/>
      <c r="AB320" s="221"/>
      <c r="AC320" s="221"/>
      <c r="AD320" s="222"/>
      <c r="AE320" s="221"/>
      <c r="AF320" s="221"/>
      <c r="AG320" s="256"/>
      <c r="AH320" s="221"/>
      <c r="AI320" s="222"/>
      <c r="AJ320" s="221"/>
      <c r="AK320" s="221"/>
      <c r="AL320" s="223"/>
      <c r="AM320" s="221"/>
    </row>
    <row r="321" spans="2:39" ht="15" customHeight="1">
      <c r="B321" s="235"/>
      <c r="C321" s="235"/>
      <c r="D321" s="298"/>
      <c r="E321" s="235"/>
      <c r="F321" s="144">
        <f t="shared" si="30"/>
        <v>0</v>
      </c>
      <c r="G321" s="292"/>
      <c r="H321" s="143"/>
      <c r="I321" s="143"/>
      <c r="J321" s="144">
        <f t="shared" si="31"/>
        <v>0</v>
      </c>
      <c r="K321" s="143">
        <v>0</v>
      </c>
      <c r="L321" s="143"/>
      <c r="M321" s="234">
        <f t="shared" si="32"/>
        <v>0</v>
      </c>
      <c r="N321" s="143">
        <f t="shared" si="33"/>
        <v>0</v>
      </c>
      <c r="O321" s="289">
        <f t="array" ref="O321">IFERROR(INDEX($AK$49:$AK$2000,MATCH(B321&amp;C321,$Z$49:$Z$2000&amp;$AA$49:$AA$2000,0)),0)</f>
        <v>0</v>
      </c>
      <c r="P321" s="290">
        <f t="shared" si="34"/>
        <v>0</v>
      </c>
      <c r="Q321" s="262"/>
      <c r="Z321" s="231"/>
      <c r="AA321" s="231"/>
      <c r="AB321" s="221"/>
      <c r="AC321" s="221"/>
      <c r="AD321" s="222"/>
      <c r="AE321" s="221"/>
      <c r="AF321" s="221"/>
      <c r="AG321" s="256"/>
      <c r="AH321" s="221"/>
      <c r="AI321" s="222"/>
      <c r="AJ321" s="221"/>
      <c r="AK321" s="221"/>
      <c r="AL321" s="223"/>
      <c r="AM321" s="221"/>
    </row>
    <row r="322" spans="2:39" ht="15" customHeight="1">
      <c r="B322" s="235"/>
      <c r="C322" s="235"/>
      <c r="D322" s="298"/>
      <c r="E322" s="235"/>
      <c r="F322" s="144">
        <f t="shared" si="30"/>
        <v>0</v>
      </c>
      <c r="G322" s="292"/>
      <c r="H322" s="143"/>
      <c r="I322" s="143"/>
      <c r="J322" s="144">
        <f t="shared" si="31"/>
        <v>0</v>
      </c>
      <c r="K322" s="143">
        <v>0</v>
      </c>
      <c r="L322" s="143"/>
      <c r="M322" s="234">
        <f t="shared" si="32"/>
        <v>0</v>
      </c>
      <c r="N322" s="143">
        <f t="shared" si="33"/>
        <v>0</v>
      </c>
      <c r="O322" s="289">
        <f t="array" ref="O322">IFERROR(INDEX($AK$49:$AK$2000,MATCH(B322&amp;C322,$Z$49:$Z$2000&amp;$AA$49:$AA$2000,0)),0)</f>
        <v>0</v>
      </c>
      <c r="P322" s="290">
        <f t="shared" si="34"/>
        <v>0</v>
      </c>
      <c r="Q322" s="262"/>
      <c r="Z322" s="231"/>
      <c r="AA322" s="231"/>
      <c r="AB322" s="221"/>
      <c r="AC322" s="221"/>
      <c r="AD322" s="222"/>
      <c r="AE322" s="221"/>
      <c r="AF322" s="221"/>
      <c r="AG322" s="256"/>
      <c r="AH322" s="221"/>
      <c r="AI322" s="222"/>
      <c r="AJ322" s="221"/>
      <c r="AK322" s="221"/>
      <c r="AL322" s="223"/>
      <c r="AM322" s="221"/>
    </row>
    <row r="323" spans="2:39" ht="15" customHeight="1">
      <c r="B323" s="235"/>
      <c r="C323" s="235"/>
      <c r="D323" s="298"/>
      <c r="E323" s="235"/>
      <c r="F323" s="144">
        <f t="shared" si="30"/>
        <v>0</v>
      </c>
      <c r="G323" s="292"/>
      <c r="H323" s="143"/>
      <c r="I323" s="143"/>
      <c r="J323" s="144">
        <f t="shared" si="31"/>
        <v>0</v>
      </c>
      <c r="K323" s="143">
        <v>0</v>
      </c>
      <c r="L323" s="143"/>
      <c r="M323" s="234">
        <f t="shared" si="32"/>
        <v>0</v>
      </c>
      <c r="N323" s="143">
        <f t="shared" si="33"/>
        <v>0</v>
      </c>
      <c r="O323" s="289">
        <f t="array" ref="O323">IFERROR(INDEX($AK$49:$AK$2000,MATCH(B323&amp;C323,$Z$49:$Z$2000&amp;$AA$49:$AA$2000,0)),0)</f>
        <v>0</v>
      </c>
      <c r="P323" s="290">
        <f t="shared" si="34"/>
        <v>0</v>
      </c>
      <c r="Q323" s="262"/>
      <c r="Z323" s="231"/>
      <c r="AA323" s="231"/>
      <c r="AB323" s="221"/>
      <c r="AC323" s="221"/>
      <c r="AD323" s="222"/>
      <c r="AE323" s="221"/>
      <c r="AF323" s="221"/>
      <c r="AG323" s="256"/>
      <c r="AH323" s="221"/>
      <c r="AI323" s="222"/>
      <c r="AJ323" s="221"/>
      <c r="AK323" s="221"/>
      <c r="AL323" s="223"/>
      <c r="AM323" s="221"/>
    </row>
    <row r="324" spans="2:39" ht="15" customHeight="1">
      <c r="B324" s="235"/>
      <c r="C324" s="235"/>
      <c r="D324" s="298"/>
      <c r="E324" s="235"/>
      <c r="F324" s="144">
        <f t="shared" si="30"/>
        <v>0</v>
      </c>
      <c r="G324" s="292"/>
      <c r="H324" s="143"/>
      <c r="I324" s="143"/>
      <c r="J324" s="144">
        <f t="shared" si="31"/>
        <v>0</v>
      </c>
      <c r="K324" s="143">
        <v>0</v>
      </c>
      <c r="L324" s="143"/>
      <c r="M324" s="234">
        <f t="shared" si="32"/>
        <v>0</v>
      </c>
      <c r="N324" s="143">
        <f t="shared" si="33"/>
        <v>0</v>
      </c>
      <c r="O324" s="289">
        <f t="array" ref="O324">IFERROR(INDEX($AK$49:$AK$2000,MATCH(B324&amp;C324,$Z$49:$Z$2000&amp;$AA$49:$AA$2000,0)),0)</f>
        <v>0</v>
      </c>
      <c r="P324" s="290">
        <f t="shared" si="34"/>
        <v>0</v>
      </c>
      <c r="Q324" s="262"/>
      <c r="Z324" s="231"/>
      <c r="AA324" s="231"/>
      <c r="AB324" s="221"/>
      <c r="AC324" s="221"/>
      <c r="AD324" s="222"/>
      <c r="AE324" s="221"/>
      <c r="AF324" s="221"/>
      <c r="AG324" s="256"/>
      <c r="AH324" s="221"/>
      <c r="AI324" s="222"/>
      <c r="AJ324" s="221"/>
      <c r="AK324" s="221"/>
      <c r="AL324" s="223"/>
      <c r="AM324" s="221"/>
    </row>
    <row r="325" spans="2:39" ht="15" customHeight="1">
      <c r="B325" s="235"/>
      <c r="C325" s="235"/>
      <c r="D325" s="298"/>
      <c r="E325" s="235"/>
      <c r="F325" s="144">
        <f t="shared" si="30"/>
        <v>0</v>
      </c>
      <c r="G325" s="292"/>
      <c r="H325" s="143"/>
      <c r="I325" s="143"/>
      <c r="J325" s="144">
        <f t="shared" si="31"/>
        <v>0</v>
      </c>
      <c r="K325" s="143">
        <v>0</v>
      </c>
      <c r="L325" s="143"/>
      <c r="M325" s="234">
        <f t="shared" si="32"/>
        <v>0</v>
      </c>
      <c r="N325" s="143">
        <f t="shared" si="33"/>
        <v>0</v>
      </c>
      <c r="O325" s="289">
        <f t="array" ref="O325">IFERROR(INDEX($AK$49:$AK$2000,MATCH(B325&amp;C325,$Z$49:$Z$2000&amp;$AA$49:$AA$2000,0)),0)</f>
        <v>0</v>
      </c>
      <c r="P325" s="290">
        <f t="shared" si="34"/>
        <v>0</v>
      </c>
      <c r="Q325" s="262"/>
      <c r="Z325" s="231"/>
      <c r="AA325" s="231"/>
      <c r="AB325" s="221"/>
      <c r="AC325" s="221"/>
      <c r="AD325" s="222"/>
      <c r="AE325" s="221"/>
      <c r="AF325" s="221"/>
      <c r="AG325" s="256"/>
      <c r="AH325" s="221"/>
      <c r="AI325" s="222"/>
      <c r="AJ325" s="221"/>
      <c r="AK325" s="221"/>
      <c r="AL325" s="223"/>
      <c r="AM325" s="221"/>
    </row>
    <row r="326" spans="2:39" ht="15" customHeight="1">
      <c r="B326" s="235"/>
      <c r="C326" s="235"/>
      <c r="D326" s="298"/>
      <c r="E326" s="235"/>
      <c r="F326" s="144">
        <f t="shared" si="30"/>
        <v>0</v>
      </c>
      <c r="G326" s="292"/>
      <c r="H326" s="143"/>
      <c r="I326" s="143"/>
      <c r="J326" s="144">
        <f t="shared" si="31"/>
        <v>0</v>
      </c>
      <c r="K326" s="143">
        <v>0</v>
      </c>
      <c r="L326" s="143"/>
      <c r="M326" s="234">
        <f t="shared" si="32"/>
        <v>0</v>
      </c>
      <c r="N326" s="143">
        <f t="shared" si="33"/>
        <v>0</v>
      </c>
      <c r="O326" s="289">
        <f t="array" ref="O326">IFERROR(INDEX($AK$49:$AK$2000,MATCH(B326&amp;C326,$Z$49:$Z$2000&amp;$AA$49:$AA$2000,0)),0)</f>
        <v>0</v>
      </c>
      <c r="P326" s="290">
        <f t="shared" si="34"/>
        <v>0</v>
      </c>
      <c r="Q326" s="262"/>
      <c r="Z326" s="231"/>
      <c r="AA326" s="231"/>
      <c r="AB326" s="221"/>
      <c r="AC326" s="221"/>
      <c r="AD326" s="222"/>
      <c r="AE326" s="221"/>
      <c r="AF326" s="221"/>
      <c r="AG326" s="256"/>
      <c r="AH326" s="221"/>
      <c r="AI326" s="222"/>
      <c r="AJ326" s="221"/>
      <c r="AK326" s="221"/>
      <c r="AL326" s="223"/>
      <c r="AM326" s="221"/>
    </row>
    <row r="327" spans="2:39" ht="15" customHeight="1">
      <c r="B327" s="235"/>
      <c r="C327" s="235"/>
      <c r="D327" s="298"/>
      <c r="E327" s="235"/>
      <c r="F327" s="144">
        <f t="shared" si="30"/>
        <v>0</v>
      </c>
      <c r="G327" s="292"/>
      <c r="H327" s="143"/>
      <c r="I327" s="143"/>
      <c r="J327" s="144">
        <f t="shared" si="31"/>
        <v>0</v>
      </c>
      <c r="K327" s="143">
        <v>0</v>
      </c>
      <c r="L327" s="143"/>
      <c r="M327" s="234">
        <f t="shared" si="32"/>
        <v>0</v>
      </c>
      <c r="N327" s="143">
        <f t="shared" si="33"/>
        <v>0</v>
      </c>
      <c r="O327" s="289">
        <f t="array" ref="O327">IFERROR(INDEX($AK$49:$AK$2000,MATCH(B327&amp;C327,$Z$49:$Z$2000&amp;$AA$49:$AA$2000,0)),0)</f>
        <v>0</v>
      </c>
      <c r="P327" s="290">
        <f t="shared" si="34"/>
        <v>0</v>
      </c>
      <c r="Q327" s="262"/>
      <c r="Z327" s="231"/>
      <c r="AA327" s="231"/>
      <c r="AB327" s="221"/>
      <c r="AC327" s="221"/>
      <c r="AD327" s="222"/>
      <c r="AE327" s="221"/>
      <c r="AF327" s="221"/>
      <c r="AG327" s="256"/>
      <c r="AH327" s="221"/>
      <c r="AI327" s="222"/>
      <c r="AJ327" s="221"/>
      <c r="AK327" s="221"/>
      <c r="AL327" s="223"/>
      <c r="AM327" s="221"/>
    </row>
    <row r="328" spans="2:39" ht="15" customHeight="1">
      <c r="B328" s="235"/>
      <c r="C328" s="235"/>
      <c r="D328" s="298"/>
      <c r="E328" s="235"/>
      <c r="F328" s="144">
        <f t="shared" si="30"/>
        <v>0</v>
      </c>
      <c r="G328" s="292"/>
      <c r="H328" s="143"/>
      <c r="I328" s="143"/>
      <c r="J328" s="144">
        <f t="shared" si="31"/>
        <v>0</v>
      </c>
      <c r="K328" s="143">
        <v>0</v>
      </c>
      <c r="L328" s="143"/>
      <c r="M328" s="234">
        <f t="shared" si="32"/>
        <v>0</v>
      </c>
      <c r="N328" s="143">
        <f t="shared" si="33"/>
        <v>0</v>
      </c>
      <c r="O328" s="289">
        <f t="array" ref="O328">IFERROR(INDEX($AK$49:$AK$2000,MATCH(B328&amp;C328,$Z$49:$Z$2000&amp;$AA$49:$AA$2000,0)),0)</f>
        <v>0</v>
      </c>
      <c r="P328" s="290">
        <f t="shared" si="34"/>
        <v>0</v>
      </c>
      <c r="Q328" s="262"/>
      <c r="Z328" s="231"/>
      <c r="AA328" s="231"/>
      <c r="AB328" s="221"/>
      <c r="AC328" s="221"/>
      <c r="AD328" s="222"/>
      <c r="AE328" s="221"/>
      <c r="AF328" s="221"/>
      <c r="AG328" s="256"/>
      <c r="AH328" s="221"/>
      <c r="AI328" s="222"/>
      <c r="AJ328" s="221"/>
      <c r="AK328" s="221"/>
      <c r="AL328" s="223"/>
      <c r="AM328" s="221"/>
    </row>
    <row r="329" spans="2:39" ht="15" customHeight="1">
      <c r="B329" s="235"/>
      <c r="C329" s="235"/>
      <c r="D329" s="298"/>
      <c r="E329" s="235"/>
      <c r="F329" s="144">
        <f t="shared" si="30"/>
        <v>0</v>
      </c>
      <c r="G329" s="292"/>
      <c r="H329" s="143"/>
      <c r="I329" s="143"/>
      <c r="J329" s="144">
        <f t="shared" si="31"/>
        <v>0</v>
      </c>
      <c r="K329" s="143">
        <v>0</v>
      </c>
      <c r="L329" s="143"/>
      <c r="M329" s="234">
        <f t="shared" si="32"/>
        <v>0</v>
      </c>
      <c r="N329" s="143">
        <f t="shared" si="33"/>
        <v>0</v>
      </c>
      <c r="O329" s="289">
        <f t="array" ref="O329">IFERROR(INDEX($AK$49:$AK$2000,MATCH(B329&amp;C329,$Z$49:$Z$2000&amp;$AA$49:$AA$2000,0)),0)</f>
        <v>0</v>
      </c>
      <c r="P329" s="290">
        <f t="shared" si="34"/>
        <v>0</v>
      </c>
      <c r="Q329" s="262"/>
      <c r="Z329" s="231"/>
      <c r="AA329" s="231"/>
      <c r="AB329" s="221"/>
      <c r="AC329" s="221"/>
      <c r="AD329" s="222"/>
      <c r="AE329" s="221"/>
      <c r="AF329" s="221"/>
      <c r="AG329" s="256"/>
      <c r="AH329" s="221"/>
      <c r="AI329" s="222"/>
      <c r="AJ329" s="221"/>
      <c r="AK329" s="221"/>
      <c r="AL329" s="223"/>
      <c r="AM329" s="221"/>
    </row>
    <row r="330" spans="2:39" ht="15" customHeight="1">
      <c r="B330" s="235"/>
      <c r="C330" s="235"/>
      <c r="D330" s="298"/>
      <c r="E330" s="235"/>
      <c r="F330" s="144">
        <f t="shared" si="30"/>
        <v>0</v>
      </c>
      <c r="G330" s="292"/>
      <c r="H330" s="143"/>
      <c r="I330" s="143"/>
      <c r="J330" s="144">
        <f t="shared" si="31"/>
        <v>0</v>
      </c>
      <c r="K330" s="143">
        <v>0</v>
      </c>
      <c r="L330" s="143"/>
      <c r="M330" s="234">
        <f t="shared" si="32"/>
        <v>0</v>
      </c>
      <c r="N330" s="143">
        <f t="shared" si="33"/>
        <v>0</v>
      </c>
      <c r="O330" s="289">
        <f t="array" ref="O330">IFERROR(INDEX($AK$49:$AK$2000,MATCH(B330&amp;C330,$Z$49:$Z$2000&amp;$AA$49:$AA$2000,0)),0)</f>
        <v>0</v>
      </c>
      <c r="P330" s="290">
        <f t="shared" si="34"/>
        <v>0</v>
      </c>
      <c r="Q330" s="262"/>
      <c r="Z330" s="231"/>
      <c r="AA330" s="231"/>
      <c r="AB330" s="221"/>
      <c r="AC330" s="221"/>
      <c r="AD330" s="222"/>
      <c r="AE330" s="221"/>
      <c r="AF330" s="221"/>
      <c r="AG330" s="256"/>
      <c r="AH330" s="221"/>
      <c r="AI330" s="222"/>
      <c r="AJ330" s="221"/>
      <c r="AK330" s="221"/>
      <c r="AL330" s="223"/>
      <c r="AM330" s="221"/>
    </row>
    <row r="331" spans="2:39" ht="15" customHeight="1">
      <c r="B331" s="235"/>
      <c r="C331" s="235"/>
      <c r="D331" s="298"/>
      <c r="E331" s="235"/>
      <c r="F331" s="144">
        <f t="shared" si="30"/>
        <v>0</v>
      </c>
      <c r="G331" s="292"/>
      <c r="H331" s="143"/>
      <c r="I331" s="143"/>
      <c r="J331" s="144">
        <f t="shared" si="31"/>
        <v>0</v>
      </c>
      <c r="K331" s="143">
        <v>0</v>
      </c>
      <c r="L331" s="143"/>
      <c r="M331" s="234">
        <f t="shared" si="32"/>
        <v>0</v>
      </c>
      <c r="N331" s="143">
        <f t="shared" si="33"/>
        <v>0</v>
      </c>
      <c r="O331" s="289">
        <f t="array" ref="O331">IFERROR(INDEX($AK$49:$AK$2000,MATCH(B331&amp;C331,$Z$49:$Z$2000&amp;$AA$49:$AA$2000,0)),0)</f>
        <v>0</v>
      </c>
      <c r="P331" s="290">
        <f t="shared" si="34"/>
        <v>0</v>
      </c>
      <c r="Q331" s="262"/>
      <c r="Z331" s="231"/>
      <c r="AA331" s="231"/>
      <c r="AB331" s="221"/>
      <c r="AC331" s="221"/>
      <c r="AD331" s="222"/>
      <c r="AE331" s="221"/>
      <c r="AF331" s="221"/>
      <c r="AG331" s="256"/>
      <c r="AH331" s="221"/>
      <c r="AI331" s="222"/>
      <c r="AJ331" s="221"/>
      <c r="AK331" s="221"/>
      <c r="AL331" s="223"/>
      <c r="AM331" s="221"/>
    </row>
    <row r="332" spans="2:39" ht="15" customHeight="1">
      <c r="B332" s="235"/>
      <c r="C332" s="235"/>
      <c r="D332" s="298"/>
      <c r="E332" s="235"/>
      <c r="F332" s="144">
        <f t="shared" si="30"/>
        <v>0</v>
      </c>
      <c r="G332" s="292"/>
      <c r="H332" s="143"/>
      <c r="I332" s="143"/>
      <c r="J332" s="144">
        <f t="shared" si="31"/>
        <v>0</v>
      </c>
      <c r="K332" s="143">
        <v>0</v>
      </c>
      <c r="L332" s="143"/>
      <c r="M332" s="234">
        <f t="shared" si="32"/>
        <v>0</v>
      </c>
      <c r="N332" s="143">
        <f t="shared" si="33"/>
        <v>0</v>
      </c>
      <c r="O332" s="289">
        <f t="array" ref="O332">IFERROR(INDEX($AK$49:$AK$2000,MATCH(B332&amp;C332,$Z$49:$Z$2000&amp;$AA$49:$AA$2000,0)),0)</f>
        <v>0</v>
      </c>
      <c r="P332" s="290">
        <f t="shared" si="34"/>
        <v>0</v>
      </c>
      <c r="Q332" s="262"/>
      <c r="Z332" s="231"/>
      <c r="AA332" s="231"/>
      <c r="AB332" s="221"/>
      <c r="AC332" s="221"/>
      <c r="AD332" s="222"/>
      <c r="AE332" s="221"/>
      <c r="AF332" s="221"/>
      <c r="AG332" s="256"/>
      <c r="AH332" s="221"/>
      <c r="AI332" s="222"/>
      <c r="AJ332" s="221"/>
      <c r="AK332" s="221"/>
      <c r="AL332" s="223"/>
      <c r="AM332" s="221"/>
    </row>
    <row r="333" spans="2:39" ht="15" customHeight="1">
      <c r="B333" s="235"/>
      <c r="C333" s="235"/>
      <c r="D333" s="298"/>
      <c r="E333" s="235"/>
      <c r="F333" s="144">
        <f t="shared" si="30"/>
        <v>0</v>
      </c>
      <c r="G333" s="292"/>
      <c r="H333" s="143"/>
      <c r="I333" s="143"/>
      <c r="J333" s="144">
        <f t="shared" si="31"/>
        <v>0</v>
      </c>
      <c r="K333" s="143">
        <v>0</v>
      </c>
      <c r="L333" s="143"/>
      <c r="M333" s="234">
        <f t="shared" si="32"/>
        <v>0</v>
      </c>
      <c r="N333" s="143">
        <f t="shared" si="33"/>
        <v>0</v>
      </c>
      <c r="O333" s="289">
        <f t="array" ref="O333">IFERROR(INDEX($AK$49:$AK$2000,MATCH(B333&amp;C333,$Z$49:$Z$2000&amp;$AA$49:$AA$2000,0)),0)</f>
        <v>0</v>
      </c>
      <c r="P333" s="290">
        <f t="shared" si="34"/>
        <v>0</v>
      </c>
      <c r="Q333" s="262"/>
      <c r="Z333" s="231"/>
      <c r="AA333" s="231"/>
      <c r="AB333" s="221"/>
      <c r="AC333" s="221"/>
      <c r="AD333" s="222"/>
      <c r="AE333" s="221"/>
      <c r="AF333" s="221"/>
      <c r="AG333" s="256"/>
      <c r="AH333" s="221"/>
      <c r="AI333" s="222"/>
      <c r="AJ333" s="221"/>
      <c r="AK333" s="221"/>
      <c r="AL333" s="223"/>
      <c r="AM333" s="221"/>
    </row>
    <row r="334" spans="2:39" ht="15" customHeight="1">
      <c r="B334" s="235"/>
      <c r="C334" s="235"/>
      <c r="D334" s="298"/>
      <c r="E334" s="235"/>
      <c r="F334" s="144">
        <f t="shared" si="30"/>
        <v>0</v>
      </c>
      <c r="G334" s="292"/>
      <c r="H334" s="143"/>
      <c r="I334" s="143"/>
      <c r="J334" s="144">
        <f t="shared" si="31"/>
        <v>0</v>
      </c>
      <c r="K334" s="143">
        <v>0</v>
      </c>
      <c r="L334" s="143"/>
      <c r="M334" s="234">
        <f t="shared" si="32"/>
        <v>0</v>
      </c>
      <c r="N334" s="143">
        <f t="shared" si="33"/>
        <v>0</v>
      </c>
      <c r="O334" s="289">
        <f t="array" ref="O334">IFERROR(INDEX($AK$49:$AK$2000,MATCH(B334&amp;C334,$Z$49:$Z$2000&amp;$AA$49:$AA$2000,0)),0)</f>
        <v>0</v>
      </c>
      <c r="P334" s="290">
        <f t="shared" si="34"/>
        <v>0</v>
      </c>
      <c r="Q334" s="262"/>
      <c r="Z334" s="231"/>
      <c r="AA334" s="231"/>
      <c r="AB334" s="221"/>
      <c r="AC334" s="221"/>
      <c r="AD334" s="222"/>
      <c r="AE334" s="221"/>
      <c r="AF334" s="221"/>
      <c r="AG334" s="256"/>
      <c r="AH334" s="221"/>
      <c r="AI334" s="222"/>
      <c r="AJ334" s="221"/>
      <c r="AK334" s="221"/>
      <c r="AL334" s="223"/>
      <c r="AM334" s="221"/>
    </row>
    <row r="335" spans="2:39" ht="15" customHeight="1">
      <c r="B335" s="235"/>
      <c r="C335" s="235"/>
      <c r="D335" s="298"/>
      <c r="E335" s="235"/>
      <c r="F335" s="144">
        <f t="shared" si="30"/>
        <v>0</v>
      </c>
      <c r="G335" s="292"/>
      <c r="H335" s="143"/>
      <c r="I335" s="143"/>
      <c r="J335" s="144">
        <f t="shared" si="31"/>
        <v>0</v>
      </c>
      <c r="K335" s="143">
        <v>0</v>
      </c>
      <c r="L335" s="143"/>
      <c r="M335" s="234">
        <f t="shared" si="32"/>
        <v>0</v>
      </c>
      <c r="N335" s="143">
        <f t="shared" si="33"/>
        <v>0</v>
      </c>
      <c r="O335" s="289">
        <f t="array" ref="O335">IFERROR(INDEX($AK$49:$AK$2000,MATCH(B335&amp;C335,$Z$49:$Z$2000&amp;$AA$49:$AA$2000,0)),0)</f>
        <v>0</v>
      </c>
      <c r="P335" s="290">
        <f t="shared" si="34"/>
        <v>0</v>
      </c>
      <c r="Q335" s="262"/>
      <c r="Z335" s="231"/>
      <c r="AA335" s="231"/>
      <c r="AB335" s="221"/>
      <c r="AC335" s="221"/>
      <c r="AD335" s="222"/>
      <c r="AE335" s="221"/>
      <c r="AF335" s="221"/>
      <c r="AG335" s="256"/>
      <c r="AH335" s="221"/>
      <c r="AI335" s="222"/>
      <c r="AJ335" s="221"/>
      <c r="AK335" s="221"/>
      <c r="AL335" s="223"/>
      <c r="AM335" s="221"/>
    </row>
    <row r="336" spans="2:39" ht="15" customHeight="1">
      <c r="B336" s="235"/>
      <c r="C336" s="235"/>
      <c r="D336" s="298"/>
      <c r="E336" s="235"/>
      <c r="F336" s="144">
        <f t="shared" si="30"/>
        <v>0</v>
      </c>
      <c r="G336" s="292"/>
      <c r="H336" s="143"/>
      <c r="I336" s="143"/>
      <c r="J336" s="144">
        <f t="shared" si="31"/>
        <v>0</v>
      </c>
      <c r="K336" s="143">
        <v>0</v>
      </c>
      <c r="L336" s="143"/>
      <c r="M336" s="234">
        <f t="shared" si="32"/>
        <v>0</v>
      </c>
      <c r="N336" s="143">
        <f t="shared" si="33"/>
        <v>0</v>
      </c>
      <c r="O336" s="289">
        <f t="array" ref="O336">IFERROR(INDEX($AK$49:$AK$2000,MATCH(B336&amp;C336,$Z$49:$Z$2000&amp;$AA$49:$AA$2000,0)),0)</f>
        <v>0</v>
      </c>
      <c r="P336" s="290">
        <f t="shared" si="34"/>
        <v>0</v>
      </c>
      <c r="Q336" s="262"/>
      <c r="Z336" s="231"/>
      <c r="AA336" s="231"/>
      <c r="AB336" s="221"/>
      <c r="AC336" s="221"/>
      <c r="AD336" s="222"/>
      <c r="AE336" s="221"/>
      <c r="AF336" s="221"/>
      <c r="AG336" s="256"/>
      <c r="AH336" s="221"/>
      <c r="AI336" s="222"/>
      <c r="AJ336" s="221"/>
      <c r="AK336" s="221"/>
      <c r="AL336" s="223"/>
      <c r="AM336" s="221"/>
    </row>
    <row r="337" spans="2:39" ht="15" customHeight="1">
      <c r="B337" s="235"/>
      <c r="C337" s="235"/>
      <c r="D337" s="298"/>
      <c r="E337" s="235"/>
      <c r="F337" s="144">
        <f t="shared" si="30"/>
        <v>0</v>
      </c>
      <c r="G337" s="292"/>
      <c r="H337" s="143"/>
      <c r="I337" s="143"/>
      <c r="J337" s="144">
        <f t="shared" si="31"/>
        <v>0</v>
      </c>
      <c r="K337" s="143">
        <v>0</v>
      </c>
      <c r="L337" s="143"/>
      <c r="M337" s="234">
        <f t="shared" si="32"/>
        <v>0</v>
      </c>
      <c r="N337" s="143">
        <f t="shared" si="33"/>
        <v>0</v>
      </c>
      <c r="O337" s="289">
        <f t="array" ref="O337">IFERROR(INDEX($AK$49:$AK$2000,MATCH(B337&amp;C337,$Z$49:$Z$2000&amp;$AA$49:$AA$2000,0)),0)</f>
        <v>0</v>
      </c>
      <c r="P337" s="290">
        <f t="shared" si="34"/>
        <v>0</v>
      </c>
      <c r="Q337" s="262"/>
      <c r="Z337" s="231"/>
      <c r="AA337" s="231"/>
      <c r="AB337" s="221"/>
      <c r="AC337" s="221"/>
      <c r="AD337" s="222"/>
      <c r="AE337" s="221"/>
      <c r="AF337" s="221"/>
      <c r="AG337" s="256"/>
      <c r="AH337" s="221"/>
      <c r="AI337" s="222"/>
      <c r="AJ337" s="221"/>
      <c r="AK337" s="221"/>
      <c r="AL337" s="223"/>
      <c r="AM337" s="221"/>
    </row>
    <row r="338" spans="2:39" ht="15" customHeight="1">
      <c r="B338" s="235"/>
      <c r="C338" s="235"/>
      <c r="D338" s="298"/>
      <c r="E338" s="235"/>
      <c r="F338" s="144">
        <f t="shared" si="30"/>
        <v>0</v>
      </c>
      <c r="G338" s="292"/>
      <c r="H338" s="143"/>
      <c r="I338" s="143"/>
      <c r="J338" s="144">
        <f t="shared" si="31"/>
        <v>0</v>
      </c>
      <c r="K338" s="143">
        <v>0</v>
      </c>
      <c r="L338" s="143"/>
      <c r="M338" s="234">
        <f t="shared" si="32"/>
        <v>0</v>
      </c>
      <c r="N338" s="143">
        <f t="shared" si="33"/>
        <v>0</v>
      </c>
      <c r="O338" s="289">
        <f t="array" ref="O338">IFERROR(INDEX($AK$49:$AK$2000,MATCH(B338&amp;C338,$Z$49:$Z$2000&amp;$AA$49:$AA$2000,0)),0)</f>
        <v>0</v>
      </c>
      <c r="P338" s="290">
        <f t="shared" si="34"/>
        <v>0</v>
      </c>
      <c r="Q338" s="262"/>
      <c r="Z338" s="231"/>
      <c r="AA338" s="231"/>
      <c r="AB338" s="221"/>
      <c r="AC338" s="221"/>
      <c r="AD338" s="222"/>
      <c r="AE338" s="221"/>
      <c r="AF338" s="221"/>
      <c r="AG338" s="256"/>
      <c r="AH338" s="221"/>
      <c r="AI338" s="222"/>
      <c r="AJ338" s="221"/>
      <c r="AK338" s="221"/>
      <c r="AL338" s="223"/>
      <c r="AM338" s="221"/>
    </row>
    <row r="339" spans="2:39" ht="15" customHeight="1">
      <c r="B339" s="235"/>
      <c r="C339" s="235"/>
      <c r="D339" s="298"/>
      <c r="E339" s="235"/>
      <c r="F339" s="144">
        <f t="shared" si="30"/>
        <v>0</v>
      </c>
      <c r="G339" s="292"/>
      <c r="H339" s="143"/>
      <c r="I339" s="143"/>
      <c r="J339" s="144">
        <f t="shared" si="31"/>
        <v>0</v>
      </c>
      <c r="K339" s="143">
        <v>0</v>
      </c>
      <c r="L339" s="143"/>
      <c r="M339" s="234">
        <f t="shared" si="32"/>
        <v>0</v>
      </c>
      <c r="N339" s="143">
        <f t="shared" si="33"/>
        <v>0</v>
      </c>
      <c r="O339" s="289">
        <f t="array" ref="O339">IFERROR(INDEX($AK$49:$AK$2000,MATCH(B339&amp;C339,$Z$49:$Z$2000&amp;$AA$49:$AA$2000,0)),0)</f>
        <v>0</v>
      </c>
      <c r="P339" s="290">
        <f t="shared" si="34"/>
        <v>0</v>
      </c>
      <c r="Q339" s="262"/>
      <c r="Z339" s="231"/>
      <c r="AA339" s="231"/>
      <c r="AB339" s="221"/>
      <c r="AC339" s="221"/>
      <c r="AD339" s="222"/>
      <c r="AE339" s="221"/>
      <c r="AF339" s="221"/>
      <c r="AG339" s="256"/>
      <c r="AH339" s="221"/>
      <c r="AI339" s="222"/>
      <c r="AJ339" s="221"/>
      <c r="AK339" s="221"/>
      <c r="AL339" s="223"/>
      <c r="AM339" s="221"/>
    </row>
    <row r="340" spans="2:39" ht="15" customHeight="1">
      <c r="B340" s="235"/>
      <c r="C340" s="235"/>
      <c r="D340" s="298"/>
      <c r="E340" s="235"/>
      <c r="F340" s="144">
        <f t="shared" si="30"/>
        <v>0</v>
      </c>
      <c r="G340" s="292"/>
      <c r="H340" s="143"/>
      <c r="I340" s="143"/>
      <c r="J340" s="144">
        <f t="shared" si="31"/>
        <v>0</v>
      </c>
      <c r="K340" s="143">
        <v>0</v>
      </c>
      <c r="L340" s="143"/>
      <c r="M340" s="234">
        <f t="shared" si="32"/>
        <v>0</v>
      </c>
      <c r="N340" s="143">
        <f t="shared" si="33"/>
        <v>0</v>
      </c>
      <c r="O340" s="289">
        <f t="array" ref="O340">IFERROR(INDEX($AK$49:$AK$2000,MATCH(B340&amp;C340,$Z$49:$Z$2000&amp;$AA$49:$AA$2000,0)),0)</f>
        <v>0</v>
      </c>
      <c r="P340" s="290">
        <f t="shared" si="34"/>
        <v>0</v>
      </c>
      <c r="Q340" s="262"/>
      <c r="Z340" s="231"/>
      <c r="AA340" s="231"/>
      <c r="AB340" s="221"/>
      <c r="AC340" s="221"/>
      <c r="AD340" s="222"/>
      <c r="AE340" s="221"/>
      <c r="AF340" s="221"/>
      <c r="AG340" s="256"/>
      <c r="AH340" s="221"/>
      <c r="AI340" s="222"/>
      <c r="AJ340" s="221"/>
      <c r="AK340" s="221"/>
      <c r="AL340" s="223"/>
      <c r="AM340" s="221"/>
    </row>
    <row r="341" spans="2:39" ht="15" customHeight="1">
      <c r="B341" s="235"/>
      <c r="C341" s="235"/>
      <c r="D341" s="298"/>
      <c r="E341" s="235"/>
      <c r="F341" s="144">
        <f t="shared" si="30"/>
        <v>0</v>
      </c>
      <c r="G341" s="292"/>
      <c r="H341" s="143"/>
      <c r="I341" s="143"/>
      <c r="J341" s="144">
        <f t="shared" si="31"/>
        <v>0</v>
      </c>
      <c r="K341" s="143">
        <v>0</v>
      </c>
      <c r="L341" s="143"/>
      <c r="M341" s="234">
        <f t="shared" si="32"/>
        <v>0</v>
      </c>
      <c r="N341" s="143">
        <f t="shared" si="33"/>
        <v>0</v>
      </c>
      <c r="O341" s="289">
        <f t="array" ref="O341">IFERROR(INDEX($AK$49:$AK$2000,MATCH(B341&amp;C341,$Z$49:$Z$2000&amp;$AA$49:$AA$2000,0)),0)</f>
        <v>0</v>
      </c>
      <c r="P341" s="290">
        <f t="shared" si="34"/>
        <v>0</v>
      </c>
      <c r="Q341" s="262"/>
      <c r="Z341" s="231"/>
      <c r="AA341" s="231"/>
      <c r="AB341" s="221"/>
      <c r="AC341" s="221"/>
      <c r="AD341" s="222"/>
      <c r="AE341" s="221"/>
      <c r="AF341" s="221"/>
      <c r="AG341" s="256"/>
      <c r="AH341" s="221"/>
      <c r="AI341" s="222"/>
      <c r="AJ341" s="221"/>
      <c r="AK341" s="221"/>
      <c r="AL341" s="223"/>
      <c r="AM341" s="221"/>
    </row>
    <row r="342" spans="2:39" ht="15" customHeight="1">
      <c r="B342" s="235"/>
      <c r="C342" s="235"/>
      <c r="D342" s="298"/>
      <c r="E342" s="235"/>
      <c r="F342" s="144">
        <f t="shared" si="30"/>
        <v>0</v>
      </c>
      <c r="G342" s="292"/>
      <c r="H342" s="143"/>
      <c r="I342" s="143"/>
      <c r="J342" s="144">
        <f t="shared" si="31"/>
        <v>0</v>
      </c>
      <c r="K342" s="143">
        <v>0</v>
      </c>
      <c r="L342" s="143"/>
      <c r="M342" s="234">
        <f t="shared" si="32"/>
        <v>0</v>
      </c>
      <c r="N342" s="143">
        <f t="shared" si="33"/>
        <v>0</v>
      </c>
      <c r="O342" s="289">
        <f t="array" ref="O342">IFERROR(INDEX($AK$49:$AK$2000,MATCH(B342&amp;C342,$Z$49:$Z$2000&amp;$AA$49:$AA$2000,0)),0)</f>
        <v>0</v>
      </c>
      <c r="P342" s="290">
        <f t="shared" si="34"/>
        <v>0</v>
      </c>
      <c r="Q342" s="262"/>
      <c r="Z342" s="231"/>
      <c r="AA342" s="231"/>
      <c r="AB342" s="221"/>
      <c r="AC342" s="221"/>
      <c r="AD342" s="222"/>
      <c r="AE342" s="221"/>
      <c r="AF342" s="221"/>
      <c r="AG342" s="256"/>
      <c r="AH342" s="221"/>
      <c r="AI342" s="222"/>
      <c r="AJ342" s="221"/>
      <c r="AK342" s="221"/>
      <c r="AL342" s="223"/>
      <c r="AM342" s="221"/>
    </row>
    <row r="343" spans="2:39" ht="15" customHeight="1">
      <c r="B343" s="235"/>
      <c r="C343" s="235"/>
      <c r="D343" s="298"/>
      <c r="E343" s="235"/>
      <c r="F343" s="144">
        <f t="shared" si="30"/>
        <v>0</v>
      </c>
      <c r="G343" s="292"/>
      <c r="H343" s="143"/>
      <c r="I343" s="143"/>
      <c r="J343" s="144">
        <f t="shared" si="31"/>
        <v>0</v>
      </c>
      <c r="K343" s="143">
        <v>0</v>
      </c>
      <c r="L343" s="143"/>
      <c r="M343" s="234">
        <f t="shared" si="32"/>
        <v>0</v>
      </c>
      <c r="N343" s="143">
        <f t="shared" si="33"/>
        <v>0</v>
      </c>
      <c r="O343" s="289">
        <f t="array" ref="O343">IFERROR(INDEX($AK$49:$AK$2000,MATCH(B343&amp;C343,$Z$49:$Z$2000&amp;$AA$49:$AA$2000,0)),0)</f>
        <v>0</v>
      </c>
      <c r="P343" s="290">
        <f t="shared" si="34"/>
        <v>0</v>
      </c>
      <c r="Q343" s="262"/>
      <c r="Z343" s="231"/>
      <c r="AA343" s="231"/>
      <c r="AB343" s="221"/>
      <c r="AC343" s="221"/>
      <c r="AD343" s="222"/>
      <c r="AE343" s="221"/>
      <c r="AF343" s="221"/>
      <c r="AG343" s="256"/>
      <c r="AH343" s="221"/>
      <c r="AI343" s="222"/>
      <c r="AJ343" s="221"/>
      <c r="AK343" s="221"/>
      <c r="AL343" s="223"/>
      <c r="AM343" s="221"/>
    </row>
    <row r="344" spans="2:39" ht="15" customHeight="1">
      <c r="B344" s="235"/>
      <c r="C344" s="235"/>
      <c r="D344" s="298"/>
      <c r="E344" s="235"/>
      <c r="F344" s="144">
        <f t="shared" si="30"/>
        <v>0</v>
      </c>
      <c r="G344" s="292"/>
      <c r="H344" s="143"/>
      <c r="I344" s="143"/>
      <c r="J344" s="144">
        <f t="shared" si="31"/>
        <v>0</v>
      </c>
      <c r="K344" s="143">
        <v>0</v>
      </c>
      <c r="L344" s="143"/>
      <c r="M344" s="234">
        <f t="shared" si="32"/>
        <v>0</v>
      </c>
      <c r="N344" s="143">
        <f t="shared" si="33"/>
        <v>0</v>
      </c>
      <c r="O344" s="289">
        <f t="array" ref="O344">IFERROR(INDEX($AK$49:$AK$2000,MATCH(B344&amp;C344,$Z$49:$Z$2000&amp;$AA$49:$AA$2000,0)),0)</f>
        <v>0</v>
      </c>
      <c r="P344" s="290">
        <f t="shared" si="34"/>
        <v>0</v>
      </c>
      <c r="Q344" s="262"/>
      <c r="Z344" s="231"/>
      <c r="AA344" s="231"/>
      <c r="AB344" s="221"/>
      <c r="AC344" s="221"/>
      <c r="AD344" s="222"/>
      <c r="AE344" s="221"/>
      <c r="AF344" s="221"/>
      <c r="AG344" s="256"/>
      <c r="AH344" s="221"/>
      <c r="AI344" s="222"/>
      <c r="AJ344" s="221"/>
      <c r="AK344" s="221"/>
      <c r="AL344" s="223"/>
      <c r="AM344" s="221"/>
    </row>
    <row r="345" spans="2:39" ht="15" customHeight="1">
      <c r="B345" s="235"/>
      <c r="C345" s="235"/>
      <c r="D345" s="298"/>
      <c r="E345" s="235"/>
      <c r="F345" s="144">
        <f t="shared" si="30"/>
        <v>0</v>
      </c>
      <c r="G345" s="292"/>
      <c r="H345" s="143"/>
      <c r="I345" s="143"/>
      <c r="J345" s="144">
        <f t="shared" si="31"/>
        <v>0</v>
      </c>
      <c r="K345" s="143">
        <v>0</v>
      </c>
      <c r="L345" s="143"/>
      <c r="M345" s="234">
        <f t="shared" si="32"/>
        <v>0</v>
      </c>
      <c r="N345" s="143">
        <f t="shared" si="33"/>
        <v>0</v>
      </c>
      <c r="O345" s="289">
        <f t="array" ref="O345">IFERROR(INDEX($AK$49:$AK$2000,MATCH(B345&amp;C345,$Z$49:$Z$2000&amp;$AA$49:$AA$2000,0)),0)</f>
        <v>0</v>
      </c>
      <c r="P345" s="290">
        <f t="shared" si="34"/>
        <v>0</v>
      </c>
      <c r="Q345" s="262"/>
      <c r="Z345" s="231"/>
      <c r="AA345" s="231"/>
      <c r="AB345" s="221"/>
      <c r="AC345" s="221"/>
      <c r="AD345" s="222"/>
      <c r="AE345" s="221"/>
      <c r="AF345" s="221"/>
      <c r="AG345" s="256"/>
      <c r="AH345" s="221"/>
      <c r="AI345" s="222"/>
      <c r="AJ345" s="221"/>
      <c r="AK345" s="221"/>
      <c r="AL345" s="223"/>
      <c r="AM345" s="221"/>
    </row>
    <row r="346" spans="2:39" ht="15" customHeight="1">
      <c r="B346" s="235"/>
      <c r="C346" s="235"/>
      <c r="D346" s="298"/>
      <c r="E346" s="235"/>
      <c r="F346" s="144">
        <f t="shared" si="30"/>
        <v>0</v>
      </c>
      <c r="G346" s="292"/>
      <c r="H346" s="143"/>
      <c r="I346" s="143"/>
      <c r="J346" s="144">
        <f t="shared" si="31"/>
        <v>0</v>
      </c>
      <c r="K346" s="143">
        <v>0</v>
      </c>
      <c r="L346" s="143"/>
      <c r="M346" s="234">
        <f t="shared" si="32"/>
        <v>0</v>
      </c>
      <c r="N346" s="143">
        <f t="shared" si="33"/>
        <v>0</v>
      </c>
      <c r="O346" s="289">
        <f t="array" ref="O346">IFERROR(INDEX($AK$49:$AK$2000,MATCH(B346&amp;C346,$Z$49:$Z$2000&amp;$AA$49:$AA$2000,0)),0)</f>
        <v>0</v>
      </c>
      <c r="P346" s="290">
        <f t="shared" si="34"/>
        <v>0</v>
      </c>
      <c r="Q346" s="262"/>
      <c r="Z346" s="231"/>
      <c r="AA346" s="231"/>
      <c r="AB346" s="221"/>
      <c r="AC346" s="221"/>
      <c r="AD346" s="222"/>
      <c r="AE346" s="221"/>
      <c r="AF346" s="221"/>
      <c r="AG346" s="256"/>
      <c r="AH346" s="221"/>
      <c r="AI346" s="222"/>
      <c r="AJ346" s="221"/>
      <c r="AK346" s="221"/>
      <c r="AL346" s="223"/>
      <c r="AM346" s="221"/>
    </row>
    <row r="347" spans="2:39" ht="15" customHeight="1">
      <c r="B347" s="235"/>
      <c r="C347" s="235"/>
      <c r="D347" s="298"/>
      <c r="E347" s="235"/>
      <c r="F347" s="144">
        <f t="shared" si="30"/>
        <v>0</v>
      </c>
      <c r="G347" s="292"/>
      <c r="H347" s="143"/>
      <c r="I347" s="143"/>
      <c r="J347" s="144">
        <f t="shared" si="31"/>
        <v>0</v>
      </c>
      <c r="K347" s="143">
        <v>0</v>
      </c>
      <c r="L347" s="143"/>
      <c r="M347" s="234">
        <f t="shared" si="32"/>
        <v>0</v>
      </c>
      <c r="N347" s="143">
        <f t="shared" si="33"/>
        <v>0</v>
      </c>
      <c r="O347" s="289">
        <f t="array" ref="O347">IFERROR(INDEX($AK$49:$AK$2000,MATCH(B347&amp;C347,$Z$49:$Z$2000&amp;$AA$49:$AA$2000,0)),0)</f>
        <v>0</v>
      </c>
      <c r="P347" s="290">
        <f t="shared" si="34"/>
        <v>0</v>
      </c>
      <c r="Q347" s="262"/>
      <c r="Z347" s="231"/>
      <c r="AA347" s="231"/>
      <c r="AB347" s="221"/>
      <c r="AC347" s="221"/>
      <c r="AD347" s="222"/>
      <c r="AE347" s="221"/>
      <c r="AF347" s="221"/>
      <c r="AG347" s="256"/>
      <c r="AH347" s="221"/>
      <c r="AI347" s="222"/>
      <c r="AJ347" s="221"/>
      <c r="AK347" s="221"/>
      <c r="AL347" s="223"/>
      <c r="AM347" s="221"/>
    </row>
    <row r="348" spans="2:39" ht="15" customHeight="1">
      <c r="B348" s="235"/>
      <c r="C348" s="235"/>
      <c r="D348" s="298"/>
      <c r="E348" s="235"/>
      <c r="F348" s="144">
        <f t="shared" si="30"/>
        <v>0</v>
      </c>
      <c r="G348" s="292"/>
      <c r="H348" s="143"/>
      <c r="I348" s="143"/>
      <c r="J348" s="144">
        <f t="shared" si="31"/>
        <v>0</v>
      </c>
      <c r="K348" s="143">
        <v>0</v>
      </c>
      <c r="L348" s="143"/>
      <c r="M348" s="234">
        <f t="shared" si="32"/>
        <v>0</v>
      </c>
      <c r="N348" s="143">
        <f t="shared" si="33"/>
        <v>0</v>
      </c>
      <c r="O348" s="289">
        <f t="array" ref="O348">IFERROR(INDEX($AK$49:$AK$2000,MATCH(B348&amp;C348,$Z$49:$Z$2000&amp;$AA$49:$AA$2000,0)),0)</f>
        <v>0</v>
      </c>
      <c r="P348" s="290">
        <f t="shared" si="34"/>
        <v>0</v>
      </c>
      <c r="Q348" s="262"/>
      <c r="Z348" s="231"/>
      <c r="AA348" s="231"/>
      <c r="AB348" s="221"/>
      <c r="AC348" s="221"/>
      <c r="AD348" s="222"/>
      <c r="AE348" s="221"/>
      <c r="AF348" s="221"/>
      <c r="AG348" s="256"/>
      <c r="AH348" s="221"/>
      <c r="AI348" s="222"/>
      <c r="AJ348" s="221"/>
      <c r="AK348" s="221"/>
      <c r="AL348" s="223"/>
      <c r="AM348" s="221"/>
    </row>
    <row r="349" spans="2:39" ht="15" customHeight="1">
      <c r="B349" s="235"/>
      <c r="C349" s="235"/>
      <c r="D349" s="298"/>
      <c r="E349" s="235"/>
      <c r="F349" s="144">
        <f t="shared" si="30"/>
        <v>0</v>
      </c>
      <c r="G349" s="292"/>
      <c r="H349" s="143"/>
      <c r="I349" s="143"/>
      <c r="J349" s="144">
        <f t="shared" si="31"/>
        <v>0</v>
      </c>
      <c r="K349" s="143">
        <v>0</v>
      </c>
      <c r="L349" s="143"/>
      <c r="M349" s="234">
        <f t="shared" si="32"/>
        <v>0</v>
      </c>
      <c r="N349" s="143">
        <f t="shared" si="33"/>
        <v>0</v>
      </c>
      <c r="O349" s="289">
        <f t="array" ref="O349">IFERROR(INDEX($AK$49:$AK$2000,MATCH(B349&amp;C349,$Z$49:$Z$2000&amp;$AA$49:$AA$2000,0)),0)</f>
        <v>0</v>
      </c>
      <c r="P349" s="290">
        <f t="shared" si="34"/>
        <v>0</v>
      </c>
      <c r="Q349" s="262"/>
      <c r="Z349" s="231"/>
      <c r="AA349" s="231"/>
      <c r="AB349" s="221"/>
      <c r="AC349" s="221"/>
      <c r="AD349" s="222"/>
      <c r="AE349" s="221"/>
      <c r="AF349" s="221"/>
      <c r="AG349" s="256"/>
      <c r="AH349" s="221"/>
      <c r="AI349" s="222"/>
      <c r="AJ349" s="221"/>
      <c r="AK349" s="221"/>
      <c r="AL349" s="223"/>
      <c r="AM349" s="221"/>
    </row>
    <row r="350" spans="2:39" ht="15" customHeight="1">
      <c r="B350" s="235"/>
      <c r="C350" s="235"/>
      <c r="D350" s="298"/>
      <c r="E350" s="235"/>
      <c r="F350" s="144">
        <f t="shared" si="30"/>
        <v>0</v>
      </c>
      <c r="G350" s="292"/>
      <c r="H350" s="143"/>
      <c r="I350" s="143"/>
      <c r="J350" s="144">
        <f t="shared" si="31"/>
        <v>0</v>
      </c>
      <c r="K350" s="143">
        <v>0</v>
      </c>
      <c r="L350" s="143"/>
      <c r="M350" s="234">
        <f t="shared" si="32"/>
        <v>0</v>
      </c>
      <c r="N350" s="143">
        <f t="shared" si="33"/>
        <v>0</v>
      </c>
      <c r="O350" s="289">
        <f t="array" ref="O350">IFERROR(INDEX($AK$49:$AK$2000,MATCH(B350&amp;C350,$Z$49:$Z$2000&amp;$AA$49:$AA$2000,0)),0)</f>
        <v>0</v>
      </c>
      <c r="P350" s="290">
        <f t="shared" si="34"/>
        <v>0</v>
      </c>
      <c r="Q350" s="262"/>
      <c r="Z350" s="231"/>
      <c r="AA350" s="231"/>
      <c r="AB350" s="221"/>
      <c r="AC350" s="221"/>
      <c r="AD350" s="222"/>
      <c r="AE350" s="221"/>
      <c r="AF350" s="221"/>
      <c r="AG350" s="256"/>
      <c r="AH350" s="221"/>
      <c r="AI350" s="222"/>
      <c r="AJ350" s="221"/>
      <c r="AK350" s="221"/>
      <c r="AL350" s="223"/>
      <c r="AM350" s="221"/>
    </row>
    <row r="351" spans="2:39" ht="15" customHeight="1">
      <c r="B351" s="235"/>
      <c r="C351" s="235"/>
      <c r="D351" s="298"/>
      <c r="E351" s="235"/>
      <c r="F351" s="144">
        <f t="shared" si="30"/>
        <v>0</v>
      </c>
      <c r="G351" s="292"/>
      <c r="H351" s="143"/>
      <c r="I351" s="143"/>
      <c r="J351" s="144">
        <f t="shared" si="31"/>
        <v>0</v>
      </c>
      <c r="K351" s="143">
        <v>0</v>
      </c>
      <c r="L351" s="143"/>
      <c r="M351" s="234">
        <f t="shared" si="32"/>
        <v>0</v>
      </c>
      <c r="N351" s="143">
        <f t="shared" si="33"/>
        <v>0</v>
      </c>
      <c r="O351" s="289">
        <f t="array" ref="O351">IFERROR(INDEX($AK$49:$AK$2000,MATCH(B351&amp;C351,$Z$49:$Z$2000&amp;$AA$49:$AA$2000,0)),0)</f>
        <v>0</v>
      </c>
      <c r="P351" s="290">
        <f t="shared" si="34"/>
        <v>0</v>
      </c>
      <c r="Q351" s="262"/>
      <c r="Z351" s="231"/>
      <c r="AA351" s="231"/>
      <c r="AB351" s="221"/>
      <c r="AC351" s="221"/>
      <c r="AD351" s="222"/>
      <c r="AE351" s="221"/>
      <c r="AF351" s="221"/>
      <c r="AG351" s="256"/>
      <c r="AH351" s="221"/>
      <c r="AI351" s="222"/>
      <c r="AJ351" s="221"/>
      <c r="AK351" s="221"/>
      <c r="AL351" s="223"/>
      <c r="AM351" s="221"/>
    </row>
    <row r="352" spans="2:39" ht="15" customHeight="1">
      <c r="B352" s="235"/>
      <c r="C352" s="235"/>
      <c r="D352" s="298"/>
      <c r="E352" s="235"/>
      <c r="F352" s="144">
        <f t="shared" si="30"/>
        <v>0</v>
      </c>
      <c r="G352" s="292"/>
      <c r="H352" s="143"/>
      <c r="I352" s="143"/>
      <c r="J352" s="144">
        <f t="shared" si="31"/>
        <v>0</v>
      </c>
      <c r="K352" s="143">
        <v>0</v>
      </c>
      <c r="L352" s="143"/>
      <c r="M352" s="234">
        <f t="shared" si="32"/>
        <v>0</v>
      </c>
      <c r="N352" s="143">
        <f t="shared" si="33"/>
        <v>0</v>
      </c>
      <c r="O352" s="289">
        <f t="array" ref="O352">IFERROR(INDEX($AK$49:$AK$2000,MATCH(B352&amp;C352,$Z$49:$Z$2000&amp;$AA$49:$AA$2000,0)),0)</f>
        <v>0</v>
      </c>
      <c r="P352" s="290">
        <f t="shared" si="34"/>
        <v>0</v>
      </c>
      <c r="Q352" s="262"/>
      <c r="Z352" s="231"/>
      <c r="AA352" s="231"/>
      <c r="AB352" s="221"/>
      <c r="AC352" s="221"/>
      <c r="AD352" s="222"/>
      <c r="AE352" s="221"/>
      <c r="AF352" s="221"/>
      <c r="AG352" s="256"/>
      <c r="AH352" s="221"/>
      <c r="AI352" s="222"/>
      <c r="AJ352" s="221"/>
      <c r="AK352" s="221"/>
      <c r="AL352" s="223"/>
      <c r="AM352" s="221"/>
    </row>
    <row r="353" spans="2:39" ht="15" customHeight="1">
      <c r="B353" s="235"/>
      <c r="C353" s="235"/>
      <c r="D353" s="298"/>
      <c r="E353" s="235"/>
      <c r="F353" s="144">
        <f t="shared" si="30"/>
        <v>0</v>
      </c>
      <c r="G353" s="292"/>
      <c r="H353" s="143"/>
      <c r="I353" s="143"/>
      <c r="J353" s="144">
        <f t="shared" si="31"/>
        <v>0</v>
      </c>
      <c r="K353" s="143">
        <v>0</v>
      </c>
      <c r="L353" s="143"/>
      <c r="M353" s="234">
        <f t="shared" si="32"/>
        <v>0</v>
      </c>
      <c r="N353" s="143">
        <f t="shared" si="33"/>
        <v>0</v>
      </c>
      <c r="O353" s="289">
        <f t="array" ref="O353">IFERROR(INDEX($AK$49:$AK$2000,MATCH(B353&amp;C353,$Z$49:$Z$2000&amp;$AA$49:$AA$2000,0)),0)</f>
        <v>0</v>
      </c>
      <c r="P353" s="290">
        <f t="shared" si="34"/>
        <v>0</v>
      </c>
      <c r="Q353" s="262"/>
      <c r="Z353" s="231"/>
      <c r="AA353" s="231"/>
      <c r="AB353" s="221"/>
      <c r="AC353" s="221"/>
      <c r="AD353" s="222"/>
      <c r="AE353" s="221"/>
      <c r="AF353" s="221"/>
      <c r="AG353" s="256"/>
      <c r="AH353" s="221"/>
      <c r="AI353" s="222"/>
      <c r="AJ353" s="221"/>
      <c r="AK353" s="221"/>
      <c r="AL353" s="223"/>
      <c r="AM353" s="221"/>
    </row>
    <row r="354" spans="2:39" ht="15" customHeight="1">
      <c r="B354" s="235"/>
      <c r="C354" s="235"/>
      <c r="D354" s="298"/>
      <c r="E354" s="235"/>
      <c r="F354" s="144">
        <f t="shared" si="30"/>
        <v>0</v>
      </c>
      <c r="G354" s="292"/>
      <c r="H354" s="143"/>
      <c r="I354" s="143"/>
      <c r="J354" s="144">
        <f t="shared" si="31"/>
        <v>0</v>
      </c>
      <c r="K354" s="143">
        <v>0</v>
      </c>
      <c r="L354" s="143"/>
      <c r="M354" s="234">
        <f t="shared" si="32"/>
        <v>0</v>
      </c>
      <c r="N354" s="143">
        <f t="shared" si="33"/>
        <v>0</v>
      </c>
      <c r="O354" s="289">
        <f t="array" ref="O354">IFERROR(INDEX($AK$49:$AK$2000,MATCH(B354&amp;C354,$Z$49:$Z$2000&amp;$AA$49:$AA$2000,0)),0)</f>
        <v>0</v>
      </c>
      <c r="P354" s="290">
        <f t="shared" si="34"/>
        <v>0</v>
      </c>
      <c r="Q354" s="262"/>
      <c r="Z354" s="231"/>
      <c r="AA354" s="231"/>
      <c r="AB354" s="221"/>
      <c r="AC354" s="221"/>
      <c r="AD354" s="222"/>
      <c r="AE354" s="221"/>
      <c r="AF354" s="221"/>
      <c r="AG354" s="256"/>
      <c r="AH354" s="221"/>
      <c r="AI354" s="222"/>
      <c r="AJ354" s="221"/>
      <c r="AK354" s="221"/>
      <c r="AL354" s="223"/>
      <c r="AM354" s="221"/>
    </row>
    <row r="355" spans="2:39" ht="15" customHeight="1">
      <c r="B355" s="235"/>
      <c r="C355" s="235"/>
      <c r="D355" s="298"/>
      <c r="E355" s="235"/>
      <c r="F355" s="144">
        <f t="shared" si="30"/>
        <v>0</v>
      </c>
      <c r="G355" s="292"/>
      <c r="H355" s="143"/>
      <c r="I355" s="143"/>
      <c r="J355" s="144">
        <f t="shared" si="31"/>
        <v>0</v>
      </c>
      <c r="K355" s="143">
        <v>0</v>
      </c>
      <c r="L355" s="143"/>
      <c r="M355" s="234">
        <f t="shared" si="32"/>
        <v>0</v>
      </c>
      <c r="N355" s="143">
        <f t="shared" si="33"/>
        <v>0</v>
      </c>
      <c r="O355" s="289">
        <f t="array" ref="O355">IFERROR(INDEX($AK$49:$AK$2000,MATCH(B355&amp;C355,$Z$49:$Z$2000&amp;$AA$49:$AA$2000,0)),0)</f>
        <v>0</v>
      </c>
      <c r="P355" s="290">
        <f t="shared" si="34"/>
        <v>0</v>
      </c>
      <c r="Q355" s="262"/>
      <c r="Z355" s="231"/>
      <c r="AA355" s="231"/>
      <c r="AB355" s="221"/>
      <c r="AC355" s="221"/>
      <c r="AD355" s="222"/>
      <c r="AE355" s="221"/>
      <c r="AF355" s="221"/>
      <c r="AG355" s="256"/>
      <c r="AH355" s="221"/>
      <c r="AI355" s="222"/>
      <c r="AJ355" s="221"/>
      <c r="AK355" s="221"/>
      <c r="AL355" s="223"/>
      <c r="AM355" s="221"/>
    </row>
    <row r="356" spans="2:39" ht="15" customHeight="1">
      <c r="B356" s="235"/>
      <c r="C356" s="235"/>
      <c r="D356" s="298"/>
      <c r="E356" s="235"/>
      <c r="F356" s="144">
        <f t="shared" si="30"/>
        <v>0</v>
      </c>
      <c r="G356" s="292"/>
      <c r="H356" s="143"/>
      <c r="I356" s="143"/>
      <c r="J356" s="144">
        <f t="shared" si="31"/>
        <v>0</v>
      </c>
      <c r="K356" s="143">
        <v>0</v>
      </c>
      <c r="L356" s="143"/>
      <c r="M356" s="234">
        <f t="shared" si="32"/>
        <v>0</v>
      </c>
      <c r="N356" s="143">
        <f t="shared" si="33"/>
        <v>0</v>
      </c>
      <c r="O356" s="289">
        <f t="array" ref="O356">IFERROR(INDEX($AK$49:$AK$2000,MATCH(B356&amp;C356,$Z$49:$Z$2000&amp;$AA$49:$AA$2000,0)),0)</f>
        <v>0</v>
      </c>
      <c r="P356" s="290">
        <f t="shared" si="34"/>
        <v>0</v>
      </c>
      <c r="Q356" s="262"/>
      <c r="Z356" s="231"/>
      <c r="AA356" s="231"/>
      <c r="AB356" s="221"/>
      <c r="AC356" s="221"/>
      <c r="AD356" s="222"/>
      <c r="AE356" s="221"/>
      <c r="AF356" s="221"/>
      <c r="AG356" s="256"/>
      <c r="AH356" s="221"/>
      <c r="AI356" s="222"/>
      <c r="AJ356" s="221"/>
      <c r="AK356" s="221"/>
      <c r="AL356" s="223"/>
      <c r="AM356" s="221"/>
    </row>
    <row r="357" spans="2:39" ht="15" customHeight="1">
      <c r="B357" s="235"/>
      <c r="C357" s="235"/>
      <c r="D357" s="298"/>
      <c r="E357" s="235"/>
      <c r="F357" s="144">
        <f t="shared" si="30"/>
        <v>0</v>
      </c>
      <c r="G357" s="292"/>
      <c r="H357" s="143"/>
      <c r="I357" s="143"/>
      <c r="J357" s="144">
        <f t="shared" si="31"/>
        <v>0</v>
      </c>
      <c r="K357" s="143">
        <v>0</v>
      </c>
      <c r="L357" s="143"/>
      <c r="M357" s="234">
        <f t="shared" si="32"/>
        <v>0</v>
      </c>
      <c r="N357" s="143">
        <f t="shared" si="33"/>
        <v>0</v>
      </c>
      <c r="O357" s="289">
        <f t="array" ref="O357">IFERROR(INDEX($AK$49:$AK$2000,MATCH(B357&amp;C357,$Z$49:$Z$2000&amp;$AA$49:$AA$2000,0)),0)</f>
        <v>0</v>
      </c>
      <c r="P357" s="290">
        <f t="shared" si="34"/>
        <v>0</v>
      </c>
      <c r="Q357" s="262"/>
      <c r="Z357" s="231"/>
      <c r="AA357" s="231"/>
      <c r="AB357" s="221"/>
      <c r="AC357" s="221"/>
      <c r="AD357" s="222"/>
      <c r="AE357" s="221"/>
      <c r="AF357" s="221"/>
      <c r="AG357" s="256"/>
      <c r="AH357" s="221"/>
      <c r="AI357" s="222"/>
      <c r="AJ357" s="221"/>
      <c r="AK357" s="221"/>
      <c r="AL357" s="223"/>
      <c r="AM357" s="221"/>
    </row>
    <row r="358" spans="2:39" ht="15" customHeight="1">
      <c r="B358" s="235"/>
      <c r="C358" s="235"/>
      <c r="D358" s="298"/>
      <c r="E358" s="235"/>
      <c r="F358" s="144">
        <f t="shared" si="30"/>
        <v>0</v>
      </c>
      <c r="G358" s="292"/>
      <c r="H358" s="143"/>
      <c r="I358" s="143"/>
      <c r="J358" s="144">
        <f t="shared" si="31"/>
        <v>0</v>
      </c>
      <c r="K358" s="143">
        <v>0</v>
      </c>
      <c r="L358" s="143"/>
      <c r="M358" s="234">
        <f t="shared" si="32"/>
        <v>0</v>
      </c>
      <c r="N358" s="143">
        <f t="shared" si="33"/>
        <v>0</v>
      </c>
      <c r="O358" s="289">
        <f t="array" ref="O358">IFERROR(INDEX($AK$49:$AK$2000,MATCH(B358&amp;C358,$Z$49:$Z$2000&amp;$AA$49:$AA$2000,0)),0)</f>
        <v>0</v>
      </c>
      <c r="P358" s="290">
        <f t="shared" si="34"/>
        <v>0</v>
      </c>
      <c r="Q358" s="262"/>
      <c r="Z358" s="231"/>
      <c r="AA358" s="231"/>
      <c r="AB358" s="221"/>
      <c r="AC358" s="221"/>
      <c r="AD358" s="222"/>
      <c r="AE358" s="221"/>
      <c r="AF358" s="221"/>
      <c r="AG358" s="256"/>
      <c r="AH358" s="221"/>
      <c r="AI358" s="222"/>
      <c r="AJ358" s="221"/>
      <c r="AK358" s="221"/>
      <c r="AL358" s="223"/>
      <c r="AM358" s="221"/>
    </row>
    <row r="359" spans="2:39" ht="15" customHeight="1">
      <c r="B359" s="235"/>
      <c r="C359" s="235"/>
      <c r="D359" s="298"/>
      <c r="E359" s="235"/>
      <c r="F359" s="144">
        <f t="shared" si="30"/>
        <v>0</v>
      </c>
      <c r="G359" s="292"/>
      <c r="H359" s="143"/>
      <c r="I359" s="143"/>
      <c r="J359" s="144">
        <f t="shared" si="31"/>
        <v>0</v>
      </c>
      <c r="K359" s="143">
        <v>0</v>
      </c>
      <c r="L359" s="143"/>
      <c r="M359" s="234">
        <f t="shared" si="32"/>
        <v>0</v>
      </c>
      <c r="N359" s="143">
        <f t="shared" si="33"/>
        <v>0</v>
      </c>
      <c r="O359" s="289">
        <f t="array" ref="O359">IFERROR(INDEX($AK$49:$AK$2000,MATCH(B359&amp;C359,$Z$49:$Z$2000&amp;$AA$49:$AA$2000,0)),0)</f>
        <v>0</v>
      </c>
      <c r="P359" s="290">
        <f t="shared" si="34"/>
        <v>0</v>
      </c>
      <c r="Q359" s="262"/>
      <c r="Z359" s="231"/>
      <c r="AA359" s="231"/>
      <c r="AB359" s="221"/>
      <c r="AC359" s="221"/>
      <c r="AD359" s="222"/>
      <c r="AE359" s="221"/>
      <c r="AF359" s="221"/>
      <c r="AG359" s="256"/>
      <c r="AH359" s="221"/>
      <c r="AI359" s="222"/>
      <c r="AJ359" s="221"/>
      <c r="AK359" s="221"/>
      <c r="AL359" s="223"/>
      <c r="AM359" s="221"/>
    </row>
    <row r="360" spans="2:39" ht="15" customHeight="1">
      <c r="B360" s="235"/>
      <c r="C360" s="235"/>
      <c r="D360" s="298"/>
      <c r="E360" s="235"/>
      <c r="F360" s="144">
        <f t="shared" si="30"/>
        <v>0</v>
      </c>
      <c r="G360" s="292"/>
      <c r="H360" s="143"/>
      <c r="I360" s="143"/>
      <c r="J360" s="144">
        <f t="shared" si="31"/>
        <v>0</v>
      </c>
      <c r="K360" s="143">
        <v>0</v>
      </c>
      <c r="L360" s="143"/>
      <c r="M360" s="234">
        <f t="shared" si="32"/>
        <v>0</v>
      </c>
      <c r="N360" s="143">
        <f t="shared" si="33"/>
        <v>0</v>
      </c>
      <c r="O360" s="289">
        <f t="array" ref="O360">IFERROR(INDEX($AK$49:$AK$2000,MATCH(B360&amp;C360,$Z$49:$Z$2000&amp;$AA$49:$AA$2000,0)),0)</f>
        <v>0</v>
      </c>
      <c r="P360" s="290">
        <f t="shared" si="34"/>
        <v>0</v>
      </c>
      <c r="Q360" s="262"/>
      <c r="Z360" s="231"/>
      <c r="AA360" s="231"/>
      <c r="AB360" s="221"/>
      <c r="AC360" s="221"/>
      <c r="AD360" s="222"/>
      <c r="AE360" s="221"/>
      <c r="AF360" s="221"/>
      <c r="AG360" s="256"/>
      <c r="AH360" s="221"/>
      <c r="AI360" s="222"/>
      <c r="AJ360" s="221"/>
      <c r="AK360" s="221"/>
      <c r="AL360" s="223"/>
      <c r="AM360" s="221"/>
    </row>
    <row r="361" spans="2:39" ht="15" customHeight="1">
      <c r="B361" s="235"/>
      <c r="C361" s="235"/>
      <c r="D361" s="298"/>
      <c r="E361" s="235"/>
      <c r="F361" s="144">
        <f t="shared" si="30"/>
        <v>0</v>
      </c>
      <c r="G361" s="292"/>
      <c r="H361" s="143"/>
      <c r="I361" s="143"/>
      <c r="J361" s="144">
        <f t="shared" si="31"/>
        <v>0</v>
      </c>
      <c r="K361" s="143">
        <v>0</v>
      </c>
      <c r="L361" s="143"/>
      <c r="M361" s="234">
        <f t="shared" si="32"/>
        <v>0</v>
      </c>
      <c r="N361" s="143">
        <f t="shared" si="33"/>
        <v>0</v>
      </c>
      <c r="O361" s="289">
        <f t="array" ref="O361">IFERROR(INDEX($AK$49:$AK$2000,MATCH(B361&amp;C361,$Z$49:$Z$2000&amp;$AA$49:$AA$2000,0)),0)</f>
        <v>0</v>
      </c>
      <c r="P361" s="290">
        <f t="shared" si="34"/>
        <v>0</v>
      </c>
      <c r="Q361" s="262"/>
      <c r="Z361" s="231"/>
      <c r="AA361" s="231"/>
      <c r="AB361" s="221"/>
      <c r="AC361" s="221"/>
      <c r="AD361" s="222"/>
      <c r="AE361" s="221"/>
      <c r="AF361" s="221"/>
      <c r="AG361" s="256"/>
      <c r="AH361" s="221"/>
      <c r="AI361" s="222"/>
      <c r="AJ361" s="221"/>
      <c r="AK361" s="221"/>
      <c r="AL361" s="223"/>
      <c r="AM361" s="221"/>
    </row>
    <row r="362" spans="2:39" ht="15" customHeight="1">
      <c r="B362" s="235"/>
      <c r="C362" s="235"/>
      <c r="D362" s="298"/>
      <c r="E362" s="235"/>
      <c r="F362" s="144">
        <f t="shared" si="30"/>
        <v>0</v>
      </c>
      <c r="G362" s="292"/>
      <c r="H362" s="143"/>
      <c r="I362" s="143"/>
      <c r="J362" s="144">
        <f t="shared" si="31"/>
        <v>0</v>
      </c>
      <c r="K362" s="143">
        <v>0</v>
      </c>
      <c r="L362" s="143"/>
      <c r="M362" s="234">
        <f t="shared" si="32"/>
        <v>0</v>
      </c>
      <c r="N362" s="143">
        <f t="shared" si="33"/>
        <v>0</v>
      </c>
      <c r="O362" s="289">
        <f t="array" ref="O362">IFERROR(INDEX($AK$49:$AK$2000,MATCH(B362&amp;C362,$Z$49:$Z$2000&amp;$AA$49:$AA$2000,0)),0)</f>
        <v>0</v>
      </c>
      <c r="P362" s="290">
        <f t="shared" si="34"/>
        <v>0</v>
      </c>
      <c r="Q362" s="262"/>
      <c r="Z362" s="231"/>
      <c r="AA362" s="231"/>
      <c r="AB362" s="221"/>
      <c r="AC362" s="221"/>
      <c r="AD362" s="222"/>
      <c r="AE362" s="221"/>
      <c r="AF362" s="221"/>
      <c r="AG362" s="256"/>
      <c r="AH362" s="221"/>
      <c r="AI362" s="222"/>
      <c r="AJ362" s="221"/>
      <c r="AK362" s="221"/>
      <c r="AL362" s="223"/>
      <c r="AM362" s="221"/>
    </row>
    <row r="363" spans="2:39" ht="15" customHeight="1">
      <c r="B363" s="235"/>
      <c r="C363" s="235"/>
      <c r="D363" s="298"/>
      <c r="E363" s="235"/>
      <c r="F363" s="144">
        <f t="shared" si="30"/>
        <v>0</v>
      </c>
      <c r="G363" s="292"/>
      <c r="H363" s="143"/>
      <c r="I363" s="143"/>
      <c r="J363" s="144">
        <f t="shared" si="31"/>
        <v>0</v>
      </c>
      <c r="K363" s="143">
        <v>0</v>
      </c>
      <c r="L363" s="143"/>
      <c r="M363" s="234">
        <f t="shared" si="32"/>
        <v>0</v>
      </c>
      <c r="N363" s="143">
        <f t="shared" si="33"/>
        <v>0</v>
      </c>
      <c r="O363" s="289">
        <f t="array" ref="O363">IFERROR(INDEX($AK$49:$AK$2000,MATCH(B363&amp;C363,$Z$49:$Z$2000&amp;$AA$49:$AA$2000,0)),0)</f>
        <v>0</v>
      </c>
      <c r="P363" s="290">
        <f t="shared" si="34"/>
        <v>0</v>
      </c>
      <c r="Q363" s="262"/>
      <c r="Z363" s="231"/>
      <c r="AA363" s="231"/>
      <c r="AB363" s="221"/>
      <c r="AC363" s="221"/>
      <c r="AD363" s="222"/>
      <c r="AE363" s="221"/>
      <c r="AF363" s="221"/>
      <c r="AG363" s="256"/>
      <c r="AH363" s="221"/>
      <c r="AI363" s="222"/>
      <c r="AJ363" s="221"/>
      <c r="AK363" s="221"/>
      <c r="AL363" s="223"/>
      <c r="AM363" s="221"/>
    </row>
    <row r="364" spans="2:39" ht="15" customHeight="1">
      <c r="B364" s="235"/>
      <c r="C364" s="235"/>
      <c r="D364" s="298"/>
      <c r="E364" s="235"/>
      <c r="F364" s="144">
        <f t="shared" si="30"/>
        <v>0</v>
      </c>
      <c r="G364" s="292"/>
      <c r="H364" s="143"/>
      <c r="I364" s="143"/>
      <c r="J364" s="144">
        <f t="shared" si="31"/>
        <v>0</v>
      </c>
      <c r="K364" s="143">
        <v>0</v>
      </c>
      <c r="L364" s="143"/>
      <c r="M364" s="234">
        <f t="shared" si="32"/>
        <v>0</v>
      </c>
      <c r="N364" s="143">
        <f t="shared" si="33"/>
        <v>0</v>
      </c>
      <c r="O364" s="289">
        <f t="array" ref="O364">IFERROR(INDEX($AK$49:$AK$2000,MATCH(B364&amp;C364,$Z$49:$Z$2000&amp;$AA$49:$AA$2000,0)),0)</f>
        <v>0</v>
      </c>
      <c r="P364" s="290">
        <f t="shared" si="34"/>
        <v>0</v>
      </c>
      <c r="Q364" s="262"/>
      <c r="Z364" s="231"/>
      <c r="AA364" s="231"/>
      <c r="AB364" s="221"/>
      <c r="AC364" s="221"/>
      <c r="AD364" s="222"/>
      <c r="AE364" s="221"/>
      <c r="AF364" s="221"/>
      <c r="AG364" s="256"/>
      <c r="AH364" s="221"/>
      <c r="AI364" s="222"/>
      <c r="AJ364" s="221"/>
      <c r="AK364" s="221"/>
      <c r="AL364" s="223"/>
      <c r="AM364" s="221"/>
    </row>
    <row r="365" spans="2:39" ht="15" customHeight="1">
      <c r="B365" s="235"/>
      <c r="C365" s="235"/>
      <c r="D365" s="298"/>
      <c r="E365" s="235"/>
      <c r="F365" s="144">
        <f t="shared" si="30"/>
        <v>0</v>
      </c>
      <c r="G365" s="292"/>
      <c r="H365" s="143"/>
      <c r="I365" s="143"/>
      <c r="J365" s="144">
        <f t="shared" si="31"/>
        <v>0</v>
      </c>
      <c r="K365" s="143">
        <v>0</v>
      </c>
      <c r="L365" s="143"/>
      <c r="M365" s="234">
        <f t="shared" si="32"/>
        <v>0</v>
      </c>
      <c r="N365" s="143">
        <f t="shared" si="33"/>
        <v>0</v>
      </c>
      <c r="O365" s="289">
        <f t="array" ref="O365">IFERROR(INDEX($AK$49:$AK$2000,MATCH(B365&amp;C365,$Z$49:$Z$2000&amp;$AA$49:$AA$2000,0)),0)</f>
        <v>0</v>
      </c>
      <c r="P365" s="290">
        <f t="shared" si="34"/>
        <v>0</v>
      </c>
      <c r="Q365" s="262"/>
      <c r="Z365" s="231"/>
      <c r="AA365" s="231"/>
      <c r="AB365" s="221"/>
      <c r="AC365" s="221"/>
      <c r="AD365" s="222"/>
      <c r="AE365" s="221"/>
      <c r="AF365" s="221"/>
      <c r="AG365" s="256"/>
      <c r="AH365" s="221"/>
      <c r="AI365" s="222"/>
      <c r="AJ365" s="221"/>
      <c r="AK365" s="221"/>
      <c r="AL365" s="223"/>
      <c r="AM365" s="221"/>
    </row>
    <row r="366" spans="2:39" ht="15" customHeight="1">
      <c r="B366" s="235"/>
      <c r="C366" s="235"/>
      <c r="D366" s="298"/>
      <c r="E366" s="235"/>
      <c r="F366" s="144">
        <f t="shared" si="30"/>
        <v>0</v>
      </c>
      <c r="G366" s="292"/>
      <c r="H366" s="143"/>
      <c r="I366" s="143"/>
      <c r="J366" s="144">
        <f t="shared" si="31"/>
        <v>0</v>
      </c>
      <c r="K366" s="143">
        <v>0</v>
      </c>
      <c r="L366" s="143"/>
      <c r="M366" s="234">
        <f t="shared" si="32"/>
        <v>0</v>
      </c>
      <c r="N366" s="143">
        <f t="shared" si="33"/>
        <v>0</v>
      </c>
      <c r="O366" s="289">
        <f t="array" ref="O366">IFERROR(INDEX($AK$49:$AK$2000,MATCH(B366&amp;C366,$Z$49:$Z$2000&amp;$AA$49:$AA$2000,0)),0)</f>
        <v>0</v>
      </c>
      <c r="P366" s="290">
        <f t="shared" si="34"/>
        <v>0</v>
      </c>
      <c r="Q366" s="262"/>
      <c r="Z366" s="231"/>
      <c r="AA366" s="231"/>
      <c r="AB366" s="221"/>
      <c r="AC366" s="221"/>
      <c r="AD366" s="222"/>
      <c r="AE366" s="221"/>
      <c r="AF366" s="221"/>
      <c r="AG366" s="256"/>
      <c r="AH366" s="221"/>
      <c r="AI366" s="222"/>
      <c r="AJ366" s="221"/>
      <c r="AK366" s="221"/>
      <c r="AL366" s="223"/>
      <c r="AM366" s="221"/>
    </row>
    <row r="367" spans="2:39" ht="15" customHeight="1">
      <c r="B367" s="235"/>
      <c r="C367" s="235"/>
      <c r="D367" s="298"/>
      <c r="E367" s="235"/>
      <c r="F367" s="144">
        <f t="shared" si="30"/>
        <v>0</v>
      </c>
      <c r="G367" s="292"/>
      <c r="H367" s="143"/>
      <c r="I367" s="143"/>
      <c r="J367" s="144">
        <f t="shared" si="31"/>
        <v>0</v>
      </c>
      <c r="K367" s="143">
        <v>0</v>
      </c>
      <c r="L367" s="143"/>
      <c r="M367" s="234">
        <f t="shared" si="32"/>
        <v>0</v>
      </c>
      <c r="N367" s="143">
        <f t="shared" si="33"/>
        <v>0</v>
      </c>
      <c r="O367" s="289">
        <f t="array" ref="O367">IFERROR(INDEX($AK$49:$AK$2000,MATCH(B367&amp;C367,$Z$49:$Z$2000&amp;$AA$49:$AA$2000,0)),0)</f>
        <v>0</v>
      </c>
      <c r="P367" s="290">
        <f t="shared" si="34"/>
        <v>0</v>
      </c>
      <c r="Q367" s="262"/>
      <c r="Z367" s="231"/>
      <c r="AA367" s="231"/>
      <c r="AB367" s="221"/>
      <c r="AC367" s="221"/>
      <c r="AD367" s="222"/>
      <c r="AE367" s="221"/>
      <c r="AF367" s="221"/>
      <c r="AG367" s="256"/>
      <c r="AH367" s="221"/>
      <c r="AI367" s="222"/>
      <c r="AJ367" s="221"/>
      <c r="AK367" s="221"/>
      <c r="AL367" s="223"/>
      <c r="AM367" s="221"/>
    </row>
    <row r="368" spans="2:39" ht="15" customHeight="1">
      <c r="B368" s="235"/>
      <c r="C368" s="235"/>
      <c r="D368" s="298"/>
      <c r="E368" s="235"/>
      <c r="F368" s="144">
        <f t="shared" ref="F368:F431" si="35">IFERROR(E368/D368,0)</f>
        <v>0</v>
      </c>
      <c r="G368" s="292"/>
      <c r="H368" s="143"/>
      <c r="I368" s="143"/>
      <c r="J368" s="144">
        <f t="shared" ref="J368:J431" si="36">IFERROR(I368/E368,0)</f>
        <v>0</v>
      </c>
      <c r="K368" s="143">
        <v>0</v>
      </c>
      <c r="L368" s="143"/>
      <c r="M368" s="234">
        <f t="shared" ref="M368:M431" si="37">IFERROR(L368/H368,0)</f>
        <v>0</v>
      </c>
      <c r="N368" s="143">
        <f t="shared" ref="N368:N431" si="38">IFERROR(L368/I368,0)</f>
        <v>0</v>
      </c>
      <c r="O368" s="289">
        <f t="array" ref="O368">IFERROR(INDEX($AK$49:$AK$2000,MATCH(B368&amp;C368,$Z$49:$Z$2000&amp;$AA$49:$AA$2000,0)),0)</f>
        <v>0</v>
      </c>
      <c r="P368" s="290">
        <f t="shared" ref="P368:P431" si="39">L368-O368</f>
        <v>0</v>
      </c>
      <c r="Q368" s="262"/>
      <c r="Z368" s="231"/>
      <c r="AA368" s="231"/>
      <c r="AB368" s="221"/>
      <c r="AC368" s="221"/>
      <c r="AD368" s="222"/>
      <c r="AE368" s="221"/>
      <c r="AF368" s="221"/>
      <c r="AG368" s="256"/>
      <c r="AH368" s="221"/>
      <c r="AI368" s="222"/>
      <c r="AJ368" s="221"/>
      <c r="AK368" s="221"/>
      <c r="AL368" s="223"/>
      <c r="AM368" s="221"/>
    </row>
    <row r="369" spans="2:39" ht="15" customHeight="1">
      <c r="B369" s="235"/>
      <c r="C369" s="235"/>
      <c r="D369" s="298"/>
      <c r="E369" s="235"/>
      <c r="F369" s="144">
        <f t="shared" si="35"/>
        <v>0</v>
      </c>
      <c r="G369" s="292"/>
      <c r="H369" s="143"/>
      <c r="I369" s="143"/>
      <c r="J369" s="144">
        <f t="shared" si="36"/>
        <v>0</v>
      </c>
      <c r="K369" s="143">
        <v>0</v>
      </c>
      <c r="L369" s="143"/>
      <c r="M369" s="234">
        <f t="shared" si="37"/>
        <v>0</v>
      </c>
      <c r="N369" s="143">
        <f t="shared" si="38"/>
        <v>0</v>
      </c>
      <c r="O369" s="289">
        <f t="array" ref="O369">IFERROR(INDEX($AK$49:$AK$2000,MATCH(B369&amp;C369,$Z$49:$Z$2000&amp;$AA$49:$AA$2000,0)),0)</f>
        <v>0</v>
      </c>
      <c r="P369" s="290">
        <f t="shared" si="39"/>
        <v>0</v>
      </c>
      <c r="Q369" s="262"/>
      <c r="Z369" s="231"/>
      <c r="AA369" s="231"/>
      <c r="AB369" s="221"/>
      <c r="AC369" s="221"/>
      <c r="AD369" s="222"/>
      <c r="AE369" s="221"/>
      <c r="AF369" s="221"/>
      <c r="AG369" s="256"/>
      <c r="AH369" s="221"/>
      <c r="AI369" s="222"/>
      <c r="AJ369" s="221"/>
      <c r="AK369" s="221"/>
      <c r="AL369" s="223"/>
      <c r="AM369" s="221"/>
    </row>
    <row r="370" spans="2:39" ht="15" customHeight="1">
      <c r="B370" s="235"/>
      <c r="C370" s="235"/>
      <c r="D370" s="298"/>
      <c r="E370" s="235"/>
      <c r="F370" s="144">
        <f t="shared" si="35"/>
        <v>0</v>
      </c>
      <c r="G370" s="292"/>
      <c r="H370" s="143"/>
      <c r="I370" s="143"/>
      <c r="J370" s="144">
        <f t="shared" si="36"/>
        <v>0</v>
      </c>
      <c r="K370" s="143">
        <v>0</v>
      </c>
      <c r="L370" s="143"/>
      <c r="M370" s="234">
        <f t="shared" si="37"/>
        <v>0</v>
      </c>
      <c r="N370" s="143">
        <f t="shared" si="38"/>
        <v>0</v>
      </c>
      <c r="O370" s="289">
        <f t="array" ref="O370">IFERROR(INDEX($AK$49:$AK$2000,MATCH(B370&amp;C370,$Z$49:$Z$2000&amp;$AA$49:$AA$2000,0)),0)</f>
        <v>0</v>
      </c>
      <c r="P370" s="290">
        <f t="shared" si="39"/>
        <v>0</v>
      </c>
      <c r="Q370" s="262"/>
      <c r="Z370" s="231"/>
      <c r="AA370" s="231"/>
      <c r="AB370" s="221"/>
      <c r="AC370" s="221"/>
      <c r="AD370" s="222"/>
      <c r="AE370" s="221"/>
      <c r="AF370" s="221"/>
      <c r="AG370" s="256"/>
      <c r="AH370" s="221"/>
      <c r="AI370" s="222"/>
      <c r="AJ370" s="221"/>
      <c r="AK370" s="221"/>
      <c r="AL370" s="223"/>
      <c r="AM370" s="221"/>
    </row>
    <row r="371" spans="2:39" ht="15" customHeight="1">
      <c r="B371" s="235"/>
      <c r="C371" s="235"/>
      <c r="D371" s="298"/>
      <c r="E371" s="235"/>
      <c r="F371" s="144">
        <f t="shared" si="35"/>
        <v>0</v>
      </c>
      <c r="G371" s="292"/>
      <c r="H371" s="143"/>
      <c r="I371" s="143"/>
      <c r="J371" s="144">
        <f t="shared" si="36"/>
        <v>0</v>
      </c>
      <c r="K371" s="143">
        <v>0</v>
      </c>
      <c r="L371" s="143"/>
      <c r="M371" s="234">
        <f t="shared" si="37"/>
        <v>0</v>
      </c>
      <c r="N371" s="143">
        <f t="shared" si="38"/>
        <v>0</v>
      </c>
      <c r="O371" s="289">
        <f t="array" ref="O371">IFERROR(INDEX($AK$49:$AK$2000,MATCH(B371&amp;C371,$Z$49:$Z$2000&amp;$AA$49:$AA$2000,0)),0)</f>
        <v>0</v>
      </c>
      <c r="P371" s="290">
        <f t="shared" si="39"/>
        <v>0</v>
      </c>
      <c r="Q371" s="262"/>
      <c r="Z371" s="231"/>
      <c r="AA371" s="231"/>
      <c r="AB371" s="221"/>
      <c r="AC371" s="221"/>
      <c r="AD371" s="222"/>
      <c r="AE371" s="221"/>
      <c r="AF371" s="221"/>
      <c r="AG371" s="256"/>
      <c r="AH371" s="221"/>
      <c r="AI371" s="222"/>
      <c r="AJ371" s="221"/>
      <c r="AK371" s="221"/>
      <c r="AL371" s="223"/>
      <c r="AM371" s="221"/>
    </row>
    <row r="372" spans="2:39" ht="15" customHeight="1">
      <c r="B372" s="235"/>
      <c r="C372" s="235"/>
      <c r="D372" s="298"/>
      <c r="E372" s="235"/>
      <c r="F372" s="144">
        <f t="shared" si="35"/>
        <v>0</v>
      </c>
      <c r="G372" s="292"/>
      <c r="H372" s="143"/>
      <c r="I372" s="143"/>
      <c r="J372" s="144">
        <f t="shared" si="36"/>
        <v>0</v>
      </c>
      <c r="K372" s="143">
        <v>0</v>
      </c>
      <c r="L372" s="143"/>
      <c r="M372" s="234">
        <f t="shared" si="37"/>
        <v>0</v>
      </c>
      <c r="N372" s="143">
        <f t="shared" si="38"/>
        <v>0</v>
      </c>
      <c r="O372" s="289">
        <f t="array" ref="O372">IFERROR(INDEX($AK$49:$AK$2000,MATCH(B372&amp;C372,$Z$49:$Z$2000&amp;$AA$49:$AA$2000,0)),0)</f>
        <v>0</v>
      </c>
      <c r="P372" s="290">
        <f t="shared" si="39"/>
        <v>0</v>
      </c>
      <c r="Q372" s="262"/>
      <c r="Z372" s="231"/>
      <c r="AA372" s="231"/>
      <c r="AB372" s="221"/>
      <c r="AC372" s="221"/>
      <c r="AD372" s="222"/>
      <c r="AE372" s="221"/>
      <c r="AF372" s="221"/>
      <c r="AG372" s="256"/>
      <c r="AH372" s="221"/>
      <c r="AI372" s="222"/>
      <c r="AJ372" s="221"/>
      <c r="AK372" s="221"/>
      <c r="AL372" s="223"/>
      <c r="AM372" s="221"/>
    </row>
    <row r="373" spans="2:39" ht="15" customHeight="1">
      <c r="B373" s="235"/>
      <c r="C373" s="235"/>
      <c r="D373" s="298"/>
      <c r="E373" s="235"/>
      <c r="F373" s="144">
        <f t="shared" si="35"/>
        <v>0</v>
      </c>
      <c r="G373" s="292"/>
      <c r="H373" s="143"/>
      <c r="I373" s="143"/>
      <c r="J373" s="144">
        <f t="shared" si="36"/>
        <v>0</v>
      </c>
      <c r="K373" s="143">
        <v>0</v>
      </c>
      <c r="L373" s="143"/>
      <c r="M373" s="234">
        <f t="shared" si="37"/>
        <v>0</v>
      </c>
      <c r="N373" s="143">
        <f t="shared" si="38"/>
        <v>0</v>
      </c>
      <c r="O373" s="289">
        <f t="array" ref="O373">IFERROR(INDEX($AK$49:$AK$2000,MATCH(B373&amp;C373,$Z$49:$Z$2000&amp;$AA$49:$AA$2000,0)),0)</f>
        <v>0</v>
      </c>
      <c r="P373" s="290">
        <f t="shared" si="39"/>
        <v>0</v>
      </c>
      <c r="Q373" s="262"/>
      <c r="Z373" s="231"/>
      <c r="AA373" s="231"/>
      <c r="AB373" s="221"/>
      <c r="AC373" s="221"/>
      <c r="AD373" s="222"/>
      <c r="AE373" s="221"/>
      <c r="AF373" s="221"/>
      <c r="AG373" s="256"/>
      <c r="AH373" s="221"/>
      <c r="AI373" s="222"/>
      <c r="AJ373" s="221"/>
      <c r="AK373" s="221"/>
      <c r="AL373" s="223"/>
      <c r="AM373" s="221"/>
    </row>
    <row r="374" spans="2:39" ht="15" customHeight="1">
      <c r="B374" s="235"/>
      <c r="C374" s="235"/>
      <c r="D374" s="298"/>
      <c r="E374" s="235"/>
      <c r="F374" s="144">
        <f t="shared" si="35"/>
        <v>0</v>
      </c>
      <c r="G374" s="292"/>
      <c r="H374" s="143"/>
      <c r="I374" s="143"/>
      <c r="J374" s="144">
        <f t="shared" si="36"/>
        <v>0</v>
      </c>
      <c r="K374" s="143">
        <v>0</v>
      </c>
      <c r="L374" s="143"/>
      <c r="M374" s="234">
        <f t="shared" si="37"/>
        <v>0</v>
      </c>
      <c r="N374" s="143">
        <f t="shared" si="38"/>
        <v>0</v>
      </c>
      <c r="O374" s="289">
        <f t="array" ref="O374">IFERROR(INDEX($AK$49:$AK$2000,MATCH(B374&amp;C374,$Z$49:$Z$2000&amp;$AA$49:$AA$2000,0)),0)</f>
        <v>0</v>
      </c>
      <c r="P374" s="290">
        <f t="shared" si="39"/>
        <v>0</v>
      </c>
      <c r="Q374" s="262"/>
      <c r="Z374" s="231"/>
      <c r="AA374" s="231"/>
      <c r="AB374" s="221"/>
      <c r="AC374" s="221"/>
      <c r="AD374" s="222"/>
      <c r="AE374" s="221"/>
      <c r="AF374" s="221"/>
      <c r="AG374" s="256"/>
      <c r="AH374" s="221"/>
      <c r="AI374" s="222"/>
      <c r="AJ374" s="221"/>
      <c r="AK374" s="221"/>
      <c r="AL374" s="223"/>
      <c r="AM374" s="221"/>
    </row>
    <row r="375" spans="2:39" ht="15" customHeight="1">
      <c r="B375" s="235"/>
      <c r="C375" s="235"/>
      <c r="D375" s="298"/>
      <c r="E375" s="235"/>
      <c r="F375" s="144">
        <f t="shared" si="35"/>
        <v>0</v>
      </c>
      <c r="G375" s="292"/>
      <c r="H375" s="143"/>
      <c r="I375" s="143"/>
      <c r="J375" s="144">
        <f t="shared" si="36"/>
        <v>0</v>
      </c>
      <c r="K375" s="143">
        <v>0</v>
      </c>
      <c r="L375" s="143"/>
      <c r="M375" s="234">
        <f t="shared" si="37"/>
        <v>0</v>
      </c>
      <c r="N375" s="143">
        <f t="shared" si="38"/>
        <v>0</v>
      </c>
      <c r="O375" s="289">
        <f t="array" ref="O375">IFERROR(INDEX($AK$49:$AK$2000,MATCH(B375&amp;C375,$Z$49:$Z$2000&amp;$AA$49:$AA$2000,0)),0)</f>
        <v>0</v>
      </c>
      <c r="P375" s="290">
        <f t="shared" si="39"/>
        <v>0</v>
      </c>
      <c r="Q375" s="262"/>
      <c r="Z375" s="231"/>
      <c r="AA375" s="231"/>
      <c r="AB375" s="221"/>
      <c r="AC375" s="221"/>
      <c r="AD375" s="222"/>
      <c r="AE375" s="221"/>
      <c r="AF375" s="221"/>
      <c r="AG375" s="256"/>
      <c r="AH375" s="221"/>
      <c r="AI375" s="222"/>
      <c r="AJ375" s="221"/>
      <c r="AK375" s="221"/>
      <c r="AL375" s="223"/>
      <c r="AM375" s="221"/>
    </row>
    <row r="376" spans="2:39" ht="15" customHeight="1">
      <c r="B376" s="235"/>
      <c r="C376" s="235"/>
      <c r="D376" s="298"/>
      <c r="E376" s="235"/>
      <c r="F376" s="144">
        <f t="shared" si="35"/>
        <v>0</v>
      </c>
      <c r="G376" s="292"/>
      <c r="H376" s="143"/>
      <c r="I376" s="143"/>
      <c r="J376" s="144">
        <f t="shared" si="36"/>
        <v>0</v>
      </c>
      <c r="K376" s="143">
        <v>0</v>
      </c>
      <c r="L376" s="143"/>
      <c r="M376" s="234">
        <f t="shared" si="37"/>
        <v>0</v>
      </c>
      <c r="N376" s="143">
        <f t="shared" si="38"/>
        <v>0</v>
      </c>
      <c r="O376" s="289">
        <f t="array" ref="O376">IFERROR(INDEX($AK$49:$AK$2000,MATCH(B376&amp;C376,$Z$49:$Z$2000&amp;$AA$49:$AA$2000,0)),0)</f>
        <v>0</v>
      </c>
      <c r="P376" s="290">
        <f t="shared" si="39"/>
        <v>0</v>
      </c>
      <c r="Q376" s="262"/>
      <c r="Z376" s="231"/>
      <c r="AA376" s="231"/>
      <c r="AB376" s="221"/>
      <c r="AC376" s="221"/>
      <c r="AD376" s="222"/>
      <c r="AE376" s="221"/>
      <c r="AF376" s="221"/>
      <c r="AG376" s="256"/>
      <c r="AH376" s="221"/>
      <c r="AI376" s="222"/>
      <c r="AJ376" s="221"/>
      <c r="AK376" s="221"/>
      <c r="AL376" s="223"/>
      <c r="AM376" s="221"/>
    </row>
    <row r="377" spans="2:39" ht="15" customHeight="1">
      <c r="B377" s="235"/>
      <c r="C377" s="235"/>
      <c r="D377" s="298"/>
      <c r="E377" s="235"/>
      <c r="F377" s="144">
        <f t="shared" si="35"/>
        <v>0</v>
      </c>
      <c r="G377" s="292"/>
      <c r="H377" s="143"/>
      <c r="I377" s="143"/>
      <c r="J377" s="144">
        <f t="shared" si="36"/>
        <v>0</v>
      </c>
      <c r="K377" s="143">
        <v>0</v>
      </c>
      <c r="L377" s="143"/>
      <c r="M377" s="234">
        <f t="shared" si="37"/>
        <v>0</v>
      </c>
      <c r="N377" s="143">
        <f t="shared" si="38"/>
        <v>0</v>
      </c>
      <c r="O377" s="289">
        <f t="array" ref="O377">IFERROR(INDEX($AK$49:$AK$2000,MATCH(B377&amp;C377,$Z$49:$Z$2000&amp;$AA$49:$AA$2000,0)),0)</f>
        <v>0</v>
      </c>
      <c r="P377" s="290">
        <f t="shared" si="39"/>
        <v>0</v>
      </c>
      <c r="Q377" s="262"/>
      <c r="Z377" s="231"/>
      <c r="AA377" s="231"/>
      <c r="AB377" s="221"/>
      <c r="AC377" s="221"/>
      <c r="AD377" s="222"/>
      <c r="AE377" s="221"/>
      <c r="AF377" s="221"/>
      <c r="AG377" s="256"/>
      <c r="AH377" s="221"/>
      <c r="AI377" s="222"/>
      <c r="AJ377" s="221"/>
      <c r="AK377" s="221"/>
      <c r="AL377" s="223"/>
      <c r="AM377" s="221"/>
    </row>
    <row r="378" spans="2:39" ht="15" customHeight="1">
      <c r="B378" s="235"/>
      <c r="C378" s="235"/>
      <c r="D378" s="298"/>
      <c r="E378" s="235"/>
      <c r="F378" s="144">
        <f t="shared" si="35"/>
        <v>0</v>
      </c>
      <c r="G378" s="292"/>
      <c r="H378" s="143"/>
      <c r="I378" s="143"/>
      <c r="J378" s="144">
        <f t="shared" si="36"/>
        <v>0</v>
      </c>
      <c r="K378" s="143">
        <v>0</v>
      </c>
      <c r="L378" s="143"/>
      <c r="M378" s="234">
        <f t="shared" si="37"/>
        <v>0</v>
      </c>
      <c r="N378" s="143">
        <f t="shared" si="38"/>
        <v>0</v>
      </c>
      <c r="O378" s="289">
        <f t="array" ref="O378">IFERROR(INDEX($AK$49:$AK$2000,MATCH(B378&amp;C378,$Z$49:$Z$2000&amp;$AA$49:$AA$2000,0)),0)</f>
        <v>0</v>
      </c>
      <c r="P378" s="290">
        <f t="shared" si="39"/>
        <v>0</v>
      </c>
      <c r="Q378" s="262"/>
      <c r="Z378" s="231"/>
      <c r="AA378" s="231"/>
      <c r="AB378" s="221"/>
      <c r="AC378" s="221"/>
      <c r="AD378" s="222"/>
      <c r="AE378" s="221"/>
      <c r="AF378" s="221"/>
      <c r="AG378" s="256"/>
      <c r="AH378" s="221"/>
      <c r="AI378" s="222"/>
      <c r="AJ378" s="221"/>
      <c r="AK378" s="221"/>
      <c r="AL378" s="223"/>
      <c r="AM378" s="221"/>
    </row>
    <row r="379" spans="2:39" ht="15" customHeight="1">
      <c r="B379" s="235"/>
      <c r="C379" s="235"/>
      <c r="D379" s="298"/>
      <c r="E379" s="235"/>
      <c r="F379" s="144">
        <f t="shared" si="35"/>
        <v>0</v>
      </c>
      <c r="G379" s="292"/>
      <c r="H379" s="143"/>
      <c r="I379" s="143"/>
      <c r="J379" s="144">
        <f t="shared" si="36"/>
        <v>0</v>
      </c>
      <c r="K379" s="143">
        <v>0</v>
      </c>
      <c r="L379" s="143"/>
      <c r="M379" s="234">
        <f t="shared" si="37"/>
        <v>0</v>
      </c>
      <c r="N379" s="143">
        <f t="shared" si="38"/>
        <v>0</v>
      </c>
      <c r="O379" s="289">
        <f t="array" ref="O379">IFERROR(INDEX($AK$49:$AK$2000,MATCH(B379&amp;C379,$Z$49:$Z$2000&amp;$AA$49:$AA$2000,0)),0)</f>
        <v>0</v>
      </c>
      <c r="P379" s="290">
        <f t="shared" si="39"/>
        <v>0</v>
      </c>
      <c r="Q379" s="262"/>
      <c r="Z379" s="231"/>
      <c r="AA379" s="231"/>
      <c r="AB379" s="221"/>
      <c r="AC379" s="221"/>
      <c r="AD379" s="222"/>
      <c r="AE379" s="221"/>
      <c r="AF379" s="221"/>
      <c r="AG379" s="256"/>
      <c r="AH379" s="221"/>
      <c r="AI379" s="222"/>
      <c r="AJ379" s="221"/>
      <c r="AK379" s="221"/>
      <c r="AL379" s="223"/>
      <c r="AM379" s="221"/>
    </row>
    <row r="380" spans="2:39" ht="15" customHeight="1">
      <c r="B380" s="235"/>
      <c r="C380" s="235"/>
      <c r="D380" s="298"/>
      <c r="E380" s="235"/>
      <c r="F380" s="144">
        <f t="shared" si="35"/>
        <v>0</v>
      </c>
      <c r="G380" s="292"/>
      <c r="H380" s="143"/>
      <c r="I380" s="143"/>
      <c r="J380" s="144">
        <f t="shared" si="36"/>
        <v>0</v>
      </c>
      <c r="K380" s="143">
        <v>0</v>
      </c>
      <c r="L380" s="143"/>
      <c r="M380" s="234">
        <f t="shared" si="37"/>
        <v>0</v>
      </c>
      <c r="N380" s="143">
        <f t="shared" si="38"/>
        <v>0</v>
      </c>
      <c r="O380" s="289">
        <f t="array" ref="O380">IFERROR(INDEX($AK$49:$AK$2000,MATCH(B380&amp;C380,$Z$49:$Z$2000&amp;$AA$49:$AA$2000,0)),0)</f>
        <v>0</v>
      </c>
      <c r="P380" s="290">
        <f t="shared" si="39"/>
        <v>0</v>
      </c>
      <c r="Q380" s="262"/>
      <c r="Z380" s="231"/>
      <c r="AA380" s="231"/>
      <c r="AB380" s="221"/>
      <c r="AC380" s="221"/>
      <c r="AD380" s="222"/>
      <c r="AE380" s="221"/>
      <c r="AF380" s="221"/>
      <c r="AG380" s="256"/>
      <c r="AH380" s="221"/>
      <c r="AI380" s="222"/>
      <c r="AJ380" s="221"/>
      <c r="AK380" s="221"/>
      <c r="AL380" s="223"/>
      <c r="AM380" s="221"/>
    </row>
    <row r="381" spans="2:39" ht="15" customHeight="1">
      <c r="B381" s="235"/>
      <c r="C381" s="235"/>
      <c r="D381" s="298"/>
      <c r="E381" s="235"/>
      <c r="F381" s="144">
        <f t="shared" si="35"/>
        <v>0</v>
      </c>
      <c r="G381" s="292"/>
      <c r="H381" s="143"/>
      <c r="I381" s="143"/>
      <c r="J381" s="144">
        <f t="shared" si="36"/>
        <v>0</v>
      </c>
      <c r="K381" s="143">
        <v>0</v>
      </c>
      <c r="L381" s="143"/>
      <c r="M381" s="234">
        <f t="shared" si="37"/>
        <v>0</v>
      </c>
      <c r="N381" s="143">
        <f t="shared" si="38"/>
        <v>0</v>
      </c>
      <c r="O381" s="289">
        <f t="array" ref="O381">IFERROR(INDEX($AK$49:$AK$2000,MATCH(B381&amp;C381,$Z$49:$Z$2000&amp;$AA$49:$AA$2000,0)),0)</f>
        <v>0</v>
      </c>
      <c r="P381" s="290">
        <f t="shared" si="39"/>
        <v>0</v>
      </c>
      <c r="Q381" s="262"/>
      <c r="Z381" s="231"/>
      <c r="AA381" s="231"/>
      <c r="AB381" s="221"/>
      <c r="AC381" s="221"/>
      <c r="AD381" s="222"/>
      <c r="AE381" s="221"/>
      <c r="AF381" s="221"/>
      <c r="AG381" s="256"/>
      <c r="AH381" s="221"/>
      <c r="AI381" s="222"/>
      <c r="AJ381" s="221"/>
      <c r="AK381" s="221"/>
      <c r="AL381" s="223"/>
      <c r="AM381" s="221"/>
    </row>
    <row r="382" spans="2:39" ht="15" customHeight="1">
      <c r="B382" s="235"/>
      <c r="C382" s="235"/>
      <c r="D382" s="298"/>
      <c r="E382" s="235"/>
      <c r="F382" s="144">
        <f t="shared" si="35"/>
        <v>0</v>
      </c>
      <c r="G382" s="292"/>
      <c r="H382" s="143"/>
      <c r="I382" s="143"/>
      <c r="J382" s="144">
        <f t="shared" si="36"/>
        <v>0</v>
      </c>
      <c r="K382" s="143">
        <v>0</v>
      </c>
      <c r="L382" s="143"/>
      <c r="M382" s="234">
        <f t="shared" si="37"/>
        <v>0</v>
      </c>
      <c r="N382" s="143">
        <f t="shared" si="38"/>
        <v>0</v>
      </c>
      <c r="O382" s="289">
        <f t="array" ref="O382">IFERROR(INDEX($AK$49:$AK$2000,MATCH(B382&amp;C382,$Z$49:$Z$2000&amp;$AA$49:$AA$2000,0)),0)</f>
        <v>0</v>
      </c>
      <c r="P382" s="290">
        <f t="shared" si="39"/>
        <v>0</v>
      </c>
      <c r="Q382" s="262"/>
      <c r="Z382" s="231"/>
      <c r="AA382" s="231"/>
      <c r="AB382" s="221"/>
      <c r="AC382" s="221"/>
      <c r="AD382" s="222"/>
      <c r="AE382" s="221"/>
      <c r="AF382" s="221"/>
      <c r="AG382" s="256"/>
      <c r="AH382" s="221"/>
      <c r="AI382" s="222"/>
      <c r="AJ382" s="221"/>
      <c r="AK382" s="221"/>
      <c r="AL382" s="223"/>
      <c r="AM382" s="221"/>
    </row>
    <row r="383" spans="2:39" ht="15" customHeight="1">
      <c r="B383" s="235"/>
      <c r="C383" s="235"/>
      <c r="D383" s="298"/>
      <c r="E383" s="235"/>
      <c r="F383" s="144">
        <f t="shared" si="35"/>
        <v>0</v>
      </c>
      <c r="G383" s="292"/>
      <c r="H383" s="143"/>
      <c r="I383" s="143"/>
      <c r="J383" s="144">
        <f t="shared" si="36"/>
        <v>0</v>
      </c>
      <c r="K383" s="143">
        <v>0</v>
      </c>
      <c r="L383" s="143"/>
      <c r="M383" s="234">
        <f t="shared" si="37"/>
        <v>0</v>
      </c>
      <c r="N383" s="143">
        <f t="shared" si="38"/>
        <v>0</v>
      </c>
      <c r="O383" s="289">
        <f t="array" ref="O383">IFERROR(INDEX($AK$49:$AK$2000,MATCH(B383&amp;C383,$Z$49:$Z$2000&amp;$AA$49:$AA$2000,0)),0)</f>
        <v>0</v>
      </c>
      <c r="P383" s="290">
        <f t="shared" si="39"/>
        <v>0</v>
      </c>
      <c r="Q383" s="262"/>
      <c r="Z383" s="231"/>
      <c r="AA383" s="231"/>
      <c r="AB383" s="221"/>
      <c r="AC383" s="221"/>
      <c r="AD383" s="222"/>
      <c r="AE383" s="221"/>
      <c r="AF383" s="221"/>
      <c r="AG383" s="256"/>
      <c r="AH383" s="221"/>
      <c r="AI383" s="222"/>
      <c r="AJ383" s="221"/>
      <c r="AK383" s="221"/>
      <c r="AL383" s="223"/>
      <c r="AM383" s="221"/>
    </row>
    <row r="384" spans="2:39" ht="15" customHeight="1">
      <c r="B384" s="235"/>
      <c r="C384" s="235"/>
      <c r="D384" s="298"/>
      <c r="E384" s="235"/>
      <c r="F384" s="144">
        <f t="shared" si="35"/>
        <v>0</v>
      </c>
      <c r="G384" s="292"/>
      <c r="H384" s="143"/>
      <c r="I384" s="143"/>
      <c r="J384" s="144">
        <f t="shared" si="36"/>
        <v>0</v>
      </c>
      <c r="K384" s="143">
        <v>0</v>
      </c>
      <c r="L384" s="143"/>
      <c r="M384" s="234">
        <f t="shared" si="37"/>
        <v>0</v>
      </c>
      <c r="N384" s="143">
        <f t="shared" si="38"/>
        <v>0</v>
      </c>
      <c r="O384" s="289">
        <f t="array" ref="O384">IFERROR(INDEX($AK$49:$AK$2000,MATCH(B384&amp;C384,$Z$49:$Z$2000&amp;$AA$49:$AA$2000,0)),0)</f>
        <v>0</v>
      </c>
      <c r="P384" s="290">
        <f t="shared" si="39"/>
        <v>0</v>
      </c>
      <c r="Q384" s="262"/>
      <c r="Z384" s="231"/>
      <c r="AA384" s="231"/>
      <c r="AB384" s="221"/>
      <c r="AC384" s="221"/>
      <c r="AD384" s="222"/>
      <c r="AE384" s="221"/>
      <c r="AF384" s="221"/>
      <c r="AG384" s="256"/>
      <c r="AH384" s="221"/>
      <c r="AI384" s="222"/>
      <c r="AJ384" s="221"/>
      <c r="AK384" s="221"/>
      <c r="AL384" s="223"/>
      <c r="AM384" s="221"/>
    </row>
    <row r="385" spans="2:39" ht="15" customHeight="1">
      <c r="B385" s="235"/>
      <c r="C385" s="235"/>
      <c r="D385" s="298"/>
      <c r="E385" s="235"/>
      <c r="F385" s="144">
        <f t="shared" si="35"/>
        <v>0</v>
      </c>
      <c r="G385" s="292"/>
      <c r="H385" s="143"/>
      <c r="I385" s="143"/>
      <c r="J385" s="144">
        <f t="shared" si="36"/>
        <v>0</v>
      </c>
      <c r="K385" s="143">
        <v>0</v>
      </c>
      <c r="L385" s="143"/>
      <c r="M385" s="234">
        <f t="shared" si="37"/>
        <v>0</v>
      </c>
      <c r="N385" s="143">
        <f t="shared" si="38"/>
        <v>0</v>
      </c>
      <c r="O385" s="289">
        <f t="array" ref="O385">IFERROR(INDEX($AK$49:$AK$2000,MATCH(B385&amp;C385,$Z$49:$Z$2000&amp;$AA$49:$AA$2000,0)),0)</f>
        <v>0</v>
      </c>
      <c r="P385" s="290">
        <f t="shared" si="39"/>
        <v>0</v>
      </c>
      <c r="Q385" s="262"/>
      <c r="Z385" s="231"/>
      <c r="AA385" s="231"/>
      <c r="AB385" s="221"/>
      <c r="AC385" s="221"/>
      <c r="AD385" s="222"/>
      <c r="AE385" s="221"/>
      <c r="AF385" s="221"/>
      <c r="AG385" s="256"/>
      <c r="AH385" s="221"/>
      <c r="AI385" s="222"/>
      <c r="AJ385" s="221"/>
      <c r="AK385" s="221"/>
      <c r="AL385" s="223"/>
      <c r="AM385" s="221"/>
    </row>
    <row r="386" spans="2:39" ht="15" customHeight="1">
      <c r="B386" s="235"/>
      <c r="C386" s="235"/>
      <c r="D386" s="298"/>
      <c r="E386" s="235"/>
      <c r="F386" s="144">
        <f t="shared" si="35"/>
        <v>0</v>
      </c>
      <c r="G386" s="292"/>
      <c r="H386" s="143"/>
      <c r="I386" s="143"/>
      <c r="J386" s="144">
        <f t="shared" si="36"/>
        <v>0</v>
      </c>
      <c r="K386" s="143">
        <v>0</v>
      </c>
      <c r="L386" s="143"/>
      <c r="M386" s="234">
        <f t="shared" si="37"/>
        <v>0</v>
      </c>
      <c r="N386" s="143">
        <f t="shared" si="38"/>
        <v>0</v>
      </c>
      <c r="O386" s="289">
        <f t="array" ref="O386">IFERROR(INDEX($AK$49:$AK$2000,MATCH(B386&amp;C386,$Z$49:$Z$2000&amp;$AA$49:$AA$2000,0)),0)</f>
        <v>0</v>
      </c>
      <c r="P386" s="290">
        <f t="shared" si="39"/>
        <v>0</v>
      </c>
      <c r="Q386" s="262"/>
      <c r="Z386" s="231"/>
      <c r="AA386" s="231"/>
      <c r="AB386" s="221"/>
      <c r="AC386" s="221"/>
      <c r="AD386" s="222"/>
      <c r="AE386" s="221"/>
      <c r="AF386" s="221"/>
      <c r="AG386" s="256"/>
      <c r="AH386" s="221"/>
      <c r="AI386" s="222"/>
      <c r="AJ386" s="221"/>
      <c r="AK386" s="221"/>
      <c r="AL386" s="223"/>
      <c r="AM386" s="221"/>
    </row>
    <row r="387" spans="2:39" ht="15" customHeight="1">
      <c r="B387" s="235"/>
      <c r="C387" s="235"/>
      <c r="D387" s="298"/>
      <c r="E387" s="235"/>
      <c r="F387" s="144">
        <f t="shared" si="35"/>
        <v>0</v>
      </c>
      <c r="G387" s="292"/>
      <c r="H387" s="143"/>
      <c r="I387" s="143"/>
      <c r="J387" s="144">
        <f t="shared" si="36"/>
        <v>0</v>
      </c>
      <c r="K387" s="143">
        <v>0</v>
      </c>
      <c r="L387" s="143"/>
      <c r="M387" s="234">
        <f t="shared" si="37"/>
        <v>0</v>
      </c>
      <c r="N387" s="143">
        <f t="shared" si="38"/>
        <v>0</v>
      </c>
      <c r="O387" s="289">
        <f t="array" ref="O387">IFERROR(INDEX($AK$49:$AK$2000,MATCH(B387&amp;C387,$Z$49:$Z$2000&amp;$AA$49:$AA$2000,0)),0)</f>
        <v>0</v>
      </c>
      <c r="P387" s="290">
        <f t="shared" si="39"/>
        <v>0</v>
      </c>
      <c r="Q387" s="262"/>
      <c r="Z387" s="231"/>
      <c r="AA387" s="231"/>
      <c r="AB387" s="221"/>
      <c r="AC387" s="221"/>
      <c r="AD387" s="222"/>
      <c r="AE387" s="221"/>
      <c r="AF387" s="221"/>
      <c r="AG387" s="256"/>
      <c r="AH387" s="221"/>
      <c r="AI387" s="222"/>
      <c r="AJ387" s="221"/>
      <c r="AK387" s="221"/>
      <c r="AL387" s="223"/>
      <c r="AM387" s="221"/>
    </row>
    <row r="388" spans="2:39" ht="15" customHeight="1">
      <c r="B388" s="235"/>
      <c r="C388" s="235"/>
      <c r="D388" s="298"/>
      <c r="E388" s="235"/>
      <c r="F388" s="144">
        <f t="shared" si="35"/>
        <v>0</v>
      </c>
      <c r="G388" s="292"/>
      <c r="H388" s="143"/>
      <c r="I388" s="143"/>
      <c r="J388" s="144">
        <f t="shared" si="36"/>
        <v>0</v>
      </c>
      <c r="K388" s="143">
        <v>0</v>
      </c>
      <c r="L388" s="143"/>
      <c r="M388" s="234">
        <f t="shared" si="37"/>
        <v>0</v>
      </c>
      <c r="N388" s="143">
        <f t="shared" si="38"/>
        <v>0</v>
      </c>
      <c r="O388" s="289">
        <f t="array" ref="O388">IFERROR(INDEX($AK$49:$AK$2000,MATCH(B388&amp;C388,$Z$49:$Z$2000&amp;$AA$49:$AA$2000,0)),0)</f>
        <v>0</v>
      </c>
      <c r="P388" s="290">
        <f t="shared" si="39"/>
        <v>0</v>
      </c>
      <c r="Q388" s="262"/>
      <c r="Z388" s="231"/>
      <c r="AA388" s="231"/>
      <c r="AB388" s="221"/>
      <c r="AC388" s="221"/>
      <c r="AD388" s="222"/>
      <c r="AE388" s="221"/>
      <c r="AF388" s="221"/>
      <c r="AG388" s="256"/>
      <c r="AH388" s="221"/>
      <c r="AI388" s="222"/>
      <c r="AJ388" s="221"/>
      <c r="AK388" s="221"/>
      <c r="AL388" s="223"/>
      <c r="AM388" s="221"/>
    </row>
    <row r="389" spans="2:39" ht="15" customHeight="1">
      <c r="B389" s="235"/>
      <c r="C389" s="235"/>
      <c r="D389" s="298"/>
      <c r="E389" s="235"/>
      <c r="F389" s="144">
        <f t="shared" si="35"/>
        <v>0</v>
      </c>
      <c r="G389" s="292"/>
      <c r="H389" s="143"/>
      <c r="I389" s="143"/>
      <c r="J389" s="144">
        <f t="shared" si="36"/>
        <v>0</v>
      </c>
      <c r="K389" s="143">
        <v>0</v>
      </c>
      <c r="L389" s="143"/>
      <c r="M389" s="234">
        <f t="shared" si="37"/>
        <v>0</v>
      </c>
      <c r="N389" s="143">
        <f t="shared" si="38"/>
        <v>0</v>
      </c>
      <c r="O389" s="289">
        <f t="array" ref="O389">IFERROR(INDEX($AK$49:$AK$2000,MATCH(B389&amp;C389,$Z$49:$Z$2000&amp;$AA$49:$AA$2000,0)),0)</f>
        <v>0</v>
      </c>
      <c r="P389" s="290">
        <f t="shared" si="39"/>
        <v>0</v>
      </c>
      <c r="Q389" s="262"/>
      <c r="Z389" s="231"/>
      <c r="AA389" s="231"/>
      <c r="AB389" s="221"/>
      <c r="AC389" s="221"/>
      <c r="AD389" s="222"/>
      <c r="AE389" s="221"/>
      <c r="AF389" s="221"/>
      <c r="AG389" s="256"/>
      <c r="AH389" s="221"/>
      <c r="AI389" s="222"/>
      <c r="AJ389" s="221"/>
      <c r="AK389" s="221"/>
      <c r="AL389" s="223"/>
      <c r="AM389" s="221"/>
    </row>
    <row r="390" spans="2:39" ht="15" customHeight="1">
      <c r="B390" s="235"/>
      <c r="C390" s="235"/>
      <c r="D390" s="298"/>
      <c r="E390" s="235"/>
      <c r="F390" s="144">
        <f t="shared" si="35"/>
        <v>0</v>
      </c>
      <c r="G390" s="292"/>
      <c r="H390" s="143"/>
      <c r="I390" s="143"/>
      <c r="J390" s="144">
        <f t="shared" si="36"/>
        <v>0</v>
      </c>
      <c r="K390" s="143">
        <v>0</v>
      </c>
      <c r="L390" s="143"/>
      <c r="M390" s="234">
        <f t="shared" si="37"/>
        <v>0</v>
      </c>
      <c r="N390" s="143">
        <f t="shared" si="38"/>
        <v>0</v>
      </c>
      <c r="O390" s="289">
        <f t="array" ref="O390">IFERROR(INDEX($AK$49:$AK$2000,MATCH(B390&amp;C390,$Z$49:$Z$2000&amp;$AA$49:$AA$2000,0)),0)</f>
        <v>0</v>
      </c>
      <c r="P390" s="290">
        <f t="shared" si="39"/>
        <v>0</v>
      </c>
      <c r="Q390" s="262"/>
      <c r="Z390" s="231"/>
      <c r="AA390" s="231"/>
      <c r="AB390" s="221"/>
      <c r="AC390" s="221"/>
      <c r="AD390" s="222"/>
      <c r="AE390" s="221"/>
      <c r="AF390" s="221"/>
      <c r="AG390" s="256"/>
      <c r="AH390" s="221"/>
      <c r="AI390" s="222"/>
      <c r="AJ390" s="221"/>
      <c r="AK390" s="221"/>
      <c r="AL390" s="223"/>
      <c r="AM390" s="221"/>
    </row>
    <row r="391" spans="2:39" ht="15" customHeight="1">
      <c r="B391" s="235"/>
      <c r="C391" s="235"/>
      <c r="D391" s="298"/>
      <c r="E391" s="235"/>
      <c r="F391" s="144">
        <f t="shared" si="35"/>
        <v>0</v>
      </c>
      <c r="G391" s="292"/>
      <c r="H391" s="143"/>
      <c r="I391" s="143"/>
      <c r="J391" s="144">
        <f t="shared" si="36"/>
        <v>0</v>
      </c>
      <c r="K391" s="143">
        <v>0</v>
      </c>
      <c r="L391" s="143"/>
      <c r="M391" s="234">
        <f t="shared" si="37"/>
        <v>0</v>
      </c>
      <c r="N391" s="143">
        <f t="shared" si="38"/>
        <v>0</v>
      </c>
      <c r="O391" s="289">
        <f t="array" ref="O391">IFERROR(INDEX($AK$49:$AK$2000,MATCH(B391&amp;C391,$Z$49:$Z$2000&amp;$AA$49:$AA$2000,0)),0)</f>
        <v>0</v>
      </c>
      <c r="P391" s="290">
        <f t="shared" si="39"/>
        <v>0</v>
      </c>
      <c r="Q391" s="262"/>
      <c r="Z391" s="231"/>
      <c r="AA391" s="231"/>
      <c r="AB391" s="221"/>
      <c r="AC391" s="221"/>
      <c r="AD391" s="222"/>
      <c r="AE391" s="221"/>
      <c r="AF391" s="221"/>
      <c r="AG391" s="256"/>
      <c r="AH391" s="221"/>
      <c r="AI391" s="222"/>
      <c r="AJ391" s="221"/>
      <c r="AK391" s="221"/>
      <c r="AL391" s="223"/>
      <c r="AM391" s="221"/>
    </row>
    <row r="392" spans="2:39" ht="15" customHeight="1">
      <c r="B392" s="235"/>
      <c r="C392" s="235"/>
      <c r="D392" s="298"/>
      <c r="E392" s="235"/>
      <c r="F392" s="144">
        <f t="shared" si="35"/>
        <v>0</v>
      </c>
      <c r="G392" s="292"/>
      <c r="H392" s="143"/>
      <c r="I392" s="143"/>
      <c r="J392" s="144">
        <f t="shared" si="36"/>
        <v>0</v>
      </c>
      <c r="K392" s="143">
        <v>0</v>
      </c>
      <c r="L392" s="143"/>
      <c r="M392" s="234">
        <f t="shared" si="37"/>
        <v>0</v>
      </c>
      <c r="N392" s="143">
        <f t="shared" si="38"/>
        <v>0</v>
      </c>
      <c r="O392" s="289">
        <f t="array" ref="O392">IFERROR(INDEX($AK$49:$AK$2000,MATCH(B392&amp;C392,$Z$49:$Z$2000&amp;$AA$49:$AA$2000,0)),0)</f>
        <v>0</v>
      </c>
      <c r="P392" s="290">
        <f t="shared" si="39"/>
        <v>0</v>
      </c>
      <c r="Q392" s="262"/>
      <c r="Z392" s="231"/>
      <c r="AA392" s="231"/>
      <c r="AB392" s="221"/>
      <c r="AC392" s="221"/>
      <c r="AD392" s="222"/>
      <c r="AE392" s="221"/>
      <c r="AF392" s="221"/>
      <c r="AG392" s="256"/>
      <c r="AH392" s="221"/>
      <c r="AI392" s="222"/>
      <c r="AJ392" s="221"/>
      <c r="AK392" s="221"/>
      <c r="AL392" s="223"/>
      <c r="AM392" s="221"/>
    </row>
    <row r="393" spans="2:39" ht="15" customHeight="1">
      <c r="B393" s="235"/>
      <c r="C393" s="235"/>
      <c r="D393" s="298"/>
      <c r="E393" s="235"/>
      <c r="F393" s="144">
        <f t="shared" si="35"/>
        <v>0</v>
      </c>
      <c r="G393" s="292"/>
      <c r="H393" s="143"/>
      <c r="I393" s="143"/>
      <c r="J393" s="144">
        <f t="shared" si="36"/>
        <v>0</v>
      </c>
      <c r="K393" s="143">
        <v>0</v>
      </c>
      <c r="L393" s="143"/>
      <c r="M393" s="234">
        <f t="shared" si="37"/>
        <v>0</v>
      </c>
      <c r="N393" s="143">
        <f t="shared" si="38"/>
        <v>0</v>
      </c>
      <c r="O393" s="289">
        <f t="array" ref="O393">IFERROR(INDEX($AK$49:$AK$2000,MATCH(B393&amp;C393,$Z$49:$Z$2000&amp;$AA$49:$AA$2000,0)),0)</f>
        <v>0</v>
      </c>
      <c r="P393" s="290">
        <f t="shared" si="39"/>
        <v>0</v>
      </c>
      <c r="Q393" s="262"/>
      <c r="Z393" s="231"/>
      <c r="AA393" s="231"/>
      <c r="AB393" s="221"/>
      <c r="AC393" s="221"/>
      <c r="AD393" s="222"/>
      <c r="AE393" s="221"/>
      <c r="AF393" s="221"/>
      <c r="AG393" s="256"/>
      <c r="AH393" s="221"/>
      <c r="AI393" s="222"/>
      <c r="AJ393" s="221"/>
      <c r="AK393" s="221"/>
      <c r="AL393" s="223"/>
      <c r="AM393" s="221"/>
    </row>
    <row r="394" spans="2:39" ht="15" customHeight="1">
      <c r="B394" s="235"/>
      <c r="C394" s="235"/>
      <c r="D394" s="298"/>
      <c r="E394" s="235"/>
      <c r="F394" s="144">
        <f t="shared" si="35"/>
        <v>0</v>
      </c>
      <c r="G394" s="292"/>
      <c r="H394" s="143"/>
      <c r="I394" s="143"/>
      <c r="J394" s="144">
        <f t="shared" si="36"/>
        <v>0</v>
      </c>
      <c r="K394" s="143">
        <v>0</v>
      </c>
      <c r="L394" s="143"/>
      <c r="M394" s="234">
        <f t="shared" si="37"/>
        <v>0</v>
      </c>
      <c r="N394" s="143">
        <f t="shared" si="38"/>
        <v>0</v>
      </c>
      <c r="O394" s="289">
        <f t="array" ref="O394">IFERROR(INDEX($AK$49:$AK$2000,MATCH(B394&amp;C394,$Z$49:$Z$2000&amp;$AA$49:$AA$2000,0)),0)</f>
        <v>0</v>
      </c>
      <c r="P394" s="290">
        <f t="shared" si="39"/>
        <v>0</v>
      </c>
      <c r="Q394" s="262"/>
      <c r="Z394" s="231"/>
      <c r="AA394" s="231"/>
      <c r="AB394" s="221"/>
      <c r="AC394" s="221"/>
      <c r="AD394" s="222"/>
      <c r="AE394" s="221"/>
      <c r="AF394" s="221"/>
      <c r="AG394" s="256"/>
      <c r="AH394" s="221"/>
      <c r="AI394" s="222"/>
      <c r="AJ394" s="221"/>
      <c r="AK394" s="221"/>
      <c r="AL394" s="223"/>
      <c r="AM394" s="221"/>
    </row>
    <row r="395" spans="2:39" ht="15" customHeight="1">
      <c r="B395" s="235"/>
      <c r="C395" s="235"/>
      <c r="D395" s="298"/>
      <c r="E395" s="235"/>
      <c r="F395" s="144">
        <f t="shared" si="35"/>
        <v>0</v>
      </c>
      <c r="G395" s="292"/>
      <c r="H395" s="143"/>
      <c r="I395" s="143"/>
      <c r="J395" s="144">
        <f t="shared" si="36"/>
        <v>0</v>
      </c>
      <c r="K395" s="143">
        <v>0</v>
      </c>
      <c r="L395" s="143"/>
      <c r="M395" s="234">
        <f t="shared" si="37"/>
        <v>0</v>
      </c>
      <c r="N395" s="143">
        <f t="shared" si="38"/>
        <v>0</v>
      </c>
      <c r="O395" s="289">
        <f t="array" ref="O395">IFERROR(INDEX($AK$49:$AK$2000,MATCH(B395&amp;C395,$Z$49:$Z$2000&amp;$AA$49:$AA$2000,0)),0)</f>
        <v>0</v>
      </c>
      <c r="P395" s="290">
        <f t="shared" si="39"/>
        <v>0</v>
      </c>
      <c r="Q395" s="262"/>
      <c r="Z395" s="231"/>
      <c r="AA395" s="231"/>
      <c r="AB395" s="221"/>
      <c r="AC395" s="221"/>
      <c r="AD395" s="222"/>
      <c r="AE395" s="221"/>
      <c r="AF395" s="221"/>
      <c r="AG395" s="256"/>
      <c r="AH395" s="221"/>
      <c r="AI395" s="222"/>
      <c r="AJ395" s="221"/>
      <c r="AK395" s="221"/>
      <c r="AL395" s="223"/>
      <c r="AM395" s="221"/>
    </row>
    <row r="396" spans="2:39" ht="15" customHeight="1">
      <c r="B396" s="235"/>
      <c r="C396" s="235"/>
      <c r="D396" s="298"/>
      <c r="E396" s="235"/>
      <c r="F396" s="144">
        <f t="shared" si="35"/>
        <v>0</v>
      </c>
      <c r="G396" s="292"/>
      <c r="H396" s="143"/>
      <c r="I396" s="143"/>
      <c r="J396" s="144">
        <f t="shared" si="36"/>
        <v>0</v>
      </c>
      <c r="K396" s="143">
        <v>0</v>
      </c>
      <c r="L396" s="143"/>
      <c r="M396" s="234">
        <f t="shared" si="37"/>
        <v>0</v>
      </c>
      <c r="N396" s="143">
        <f t="shared" si="38"/>
        <v>0</v>
      </c>
      <c r="O396" s="289">
        <f t="array" ref="O396">IFERROR(INDEX($AK$49:$AK$2000,MATCH(B396&amp;C396,$Z$49:$Z$2000&amp;$AA$49:$AA$2000,0)),0)</f>
        <v>0</v>
      </c>
      <c r="P396" s="290">
        <f t="shared" si="39"/>
        <v>0</v>
      </c>
      <c r="Q396" s="262"/>
      <c r="Z396" s="231"/>
      <c r="AA396" s="231"/>
      <c r="AB396" s="221"/>
      <c r="AC396" s="221"/>
      <c r="AD396" s="222"/>
      <c r="AE396" s="221"/>
      <c r="AF396" s="221"/>
      <c r="AG396" s="256"/>
      <c r="AH396" s="221"/>
      <c r="AI396" s="222"/>
      <c r="AJ396" s="221"/>
      <c r="AK396" s="221"/>
      <c r="AL396" s="223"/>
      <c r="AM396" s="221"/>
    </row>
    <row r="397" spans="2:39" ht="15" customHeight="1">
      <c r="B397" s="235"/>
      <c r="C397" s="235"/>
      <c r="D397" s="298"/>
      <c r="E397" s="235"/>
      <c r="F397" s="144">
        <f t="shared" si="35"/>
        <v>0</v>
      </c>
      <c r="G397" s="292"/>
      <c r="H397" s="143"/>
      <c r="I397" s="143"/>
      <c r="J397" s="144">
        <f t="shared" si="36"/>
        <v>0</v>
      </c>
      <c r="K397" s="143">
        <v>0</v>
      </c>
      <c r="L397" s="143"/>
      <c r="M397" s="234">
        <f t="shared" si="37"/>
        <v>0</v>
      </c>
      <c r="N397" s="143">
        <f t="shared" si="38"/>
        <v>0</v>
      </c>
      <c r="O397" s="289">
        <f t="array" ref="O397">IFERROR(INDEX($AK$49:$AK$2000,MATCH(B397&amp;C397,$Z$49:$Z$2000&amp;$AA$49:$AA$2000,0)),0)</f>
        <v>0</v>
      </c>
      <c r="P397" s="290">
        <f t="shared" si="39"/>
        <v>0</v>
      </c>
      <c r="Q397" s="262"/>
      <c r="Z397" s="231"/>
      <c r="AA397" s="231"/>
      <c r="AB397" s="221"/>
      <c r="AC397" s="221"/>
      <c r="AD397" s="222"/>
      <c r="AE397" s="221"/>
      <c r="AF397" s="221"/>
      <c r="AG397" s="256"/>
      <c r="AH397" s="221"/>
      <c r="AI397" s="222"/>
      <c r="AJ397" s="221"/>
      <c r="AK397" s="221"/>
      <c r="AL397" s="223"/>
      <c r="AM397" s="221"/>
    </row>
    <row r="398" spans="2:39" ht="15" customHeight="1">
      <c r="B398" s="235"/>
      <c r="C398" s="235"/>
      <c r="D398" s="298"/>
      <c r="E398" s="235"/>
      <c r="F398" s="144">
        <f t="shared" si="35"/>
        <v>0</v>
      </c>
      <c r="G398" s="292"/>
      <c r="H398" s="143"/>
      <c r="I398" s="143"/>
      <c r="J398" s="144">
        <f t="shared" si="36"/>
        <v>0</v>
      </c>
      <c r="K398" s="143">
        <v>0</v>
      </c>
      <c r="L398" s="143"/>
      <c r="M398" s="234">
        <f t="shared" si="37"/>
        <v>0</v>
      </c>
      <c r="N398" s="143">
        <f t="shared" si="38"/>
        <v>0</v>
      </c>
      <c r="O398" s="289">
        <f t="array" ref="O398">IFERROR(INDEX($AK$49:$AK$2000,MATCH(B398&amp;C398,$Z$49:$Z$2000&amp;$AA$49:$AA$2000,0)),0)</f>
        <v>0</v>
      </c>
      <c r="P398" s="290">
        <f t="shared" si="39"/>
        <v>0</v>
      </c>
      <c r="Q398" s="262"/>
      <c r="Z398" s="231"/>
      <c r="AA398" s="231"/>
      <c r="AB398" s="221"/>
      <c r="AC398" s="221"/>
      <c r="AD398" s="222"/>
      <c r="AE398" s="221"/>
      <c r="AF398" s="221"/>
      <c r="AG398" s="256"/>
      <c r="AH398" s="221"/>
      <c r="AI398" s="222"/>
      <c r="AJ398" s="221"/>
      <c r="AK398" s="221"/>
      <c r="AL398" s="223"/>
      <c r="AM398" s="221"/>
    </row>
    <row r="399" spans="2:39" ht="15" customHeight="1">
      <c r="B399" s="235"/>
      <c r="C399" s="235"/>
      <c r="D399" s="298"/>
      <c r="E399" s="235"/>
      <c r="F399" s="144">
        <f t="shared" si="35"/>
        <v>0</v>
      </c>
      <c r="G399" s="292"/>
      <c r="H399" s="143"/>
      <c r="I399" s="143"/>
      <c r="J399" s="144">
        <f t="shared" si="36"/>
        <v>0</v>
      </c>
      <c r="K399" s="143">
        <v>0</v>
      </c>
      <c r="L399" s="143"/>
      <c r="M399" s="234">
        <f t="shared" si="37"/>
        <v>0</v>
      </c>
      <c r="N399" s="143">
        <f t="shared" si="38"/>
        <v>0</v>
      </c>
      <c r="O399" s="289">
        <f t="array" ref="O399">IFERROR(INDEX($AK$49:$AK$2000,MATCH(B399&amp;C399,$Z$49:$Z$2000&amp;$AA$49:$AA$2000,0)),0)</f>
        <v>0</v>
      </c>
      <c r="P399" s="290">
        <f t="shared" si="39"/>
        <v>0</v>
      </c>
      <c r="Q399" s="262"/>
      <c r="Z399" s="231"/>
      <c r="AA399" s="231"/>
      <c r="AB399" s="221"/>
      <c r="AC399" s="221"/>
      <c r="AD399" s="222"/>
      <c r="AE399" s="221"/>
      <c r="AF399" s="221"/>
      <c r="AG399" s="256"/>
      <c r="AH399" s="221"/>
      <c r="AI399" s="222"/>
      <c r="AJ399" s="221"/>
      <c r="AK399" s="221"/>
      <c r="AL399" s="223"/>
      <c r="AM399" s="221"/>
    </row>
    <row r="400" spans="2:39" ht="15" customHeight="1">
      <c r="B400" s="235"/>
      <c r="C400" s="235"/>
      <c r="D400" s="298"/>
      <c r="E400" s="235"/>
      <c r="F400" s="144">
        <f t="shared" si="35"/>
        <v>0</v>
      </c>
      <c r="G400" s="292"/>
      <c r="H400" s="143"/>
      <c r="I400" s="143"/>
      <c r="J400" s="144">
        <f t="shared" si="36"/>
        <v>0</v>
      </c>
      <c r="K400" s="143">
        <v>0</v>
      </c>
      <c r="L400" s="143"/>
      <c r="M400" s="234">
        <f t="shared" si="37"/>
        <v>0</v>
      </c>
      <c r="N400" s="143">
        <f t="shared" si="38"/>
        <v>0</v>
      </c>
      <c r="O400" s="289">
        <f t="array" ref="O400">IFERROR(INDEX($AK$49:$AK$2000,MATCH(B400&amp;C400,$Z$49:$Z$2000&amp;$AA$49:$AA$2000,0)),0)</f>
        <v>0</v>
      </c>
      <c r="P400" s="290">
        <f t="shared" si="39"/>
        <v>0</v>
      </c>
      <c r="Q400" s="262"/>
      <c r="Z400" s="231"/>
      <c r="AA400" s="231"/>
      <c r="AB400" s="221"/>
      <c r="AC400" s="221"/>
      <c r="AD400" s="222"/>
      <c r="AE400" s="221"/>
      <c r="AF400" s="221"/>
      <c r="AG400" s="256"/>
      <c r="AH400" s="221"/>
      <c r="AI400" s="222"/>
      <c r="AJ400" s="221"/>
      <c r="AK400" s="221"/>
      <c r="AL400" s="223"/>
      <c r="AM400" s="221"/>
    </row>
    <row r="401" spans="2:39" ht="15" customHeight="1">
      <c r="B401" s="235"/>
      <c r="C401" s="235"/>
      <c r="D401" s="298"/>
      <c r="E401" s="235"/>
      <c r="F401" s="144">
        <f t="shared" si="35"/>
        <v>0</v>
      </c>
      <c r="G401" s="292"/>
      <c r="H401" s="143"/>
      <c r="I401" s="143"/>
      <c r="J401" s="144">
        <f t="shared" si="36"/>
        <v>0</v>
      </c>
      <c r="K401" s="143">
        <v>0</v>
      </c>
      <c r="L401" s="143"/>
      <c r="M401" s="234">
        <f t="shared" si="37"/>
        <v>0</v>
      </c>
      <c r="N401" s="143">
        <f t="shared" si="38"/>
        <v>0</v>
      </c>
      <c r="O401" s="289">
        <f t="array" ref="O401">IFERROR(INDEX($AK$49:$AK$2000,MATCH(B401&amp;C401,$Z$49:$Z$2000&amp;$AA$49:$AA$2000,0)),0)</f>
        <v>0</v>
      </c>
      <c r="P401" s="290">
        <f t="shared" si="39"/>
        <v>0</v>
      </c>
      <c r="Q401" s="262"/>
      <c r="Z401" s="231"/>
      <c r="AA401" s="231"/>
      <c r="AB401" s="221"/>
      <c r="AC401" s="221"/>
      <c r="AD401" s="222"/>
      <c r="AE401" s="221"/>
      <c r="AF401" s="221"/>
      <c r="AG401" s="256"/>
      <c r="AH401" s="221"/>
      <c r="AI401" s="222"/>
      <c r="AJ401" s="221"/>
      <c r="AK401" s="221"/>
      <c r="AL401" s="223"/>
      <c r="AM401" s="221"/>
    </row>
    <row r="402" spans="2:39" ht="15" customHeight="1">
      <c r="B402" s="235"/>
      <c r="C402" s="235"/>
      <c r="D402" s="298"/>
      <c r="E402" s="235"/>
      <c r="F402" s="144">
        <f t="shared" si="35"/>
        <v>0</v>
      </c>
      <c r="G402" s="292"/>
      <c r="H402" s="143"/>
      <c r="I402" s="143"/>
      <c r="J402" s="144">
        <f t="shared" si="36"/>
        <v>0</v>
      </c>
      <c r="K402" s="143">
        <v>0</v>
      </c>
      <c r="L402" s="143"/>
      <c r="M402" s="234">
        <f t="shared" si="37"/>
        <v>0</v>
      </c>
      <c r="N402" s="143">
        <f t="shared" si="38"/>
        <v>0</v>
      </c>
      <c r="O402" s="289">
        <f t="array" ref="O402">IFERROR(INDEX($AK$49:$AK$2000,MATCH(B402&amp;C402,$Z$49:$Z$2000&amp;$AA$49:$AA$2000,0)),0)</f>
        <v>0</v>
      </c>
      <c r="P402" s="290">
        <f t="shared" si="39"/>
        <v>0</v>
      </c>
      <c r="Q402" s="262"/>
      <c r="Z402" s="231"/>
      <c r="AA402" s="231"/>
      <c r="AB402" s="221"/>
      <c r="AC402" s="221"/>
      <c r="AD402" s="222"/>
      <c r="AE402" s="221"/>
      <c r="AF402" s="221"/>
      <c r="AG402" s="256"/>
      <c r="AH402" s="221"/>
      <c r="AI402" s="222"/>
      <c r="AJ402" s="221"/>
      <c r="AK402" s="221"/>
      <c r="AL402" s="223"/>
      <c r="AM402" s="221"/>
    </row>
    <row r="403" spans="2:39" ht="15" customHeight="1">
      <c r="B403" s="235"/>
      <c r="C403" s="235"/>
      <c r="D403" s="298"/>
      <c r="E403" s="235"/>
      <c r="F403" s="144">
        <f t="shared" si="35"/>
        <v>0</v>
      </c>
      <c r="G403" s="292"/>
      <c r="H403" s="143"/>
      <c r="I403" s="143"/>
      <c r="J403" s="144">
        <f t="shared" si="36"/>
        <v>0</v>
      </c>
      <c r="K403" s="143">
        <v>0</v>
      </c>
      <c r="L403" s="143"/>
      <c r="M403" s="234">
        <f t="shared" si="37"/>
        <v>0</v>
      </c>
      <c r="N403" s="143">
        <f t="shared" si="38"/>
        <v>0</v>
      </c>
      <c r="O403" s="289">
        <f t="array" ref="O403">IFERROR(INDEX($AK$49:$AK$2000,MATCH(B403&amp;C403,$Z$49:$Z$2000&amp;$AA$49:$AA$2000,0)),0)</f>
        <v>0</v>
      </c>
      <c r="P403" s="290">
        <f t="shared" si="39"/>
        <v>0</v>
      </c>
      <c r="Q403" s="262"/>
      <c r="Z403" s="231"/>
      <c r="AA403" s="231"/>
      <c r="AB403" s="221"/>
      <c r="AC403" s="221"/>
      <c r="AD403" s="222"/>
      <c r="AE403" s="221"/>
      <c r="AF403" s="221"/>
      <c r="AG403" s="256"/>
      <c r="AH403" s="221"/>
      <c r="AI403" s="222"/>
      <c r="AJ403" s="221"/>
      <c r="AK403" s="221"/>
      <c r="AL403" s="223"/>
      <c r="AM403" s="221"/>
    </row>
    <row r="404" spans="2:39" ht="15" customHeight="1">
      <c r="B404" s="235"/>
      <c r="C404" s="235"/>
      <c r="D404" s="298"/>
      <c r="E404" s="235"/>
      <c r="F404" s="144">
        <f t="shared" si="35"/>
        <v>0</v>
      </c>
      <c r="G404" s="292"/>
      <c r="H404" s="143"/>
      <c r="I404" s="143"/>
      <c r="J404" s="144">
        <f t="shared" si="36"/>
        <v>0</v>
      </c>
      <c r="K404" s="143">
        <v>0</v>
      </c>
      <c r="L404" s="143"/>
      <c r="M404" s="234">
        <f t="shared" si="37"/>
        <v>0</v>
      </c>
      <c r="N404" s="143">
        <f t="shared" si="38"/>
        <v>0</v>
      </c>
      <c r="O404" s="289">
        <f t="array" ref="O404">IFERROR(INDEX($AK$49:$AK$2000,MATCH(B404&amp;C404,$Z$49:$Z$2000&amp;$AA$49:$AA$2000,0)),0)</f>
        <v>0</v>
      </c>
      <c r="P404" s="290">
        <f t="shared" si="39"/>
        <v>0</v>
      </c>
      <c r="Q404" s="262"/>
      <c r="Z404" s="231"/>
      <c r="AA404" s="231"/>
      <c r="AB404" s="221"/>
      <c r="AC404" s="221"/>
      <c r="AD404" s="222"/>
      <c r="AE404" s="221"/>
      <c r="AF404" s="221"/>
      <c r="AG404" s="256"/>
      <c r="AH404" s="221"/>
      <c r="AI404" s="222"/>
      <c r="AJ404" s="221"/>
      <c r="AK404" s="221"/>
      <c r="AL404" s="223"/>
      <c r="AM404" s="221"/>
    </row>
    <row r="405" spans="2:39" ht="15" customHeight="1">
      <c r="B405" s="235"/>
      <c r="C405" s="235"/>
      <c r="D405" s="298"/>
      <c r="E405" s="235"/>
      <c r="F405" s="144">
        <f t="shared" si="35"/>
        <v>0</v>
      </c>
      <c r="G405" s="292"/>
      <c r="H405" s="143"/>
      <c r="I405" s="143"/>
      <c r="J405" s="144">
        <f t="shared" si="36"/>
        <v>0</v>
      </c>
      <c r="K405" s="143">
        <v>0</v>
      </c>
      <c r="L405" s="143"/>
      <c r="M405" s="234">
        <f t="shared" si="37"/>
        <v>0</v>
      </c>
      <c r="N405" s="143">
        <f t="shared" si="38"/>
        <v>0</v>
      </c>
      <c r="O405" s="289">
        <f t="array" ref="O405">IFERROR(INDEX($AK$49:$AK$2000,MATCH(B405&amp;C405,$Z$49:$Z$2000&amp;$AA$49:$AA$2000,0)),0)</f>
        <v>0</v>
      </c>
      <c r="P405" s="290">
        <f t="shared" si="39"/>
        <v>0</v>
      </c>
      <c r="Q405" s="262"/>
      <c r="Z405" s="231"/>
      <c r="AA405" s="231"/>
      <c r="AB405" s="221"/>
      <c r="AC405" s="221"/>
      <c r="AD405" s="222"/>
      <c r="AE405" s="221"/>
      <c r="AF405" s="221"/>
      <c r="AG405" s="256"/>
      <c r="AH405" s="221"/>
      <c r="AI405" s="222"/>
      <c r="AJ405" s="221"/>
      <c r="AK405" s="221"/>
      <c r="AL405" s="223"/>
      <c r="AM405" s="221"/>
    </row>
    <row r="406" spans="2:39" ht="15" customHeight="1">
      <c r="B406" s="235"/>
      <c r="C406" s="235"/>
      <c r="D406" s="298"/>
      <c r="E406" s="235"/>
      <c r="F406" s="144">
        <f t="shared" si="35"/>
        <v>0</v>
      </c>
      <c r="G406" s="292"/>
      <c r="H406" s="143"/>
      <c r="I406" s="143"/>
      <c r="J406" s="144">
        <f t="shared" si="36"/>
        <v>0</v>
      </c>
      <c r="K406" s="143">
        <v>0</v>
      </c>
      <c r="L406" s="143"/>
      <c r="M406" s="234">
        <f t="shared" si="37"/>
        <v>0</v>
      </c>
      <c r="N406" s="143">
        <f t="shared" si="38"/>
        <v>0</v>
      </c>
      <c r="O406" s="289">
        <f t="array" ref="O406">IFERROR(INDEX($AK$49:$AK$2000,MATCH(B406&amp;C406,$Z$49:$Z$2000&amp;$AA$49:$AA$2000,0)),0)</f>
        <v>0</v>
      </c>
      <c r="P406" s="290">
        <f t="shared" si="39"/>
        <v>0</v>
      </c>
      <c r="Q406" s="262"/>
      <c r="Z406" s="231"/>
      <c r="AA406" s="231"/>
      <c r="AB406" s="221"/>
      <c r="AC406" s="221"/>
      <c r="AD406" s="222"/>
      <c r="AE406" s="221"/>
      <c r="AF406" s="221"/>
      <c r="AG406" s="256"/>
      <c r="AH406" s="221"/>
      <c r="AI406" s="222"/>
      <c r="AJ406" s="221"/>
      <c r="AK406" s="221"/>
      <c r="AL406" s="223"/>
      <c r="AM406" s="221"/>
    </row>
    <row r="407" spans="2:39" ht="15" customHeight="1">
      <c r="B407" s="235"/>
      <c r="C407" s="235"/>
      <c r="D407" s="298"/>
      <c r="E407" s="235"/>
      <c r="F407" s="144">
        <f t="shared" si="35"/>
        <v>0</v>
      </c>
      <c r="G407" s="292"/>
      <c r="H407" s="143"/>
      <c r="I407" s="143"/>
      <c r="J407" s="144">
        <f t="shared" si="36"/>
        <v>0</v>
      </c>
      <c r="K407" s="143">
        <v>0</v>
      </c>
      <c r="L407" s="143"/>
      <c r="M407" s="234">
        <f t="shared" si="37"/>
        <v>0</v>
      </c>
      <c r="N407" s="143">
        <f t="shared" si="38"/>
        <v>0</v>
      </c>
      <c r="O407" s="289">
        <f t="array" ref="O407">IFERROR(INDEX($AK$49:$AK$2000,MATCH(B407&amp;C407,$Z$49:$Z$2000&amp;$AA$49:$AA$2000,0)),0)</f>
        <v>0</v>
      </c>
      <c r="P407" s="290">
        <f t="shared" si="39"/>
        <v>0</v>
      </c>
      <c r="Q407" s="262"/>
      <c r="Z407" s="231"/>
      <c r="AA407" s="231"/>
      <c r="AB407" s="221"/>
      <c r="AC407" s="221"/>
      <c r="AD407" s="222"/>
      <c r="AE407" s="221"/>
      <c r="AF407" s="221"/>
      <c r="AG407" s="256"/>
      <c r="AH407" s="221"/>
      <c r="AI407" s="222"/>
      <c r="AJ407" s="221"/>
      <c r="AK407" s="221"/>
      <c r="AL407" s="223"/>
      <c r="AM407" s="221"/>
    </row>
    <row r="408" spans="2:39" ht="15" customHeight="1">
      <c r="B408" s="235"/>
      <c r="C408" s="235"/>
      <c r="D408" s="298"/>
      <c r="E408" s="235"/>
      <c r="F408" s="144">
        <f t="shared" si="35"/>
        <v>0</v>
      </c>
      <c r="G408" s="292"/>
      <c r="H408" s="143"/>
      <c r="I408" s="143"/>
      <c r="J408" s="144">
        <f t="shared" si="36"/>
        <v>0</v>
      </c>
      <c r="K408" s="143">
        <v>0</v>
      </c>
      <c r="L408" s="143"/>
      <c r="M408" s="234">
        <f t="shared" si="37"/>
        <v>0</v>
      </c>
      <c r="N408" s="143">
        <f t="shared" si="38"/>
        <v>0</v>
      </c>
      <c r="O408" s="289">
        <f t="array" ref="O408">IFERROR(INDEX($AK$49:$AK$2000,MATCH(B408&amp;C408,$Z$49:$Z$2000&amp;$AA$49:$AA$2000,0)),0)</f>
        <v>0</v>
      </c>
      <c r="P408" s="290">
        <f t="shared" si="39"/>
        <v>0</v>
      </c>
      <c r="Q408" s="262"/>
      <c r="Z408" s="231"/>
      <c r="AA408" s="231"/>
      <c r="AB408" s="221"/>
      <c r="AC408" s="221"/>
      <c r="AD408" s="222"/>
      <c r="AE408" s="221"/>
      <c r="AF408" s="221"/>
      <c r="AG408" s="256"/>
      <c r="AH408" s="221"/>
      <c r="AI408" s="222"/>
      <c r="AJ408" s="221"/>
      <c r="AK408" s="221"/>
      <c r="AL408" s="223"/>
      <c r="AM408" s="221"/>
    </row>
    <row r="409" spans="2:39" ht="15" customHeight="1">
      <c r="B409" s="235"/>
      <c r="C409" s="235"/>
      <c r="D409" s="298"/>
      <c r="E409" s="235"/>
      <c r="F409" s="144">
        <f t="shared" si="35"/>
        <v>0</v>
      </c>
      <c r="G409" s="292"/>
      <c r="H409" s="143"/>
      <c r="I409" s="143"/>
      <c r="J409" s="144">
        <f t="shared" si="36"/>
        <v>0</v>
      </c>
      <c r="K409" s="143">
        <v>0</v>
      </c>
      <c r="L409" s="143"/>
      <c r="M409" s="234">
        <f t="shared" si="37"/>
        <v>0</v>
      </c>
      <c r="N409" s="143">
        <f t="shared" si="38"/>
        <v>0</v>
      </c>
      <c r="O409" s="289">
        <f t="array" ref="O409">IFERROR(INDEX($AK$49:$AK$2000,MATCH(B409&amp;C409,$Z$49:$Z$2000&amp;$AA$49:$AA$2000,0)),0)</f>
        <v>0</v>
      </c>
      <c r="P409" s="290">
        <f t="shared" si="39"/>
        <v>0</v>
      </c>
      <c r="Q409" s="262"/>
      <c r="Z409" s="231"/>
      <c r="AA409" s="231"/>
      <c r="AB409" s="221"/>
      <c r="AC409" s="221"/>
      <c r="AD409" s="222"/>
      <c r="AE409" s="221"/>
      <c r="AF409" s="221"/>
      <c r="AG409" s="256"/>
      <c r="AH409" s="221"/>
      <c r="AI409" s="222"/>
      <c r="AJ409" s="221"/>
      <c r="AK409" s="221"/>
      <c r="AL409" s="223"/>
      <c r="AM409" s="221"/>
    </row>
    <row r="410" spans="2:39" ht="15" customHeight="1">
      <c r="B410" s="235"/>
      <c r="C410" s="235"/>
      <c r="D410" s="298"/>
      <c r="E410" s="235"/>
      <c r="F410" s="144">
        <f t="shared" si="35"/>
        <v>0</v>
      </c>
      <c r="G410" s="292"/>
      <c r="H410" s="143"/>
      <c r="I410" s="143"/>
      <c r="J410" s="144">
        <f t="shared" si="36"/>
        <v>0</v>
      </c>
      <c r="K410" s="143">
        <v>0</v>
      </c>
      <c r="L410" s="143"/>
      <c r="M410" s="234">
        <f t="shared" si="37"/>
        <v>0</v>
      </c>
      <c r="N410" s="143">
        <f t="shared" si="38"/>
        <v>0</v>
      </c>
      <c r="O410" s="289">
        <f t="array" ref="O410">IFERROR(INDEX($AK$49:$AK$2000,MATCH(B410&amp;C410,$Z$49:$Z$2000&amp;$AA$49:$AA$2000,0)),0)</f>
        <v>0</v>
      </c>
      <c r="P410" s="290">
        <f t="shared" si="39"/>
        <v>0</v>
      </c>
      <c r="Q410" s="262"/>
      <c r="Z410" s="231"/>
      <c r="AA410" s="231"/>
      <c r="AB410" s="221"/>
      <c r="AC410" s="221"/>
      <c r="AD410" s="222"/>
      <c r="AE410" s="221"/>
      <c r="AF410" s="221"/>
      <c r="AG410" s="256"/>
      <c r="AH410" s="221"/>
      <c r="AI410" s="222"/>
      <c r="AJ410" s="221"/>
      <c r="AK410" s="221"/>
      <c r="AL410" s="223"/>
      <c r="AM410" s="221"/>
    </row>
    <row r="411" spans="2:39" ht="15" customHeight="1">
      <c r="B411" s="235"/>
      <c r="C411" s="235"/>
      <c r="D411" s="298"/>
      <c r="E411" s="235"/>
      <c r="F411" s="144">
        <f t="shared" si="35"/>
        <v>0</v>
      </c>
      <c r="G411" s="292"/>
      <c r="H411" s="143"/>
      <c r="I411" s="143"/>
      <c r="J411" s="144">
        <f t="shared" si="36"/>
        <v>0</v>
      </c>
      <c r="K411" s="143">
        <v>0</v>
      </c>
      <c r="L411" s="143"/>
      <c r="M411" s="234">
        <f t="shared" si="37"/>
        <v>0</v>
      </c>
      <c r="N411" s="143">
        <f t="shared" si="38"/>
        <v>0</v>
      </c>
      <c r="O411" s="289">
        <f t="array" ref="O411">IFERROR(INDEX($AK$49:$AK$2000,MATCH(B411&amp;C411,$Z$49:$Z$2000&amp;$AA$49:$AA$2000,0)),0)</f>
        <v>0</v>
      </c>
      <c r="P411" s="290">
        <f t="shared" si="39"/>
        <v>0</v>
      </c>
      <c r="Q411" s="262"/>
      <c r="Z411" s="231"/>
      <c r="AA411" s="231"/>
      <c r="AB411" s="221"/>
      <c r="AC411" s="221"/>
      <c r="AD411" s="222"/>
      <c r="AE411" s="221"/>
      <c r="AF411" s="221"/>
      <c r="AG411" s="256"/>
      <c r="AH411" s="221"/>
      <c r="AI411" s="222"/>
      <c r="AJ411" s="221"/>
      <c r="AK411" s="221"/>
      <c r="AL411" s="223"/>
      <c r="AM411" s="221"/>
    </row>
    <row r="412" spans="2:39" ht="15" customHeight="1">
      <c r="B412" s="235"/>
      <c r="C412" s="235"/>
      <c r="D412" s="298"/>
      <c r="E412" s="235"/>
      <c r="F412" s="144">
        <f t="shared" si="35"/>
        <v>0</v>
      </c>
      <c r="G412" s="292"/>
      <c r="H412" s="143"/>
      <c r="I412" s="143"/>
      <c r="J412" s="144">
        <f t="shared" si="36"/>
        <v>0</v>
      </c>
      <c r="K412" s="143">
        <v>0</v>
      </c>
      <c r="L412" s="143"/>
      <c r="M412" s="234">
        <f t="shared" si="37"/>
        <v>0</v>
      </c>
      <c r="N412" s="143">
        <f t="shared" si="38"/>
        <v>0</v>
      </c>
      <c r="O412" s="289">
        <f t="array" ref="O412">IFERROR(INDEX($AK$49:$AK$2000,MATCH(B412&amp;C412,$Z$49:$Z$2000&amp;$AA$49:$AA$2000,0)),0)</f>
        <v>0</v>
      </c>
      <c r="P412" s="290">
        <f t="shared" si="39"/>
        <v>0</v>
      </c>
      <c r="Q412" s="262"/>
      <c r="Z412" s="231"/>
      <c r="AA412" s="231"/>
      <c r="AB412" s="221"/>
      <c r="AC412" s="221"/>
      <c r="AD412" s="222"/>
      <c r="AE412" s="221"/>
      <c r="AF412" s="221"/>
      <c r="AG412" s="256"/>
      <c r="AH412" s="221"/>
      <c r="AI412" s="222"/>
      <c r="AJ412" s="221"/>
      <c r="AK412" s="221"/>
      <c r="AL412" s="223"/>
      <c r="AM412" s="221"/>
    </row>
    <row r="413" spans="2:39" ht="15" customHeight="1">
      <c r="B413" s="235"/>
      <c r="C413" s="235"/>
      <c r="D413" s="298"/>
      <c r="E413" s="235"/>
      <c r="F413" s="144">
        <f t="shared" si="35"/>
        <v>0</v>
      </c>
      <c r="G413" s="292"/>
      <c r="H413" s="143"/>
      <c r="I413" s="143"/>
      <c r="J413" s="144">
        <f t="shared" si="36"/>
        <v>0</v>
      </c>
      <c r="K413" s="143">
        <v>0</v>
      </c>
      <c r="L413" s="143"/>
      <c r="M413" s="234">
        <f t="shared" si="37"/>
        <v>0</v>
      </c>
      <c r="N413" s="143">
        <f t="shared" si="38"/>
        <v>0</v>
      </c>
      <c r="O413" s="289">
        <f t="array" ref="O413">IFERROR(INDEX($AK$49:$AK$2000,MATCH(B413&amp;C413,$Z$49:$Z$2000&amp;$AA$49:$AA$2000,0)),0)</f>
        <v>0</v>
      </c>
      <c r="P413" s="290">
        <f t="shared" si="39"/>
        <v>0</v>
      </c>
      <c r="Q413" s="262"/>
      <c r="Z413" s="220"/>
      <c r="AA413" s="220"/>
      <c r="AB413" s="237"/>
      <c r="AC413" s="237"/>
      <c r="AD413" s="222"/>
      <c r="AE413" s="221"/>
      <c r="AF413" s="221"/>
      <c r="AG413" s="256"/>
      <c r="AH413" s="221"/>
      <c r="AI413" s="222"/>
      <c r="AJ413" s="221"/>
      <c r="AK413" s="221"/>
      <c r="AL413" s="223"/>
      <c r="AM413" s="221"/>
    </row>
    <row r="414" spans="2:39" ht="15" customHeight="1">
      <c r="B414" s="235"/>
      <c r="C414" s="235"/>
      <c r="D414" s="298"/>
      <c r="E414" s="235"/>
      <c r="F414" s="144">
        <f t="shared" si="35"/>
        <v>0</v>
      </c>
      <c r="G414" s="292"/>
      <c r="H414" s="143"/>
      <c r="I414" s="143"/>
      <c r="J414" s="144">
        <f t="shared" si="36"/>
        <v>0</v>
      </c>
      <c r="K414" s="143">
        <v>0</v>
      </c>
      <c r="L414" s="143"/>
      <c r="M414" s="234">
        <f t="shared" si="37"/>
        <v>0</v>
      </c>
      <c r="N414" s="143">
        <f t="shared" si="38"/>
        <v>0</v>
      </c>
      <c r="O414" s="289">
        <f t="array" ref="O414">IFERROR(INDEX($AK$49:$AK$2000,MATCH(B414&amp;C414,$Z$49:$Z$2000&amp;$AA$49:$AA$2000,0)),0)</f>
        <v>0</v>
      </c>
      <c r="P414" s="290">
        <f t="shared" si="39"/>
        <v>0</v>
      </c>
      <c r="Q414" s="262"/>
      <c r="Z414" s="220"/>
      <c r="AA414" s="220"/>
      <c r="AB414" s="237"/>
      <c r="AC414" s="237"/>
      <c r="AD414" s="222"/>
      <c r="AE414" s="221"/>
      <c r="AF414" s="221"/>
      <c r="AG414" s="256"/>
      <c r="AH414" s="221"/>
      <c r="AI414" s="222"/>
      <c r="AJ414" s="221"/>
      <c r="AK414" s="221"/>
      <c r="AL414" s="223"/>
      <c r="AM414" s="221"/>
    </row>
    <row r="415" spans="2:39" ht="15" customHeight="1">
      <c r="B415" s="235"/>
      <c r="C415" s="235"/>
      <c r="D415" s="298"/>
      <c r="E415" s="235"/>
      <c r="F415" s="144">
        <f t="shared" si="35"/>
        <v>0</v>
      </c>
      <c r="G415" s="292"/>
      <c r="H415" s="143"/>
      <c r="I415" s="143"/>
      <c r="J415" s="144">
        <f t="shared" si="36"/>
        <v>0</v>
      </c>
      <c r="K415" s="143">
        <v>0</v>
      </c>
      <c r="L415" s="143"/>
      <c r="M415" s="234">
        <f t="shared" si="37"/>
        <v>0</v>
      </c>
      <c r="N415" s="143">
        <f t="shared" si="38"/>
        <v>0</v>
      </c>
      <c r="O415" s="289">
        <f t="array" ref="O415">IFERROR(INDEX($AK$49:$AK$2000,MATCH(B415&amp;C415,$Z$49:$Z$2000&amp;$AA$49:$AA$2000,0)),0)</f>
        <v>0</v>
      </c>
      <c r="P415" s="290">
        <f t="shared" si="39"/>
        <v>0</v>
      </c>
      <c r="Q415" s="262"/>
      <c r="Z415" s="220"/>
      <c r="AA415" s="220"/>
      <c r="AB415" s="237"/>
      <c r="AC415" s="237"/>
      <c r="AD415" s="222"/>
      <c r="AE415" s="221"/>
      <c r="AF415" s="221"/>
      <c r="AG415" s="256"/>
      <c r="AH415" s="221"/>
      <c r="AI415" s="222"/>
      <c r="AJ415" s="221"/>
      <c r="AK415" s="221"/>
      <c r="AL415" s="223"/>
      <c r="AM415" s="221"/>
    </row>
    <row r="416" spans="2:39" ht="15" customHeight="1">
      <c r="B416" s="235"/>
      <c r="C416" s="235"/>
      <c r="D416" s="298"/>
      <c r="E416" s="235"/>
      <c r="F416" s="144">
        <f t="shared" si="35"/>
        <v>0</v>
      </c>
      <c r="G416" s="292"/>
      <c r="H416" s="143"/>
      <c r="I416" s="143"/>
      <c r="J416" s="144">
        <f t="shared" si="36"/>
        <v>0</v>
      </c>
      <c r="K416" s="143">
        <v>0</v>
      </c>
      <c r="L416" s="143"/>
      <c r="M416" s="234">
        <f t="shared" si="37"/>
        <v>0</v>
      </c>
      <c r="N416" s="143">
        <f t="shared" si="38"/>
        <v>0</v>
      </c>
      <c r="O416" s="289">
        <f t="array" ref="O416">IFERROR(INDEX($AK$49:$AK$2000,MATCH(B416&amp;C416,$Z$49:$Z$2000&amp;$AA$49:$AA$2000,0)),0)</f>
        <v>0</v>
      </c>
      <c r="P416" s="290">
        <f t="shared" si="39"/>
        <v>0</v>
      </c>
      <c r="Q416" s="262"/>
      <c r="Z416" s="220"/>
      <c r="AA416" s="220"/>
      <c r="AB416" s="237"/>
      <c r="AC416" s="237"/>
      <c r="AD416" s="222"/>
      <c r="AE416" s="221"/>
      <c r="AF416" s="221"/>
      <c r="AG416" s="256"/>
      <c r="AH416" s="221"/>
      <c r="AI416" s="222"/>
      <c r="AJ416" s="221"/>
      <c r="AK416" s="221"/>
      <c r="AL416" s="223"/>
      <c r="AM416" s="221"/>
    </row>
    <row r="417" spans="2:39" ht="15" customHeight="1">
      <c r="B417" s="235"/>
      <c r="C417" s="235"/>
      <c r="D417" s="298"/>
      <c r="E417" s="235"/>
      <c r="F417" s="144">
        <f t="shared" si="35"/>
        <v>0</v>
      </c>
      <c r="G417" s="292"/>
      <c r="H417" s="143"/>
      <c r="I417" s="143"/>
      <c r="J417" s="144">
        <f t="shared" si="36"/>
        <v>0</v>
      </c>
      <c r="K417" s="143">
        <v>0</v>
      </c>
      <c r="L417" s="143"/>
      <c r="M417" s="234">
        <f t="shared" si="37"/>
        <v>0</v>
      </c>
      <c r="N417" s="143">
        <f t="shared" si="38"/>
        <v>0</v>
      </c>
      <c r="O417" s="289">
        <f t="array" ref="O417">IFERROR(INDEX($AK$49:$AK$2000,MATCH(B417&amp;C417,$Z$49:$Z$2000&amp;$AA$49:$AA$2000,0)),0)</f>
        <v>0</v>
      </c>
      <c r="P417" s="290">
        <f t="shared" si="39"/>
        <v>0</v>
      </c>
      <c r="Q417" s="262"/>
      <c r="Z417" s="220"/>
      <c r="AA417" s="220"/>
      <c r="AB417" s="237"/>
      <c r="AC417" s="237"/>
      <c r="AD417" s="222"/>
      <c r="AE417" s="221"/>
      <c r="AF417" s="221"/>
      <c r="AG417" s="256"/>
      <c r="AH417" s="221"/>
      <c r="AI417" s="222"/>
      <c r="AJ417" s="221"/>
      <c r="AK417" s="221"/>
      <c r="AL417" s="223"/>
      <c r="AM417" s="221"/>
    </row>
    <row r="418" spans="2:39" ht="15" customHeight="1">
      <c r="B418" s="235"/>
      <c r="C418" s="235"/>
      <c r="D418" s="298"/>
      <c r="E418" s="235"/>
      <c r="F418" s="144">
        <f t="shared" si="35"/>
        <v>0</v>
      </c>
      <c r="G418" s="292"/>
      <c r="H418" s="143"/>
      <c r="I418" s="143"/>
      <c r="J418" s="144">
        <f t="shared" si="36"/>
        <v>0</v>
      </c>
      <c r="K418" s="143">
        <v>0</v>
      </c>
      <c r="L418" s="143"/>
      <c r="M418" s="234">
        <f t="shared" si="37"/>
        <v>0</v>
      </c>
      <c r="N418" s="143">
        <f t="shared" si="38"/>
        <v>0</v>
      </c>
      <c r="O418" s="289">
        <f t="array" ref="O418">IFERROR(INDEX($AK$49:$AK$2000,MATCH(B418&amp;C418,$Z$49:$Z$2000&amp;$AA$49:$AA$2000,0)),0)</f>
        <v>0</v>
      </c>
      <c r="P418" s="290">
        <f t="shared" si="39"/>
        <v>0</v>
      </c>
      <c r="Q418" s="262"/>
      <c r="Z418" s="220"/>
      <c r="AA418" s="220"/>
      <c r="AB418" s="237"/>
      <c r="AC418" s="237"/>
      <c r="AD418" s="222"/>
      <c r="AE418" s="221"/>
      <c r="AF418" s="221"/>
      <c r="AG418" s="256"/>
      <c r="AH418" s="221"/>
      <c r="AI418" s="222"/>
      <c r="AJ418" s="221"/>
      <c r="AK418" s="221"/>
      <c r="AL418" s="223"/>
      <c r="AM418" s="221"/>
    </row>
    <row r="419" spans="2:39" ht="15" customHeight="1">
      <c r="B419" s="235"/>
      <c r="C419" s="235"/>
      <c r="D419" s="298"/>
      <c r="E419" s="235"/>
      <c r="F419" s="144">
        <f t="shared" si="35"/>
        <v>0</v>
      </c>
      <c r="G419" s="292"/>
      <c r="H419" s="143"/>
      <c r="I419" s="143"/>
      <c r="J419" s="144">
        <f t="shared" si="36"/>
        <v>0</v>
      </c>
      <c r="K419" s="143">
        <v>0</v>
      </c>
      <c r="L419" s="143"/>
      <c r="M419" s="234">
        <f t="shared" si="37"/>
        <v>0</v>
      </c>
      <c r="N419" s="143">
        <f t="shared" si="38"/>
        <v>0</v>
      </c>
      <c r="O419" s="289">
        <f t="array" ref="O419">IFERROR(INDEX($AK$49:$AK$2000,MATCH(B419&amp;C419,$Z$49:$Z$2000&amp;$AA$49:$AA$2000,0)),0)</f>
        <v>0</v>
      </c>
      <c r="P419" s="290">
        <f t="shared" si="39"/>
        <v>0</v>
      </c>
      <c r="Q419" s="262"/>
      <c r="Z419" s="220"/>
      <c r="AA419" s="220"/>
      <c r="AB419" s="237"/>
      <c r="AC419" s="237"/>
      <c r="AD419" s="222"/>
      <c r="AE419" s="221"/>
      <c r="AF419" s="221"/>
      <c r="AG419" s="256"/>
      <c r="AH419" s="221"/>
      <c r="AI419" s="222"/>
      <c r="AJ419" s="221"/>
      <c r="AK419" s="221"/>
      <c r="AL419" s="223"/>
      <c r="AM419" s="221"/>
    </row>
    <row r="420" spans="2:39" ht="15" customHeight="1">
      <c r="B420" s="235"/>
      <c r="C420" s="235"/>
      <c r="D420" s="298"/>
      <c r="E420" s="235"/>
      <c r="F420" s="144">
        <f t="shared" si="35"/>
        <v>0</v>
      </c>
      <c r="G420" s="292"/>
      <c r="H420" s="143"/>
      <c r="I420" s="143"/>
      <c r="J420" s="144">
        <f t="shared" si="36"/>
        <v>0</v>
      </c>
      <c r="K420" s="143">
        <v>0</v>
      </c>
      <c r="L420" s="143"/>
      <c r="M420" s="234">
        <f t="shared" si="37"/>
        <v>0</v>
      </c>
      <c r="N420" s="143">
        <f t="shared" si="38"/>
        <v>0</v>
      </c>
      <c r="O420" s="289">
        <f t="array" ref="O420">IFERROR(INDEX($AK$49:$AK$2000,MATCH(B420&amp;C420,$Z$49:$Z$2000&amp;$AA$49:$AA$2000,0)),0)</f>
        <v>0</v>
      </c>
      <c r="P420" s="290">
        <f t="shared" si="39"/>
        <v>0</v>
      </c>
      <c r="Q420" s="262"/>
      <c r="Z420" s="220"/>
      <c r="AA420" s="220"/>
      <c r="AB420" s="237"/>
      <c r="AC420" s="237"/>
      <c r="AD420" s="222"/>
      <c r="AE420" s="221"/>
      <c r="AF420" s="221"/>
      <c r="AG420" s="256"/>
      <c r="AH420" s="221"/>
      <c r="AI420" s="222"/>
      <c r="AJ420" s="221"/>
      <c r="AK420" s="221"/>
      <c r="AL420" s="223"/>
      <c r="AM420" s="221"/>
    </row>
    <row r="421" spans="2:39" ht="15" customHeight="1">
      <c r="B421" s="235"/>
      <c r="C421" s="235"/>
      <c r="D421" s="298"/>
      <c r="E421" s="235"/>
      <c r="F421" s="144">
        <f t="shared" si="35"/>
        <v>0</v>
      </c>
      <c r="G421" s="292"/>
      <c r="H421" s="143"/>
      <c r="I421" s="143"/>
      <c r="J421" s="144">
        <f t="shared" si="36"/>
        <v>0</v>
      </c>
      <c r="K421" s="143">
        <v>0</v>
      </c>
      <c r="L421" s="143"/>
      <c r="M421" s="234">
        <f t="shared" si="37"/>
        <v>0</v>
      </c>
      <c r="N421" s="143">
        <f t="shared" si="38"/>
        <v>0</v>
      </c>
      <c r="O421" s="289">
        <f t="array" ref="O421">IFERROR(INDEX($AK$49:$AK$2000,MATCH(B421&amp;C421,$Z$49:$Z$2000&amp;$AA$49:$AA$2000,0)),0)</f>
        <v>0</v>
      </c>
      <c r="P421" s="290">
        <f t="shared" si="39"/>
        <v>0</v>
      </c>
      <c r="Q421" s="262"/>
      <c r="Z421" s="220"/>
      <c r="AA421" s="220"/>
      <c r="AB421" s="237"/>
      <c r="AC421" s="237"/>
      <c r="AD421" s="222"/>
      <c r="AE421" s="221"/>
      <c r="AF421" s="221"/>
      <c r="AG421" s="256"/>
      <c r="AH421" s="221"/>
      <c r="AI421" s="222"/>
      <c r="AJ421" s="221"/>
      <c r="AK421" s="221"/>
      <c r="AL421" s="223"/>
      <c r="AM421" s="221"/>
    </row>
    <row r="422" spans="2:39" ht="15" customHeight="1">
      <c r="B422" s="235"/>
      <c r="C422" s="235"/>
      <c r="D422" s="298"/>
      <c r="E422" s="235"/>
      <c r="F422" s="144">
        <f t="shared" si="35"/>
        <v>0</v>
      </c>
      <c r="G422" s="292"/>
      <c r="H422" s="143"/>
      <c r="I422" s="143"/>
      <c r="J422" s="144">
        <f t="shared" si="36"/>
        <v>0</v>
      </c>
      <c r="K422" s="143">
        <v>0</v>
      </c>
      <c r="L422" s="143"/>
      <c r="M422" s="234">
        <f t="shared" si="37"/>
        <v>0</v>
      </c>
      <c r="N422" s="143">
        <f t="shared" si="38"/>
        <v>0</v>
      </c>
      <c r="O422" s="289">
        <f t="array" ref="O422">IFERROR(INDEX($AK$49:$AK$2000,MATCH(B422&amp;C422,$Z$49:$Z$2000&amp;$AA$49:$AA$2000,0)),0)</f>
        <v>0</v>
      </c>
      <c r="P422" s="290">
        <f t="shared" si="39"/>
        <v>0</v>
      </c>
      <c r="Q422" s="262"/>
      <c r="Z422" s="220"/>
      <c r="AA422" s="220"/>
      <c r="AB422" s="237"/>
      <c r="AC422" s="237"/>
      <c r="AD422" s="222"/>
      <c r="AE422" s="221"/>
      <c r="AF422" s="221"/>
      <c r="AG422" s="256"/>
      <c r="AH422" s="221"/>
      <c r="AI422" s="222"/>
      <c r="AJ422" s="221"/>
      <c r="AK422" s="221"/>
      <c r="AL422" s="223"/>
      <c r="AM422" s="221"/>
    </row>
    <row r="423" spans="2:39" ht="15" customHeight="1">
      <c r="B423" s="235"/>
      <c r="C423" s="235"/>
      <c r="D423" s="298"/>
      <c r="E423" s="235"/>
      <c r="F423" s="144">
        <f t="shared" si="35"/>
        <v>0</v>
      </c>
      <c r="G423" s="292"/>
      <c r="H423" s="143"/>
      <c r="I423" s="143"/>
      <c r="J423" s="144">
        <f t="shared" si="36"/>
        <v>0</v>
      </c>
      <c r="K423" s="143">
        <v>0</v>
      </c>
      <c r="L423" s="143"/>
      <c r="M423" s="234">
        <f t="shared" si="37"/>
        <v>0</v>
      </c>
      <c r="N423" s="143">
        <f t="shared" si="38"/>
        <v>0</v>
      </c>
      <c r="O423" s="289">
        <f t="array" ref="O423">IFERROR(INDEX($AK$49:$AK$2000,MATCH(B423&amp;C423,$Z$49:$Z$2000&amp;$AA$49:$AA$2000,0)),0)</f>
        <v>0</v>
      </c>
      <c r="P423" s="290">
        <f t="shared" si="39"/>
        <v>0</v>
      </c>
      <c r="Q423" s="262"/>
      <c r="Z423" s="220"/>
      <c r="AA423" s="220"/>
      <c r="AB423" s="237"/>
      <c r="AC423" s="237"/>
      <c r="AD423" s="222"/>
      <c r="AE423" s="221"/>
      <c r="AF423" s="221"/>
      <c r="AG423" s="256"/>
      <c r="AH423" s="221"/>
      <c r="AI423" s="222"/>
      <c r="AJ423" s="221"/>
      <c r="AK423" s="221"/>
      <c r="AL423" s="223"/>
      <c r="AM423" s="221"/>
    </row>
    <row r="424" spans="2:39" ht="15" customHeight="1">
      <c r="B424" s="235"/>
      <c r="C424" s="235"/>
      <c r="D424" s="298"/>
      <c r="E424" s="235"/>
      <c r="F424" s="144">
        <f t="shared" si="35"/>
        <v>0</v>
      </c>
      <c r="G424" s="292"/>
      <c r="H424" s="143"/>
      <c r="I424" s="143"/>
      <c r="J424" s="144">
        <f t="shared" si="36"/>
        <v>0</v>
      </c>
      <c r="K424" s="143">
        <v>0</v>
      </c>
      <c r="L424" s="143"/>
      <c r="M424" s="234">
        <f t="shared" si="37"/>
        <v>0</v>
      </c>
      <c r="N424" s="143">
        <f t="shared" si="38"/>
        <v>0</v>
      </c>
      <c r="O424" s="289">
        <f t="array" ref="O424">IFERROR(INDEX($AK$49:$AK$2000,MATCH(B424&amp;C424,$Z$49:$Z$2000&amp;$AA$49:$AA$2000,0)),0)</f>
        <v>0</v>
      </c>
      <c r="P424" s="290">
        <f t="shared" si="39"/>
        <v>0</v>
      </c>
      <c r="Q424" s="262"/>
      <c r="Z424" s="220"/>
      <c r="AA424" s="220"/>
      <c r="AB424" s="237"/>
      <c r="AC424" s="237"/>
      <c r="AD424" s="222"/>
      <c r="AE424" s="221"/>
      <c r="AF424" s="221"/>
      <c r="AG424" s="256"/>
      <c r="AH424" s="221"/>
      <c r="AI424" s="222"/>
      <c r="AJ424" s="221"/>
      <c r="AK424" s="221"/>
      <c r="AL424" s="223"/>
      <c r="AM424" s="221"/>
    </row>
    <row r="425" spans="2:39" ht="15" customHeight="1">
      <c r="B425" s="235"/>
      <c r="C425" s="235"/>
      <c r="D425" s="298"/>
      <c r="E425" s="235"/>
      <c r="F425" s="144">
        <f t="shared" si="35"/>
        <v>0</v>
      </c>
      <c r="G425" s="292"/>
      <c r="H425" s="143"/>
      <c r="I425" s="143"/>
      <c r="J425" s="144">
        <f t="shared" si="36"/>
        <v>0</v>
      </c>
      <c r="K425" s="143">
        <v>0</v>
      </c>
      <c r="L425" s="143"/>
      <c r="M425" s="234">
        <f t="shared" si="37"/>
        <v>0</v>
      </c>
      <c r="N425" s="143">
        <f t="shared" si="38"/>
        <v>0</v>
      </c>
      <c r="O425" s="289">
        <f t="array" ref="O425">IFERROR(INDEX($AK$49:$AK$2000,MATCH(B425&amp;C425,$Z$49:$Z$2000&amp;$AA$49:$AA$2000,0)),0)</f>
        <v>0</v>
      </c>
      <c r="P425" s="290">
        <f t="shared" si="39"/>
        <v>0</v>
      </c>
      <c r="Q425" s="262"/>
      <c r="Z425" s="220"/>
      <c r="AA425" s="220"/>
      <c r="AB425" s="237"/>
      <c r="AC425" s="237"/>
      <c r="AD425" s="222"/>
      <c r="AE425" s="221"/>
      <c r="AF425" s="221"/>
      <c r="AG425" s="257"/>
      <c r="AH425" s="221"/>
      <c r="AI425" s="222"/>
      <c r="AJ425" s="221"/>
      <c r="AK425" s="221"/>
      <c r="AL425" s="223"/>
      <c r="AM425" s="221"/>
    </row>
    <row r="426" spans="2:39" ht="15" customHeight="1">
      <c r="B426" s="235"/>
      <c r="C426" s="235"/>
      <c r="D426" s="298"/>
      <c r="E426" s="235"/>
      <c r="F426" s="144">
        <f t="shared" si="35"/>
        <v>0</v>
      </c>
      <c r="G426" s="292"/>
      <c r="H426" s="143"/>
      <c r="I426" s="143"/>
      <c r="J426" s="144">
        <f t="shared" si="36"/>
        <v>0</v>
      </c>
      <c r="K426" s="143">
        <v>0</v>
      </c>
      <c r="L426" s="143"/>
      <c r="M426" s="234">
        <f t="shared" si="37"/>
        <v>0</v>
      </c>
      <c r="N426" s="143">
        <f t="shared" si="38"/>
        <v>0</v>
      </c>
      <c r="O426" s="289">
        <f t="array" ref="O426">IFERROR(INDEX($AK$49:$AK$2000,MATCH(B426&amp;C426,$Z$49:$Z$2000&amp;$AA$49:$AA$2000,0)),0)</f>
        <v>0</v>
      </c>
      <c r="P426" s="290">
        <f t="shared" si="39"/>
        <v>0</v>
      </c>
      <c r="Q426" s="262"/>
      <c r="Z426" s="220"/>
      <c r="AA426" s="220"/>
      <c r="AB426" s="237"/>
      <c r="AC426" s="237"/>
      <c r="AD426" s="222"/>
      <c r="AE426" s="221"/>
      <c r="AF426" s="221"/>
      <c r="AG426" s="257"/>
      <c r="AH426" s="221"/>
      <c r="AI426" s="222"/>
      <c r="AJ426" s="221"/>
      <c r="AK426" s="221"/>
      <c r="AL426" s="223"/>
      <c r="AM426" s="221"/>
    </row>
    <row r="427" spans="2:39" ht="15" customHeight="1">
      <c r="B427" s="235"/>
      <c r="C427" s="235"/>
      <c r="D427" s="298"/>
      <c r="E427" s="235"/>
      <c r="F427" s="144">
        <f t="shared" si="35"/>
        <v>0</v>
      </c>
      <c r="G427" s="292"/>
      <c r="H427" s="143"/>
      <c r="I427" s="143"/>
      <c r="J427" s="144">
        <f t="shared" si="36"/>
        <v>0</v>
      </c>
      <c r="K427" s="143">
        <v>0</v>
      </c>
      <c r="L427" s="143"/>
      <c r="M427" s="234">
        <f t="shared" si="37"/>
        <v>0</v>
      </c>
      <c r="N427" s="143">
        <f t="shared" si="38"/>
        <v>0</v>
      </c>
      <c r="O427" s="289">
        <f t="array" ref="O427">IFERROR(INDEX($AK$49:$AK$2000,MATCH(B427&amp;C427,$Z$49:$Z$2000&amp;$AA$49:$AA$2000,0)),0)</f>
        <v>0</v>
      </c>
      <c r="P427" s="290">
        <f t="shared" si="39"/>
        <v>0</v>
      </c>
      <c r="Q427" s="262"/>
      <c r="Z427" s="220"/>
      <c r="AA427" s="220"/>
      <c r="AB427" s="237"/>
      <c r="AC427" s="237"/>
      <c r="AD427" s="222"/>
      <c r="AE427" s="221"/>
      <c r="AF427" s="221"/>
      <c r="AG427" s="257"/>
      <c r="AH427" s="221"/>
      <c r="AI427" s="222"/>
      <c r="AJ427" s="221"/>
      <c r="AK427" s="221"/>
      <c r="AL427" s="223"/>
      <c r="AM427" s="221"/>
    </row>
    <row r="428" spans="2:39" ht="15" customHeight="1">
      <c r="B428" s="235"/>
      <c r="C428" s="235"/>
      <c r="D428" s="298"/>
      <c r="E428" s="235"/>
      <c r="F428" s="144">
        <f t="shared" si="35"/>
        <v>0</v>
      </c>
      <c r="G428" s="292"/>
      <c r="H428" s="143"/>
      <c r="I428" s="143"/>
      <c r="J428" s="144">
        <f t="shared" si="36"/>
        <v>0</v>
      </c>
      <c r="K428" s="143">
        <v>0</v>
      </c>
      <c r="L428" s="143"/>
      <c r="M428" s="234">
        <f t="shared" si="37"/>
        <v>0</v>
      </c>
      <c r="N428" s="143">
        <f t="shared" si="38"/>
        <v>0</v>
      </c>
      <c r="O428" s="289">
        <f t="array" ref="O428">IFERROR(INDEX($AK$49:$AK$2000,MATCH(B428&amp;C428,$Z$49:$Z$2000&amp;$AA$49:$AA$2000,0)),0)</f>
        <v>0</v>
      </c>
      <c r="P428" s="290">
        <f t="shared" si="39"/>
        <v>0</v>
      </c>
      <c r="Q428" s="262"/>
      <c r="Z428" s="220"/>
      <c r="AA428" s="220"/>
      <c r="AB428" s="237"/>
      <c r="AC428" s="237"/>
      <c r="AD428" s="222"/>
      <c r="AE428" s="221"/>
      <c r="AF428" s="221"/>
      <c r="AG428" s="257"/>
      <c r="AH428" s="221"/>
      <c r="AI428" s="222"/>
      <c r="AJ428" s="221"/>
      <c r="AK428" s="221"/>
      <c r="AL428" s="223"/>
      <c r="AM428" s="221"/>
    </row>
    <row r="429" spans="2:39" ht="15" customHeight="1">
      <c r="B429" s="235"/>
      <c r="C429" s="235"/>
      <c r="D429" s="298"/>
      <c r="E429" s="235"/>
      <c r="F429" s="144">
        <f t="shared" si="35"/>
        <v>0</v>
      </c>
      <c r="G429" s="292"/>
      <c r="H429" s="143"/>
      <c r="I429" s="143"/>
      <c r="J429" s="144">
        <f t="shared" si="36"/>
        <v>0</v>
      </c>
      <c r="K429" s="143">
        <v>0</v>
      </c>
      <c r="L429" s="143"/>
      <c r="M429" s="234">
        <f t="shared" si="37"/>
        <v>0</v>
      </c>
      <c r="N429" s="143">
        <f t="shared" si="38"/>
        <v>0</v>
      </c>
      <c r="O429" s="289">
        <f t="array" ref="O429">IFERROR(INDEX($AK$49:$AK$2000,MATCH(B429&amp;C429,$Z$49:$Z$2000&amp;$AA$49:$AA$2000,0)),0)</f>
        <v>0</v>
      </c>
      <c r="P429" s="290">
        <f t="shared" si="39"/>
        <v>0</v>
      </c>
      <c r="Q429" s="262"/>
      <c r="Z429" s="220"/>
      <c r="AA429" s="220"/>
      <c r="AB429" s="237"/>
      <c r="AC429" s="237"/>
      <c r="AD429" s="222"/>
      <c r="AE429" s="221"/>
      <c r="AF429" s="221"/>
      <c r="AG429" s="257"/>
      <c r="AH429" s="221"/>
      <c r="AI429" s="222"/>
      <c r="AJ429" s="221"/>
      <c r="AK429" s="221"/>
      <c r="AL429" s="223"/>
      <c r="AM429" s="221"/>
    </row>
    <row r="430" spans="2:39" ht="15" customHeight="1">
      <c r="B430" s="235"/>
      <c r="C430" s="235"/>
      <c r="D430" s="298"/>
      <c r="E430" s="235"/>
      <c r="F430" s="144">
        <f t="shared" si="35"/>
        <v>0</v>
      </c>
      <c r="G430" s="292"/>
      <c r="H430" s="143"/>
      <c r="I430" s="143"/>
      <c r="J430" s="144">
        <f t="shared" si="36"/>
        <v>0</v>
      </c>
      <c r="K430" s="143">
        <v>0</v>
      </c>
      <c r="L430" s="143"/>
      <c r="M430" s="234">
        <f t="shared" si="37"/>
        <v>0</v>
      </c>
      <c r="N430" s="143">
        <f t="shared" si="38"/>
        <v>0</v>
      </c>
      <c r="O430" s="289">
        <f t="array" ref="O430">IFERROR(INDEX($AK$49:$AK$2000,MATCH(B430&amp;C430,$Z$49:$Z$2000&amp;$AA$49:$AA$2000,0)),0)</f>
        <v>0</v>
      </c>
      <c r="P430" s="290">
        <f t="shared" si="39"/>
        <v>0</v>
      </c>
      <c r="Q430" s="262"/>
      <c r="Z430" s="220"/>
      <c r="AA430" s="220"/>
      <c r="AB430" s="237"/>
      <c r="AC430" s="237"/>
      <c r="AD430" s="222"/>
      <c r="AE430" s="221"/>
      <c r="AF430" s="221"/>
      <c r="AG430" s="257"/>
      <c r="AH430" s="221"/>
      <c r="AI430" s="222"/>
      <c r="AJ430" s="221"/>
      <c r="AK430" s="221"/>
      <c r="AL430" s="223"/>
      <c r="AM430" s="221"/>
    </row>
    <row r="431" spans="2:39" ht="15" customHeight="1">
      <c r="B431" s="235"/>
      <c r="C431" s="235"/>
      <c r="D431" s="298"/>
      <c r="E431" s="235"/>
      <c r="F431" s="144">
        <f t="shared" si="35"/>
        <v>0</v>
      </c>
      <c r="G431" s="292"/>
      <c r="H431" s="143"/>
      <c r="I431" s="143"/>
      <c r="J431" s="144">
        <f t="shared" si="36"/>
        <v>0</v>
      </c>
      <c r="K431" s="143">
        <v>0</v>
      </c>
      <c r="L431" s="143"/>
      <c r="M431" s="234">
        <f t="shared" si="37"/>
        <v>0</v>
      </c>
      <c r="N431" s="143">
        <f t="shared" si="38"/>
        <v>0</v>
      </c>
      <c r="O431" s="289">
        <f t="array" ref="O431">IFERROR(INDEX($AK$49:$AK$2000,MATCH(B431&amp;C431,$Z$49:$Z$2000&amp;$AA$49:$AA$2000,0)),0)</f>
        <v>0</v>
      </c>
      <c r="P431" s="290">
        <f t="shared" si="39"/>
        <v>0</v>
      </c>
      <c r="Q431" s="262"/>
      <c r="Z431" s="220"/>
      <c r="AA431" s="220"/>
      <c r="AB431" s="237"/>
      <c r="AC431" s="237"/>
      <c r="AD431" s="222"/>
      <c r="AE431" s="221"/>
      <c r="AF431" s="221"/>
      <c r="AG431" s="257"/>
      <c r="AH431" s="221"/>
      <c r="AI431" s="222"/>
      <c r="AJ431" s="221"/>
      <c r="AK431" s="221"/>
      <c r="AL431" s="223"/>
      <c r="AM431" s="221"/>
    </row>
    <row r="432" spans="2:39" ht="15" customHeight="1">
      <c r="B432" s="235"/>
      <c r="C432" s="235"/>
      <c r="D432" s="298"/>
      <c r="E432" s="235"/>
      <c r="F432" s="144">
        <f t="shared" ref="F432:F495" si="40">IFERROR(E432/D432,0)</f>
        <v>0</v>
      </c>
      <c r="G432" s="292"/>
      <c r="H432" s="143"/>
      <c r="I432" s="143"/>
      <c r="J432" s="144">
        <f t="shared" ref="J432:J495" si="41">IFERROR(I432/E432,0)</f>
        <v>0</v>
      </c>
      <c r="K432" s="143">
        <v>0</v>
      </c>
      <c r="L432" s="143"/>
      <c r="M432" s="234">
        <f t="shared" ref="M432:M495" si="42">IFERROR(L432/H432,0)</f>
        <v>0</v>
      </c>
      <c r="N432" s="143">
        <f t="shared" ref="N432:N495" si="43">IFERROR(L432/I432,0)</f>
        <v>0</v>
      </c>
      <c r="O432" s="289">
        <f t="array" ref="O432">IFERROR(INDEX($AK$49:$AK$2000,MATCH(B432&amp;C432,$Z$49:$Z$2000&amp;$AA$49:$AA$2000,0)),0)</f>
        <v>0</v>
      </c>
      <c r="P432" s="290">
        <f t="shared" ref="P432:P495" si="44">L432-O432</f>
        <v>0</v>
      </c>
      <c r="Q432" s="262"/>
      <c r="Z432" s="220"/>
      <c r="AA432" s="220"/>
      <c r="AB432" s="237"/>
      <c r="AC432" s="237"/>
      <c r="AD432" s="222"/>
      <c r="AE432" s="221"/>
      <c r="AF432" s="221"/>
      <c r="AG432" s="257"/>
      <c r="AH432" s="221"/>
      <c r="AI432" s="222"/>
      <c r="AJ432" s="221"/>
      <c r="AK432" s="221"/>
      <c r="AL432" s="223"/>
      <c r="AM432" s="221"/>
    </row>
    <row r="433" spans="2:39" ht="15" customHeight="1">
      <c r="B433" s="235"/>
      <c r="C433" s="235"/>
      <c r="D433" s="298"/>
      <c r="E433" s="235"/>
      <c r="F433" s="144">
        <f t="shared" si="40"/>
        <v>0</v>
      </c>
      <c r="G433" s="292"/>
      <c r="H433" s="143"/>
      <c r="I433" s="143"/>
      <c r="J433" s="144">
        <f t="shared" si="41"/>
        <v>0</v>
      </c>
      <c r="K433" s="143">
        <v>0</v>
      </c>
      <c r="L433" s="143"/>
      <c r="M433" s="234">
        <f t="shared" si="42"/>
        <v>0</v>
      </c>
      <c r="N433" s="143">
        <f t="shared" si="43"/>
        <v>0</v>
      </c>
      <c r="O433" s="289">
        <f t="array" ref="O433">IFERROR(INDEX($AK$49:$AK$2000,MATCH(B433&amp;C433,$Z$49:$Z$2000&amp;$AA$49:$AA$2000,0)),0)</f>
        <v>0</v>
      </c>
      <c r="P433" s="290">
        <f t="shared" si="44"/>
        <v>0</v>
      </c>
      <c r="Q433" s="262"/>
      <c r="Z433" s="220"/>
      <c r="AA433" s="220"/>
      <c r="AB433" s="237"/>
      <c r="AC433" s="237"/>
      <c r="AD433" s="222"/>
      <c r="AE433" s="221"/>
      <c r="AF433" s="221"/>
      <c r="AG433" s="257"/>
      <c r="AH433" s="221"/>
      <c r="AI433" s="222"/>
      <c r="AJ433" s="221"/>
      <c r="AK433" s="221"/>
      <c r="AL433" s="223"/>
      <c r="AM433" s="221"/>
    </row>
    <row r="434" spans="2:39" ht="15" customHeight="1">
      <c r="B434" s="235"/>
      <c r="C434" s="235"/>
      <c r="D434" s="298"/>
      <c r="E434" s="235"/>
      <c r="F434" s="144">
        <f t="shared" si="40"/>
        <v>0</v>
      </c>
      <c r="G434" s="292"/>
      <c r="H434" s="143"/>
      <c r="I434" s="143"/>
      <c r="J434" s="144">
        <f t="shared" si="41"/>
        <v>0</v>
      </c>
      <c r="K434" s="143">
        <v>0</v>
      </c>
      <c r="L434" s="143"/>
      <c r="M434" s="234">
        <f t="shared" si="42"/>
        <v>0</v>
      </c>
      <c r="N434" s="143">
        <f t="shared" si="43"/>
        <v>0</v>
      </c>
      <c r="O434" s="289">
        <f t="array" ref="O434">IFERROR(INDEX($AK$49:$AK$2000,MATCH(B434&amp;C434,$Z$49:$Z$2000&amp;$AA$49:$AA$2000,0)),0)</f>
        <v>0</v>
      </c>
      <c r="P434" s="290">
        <f t="shared" si="44"/>
        <v>0</v>
      </c>
      <c r="Q434" s="262"/>
      <c r="Z434" s="220"/>
      <c r="AA434" s="220"/>
      <c r="AB434" s="237"/>
      <c r="AC434" s="237"/>
      <c r="AD434" s="222"/>
      <c r="AE434" s="221"/>
      <c r="AF434" s="221"/>
      <c r="AG434" s="257"/>
      <c r="AH434" s="221"/>
      <c r="AI434" s="222"/>
      <c r="AJ434" s="221"/>
      <c r="AK434" s="221"/>
      <c r="AL434" s="223"/>
      <c r="AM434" s="221"/>
    </row>
    <row r="435" spans="2:39" ht="15" customHeight="1">
      <c r="B435" s="235"/>
      <c r="C435" s="235"/>
      <c r="D435" s="298"/>
      <c r="E435" s="235"/>
      <c r="F435" s="144">
        <f t="shared" si="40"/>
        <v>0</v>
      </c>
      <c r="G435" s="292"/>
      <c r="H435" s="143"/>
      <c r="I435" s="143"/>
      <c r="J435" s="144">
        <f t="shared" si="41"/>
        <v>0</v>
      </c>
      <c r="K435" s="143">
        <v>0</v>
      </c>
      <c r="L435" s="143"/>
      <c r="M435" s="234">
        <f t="shared" si="42"/>
        <v>0</v>
      </c>
      <c r="N435" s="143">
        <f t="shared" si="43"/>
        <v>0</v>
      </c>
      <c r="O435" s="289">
        <f t="array" ref="O435">IFERROR(INDEX($AK$49:$AK$2000,MATCH(B435&amp;C435,$Z$49:$Z$2000&amp;$AA$49:$AA$2000,0)),0)</f>
        <v>0</v>
      </c>
      <c r="P435" s="290">
        <f t="shared" si="44"/>
        <v>0</v>
      </c>
      <c r="Q435" s="262"/>
      <c r="Z435" s="220"/>
      <c r="AA435" s="220"/>
      <c r="AB435" s="237"/>
      <c r="AC435" s="237"/>
      <c r="AD435" s="222"/>
      <c r="AE435" s="221"/>
      <c r="AF435" s="221"/>
      <c r="AG435" s="257"/>
      <c r="AH435" s="221"/>
      <c r="AI435" s="222"/>
      <c r="AJ435" s="221"/>
      <c r="AK435" s="221"/>
      <c r="AL435" s="223"/>
      <c r="AM435" s="221"/>
    </row>
    <row r="436" spans="2:39" ht="15" customHeight="1">
      <c r="B436" s="235"/>
      <c r="C436" s="235"/>
      <c r="D436" s="298"/>
      <c r="E436" s="235"/>
      <c r="F436" s="144">
        <f t="shared" si="40"/>
        <v>0</v>
      </c>
      <c r="G436" s="292"/>
      <c r="H436" s="143"/>
      <c r="I436" s="143"/>
      <c r="J436" s="144">
        <f t="shared" si="41"/>
        <v>0</v>
      </c>
      <c r="K436" s="143">
        <v>0</v>
      </c>
      <c r="L436" s="143"/>
      <c r="M436" s="234">
        <f t="shared" si="42"/>
        <v>0</v>
      </c>
      <c r="N436" s="143">
        <f t="shared" si="43"/>
        <v>0</v>
      </c>
      <c r="O436" s="289">
        <f t="array" ref="O436">IFERROR(INDEX($AK$49:$AK$2000,MATCH(B436&amp;C436,$Z$49:$Z$2000&amp;$AA$49:$AA$2000,0)),0)</f>
        <v>0</v>
      </c>
      <c r="P436" s="290">
        <f t="shared" si="44"/>
        <v>0</v>
      </c>
      <c r="Q436" s="262"/>
      <c r="Z436" s="220"/>
      <c r="AA436" s="220"/>
      <c r="AB436" s="237"/>
      <c r="AC436" s="237"/>
      <c r="AD436" s="222"/>
      <c r="AE436" s="221"/>
      <c r="AF436" s="221"/>
      <c r="AG436" s="257"/>
      <c r="AH436" s="221"/>
      <c r="AI436" s="222"/>
      <c r="AJ436" s="221"/>
      <c r="AK436" s="221"/>
      <c r="AL436" s="223"/>
      <c r="AM436" s="221"/>
    </row>
    <row r="437" spans="2:39" ht="15" customHeight="1">
      <c r="B437" s="235"/>
      <c r="C437" s="235"/>
      <c r="D437" s="298"/>
      <c r="E437" s="235"/>
      <c r="F437" s="144">
        <f t="shared" si="40"/>
        <v>0</v>
      </c>
      <c r="G437" s="292"/>
      <c r="H437" s="143"/>
      <c r="I437" s="143"/>
      <c r="J437" s="144">
        <f t="shared" si="41"/>
        <v>0</v>
      </c>
      <c r="K437" s="143">
        <v>0</v>
      </c>
      <c r="L437" s="143"/>
      <c r="M437" s="234">
        <f t="shared" si="42"/>
        <v>0</v>
      </c>
      <c r="N437" s="143">
        <f t="shared" si="43"/>
        <v>0</v>
      </c>
      <c r="O437" s="289">
        <f t="array" ref="O437">IFERROR(INDEX($AK$49:$AK$2000,MATCH(B437&amp;C437,$Z$49:$Z$2000&amp;$AA$49:$AA$2000,0)),0)</f>
        <v>0</v>
      </c>
      <c r="P437" s="290">
        <f t="shared" si="44"/>
        <v>0</v>
      </c>
      <c r="Q437" s="262"/>
      <c r="Z437" s="220"/>
      <c r="AA437" s="220"/>
      <c r="AB437" s="237"/>
      <c r="AC437" s="237"/>
      <c r="AD437" s="222"/>
      <c r="AE437" s="221"/>
      <c r="AF437" s="221"/>
      <c r="AG437" s="257"/>
      <c r="AH437" s="221"/>
      <c r="AI437" s="222"/>
      <c r="AJ437" s="221"/>
      <c r="AK437" s="221"/>
      <c r="AL437" s="223"/>
      <c r="AM437" s="221"/>
    </row>
    <row r="438" spans="2:39" ht="15" customHeight="1">
      <c r="B438" s="235"/>
      <c r="C438" s="235"/>
      <c r="D438" s="298"/>
      <c r="E438" s="235"/>
      <c r="F438" s="144">
        <f t="shared" si="40"/>
        <v>0</v>
      </c>
      <c r="G438" s="292"/>
      <c r="H438" s="143"/>
      <c r="I438" s="143"/>
      <c r="J438" s="144">
        <f t="shared" si="41"/>
        <v>0</v>
      </c>
      <c r="K438" s="143">
        <v>0</v>
      </c>
      <c r="L438" s="143"/>
      <c r="M438" s="234">
        <f t="shared" si="42"/>
        <v>0</v>
      </c>
      <c r="N438" s="143">
        <f t="shared" si="43"/>
        <v>0</v>
      </c>
      <c r="O438" s="289">
        <f t="array" ref="O438">IFERROR(INDEX($AK$49:$AK$2000,MATCH(B438&amp;C438,$Z$49:$Z$2000&amp;$AA$49:$AA$2000,0)),0)</f>
        <v>0</v>
      </c>
      <c r="P438" s="290">
        <f t="shared" si="44"/>
        <v>0</v>
      </c>
      <c r="Q438" s="262"/>
      <c r="Z438" s="220"/>
      <c r="AA438" s="220"/>
      <c r="AB438" s="237"/>
      <c r="AC438" s="237"/>
      <c r="AD438" s="222"/>
      <c r="AE438" s="221"/>
      <c r="AF438" s="221"/>
      <c r="AG438" s="257"/>
      <c r="AH438" s="221"/>
      <c r="AI438" s="222"/>
      <c r="AJ438" s="221"/>
      <c r="AK438" s="221"/>
      <c r="AL438" s="223"/>
      <c r="AM438" s="221"/>
    </row>
    <row r="439" spans="2:39" ht="15" customHeight="1">
      <c r="B439" s="235"/>
      <c r="C439" s="235"/>
      <c r="D439" s="298"/>
      <c r="E439" s="235"/>
      <c r="F439" s="144">
        <f t="shared" si="40"/>
        <v>0</v>
      </c>
      <c r="G439" s="292"/>
      <c r="H439" s="143"/>
      <c r="I439" s="143"/>
      <c r="J439" s="144">
        <f t="shared" si="41"/>
        <v>0</v>
      </c>
      <c r="K439" s="143">
        <v>0</v>
      </c>
      <c r="L439" s="143"/>
      <c r="M439" s="234">
        <f t="shared" si="42"/>
        <v>0</v>
      </c>
      <c r="N439" s="143">
        <f t="shared" si="43"/>
        <v>0</v>
      </c>
      <c r="O439" s="289">
        <f t="array" ref="O439">IFERROR(INDEX($AK$49:$AK$2000,MATCH(B439&amp;C439,$Z$49:$Z$2000&amp;$AA$49:$AA$2000,0)),0)</f>
        <v>0</v>
      </c>
      <c r="P439" s="290">
        <f t="shared" si="44"/>
        <v>0</v>
      </c>
      <c r="Q439" s="262"/>
      <c r="Z439" s="220"/>
      <c r="AA439" s="220"/>
      <c r="AB439" s="237"/>
      <c r="AC439" s="237"/>
      <c r="AD439" s="222"/>
      <c r="AE439" s="221"/>
      <c r="AF439" s="221"/>
      <c r="AG439" s="257"/>
      <c r="AH439" s="221"/>
      <c r="AI439" s="222"/>
      <c r="AJ439" s="221"/>
      <c r="AK439" s="221"/>
      <c r="AL439" s="223"/>
      <c r="AM439" s="221"/>
    </row>
    <row r="440" spans="2:39" ht="15" customHeight="1">
      <c r="B440" s="235"/>
      <c r="C440" s="235"/>
      <c r="D440" s="298"/>
      <c r="E440" s="235"/>
      <c r="F440" s="144">
        <f t="shared" si="40"/>
        <v>0</v>
      </c>
      <c r="G440" s="292"/>
      <c r="H440" s="143"/>
      <c r="I440" s="143"/>
      <c r="J440" s="144">
        <f t="shared" si="41"/>
        <v>0</v>
      </c>
      <c r="K440" s="143">
        <v>0</v>
      </c>
      <c r="L440" s="143"/>
      <c r="M440" s="234">
        <f t="shared" si="42"/>
        <v>0</v>
      </c>
      <c r="N440" s="143">
        <f t="shared" si="43"/>
        <v>0</v>
      </c>
      <c r="O440" s="289">
        <f t="array" ref="O440">IFERROR(INDEX($AK$49:$AK$2000,MATCH(B440&amp;C440,$Z$49:$Z$2000&amp;$AA$49:$AA$2000,0)),0)</f>
        <v>0</v>
      </c>
      <c r="P440" s="290">
        <f t="shared" si="44"/>
        <v>0</v>
      </c>
      <c r="Q440" s="262"/>
      <c r="Z440" s="220"/>
      <c r="AA440" s="220"/>
      <c r="AB440" s="237"/>
      <c r="AC440" s="237"/>
      <c r="AD440" s="222"/>
      <c r="AE440" s="221"/>
      <c r="AF440" s="221"/>
      <c r="AG440" s="257"/>
      <c r="AH440" s="221"/>
      <c r="AI440" s="222"/>
      <c r="AJ440" s="221"/>
      <c r="AK440" s="221"/>
      <c r="AL440" s="223"/>
      <c r="AM440" s="221"/>
    </row>
    <row r="441" spans="2:39" ht="15" customHeight="1">
      <c r="B441" s="235"/>
      <c r="C441" s="235"/>
      <c r="D441" s="298"/>
      <c r="E441" s="235"/>
      <c r="F441" s="144">
        <f t="shared" si="40"/>
        <v>0</v>
      </c>
      <c r="G441" s="292"/>
      <c r="H441" s="143"/>
      <c r="I441" s="143"/>
      <c r="J441" s="144">
        <f t="shared" si="41"/>
        <v>0</v>
      </c>
      <c r="K441" s="143">
        <v>0</v>
      </c>
      <c r="L441" s="143"/>
      <c r="M441" s="234">
        <f t="shared" si="42"/>
        <v>0</v>
      </c>
      <c r="N441" s="143">
        <f t="shared" si="43"/>
        <v>0</v>
      </c>
      <c r="O441" s="289">
        <f t="array" ref="O441">IFERROR(INDEX($AK$49:$AK$2000,MATCH(B441&amp;C441,$Z$49:$Z$2000&amp;$AA$49:$AA$2000,0)),0)</f>
        <v>0</v>
      </c>
      <c r="P441" s="290">
        <f t="shared" si="44"/>
        <v>0</v>
      </c>
      <c r="Q441" s="262"/>
      <c r="Z441" s="220"/>
      <c r="AA441" s="220"/>
      <c r="AB441" s="237"/>
      <c r="AC441" s="237"/>
      <c r="AD441" s="222"/>
      <c r="AE441" s="221"/>
      <c r="AF441" s="221"/>
      <c r="AG441" s="257"/>
      <c r="AH441" s="221"/>
      <c r="AI441" s="222"/>
      <c r="AJ441" s="221"/>
      <c r="AK441" s="221"/>
      <c r="AL441" s="223"/>
      <c r="AM441" s="221"/>
    </row>
    <row r="442" spans="2:39" ht="15" customHeight="1">
      <c r="B442" s="235"/>
      <c r="C442" s="235"/>
      <c r="D442" s="298"/>
      <c r="E442" s="235"/>
      <c r="F442" s="144">
        <f t="shared" si="40"/>
        <v>0</v>
      </c>
      <c r="G442" s="292"/>
      <c r="H442" s="143"/>
      <c r="I442" s="143"/>
      <c r="J442" s="144">
        <f t="shared" si="41"/>
        <v>0</v>
      </c>
      <c r="K442" s="143">
        <v>0</v>
      </c>
      <c r="L442" s="143"/>
      <c r="M442" s="234">
        <f t="shared" si="42"/>
        <v>0</v>
      </c>
      <c r="N442" s="143">
        <f t="shared" si="43"/>
        <v>0</v>
      </c>
      <c r="O442" s="289">
        <f t="array" ref="O442">IFERROR(INDEX($AK$49:$AK$2000,MATCH(B442&amp;C442,$Z$49:$Z$2000&amp;$AA$49:$AA$2000,0)),0)</f>
        <v>0</v>
      </c>
      <c r="P442" s="290">
        <f t="shared" si="44"/>
        <v>0</v>
      </c>
      <c r="Q442" s="262"/>
      <c r="Z442" s="220"/>
      <c r="AA442" s="220"/>
      <c r="AB442" s="237"/>
      <c r="AC442" s="237"/>
      <c r="AD442" s="222"/>
      <c r="AE442" s="221"/>
      <c r="AF442" s="221"/>
      <c r="AG442" s="257"/>
      <c r="AH442" s="221"/>
      <c r="AI442" s="222"/>
      <c r="AJ442" s="221"/>
      <c r="AK442" s="221"/>
      <c r="AL442" s="223"/>
      <c r="AM442" s="221"/>
    </row>
    <row r="443" spans="2:39" ht="15" customHeight="1">
      <c r="B443" s="235"/>
      <c r="C443" s="235"/>
      <c r="D443" s="298"/>
      <c r="E443" s="235"/>
      <c r="F443" s="144">
        <f t="shared" si="40"/>
        <v>0</v>
      </c>
      <c r="G443" s="292"/>
      <c r="H443" s="143"/>
      <c r="I443" s="143"/>
      <c r="J443" s="144">
        <f t="shared" si="41"/>
        <v>0</v>
      </c>
      <c r="K443" s="143">
        <v>0</v>
      </c>
      <c r="L443" s="143"/>
      <c r="M443" s="234">
        <f t="shared" si="42"/>
        <v>0</v>
      </c>
      <c r="N443" s="143">
        <f t="shared" si="43"/>
        <v>0</v>
      </c>
      <c r="O443" s="289">
        <f t="array" ref="O443">IFERROR(INDEX($AK$49:$AK$2000,MATCH(B443&amp;C443,$Z$49:$Z$2000&amp;$AA$49:$AA$2000,0)),0)</f>
        <v>0</v>
      </c>
      <c r="P443" s="290">
        <f t="shared" si="44"/>
        <v>0</v>
      </c>
      <c r="Q443" s="262"/>
      <c r="Z443" s="220"/>
      <c r="AA443" s="220"/>
      <c r="AB443" s="237"/>
      <c r="AC443" s="237"/>
      <c r="AD443" s="222"/>
      <c r="AE443" s="221"/>
      <c r="AF443" s="221"/>
      <c r="AG443" s="257"/>
      <c r="AH443" s="221"/>
      <c r="AI443" s="222"/>
      <c r="AJ443" s="221"/>
      <c r="AK443" s="221"/>
      <c r="AL443" s="223"/>
      <c r="AM443" s="221"/>
    </row>
    <row r="444" spans="2:39" ht="15" customHeight="1">
      <c r="B444" s="235"/>
      <c r="C444" s="235"/>
      <c r="D444" s="298"/>
      <c r="E444" s="235"/>
      <c r="F444" s="144">
        <f t="shared" si="40"/>
        <v>0</v>
      </c>
      <c r="G444" s="292"/>
      <c r="H444" s="143"/>
      <c r="I444" s="143"/>
      <c r="J444" s="144">
        <f t="shared" si="41"/>
        <v>0</v>
      </c>
      <c r="K444" s="143">
        <v>0</v>
      </c>
      <c r="L444" s="143"/>
      <c r="M444" s="234">
        <f t="shared" si="42"/>
        <v>0</v>
      </c>
      <c r="N444" s="143">
        <f t="shared" si="43"/>
        <v>0</v>
      </c>
      <c r="O444" s="289">
        <f t="array" ref="O444">IFERROR(INDEX($AK$49:$AK$2000,MATCH(B444&amp;C444,$Z$49:$Z$2000&amp;$AA$49:$AA$2000,0)),0)</f>
        <v>0</v>
      </c>
      <c r="P444" s="290">
        <f t="shared" si="44"/>
        <v>0</v>
      </c>
      <c r="Q444" s="262"/>
      <c r="Z444" s="220"/>
      <c r="AA444" s="220"/>
      <c r="AB444" s="237"/>
      <c r="AC444" s="237"/>
      <c r="AD444" s="222"/>
      <c r="AE444" s="221"/>
      <c r="AF444" s="221"/>
      <c r="AG444" s="257"/>
      <c r="AH444" s="221"/>
      <c r="AI444" s="222"/>
      <c r="AJ444" s="221"/>
      <c r="AK444" s="221"/>
      <c r="AL444" s="223"/>
      <c r="AM444" s="221"/>
    </row>
    <row r="445" spans="2:39" ht="15" customHeight="1">
      <c r="B445" s="235"/>
      <c r="C445" s="235"/>
      <c r="D445" s="298"/>
      <c r="E445" s="235"/>
      <c r="F445" s="144">
        <f t="shared" si="40"/>
        <v>0</v>
      </c>
      <c r="G445" s="292"/>
      <c r="H445" s="143"/>
      <c r="I445" s="143"/>
      <c r="J445" s="144">
        <f t="shared" si="41"/>
        <v>0</v>
      </c>
      <c r="K445" s="143">
        <v>0</v>
      </c>
      <c r="L445" s="143"/>
      <c r="M445" s="234">
        <f t="shared" si="42"/>
        <v>0</v>
      </c>
      <c r="N445" s="143">
        <f t="shared" si="43"/>
        <v>0</v>
      </c>
      <c r="O445" s="289">
        <f t="array" ref="O445">IFERROR(INDEX($AK$49:$AK$2000,MATCH(B445&amp;C445,$Z$49:$Z$2000&amp;$AA$49:$AA$2000,0)),0)</f>
        <v>0</v>
      </c>
      <c r="P445" s="290">
        <f t="shared" si="44"/>
        <v>0</v>
      </c>
      <c r="Q445" s="262"/>
      <c r="Z445" s="220"/>
      <c r="AA445" s="220"/>
      <c r="AB445" s="237"/>
      <c r="AC445" s="237"/>
      <c r="AD445" s="222"/>
      <c r="AE445" s="221"/>
      <c r="AF445" s="221"/>
      <c r="AG445" s="257"/>
      <c r="AH445" s="221"/>
      <c r="AI445" s="222"/>
      <c r="AJ445" s="221"/>
      <c r="AK445" s="221"/>
      <c r="AL445" s="223"/>
      <c r="AM445" s="221"/>
    </row>
    <row r="446" spans="2:39" ht="15" customHeight="1">
      <c r="B446" s="235"/>
      <c r="C446" s="235"/>
      <c r="D446" s="298"/>
      <c r="E446" s="235"/>
      <c r="F446" s="144">
        <f t="shared" si="40"/>
        <v>0</v>
      </c>
      <c r="G446" s="292"/>
      <c r="H446" s="143"/>
      <c r="I446" s="143"/>
      <c r="J446" s="144">
        <f t="shared" si="41"/>
        <v>0</v>
      </c>
      <c r="K446" s="143">
        <v>0</v>
      </c>
      <c r="L446" s="143"/>
      <c r="M446" s="234">
        <f t="shared" si="42"/>
        <v>0</v>
      </c>
      <c r="N446" s="143">
        <f t="shared" si="43"/>
        <v>0</v>
      </c>
      <c r="O446" s="289">
        <f t="array" ref="O446">IFERROR(INDEX($AK$49:$AK$2000,MATCH(B446&amp;C446,$Z$49:$Z$2000&amp;$AA$49:$AA$2000,0)),0)</f>
        <v>0</v>
      </c>
      <c r="P446" s="290">
        <f t="shared" si="44"/>
        <v>0</v>
      </c>
      <c r="Q446" s="262"/>
      <c r="Z446" s="220"/>
      <c r="AA446" s="220"/>
      <c r="AB446" s="237"/>
      <c r="AC446" s="237"/>
      <c r="AD446" s="222"/>
      <c r="AE446" s="221"/>
      <c r="AF446" s="221"/>
      <c r="AG446" s="257"/>
      <c r="AH446" s="221"/>
      <c r="AI446" s="222"/>
      <c r="AJ446" s="221"/>
      <c r="AK446" s="221"/>
      <c r="AL446" s="223"/>
      <c r="AM446" s="221"/>
    </row>
    <row r="447" spans="2:39" ht="15" customHeight="1">
      <c r="B447" s="235"/>
      <c r="C447" s="235"/>
      <c r="D447" s="298"/>
      <c r="E447" s="235"/>
      <c r="F447" s="144">
        <f t="shared" si="40"/>
        <v>0</v>
      </c>
      <c r="G447" s="292"/>
      <c r="H447" s="143"/>
      <c r="I447" s="143"/>
      <c r="J447" s="144">
        <f t="shared" si="41"/>
        <v>0</v>
      </c>
      <c r="K447" s="143">
        <v>0</v>
      </c>
      <c r="L447" s="143"/>
      <c r="M447" s="234">
        <f t="shared" si="42"/>
        <v>0</v>
      </c>
      <c r="N447" s="143">
        <f t="shared" si="43"/>
        <v>0</v>
      </c>
      <c r="O447" s="289">
        <f t="array" ref="O447">IFERROR(INDEX($AK$49:$AK$2000,MATCH(B447&amp;C447,$Z$49:$Z$2000&amp;$AA$49:$AA$2000,0)),0)</f>
        <v>0</v>
      </c>
      <c r="P447" s="290">
        <f t="shared" si="44"/>
        <v>0</v>
      </c>
      <c r="Q447" s="262"/>
      <c r="Z447" s="220"/>
      <c r="AA447" s="220"/>
      <c r="AB447" s="237"/>
      <c r="AC447" s="237"/>
      <c r="AD447" s="222"/>
      <c r="AE447" s="221"/>
      <c r="AF447" s="221"/>
      <c r="AG447" s="257"/>
      <c r="AH447" s="221"/>
      <c r="AI447" s="222"/>
      <c r="AJ447" s="221"/>
      <c r="AK447" s="221"/>
      <c r="AL447" s="223"/>
      <c r="AM447" s="221"/>
    </row>
    <row r="448" spans="2:39" ht="15" customHeight="1">
      <c r="B448" s="235"/>
      <c r="C448" s="235"/>
      <c r="D448" s="298"/>
      <c r="E448" s="235"/>
      <c r="F448" s="144">
        <f t="shared" si="40"/>
        <v>0</v>
      </c>
      <c r="G448" s="292"/>
      <c r="H448" s="143"/>
      <c r="I448" s="143"/>
      <c r="J448" s="144">
        <f t="shared" si="41"/>
        <v>0</v>
      </c>
      <c r="K448" s="143">
        <v>0</v>
      </c>
      <c r="L448" s="143"/>
      <c r="M448" s="234">
        <f t="shared" si="42"/>
        <v>0</v>
      </c>
      <c r="N448" s="143">
        <f t="shared" si="43"/>
        <v>0</v>
      </c>
      <c r="O448" s="289">
        <f t="array" ref="O448">IFERROR(INDEX($AK$49:$AK$2000,MATCH(B448&amp;C448,$Z$49:$Z$2000&amp;$AA$49:$AA$2000,0)),0)</f>
        <v>0</v>
      </c>
      <c r="P448" s="290">
        <f t="shared" si="44"/>
        <v>0</v>
      </c>
      <c r="Q448" s="262"/>
      <c r="Z448" s="220"/>
      <c r="AA448" s="220"/>
      <c r="AB448" s="237"/>
      <c r="AC448" s="237"/>
      <c r="AD448" s="222"/>
      <c r="AE448" s="221"/>
      <c r="AF448" s="221"/>
      <c r="AG448" s="257"/>
      <c r="AH448" s="221"/>
      <c r="AI448" s="222"/>
      <c r="AJ448" s="221"/>
      <c r="AK448" s="221"/>
      <c r="AL448" s="223"/>
      <c r="AM448" s="221"/>
    </row>
    <row r="449" spans="2:39" ht="15" customHeight="1">
      <c r="B449" s="235"/>
      <c r="C449" s="235"/>
      <c r="D449" s="298"/>
      <c r="E449" s="235"/>
      <c r="F449" s="144">
        <f t="shared" si="40"/>
        <v>0</v>
      </c>
      <c r="G449" s="292"/>
      <c r="H449" s="143"/>
      <c r="I449" s="143"/>
      <c r="J449" s="144">
        <f t="shared" si="41"/>
        <v>0</v>
      </c>
      <c r="K449" s="143">
        <v>0</v>
      </c>
      <c r="L449" s="143"/>
      <c r="M449" s="234">
        <f t="shared" si="42"/>
        <v>0</v>
      </c>
      <c r="N449" s="143">
        <f t="shared" si="43"/>
        <v>0</v>
      </c>
      <c r="O449" s="289">
        <f t="array" ref="O449">IFERROR(INDEX($AK$49:$AK$2000,MATCH(B449&amp;C449,$Z$49:$Z$2000&amp;$AA$49:$AA$2000,0)),0)</f>
        <v>0</v>
      </c>
      <c r="P449" s="290">
        <f t="shared" si="44"/>
        <v>0</v>
      </c>
      <c r="Q449" s="262"/>
      <c r="Z449" s="220"/>
      <c r="AA449" s="220"/>
      <c r="AB449" s="237"/>
      <c r="AC449" s="237"/>
      <c r="AD449" s="222"/>
      <c r="AE449" s="221"/>
      <c r="AF449" s="221"/>
      <c r="AG449" s="257"/>
      <c r="AH449" s="221"/>
      <c r="AI449" s="222"/>
      <c r="AJ449" s="221"/>
      <c r="AK449" s="221"/>
      <c r="AL449" s="223"/>
      <c r="AM449" s="221"/>
    </row>
    <row r="450" spans="2:39" ht="15" customHeight="1">
      <c r="B450" s="235"/>
      <c r="C450" s="235"/>
      <c r="D450" s="298"/>
      <c r="E450" s="235"/>
      <c r="F450" s="144">
        <f t="shared" si="40"/>
        <v>0</v>
      </c>
      <c r="G450" s="292"/>
      <c r="H450" s="143"/>
      <c r="I450" s="143"/>
      <c r="J450" s="144">
        <f t="shared" si="41"/>
        <v>0</v>
      </c>
      <c r="K450" s="143">
        <v>0</v>
      </c>
      <c r="L450" s="143"/>
      <c r="M450" s="234">
        <f t="shared" si="42"/>
        <v>0</v>
      </c>
      <c r="N450" s="143">
        <f t="shared" si="43"/>
        <v>0</v>
      </c>
      <c r="O450" s="289">
        <f t="array" ref="O450">IFERROR(INDEX($AK$49:$AK$2000,MATCH(B450&amp;C450,$Z$49:$Z$2000&amp;$AA$49:$AA$2000,0)),0)</f>
        <v>0</v>
      </c>
      <c r="P450" s="290">
        <f t="shared" si="44"/>
        <v>0</v>
      </c>
      <c r="Q450" s="262"/>
      <c r="Z450" s="220"/>
      <c r="AA450" s="220"/>
      <c r="AB450" s="237"/>
      <c r="AC450" s="237"/>
      <c r="AD450" s="222"/>
      <c r="AE450" s="221"/>
      <c r="AF450" s="221"/>
      <c r="AG450" s="257"/>
      <c r="AH450" s="221"/>
      <c r="AI450" s="222"/>
      <c r="AJ450" s="221"/>
      <c r="AK450" s="221"/>
      <c r="AL450" s="223"/>
      <c r="AM450" s="221"/>
    </row>
    <row r="451" spans="2:39" ht="15" customHeight="1">
      <c r="B451" s="235"/>
      <c r="C451" s="235"/>
      <c r="D451" s="298"/>
      <c r="E451" s="235"/>
      <c r="F451" s="144">
        <f t="shared" si="40"/>
        <v>0</v>
      </c>
      <c r="G451" s="292"/>
      <c r="H451" s="143"/>
      <c r="I451" s="143"/>
      <c r="J451" s="144">
        <f t="shared" si="41"/>
        <v>0</v>
      </c>
      <c r="K451" s="143">
        <v>0</v>
      </c>
      <c r="L451" s="143"/>
      <c r="M451" s="234">
        <f t="shared" si="42"/>
        <v>0</v>
      </c>
      <c r="N451" s="143">
        <f t="shared" si="43"/>
        <v>0</v>
      </c>
      <c r="O451" s="289">
        <f t="array" ref="O451">IFERROR(INDEX($AK$49:$AK$2000,MATCH(B451&amp;C451,$Z$49:$Z$2000&amp;$AA$49:$AA$2000,0)),0)</f>
        <v>0</v>
      </c>
      <c r="P451" s="290">
        <f t="shared" si="44"/>
        <v>0</v>
      </c>
      <c r="Q451" s="262"/>
      <c r="Z451" s="220"/>
      <c r="AA451" s="220"/>
      <c r="AB451" s="237"/>
      <c r="AC451" s="237"/>
      <c r="AD451" s="222"/>
      <c r="AE451" s="221"/>
      <c r="AF451" s="221"/>
      <c r="AG451" s="257"/>
      <c r="AH451" s="221"/>
      <c r="AI451" s="222"/>
      <c r="AJ451" s="221"/>
      <c r="AK451" s="221"/>
      <c r="AL451" s="223"/>
      <c r="AM451" s="221"/>
    </row>
    <row r="452" spans="2:39" ht="15" customHeight="1">
      <c r="B452" s="235"/>
      <c r="C452" s="235"/>
      <c r="D452" s="298"/>
      <c r="E452" s="235"/>
      <c r="F452" s="144">
        <f t="shared" si="40"/>
        <v>0</v>
      </c>
      <c r="G452" s="292"/>
      <c r="H452" s="143"/>
      <c r="I452" s="143"/>
      <c r="J452" s="144">
        <f t="shared" si="41"/>
        <v>0</v>
      </c>
      <c r="K452" s="143">
        <v>0</v>
      </c>
      <c r="L452" s="143"/>
      <c r="M452" s="234">
        <f t="shared" si="42"/>
        <v>0</v>
      </c>
      <c r="N452" s="143">
        <f t="shared" si="43"/>
        <v>0</v>
      </c>
      <c r="O452" s="289">
        <f t="array" ref="O452">IFERROR(INDEX($AK$49:$AK$2000,MATCH(B452&amp;C452,$Z$49:$Z$2000&amp;$AA$49:$AA$2000,0)),0)</f>
        <v>0</v>
      </c>
      <c r="P452" s="290">
        <f t="shared" si="44"/>
        <v>0</v>
      </c>
      <c r="Q452" s="262"/>
      <c r="Z452" s="220"/>
      <c r="AA452" s="220"/>
      <c r="AB452" s="237"/>
      <c r="AC452" s="237"/>
      <c r="AD452" s="222"/>
      <c r="AE452" s="221"/>
      <c r="AF452" s="221"/>
      <c r="AG452" s="257"/>
      <c r="AH452" s="221"/>
      <c r="AI452" s="222"/>
      <c r="AJ452" s="221"/>
      <c r="AK452" s="221"/>
      <c r="AL452" s="223"/>
      <c r="AM452" s="221"/>
    </row>
    <row r="453" spans="2:39" ht="15" customHeight="1">
      <c r="B453" s="235"/>
      <c r="C453" s="235"/>
      <c r="D453" s="298"/>
      <c r="E453" s="235"/>
      <c r="F453" s="144">
        <f t="shared" si="40"/>
        <v>0</v>
      </c>
      <c r="G453" s="292"/>
      <c r="H453" s="143"/>
      <c r="I453" s="143"/>
      <c r="J453" s="144">
        <f t="shared" si="41"/>
        <v>0</v>
      </c>
      <c r="K453" s="143">
        <v>0</v>
      </c>
      <c r="L453" s="143"/>
      <c r="M453" s="234">
        <f t="shared" si="42"/>
        <v>0</v>
      </c>
      <c r="N453" s="143">
        <f t="shared" si="43"/>
        <v>0</v>
      </c>
      <c r="O453" s="289">
        <f t="array" ref="O453">IFERROR(INDEX($AK$49:$AK$2000,MATCH(B453&amp;C453,$Z$49:$Z$2000&amp;$AA$49:$AA$2000,0)),0)</f>
        <v>0</v>
      </c>
      <c r="P453" s="290">
        <f t="shared" si="44"/>
        <v>0</v>
      </c>
      <c r="Q453" s="262"/>
      <c r="Z453" s="220"/>
      <c r="AA453" s="220"/>
      <c r="AB453" s="237"/>
      <c r="AC453" s="237"/>
      <c r="AD453" s="222"/>
      <c r="AE453" s="221"/>
      <c r="AF453" s="221"/>
      <c r="AG453" s="257"/>
      <c r="AH453" s="221"/>
      <c r="AI453" s="222"/>
      <c r="AJ453" s="221"/>
      <c r="AK453" s="221"/>
      <c r="AL453" s="223"/>
      <c r="AM453" s="221"/>
    </row>
    <row r="454" spans="2:39" ht="15" customHeight="1">
      <c r="B454" s="235"/>
      <c r="C454" s="235"/>
      <c r="D454" s="298"/>
      <c r="E454" s="235"/>
      <c r="F454" s="144">
        <f t="shared" si="40"/>
        <v>0</v>
      </c>
      <c r="G454" s="292"/>
      <c r="H454" s="143"/>
      <c r="I454" s="143"/>
      <c r="J454" s="144">
        <f t="shared" si="41"/>
        <v>0</v>
      </c>
      <c r="K454" s="143">
        <v>0</v>
      </c>
      <c r="L454" s="143"/>
      <c r="M454" s="234">
        <f t="shared" si="42"/>
        <v>0</v>
      </c>
      <c r="N454" s="143">
        <f t="shared" si="43"/>
        <v>0</v>
      </c>
      <c r="O454" s="289">
        <f t="array" ref="O454">IFERROR(INDEX($AK$49:$AK$2000,MATCH(B454&amp;C454,$Z$49:$Z$2000&amp;$AA$49:$AA$2000,0)),0)</f>
        <v>0</v>
      </c>
      <c r="P454" s="290">
        <f t="shared" si="44"/>
        <v>0</v>
      </c>
      <c r="Q454" s="262"/>
      <c r="Z454" s="220"/>
      <c r="AA454" s="220"/>
      <c r="AB454" s="237"/>
      <c r="AC454" s="237"/>
      <c r="AD454" s="222"/>
      <c r="AE454" s="221"/>
      <c r="AF454" s="221"/>
      <c r="AG454" s="257"/>
      <c r="AH454" s="221"/>
      <c r="AI454" s="222"/>
      <c r="AJ454" s="221"/>
      <c r="AK454" s="221"/>
      <c r="AL454" s="223"/>
      <c r="AM454" s="221"/>
    </row>
    <row r="455" spans="2:39" ht="15" customHeight="1">
      <c r="B455" s="235"/>
      <c r="C455" s="235"/>
      <c r="D455" s="298"/>
      <c r="E455" s="235"/>
      <c r="F455" s="144">
        <f t="shared" si="40"/>
        <v>0</v>
      </c>
      <c r="G455" s="292"/>
      <c r="H455" s="143"/>
      <c r="I455" s="143"/>
      <c r="J455" s="144">
        <f t="shared" si="41"/>
        <v>0</v>
      </c>
      <c r="K455" s="143">
        <v>0</v>
      </c>
      <c r="L455" s="143"/>
      <c r="M455" s="234">
        <f t="shared" si="42"/>
        <v>0</v>
      </c>
      <c r="N455" s="143">
        <f t="shared" si="43"/>
        <v>0</v>
      </c>
      <c r="O455" s="289">
        <f t="array" ref="O455">IFERROR(INDEX($AK$49:$AK$2000,MATCH(B455&amp;C455,$Z$49:$Z$2000&amp;$AA$49:$AA$2000,0)),0)</f>
        <v>0</v>
      </c>
      <c r="P455" s="290">
        <f t="shared" si="44"/>
        <v>0</v>
      </c>
      <c r="Q455" s="262"/>
      <c r="Z455" s="220"/>
      <c r="AA455" s="220"/>
      <c r="AB455" s="237"/>
      <c r="AC455" s="237"/>
      <c r="AD455" s="222"/>
      <c r="AE455" s="221"/>
      <c r="AF455" s="221"/>
      <c r="AG455" s="257"/>
      <c r="AH455" s="221"/>
      <c r="AI455" s="222"/>
      <c r="AJ455" s="221"/>
      <c r="AK455" s="221"/>
      <c r="AL455" s="223"/>
      <c r="AM455" s="221"/>
    </row>
    <row r="456" spans="2:39" ht="15" customHeight="1">
      <c r="B456" s="235"/>
      <c r="C456" s="235"/>
      <c r="D456" s="298"/>
      <c r="E456" s="235"/>
      <c r="F456" s="144">
        <f t="shared" si="40"/>
        <v>0</v>
      </c>
      <c r="G456" s="292"/>
      <c r="H456" s="143"/>
      <c r="I456" s="143"/>
      <c r="J456" s="144">
        <f t="shared" si="41"/>
        <v>0</v>
      </c>
      <c r="K456" s="143">
        <v>0</v>
      </c>
      <c r="L456" s="143"/>
      <c r="M456" s="234">
        <f t="shared" si="42"/>
        <v>0</v>
      </c>
      <c r="N456" s="143">
        <f t="shared" si="43"/>
        <v>0</v>
      </c>
      <c r="O456" s="289">
        <f t="array" ref="O456">IFERROR(INDEX($AK$49:$AK$2000,MATCH(B456&amp;C456,$Z$49:$Z$2000&amp;$AA$49:$AA$2000,0)),0)</f>
        <v>0</v>
      </c>
      <c r="P456" s="290">
        <f t="shared" si="44"/>
        <v>0</v>
      </c>
      <c r="Q456" s="262"/>
      <c r="Z456" s="220"/>
      <c r="AA456" s="220"/>
      <c r="AB456" s="237"/>
      <c r="AC456" s="237"/>
      <c r="AD456" s="222"/>
      <c r="AE456" s="221"/>
      <c r="AF456" s="221"/>
      <c r="AG456" s="257"/>
      <c r="AH456" s="221"/>
      <c r="AI456" s="222"/>
      <c r="AJ456" s="221"/>
      <c r="AK456" s="221"/>
      <c r="AL456" s="223"/>
      <c r="AM456" s="221"/>
    </row>
    <row r="457" spans="2:39" ht="15" customHeight="1">
      <c r="B457" s="235"/>
      <c r="C457" s="235"/>
      <c r="D457" s="298"/>
      <c r="E457" s="235"/>
      <c r="F457" s="144">
        <f t="shared" si="40"/>
        <v>0</v>
      </c>
      <c r="G457" s="292"/>
      <c r="H457" s="143"/>
      <c r="I457" s="143"/>
      <c r="J457" s="144">
        <f t="shared" si="41"/>
        <v>0</v>
      </c>
      <c r="K457" s="143">
        <v>0</v>
      </c>
      <c r="L457" s="143"/>
      <c r="M457" s="234">
        <f t="shared" si="42"/>
        <v>0</v>
      </c>
      <c r="N457" s="143">
        <f t="shared" si="43"/>
        <v>0</v>
      </c>
      <c r="O457" s="289">
        <f t="array" ref="O457">IFERROR(INDEX($AK$49:$AK$2000,MATCH(B457&amp;C457,$Z$49:$Z$2000&amp;$AA$49:$AA$2000,0)),0)</f>
        <v>0</v>
      </c>
      <c r="P457" s="290">
        <f t="shared" si="44"/>
        <v>0</v>
      </c>
      <c r="Q457" s="262"/>
      <c r="Z457" s="220"/>
      <c r="AA457" s="220"/>
      <c r="AB457" s="237"/>
      <c r="AC457" s="237"/>
      <c r="AD457" s="222"/>
      <c r="AE457" s="221"/>
      <c r="AF457" s="221"/>
      <c r="AG457" s="257"/>
      <c r="AH457" s="221"/>
      <c r="AI457" s="222"/>
      <c r="AJ457" s="221"/>
      <c r="AK457" s="221"/>
      <c r="AL457" s="223"/>
      <c r="AM457" s="221"/>
    </row>
    <row r="458" spans="2:39" ht="15" customHeight="1">
      <c r="B458" s="235"/>
      <c r="C458" s="235"/>
      <c r="D458" s="298"/>
      <c r="E458" s="235"/>
      <c r="F458" s="144">
        <f t="shared" si="40"/>
        <v>0</v>
      </c>
      <c r="G458" s="292"/>
      <c r="H458" s="143"/>
      <c r="I458" s="143"/>
      <c r="J458" s="144">
        <f t="shared" si="41"/>
        <v>0</v>
      </c>
      <c r="K458" s="143">
        <v>0</v>
      </c>
      <c r="L458" s="143"/>
      <c r="M458" s="234">
        <f t="shared" si="42"/>
        <v>0</v>
      </c>
      <c r="N458" s="143">
        <f t="shared" si="43"/>
        <v>0</v>
      </c>
      <c r="O458" s="289">
        <f t="array" ref="O458">IFERROR(INDEX($AK$49:$AK$2000,MATCH(B458&amp;C458,$Z$49:$Z$2000&amp;$AA$49:$AA$2000,0)),0)</f>
        <v>0</v>
      </c>
      <c r="P458" s="290">
        <f t="shared" si="44"/>
        <v>0</v>
      </c>
      <c r="Q458" s="262"/>
      <c r="Z458" s="220"/>
      <c r="AA458" s="220"/>
      <c r="AB458" s="237"/>
      <c r="AC458" s="237"/>
      <c r="AD458" s="222"/>
      <c r="AE458" s="221"/>
      <c r="AF458" s="221"/>
      <c r="AG458" s="257"/>
      <c r="AH458" s="221"/>
      <c r="AI458" s="222"/>
      <c r="AJ458" s="221"/>
      <c r="AK458" s="221"/>
      <c r="AL458" s="223"/>
      <c r="AM458" s="221"/>
    </row>
    <row r="459" spans="2:39" ht="15" customHeight="1">
      <c r="B459" s="235"/>
      <c r="C459" s="235"/>
      <c r="D459" s="298"/>
      <c r="E459" s="235"/>
      <c r="F459" s="144">
        <f t="shared" si="40"/>
        <v>0</v>
      </c>
      <c r="G459" s="292"/>
      <c r="H459" s="143"/>
      <c r="I459" s="143"/>
      <c r="J459" s="144">
        <f t="shared" si="41"/>
        <v>0</v>
      </c>
      <c r="K459" s="143">
        <v>0</v>
      </c>
      <c r="L459" s="143"/>
      <c r="M459" s="234">
        <f t="shared" si="42"/>
        <v>0</v>
      </c>
      <c r="N459" s="143">
        <f t="shared" si="43"/>
        <v>0</v>
      </c>
      <c r="O459" s="289">
        <f t="array" ref="O459">IFERROR(INDEX($AK$49:$AK$2000,MATCH(B459&amp;C459,$Z$49:$Z$2000&amp;$AA$49:$AA$2000,0)),0)</f>
        <v>0</v>
      </c>
      <c r="P459" s="290">
        <f t="shared" si="44"/>
        <v>0</v>
      </c>
      <c r="Q459" s="262"/>
      <c r="Z459" s="220"/>
      <c r="AA459" s="220"/>
      <c r="AB459" s="237"/>
      <c r="AC459" s="237"/>
      <c r="AD459" s="222"/>
      <c r="AE459" s="221"/>
      <c r="AF459" s="221"/>
      <c r="AG459" s="257"/>
      <c r="AH459" s="221"/>
      <c r="AI459" s="222"/>
      <c r="AJ459" s="221"/>
      <c r="AK459" s="221"/>
      <c r="AL459" s="223"/>
      <c r="AM459" s="221"/>
    </row>
    <row r="460" spans="2:39" ht="15" customHeight="1">
      <c r="B460" s="235"/>
      <c r="C460" s="235"/>
      <c r="D460" s="298"/>
      <c r="E460" s="235"/>
      <c r="F460" s="144">
        <f t="shared" si="40"/>
        <v>0</v>
      </c>
      <c r="G460" s="292"/>
      <c r="H460" s="143"/>
      <c r="I460" s="143"/>
      <c r="J460" s="144">
        <f t="shared" si="41"/>
        <v>0</v>
      </c>
      <c r="K460" s="143">
        <v>0</v>
      </c>
      <c r="L460" s="143"/>
      <c r="M460" s="234">
        <f t="shared" si="42"/>
        <v>0</v>
      </c>
      <c r="N460" s="143">
        <f t="shared" si="43"/>
        <v>0</v>
      </c>
      <c r="O460" s="289">
        <f t="array" ref="O460">IFERROR(INDEX($AK$49:$AK$2000,MATCH(B460&amp;C460,$Z$49:$Z$2000&amp;$AA$49:$AA$2000,0)),0)</f>
        <v>0</v>
      </c>
      <c r="P460" s="290">
        <f t="shared" si="44"/>
        <v>0</v>
      </c>
      <c r="Q460" s="262"/>
      <c r="Z460" s="220"/>
      <c r="AA460" s="220"/>
      <c r="AB460" s="237"/>
      <c r="AC460" s="237"/>
      <c r="AD460" s="222"/>
      <c r="AE460" s="221"/>
      <c r="AF460" s="221"/>
      <c r="AG460" s="257"/>
      <c r="AH460" s="221"/>
      <c r="AI460" s="222"/>
      <c r="AJ460" s="221"/>
      <c r="AK460" s="221"/>
      <c r="AL460" s="223"/>
      <c r="AM460" s="221"/>
    </row>
    <row r="461" spans="2:39" ht="15" customHeight="1">
      <c r="B461" s="235"/>
      <c r="C461" s="235"/>
      <c r="D461" s="298"/>
      <c r="E461" s="235"/>
      <c r="F461" s="144">
        <f t="shared" si="40"/>
        <v>0</v>
      </c>
      <c r="G461" s="292"/>
      <c r="H461" s="143"/>
      <c r="I461" s="143"/>
      <c r="J461" s="144">
        <f t="shared" si="41"/>
        <v>0</v>
      </c>
      <c r="K461" s="143">
        <v>0</v>
      </c>
      <c r="L461" s="143"/>
      <c r="M461" s="234">
        <f t="shared" si="42"/>
        <v>0</v>
      </c>
      <c r="N461" s="143">
        <f t="shared" si="43"/>
        <v>0</v>
      </c>
      <c r="O461" s="289">
        <f t="array" ref="O461">IFERROR(INDEX($AK$49:$AK$2000,MATCH(B461&amp;C461,$Z$49:$Z$2000&amp;$AA$49:$AA$2000,0)),0)</f>
        <v>0</v>
      </c>
      <c r="P461" s="290">
        <f t="shared" si="44"/>
        <v>0</v>
      </c>
      <c r="Q461" s="262"/>
      <c r="Z461" s="220"/>
      <c r="AA461" s="220"/>
      <c r="AB461" s="237"/>
      <c r="AC461" s="237"/>
      <c r="AD461" s="222"/>
      <c r="AE461" s="221"/>
      <c r="AF461" s="221"/>
      <c r="AG461" s="257"/>
      <c r="AH461" s="221"/>
      <c r="AI461" s="222"/>
      <c r="AJ461" s="221"/>
      <c r="AK461" s="221"/>
      <c r="AL461" s="223"/>
      <c r="AM461" s="221"/>
    </row>
    <row r="462" spans="2:39" ht="15" customHeight="1">
      <c r="B462" s="235"/>
      <c r="C462" s="235"/>
      <c r="D462" s="298"/>
      <c r="E462" s="235"/>
      <c r="F462" s="144">
        <f t="shared" si="40"/>
        <v>0</v>
      </c>
      <c r="G462" s="292"/>
      <c r="H462" s="143"/>
      <c r="I462" s="143"/>
      <c r="J462" s="144">
        <f t="shared" si="41"/>
        <v>0</v>
      </c>
      <c r="K462" s="143">
        <v>0</v>
      </c>
      <c r="L462" s="143"/>
      <c r="M462" s="234">
        <f t="shared" si="42"/>
        <v>0</v>
      </c>
      <c r="N462" s="143">
        <f t="shared" si="43"/>
        <v>0</v>
      </c>
      <c r="O462" s="289">
        <f t="array" ref="O462">IFERROR(INDEX($AK$49:$AK$2000,MATCH(B462&amp;C462,$Z$49:$Z$2000&amp;$AA$49:$AA$2000,0)),0)</f>
        <v>0</v>
      </c>
      <c r="P462" s="290">
        <f t="shared" si="44"/>
        <v>0</v>
      </c>
      <c r="Q462" s="262"/>
      <c r="Z462" s="220"/>
      <c r="AA462" s="220"/>
      <c r="AB462" s="237"/>
      <c r="AC462" s="237"/>
      <c r="AD462" s="222"/>
      <c r="AE462" s="221"/>
      <c r="AF462" s="221"/>
      <c r="AG462" s="257"/>
      <c r="AH462" s="221"/>
      <c r="AI462" s="222"/>
      <c r="AJ462" s="221"/>
      <c r="AK462" s="221"/>
      <c r="AL462" s="223"/>
      <c r="AM462" s="221"/>
    </row>
    <row r="463" spans="2:39" ht="15" customHeight="1">
      <c r="B463" s="235"/>
      <c r="C463" s="235"/>
      <c r="D463" s="298"/>
      <c r="E463" s="235"/>
      <c r="F463" s="144">
        <f t="shared" si="40"/>
        <v>0</v>
      </c>
      <c r="G463" s="292"/>
      <c r="H463" s="143"/>
      <c r="I463" s="143"/>
      <c r="J463" s="144">
        <f t="shared" si="41"/>
        <v>0</v>
      </c>
      <c r="K463" s="143">
        <v>0</v>
      </c>
      <c r="L463" s="143"/>
      <c r="M463" s="234">
        <f t="shared" si="42"/>
        <v>0</v>
      </c>
      <c r="N463" s="143">
        <f t="shared" si="43"/>
        <v>0</v>
      </c>
      <c r="O463" s="289">
        <f t="array" ref="O463">IFERROR(INDEX($AK$49:$AK$2000,MATCH(B463&amp;C463,$Z$49:$Z$2000&amp;$AA$49:$AA$2000,0)),0)</f>
        <v>0</v>
      </c>
      <c r="P463" s="290">
        <f t="shared" si="44"/>
        <v>0</v>
      </c>
      <c r="Q463" s="262"/>
      <c r="Z463" s="220"/>
      <c r="AA463" s="220"/>
      <c r="AB463" s="237"/>
      <c r="AC463" s="237"/>
      <c r="AD463" s="222"/>
      <c r="AE463" s="221"/>
      <c r="AF463" s="221"/>
      <c r="AG463" s="257"/>
      <c r="AH463" s="221"/>
      <c r="AI463" s="222"/>
      <c r="AJ463" s="221"/>
      <c r="AK463" s="221"/>
      <c r="AL463" s="223"/>
      <c r="AM463" s="221"/>
    </row>
    <row r="464" spans="2:39" ht="15" customHeight="1">
      <c r="B464" s="235"/>
      <c r="C464" s="235"/>
      <c r="D464" s="298"/>
      <c r="E464" s="235"/>
      <c r="F464" s="144">
        <f t="shared" si="40"/>
        <v>0</v>
      </c>
      <c r="G464" s="292"/>
      <c r="H464" s="143"/>
      <c r="I464" s="143"/>
      <c r="J464" s="144">
        <f t="shared" si="41"/>
        <v>0</v>
      </c>
      <c r="K464" s="143">
        <v>0</v>
      </c>
      <c r="L464" s="143"/>
      <c r="M464" s="234">
        <f t="shared" si="42"/>
        <v>0</v>
      </c>
      <c r="N464" s="143">
        <f t="shared" si="43"/>
        <v>0</v>
      </c>
      <c r="O464" s="289">
        <f t="array" ref="O464">IFERROR(INDEX($AK$49:$AK$2000,MATCH(B464&amp;C464,$Z$49:$Z$2000&amp;$AA$49:$AA$2000,0)),0)</f>
        <v>0</v>
      </c>
      <c r="P464" s="290">
        <f t="shared" si="44"/>
        <v>0</v>
      </c>
      <c r="Q464" s="262"/>
      <c r="Z464" s="220"/>
      <c r="AA464" s="220"/>
      <c r="AB464" s="237"/>
      <c r="AC464" s="237"/>
      <c r="AD464" s="222"/>
      <c r="AE464" s="221"/>
      <c r="AF464" s="221"/>
      <c r="AG464" s="257"/>
      <c r="AH464" s="221"/>
      <c r="AI464" s="222"/>
      <c r="AJ464" s="221"/>
      <c r="AK464" s="221"/>
      <c r="AL464" s="223"/>
      <c r="AM464" s="221"/>
    </row>
    <row r="465" spans="2:39" ht="15" customHeight="1">
      <c r="B465" s="235"/>
      <c r="C465" s="235"/>
      <c r="D465" s="298"/>
      <c r="E465" s="235"/>
      <c r="F465" s="144">
        <f t="shared" si="40"/>
        <v>0</v>
      </c>
      <c r="G465" s="292"/>
      <c r="H465" s="143"/>
      <c r="I465" s="143"/>
      <c r="J465" s="144">
        <f t="shared" si="41"/>
        <v>0</v>
      </c>
      <c r="K465" s="143">
        <v>0</v>
      </c>
      <c r="L465" s="143"/>
      <c r="M465" s="234">
        <f t="shared" si="42"/>
        <v>0</v>
      </c>
      <c r="N465" s="143">
        <f t="shared" si="43"/>
        <v>0</v>
      </c>
      <c r="O465" s="289">
        <f t="array" ref="O465">IFERROR(INDEX($AK$49:$AK$2000,MATCH(B465&amp;C465,$Z$49:$Z$2000&amp;$AA$49:$AA$2000,0)),0)</f>
        <v>0</v>
      </c>
      <c r="P465" s="290">
        <f t="shared" si="44"/>
        <v>0</v>
      </c>
      <c r="Q465" s="262"/>
      <c r="Z465" s="220"/>
      <c r="AA465" s="220"/>
      <c r="AB465" s="237"/>
      <c r="AC465" s="237"/>
      <c r="AD465" s="222"/>
      <c r="AE465" s="221"/>
      <c r="AF465" s="221"/>
      <c r="AG465" s="257"/>
      <c r="AH465" s="221"/>
      <c r="AI465" s="222"/>
      <c r="AJ465" s="221"/>
      <c r="AK465" s="221"/>
      <c r="AL465" s="223"/>
      <c r="AM465" s="221"/>
    </row>
    <row r="466" spans="2:39" ht="15" customHeight="1">
      <c r="B466" s="235"/>
      <c r="C466" s="235"/>
      <c r="D466" s="298"/>
      <c r="E466" s="235"/>
      <c r="F466" s="144">
        <f t="shared" si="40"/>
        <v>0</v>
      </c>
      <c r="G466" s="292"/>
      <c r="H466" s="143"/>
      <c r="I466" s="143"/>
      <c r="J466" s="144">
        <f t="shared" si="41"/>
        <v>0</v>
      </c>
      <c r="K466" s="143">
        <v>0</v>
      </c>
      <c r="L466" s="143"/>
      <c r="M466" s="234">
        <f t="shared" si="42"/>
        <v>0</v>
      </c>
      <c r="N466" s="143">
        <f t="shared" si="43"/>
        <v>0</v>
      </c>
      <c r="O466" s="289">
        <f t="array" ref="O466">IFERROR(INDEX($AK$49:$AK$2000,MATCH(B466&amp;C466,$Z$49:$Z$2000&amp;$AA$49:$AA$2000,0)),0)</f>
        <v>0</v>
      </c>
      <c r="P466" s="290">
        <f t="shared" si="44"/>
        <v>0</v>
      </c>
      <c r="Q466" s="262"/>
      <c r="Z466" s="220"/>
      <c r="AA466" s="220"/>
      <c r="AB466" s="237"/>
      <c r="AC466" s="237"/>
      <c r="AD466" s="222"/>
      <c r="AE466" s="221"/>
      <c r="AF466" s="221"/>
      <c r="AG466" s="257"/>
      <c r="AH466" s="221"/>
      <c r="AI466" s="222"/>
      <c r="AJ466" s="221"/>
      <c r="AK466" s="221"/>
      <c r="AL466" s="223"/>
      <c r="AM466" s="221"/>
    </row>
    <row r="467" spans="2:39" ht="15" customHeight="1">
      <c r="B467" s="235"/>
      <c r="C467" s="235"/>
      <c r="D467" s="298"/>
      <c r="E467" s="235"/>
      <c r="F467" s="144">
        <f t="shared" si="40"/>
        <v>0</v>
      </c>
      <c r="G467" s="292"/>
      <c r="H467" s="143"/>
      <c r="I467" s="143"/>
      <c r="J467" s="144">
        <f t="shared" si="41"/>
        <v>0</v>
      </c>
      <c r="K467" s="143">
        <v>0</v>
      </c>
      <c r="L467" s="143"/>
      <c r="M467" s="234">
        <f t="shared" si="42"/>
        <v>0</v>
      </c>
      <c r="N467" s="143">
        <f t="shared" si="43"/>
        <v>0</v>
      </c>
      <c r="O467" s="289">
        <f t="array" ref="O467">IFERROR(INDEX($AK$49:$AK$2000,MATCH(B467&amp;C467,$Z$49:$Z$2000&amp;$AA$49:$AA$2000,0)),0)</f>
        <v>0</v>
      </c>
      <c r="P467" s="290">
        <f t="shared" si="44"/>
        <v>0</v>
      </c>
      <c r="Q467" s="262"/>
      <c r="Z467" s="220"/>
      <c r="AA467" s="220"/>
      <c r="AB467" s="237"/>
      <c r="AC467" s="237"/>
      <c r="AD467" s="222"/>
      <c r="AE467" s="221"/>
      <c r="AF467" s="221"/>
      <c r="AG467" s="257"/>
      <c r="AH467" s="221"/>
      <c r="AI467" s="222"/>
      <c r="AJ467" s="221"/>
      <c r="AK467" s="221"/>
      <c r="AL467" s="223"/>
      <c r="AM467" s="221"/>
    </row>
    <row r="468" spans="2:39" ht="15" customHeight="1">
      <c r="B468" s="235"/>
      <c r="C468" s="235"/>
      <c r="D468" s="298"/>
      <c r="E468" s="235"/>
      <c r="F468" s="144">
        <f t="shared" si="40"/>
        <v>0</v>
      </c>
      <c r="G468" s="292"/>
      <c r="H468" s="143"/>
      <c r="I468" s="143"/>
      <c r="J468" s="144">
        <f t="shared" si="41"/>
        <v>0</v>
      </c>
      <c r="K468" s="143">
        <v>0</v>
      </c>
      <c r="L468" s="143"/>
      <c r="M468" s="234">
        <f t="shared" si="42"/>
        <v>0</v>
      </c>
      <c r="N468" s="143">
        <f t="shared" si="43"/>
        <v>0</v>
      </c>
      <c r="O468" s="289">
        <f t="array" ref="O468">IFERROR(INDEX($AK$49:$AK$2000,MATCH(B468&amp;C468,$Z$49:$Z$2000&amp;$AA$49:$AA$2000,0)),0)</f>
        <v>0</v>
      </c>
      <c r="P468" s="290">
        <f t="shared" si="44"/>
        <v>0</v>
      </c>
      <c r="Q468" s="262"/>
      <c r="Z468" s="220"/>
      <c r="AA468" s="220"/>
      <c r="AB468" s="237"/>
      <c r="AC468" s="237"/>
      <c r="AD468" s="222"/>
      <c r="AE468" s="221"/>
      <c r="AF468" s="221"/>
      <c r="AG468" s="257"/>
      <c r="AH468" s="221"/>
      <c r="AI468" s="222"/>
      <c r="AJ468" s="221"/>
      <c r="AK468" s="221"/>
      <c r="AL468" s="223"/>
      <c r="AM468" s="221"/>
    </row>
    <row r="469" spans="2:39" ht="15" customHeight="1">
      <c r="B469" s="235"/>
      <c r="C469" s="235"/>
      <c r="D469" s="298"/>
      <c r="E469" s="235"/>
      <c r="F469" s="144">
        <f t="shared" si="40"/>
        <v>0</v>
      </c>
      <c r="G469" s="292"/>
      <c r="H469" s="143"/>
      <c r="I469" s="143"/>
      <c r="J469" s="144">
        <f t="shared" si="41"/>
        <v>0</v>
      </c>
      <c r="K469" s="143">
        <v>0</v>
      </c>
      <c r="L469" s="143"/>
      <c r="M469" s="234">
        <f t="shared" si="42"/>
        <v>0</v>
      </c>
      <c r="N469" s="143">
        <f t="shared" si="43"/>
        <v>0</v>
      </c>
      <c r="O469" s="289">
        <f t="array" ref="O469">IFERROR(INDEX($AK$49:$AK$2000,MATCH(B469&amp;C469,$Z$49:$Z$2000&amp;$AA$49:$AA$2000,0)),0)</f>
        <v>0</v>
      </c>
      <c r="P469" s="290">
        <f t="shared" si="44"/>
        <v>0</v>
      </c>
      <c r="Q469" s="262"/>
      <c r="Z469" s="220"/>
      <c r="AA469" s="220"/>
      <c r="AB469" s="237"/>
      <c r="AC469" s="237"/>
      <c r="AD469" s="222"/>
      <c r="AE469" s="221"/>
      <c r="AF469" s="221"/>
      <c r="AG469" s="257"/>
      <c r="AH469" s="221"/>
      <c r="AI469" s="222"/>
      <c r="AJ469" s="221"/>
      <c r="AK469" s="221"/>
      <c r="AL469" s="223"/>
      <c r="AM469" s="221"/>
    </row>
    <row r="470" spans="2:39" ht="15" customHeight="1">
      <c r="B470" s="235"/>
      <c r="C470" s="235"/>
      <c r="D470" s="298"/>
      <c r="E470" s="235"/>
      <c r="F470" s="144">
        <f t="shared" si="40"/>
        <v>0</v>
      </c>
      <c r="G470" s="292"/>
      <c r="H470" s="143"/>
      <c r="I470" s="143"/>
      <c r="J470" s="144">
        <f t="shared" si="41"/>
        <v>0</v>
      </c>
      <c r="K470" s="143">
        <v>0</v>
      </c>
      <c r="L470" s="143"/>
      <c r="M470" s="234">
        <f t="shared" si="42"/>
        <v>0</v>
      </c>
      <c r="N470" s="143">
        <f t="shared" si="43"/>
        <v>0</v>
      </c>
      <c r="O470" s="289">
        <f t="array" ref="O470">IFERROR(INDEX($AK$49:$AK$2000,MATCH(B470&amp;C470,$Z$49:$Z$2000&amp;$AA$49:$AA$2000,0)),0)</f>
        <v>0</v>
      </c>
      <c r="P470" s="290">
        <f t="shared" si="44"/>
        <v>0</v>
      </c>
      <c r="Q470" s="262"/>
      <c r="Z470" s="220"/>
      <c r="AA470" s="220"/>
      <c r="AB470" s="237"/>
      <c r="AC470" s="237"/>
      <c r="AD470" s="222"/>
      <c r="AE470" s="221"/>
      <c r="AF470" s="221"/>
      <c r="AG470" s="257"/>
      <c r="AH470" s="221"/>
      <c r="AI470" s="222"/>
      <c r="AJ470" s="221"/>
      <c r="AK470" s="221"/>
      <c r="AL470" s="223"/>
      <c r="AM470" s="221"/>
    </row>
    <row r="471" spans="2:39" ht="15" customHeight="1">
      <c r="B471" s="235"/>
      <c r="C471" s="235"/>
      <c r="D471" s="298"/>
      <c r="E471" s="235"/>
      <c r="F471" s="144">
        <f t="shared" si="40"/>
        <v>0</v>
      </c>
      <c r="G471" s="292"/>
      <c r="H471" s="143"/>
      <c r="I471" s="143"/>
      <c r="J471" s="144">
        <f t="shared" si="41"/>
        <v>0</v>
      </c>
      <c r="K471" s="143">
        <v>0</v>
      </c>
      <c r="L471" s="143"/>
      <c r="M471" s="234">
        <f t="shared" si="42"/>
        <v>0</v>
      </c>
      <c r="N471" s="143">
        <f t="shared" si="43"/>
        <v>0</v>
      </c>
      <c r="O471" s="289">
        <f t="array" ref="O471">IFERROR(INDEX($AK$49:$AK$2000,MATCH(B471&amp;C471,$Z$49:$Z$2000&amp;$AA$49:$AA$2000,0)),0)</f>
        <v>0</v>
      </c>
      <c r="P471" s="290">
        <f t="shared" si="44"/>
        <v>0</v>
      </c>
      <c r="Q471" s="262"/>
      <c r="Z471" s="220"/>
      <c r="AA471" s="220"/>
      <c r="AB471" s="237"/>
      <c r="AC471" s="237"/>
      <c r="AD471" s="222"/>
      <c r="AE471" s="221"/>
      <c r="AF471" s="221"/>
      <c r="AG471" s="257"/>
      <c r="AH471" s="221"/>
      <c r="AI471" s="222"/>
      <c r="AJ471" s="221"/>
      <c r="AK471" s="221"/>
      <c r="AL471" s="223"/>
      <c r="AM471" s="221"/>
    </row>
    <row r="472" spans="2:39" ht="15" customHeight="1">
      <c r="B472" s="235"/>
      <c r="C472" s="235"/>
      <c r="D472" s="298"/>
      <c r="E472" s="235"/>
      <c r="F472" s="144">
        <f t="shared" si="40"/>
        <v>0</v>
      </c>
      <c r="G472" s="292"/>
      <c r="H472" s="143"/>
      <c r="I472" s="143"/>
      <c r="J472" s="144">
        <f t="shared" si="41"/>
        <v>0</v>
      </c>
      <c r="K472" s="143">
        <v>0</v>
      </c>
      <c r="L472" s="143"/>
      <c r="M472" s="234">
        <f t="shared" si="42"/>
        <v>0</v>
      </c>
      <c r="N472" s="143">
        <f t="shared" si="43"/>
        <v>0</v>
      </c>
      <c r="O472" s="289">
        <f t="array" ref="O472">IFERROR(INDEX($AK$49:$AK$2000,MATCH(B472&amp;C472,$Z$49:$Z$2000&amp;$AA$49:$AA$2000,0)),0)</f>
        <v>0</v>
      </c>
      <c r="P472" s="290">
        <f t="shared" si="44"/>
        <v>0</v>
      </c>
      <c r="Q472" s="262"/>
      <c r="Z472" s="220"/>
      <c r="AA472" s="220"/>
      <c r="AB472" s="237"/>
      <c r="AC472" s="237"/>
      <c r="AD472" s="222"/>
      <c r="AE472" s="221"/>
      <c r="AF472" s="221"/>
      <c r="AG472" s="257"/>
      <c r="AH472" s="221"/>
      <c r="AI472" s="222"/>
      <c r="AJ472" s="221"/>
      <c r="AK472" s="221"/>
      <c r="AL472" s="223"/>
      <c r="AM472" s="221"/>
    </row>
    <row r="473" spans="2:39" ht="15" customHeight="1">
      <c r="B473" s="235"/>
      <c r="C473" s="235"/>
      <c r="D473" s="298"/>
      <c r="E473" s="235"/>
      <c r="F473" s="144">
        <f t="shared" si="40"/>
        <v>0</v>
      </c>
      <c r="G473" s="292"/>
      <c r="H473" s="143"/>
      <c r="I473" s="143"/>
      <c r="J473" s="144">
        <f t="shared" si="41"/>
        <v>0</v>
      </c>
      <c r="K473" s="143">
        <v>0</v>
      </c>
      <c r="L473" s="143"/>
      <c r="M473" s="234">
        <f t="shared" si="42"/>
        <v>0</v>
      </c>
      <c r="N473" s="143">
        <f t="shared" si="43"/>
        <v>0</v>
      </c>
      <c r="O473" s="289">
        <f t="array" ref="O473">IFERROR(INDEX($AK$49:$AK$2000,MATCH(B473&amp;C473,$Z$49:$Z$2000&amp;$AA$49:$AA$2000,0)),0)</f>
        <v>0</v>
      </c>
      <c r="P473" s="290">
        <f t="shared" si="44"/>
        <v>0</v>
      </c>
      <c r="Q473" s="262"/>
      <c r="Z473" s="220"/>
      <c r="AA473" s="220"/>
      <c r="AB473" s="237"/>
      <c r="AC473" s="237"/>
      <c r="AD473" s="222"/>
      <c r="AE473" s="221"/>
      <c r="AF473" s="221"/>
      <c r="AG473" s="257"/>
      <c r="AH473" s="221"/>
      <c r="AI473" s="222"/>
      <c r="AJ473" s="221"/>
      <c r="AK473" s="221"/>
      <c r="AL473" s="223"/>
      <c r="AM473" s="221"/>
    </row>
    <row r="474" spans="2:39" ht="15" customHeight="1">
      <c r="B474" s="235"/>
      <c r="C474" s="235"/>
      <c r="D474" s="298"/>
      <c r="E474" s="235"/>
      <c r="F474" s="144">
        <f t="shared" si="40"/>
        <v>0</v>
      </c>
      <c r="G474" s="292"/>
      <c r="H474" s="143"/>
      <c r="I474" s="143"/>
      <c r="J474" s="144">
        <f t="shared" si="41"/>
        <v>0</v>
      </c>
      <c r="K474" s="143">
        <v>0</v>
      </c>
      <c r="L474" s="143"/>
      <c r="M474" s="234">
        <f t="shared" si="42"/>
        <v>0</v>
      </c>
      <c r="N474" s="143">
        <f t="shared" si="43"/>
        <v>0</v>
      </c>
      <c r="O474" s="289">
        <f t="array" ref="O474">IFERROR(INDEX($AK$49:$AK$2000,MATCH(B474&amp;C474,$Z$49:$Z$2000&amp;$AA$49:$AA$2000,0)),0)</f>
        <v>0</v>
      </c>
      <c r="P474" s="290">
        <f t="shared" si="44"/>
        <v>0</v>
      </c>
      <c r="Q474" s="262"/>
      <c r="Z474" s="220"/>
      <c r="AA474" s="220"/>
      <c r="AB474" s="237"/>
      <c r="AC474" s="237"/>
      <c r="AD474" s="222"/>
      <c r="AE474" s="221"/>
      <c r="AF474" s="221"/>
      <c r="AG474" s="257"/>
      <c r="AH474" s="221"/>
      <c r="AI474" s="222"/>
      <c r="AJ474" s="221"/>
      <c r="AK474" s="221"/>
      <c r="AL474" s="223"/>
      <c r="AM474" s="221"/>
    </row>
    <row r="475" spans="2:39" ht="15" customHeight="1">
      <c r="B475" s="235"/>
      <c r="C475" s="235"/>
      <c r="D475" s="298"/>
      <c r="E475" s="235"/>
      <c r="F475" s="144">
        <f t="shared" si="40"/>
        <v>0</v>
      </c>
      <c r="G475" s="292"/>
      <c r="H475" s="143"/>
      <c r="I475" s="143"/>
      <c r="J475" s="144">
        <f t="shared" si="41"/>
        <v>0</v>
      </c>
      <c r="K475" s="143">
        <v>0</v>
      </c>
      <c r="L475" s="143"/>
      <c r="M475" s="234">
        <f t="shared" si="42"/>
        <v>0</v>
      </c>
      <c r="N475" s="143">
        <f t="shared" si="43"/>
        <v>0</v>
      </c>
      <c r="O475" s="289">
        <f t="array" ref="O475">IFERROR(INDEX($AK$49:$AK$2000,MATCH(B475&amp;C475,$Z$49:$Z$2000&amp;$AA$49:$AA$2000,0)),0)</f>
        <v>0</v>
      </c>
      <c r="P475" s="290">
        <f t="shared" si="44"/>
        <v>0</v>
      </c>
      <c r="Q475" s="262"/>
      <c r="Z475" s="220"/>
      <c r="AA475" s="220"/>
      <c r="AB475" s="237"/>
      <c r="AC475" s="237"/>
      <c r="AD475" s="222"/>
      <c r="AE475" s="221"/>
      <c r="AF475" s="221"/>
      <c r="AG475" s="257"/>
      <c r="AH475" s="221"/>
      <c r="AI475" s="222"/>
      <c r="AJ475" s="221"/>
      <c r="AK475" s="221"/>
      <c r="AL475" s="223"/>
      <c r="AM475" s="221"/>
    </row>
    <row r="476" spans="2:39" ht="15" customHeight="1">
      <c r="B476" s="235"/>
      <c r="C476" s="235"/>
      <c r="D476" s="298"/>
      <c r="E476" s="235"/>
      <c r="F476" s="144">
        <f t="shared" si="40"/>
        <v>0</v>
      </c>
      <c r="G476" s="292"/>
      <c r="H476" s="143"/>
      <c r="I476" s="143"/>
      <c r="J476" s="144">
        <f t="shared" si="41"/>
        <v>0</v>
      </c>
      <c r="K476" s="143">
        <v>0</v>
      </c>
      <c r="L476" s="143"/>
      <c r="M476" s="234">
        <f t="shared" si="42"/>
        <v>0</v>
      </c>
      <c r="N476" s="143">
        <f t="shared" si="43"/>
        <v>0</v>
      </c>
      <c r="O476" s="289">
        <f t="array" ref="O476">IFERROR(INDEX($AK$49:$AK$2000,MATCH(B476&amp;C476,$Z$49:$Z$2000&amp;$AA$49:$AA$2000,0)),0)</f>
        <v>0</v>
      </c>
      <c r="P476" s="290">
        <f t="shared" si="44"/>
        <v>0</v>
      </c>
      <c r="Q476" s="262"/>
      <c r="Z476" s="220"/>
      <c r="AA476" s="220"/>
      <c r="AB476" s="237"/>
      <c r="AC476" s="237"/>
      <c r="AD476" s="222"/>
      <c r="AE476" s="221"/>
      <c r="AF476" s="221"/>
      <c r="AG476" s="257"/>
      <c r="AH476" s="221"/>
      <c r="AI476" s="222"/>
      <c r="AJ476" s="221"/>
      <c r="AK476" s="221"/>
      <c r="AL476" s="223"/>
      <c r="AM476" s="221"/>
    </row>
    <row r="477" spans="2:39" ht="15" customHeight="1">
      <c r="B477" s="235"/>
      <c r="C477" s="235"/>
      <c r="D477" s="298"/>
      <c r="E477" s="235"/>
      <c r="F477" s="144">
        <f t="shared" si="40"/>
        <v>0</v>
      </c>
      <c r="G477" s="292"/>
      <c r="H477" s="143"/>
      <c r="I477" s="143"/>
      <c r="J477" s="144">
        <f t="shared" si="41"/>
        <v>0</v>
      </c>
      <c r="K477" s="143">
        <v>0</v>
      </c>
      <c r="L477" s="143"/>
      <c r="M477" s="234">
        <f t="shared" si="42"/>
        <v>0</v>
      </c>
      <c r="N477" s="143">
        <f t="shared" si="43"/>
        <v>0</v>
      </c>
      <c r="O477" s="289">
        <f t="array" ref="O477">IFERROR(INDEX($AK$49:$AK$2000,MATCH(B477&amp;C477,$Z$49:$Z$2000&amp;$AA$49:$AA$2000,0)),0)</f>
        <v>0</v>
      </c>
      <c r="P477" s="290">
        <f t="shared" si="44"/>
        <v>0</v>
      </c>
      <c r="Q477" s="262"/>
      <c r="Z477" s="220"/>
      <c r="AA477" s="220"/>
      <c r="AB477" s="237"/>
      <c r="AC477" s="237"/>
      <c r="AD477" s="222"/>
      <c r="AE477" s="221"/>
      <c r="AF477" s="221"/>
      <c r="AG477" s="257"/>
      <c r="AH477" s="221"/>
      <c r="AI477" s="222"/>
      <c r="AJ477" s="221"/>
      <c r="AK477" s="221"/>
      <c r="AL477" s="223"/>
      <c r="AM477" s="221"/>
    </row>
    <row r="478" spans="2:39" ht="15" customHeight="1">
      <c r="B478" s="235"/>
      <c r="C478" s="235"/>
      <c r="D478" s="298"/>
      <c r="E478" s="235"/>
      <c r="F478" s="144">
        <f t="shared" si="40"/>
        <v>0</v>
      </c>
      <c r="G478" s="292"/>
      <c r="H478" s="143"/>
      <c r="I478" s="143"/>
      <c r="J478" s="144">
        <f t="shared" si="41"/>
        <v>0</v>
      </c>
      <c r="K478" s="143">
        <v>0</v>
      </c>
      <c r="L478" s="143"/>
      <c r="M478" s="234">
        <f t="shared" si="42"/>
        <v>0</v>
      </c>
      <c r="N478" s="143">
        <f t="shared" si="43"/>
        <v>0</v>
      </c>
      <c r="O478" s="289">
        <f t="array" ref="O478">IFERROR(INDEX($AK$49:$AK$2000,MATCH(B478&amp;C478,$Z$49:$Z$2000&amp;$AA$49:$AA$2000,0)),0)</f>
        <v>0</v>
      </c>
      <c r="P478" s="290">
        <f t="shared" si="44"/>
        <v>0</v>
      </c>
      <c r="Q478" s="262"/>
      <c r="Z478" s="220"/>
      <c r="AA478" s="220"/>
      <c r="AB478" s="237"/>
      <c r="AC478" s="237"/>
      <c r="AD478" s="222"/>
      <c r="AE478" s="221"/>
      <c r="AF478" s="221"/>
      <c r="AG478" s="257"/>
      <c r="AH478" s="221"/>
      <c r="AI478" s="222"/>
      <c r="AJ478" s="221"/>
      <c r="AK478" s="221"/>
      <c r="AL478" s="223"/>
      <c r="AM478" s="221"/>
    </row>
    <row r="479" spans="2:39" ht="15" customHeight="1">
      <c r="B479" s="235"/>
      <c r="C479" s="235"/>
      <c r="D479" s="298"/>
      <c r="E479" s="235"/>
      <c r="F479" s="144">
        <f t="shared" si="40"/>
        <v>0</v>
      </c>
      <c r="G479" s="292"/>
      <c r="H479" s="143"/>
      <c r="I479" s="143"/>
      <c r="J479" s="144">
        <f t="shared" si="41"/>
        <v>0</v>
      </c>
      <c r="K479" s="143">
        <v>0</v>
      </c>
      <c r="L479" s="143"/>
      <c r="M479" s="234">
        <f t="shared" si="42"/>
        <v>0</v>
      </c>
      <c r="N479" s="143">
        <f t="shared" si="43"/>
        <v>0</v>
      </c>
      <c r="O479" s="289">
        <f t="array" ref="O479">IFERROR(INDEX($AK$49:$AK$2000,MATCH(B479&amp;C479,$Z$49:$Z$2000&amp;$AA$49:$AA$2000,0)),0)</f>
        <v>0</v>
      </c>
      <c r="P479" s="290">
        <f t="shared" si="44"/>
        <v>0</v>
      </c>
      <c r="Q479" s="262"/>
      <c r="Z479" s="220"/>
      <c r="AA479" s="220"/>
      <c r="AB479" s="237"/>
      <c r="AC479" s="237"/>
      <c r="AD479" s="222"/>
      <c r="AE479" s="221"/>
      <c r="AF479" s="221"/>
      <c r="AG479" s="257"/>
      <c r="AH479" s="221"/>
      <c r="AI479" s="222"/>
      <c r="AJ479" s="221"/>
      <c r="AK479" s="221"/>
      <c r="AL479" s="223"/>
      <c r="AM479" s="221"/>
    </row>
    <row r="480" spans="2:39" ht="15" customHeight="1">
      <c r="B480" s="235"/>
      <c r="C480" s="235"/>
      <c r="D480" s="298"/>
      <c r="E480" s="235"/>
      <c r="F480" s="144">
        <f t="shared" si="40"/>
        <v>0</v>
      </c>
      <c r="G480" s="292"/>
      <c r="H480" s="143"/>
      <c r="I480" s="143"/>
      <c r="J480" s="144">
        <f t="shared" si="41"/>
        <v>0</v>
      </c>
      <c r="K480" s="143">
        <v>0</v>
      </c>
      <c r="L480" s="143"/>
      <c r="M480" s="234">
        <f t="shared" si="42"/>
        <v>0</v>
      </c>
      <c r="N480" s="143">
        <f t="shared" si="43"/>
        <v>0</v>
      </c>
      <c r="O480" s="289">
        <f t="array" ref="O480">IFERROR(INDEX($AK$49:$AK$2000,MATCH(B480&amp;C480,$Z$49:$Z$2000&amp;$AA$49:$AA$2000,0)),0)</f>
        <v>0</v>
      </c>
      <c r="P480" s="290">
        <f t="shared" si="44"/>
        <v>0</v>
      </c>
      <c r="Q480" s="262"/>
      <c r="Z480" s="220"/>
      <c r="AA480" s="220"/>
      <c r="AB480" s="237"/>
      <c r="AC480" s="237"/>
      <c r="AD480" s="222"/>
      <c r="AE480" s="221"/>
      <c r="AF480" s="221"/>
      <c r="AG480" s="257"/>
      <c r="AH480" s="221"/>
      <c r="AI480" s="222"/>
      <c r="AJ480" s="221"/>
      <c r="AK480" s="221"/>
      <c r="AL480" s="223"/>
      <c r="AM480" s="221"/>
    </row>
    <row r="481" spans="2:39" ht="15" customHeight="1">
      <c r="B481" s="235"/>
      <c r="C481" s="235"/>
      <c r="D481" s="298"/>
      <c r="E481" s="235"/>
      <c r="F481" s="144">
        <f t="shared" si="40"/>
        <v>0</v>
      </c>
      <c r="G481" s="292"/>
      <c r="H481" s="143"/>
      <c r="I481" s="143"/>
      <c r="J481" s="144">
        <f t="shared" si="41"/>
        <v>0</v>
      </c>
      <c r="K481" s="143">
        <v>0</v>
      </c>
      <c r="L481" s="143"/>
      <c r="M481" s="234">
        <f t="shared" si="42"/>
        <v>0</v>
      </c>
      <c r="N481" s="143">
        <f t="shared" si="43"/>
        <v>0</v>
      </c>
      <c r="O481" s="289">
        <f t="array" ref="O481">IFERROR(INDEX($AK$49:$AK$2000,MATCH(B481&amp;C481,$Z$49:$Z$2000&amp;$AA$49:$AA$2000,0)),0)</f>
        <v>0</v>
      </c>
      <c r="P481" s="290">
        <f t="shared" si="44"/>
        <v>0</v>
      </c>
      <c r="Q481" s="262"/>
      <c r="Z481" s="220"/>
      <c r="AA481" s="220"/>
      <c r="AB481" s="237"/>
      <c r="AC481" s="237"/>
      <c r="AD481" s="222"/>
      <c r="AE481" s="221"/>
      <c r="AF481" s="221"/>
      <c r="AG481" s="257"/>
      <c r="AH481" s="221"/>
      <c r="AI481" s="222"/>
      <c r="AJ481" s="221"/>
      <c r="AK481" s="221"/>
      <c r="AL481" s="223"/>
      <c r="AM481" s="221"/>
    </row>
    <row r="482" spans="2:39" ht="15" customHeight="1">
      <c r="B482" s="235"/>
      <c r="C482" s="235"/>
      <c r="D482" s="298"/>
      <c r="E482" s="235"/>
      <c r="F482" s="144">
        <f t="shared" si="40"/>
        <v>0</v>
      </c>
      <c r="G482" s="292"/>
      <c r="H482" s="143"/>
      <c r="I482" s="143"/>
      <c r="J482" s="144">
        <f t="shared" si="41"/>
        <v>0</v>
      </c>
      <c r="K482" s="143">
        <v>0</v>
      </c>
      <c r="L482" s="143"/>
      <c r="M482" s="234">
        <f t="shared" si="42"/>
        <v>0</v>
      </c>
      <c r="N482" s="143">
        <f t="shared" si="43"/>
        <v>0</v>
      </c>
      <c r="O482" s="289">
        <f t="array" ref="O482">IFERROR(INDEX($AK$49:$AK$2000,MATCH(B482&amp;C482,$Z$49:$Z$2000&amp;$AA$49:$AA$2000,0)),0)</f>
        <v>0</v>
      </c>
      <c r="P482" s="290">
        <f t="shared" si="44"/>
        <v>0</v>
      </c>
      <c r="Q482" s="262"/>
      <c r="Z482" s="220"/>
      <c r="AA482" s="220"/>
      <c r="AB482" s="237"/>
      <c r="AC482" s="237"/>
      <c r="AD482" s="222"/>
      <c r="AE482" s="221"/>
      <c r="AF482" s="221"/>
      <c r="AG482" s="257"/>
      <c r="AH482" s="221"/>
      <c r="AI482" s="222"/>
      <c r="AJ482" s="221"/>
      <c r="AK482" s="221"/>
      <c r="AL482" s="223"/>
      <c r="AM482" s="221"/>
    </row>
    <row r="483" spans="2:39" ht="15" customHeight="1">
      <c r="B483" s="235"/>
      <c r="C483" s="235"/>
      <c r="D483" s="298"/>
      <c r="E483" s="235"/>
      <c r="F483" s="144">
        <f t="shared" si="40"/>
        <v>0</v>
      </c>
      <c r="G483" s="292"/>
      <c r="H483" s="143"/>
      <c r="I483" s="143"/>
      <c r="J483" s="144">
        <f t="shared" si="41"/>
        <v>0</v>
      </c>
      <c r="K483" s="143">
        <v>0</v>
      </c>
      <c r="L483" s="143"/>
      <c r="M483" s="234">
        <f t="shared" si="42"/>
        <v>0</v>
      </c>
      <c r="N483" s="143">
        <f t="shared" si="43"/>
        <v>0</v>
      </c>
      <c r="O483" s="289">
        <f t="array" ref="O483">IFERROR(INDEX($AK$49:$AK$2000,MATCH(B483&amp;C483,$Z$49:$Z$2000&amp;$AA$49:$AA$2000,0)),0)</f>
        <v>0</v>
      </c>
      <c r="P483" s="290">
        <f t="shared" si="44"/>
        <v>0</v>
      </c>
      <c r="Q483" s="262"/>
      <c r="Z483" s="220"/>
      <c r="AA483" s="220"/>
      <c r="AB483" s="237"/>
      <c r="AC483" s="237"/>
      <c r="AD483" s="222"/>
      <c r="AE483" s="221"/>
      <c r="AF483" s="221"/>
      <c r="AG483" s="257"/>
      <c r="AH483" s="221"/>
      <c r="AI483" s="222"/>
      <c r="AJ483" s="221"/>
      <c r="AK483" s="221"/>
      <c r="AL483" s="223"/>
      <c r="AM483" s="221"/>
    </row>
    <row r="484" spans="2:39" ht="15" customHeight="1">
      <c r="B484" s="235"/>
      <c r="C484" s="235"/>
      <c r="D484" s="298"/>
      <c r="E484" s="235"/>
      <c r="F484" s="144">
        <f t="shared" si="40"/>
        <v>0</v>
      </c>
      <c r="G484" s="292"/>
      <c r="H484" s="143"/>
      <c r="I484" s="143"/>
      <c r="J484" s="144">
        <f t="shared" si="41"/>
        <v>0</v>
      </c>
      <c r="K484" s="143">
        <v>0</v>
      </c>
      <c r="L484" s="143"/>
      <c r="M484" s="234">
        <f t="shared" si="42"/>
        <v>0</v>
      </c>
      <c r="N484" s="143">
        <f t="shared" si="43"/>
        <v>0</v>
      </c>
      <c r="O484" s="289">
        <f t="array" ref="O484">IFERROR(INDEX($AK$49:$AK$2000,MATCH(B484&amp;C484,$Z$49:$Z$2000&amp;$AA$49:$AA$2000,0)),0)</f>
        <v>0</v>
      </c>
      <c r="P484" s="290">
        <f t="shared" si="44"/>
        <v>0</v>
      </c>
      <c r="Q484" s="262"/>
      <c r="Z484" s="220"/>
      <c r="AA484" s="220"/>
      <c r="AB484" s="237"/>
      <c r="AC484" s="237"/>
      <c r="AD484" s="222"/>
      <c r="AE484" s="221"/>
      <c r="AF484" s="221"/>
      <c r="AG484" s="257"/>
      <c r="AH484" s="221"/>
      <c r="AI484" s="222"/>
      <c r="AJ484" s="221"/>
      <c r="AK484" s="221"/>
      <c r="AL484" s="223"/>
      <c r="AM484" s="221"/>
    </row>
    <row r="485" spans="2:39" ht="15" customHeight="1">
      <c r="B485" s="235"/>
      <c r="C485" s="235"/>
      <c r="D485" s="298"/>
      <c r="E485" s="235"/>
      <c r="F485" s="144">
        <f t="shared" si="40"/>
        <v>0</v>
      </c>
      <c r="G485" s="292"/>
      <c r="H485" s="143"/>
      <c r="I485" s="143"/>
      <c r="J485" s="144">
        <f t="shared" si="41"/>
        <v>0</v>
      </c>
      <c r="K485" s="143">
        <v>0</v>
      </c>
      <c r="L485" s="143"/>
      <c r="M485" s="234">
        <f t="shared" si="42"/>
        <v>0</v>
      </c>
      <c r="N485" s="143">
        <f t="shared" si="43"/>
        <v>0</v>
      </c>
      <c r="O485" s="289">
        <f t="array" ref="O485">IFERROR(INDEX($AK$49:$AK$2000,MATCH(B485&amp;C485,$Z$49:$Z$2000&amp;$AA$49:$AA$2000,0)),0)</f>
        <v>0</v>
      </c>
      <c r="P485" s="290">
        <f t="shared" si="44"/>
        <v>0</v>
      </c>
      <c r="Q485" s="262"/>
      <c r="Z485" s="220"/>
      <c r="AA485" s="220"/>
      <c r="AB485" s="237"/>
      <c r="AC485" s="237"/>
      <c r="AD485" s="222"/>
      <c r="AE485" s="221"/>
      <c r="AF485" s="221"/>
      <c r="AG485" s="257"/>
      <c r="AH485" s="221"/>
      <c r="AI485" s="222"/>
      <c r="AJ485" s="221"/>
      <c r="AK485" s="221"/>
      <c r="AL485" s="223"/>
      <c r="AM485" s="221"/>
    </row>
    <row r="486" spans="2:39" ht="15" customHeight="1">
      <c r="B486" s="235"/>
      <c r="C486" s="235"/>
      <c r="D486" s="298"/>
      <c r="E486" s="235"/>
      <c r="F486" s="144">
        <f t="shared" si="40"/>
        <v>0</v>
      </c>
      <c r="G486" s="292"/>
      <c r="H486" s="143"/>
      <c r="I486" s="143"/>
      <c r="J486" s="144">
        <f t="shared" si="41"/>
        <v>0</v>
      </c>
      <c r="K486" s="143">
        <v>0</v>
      </c>
      <c r="L486" s="143"/>
      <c r="M486" s="234">
        <f t="shared" si="42"/>
        <v>0</v>
      </c>
      <c r="N486" s="143">
        <f t="shared" si="43"/>
        <v>0</v>
      </c>
      <c r="O486" s="289">
        <f t="array" ref="O486">IFERROR(INDEX($AK$49:$AK$2000,MATCH(B486&amp;C486,$Z$49:$Z$2000&amp;$AA$49:$AA$2000,0)),0)</f>
        <v>0</v>
      </c>
      <c r="P486" s="290">
        <f t="shared" si="44"/>
        <v>0</v>
      </c>
      <c r="Q486" s="262"/>
      <c r="Z486" s="220"/>
      <c r="AA486" s="220"/>
      <c r="AB486" s="237"/>
      <c r="AC486" s="237"/>
      <c r="AD486" s="222"/>
      <c r="AE486" s="221"/>
      <c r="AF486" s="221"/>
      <c r="AG486" s="257"/>
      <c r="AH486" s="221"/>
      <c r="AI486" s="222"/>
      <c r="AJ486" s="221"/>
      <c r="AK486" s="221"/>
      <c r="AL486" s="223"/>
      <c r="AM486" s="221"/>
    </row>
    <row r="487" spans="2:39" ht="15" customHeight="1">
      <c r="B487" s="235"/>
      <c r="C487" s="235"/>
      <c r="D487" s="298"/>
      <c r="E487" s="235"/>
      <c r="F487" s="144">
        <f t="shared" si="40"/>
        <v>0</v>
      </c>
      <c r="G487" s="292"/>
      <c r="H487" s="143"/>
      <c r="I487" s="143"/>
      <c r="J487" s="144">
        <f t="shared" si="41"/>
        <v>0</v>
      </c>
      <c r="K487" s="143">
        <v>0</v>
      </c>
      <c r="L487" s="143"/>
      <c r="M487" s="234">
        <f t="shared" si="42"/>
        <v>0</v>
      </c>
      <c r="N487" s="143">
        <f t="shared" si="43"/>
        <v>0</v>
      </c>
      <c r="O487" s="289">
        <f t="array" ref="O487">IFERROR(INDEX($AK$49:$AK$2000,MATCH(B487&amp;C487,$Z$49:$Z$2000&amp;$AA$49:$AA$2000,0)),0)</f>
        <v>0</v>
      </c>
      <c r="P487" s="290">
        <f t="shared" si="44"/>
        <v>0</v>
      </c>
      <c r="Q487" s="262"/>
      <c r="Z487" s="220"/>
      <c r="AA487" s="220"/>
      <c r="AB487" s="237"/>
      <c r="AC487" s="237"/>
      <c r="AD487" s="222"/>
      <c r="AE487" s="221"/>
      <c r="AF487" s="221"/>
      <c r="AG487" s="257"/>
      <c r="AH487" s="221"/>
      <c r="AI487" s="222"/>
      <c r="AJ487" s="221"/>
      <c r="AK487" s="221"/>
      <c r="AL487" s="223"/>
      <c r="AM487" s="221"/>
    </row>
    <row r="488" spans="2:39" ht="15" customHeight="1">
      <c r="B488" s="235"/>
      <c r="C488" s="235"/>
      <c r="D488" s="298"/>
      <c r="E488" s="235"/>
      <c r="F488" s="144">
        <f t="shared" si="40"/>
        <v>0</v>
      </c>
      <c r="G488" s="292"/>
      <c r="H488" s="143"/>
      <c r="I488" s="143"/>
      <c r="J488" s="144">
        <f t="shared" si="41"/>
        <v>0</v>
      </c>
      <c r="K488" s="143">
        <v>0</v>
      </c>
      <c r="L488" s="143"/>
      <c r="M488" s="234">
        <f t="shared" si="42"/>
        <v>0</v>
      </c>
      <c r="N488" s="143">
        <f t="shared" si="43"/>
        <v>0</v>
      </c>
      <c r="O488" s="289">
        <f t="array" ref="O488">IFERROR(INDEX($AK$49:$AK$2000,MATCH(B488&amp;C488,$Z$49:$Z$2000&amp;$AA$49:$AA$2000,0)),0)</f>
        <v>0</v>
      </c>
      <c r="P488" s="290">
        <f t="shared" si="44"/>
        <v>0</v>
      </c>
      <c r="Q488" s="262"/>
      <c r="Z488" s="220"/>
      <c r="AA488" s="220"/>
      <c r="AB488" s="237"/>
      <c r="AC488" s="237"/>
      <c r="AD488" s="222"/>
      <c r="AE488" s="221"/>
      <c r="AF488" s="221"/>
      <c r="AG488" s="257"/>
      <c r="AH488" s="221"/>
      <c r="AI488" s="222"/>
      <c r="AJ488" s="221"/>
      <c r="AK488" s="221"/>
      <c r="AL488" s="223"/>
      <c r="AM488" s="221"/>
    </row>
    <row r="489" spans="2:39" ht="15" customHeight="1">
      <c r="B489" s="235"/>
      <c r="C489" s="235"/>
      <c r="D489" s="298"/>
      <c r="E489" s="235"/>
      <c r="F489" s="144">
        <f t="shared" si="40"/>
        <v>0</v>
      </c>
      <c r="G489" s="292"/>
      <c r="H489" s="143"/>
      <c r="I489" s="143"/>
      <c r="J489" s="144">
        <f t="shared" si="41"/>
        <v>0</v>
      </c>
      <c r="K489" s="143">
        <v>0</v>
      </c>
      <c r="L489" s="143"/>
      <c r="M489" s="234">
        <f t="shared" si="42"/>
        <v>0</v>
      </c>
      <c r="N489" s="143">
        <f t="shared" si="43"/>
        <v>0</v>
      </c>
      <c r="O489" s="289">
        <f t="array" ref="O489">IFERROR(INDEX($AK$49:$AK$2000,MATCH(B489&amp;C489,$Z$49:$Z$2000&amp;$AA$49:$AA$2000,0)),0)</f>
        <v>0</v>
      </c>
      <c r="P489" s="290">
        <f t="shared" si="44"/>
        <v>0</v>
      </c>
      <c r="Q489" s="262"/>
      <c r="Z489" s="220"/>
      <c r="AA489" s="220"/>
      <c r="AB489" s="237"/>
      <c r="AC489" s="237"/>
      <c r="AD489" s="222"/>
      <c r="AE489" s="221"/>
      <c r="AF489" s="221"/>
      <c r="AG489" s="257"/>
      <c r="AH489" s="221"/>
      <c r="AI489" s="222"/>
      <c r="AJ489" s="221"/>
      <c r="AK489" s="221"/>
      <c r="AL489" s="223"/>
      <c r="AM489" s="221"/>
    </row>
    <row r="490" spans="2:39" ht="15" customHeight="1">
      <c r="B490" s="235"/>
      <c r="C490" s="235"/>
      <c r="D490" s="298"/>
      <c r="E490" s="235"/>
      <c r="F490" s="144">
        <f t="shared" si="40"/>
        <v>0</v>
      </c>
      <c r="G490" s="292"/>
      <c r="H490" s="143"/>
      <c r="I490" s="143"/>
      <c r="J490" s="144">
        <f t="shared" si="41"/>
        <v>0</v>
      </c>
      <c r="K490" s="143">
        <v>0</v>
      </c>
      <c r="L490" s="143"/>
      <c r="M490" s="234">
        <f t="shared" si="42"/>
        <v>0</v>
      </c>
      <c r="N490" s="143">
        <f t="shared" si="43"/>
        <v>0</v>
      </c>
      <c r="O490" s="289">
        <f t="array" ref="O490">IFERROR(INDEX($AK$49:$AK$2000,MATCH(B490&amp;C490,$Z$49:$Z$2000&amp;$AA$49:$AA$2000,0)),0)</f>
        <v>0</v>
      </c>
      <c r="P490" s="290">
        <f t="shared" si="44"/>
        <v>0</v>
      </c>
      <c r="Q490" s="262"/>
      <c r="Z490" s="220"/>
      <c r="AA490" s="220"/>
      <c r="AB490" s="237"/>
      <c r="AC490" s="237"/>
      <c r="AD490" s="222"/>
      <c r="AE490" s="221"/>
      <c r="AF490" s="221"/>
      <c r="AG490" s="257"/>
      <c r="AH490" s="221"/>
      <c r="AI490" s="222"/>
      <c r="AJ490" s="221"/>
      <c r="AK490" s="221"/>
      <c r="AL490" s="223"/>
      <c r="AM490" s="221"/>
    </row>
    <row r="491" spans="2:39" ht="15" customHeight="1">
      <c r="B491" s="235"/>
      <c r="C491" s="235"/>
      <c r="D491" s="298"/>
      <c r="E491" s="235"/>
      <c r="F491" s="144">
        <f t="shared" si="40"/>
        <v>0</v>
      </c>
      <c r="G491" s="292"/>
      <c r="H491" s="143"/>
      <c r="I491" s="143"/>
      <c r="J491" s="144">
        <f t="shared" si="41"/>
        <v>0</v>
      </c>
      <c r="K491" s="143">
        <v>0</v>
      </c>
      <c r="L491" s="143"/>
      <c r="M491" s="234">
        <f t="shared" si="42"/>
        <v>0</v>
      </c>
      <c r="N491" s="143">
        <f t="shared" si="43"/>
        <v>0</v>
      </c>
      <c r="O491" s="289">
        <f t="array" ref="O491">IFERROR(INDEX($AK$49:$AK$2000,MATCH(B491&amp;C491,$Z$49:$Z$2000&amp;$AA$49:$AA$2000,0)),0)</f>
        <v>0</v>
      </c>
      <c r="P491" s="290">
        <f t="shared" si="44"/>
        <v>0</v>
      </c>
      <c r="Q491" s="262"/>
      <c r="Z491" s="220"/>
      <c r="AA491" s="220"/>
      <c r="AB491" s="237"/>
      <c r="AC491" s="237"/>
      <c r="AD491" s="222"/>
      <c r="AE491" s="221"/>
      <c r="AF491" s="221"/>
      <c r="AG491" s="257"/>
      <c r="AH491" s="221"/>
      <c r="AI491" s="222"/>
      <c r="AJ491" s="221"/>
      <c r="AK491" s="221"/>
      <c r="AL491" s="223"/>
      <c r="AM491" s="221"/>
    </row>
    <row r="492" spans="2:39" ht="15" customHeight="1">
      <c r="B492" s="235"/>
      <c r="C492" s="235"/>
      <c r="D492" s="298"/>
      <c r="E492" s="235"/>
      <c r="F492" s="144">
        <f t="shared" si="40"/>
        <v>0</v>
      </c>
      <c r="G492" s="292"/>
      <c r="H492" s="143"/>
      <c r="I492" s="143"/>
      <c r="J492" s="144">
        <f t="shared" si="41"/>
        <v>0</v>
      </c>
      <c r="K492" s="143">
        <v>0</v>
      </c>
      <c r="L492" s="143"/>
      <c r="M492" s="234">
        <f t="shared" si="42"/>
        <v>0</v>
      </c>
      <c r="N492" s="143">
        <f t="shared" si="43"/>
        <v>0</v>
      </c>
      <c r="O492" s="289">
        <f t="array" ref="O492">IFERROR(INDEX($AK$49:$AK$2000,MATCH(B492&amp;C492,$Z$49:$Z$2000&amp;$AA$49:$AA$2000,0)),0)</f>
        <v>0</v>
      </c>
      <c r="P492" s="290">
        <f t="shared" si="44"/>
        <v>0</v>
      </c>
      <c r="Q492" s="262"/>
      <c r="Z492" s="220"/>
      <c r="AA492" s="220"/>
      <c r="AB492" s="237"/>
      <c r="AC492" s="237"/>
      <c r="AD492" s="222"/>
      <c r="AE492" s="221"/>
      <c r="AF492" s="221"/>
      <c r="AG492" s="257"/>
      <c r="AH492" s="221"/>
      <c r="AI492" s="222"/>
      <c r="AJ492" s="221"/>
      <c r="AK492" s="221"/>
      <c r="AL492" s="223"/>
      <c r="AM492" s="221"/>
    </row>
    <row r="493" spans="2:39" ht="15" customHeight="1">
      <c r="B493" s="235"/>
      <c r="C493" s="235"/>
      <c r="D493" s="298"/>
      <c r="E493" s="235"/>
      <c r="F493" s="144">
        <f t="shared" si="40"/>
        <v>0</v>
      </c>
      <c r="G493" s="292"/>
      <c r="H493" s="143"/>
      <c r="I493" s="143"/>
      <c r="J493" s="144">
        <f t="shared" si="41"/>
        <v>0</v>
      </c>
      <c r="K493" s="143">
        <v>0</v>
      </c>
      <c r="L493" s="143"/>
      <c r="M493" s="234">
        <f t="shared" si="42"/>
        <v>0</v>
      </c>
      <c r="N493" s="143">
        <f t="shared" si="43"/>
        <v>0</v>
      </c>
      <c r="O493" s="289">
        <f t="array" ref="O493">IFERROR(INDEX($AK$49:$AK$2000,MATCH(B493&amp;C493,$Z$49:$Z$2000&amp;$AA$49:$AA$2000,0)),0)</f>
        <v>0</v>
      </c>
      <c r="P493" s="290">
        <f t="shared" si="44"/>
        <v>0</v>
      </c>
      <c r="Q493" s="262"/>
      <c r="Z493" s="220"/>
      <c r="AA493" s="220"/>
      <c r="AB493" s="237"/>
      <c r="AC493" s="237"/>
      <c r="AD493" s="222"/>
      <c r="AE493" s="221"/>
      <c r="AF493" s="221"/>
      <c r="AG493" s="257"/>
      <c r="AH493" s="221"/>
      <c r="AI493" s="222"/>
      <c r="AJ493" s="221"/>
      <c r="AK493" s="221"/>
      <c r="AL493" s="223"/>
      <c r="AM493" s="221"/>
    </row>
    <row r="494" spans="2:39" ht="15" customHeight="1">
      <c r="B494" s="235"/>
      <c r="C494" s="235"/>
      <c r="D494" s="298"/>
      <c r="E494" s="235"/>
      <c r="F494" s="144">
        <f t="shared" si="40"/>
        <v>0</v>
      </c>
      <c r="G494" s="292"/>
      <c r="H494" s="143"/>
      <c r="I494" s="143"/>
      <c r="J494" s="144">
        <f t="shared" si="41"/>
        <v>0</v>
      </c>
      <c r="K494" s="143">
        <v>0</v>
      </c>
      <c r="L494" s="143"/>
      <c r="M494" s="234">
        <f t="shared" si="42"/>
        <v>0</v>
      </c>
      <c r="N494" s="143">
        <f t="shared" si="43"/>
        <v>0</v>
      </c>
      <c r="O494" s="289">
        <f t="array" ref="O494">IFERROR(INDEX($AK$49:$AK$2000,MATCH(B494&amp;C494,$Z$49:$Z$2000&amp;$AA$49:$AA$2000,0)),0)</f>
        <v>0</v>
      </c>
      <c r="P494" s="290">
        <f t="shared" si="44"/>
        <v>0</v>
      </c>
      <c r="Q494" s="262"/>
      <c r="Z494" s="220"/>
      <c r="AA494" s="220"/>
      <c r="AB494" s="237"/>
      <c r="AC494" s="237"/>
      <c r="AD494" s="222"/>
      <c r="AE494" s="221"/>
      <c r="AF494" s="221"/>
      <c r="AG494" s="257"/>
      <c r="AH494" s="221"/>
      <c r="AI494" s="222"/>
      <c r="AJ494" s="221"/>
      <c r="AK494" s="221"/>
      <c r="AL494" s="223"/>
      <c r="AM494" s="221"/>
    </row>
    <row r="495" spans="2:39" ht="15" customHeight="1">
      <c r="B495" s="235"/>
      <c r="C495" s="235"/>
      <c r="D495" s="298"/>
      <c r="E495" s="235"/>
      <c r="F495" s="144">
        <f t="shared" si="40"/>
        <v>0</v>
      </c>
      <c r="G495" s="292"/>
      <c r="H495" s="143"/>
      <c r="I495" s="143"/>
      <c r="J495" s="144">
        <f t="shared" si="41"/>
        <v>0</v>
      </c>
      <c r="K495" s="143">
        <v>0</v>
      </c>
      <c r="L495" s="143"/>
      <c r="M495" s="234">
        <f t="shared" si="42"/>
        <v>0</v>
      </c>
      <c r="N495" s="143">
        <f t="shared" si="43"/>
        <v>0</v>
      </c>
      <c r="O495" s="289">
        <f t="array" ref="O495">IFERROR(INDEX($AK$49:$AK$2000,MATCH(B495&amp;C495,$Z$49:$Z$2000&amp;$AA$49:$AA$2000,0)),0)</f>
        <v>0</v>
      </c>
      <c r="P495" s="290">
        <f t="shared" si="44"/>
        <v>0</v>
      </c>
      <c r="Q495" s="262"/>
      <c r="Z495" s="220"/>
      <c r="AA495" s="220"/>
      <c r="AB495" s="237"/>
      <c r="AC495" s="237"/>
      <c r="AD495" s="222"/>
      <c r="AE495" s="221"/>
      <c r="AF495" s="221"/>
      <c r="AG495" s="257"/>
      <c r="AH495" s="221"/>
      <c r="AI495" s="222"/>
      <c r="AJ495" s="221"/>
      <c r="AK495" s="221"/>
      <c r="AL495" s="223"/>
      <c r="AM495" s="221"/>
    </row>
    <row r="496" spans="2:39" ht="15" customHeight="1">
      <c r="B496" s="235"/>
      <c r="C496" s="235"/>
      <c r="D496" s="298"/>
      <c r="E496" s="235"/>
      <c r="F496" s="144">
        <f t="shared" ref="F496:F559" si="45">IFERROR(E496/D496,0)</f>
        <v>0</v>
      </c>
      <c r="G496" s="292"/>
      <c r="H496" s="143"/>
      <c r="I496" s="143"/>
      <c r="J496" s="144">
        <f t="shared" ref="J496:J559" si="46">IFERROR(I496/E496,0)</f>
        <v>0</v>
      </c>
      <c r="K496" s="143">
        <v>0</v>
      </c>
      <c r="L496" s="143"/>
      <c r="M496" s="234">
        <f t="shared" ref="M496:M559" si="47">IFERROR(L496/H496,0)</f>
        <v>0</v>
      </c>
      <c r="N496" s="143">
        <f t="shared" ref="N496:N559" si="48">IFERROR(L496/I496,0)</f>
        <v>0</v>
      </c>
      <c r="O496" s="289">
        <f t="array" ref="O496">IFERROR(INDEX($AK$49:$AK$2000,MATCH(B496&amp;C496,$Z$49:$Z$2000&amp;$AA$49:$AA$2000,0)),0)</f>
        <v>0</v>
      </c>
      <c r="P496" s="290">
        <f t="shared" ref="P496:P559" si="49">L496-O496</f>
        <v>0</v>
      </c>
      <c r="Q496" s="262"/>
      <c r="Z496" s="220"/>
      <c r="AA496" s="220"/>
      <c r="AB496" s="237"/>
      <c r="AC496" s="237"/>
      <c r="AD496" s="222"/>
      <c r="AE496" s="221"/>
      <c r="AF496" s="221"/>
      <c r="AG496" s="257"/>
      <c r="AH496" s="221"/>
      <c r="AI496" s="222"/>
      <c r="AJ496" s="221"/>
      <c r="AK496" s="221"/>
      <c r="AL496" s="223"/>
      <c r="AM496" s="221"/>
    </row>
    <row r="497" spans="2:39" ht="15" customHeight="1">
      <c r="B497" s="235"/>
      <c r="C497" s="235"/>
      <c r="D497" s="298"/>
      <c r="E497" s="235"/>
      <c r="F497" s="144">
        <f t="shared" si="45"/>
        <v>0</v>
      </c>
      <c r="G497" s="292"/>
      <c r="H497" s="143"/>
      <c r="I497" s="143"/>
      <c r="J497" s="144">
        <f t="shared" si="46"/>
        <v>0</v>
      </c>
      <c r="K497" s="143">
        <v>0</v>
      </c>
      <c r="L497" s="143"/>
      <c r="M497" s="234">
        <f t="shared" si="47"/>
        <v>0</v>
      </c>
      <c r="N497" s="143">
        <f t="shared" si="48"/>
        <v>0</v>
      </c>
      <c r="O497" s="289">
        <f t="array" ref="O497">IFERROR(INDEX($AK$49:$AK$2000,MATCH(B497&amp;C497,$Z$49:$Z$2000&amp;$AA$49:$AA$2000,0)),0)</f>
        <v>0</v>
      </c>
      <c r="P497" s="290">
        <f t="shared" si="49"/>
        <v>0</v>
      </c>
      <c r="Q497" s="262"/>
      <c r="Z497" s="220"/>
      <c r="AA497" s="220"/>
      <c r="AB497" s="237"/>
      <c r="AC497" s="237"/>
      <c r="AD497" s="222"/>
      <c r="AE497" s="221"/>
      <c r="AF497" s="221"/>
      <c r="AG497" s="257"/>
      <c r="AH497" s="221"/>
      <c r="AI497" s="222"/>
      <c r="AJ497" s="221"/>
      <c r="AK497" s="221"/>
      <c r="AL497" s="223"/>
      <c r="AM497" s="221"/>
    </row>
    <row r="498" spans="2:39" ht="15" customHeight="1">
      <c r="B498" s="235"/>
      <c r="C498" s="235"/>
      <c r="D498" s="298"/>
      <c r="E498" s="235"/>
      <c r="F498" s="144">
        <f t="shared" si="45"/>
        <v>0</v>
      </c>
      <c r="G498" s="292"/>
      <c r="H498" s="143"/>
      <c r="I498" s="143"/>
      <c r="J498" s="144">
        <f t="shared" si="46"/>
        <v>0</v>
      </c>
      <c r="K498" s="143">
        <v>0</v>
      </c>
      <c r="L498" s="143"/>
      <c r="M498" s="234">
        <f t="shared" si="47"/>
        <v>0</v>
      </c>
      <c r="N498" s="143">
        <f t="shared" si="48"/>
        <v>0</v>
      </c>
      <c r="O498" s="289">
        <f t="array" ref="O498">IFERROR(INDEX($AK$49:$AK$2000,MATCH(B498&amp;C498,$Z$49:$Z$2000&amp;$AA$49:$AA$2000,0)),0)</f>
        <v>0</v>
      </c>
      <c r="P498" s="290">
        <f t="shared" si="49"/>
        <v>0</v>
      </c>
      <c r="Q498" s="262"/>
      <c r="Z498" s="220"/>
      <c r="AA498" s="220"/>
      <c r="AB498" s="237"/>
      <c r="AC498" s="237"/>
      <c r="AD498" s="222"/>
      <c r="AE498" s="221"/>
      <c r="AF498" s="221"/>
      <c r="AG498" s="257"/>
      <c r="AH498" s="221"/>
      <c r="AI498" s="222"/>
      <c r="AJ498" s="221"/>
      <c r="AK498" s="221"/>
      <c r="AL498" s="223"/>
      <c r="AM498" s="221"/>
    </row>
    <row r="499" spans="2:39" ht="15" customHeight="1">
      <c r="B499" s="235"/>
      <c r="C499" s="235"/>
      <c r="D499" s="298"/>
      <c r="E499" s="235"/>
      <c r="F499" s="144">
        <f t="shared" si="45"/>
        <v>0</v>
      </c>
      <c r="G499" s="292"/>
      <c r="H499" s="143"/>
      <c r="I499" s="143"/>
      <c r="J499" s="144">
        <f t="shared" si="46"/>
        <v>0</v>
      </c>
      <c r="K499" s="143">
        <v>0</v>
      </c>
      <c r="L499" s="143"/>
      <c r="M499" s="234">
        <f t="shared" si="47"/>
        <v>0</v>
      </c>
      <c r="N499" s="143">
        <f t="shared" si="48"/>
        <v>0</v>
      </c>
      <c r="O499" s="289">
        <f t="array" ref="O499">IFERROR(INDEX($AK$49:$AK$2000,MATCH(B499&amp;C499,$Z$49:$Z$2000&amp;$AA$49:$AA$2000,0)),0)</f>
        <v>0</v>
      </c>
      <c r="P499" s="290">
        <f t="shared" si="49"/>
        <v>0</v>
      </c>
      <c r="Q499" s="262"/>
      <c r="Z499" s="220"/>
      <c r="AA499" s="220"/>
      <c r="AB499" s="237"/>
      <c r="AC499" s="237"/>
      <c r="AD499" s="222"/>
      <c r="AE499" s="221"/>
      <c r="AF499" s="221"/>
      <c r="AG499" s="257"/>
      <c r="AH499" s="221"/>
      <c r="AI499" s="222"/>
      <c r="AJ499" s="221"/>
      <c r="AK499" s="221"/>
      <c r="AL499" s="223"/>
      <c r="AM499" s="221"/>
    </row>
    <row r="500" spans="2:39" ht="15" customHeight="1">
      <c r="B500" s="235"/>
      <c r="C500" s="235"/>
      <c r="D500" s="298"/>
      <c r="E500" s="235"/>
      <c r="F500" s="144">
        <f t="shared" si="45"/>
        <v>0</v>
      </c>
      <c r="G500" s="292"/>
      <c r="H500" s="143"/>
      <c r="I500" s="143"/>
      <c r="J500" s="144">
        <f t="shared" si="46"/>
        <v>0</v>
      </c>
      <c r="K500" s="143">
        <v>0</v>
      </c>
      <c r="L500" s="143"/>
      <c r="M500" s="234">
        <f t="shared" si="47"/>
        <v>0</v>
      </c>
      <c r="N500" s="143">
        <f t="shared" si="48"/>
        <v>0</v>
      </c>
      <c r="O500" s="289">
        <f t="array" ref="O500">IFERROR(INDEX($AK$49:$AK$2000,MATCH(B500&amp;C500,$Z$49:$Z$2000&amp;$AA$49:$AA$2000,0)),0)</f>
        <v>0</v>
      </c>
      <c r="P500" s="290">
        <f t="shared" si="49"/>
        <v>0</v>
      </c>
      <c r="Q500" s="262"/>
      <c r="Z500" s="220"/>
      <c r="AA500" s="220"/>
      <c r="AB500" s="237"/>
      <c r="AC500" s="237"/>
      <c r="AD500" s="222"/>
      <c r="AE500" s="221"/>
      <c r="AF500" s="221"/>
      <c r="AG500" s="257"/>
      <c r="AH500" s="221"/>
      <c r="AI500" s="222"/>
      <c r="AJ500" s="221"/>
      <c r="AK500" s="221"/>
      <c r="AL500" s="223"/>
      <c r="AM500" s="221"/>
    </row>
    <row r="501" spans="2:39" ht="15" customHeight="1">
      <c r="B501" s="235"/>
      <c r="C501" s="235"/>
      <c r="D501" s="298"/>
      <c r="E501" s="235"/>
      <c r="F501" s="144">
        <f t="shared" si="45"/>
        <v>0</v>
      </c>
      <c r="G501" s="292"/>
      <c r="H501" s="143"/>
      <c r="I501" s="143"/>
      <c r="J501" s="144">
        <f t="shared" si="46"/>
        <v>0</v>
      </c>
      <c r="K501" s="143">
        <v>0</v>
      </c>
      <c r="L501" s="143"/>
      <c r="M501" s="234">
        <f t="shared" si="47"/>
        <v>0</v>
      </c>
      <c r="N501" s="143">
        <f t="shared" si="48"/>
        <v>0</v>
      </c>
      <c r="O501" s="289">
        <f t="array" ref="O501">IFERROR(INDEX($AK$49:$AK$2000,MATCH(B501&amp;C501,$Z$49:$Z$2000&amp;$AA$49:$AA$2000,0)),0)</f>
        <v>0</v>
      </c>
      <c r="P501" s="290">
        <f t="shared" si="49"/>
        <v>0</v>
      </c>
      <c r="Q501" s="262"/>
      <c r="Z501" s="220"/>
      <c r="AA501" s="220"/>
      <c r="AB501" s="237"/>
      <c r="AC501" s="237"/>
      <c r="AD501" s="222"/>
      <c r="AE501" s="221"/>
      <c r="AF501" s="221"/>
      <c r="AG501" s="257"/>
      <c r="AH501" s="221"/>
      <c r="AI501" s="222"/>
      <c r="AJ501" s="221"/>
      <c r="AK501" s="221"/>
      <c r="AL501" s="223"/>
      <c r="AM501" s="221"/>
    </row>
    <row r="502" spans="2:39" ht="15" customHeight="1">
      <c r="B502" s="235"/>
      <c r="C502" s="235"/>
      <c r="D502" s="298"/>
      <c r="E502" s="235"/>
      <c r="F502" s="144">
        <f t="shared" si="45"/>
        <v>0</v>
      </c>
      <c r="G502" s="292"/>
      <c r="H502" s="143"/>
      <c r="I502" s="143"/>
      <c r="J502" s="144">
        <f t="shared" si="46"/>
        <v>0</v>
      </c>
      <c r="K502" s="143">
        <v>0</v>
      </c>
      <c r="L502" s="143"/>
      <c r="M502" s="234">
        <f t="shared" si="47"/>
        <v>0</v>
      </c>
      <c r="N502" s="143">
        <f t="shared" si="48"/>
        <v>0</v>
      </c>
      <c r="O502" s="289">
        <f t="array" ref="O502">IFERROR(INDEX($AK$49:$AK$2000,MATCH(B502&amp;C502,$Z$49:$Z$2000&amp;$AA$49:$AA$2000,0)),0)</f>
        <v>0</v>
      </c>
      <c r="P502" s="290">
        <f t="shared" si="49"/>
        <v>0</v>
      </c>
      <c r="Q502" s="262"/>
      <c r="Z502" s="220"/>
      <c r="AA502" s="220"/>
      <c r="AB502" s="237"/>
      <c r="AC502" s="237"/>
      <c r="AD502" s="222"/>
      <c r="AE502" s="221"/>
      <c r="AF502" s="221"/>
      <c r="AG502" s="257"/>
      <c r="AH502" s="221"/>
      <c r="AI502" s="222"/>
      <c r="AJ502" s="221"/>
      <c r="AK502" s="221"/>
      <c r="AL502" s="223"/>
      <c r="AM502" s="221"/>
    </row>
    <row r="503" spans="2:39" ht="15" customHeight="1">
      <c r="B503" s="235"/>
      <c r="C503" s="235"/>
      <c r="D503" s="298"/>
      <c r="E503" s="235"/>
      <c r="F503" s="144">
        <f t="shared" si="45"/>
        <v>0</v>
      </c>
      <c r="G503" s="292"/>
      <c r="H503" s="143"/>
      <c r="I503" s="143"/>
      <c r="J503" s="144">
        <f t="shared" si="46"/>
        <v>0</v>
      </c>
      <c r="K503" s="143">
        <v>0</v>
      </c>
      <c r="L503" s="143"/>
      <c r="M503" s="234">
        <f t="shared" si="47"/>
        <v>0</v>
      </c>
      <c r="N503" s="143">
        <f t="shared" si="48"/>
        <v>0</v>
      </c>
      <c r="O503" s="289">
        <f t="array" ref="O503">IFERROR(INDEX($AK$49:$AK$2000,MATCH(B503&amp;C503,$Z$49:$Z$2000&amp;$AA$49:$AA$2000,0)),0)</f>
        <v>0</v>
      </c>
      <c r="P503" s="290">
        <f t="shared" si="49"/>
        <v>0</v>
      </c>
      <c r="Q503" s="262"/>
      <c r="Z503" s="220"/>
      <c r="AA503" s="220"/>
      <c r="AB503" s="237"/>
      <c r="AC503" s="237"/>
      <c r="AD503" s="222"/>
      <c r="AE503" s="221"/>
      <c r="AF503" s="221"/>
      <c r="AG503" s="257"/>
      <c r="AH503" s="221"/>
      <c r="AI503" s="222"/>
      <c r="AJ503" s="221"/>
      <c r="AK503" s="221"/>
      <c r="AL503" s="223"/>
      <c r="AM503" s="221"/>
    </row>
    <row r="504" spans="2:39" ht="15" customHeight="1">
      <c r="B504" s="235"/>
      <c r="C504" s="235"/>
      <c r="D504" s="298"/>
      <c r="E504" s="235"/>
      <c r="F504" s="144">
        <f t="shared" si="45"/>
        <v>0</v>
      </c>
      <c r="G504" s="292"/>
      <c r="H504" s="143"/>
      <c r="I504" s="143"/>
      <c r="J504" s="144">
        <f t="shared" si="46"/>
        <v>0</v>
      </c>
      <c r="K504" s="143">
        <v>0</v>
      </c>
      <c r="L504" s="143"/>
      <c r="M504" s="234">
        <f t="shared" si="47"/>
        <v>0</v>
      </c>
      <c r="N504" s="143">
        <f t="shared" si="48"/>
        <v>0</v>
      </c>
      <c r="O504" s="289">
        <f t="array" ref="O504">IFERROR(INDEX($AK$49:$AK$2000,MATCH(B504&amp;C504,$Z$49:$Z$2000&amp;$AA$49:$AA$2000,0)),0)</f>
        <v>0</v>
      </c>
      <c r="P504" s="290">
        <f t="shared" si="49"/>
        <v>0</v>
      </c>
      <c r="Q504" s="262"/>
      <c r="Z504" s="220"/>
      <c r="AA504" s="220"/>
      <c r="AB504" s="237"/>
      <c r="AC504" s="237"/>
      <c r="AD504" s="222"/>
      <c r="AE504" s="221"/>
      <c r="AF504" s="221"/>
      <c r="AG504" s="257"/>
      <c r="AH504" s="221"/>
      <c r="AI504" s="222"/>
      <c r="AJ504" s="221"/>
      <c r="AK504" s="221"/>
      <c r="AL504" s="223"/>
      <c r="AM504" s="221"/>
    </row>
    <row r="505" spans="2:39" ht="15" customHeight="1">
      <c r="B505" s="235"/>
      <c r="C505" s="235"/>
      <c r="D505" s="298"/>
      <c r="E505" s="235"/>
      <c r="F505" s="144">
        <f t="shared" si="45"/>
        <v>0</v>
      </c>
      <c r="G505" s="292"/>
      <c r="H505" s="143"/>
      <c r="I505" s="143"/>
      <c r="J505" s="144">
        <f t="shared" si="46"/>
        <v>0</v>
      </c>
      <c r="K505" s="143">
        <v>0</v>
      </c>
      <c r="L505" s="143"/>
      <c r="M505" s="234">
        <f t="shared" si="47"/>
        <v>0</v>
      </c>
      <c r="N505" s="143">
        <f t="shared" si="48"/>
        <v>0</v>
      </c>
      <c r="O505" s="289">
        <f t="array" ref="O505">IFERROR(INDEX($AK$49:$AK$2000,MATCH(B505&amp;C505,$Z$49:$Z$2000&amp;$AA$49:$AA$2000,0)),0)</f>
        <v>0</v>
      </c>
      <c r="P505" s="290">
        <f t="shared" si="49"/>
        <v>0</v>
      </c>
      <c r="Q505" s="262"/>
      <c r="Z505" s="220"/>
      <c r="AA505" s="220"/>
      <c r="AB505" s="237"/>
      <c r="AC505" s="237"/>
      <c r="AD505" s="222"/>
      <c r="AE505" s="221"/>
      <c r="AF505" s="221"/>
      <c r="AG505" s="257"/>
      <c r="AH505" s="221"/>
      <c r="AI505" s="222"/>
      <c r="AJ505" s="221"/>
      <c r="AK505" s="221"/>
      <c r="AL505" s="223"/>
      <c r="AM505" s="221"/>
    </row>
    <row r="506" spans="2:39" ht="15" customHeight="1">
      <c r="B506" s="235"/>
      <c r="C506" s="235"/>
      <c r="D506" s="298"/>
      <c r="E506" s="235"/>
      <c r="F506" s="144">
        <f t="shared" si="45"/>
        <v>0</v>
      </c>
      <c r="G506" s="292"/>
      <c r="H506" s="143"/>
      <c r="I506" s="143"/>
      <c r="J506" s="144">
        <f t="shared" si="46"/>
        <v>0</v>
      </c>
      <c r="K506" s="143">
        <v>0</v>
      </c>
      <c r="L506" s="143"/>
      <c r="M506" s="234">
        <f t="shared" si="47"/>
        <v>0</v>
      </c>
      <c r="N506" s="143">
        <f t="shared" si="48"/>
        <v>0</v>
      </c>
      <c r="O506" s="289">
        <f t="array" ref="O506">IFERROR(INDEX($AK$49:$AK$2000,MATCH(B506&amp;C506,$Z$49:$Z$2000&amp;$AA$49:$AA$2000,0)),0)</f>
        <v>0</v>
      </c>
      <c r="P506" s="290">
        <f t="shared" si="49"/>
        <v>0</v>
      </c>
      <c r="Q506" s="262"/>
      <c r="Z506" s="220"/>
      <c r="AA506" s="220"/>
      <c r="AB506" s="237"/>
      <c r="AC506" s="237"/>
      <c r="AD506" s="222"/>
      <c r="AE506" s="221"/>
      <c r="AF506" s="221"/>
      <c r="AG506" s="257"/>
      <c r="AH506" s="221"/>
      <c r="AI506" s="222"/>
      <c r="AJ506" s="221"/>
      <c r="AK506" s="221"/>
      <c r="AL506" s="223"/>
      <c r="AM506" s="221"/>
    </row>
    <row r="507" spans="2:39" ht="15" customHeight="1">
      <c r="B507" s="235"/>
      <c r="C507" s="235"/>
      <c r="D507" s="298"/>
      <c r="E507" s="235"/>
      <c r="F507" s="144">
        <f t="shared" si="45"/>
        <v>0</v>
      </c>
      <c r="G507" s="292"/>
      <c r="H507" s="143"/>
      <c r="I507" s="143"/>
      <c r="J507" s="144">
        <f t="shared" si="46"/>
        <v>0</v>
      </c>
      <c r="K507" s="143">
        <v>0</v>
      </c>
      <c r="L507" s="143"/>
      <c r="M507" s="234">
        <f t="shared" si="47"/>
        <v>0</v>
      </c>
      <c r="N507" s="143">
        <f t="shared" si="48"/>
        <v>0</v>
      </c>
      <c r="O507" s="289">
        <f t="array" ref="O507">IFERROR(INDEX($AK$49:$AK$2000,MATCH(B507&amp;C507,$Z$49:$Z$2000&amp;$AA$49:$AA$2000,0)),0)</f>
        <v>0</v>
      </c>
      <c r="P507" s="290">
        <f t="shared" si="49"/>
        <v>0</v>
      </c>
      <c r="Q507" s="262"/>
      <c r="Z507" s="220"/>
      <c r="AA507" s="220"/>
      <c r="AB507" s="237"/>
      <c r="AC507" s="237"/>
      <c r="AD507" s="222"/>
      <c r="AE507" s="221"/>
      <c r="AF507" s="221"/>
      <c r="AG507" s="257"/>
      <c r="AH507" s="221"/>
      <c r="AI507" s="222"/>
      <c r="AJ507" s="221"/>
      <c r="AK507" s="221"/>
      <c r="AL507" s="223"/>
      <c r="AM507" s="221"/>
    </row>
    <row r="508" spans="2:39" ht="15" customHeight="1">
      <c r="B508" s="235"/>
      <c r="C508" s="235"/>
      <c r="D508" s="298"/>
      <c r="E508" s="235"/>
      <c r="F508" s="144">
        <f t="shared" si="45"/>
        <v>0</v>
      </c>
      <c r="G508" s="292"/>
      <c r="H508" s="143"/>
      <c r="I508" s="143"/>
      <c r="J508" s="144">
        <f t="shared" si="46"/>
        <v>0</v>
      </c>
      <c r="K508" s="143">
        <v>0</v>
      </c>
      <c r="L508" s="143"/>
      <c r="M508" s="234">
        <f t="shared" si="47"/>
        <v>0</v>
      </c>
      <c r="N508" s="143">
        <f t="shared" si="48"/>
        <v>0</v>
      </c>
      <c r="O508" s="289">
        <f t="array" ref="O508">IFERROR(INDEX($AK$49:$AK$2000,MATCH(B508&amp;C508,$Z$49:$Z$2000&amp;$AA$49:$AA$2000,0)),0)</f>
        <v>0</v>
      </c>
      <c r="P508" s="290">
        <f t="shared" si="49"/>
        <v>0</v>
      </c>
      <c r="Q508" s="262"/>
      <c r="Z508" s="220"/>
      <c r="AA508" s="220"/>
      <c r="AB508" s="237"/>
      <c r="AC508" s="237"/>
      <c r="AD508" s="222"/>
      <c r="AE508" s="221"/>
      <c r="AF508" s="221"/>
      <c r="AG508" s="257"/>
      <c r="AH508" s="221"/>
      <c r="AI508" s="222"/>
      <c r="AJ508" s="221"/>
      <c r="AK508" s="221"/>
      <c r="AL508" s="223"/>
      <c r="AM508" s="221"/>
    </row>
    <row r="509" spans="2:39" ht="15" customHeight="1">
      <c r="B509" s="235"/>
      <c r="C509" s="235"/>
      <c r="D509" s="298"/>
      <c r="E509" s="235"/>
      <c r="F509" s="144">
        <f t="shared" si="45"/>
        <v>0</v>
      </c>
      <c r="G509" s="292"/>
      <c r="H509" s="143"/>
      <c r="I509" s="143"/>
      <c r="J509" s="144">
        <f t="shared" si="46"/>
        <v>0</v>
      </c>
      <c r="K509" s="143">
        <v>0</v>
      </c>
      <c r="L509" s="143"/>
      <c r="M509" s="234">
        <f t="shared" si="47"/>
        <v>0</v>
      </c>
      <c r="N509" s="143">
        <f t="shared" si="48"/>
        <v>0</v>
      </c>
      <c r="O509" s="289">
        <f t="array" ref="O509">IFERROR(INDEX($AK$49:$AK$2000,MATCH(B509&amp;C509,$Z$49:$Z$2000&amp;$AA$49:$AA$2000,0)),0)</f>
        <v>0</v>
      </c>
      <c r="P509" s="290">
        <f t="shared" si="49"/>
        <v>0</v>
      </c>
      <c r="Q509" s="262"/>
      <c r="Z509" s="220"/>
      <c r="AA509" s="220"/>
      <c r="AB509" s="237"/>
      <c r="AC509" s="237"/>
      <c r="AD509" s="222"/>
      <c r="AE509" s="221"/>
      <c r="AF509" s="221"/>
      <c r="AG509" s="257"/>
      <c r="AH509" s="221"/>
      <c r="AI509" s="222"/>
      <c r="AJ509" s="221"/>
      <c r="AK509" s="221"/>
      <c r="AL509" s="223"/>
      <c r="AM509" s="221"/>
    </row>
    <row r="510" spans="2:39" ht="15" customHeight="1">
      <c r="B510" s="235"/>
      <c r="C510" s="235"/>
      <c r="D510" s="298"/>
      <c r="E510" s="235"/>
      <c r="F510" s="144">
        <f t="shared" si="45"/>
        <v>0</v>
      </c>
      <c r="G510" s="292"/>
      <c r="H510" s="143"/>
      <c r="I510" s="143"/>
      <c r="J510" s="144">
        <f t="shared" si="46"/>
        <v>0</v>
      </c>
      <c r="K510" s="143">
        <v>0</v>
      </c>
      <c r="L510" s="143"/>
      <c r="M510" s="234">
        <f t="shared" si="47"/>
        <v>0</v>
      </c>
      <c r="N510" s="143">
        <f t="shared" si="48"/>
        <v>0</v>
      </c>
      <c r="O510" s="289">
        <f t="array" ref="O510">IFERROR(INDEX($AK$49:$AK$2000,MATCH(B510&amp;C510,$Z$49:$Z$2000&amp;$AA$49:$AA$2000,0)),0)</f>
        <v>0</v>
      </c>
      <c r="P510" s="290">
        <f t="shared" si="49"/>
        <v>0</v>
      </c>
      <c r="Q510" s="262"/>
      <c r="Z510" s="220"/>
      <c r="AA510" s="220"/>
      <c r="AB510" s="237"/>
      <c r="AC510" s="237"/>
      <c r="AD510" s="222"/>
      <c r="AE510" s="221"/>
      <c r="AF510" s="221"/>
      <c r="AG510" s="257"/>
      <c r="AH510" s="221"/>
      <c r="AI510" s="222"/>
      <c r="AJ510" s="221"/>
      <c r="AK510" s="221"/>
      <c r="AL510" s="223"/>
      <c r="AM510" s="221"/>
    </row>
    <row r="511" spans="2:39" ht="15" customHeight="1">
      <c r="B511" s="235"/>
      <c r="C511" s="235"/>
      <c r="D511" s="298"/>
      <c r="E511" s="235"/>
      <c r="F511" s="144">
        <f t="shared" si="45"/>
        <v>0</v>
      </c>
      <c r="G511" s="292"/>
      <c r="H511" s="143"/>
      <c r="I511" s="143"/>
      <c r="J511" s="144">
        <f t="shared" si="46"/>
        <v>0</v>
      </c>
      <c r="K511" s="143">
        <v>0</v>
      </c>
      <c r="L511" s="143"/>
      <c r="M511" s="234">
        <f t="shared" si="47"/>
        <v>0</v>
      </c>
      <c r="N511" s="143">
        <f t="shared" si="48"/>
        <v>0</v>
      </c>
      <c r="O511" s="289">
        <f t="array" ref="O511">IFERROR(INDEX($AK$49:$AK$2000,MATCH(B511&amp;C511,$Z$49:$Z$2000&amp;$AA$49:$AA$2000,0)),0)</f>
        <v>0</v>
      </c>
      <c r="P511" s="290">
        <f t="shared" si="49"/>
        <v>0</v>
      </c>
      <c r="Q511" s="262"/>
      <c r="Z511" s="220"/>
      <c r="AA511" s="220"/>
      <c r="AB511" s="237"/>
      <c r="AC511" s="237"/>
      <c r="AD511" s="222"/>
      <c r="AE511" s="221"/>
      <c r="AF511" s="221"/>
      <c r="AG511" s="257"/>
      <c r="AH511" s="221"/>
      <c r="AI511" s="222"/>
      <c r="AJ511" s="221"/>
      <c r="AK511" s="221"/>
      <c r="AL511" s="223"/>
      <c r="AM511" s="221"/>
    </row>
    <row r="512" spans="2:39" ht="15" customHeight="1">
      <c r="B512" s="235"/>
      <c r="C512" s="235"/>
      <c r="D512" s="298"/>
      <c r="E512" s="235"/>
      <c r="F512" s="144">
        <f t="shared" si="45"/>
        <v>0</v>
      </c>
      <c r="G512" s="292"/>
      <c r="H512" s="143"/>
      <c r="I512" s="143"/>
      <c r="J512" s="144">
        <f t="shared" si="46"/>
        <v>0</v>
      </c>
      <c r="K512" s="143">
        <v>0</v>
      </c>
      <c r="L512" s="143"/>
      <c r="M512" s="234">
        <f t="shared" si="47"/>
        <v>0</v>
      </c>
      <c r="N512" s="143">
        <f t="shared" si="48"/>
        <v>0</v>
      </c>
      <c r="O512" s="289">
        <f t="array" ref="O512">IFERROR(INDEX($AK$49:$AK$2000,MATCH(B512&amp;C512,$Z$49:$Z$2000&amp;$AA$49:$AA$2000,0)),0)</f>
        <v>0</v>
      </c>
      <c r="P512" s="290">
        <f t="shared" si="49"/>
        <v>0</v>
      </c>
      <c r="Q512" s="262"/>
      <c r="Z512" s="220"/>
      <c r="AA512" s="220"/>
      <c r="AB512" s="237"/>
      <c r="AC512" s="237"/>
      <c r="AD512" s="222"/>
      <c r="AE512" s="221"/>
      <c r="AF512" s="221"/>
      <c r="AG512" s="257"/>
      <c r="AH512" s="221"/>
      <c r="AI512" s="222"/>
      <c r="AJ512" s="221"/>
      <c r="AK512" s="221"/>
      <c r="AL512" s="223"/>
      <c r="AM512" s="221"/>
    </row>
    <row r="513" spans="2:39" ht="15" customHeight="1">
      <c r="B513" s="235"/>
      <c r="C513" s="235"/>
      <c r="D513" s="298"/>
      <c r="E513" s="235"/>
      <c r="F513" s="144">
        <f t="shared" si="45"/>
        <v>0</v>
      </c>
      <c r="G513" s="292"/>
      <c r="H513" s="143"/>
      <c r="I513" s="143"/>
      <c r="J513" s="144">
        <f t="shared" si="46"/>
        <v>0</v>
      </c>
      <c r="K513" s="143">
        <v>0</v>
      </c>
      <c r="L513" s="143"/>
      <c r="M513" s="234">
        <f t="shared" si="47"/>
        <v>0</v>
      </c>
      <c r="N513" s="143">
        <f t="shared" si="48"/>
        <v>0</v>
      </c>
      <c r="O513" s="289">
        <f t="array" ref="O513">IFERROR(INDEX($AK$49:$AK$2000,MATCH(B513&amp;C513,$Z$49:$Z$2000&amp;$AA$49:$AA$2000,0)),0)</f>
        <v>0</v>
      </c>
      <c r="P513" s="290">
        <f t="shared" si="49"/>
        <v>0</v>
      </c>
      <c r="Q513" s="262"/>
      <c r="Z513" s="220"/>
      <c r="AA513" s="220"/>
      <c r="AB513" s="237"/>
      <c r="AC513" s="237"/>
      <c r="AD513" s="222"/>
      <c r="AE513" s="221"/>
      <c r="AF513" s="221"/>
      <c r="AG513" s="257"/>
      <c r="AH513" s="221"/>
      <c r="AI513" s="222"/>
      <c r="AJ513" s="221"/>
      <c r="AK513" s="221"/>
      <c r="AL513" s="223"/>
      <c r="AM513" s="221"/>
    </row>
    <row r="514" spans="2:39" ht="15" customHeight="1">
      <c r="B514" s="235"/>
      <c r="C514" s="235"/>
      <c r="D514" s="298"/>
      <c r="E514" s="235"/>
      <c r="F514" s="144">
        <f t="shared" si="45"/>
        <v>0</v>
      </c>
      <c r="G514" s="292"/>
      <c r="H514" s="143"/>
      <c r="I514" s="143"/>
      <c r="J514" s="144">
        <f t="shared" si="46"/>
        <v>0</v>
      </c>
      <c r="K514" s="143">
        <v>0</v>
      </c>
      <c r="L514" s="143"/>
      <c r="M514" s="234">
        <f t="shared" si="47"/>
        <v>0</v>
      </c>
      <c r="N514" s="143">
        <f t="shared" si="48"/>
        <v>0</v>
      </c>
      <c r="O514" s="289">
        <f t="array" ref="O514">IFERROR(INDEX($AK$49:$AK$2000,MATCH(B514&amp;C514,$Z$49:$Z$2000&amp;$AA$49:$AA$2000,0)),0)</f>
        <v>0</v>
      </c>
      <c r="P514" s="290">
        <f t="shared" si="49"/>
        <v>0</v>
      </c>
      <c r="Q514" s="262"/>
      <c r="Z514" s="220"/>
      <c r="AA514" s="220"/>
      <c r="AB514" s="237"/>
      <c r="AC514" s="237"/>
      <c r="AD514" s="222"/>
      <c r="AE514" s="221"/>
      <c r="AF514" s="221"/>
      <c r="AG514" s="257"/>
      <c r="AH514" s="221"/>
      <c r="AI514" s="222"/>
      <c r="AJ514" s="221"/>
      <c r="AK514" s="221"/>
      <c r="AL514" s="223"/>
      <c r="AM514" s="221"/>
    </row>
    <row r="515" spans="2:39" ht="15" customHeight="1">
      <c r="B515" s="235"/>
      <c r="C515" s="235"/>
      <c r="D515" s="298"/>
      <c r="E515" s="235"/>
      <c r="F515" s="144">
        <f t="shared" si="45"/>
        <v>0</v>
      </c>
      <c r="G515" s="292"/>
      <c r="H515" s="143"/>
      <c r="I515" s="143"/>
      <c r="J515" s="144">
        <f t="shared" si="46"/>
        <v>0</v>
      </c>
      <c r="K515" s="143">
        <v>0</v>
      </c>
      <c r="L515" s="143"/>
      <c r="M515" s="234">
        <f t="shared" si="47"/>
        <v>0</v>
      </c>
      <c r="N515" s="143">
        <f t="shared" si="48"/>
        <v>0</v>
      </c>
      <c r="O515" s="289">
        <f t="array" ref="O515">IFERROR(INDEX($AK$49:$AK$2000,MATCH(B515&amp;C515,$Z$49:$Z$2000&amp;$AA$49:$AA$2000,0)),0)</f>
        <v>0</v>
      </c>
      <c r="P515" s="290">
        <f t="shared" si="49"/>
        <v>0</v>
      </c>
      <c r="Q515" s="262"/>
      <c r="Z515" s="220"/>
      <c r="AA515" s="220"/>
      <c r="AB515" s="237"/>
      <c r="AC515" s="237"/>
      <c r="AD515" s="222"/>
      <c r="AE515" s="221"/>
      <c r="AF515" s="221"/>
      <c r="AG515" s="257"/>
      <c r="AH515" s="221"/>
      <c r="AI515" s="222"/>
      <c r="AJ515" s="221"/>
      <c r="AK515" s="221"/>
      <c r="AL515" s="223"/>
      <c r="AM515" s="221"/>
    </row>
    <row r="516" spans="2:39" ht="15" customHeight="1">
      <c r="B516" s="235"/>
      <c r="C516" s="235"/>
      <c r="D516" s="298"/>
      <c r="E516" s="235"/>
      <c r="F516" s="144">
        <f t="shared" si="45"/>
        <v>0</v>
      </c>
      <c r="G516" s="292"/>
      <c r="H516" s="143"/>
      <c r="I516" s="143"/>
      <c r="J516" s="144">
        <f t="shared" si="46"/>
        <v>0</v>
      </c>
      <c r="K516" s="143">
        <v>0</v>
      </c>
      <c r="L516" s="143"/>
      <c r="M516" s="234">
        <f t="shared" si="47"/>
        <v>0</v>
      </c>
      <c r="N516" s="143">
        <f t="shared" si="48"/>
        <v>0</v>
      </c>
      <c r="O516" s="289">
        <f t="array" ref="O516">IFERROR(INDEX($AK$49:$AK$2000,MATCH(B516&amp;C516,$Z$49:$Z$2000&amp;$AA$49:$AA$2000,0)),0)</f>
        <v>0</v>
      </c>
      <c r="P516" s="290">
        <f t="shared" si="49"/>
        <v>0</v>
      </c>
      <c r="Q516" s="262"/>
      <c r="Z516" s="220"/>
      <c r="AA516" s="220"/>
      <c r="AB516" s="237"/>
      <c r="AC516" s="237"/>
      <c r="AD516" s="222"/>
      <c r="AE516" s="221"/>
      <c r="AF516" s="221"/>
      <c r="AG516" s="257"/>
      <c r="AH516" s="221"/>
      <c r="AI516" s="222"/>
      <c r="AJ516" s="221"/>
      <c r="AK516" s="221"/>
      <c r="AL516" s="223"/>
      <c r="AM516" s="221"/>
    </row>
    <row r="517" spans="2:39" ht="15" customHeight="1">
      <c r="B517" s="235"/>
      <c r="C517" s="235"/>
      <c r="D517" s="298"/>
      <c r="E517" s="235"/>
      <c r="F517" s="144">
        <f t="shared" si="45"/>
        <v>0</v>
      </c>
      <c r="G517" s="292"/>
      <c r="H517" s="143"/>
      <c r="I517" s="143"/>
      <c r="J517" s="144">
        <f t="shared" si="46"/>
        <v>0</v>
      </c>
      <c r="K517" s="143">
        <v>0</v>
      </c>
      <c r="L517" s="143"/>
      <c r="M517" s="234">
        <f t="shared" si="47"/>
        <v>0</v>
      </c>
      <c r="N517" s="143">
        <f t="shared" si="48"/>
        <v>0</v>
      </c>
      <c r="O517" s="289">
        <f t="array" ref="O517">IFERROR(INDEX($AK$49:$AK$2000,MATCH(B517&amp;C517,$Z$49:$Z$2000&amp;$AA$49:$AA$2000,0)),0)</f>
        <v>0</v>
      </c>
      <c r="P517" s="290">
        <f t="shared" si="49"/>
        <v>0</v>
      </c>
      <c r="Q517" s="262"/>
      <c r="Z517" s="220"/>
      <c r="AA517" s="220"/>
      <c r="AB517" s="237"/>
      <c r="AC517" s="237"/>
      <c r="AD517" s="222"/>
      <c r="AE517" s="221"/>
      <c r="AF517" s="221"/>
      <c r="AG517" s="257"/>
      <c r="AH517" s="221"/>
      <c r="AI517" s="222"/>
      <c r="AJ517" s="221"/>
      <c r="AK517" s="221"/>
      <c r="AL517" s="223"/>
      <c r="AM517" s="221"/>
    </row>
    <row r="518" spans="2:39" ht="15" customHeight="1">
      <c r="B518" s="235"/>
      <c r="C518" s="235"/>
      <c r="D518" s="298"/>
      <c r="E518" s="235"/>
      <c r="F518" s="144">
        <f t="shared" si="45"/>
        <v>0</v>
      </c>
      <c r="G518" s="292"/>
      <c r="H518" s="143"/>
      <c r="I518" s="143"/>
      <c r="J518" s="144">
        <f t="shared" si="46"/>
        <v>0</v>
      </c>
      <c r="K518" s="143">
        <v>0</v>
      </c>
      <c r="L518" s="143"/>
      <c r="M518" s="234">
        <f t="shared" si="47"/>
        <v>0</v>
      </c>
      <c r="N518" s="143">
        <f t="shared" si="48"/>
        <v>0</v>
      </c>
      <c r="O518" s="289">
        <f t="array" ref="O518">IFERROR(INDEX($AK$49:$AK$2000,MATCH(B518&amp;C518,$Z$49:$Z$2000&amp;$AA$49:$AA$2000,0)),0)</f>
        <v>0</v>
      </c>
      <c r="P518" s="290">
        <f t="shared" si="49"/>
        <v>0</v>
      </c>
      <c r="Q518" s="262"/>
      <c r="Z518" s="220"/>
      <c r="AA518" s="220"/>
      <c r="AB518" s="237"/>
      <c r="AC518" s="237"/>
      <c r="AD518" s="222"/>
      <c r="AE518" s="221"/>
      <c r="AF518" s="221"/>
      <c r="AG518" s="257"/>
      <c r="AH518" s="221"/>
      <c r="AI518" s="222"/>
      <c r="AJ518" s="221"/>
      <c r="AK518" s="221"/>
      <c r="AL518" s="223"/>
      <c r="AM518" s="221"/>
    </row>
    <row r="519" spans="2:39" ht="15" customHeight="1">
      <c r="B519" s="235"/>
      <c r="C519" s="235"/>
      <c r="D519" s="298"/>
      <c r="E519" s="235"/>
      <c r="F519" s="144">
        <f t="shared" si="45"/>
        <v>0</v>
      </c>
      <c r="G519" s="292"/>
      <c r="H519" s="143"/>
      <c r="I519" s="143"/>
      <c r="J519" s="144">
        <f t="shared" si="46"/>
        <v>0</v>
      </c>
      <c r="K519" s="143">
        <v>0</v>
      </c>
      <c r="L519" s="143"/>
      <c r="M519" s="234">
        <f t="shared" si="47"/>
        <v>0</v>
      </c>
      <c r="N519" s="143">
        <f t="shared" si="48"/>
        <v>0</v>
      </c>
      <c r="O519" s="289">
        <f t="array" ref="O519">IFERROR(INDEX($AK$49:$AK$2000,MATCH(B519&amp;C519,$Z$49:$Z$2000&amp;$AA$49:$AA$2000,0)),0)</f>
        <v>0</v>
      </c>
      <c r="P519" s="290">
        <f t="shared" si="49"/>
        <v>0</v>
      </c>
      <c r="Q519" s="262"/>
      <c r="Z519" s="220"/>
      <c r="AA519" s="220"/>
      <c r="AB519" s="237"/>
      <c r="AC519" s="237"/>
      <c r="AD519" s="222"/>
      <c r="AE519" s="221"/>
      <c r="AF519" s="221"/>
      <c r="AG519" s="257"/>
      <c r="AH519" s="221"/>
      <c r="AI519" s="222"/>
      <c r="AJ519" s="221"/>
      <c r="AK519" s="221"/>
      <c r="AL519" s="223"/>
      <c r="AM519" s="221"/>
    </row>
    <row r="520" spans="2:39" ht="15" customHeight="1">
      <c r="B520" s="235"/>
      <c r="C520" s="235"/>
      <c r="D520" s="298"/>
      <c r="E520" s="235"/>
      <c r="F520" s="144">
        <f t="shared" si="45"/>
        <v>0</v>
      </c>
      <c r="G520" s="292"/>
      <c r="H520" s="143"/>
      <c r="I520" s="143"/>
      <c r="J520" s="144">
        <f t="shared" si="46"/>
        <v>0</v>
      </c>
      <c r="K520" s="143">
        <v>0</v>
      </c>
      <c r="L520" s="143"/>
      <c r="M520" s="234">
        <f t="shared" si="47"/>
        <v>0</v>
      </c>
      <c r="N520" s="143">
        <f t="shared" si="48"/>
        <v>0</v>
      </c>
      <c r="O520" s="289">
        <f t="array" ref="O520">IFERROR(INDEX($AK$49:$AK$2000,MATCH(B520&amp;C520,$Z$49:$Z$2000&amp;$AA$49:$AA$2000,0)),0)</f>
        <v>0</v>
      </c>
      <c r="P520" s="290">
        <f t="shared" si="49"/>
        <v>0</v>
      </c>
      <c r="Q520" s="262"/>
      <c r="Z520" s="220"/>
      <c r="AA520" s="220"/>
      <c r="AB520" s="237"/>
      <c r="AC520" s="237"/>
      <c r="AD520" s="222"/>
      <c r="AE520" s="221"/>
      <c r="AF520" s="221"/>
      <c r="AG520" s="257"/>
      <c r="AH520" s="221"/>
      <c r="AI520" s="222"/>
      <c r="AJ520" s="221"/>
      <c r="AK520" s="221"/>
      <c r="AL520" s="223"/>
      <c r="AM520" s="221"/>
    </row>
    <row r="521" spans="2:39" ht="15" customHeight="1">
      <c r="B521" s="235"/>
      <c r="C521" s="235"/>
      <c r="D521" s="298"/>
      <c r="E521" s="235"/>
      <c r="F521" s="144">
        <f t="shared" si="45"/>
        <v>0</v>
      </c>
      <c r="G521" s="292"/>
      <c r="H521" s="143"/>
      <c r="I521" s="143"/>
      <c r="J521" s="144">
        <f t="shared" si="46"/>
        <v>0</v>
      </c>
      <c r="K521" s="143">
        <v>0</v>
      </c>
      <c r="L521" s="143"/>
      <c r="M521" s="234">
        <f t="shared" si="47"/>
        <v>0</v>
      </c>
      <c r="N521" s="143">
        <f t="shared" si="48"/>
        <v>0</v>
      </c>
      <c r="O521" s="289">
        <f t="array" ref="O521">IFERROR(INDEX($AK$49:$AK$2000,MATCH(B521&amp;C521,$Z$49:$Z$2000&amp;$AA$49:$AA$2000,0)),0)</f>
        <v>0</v>
      </c>
      <c r="P521" s="290">
        <f t="shared" si="49"/>
        <v>0</v>
      </c>
      <c r="Q521" s="262"/>
      <c r="Z521" s="220"/>
      <c r="AA521" s="220"/>
      <c r="AB521" s="237"/>
      <c r="AC521" s="237"/>
      <c r="AD521" s="222"/>
      <c r="AE521" s="221"/>
      <c r="AF521" s="221"/>
      <c r="AG521" s="257"/>
      <c r="AH521" s="221"/>
      <c r="AI521" s="222"/>
      <c r="AJ521" s="221"/>
      <c r="AK521" s="221"/>
      <c r="AL521" s="223"/>
      <c r="AM521" s="221"/>
    </row>
    <row r="522" spans="2:39" ht="15" customHeight="1">
      <c r="B522" s="235"/>
      <c r="C522" s="235"/>
      <c r="D522" s="298"/>
      <c r="E522" s="235"/>
      <c r="F522" s="144">
        <f t="shared" si="45"/>
        <v>0</v>
      </c>
      <c r="G522" s="292"/>
      <c r="H522" s="143"/>
      <c r="I522" s="143"/>
      <c r="J522" s="144">
        <f t="shared" si="46"/>
        <v>0</v>
      </c>
      <c r="K522" s="143">
        <v>0</v>
      </c>
      <c r="L522" s="143"/>
      <c r="M522" s="234">
        <f t="shared" si="47"/>
        <v>0</v>
      </c>
      <c r="N522" s="143">
        <f t="shared" si="48"/>
        <v>0</v>
      </c>
      <c r="O522" s="289">
        <f t="array" ref="O522">IFERROR(INDEX($AK$49:$AK$2000,MATCH(B522&amp;C522,$Z$49:$Z$2000&amp;$AA$49:$AA$2000,0)),0)</f>
        <v>0</v>
      </c>
      <c r="P522" s="290">
        <f t="shared" si="49"/>
        <v>0</v>
      </c>
      <c r="Q522" s="262"/>
      <c r="Z522" s="220"/>
      <c r="AA522" s="220"/>
      <c r="AB522" s="237"/>
      <c r="AC522" s="237"/>
      <c r="AD522" s="222"/>
      <c r="AE522" s="221"/>
      <c r="AF522" s="221"/>
      <c r="AG522" s="257"/>
      <c r="AH522" s="221"/>
      <c r="AI522" s="222"/>
      <c r="AJ522" s="221"/>
      <c r="AK522" s="221"/>
      <c r="AL522" s="223"/>
      <c r="AM522" s="221"/>
    </row>
    <row r="523" spans="2:39" ht="15" customHeight="1">
      <c r="B523" s="235"/>
      <c r="C523" s="235"/>
      <c r="D523" s="298"/>
      <c r="E523" s="235"/>
      <c r="F523" s="144">
        <f t="shared" si="45"/>
        <v>0</v>
      </c>
      <c r="G523" s="292"/>
      <c r="H523" s="143"/>
      <c r="I523" s="143"/>
      <c r="J523" s="144">
        <f t="shared" si="46"/>
        <v>0</v>
      </c>
      <c r="K523" s="143">
        <v>0</v>
      </c>
      <c r="L523" s="143"/>
      <c r="M523" s="234">
        <f t="shared" si="47"/>
        <v>0</v>
      </c>
      <c r="N523" s="143">
        <f t="shared" si="48"/>
        <v>0</v>
      </c>
      <c r="O523" s="289">
        <f t="array" ref="O523">IFERROR(INDEX($AK$49:$AK$2000,MATCH(B523&amp;C523,$Z$49:$Z$2000&amp;$AA$49:$AA$2000,0)),0)</f>
        <v>0</v>
      </c>
      <c r="P523" s="290">
        <f t="shared" si="49"/>
        <v>0</v>
      </c>
      <c r="Q523" s="262"/>
      <c r="Z523" s="220"/>
      <c r="AA523" s="220"/>
      <c r="AB523" s="237"/>
      <c r="AC523" s="237"/>
      <c r="AD523" s="222"/>
      <c r="AE523" s="221"/>
      <c r="AF523" s="221"/>
      <c r="AG523" s="257"/>
      <c r="AH523" s="221"/>
      <c r="AI523" s="222"/>
      <c r="AJ523" s="221"/>
      <c r="AK523" s="221"/>
      <c r="AL523" s="223"/>
      <c r="AM523" s="221"/>
    </row>
    <row r="524" spans="2:39" ht="15" customHeight="1">
      <c r="B524" s="235"/>
      <c r="C524" s="235"/>
      <c r="D524" s="298"/>
      <c r="E524" s="235"/>
      <c r="F524" s="144">
        <f t="shared" si="45"/>
        <v>0</v>
      </c>
      <c r="G524" s="292"/>
      <c r="H524" s="143"/>
      <c r="I524" s="143"/>
      <c r="J524" s="144">
        <f t="shared" si="46"/>
        <v>0</v>
      </c>
      <c r="K524" s="143">
        <v>0</v>
      </c>
      <c r="L524" s="143"/>
      <c r="M524" s="234">
        <f t="shared" si="47"/>
        <v>0</v>
      </c>
      <c r="N524" s="143">
        <f t="shared" si="48"/>
        <v>0</v>
      </c>
      <c r="O524" s="289">
        <f t="array" ref="O524">IFERROR(INDEX($AK$49:$AK$2000,MATCH(B524&amp;C524,$Z$49:$Z$2000&amp;$AA$49:$AA$2000,0)),0)</f>
        <v>0</v>
      </c>
      <c r="P524" s="290">
        <f t="shared" si="49"/>
        <v>0</v>
      </c>
      <c r="Q524" s="262"/>
      <c r="Z524" s="220"/>
      <c r="AA524" s="220"/>
      <c r="AB524" s="237"/>
      <c r="AC524" s="237"/>
      <c r="AD524" s="222"/>
      <c r="AE524" s="221"/>
      <c r="AF524" s="221"/>
      <c r="AG524" s="257"/>
      <c r="AH524" s="221"/>
      <c r="AI524" s="222"/>
      <c r="AJ524" s="221"/>
      <c r="AK524" s="221"/>
      <c r="AL524" s="223"/>
      <c r="AM524" s="221"/>
    </row>
    <row r="525" spans="2:39" ht="15" customHeight="1">
      <c r="B525" s="235"/>
      <c r="C525" s="235"/>
      <c r="D525" s="298"/>
      <c r="E525" s="235"/>
      <c r="F525" s="144">
        <f t="shared" si="45"/>
        <v>0</v>
      </c>
      <c r="G525" s="292"/>
      <c r="H525" s="143"/>
      <c r="I525" s="143"/>
      <c r="J525" s="144">
        <f t="shared" si="46"/>
        <v>0</v>
      </c>
      <c r="K525" s="143">
        <v>0</v>
      </c>
      <c r="L525" s="143"/>
      <c r="M525" s="234">
        <f t="shared" si="47"/>
        <v>0</v>
      </c>
      <c r="N525" s="143">
        <f t="shared" si="48"/>
        <v>0</v>
      </c>
      <c r="O525" s="289">
        <f t="array" ref="O525">IFERROR(INDEX($AK$49:$AK$2000,MATCH(B525&amp;C525,$Z$49:$Z$2000&amp;$AA$49:$AA$2000,0)),0)</f>
        <v>0</v>
      </c>
      <c r="P525" s="290">
        <f t="shared" si="49"/>
        <v>0</v>
      </c>
      <c r="Q525" s="262"/>
      <c r="Z525" s="220"/>
      <c r="AA525" s="220"/>
      <c r="AB525" s="237"/>
      <c r="AC525" s="237"/>
      <c r="AD525" s="222"/>
      <c r="AE525" s="221"/>
      <c r="AF525" s="221"/>
      <c r="AG525" s="257"/>
      <c r="AH525" s="221"/>
      <c r="AI525" s="222"/>
      <c r="AJ525" s="221"/>
      <c r="AK525" s="221"/>
      <c r="AL525" s="223"/>
      <c r="AM525" s="221"/>
    </row>
    <row r="526" spans="2:39" ht="15" customHeight="1">
      <c r="B526" s="235"/>
      <c r="C526" s="235"/>
      <c r="D526" s="298"/>
      <c r="E526" s="235"/>
      <c r="F526" s="144">
        <f t="shared" si="45"/>
        <v>0</v>
      </c>
      <c r="G526" s="292"/>
      <c r="H526" s="143"/>
      <c r="I526" s="143"/>
      <c r="J526" s="144">
        <f t="shared" si="46"/>
        <v>0</v>
      </c>
      <c r="K526" s="143">
        <v>0</v>
      </c>
      <c r="L526" s="143"/>
      <c r="M526" s="234">
        <f t="shared" si="47"/>
        <v>0</v>
      </c>
      <c r="N526" s="143">
        <f t="shared" si="48"/>
        <v>0</v>
      </c>
      <c r="O526" s="289">
        <f t="array" ref="O526">IFERROR(INDEX($AK$49:$AK$2000,MATCH(B526&amp;C526,$Z$49:$Z$2000&amp;$AA$49:$AA$2000,0)),0)</f>
        <v>0</v>
      </c>
      <c r="P526" s="290">
        <f t="shared" si="49"/>
        <v>0</v>
      </c>
      <c r="Q526" s="262"/>
      <c r="Z526" s="220"/>
      <c r="AA526" s="220"/>
      <c r="AB526" s="237"/>
      <c r="AC526" s="237"/>
      <c r="AD526" s="222"/>
      <c r="AE526" s="221"/>
      <c r="AF526" s="221"/>
      <c r="AG526" s="257"/>
      <c r="AH526" s="221"/>
      <c r="AI526" s="222"/>
      <c r="AJ526" s="221"/>
      <c r="AK526" s="221"/>
      <c r="AL526" s="223"/>
      <c r="AM526" s="221"/>
    </row>
    <row r="527" spans="2:39" ht="15" customHeight="1">
      <c r="B527" s="235"/>
      <c r="C527" s="235"/>
      <c r="D527" s="298"/>
      <c r="E527" s="235"/>
      <c r="F527" s="144">
        <f t="shared" si="45"/>
        <v>0</v>
      </c>
      <c r="G527" s="292"/>
      <c r="H527" s="143"/>
      <c r="I527" s="143"/>
      <c r="J527" s="144">
        <f t="shared" si="46"/>
        <v>0</v>
      </c>
      <c r="K527" s="143">
        <v>0</v>
      </c>
      <c r="L527" s="143"/>
      <c r="M527" s="234">
        <f t="shared" si="47"/>
        <v>0</v>
      </c>
      <c r="N527" s="143">
        <f t="shared" si="48"/>
        <v>0</v>
      </c>
      <c r="O527" s="289">
        <f t="array" ref="O527">IFERROR(INDEX($AK$49:$AK$2000,MATCH(B527&amp;C527,$Z$49:$Z$2000&amp;$AA$49:$AA$2000,0)),0)</f>
        <v>0</v>
      </c>
      <c r="P527" s="290">
        <f t="shared" si="49"/>
        <v>0</v>
      </c>
      <c r="Q527" s="262"/>
      <c r="Z527" s="220"/>
      <c r="AA527" s="220"/>
      <c r="AB527" s="237"/>
      <c r="AC527" s="237"/>
      <c r="AD527" s="222"/>
      <c r="AE527" s="221"/>
      <c r="AF527" s="221"/>
      <c r="AG527" s="257"/>
      <c r="AH527" s="221"/>
      <c r="AI527" s="222"/>
      <c r="AJ527" s="221"/>
      <c r="AK527" s="221"/>
      <c r="AL527" s="223"/>
      <c r="AM527" s="221"/>
    </row>
    <row r="528" spans="2:39" ht="15" customHeight="1">
      <c r="B528" s="235"/>
      <c r="C528" s="235"/>
      <c r="D528" s="298"/>
      <c r="E528" s="235"/>
      <c r="F528" s="144">
        <f t="shared" si="45"/>
        <v>0</v>
      </c>
      <c r="G528" s="292"/>
      <c r="H528" s="143"/>
      <c r="I528" s="143"/>
      <c r="J528" s="144">
        <f t="shared" si="46"/>
        <v>0</v>
      </c>
      <c r="K528" s="143">
        <v>0</v>
      </c>
      <c r="L528" s="143"/>
      <c r="M528" s="234">
        <f t="shared" si="47"/>
        <v>0</v>
      </c>
      <c r="N528" s="143">
        <f t="shared" si="48"/>
        <v>0</v>
      </c>
      <c r="O528" s="289">
        <f t="array" ref="O528">IFERROR(INDEX($AK$49:$AK$2000,MATCH(B528&amp;C528,$Z$49:$Z$2000&amp;$AA$49:$AA$2000,0)),0)</f>
        <v>0</v>
      </c>
      <c r="P528" s="290">
        <f t="shared" si="49"/>
        <v>0</v>
      </c>
      <c r="Q528" s="262"/>
      <c r="Z528" s="220"/>
      <c r="AA528" s="220"/>
      <c r="AB528" s="237"/>
      <c r="AC528" s="237"/>
      <c r="AD528" s="222"/>
      <c r="AE528" s="221"/>
      <c r="AF528" s="221"/>
      <c r="AG528" s="257"/>
      <c r="AH528" s="221"/>
      <c r="AI528" s="222"/>
      <c r="AJ528" s="221"/>
      <c r="AK528" s="221"/>
      <c r="AL528" s="223"/>
      <c r="AM528" s="221"/>
    </row>
    <row r="529" spans="2:39" ht="15" customHeight="1">
      <c r="B529" s="235"/>
      <c r="C529" s="235"/>
      <c r="D529" s="298"/>
      <c r="E529" s="235"/>
      <c r="F529" s="144">
        <f t="shared" si="45"/>
        <v>0</v>
      </c>
      <c r="G529" s="292"/>
      <c r="H529" s="143"/>
      <c r="I529" s="143"/>
      <c r="J529" s="144">
        <f t="shared" si="46"/>
        <v>0</v>
      </c>
      <c r="K529" s="143">
        <v>0</v>
      </c>
      <c r="L529" s="143"/>
      <c r="M529" s="234">
        <f t="shared" si="47"/>
        <v>0</v>
      </c>
      <c r="N529" s="143">
        <f t="shared" si="48"/>
        <v>0</v>
      </c>
      <c r="O529" s="289">
        <f t="array" ref="O529">IFERROR(INDEX($AK$49:$AK$2000,MATCH(B529&amp;C529,$Z$49:$Z$2000&amp;$AA$49:$AA$2000,0)),0)</f>
        <v>0</v>
      </c>
      <c r="P529" s="290">
        <f t="shared" si="49"/>
        <v>0</v>
      </c>
      <c r="Q529" s="262"/>
      <c r="Z529" s="220"/>
      <c r="AA529" s="220"/>
      <c r="AB529" s="237"/>
      <c r="AC529" s="237"/>
      <c r="AD529" s="222"/>
      <c r="AE529" s="221"/>
      <c r="AF529" s="221"/>
      <c r="AG529" s="257"/>
      <c r="AH529" s="221"/>
      <c r="AI529" s="222"/>
      <c r="AJ529" s="221"/>
      <c r="AK529" s="221"/>
      <c r="AL529" s="223"/>
      <c r="AM529" s="221"/>
    </row>
    <row r="530" spans="2:39" ht="15" customHeight="1">
      <c r="B530" s="235"/>
      <c r="C530" s="235"/>
      <c r="D530" s="298"/>
      <c r="E530" s="235"/>
      <c r="F530" s="144">
        <f t="shared" si="45"/>
        <v>0</v>
      </c>
      <c r="G530" s="292"/>
      <c r="H530" s="143"/>
      <c r="I530" s="143"/>
      <c r="J530" s="144">
        <f t="shared" si="46"/>
        <v>0</v>
      </c>
      <c r="K530" s="143">
        <v>0</v>
      </c>
      <c r="L530" s="143"/>
      <c r="M530" s="234">
        <f t="shared" si="47"/>
        <v>0</v>
      </c>
      <c r="N530" s="143">
        <f t="shared" si="48"/>
        <v>0</v>
      </c>
      <c r="O530" s="289">
        <f t="array" ref="O530">IFERROR(INDEX($AK$49:$AK$2000,MATCH(B530&amp;C530,$Z$49:$Z$2000&amp;$AA$49:$AA$2000,0)),0)</f>
        <v>0</v>
      </c>
      <c r="P530" s="290">
        <f t="shared" si="49"/>
        <v>0</v>
      </c>
      <c r="Q530" s="262"/>
      <c r="Z530" s="220"/>
      <c r="AA530" s="220"/>
      <c r="AB530" s="237"/>
      <c r="AC530" s="237"/>
      <c r="AD530" s="222"/>
      <c r="AE530" s="221"/>
      <c r="AF530" s="221"/>
      <c r="AG530" s="257"/>
      <c r="AH530" s="221"/>
      <c r="AI530" s="222"/>
      <c r="AJ530" s="221"/>
      <c r="AK530" s="221"/>
      <c r="AL530" s="223"/>
      <c r="AM530" s="221"/>
    </row>
    <row r="531" spans="2:39" ht="15" customHeight="1">
      <c r="B531" s="235"/>
      <c r="C531" s="235"/>
      <c r="D531" s="298"/>
      <c r="E531" s="235"/>
      <c r="F531" s="144">
        <f t="shared" si="45"/>
        <v>0</v>
      </c>
      <c r="G531" s="292"/>
      <c r="H531" s="143"/>
      <c r="I531" s="143"/>
      <c r="J531" s="144">
        <f t="shared" si="46"/>
        <v>0</v>
      </c>
      <c r="K531" s="143">
        <v>0</v>
      </c>
      <c r="L531" s="143"/>
      <c r="M531" s="234">
        <f t="shared" si="47"/>
        <v>0</v>
      </c>
      <c r="N531" s="143">
        <f t="shared" si="48"/>
        <v>0</v>
      </c>
      <c r="O531" s="289">
        <f t="array" ref="O531">IFERROR(INDEX($AK$49:$AK$2000,MATCH(B531&amp;C531,$Z$49:$Z$2000&amp;$AA$49:$AA$2000,0)),0)</f>
        <v>0</v>
      </c>
      <c r="P531" s="290">
        <f t="shared" si="49"/>
        <v>0</v>
      </c>
      <c r="Q531" s="262"/>
      <c r="Z531" s="220"/>
      <c r="AA531" s="220"/>
      <c r="AB531" s="237"/>
      <c r="AC531" s="237"/>
      <c r="AD531" s="222"/>
      <c r="AE531" s="221"/>
      <c r="AF531" s="221"/>
      <c r="AG531" s="257"/>
      <c r="AH531" s="221"/>
      <c r="AI531" s="222"/>
      <c r="AJ531" s="221"/>
      <c r="AK531" s="221"/>
      <c r="AL531" s="223"/>
      <c r="AM531" s="221"/>
    </row>
    <row r="532" spans="2:39" ht="15" customHeight="1">
      <c r="B532" s="235"/>
      <c r="C532" s="235"/>
      <c r="D532" s="298"/>
      <c r="E532" s="235"/>
      <c r="F532" s="144">
        <f t="shared" si="45"/>
        <v>0</v>
      </c>
      <c r="G532" s="292"/>
      <c r="H532" s="143"/>
      <c r="I532" s="143"/>
      <c r="J532" s="144">
        <f t="shared" si="46"/>
        <v>0</v>
      </c>
      <c r="K532" s="143">
        <v>0</v>
      </c>
      <c r="L532" s="143"/>
      <c r="M532" s="234">
        <f t="shared" si="47"/>
        <v>0</v>
      </c>
      <c r="N532" s="143">
        <f t="shared" si="48"/>
        <v>0</v>
      </c>
      <c r="O532" s="289">
        <f t="array" ref="O532">IFERROR(INDEX($AK$49:$AK$2000,MATCH(B532&amp;C532,$Z$49:$Z$2000&amp;$AA$49:$AA$2000,0)),0)</f>
        <v>0</v>
      </c>
      <c r="P532" s="290">
        <f t="shared" si="49"/>
        <v>0</v>
      </c>
      <c r="Q532" s="262"/>
      <c r="Z532" s="220"/>
      <c r="AA532" s="220"/>
      <c r="AB532" s="237"/>
      <c r="AC532" s="237"/>
      <c r="AD532" s="222"/>
      <c r="AE532" s="221"/>
      <c r="AF532" s="221"/>
      <c r="AG532" s="257"/>
      <c r="AH532" s="221"/>
      <c r="AI532" s="222"/>
      <c r="AJ532" s="221"/>
      <c r="AK532" s="221"/>
      <c r="AL532" s="223"/>
      <c r="AM532" s="221"/>
    </row>
    <row r="533" spans="2:39" ht="15" customHeight="1">
      <c r="B533" s="235"/>
      <c r="C533" s="235"/>
      <c r="D533" s="298"/>
      <c r="E533" s="235"/>
      <c r="F533" s="144">
        <f t="shared" si="45"/>
        <v>0</v>
      </c>
      <c r="G533" s="292"/>
      <c r="H533" s="143"/>
      <c r="I533" s="143"/>
      <c r="J533" s="144">
        <f t="shared" si="46"/>
        <v>0</v>
      </c>
      <c r="K533" s="143">
        <v>0</v>
      </c>
      <c r="L533" s="143"/>
      <c r="M533" s="234">
        <f t="shared" si="47"/>
        <v>0</v>
      </c>
      <c r="N533" s="143">
        <f t="shared" si="48"/>
        <v>0</v>
      </c>
      <c r="O533" s="289">
        <f t="array" ref="O533">IFERROR(INDEX($AK$49:$AK$2000,MATCH(B533&amp;C533,$Z$49:$Z$2000&amp;$AA$49:$AA$2000,0)),0)</f>
        <v>0</v>
      </c>
      <c r="P533" s="290">
        <f t="shared" si="49"/>
        <v>0</v>
      </c>
      <c r="Q533" s="262"/>
      <c r="Z533" s="220"/>
      <c r="AA533" s="220"/>
      <c r="AB533" s="237"/>
      <c r="AC533" s="237"/>
      <c r="AD533" s="222"/>
      <c r="AE533" s="221"/>
      <c r="AF533" s="221"/>
      <c r="AG533" s="257"/>
      <c r="AH533" s="221"/>
      <c r="AI533" s="222"/>
      <c r="AJ533" s="221"/>
      <c r="AK533" s="221"/>
      <c r="AL533" s="223"/>
      <c r="AM533" s="221"/>
    </row>
    <row r="534" spans="2:39" ht="15" customHeight="1">
      <c r="B534" s="235"/>
      <c r="C534" s="235"/>
      <c r="D534" s="298"/>
      <c r="E534" s="235"/>
      <c r="F534" s="144">
        <f t="shared" si="45"/>
        <v>0</v>
      </c>
      <c r="G534" s="292"/>
      <c r="H534" s="143"/>
      <c r="I534" s="143"/>
      <c r="J534" s="144">
        <f t="shared" si="46"/>
        <v>0</v>
      </c>
      <c r="K534" s="143">
        <v>0</v>
      </c>
      <c r="L534" s="143"/>
      <c r="M534" s="234">
        <f t="shared" si="47"/>
        <v>0</v>
      </c>
      <c r="N534" s="143">
        <f t="shared" si="48"/>
        <v>0</v>
      </c>
      <c r="O534" s="289">
        <f t="array" ref="O534">IFERROR(INDEX($AK$49:$AK$2000,MATCH(B534&amp;C534,$Z$49:$Z$2000&amp;$AA$49:$AA$2000,0)),0)</f>
        <v>0</v>
      </c>
      <c r="P534" s="290">
        <f t="shared" si="49"/>
        <v>0</v>
      </c>
      <c r="Q534" s="262"/>
      <c r="Z534" s="220"/>
      <c r="AA534" s="220"/>
      <c r="AB534" s="237"/>
      <c r="AC534" s="237"/>
      <c r="AD534" s="222"/>
      <c r="AE534" s="221"/>
      <c r="AF534" s="221"/>
      <c r="AG534" s="257"/>
      <c r="AH534" s="221"/>
      <c r="AI534" s="222"/>
      <c r="AJ534" s="221"/>
      <c r="AK534" s="221"/>
      <c r="AL534" s="223"/>
      <c r="AM534" s="221"/>
    </row>
    <row r="535" spans="2:39" ht="15" customHeight="1">
      <c r="B535" s="235"/>
      <c r="C535" s="235"/>
      <c r="D535" s="298"/>
      <c r="E535" s="235"/>
      <c r="F535" s="144">
        <f t="shared" si="45"/>
        <v>0</v>
      </c>
      <c r="G535" s="292"/>
      <c r="H535" s="143"/>
      <c r="I535" s="143"/>
      <c r="J535" s="144">
        <f t="shared" si="46"/>
        <v>0</v>
      </c>
      <c r="K535" s="143">
        <v>0</v>
      </c>
      <c r="L535" s="143"/>
      <c r="M535" s="234">
        <f t="shared" si="47"/>
        <v>0</v>
      </c>
      <c r="N535" s="143">
        <f t="shared" si="48"/>
        <v>0</v>
      </c>
      <c r="O535" s="289">
        <f t="array" ref="O535">IFERROR(INDEX($AK$49:$AK$2000,MATCH(B535&amp;C535,$Z$49:$Z$2000&amp;$AA$49:$AA$2000,0)),0)</f>
        <v>0</v>
      </c>
      <c r="P535" s="290">
        <f t="shared" si="49"/>
        <v>0</v>
      </c>
      <c r="Q535" s="262"/>
      <c r="Z535" s="220"/>
      <c r="AA535" s="220"/>
      <c r="AB535" s="237"/>
      <c r="AC535" s="237"/>
      <c r="AD535" s="222"/>
      <c r="AE535" s="221"/>
      <c r="AF535" s="221"/>
      <c r="AG535" s="257"/>
      <c r="AH535" s="221"/>
      <c r="AI535" s="222"/>
      <c r="AJ535" s="221"/>
      <c r="AK535" s="221"/>
      <c r="AL535" s="223"/>
      <c r="AM535" s="221"/>
    </row>
    <row r="536" spans="2:39" ht="15" customHeight="1">
      <c r="B536" s="235"/>
      <c r="C536" s="235"/>
      <c r="D536" s="298"/>
      <c r="E536" s="235"/>
      <c r="F536" s="144">
        <f t="shared" si="45"/>
        <v>0</v>
      </c>
      <c r="G536" s="292"/>
      <c r="H536" s="143"/>
      <c r="I536" s="143"/>
      <c r="J536" s="144">
        <f t="shared" si="46"/>
        <v>0</v>
      </c>
      <c r="K536" s="143">
        <v>0</v>
      </c>
      <c r="L536" s="143"/>
      <c r="M536" s="234">
        <f t="shared" si="47"/>
        <v>0</v>
      </c>
      <c r="N536" s="143">
        <f t="shared" si="48"/>
        <v>0</v>
      </c>
      <c r="O536" s="289">
        <f t="array" ref="O536">IFERROR(INDEX($AK$49:$AK$2000,MATCH(B536&amp;C536,$Z$49:$Z$2000&amp;$AA$49:$AA$2000,0)),0)</f>
        <v>0</v>
      </c>
      <c r="P536" s="290">
        <f t="shared" si="49"/>
        <v>0</v>
      </c>
      <c r="Q536" s="262"/>
      <c r="Z536" s="220"/>
      <c r="AA536" s="220"/>
      <c r="AB536" s="237"/>
      <c r="AC536" s="237"/>
      <c r="AD536" s="222"/>
      <c r="AE536" s="221"/>
      <c r="AF536" s="221"/>
      <c r="AG536" s="257"/>
      <c r="AH536" s="221"/>
      <c r="AI536" s="222"/>
      <c r="AJ536" s="221"/>
      <c r="AK536" s="221"/>
      <c r="AL536" s="223"/>
      <c r="AM536" s="221"/>
    </row>
    <row r="537" spans="2:39" ht="15" customHeight="1">
      <c r="B537" s="235"/>
      <c r="C537" s="235"/>
      <c r="D537" s="298"/>
      <c r="E537" s="235"/>
      <c r="F537" s="144">
        <f t="shared" si="45"/>
        <v>0</v>
      </c>
      <c r="G537" s="292"/>
      <c r="H537" s="143"/>
      <c r="I537" s="143"/>
      <c r="J537" s="144">
        <f t="shared" si="46"/>
        <v>0</v>
      </c>
      <c r="K537" s="143">
        <v>0</v>
      </c>
      <c r="L537" s="143"/>
      <c r="M537" s="234">
        <f t="shared" si="47"/>
        <v>0</v>
      </c>
      <c r="N537" s="143">
        <f t="shared" si="48"/>
        <v>0</v>
      </c>
      <c r="O537" s="289">
        <f t="array" ref="O537">IFERROR(INDEX($AK$49:$AK$2000,MATCH(B537&amp;C537,$Z$49:$Z$2000&amp;$AA$49:$AA$2000,0)),0)</f>
        <v>0</v>
      </c>
      <c r="P537" s="290">
        <f t="shared" si="49"/>
        <v>0</v>
      </c>
      <c r="Q537" s="262"/>
      <c r="Z537" s="220"/>
      <c r="AA537" s="220"/>
      <c r="AB537" s="237"/>
      <c r="AC537" s="237"/>
      <c r="AD537" s="222"/>
      <c r="AE537" s="221"/>
      <c r="AF537" s="221"/>
      <c r="AG537" s="257"/>
      <c r="AH537" s="221"/>
      <c r="AI537" s="222"/>
      <c r="AJ537" s="221"/>
      <c r="AK537" s="221"/>
      <c r="AL537" s="223"/>
      <c r="AM537" s="221"/>
    </row>
    <row r="538" spans="2:39" ht="15" customHeight="1">
      <c r="B538" s="235"/>
      <c r="C538" s="235"/>
      <c r="D538" s="298"/>
      <c r="E538" s="235"/>
      <c r="F538" s="144">
        <f t="shared" si="45"/>
        <v>0</v>
      </c>
      <c r="G538" s="292"/>
      <c r="H538" s="143"/>
      <c r="I538" s="143"/>
      <c r="J538" s="144">
        <f t="shared" si="46"/>
        <v>0</v>
      </c>
      <c r="K538" s="143">
        <v>0</v>
      </c>
      <c r="L538" s="143"/>
      <c r="M538" s="234">
        <f t="shared" si="47"/>
        <v>0</v>
      </c>
      <c r="N538" s="143">
        <f t="shared" si="48"/>
        <v>0</v>
      </c>
      <c r="O538" s="289">
        <f t="array" ref="O538">IFERROR(INDEX($AK$49:$AK$2000,MATCH(B538&amp;C538,$Z$49:$Z$2000&amp;$AA$49:$AA$2000,0)),0)</f>
        <v>0</v>
      </c>
      <c r="P538" s="290">
        <f t="shared" si="49"/>
        <v>0</v>
      </c>
      <c r="Q538" s="262"/>
      <c r="Z538" s="220"/>
      <c r="AA538" s="220"/>
      <c r="AB538" s="237"/>
      <c r="AC538" s="237"/>
      <c r="AD538" s="222"/>
      <c r="AE538" s="221"/>
      <c r="AF538" s="221"/>
      <c r="AG538" s="257"/>
      <c r="AH538" s="221"/>
      <c r="AI538" s="222"/>
      <c r="AJ538" s="221"/>
      <c r="AK538" s="221"/>
      <c r="AL538" s="223"/>
      <c r="AM538" s="221"/>
    </row>
    <row r="539" spans="2:39" ht="15" customHeight="1">
      <c r="B539" s="235"/>
      <c r="C539" s="235"/>
      <c r="D539" s="298"/>
      <c r="E539" s="235"/>
      <c r="F539" s="144">
        <f t="shared" si="45"/>
        <v>0</v>
      </c>
      <c r="G539" s="292"/>
      <c r="H539" s="143"/>
      <c r="I539" s="143"/>
      <c r="J539" s="144">
        <f t="shared" si="46"/>
        <v>0</v>
      </c>
      <c r="K539" s="143">
        <v>0</v>
      </c>
      <c r="L539" s="143"/>
      <c r="M539" s="234">
        <f t="shared" si="47"/>
        <v>0</v>
      </c>
      <c r="N539" s="143">
        <f t="shared" si="48"/>
        <v>0</v>
      </c>
      <c r="O539" s="289">
        <f t="array" ref="O539">IFERROR(INDEX($AK$49:$AK$2000,MATCH(B539&amp;C539,$Z$49:$Z$2000&amp;$AA$49:$AA$2000,0)),0)</f>
        <v>0</v>
      </c>
      <c r="P539" s="290">
        <f t="shared" si="49"/>
        <v>0</v>
      </c>
      <c r="Q539" s="262"/>
      <c r="Z539" s="220"/>
      <c r="AA539" s="220"/>
      <c r="AB539" s="237"/>
      <c r="AC539" s="237"/>
      <c r="AD539" s="222"/>
      <c r="AE539" s="221"/>
      <c r="AF539" s="221"/>
      <c r="AG539" s="257"/>
      <c r="AH539" s="221"/>
      <c r="AI539" s="222"/>
      <c r="AJ539" s="221"/>
      <c r="AK539" s="221"/>
      <c r="AL539" s="223"/>
      <c r="AM539" s="221"/>
    </row>
    <row r="540" spans="2:39" ht="15" customHeight="1">
      <c r="B540" s="235"/>
      <c r="C540" s="235"/>
      <c r="D540" s="298"/>
      <c r="E540" s="235"/>
      <c r="F540" s="144">
        <f t="shared" si="45"/>
        <v>0</v>
      </c>
      <c r="G540" s="292"/>
      <c r="H540" s="143"/>
      <c r="I540" s="143"/>
      <c r="J540" s="144">
        <f t="shared" si="46"/>
        <v>0</v>
      </c>
      <c r="K540" s="143">
        <v>0</v>
      </c>
      <c r="L540" s="143"/>
      <c r="M540" s="234">
        <f t="shared" si="47"/>
        <v>0</v>
      </c>
      <c r="N540" s="143">
        <f t="shared" si="48"/>
        <v>0</v>
      </c>
      <c r="O540" s="289">
        <f t="array" ref="O540">IFERROR(INDEX($AK$49:$AK$2000,MATCH(B540&amp;C540,$Z$49:$Z$2000&amp;$AA$49:$AA$2000,0)),0)</f>
        <v>0</v>
      </c>
      <c r="P540" s="290">
        <f t="shared" si="49"/>
        <v>0</v>
      </c>
      <c r="Q540" s="262"/>
      <c r="Z540" s="220"/>
      <c r="AA540" s="220"/>
      <c r="AB540" s="237"/>
      <c r="AC540" s="237"/>
      <c r="AD540" s="222"/>
      <c r="AE540" s="221"/>
      <c r="AF540" s="221"/>
      <c r="AG540" s="257"/>
      <c r="AH540" s="221"/>
      <c r="AI540" s="222"/>
      <c r="AJ540" s="221"/>
      <c r="AK540" s="221"/>
      <c r="AL540" s="223"/>
      <c r="AM540" s="221"/>
    </row>
    <row r="541" spans="2:39" ht="15" customHeight="1">
      <c r="B541" s="235"/>
      <c r="C541" s="235"/>
      <c r="D541" s="298"/>
      <c r="E541" s="235"/>
      <c r="F541" s="144">
        <f t="shared" si="45"/>
        <v>0</v>
      </c>
      <c r="G541" s="292"/>
      <c r="H541" s="143"/>
      <c r="I541" s="143"/>
      <c r="J541" s="144">
        <f t="shared" si="46"/>
        <v>0</v>
      </c>
      <c r="K541" s="143">
        <v>0</v>
      </c>
      <c r="L541" s="143"/>
      <c r="M541" s="234">
        <f t="shared" si="47"/>
        <v>0</v>
      </c>
      <c r="N541" s="143">
        <f t="shared" si="48"/>
        <v>0</v>
      </c>
      <c r="O541" s="289">
        <f t="array" ref="O541">IFERROR(INDEX($AK$49:$AK$2000,MATCH(B541&amp;C541,$Z$49:$Z$2000&amp;$AA$49:$AA$2000,0)),0)</f>
        <v>0</v>
      </c>
      <c r="P541" s="290">
        <f t="shared" si="49"/>
        <v>0</v>
      </c>
      <c r="Q541" s="262"/>
      <c r="Z541" s="220"/>
      <c r="AA541" s="220"/>
      <c r="AB541" s="237"/>
      <c r="AC541" s="237"/>
      <c r="AD541" s="222"/>
      <c r="AE541" s="221"/>
      <c r="AF541" s="221"/>
      <c r="AG541" s="257"/>
      <c r="AH541" s="221"/>
      <c r="AI541" s="222"/>
      <c r="AJ541" s="221"/>
      <c r="AK541" s="221"/>
      <c r="AL541" s="223"/>
      <c r="AM541" s="221"/>
    </row>
    <row r="542" spans="2:39" ht="15" customHeight="1">
      <c r="B542" s="235"/>
      <c r="C542" s="235"/>
      <c r="D542" s="298"/>
      <c r="E542" s="235"/>
      <c r="F542" s="144">
        <f t="shared" si="45"/>
        <v>0</v>
      </c>
      <c r="G542" s="292"/>
      <c r="H542" s="143"/>
      <c r="I542" s="143"/>
      <c r="J542" s="144">
        <f t="shared" si="46"/>
        <v>0</v>
      </c>
      <c r="K542" s="143">
        <v>0</v>
      </c>
      <c r="L542" s="143"/>
      <c r="M542" s="234">
        <f t="shared" si="47"/>
        <v>0</v>
      </c>
      <c r="N542" s="143">
        <f t="shared" si="48"/>
        <v>0</v>
      </c>
      <c r="O542" s="289">
        <f t="array" ref="O542">IFERROR(INDEX($AK$49:$AK$2000,MATCH(B542&amp;C542,$Z$49:$Z$2000&amp;$AA$49:$AA$2000,0)),0)</f>
        <v>0</v>
      </c>
      <c r="P542" s="290">
        <f t="shared" si="49"/>
        <v>0</v>
      </c>
      <c r="Q542" s="262"/>
      <c r="Z542" s="220"/>
      <c r="AA542" s="220"/>
      <c r="AB542" s="237"/>
      <c r="AC542" s="237"/>
      <c r="AD542" s="222"/>
      <c r="AE542" s="221"/>
      <c r="AF542" s="221"/>
      <c r="AG542" s="257"/>
      <c r="AH542" s="221"/>
      <c r="AI542" s="222"/>
      <c r="AJ542" s="221"/>
      <c r="AK542" s="221"/>
      <c r="AL542" s="223"/>
      <c r="AM542" s="221"/>
    </row>
    <row r="543" spans="2:39" ht="15" customHeight="1">
      <c r="B543" s="235"/>
      <c r="C543" s="235"/>
      <c r="D543" s="298"/>
      <c r="E543" s="235"/>
      <c r="F543" s="144">
        <f t="shared" si="45"/>
        <v>0</v>
      </c>
      <c r="G543" s="292"/>
      <c r="H543" s="143"/>
      <c r="I543" s="143"/>
      <c r="J543" s="144">
        <f t="shared" si="46"/>
        <v>0</v>
      </c>
      <c r="K543" s="143">
        <v>0</v>
      </c>
      <c r="L543" s="143"/>
      <c r="M543" s="234">
        <f t="shared" si="47"/>
        <v>0</v>
      </c>
      <c r="N543" s="143">
        <f t="shared" si="48"/>
        <v>0</v>
      </c>
      <c r="O543" s="289">
        <f t="array" ref="O543">IFERROR(INDEX($AK$49:$AK$2000,MATCH(B543&amp;C543,$Z$49:$Z$2000&amp;$AA$49:$AA$2000,0)),0)</f>
        <v>0</v>
      </c>
      <c r="P543" s="290">
        <f t="shared" si="49"/>
        <v>0</v>
      </c>
      <c r="Q543" s="262"/>
      <c r="Z543" s="220"/>
      <c r="AA543" s="220"/>
      <c r="AB543" s="237"/>
      <c r="AC543" s="237"/>
      <c r="AD543" s="222"/>
      <c r="AE543" s="221"/>
      <c r="AF543" s="221"/>
      <c r="AG543" s="257"/>
      <c r="AH543" s="221"/>
      <c r="AI543" s="222"/>
      <c r="AJ543" s="221"/>
      <c r="AK543" s="221"/>
      <c r="AL543" s="223"/>
      <c r="AM543" s="221"/>
    </row>
    <row r="544" spans="2:39" ht="15" customHeight="1">
      <c r="B544" s="235"/>
      <c r="C544" s="235"/>
      <c r="D544" s="298"/>
      <c r="E544" s="235"/>
      <c r="F544" s="144">
        <f t="shared" si="45"/>
        <v>0</v>
      </c>
      <c r="G544" s="292"/>
      <c r="H544" s="143"/>
      <c r="I544" s="143"/>
      <c r="J544" s="144">
        <f t="shared" si="46"/>
        <v>0</v>
      </c>
      <c r="K544" s="143">
        <v>0</v>
      </c>
      <c r="L544" s="143"/>
      <c r="M544" s="234">
        <f t="shared" si="47"/>
        <v>0</v>
      </c>
      <c r="N544" s="143">
        <f t="shared" si="48"/>
        <v>0</v>
      </c>
      <c r="O544" s="289">
        <f t="array" ref="O544">IFERROR(INDEX($AK$49:$AK$2000,MATCH(B544&amp;C544,$Z$49:$Z$2000&amp;$AA$49:$AA$2000,0)),0)</f>
        <v>0</v>
      </c>
      <c r="P544" s="290">
        <f t="shared" si="49"/>
        <v>0</v>
      </c>
      <c r="Q544" s="262"/>
      <c r="Z544" s="220"/>
      <c r="AA544" s="220"/>
      <c r="AB544" s="237"/>
      <c r="AC544" s="237"/>
      <c r="AD544" s="222"/>
      <c r="AE544" s="221"/>
      <c r="AF544" s="221"/>
      <c r="AG544" s="257"/>
      <c r="AH544" s="221"/>
      <c r="AI544" s="222"/>
      <c r="AJ544" s="221"/>
      <c r="AK544" s="221"/>
      <c r="AL544" s="223"/>
      <c r="AM544" s="221"/>
    </row>
    <row r="545" spans="2:39" ht="15" customHeight="1">
      <c r="B545" s="235"/>
      <c r="C545" s="235"/>
      <c r="D545" s="298"/>
      <c r="E545" s="235"/>
      <c r="F545" s="144">
        <f t="shared" si="45"/>
        <v>0</v>
      </c>
      <c r="G545" s="292"/>
      <c r="H545" s="143"/>
      <c r="I545" s="143"/>
      <c r="J545" s="144">
        <f t="shared" si="46"/>
        <v>0</v>
      </c>
      <c r="K545" s="143">
        <v>0</v>
      </c>
      <c r="L545" s="143"/>
      <c r="M545" s="234">
        <f t="shared" si="47"/>
        <v>0</v>
      </c>
      <c r="N545" s="143">
        <f t="shared" si="48"/>
        <v>0</v>
      </c>
      <c r="O545" s="289">
        <f t="array" ref="O545">IFERROR(INDEX($AK$49:$AK$2000,MATCH(B545&amp;C545,$Z$49:$Z$2000&amp;$AA$49:$AA$2000,0)),0)</f>
        <v>0</v>
      </c>
      <c r="P545" s="290">
        <f t="shared" si="49"/>
        <v>0</v>
      </c>
      <c r="Q545" s="262"/>
      <c r="Z545" s="220"/>
      <c r="AA545" s="220"/>
      <c r="AB545" s="237"/>
      <c r="AC545" s="237"/>
      <c r="AD545" s="222"/>
      <c r="AE545" s="221"/>
      <c r="AF545" s="221"/>
      <c r="AG545" s="257"/>
      <c r="AH545" s="221"/>
      <c r="AI545" s="222"/>
      <c r="AJ545" s="221"/>
      <c r="AK545" s="221"/>
      <c r="AL545" s="223"/>
      <c r="AM545" s="221"/>
    </row>
    <row r="546" spans="2:39" ht="15" customHeight="1">
      <c r="B546" s="235"/>
      <c r="C546" s="235"/>
      <c r="D546" s="298"/>
      <c r="E546" s="235"/>
      <c r="F546" s="144">
        <f t="shared" si="45"/>
        <v>0</v>
      </c>
      <c r="G546" s="292"/>
      <c r="H546" s="143"/>
      <c r="I546" s="143"/>
      <c r="J546" s="144">
        <f t="shared" si="46"/>
        <v>0</v>
      </c>
      <c r="K546" s="143">
        <v>0</v>
      </c>
      <c r="L546" s="143"/>
      <c r="M546" s="234">
        <f t="shared" si="47"/>
        <v>0</v>
      </c>
      <c r="N546" s="143">
        <f t="shared" si="48"/>
        <v>0</v>
      </c>
      <c r="O546" s="289">
        <f t="array" ref="O546">IFERROR(INDEX($AK$49:$AK$2000,MATCH(B546&amp;C546,$Z$49:$Z$2000&amp;$AA$49:$AA$2000,0)),0)</f>
        <v>0</v>
      </c>
      <c r="P546" s="290">
        <f t="shared" si="49"/>
        <v>0</v>
      </c>
      <c r="Q546" s="262"/>
      <c r="Z546" s="220"/>
      <c r="AA546" s="220"/>
      <c r="AB546" s="237"/>
      <c r="AC546" s="237"/>
      <c r="AD546" s="222"/>
      <c r="AE546" s="221"/>
      <c r="AF546" s="221"/>
      <c r="AG546" s="257"/>
      <c r="AH546" s="221"/>
      <c r="AI546" s="222"/>
      <c r="AJ546" s="221"/>
      <c r="AK546" s="221"/>
      <c r="AL546" s="223"/>
      <c r="AM546" s="221"/>
    </row>
    <row r="547" spans="2:39" ht="15" customHeight="1">
      <c r="B547" s="235"/>
      <c r="C547" s="235"/>
      <c r="D547" s="298"/>
      <c r="E547" s="235"/>
      <c r="F547" s="144">
        <f t="shared" si="45"/>
        <v>0</v>
      </c>
      <c r="G547" s="292"/>
      <c r="H547" s="143"/>
      <c r="I547" s="143"/>
      <c r="J547" s="144">
        <f t="shared" si="46"/>
        <v>0</v>
      </c>
      <c r="K547" s="143">
        <v>0</v>
      </c>
      <c r="L547" s="143"/>
      <c r="M547" s="234">
        <f t="shared" si="47"/>
        <v>0</v>
      </c>
      <c r="N547" s="143">
        <f t="shared" si="48"/>
        <v>0</v>
      </c>
      <c r="O547" s="289">
        <f t="array" ref="O547">IFERROR(INDEX($AK$49:$AK$2000,MATCH(B547&amp;C547,$Z$49:$Z$2000&amp;$AA$49:$AA$2000,0)),0)</f>
        <v>0</v>
      </c>
      <c r="P547" s="290">
        <f t="shared" si="49"/>
        <v>0</v>
      </c>
      <c r="Q547" s="262"/>
      <c r="Z547" s="220"/>
      <c r="AA547" s="220"/>
      <c r="AB547" s="237"/>
      <c r="AC547" s="237"/>
      <c r="AD547" s="222"/>
      <c r="AE547" s="221"/>
      <c r="AF547" s="221"/>
      <c r="AG547" s="257"/>
      <c r="AH547" s="221"/>
      <c r="AI547" s="222"/>
      <c r="AJ547" s="221"/>
      <c r="AK547" s="221"/>
      <c r="AL547" s="223"/>
      <c r="AM547" s="221"/>
    </row>
    <row r="548" spans="2:39" ht="15" customHeight="1">
      <c r="B548" s="235"/>
      <c r="C548" s="235"/>
      <c r="D548" s="298"/>
      <c r="E548" s="235"/>
      <c r="F548" s="144">
        <f t="shared" si="45"/>
        <v>0</v>
      </c>
      <c r="G548" s="292"/>
      <c r="H548" s="143"/>
      <c r="I548" s="143"/>
      <c r="J548" s="144">
        <f t="shared" si="46"/>
        <v>0</v>
      </c>
      <c r="K548" s="143">
        <v>0</v>
      </c>
      <c r="L548" s="143"/>
      <c r="M548" s="234">
        <f t="shared" si="47"/>
        <v>0</v>
      </c>
      <c r="N548" s="143">
        <f t="shared" si="48"/>
        <v>0</v>
      </c>
      <c r="O548" s="289">
        <f t="array" ref="O548">IFERROR(INDEX($AK$49:$AK$2000,MATCH(B548&amp;C548,$Z$49:$Z$2000&amp;$AA$49:$AA$2000,0)),0)</f>
        <v>0</v>
      </c>
      <c r="P548" s="290">
        <f t="shared" si="49"/>
        <v>0</v>
      </c>
      <c r="Q548" s="262"/>
      <c r="Z548" s="220"/>
      <c r="AA548" s="220"/>
      <c r="AB548" s="237"/>
      <c r="AC548" s="237"/>
      <c r="AD548" s="222"/>
      <c r="AE548" s="221"/>
      <c r="AF548" s="221"/>
      <c r="AG548" s="257"/>
      <c r="AH548" s="221"/>
      <c r="AI548" s="222"/>
      <c r="AJ548" s="221"/>
      <c r="AK548" s="221"/>
      <c r="AL548" s="223"/>
      <c r="AM548" s="221"/>
    </row>
    <row r="549" spans="2:39" ht="15" customHeight="1">
      <c r="B549" s="235"/>
      <c r="C549" s="235"/>
      <c r="D549" s="298"/>
      <c r="E549" s="235"/>
      <c r="F549" s="144">
        <f t="shared" si="45"/>
        <v>0</v>
      </c>
      <c r="G549" s="292"/>
      <c r="H549" s="143"/>
      <c r="I549" s="143"/>
      <c r="J549" s="144">
        <f t="shared" si="46"/>
        <v>0</v>
      </c>
      <c r="K549" s="143">
        <v>0</v>
      </c>
      <c r="L549" s="143"/>
      <c r="M549" s="234">
        <f t="shared" si="47"/>
        <v>0</v>
      </c>
      <c r="N549" s="143">
        <f t="shared" si="48"/>
        <v>0</v>
      </c>
      <c r="O549" s="289">
        <f t="array" ref="O549">IFERROR(INDEX($AK$49:$AK$2000,MATCH(B549&amp;C549,$Z$49:$Z$2000&amp;$AA$49:$AA$2000,0)),0)</f>
        <v>0</v>
      </c>
      <c r="P549" s="290">
        <f t="shared" si="49"/>
        <v>0</v>
      </c>
      <c r="Q549" s="262"/>
      <c r="Z549" s="220"/>
      <c r="AA549" s="220"/>
      <c r="AB549" s="237"/>
      <c r="AC549" s="237"/>
      <c r="AD549" s="222"/>
      <c r="AE549" s="221"/>
      <c r="AF549" s="221"/>
      <c r="AG549" s="257"/>
      <c r="AH549" s="221"/>
      <c r="AI549" s="222"/>
      <c r="AJ549" s="221"/>
      <c r="AK549" s="221"/>
      <c r="AL549" s="223"/>
      <c r="AM549" s="221"/>
    </row>
    <row r="550" spans="2:39" ht="15" customHeight="1">
      <c r="B550" s="235"/>
      <c r="C550" s="235"/>
      <c r="D550" s="298"/>
      <c r="E550" s="235"/>
      <c r="F550" s="144">
        <f t="shared" si="45"/>
        <v>0</v>
      </c>
      <c r="G550" s="292"/>
      <c r="H550" s="143"/>
      <c r="I550" s="143"/>
      <c r="J550" s="144">
        <f t="shared" si="46"/>
        <v>0</v>
      </c>
      <c r="K550" s="143">
        <v>0</v>
      </c>
      <c r="L550" s="143"/>
      <c r="M550" s="234">
        <f t="shared" si="47"/>
        <v>0</v>
      </c>
      <c r="N550" s="143">
        <f t="shared" si="48"/>
        <v>0</v>
      </c>
      <c r="O550" s="289">
        <f t="array" ref="O550">IFERROR(INDEX($AK$49:$AK$2000,MATCH(B550&amp;C550,$Z$49:$Z$2000&amp;$AA$49:$AA$2000,0)),0)</f>
        <v>0</v>
      </c>
      <c r="P550" s="290">
        <f t="shared" si="49"/>
        <v>0</v>
      </c>
      <c r="Q550" s="262"/>
      <c r="Z550" s="220"/>
      <c r="AA550" s="220"/>
      <c r="AB550" s="237"/>
      <c r="AC550" s="237"/>
      <c r="AD550" s="222"/>
      <c r="AE550" s="221"/>
      <c r="AF550" s="221"/>
      <c r="AG550" s="257"/>
      <c r="AH550" s="221"/>
      <c r="AI550" s="222"/>
      <c r="AJ550" s="221"/>
      <c r="AK550" s="221"/>
      <c r="AL550" s="223"/>
      <c r="AM550" s="221"/>
    </row>
    <row r="551" spans="2:39" ht="15" customHeight="1">
      <c r="B551" s="235"/>
      <c r="C551" s="235"/>
      <c r="D551" s="298"/>
      <c r="E551" s="235"/>
      <c r="F551" s="144">
        <f t="shared" si="45"/>
        <v>0</v>
      </c>
      <c r="G551" s="292"/>
      <c r="H551" s="143"/>
      <c r="I551" s="143"/>
      <c r="J551" s="144">
        <f t="shared" si="46"/>
        <v>0</v>
      </c>
      <c r="K551" s="143">
        <v>0</v>
      </c>
      <c r="L551" s="143"/>
      <c r="M551" s="234">
        <f t="shared" si="47"/>
        <v>0</v>
      </c>
      <c r="N551" s="143">
        <f t="shared" si="48"/>
        <v>0</v>
      </c>
      <c r="O551" s="289">
        <f t="array" ref="O551">IFERROR(INDEX($AK$49:$AK$2000,MATCH(B551&amp;C551,$Z$49:$Z$2000&amp;$AA$49:$AA$2000,0)),0)</f>
        <v>0</v>
      </c>
      <c r="P551" s="290">
        <f t="shared" si="49"/>
        <v>0</v>
      </c>
      <c r="Q551" s="262"/>
      <c r="Z551" s="220"/>
      <c r="AA551" s="220"/>
      <c r="AB551" s="237"/>
      <c r="AC551" s="237"/>
      <c r="AD551" s="222"/>
      <c r="AE551" s="221"/>
      <c r="AF551" s="221"/>
      <c r="AG551" s="257"/>
      <c r="AH551" s="221"/>
      <c r="AI551" s="222"/>
      <c r="AJ551" s="221"/>
      <c r="AK551" s="221"/>
      <c r="AL551" s="223"/>
      <c r="AM551" s="221"/>
    </row>
    <row r="552" spans="2:39" ht="15" customHeight="1">
      <c r="B552" s="235"/>
      <c r="C552" s="235"/>
      <c r="D552" s="298"/>
      <c r="E552" s="235"/>
      <c r="F552" s="144">
        <f t="shared" si="45"/>
        <v>0</v>
      </c>
      <c r="G552" s="292"/>
      <c r="H552" s="143"/>
      <c r="I552" s="143"/>
      <c r="J552" s="144">
        <f t="shared" si="46"/>
        <v>0</v>
      </c>
      <c r="K552" s="143">
        <v>0</v>
      </c>
      <c r="L552" s="143"/>
      <c r="M552" s="234">
        <f t="shared" si="47"/>
        <v>0</v>
      </c>
      <c r="N552" s="143">
        <f t="shared" si="48"/>
        <v>0</v>
      </c>
      <c r="O552" s="289">
        <f t="array" ref="O552">IFERROR(INDEX($AK$49:$AK$2000,MATCH(B552&amp;C552,$Z$49:$Z$2000&amp;$AA$49:$AA$2000,0)),0)</f>
        <v>0</v>
      </c>
      <c r="P552" s="290">
        <f t="shared" si="49"/>
        <v>0</v>
      </c>
      <c r="Q552" s="262"/>
      <c r="Z552" s="220"/>
      <c r="AA552" s="220"/>
      <c r="AB552" s="237"/>
      <c r="AC552" s="237"/>
      <c r="AD552" s="222"/>
      <c r="AE552" s="221"/>
      <c r="AF552" s="221"/>
      <c r="AG552" s="257"/>
      <c r="AH552" s="221"/>
      <c r="AI552" s="222"/>
      <c r="AJ552" s="221"/>
      <c r="AK552" s="221"/>
      <c r="AL552" s="223"/>
      <c r="AM552" s="221"/>
    </row>
    <row r="553" spans="2:39" ht="15" customHeight="1">
      <c r="B553" s="235"/>
      <c r="C553" s="235"/>
      <c r="D553" s="298"/>
      <c r="E553" s="235"/>
      <c r="F553" s="144">
        <f t="shared" si="45"/>
        <v>0</v>
      </c>
      <c r="G553" s="292"/>
      <c r="H553" s="143"/>
      <c r="I553" s="143"/>
      <c r="J553" s="144">
        <f t="shared" si="46"/>
        <v>0</v>
      </c>
      <c r="K553" s="143">
        <v>0</v>
      </c>
      <c r="L553" s="143"/>
      <c r="M553" s="234">
        <f t="shared" si="47"/>
        <v>0</v>
      </c>
      <c r="N553" s="143">
        <f t="shared" si="48"/>
        <v>0</v>
      </c>
      <c r="O553" s="289">
        <f t="array" ref="O553">IFERROR(INDEX($AK$49:$AK$2000,MATCH(B553&amp;C553,$Z$49:$Z$2000&amp;$AA$49:$AA$2000,0)),0)</f>
        <v>0</v>
      </c>
      <c r="P553" s="290">
        <f t="shared" si="49"/>
        <v>0</v>
      </c>
      <c r="Q553" s="262"/>
      <c r="Z553" s="220"/>
      <c r="AA553" s="220"/>
      <c r="AB553" s="237"/>
      <c r="AC553" s="237"/>
      <c r="AD553" s="222"/>
      <c r="AE553" s="221"/>
      <c r="AF553" s="221"/>
      <c r="AG553" s="257"/>
      <c r="AH553" s="221"/>
      <c r="AI553" s="222"/>
      <c r="AJ553" s="221"/>
      <c r="AK553" s="221"/>
      <c r="AL553" s="223"/>
      <c r="AM553" s="221"/>
    </row>
    <row r="554" spans="2:39" ht="15" customHeight="1">
      <c r="B554" s="235"/>
      <c r="C554" s="235"/>
      <c r="D554" s="298"/>
      <c r="E554" s="235"/>
      <c r="F554" s="144">
        <f t="shared" si="45"/>
        <v>0</v>
      </c>
      <c r="G554" s="292"/>
      <c r="H554" s="143"/>
      <c r="I554" s="143"/>
      <c r="J554" s="144">
        <f t="shared" si="46"/>
        <v>0</v>
      </c>
      <c r="K554" s="143">
        <v>0</v>
      </c>
      <c r="L554" s="143"/>
      <c r="M554" s="234">
        <f t="shared" si="47"/>
        <v>0</v>
      </c>
      <c r="N554" s="143">
        <f t="shared" si="48"/>
        <v>0</v>
      </c>
      <c r="O554" s="289">
        <f t="array" ref="O554">IFERROR(INDEX($AK$49:$AK$2000,MATCH(B554&amp;C554,$Z$49:$Z$2000&amp;$AA$49:$AA$2000,0)),0)</f>
        <v>0</v>
      </c>
      <c r="P554" s="290">
        <f t="shared" si="49"/>
        <v>0</v>
      </c>
      <c r="Q554" s="262"/>
      <c r="Z554" s="220"/>
      <c r="AA554" s="220"/>
      <c r="AB554" s="237"/>
      <c r="AC554" s="237"/>
      <c r="AD554" s="222"/>
      <c r="AE554" s="221"/>
      <c r="AF554" s="221"/>
      <c r="AG554" s="257"/>
      <c r="AH554" s="221"/>
      <c r="AI554" s="222"/>
      <c r="AJ554" s="221"/>
      <c r="AK554" s="221"/>
      <c r="AL554" s="223"/>
      <c r="AM554" s="221"/>
    </row>
    <row r="555" spans="2:39" ht="15" customHeight="1">
      <c r="B555" s="235"/>
      <c r="C555" s="235"/>
      <c r="D555" s="298"/>
      <c r="E555" s="235"/>
      <c r="F555" s="144">
        <f t="shared" si="45"/>
        <v>0</v>
      </c>
      <c r="G555" s="292"/>
      <c r="H555" s="143"/>
      <c r="I555" s="143"/>
      <c r="J555" s="144">
        <f t="shared" si="46"/>
        <v>0</v>
      </c>
      <c r="K555" s="143">
        <v>0</v>
      </c>
      <c r="L555" s="143"/>
      <c r="M555" s="234">
        <f t="shared" si="47"/>
        <v>0</v>
      </c>
      <c r="N555" s="143">
        <f t="shared" si="48"/>
        <v>0</v>
      </c>
      <c r="O555" s="289">
        <f t="array" ref="O555">IFERROR(INDEX($AK$49:$AK$2000,MATCH(B555&amp;C555,$Z$49:$Z$2000&amp;$AA$49:$AA$2000,0)),0)</f>
        <v>0</v>
      </c>
      <c r="P555" s="290">
        <f t="shared" si="49"/>
        <v>0</v>
      </c>
      <c r="Q555" s="262"/>
      <c r="Z555" s="220"/>
      <c r="AA555" s="220"/>
      <c r="AB555" s="237"/>
      <c r="AC555" s="237"/>
      <c r="AD555" s="222"/>
      <c r="AE555" s="221"/>
      <c r="AF555" s="221"/>
      <c r="AG555" s="257"/>
      <c r="AH555" s="221"/>
      <c r="AI555" s="222"/>
      <c r="AJ555" s="221"/>
      <c r="AK555" s="221"/>
      <c r="AL555" s="223"/>
      <c r="AM555" s="221"/>
    </row>
    <row r="556" spans="2:39" ht="15" customHeight="1">
      <c r="B556" s="235"/>
      <c r="C556" s="235"/>
      <c r="D556" s="298"/>
      <c r="E556" s="235"/>
      <c r="F556" s="144">
        <f t="shared" si="45"/>
        <v>0</v>
      </c>
      <c r="G556" s="292"/>
      <c r="H556" s="143"/>
      <c r="I556" s="143"/>
      <c r="J556" s="144">
        <f t="shared" si="46"/>
        <v>0</v>
      </c>
      <c r="K556" s="143">
        <v>0</v>
      </c>
      <c r="L556" s="143"/>
      <c r="M556" s="234">
        <f t="shared" si="47"/>
        <v>0</v>
      </c>
      <c r="N556" s="143">
        <f t="shared" si="48"/>
        <v>0</v>
      </c>
      <c r="O556" s="289">
        <f t="array" ref="O556">IFERROR(INDEX($AK$49:$AK$2000,MATCH(B556&amp;C556,$Z$49:$Z$2000&amp;$AA$49:$AA$2000,0)),0)</f>
        <v>0</v>
      </c>
      <c r="P556" s="290">
        <f t="shared" si="49"/>
        <v>0</v>
      </c>
      <c r="Q556" s="262"/>
      <c r="Z556" s="220"/>
      <c r="AA556" s="220"/>
      <c r="AB556" s="237"/>
      <c r="AC556" s="237"/>
      <c r="AD556" s="222"/>
      <c r="AE556" s="221"/>
      <c r="AF556" s="221"/>
      <c r="AG556" s="257"/>
      <c r="AH556" s="221"/>
      <c r="AI556" s="222"/>
      <c r="AJ556" s="221"/>
      <c r="AK556" s="221"/>
      <c r="AL556" s="223"/>
      <c r="AM556" s="221"/>
    </row>
    <row r="557" spans="2:39" ht="15" customHeight="1">
      <c r="B557" s="235"/>
      <c r="C557" s="235"/>
      <c r="D557" s="298"/>
      <c r="E557" s="235"/>
      <c r="F557" s="144">
        <f t="shared" si="45"/>
        <v>0</v>
      </c>
      <c r="G557" s="292"/>
      <c r="H557" s="143"/>
      <c r="I557" s="143"/>
      <c r="J557" s="144">
        <f t="shared" si="46"/>
        <v>0</v>
      </c>
      <c r="K557" s="143">
        <v>0</v>
      </c>
      <c r="L557" s="143"/>
      <c r="M557" s="234">
        <f t="shared" si="47"/>
        <v>0</v>
      </c>
      <c r="N557" s="143">
        <f t="shared" si="48"/>
        <v>0</v>
      </c>
      <c r="O557" s="289">
        <f t="array" ref="O557">IFERROR(INDEX($AK$49:$AK$2000,MATCH(B557&amp;C557,$Z$49:$Z$2000&amp;$AA$49:$AA$2000,0)),0)</f>
        <v>0</v>
      </c>
      <c r="P557" s="290">
        <f t="shared" si="49"/>
        <v>0</v>
      </c>
      <c r="Q557" s="262"/>
      <c r="Z557" s="220"/>
      <c r="AA557" s="220"/>
      <c r="AB557" s="237"/>
      <c r="AC557" s="237"/>
      <c r="AD557" s="222"/>
      <c r="AE557" s="221"/>
      <c r="AF557" s="221"/>
      <c r="AG557" s="257"/>
      <c r="AH557" s="221"/>
      <c r="AI557" s="222"/>
      <c r="AJ557" s="221"/>
      <c r="AK557" s="221"/>
      <c r="AL557" s="223"/>
      <c r="AM557" s="221"/>
    </row>
    <row r="558" spans="2:39" ht="15" customHeight="1">
      <c r="B558" s="235"/>
      <c r="C558" s="235"/>
      <c r="D558" s="298"/>
      <c r="E558" s="235"/>
      <c r="F558" s="144">
        <f t="shared" si="45"/>
        <v>0</v>
      </c>
      <c r="G558" s="292"/>
      <c r="H558" s="143"/>
      <c r="I558" s="143"/>
      <c r="J558" s="144">
        <f t="shared" si="46"/>
        <v>0</v>
      </c>
      <c r="K558" s="143">
        <v>0</v>
      </c>
      <c r="L558" s="143"/>
      <c r="M558" s="234">
        <f t="shared" si="47"/>
        <v>0</v>
      </c>
      <c r="N558" s="143">
        <f t="shared" si="48"/>
        <v>0</v>
      </c>
      <c r="O558" s="289">
        <f t="array" ref="O558">IFERROR(INDEX($AK$49:$AK$2000,MATCH(B558&amp;C558,$Z$49:$Z$2000&amp;$AA$49:$AA$2000,0)),0)</f>
        <v>0</v>
      </c>
      <c r="P558" s="290">
        <f t="shared" si="49"/>
        <v>0</v>
      </c>
      <c r="Q558" s="262"/>
      <c r="Z558" s="220"/>
      <c r="AA558" s="220"/>
      <c r="AB558" s="237"/>
      <c r="AC558" s="237"/>
      <c r="AD558" s="222"/>
      <c r="AE558" s="221"/>
      <c r="AF558" s="221"/>
      <c r="AG558" s="257"/>
      <c r="AH558" s="221"/>
      <c r="AI558" s="222"/>
      <c r="AJ558" s="221"/>
      <c r="AK558" s="221"/>
      <c r="AL558" s="223"/>
      <c r="AM558" s="221"/>
    </row>
    <row r="559" spans="2:39" ht="15" customHeight="1">
      <c r="B559" s="235"/>
      <c r="C559" s="235"/>
      <c r="D559" s="298"/>
      <c r="E559" s="235"/>
      <c r="F559" s="144">
        <f t="shared" si="45"/>
        <v>0</v>
      </c>
      <c r="G559" s="292"/>
      <c r="H559" s="143"/>
      <c r="I559" s="143"/>
      <c r="J559" s="144">
        <f t="shared" si="46"/>
        <v>0</v>
      </c>
      <c r="K559" s="143">
        <v>0</v>
      </c>
      <c r="L559" s="143"/>
      <c r="M559" s="234">
        <f t="shared" si="47"/>
        <v>0</v>
      </c>
      <c r="N559" s="143">
        <f t="shared" si="48"/>
        <v>0</v>
      </c>
      <c r="O559" s="289">
        <f t="array" ref="O559">IFERROR(INDEX($AK$49:$AK$2000,MATCH(B559&amp;C559,$Z$49:$Z$2000&amp;$AA$49:$AA$2000,0)),0)</f>
        <v>0</v>
      </c>
      <c r="P559" s="290">
        <f t="shared" si="49"/>
        <v>0</v>
      </c>
      <c r="Q559" s="262"/>
      <c r="Z559" s="220"/>
      <c r="AA559" s="220"/>
      <c r="AB559" s="237"/>
      <c r="AC559" s="237"/>
      <c r="AD559" s="222"/>
      <c r="AE559" s="221"/>
      <c r="AF559" s="221"/>
      <c r="AG559" s="257"/>
      <c r="AH559" s="221"/>
      <c r="AI559" s="222"/>
      <c r="AJ559" s="221"/>
      <c r="AK559" s="221"/>
      <c r="AL559" s="223"/>
      <c r="AM559" s="221"/>
    </row>
    <row r="560" spans="2:39" ht="15" customHeight="1">
      <c r="B560" s="235"/>
      <c r="C560" s="235"/>
      <c r="D560" s="298"/>
      <c r="E560" s="235"/>
      <c r="F560" s="144">
        <f t="shared" ref="F560:F623" si="50">IFERROR(E560/D560,0)</f>
        <v>0</v>
      </c>
      <c r="G560" s="292"/>
      <c r="H560" s="143"/>
      <c r="I560" s="143"/>
      <c r="J560" s="144">
        <f t="shared" ref="J560:J623" si="51">IFERROR(I560/E560,0)</f>
        <v>0</v>
      </c>
      <c r="K560" s="143">
        <v>0</v>
      </c>
      <c r="L560" s="143"/>
      <c r="M560" s="234">
        <f t="shared" ref="M560:M623" si="52">IFERROR(L560/H560,0)</f>
        <v>0</v>
      </c>
      <c r="N560" s="143">
        <f t="shared" ref="N560:N623" si="53">IFERROR(L560/I560,0)</f>
        <v>0</v>
      </c>
      <c r="O560" s="289">
        <f t="array" ref="O560">IFERROR(INDEX($AK$49:$AK$2000,MATCH(B560&amp;C560,$Z$49:$Z$2000&amp;$AA$49:$AA$2000,0)),0)</f>
        <v>0</v>
      </c>
      <c r="P560" s="290">
        <f t="shared" ref="P560:P623" si="54">L560-O560</f>
        <v>0</v>
      </c>
      <c r="Q560" s="262"/>
      <c r="Z560" s="220"/>
      <c r="AA560" s="220"/>
      <c r="AB560" s="237"/>
      <c r="AC560" s="237"/>
      <c r="AD560" s="222"/>
      <c r="AE560" s="221"/>
      <c r="AF560" s="221"/>
      <c r="AG560" s="257"/>
      <c r="AH560" s="221"/>
      <c r="AI560" s="222"/>
      <c r="AJ560" s="221"/>
      <c r="AK560" s="221"/>
      <c r="AL560" s="223"/>
      <c r="AM560" s="221"/>
    </row>
    <row r="561" spans="2:39" ht="15" customHeight="1">
      <c r="B561" s="235"/>
      <c r="C561" s="235"/>
      <c r="D561" s="298"/>
      <c r="E561" s="235"/>
      <c r="F561" s="144">
        <f t="shared" si="50"/>
        <v>0</v>
      </c>
      <c r="G561" s="292"/>
      <c r="H561" s="143"/>
      <c r="I561" s="143"/>
      <c r="J561" s="144">
        <f t="shared" si="51"/>
        <v>0</v>
      </c>
      <c r="K561" s="143">
        <v>0</v>
      </c>
      <c r="L561" s="143"/>
      <c r="M561" s="234">
        <f t="shared" si="52"/>
        <v>0</v>
      </c>
      <c r="N561" s="143">
        <f t="shared" si="53"/>
        <v>0</v>
      </c>
      <c r="O561" s="289">
        <f t="array" ref="O561">IFERROR(INDEX($AK$49:$AK$2000,MATCH(B561&amp;C561,$Z$49:$Z$2000&amp;$AA$49:$AA$2000,0)),0)</f>
        <v>0</v>
      </c>
      <c r="P561" s="290">
        <f t="shared" si="54"/>
        <v>0</v>
      </c>
      <c r="Q561" s="262"/>
      <c r="Z561" s="220"/>
      <c r="AA561" s="220"/>
      <c r="AB561" s="237"/>
      <c r="AC561" s="237"/>
      <c r="AD561" s="222"/>
      <c r="AE561" s="221"/>
      <c r="AF561" s="221"/>
      <c r="AG561" s="257"/>
      <c r="AH561" s="221"/>
      <c r="AI561" s="222"/>
      <c r="AJ561" s="221"/>
      <c r="AK561" s="221"/>
      <c r="AL561" s="223"/>
      <c r="AM561" s="221"/>
    </row>
    <row r="562" spans="2:39" ht="15" customHeight="1">
      <c r="B562" s="235"/>
      <c r="C562" s="235"/>
      <c r="D562" s="298"/>
      <c r="E562" s="235"/>
      <c r="F562" s="144">
        <f t="shared" si="50"/>
        <v>0</v>
      </c>
      <c r="G562" s="292"/>
      <c r="H562" s="143"/>
      <c r="I562" s="143"/>
      <c r="J562" s="144">
        <f t="shared" si="51"/>
        <v>0</v>
      </c>
      <c r="K562" s="143">
        <v>0</v>
      </c>
      <c r="L562" s="143"/>
      <c r="M562" s="234">
        <f t="shared" si="52"/>
        <v>0</v>
      </c>
      <c r="N562" s="143">
        <f t="shared" si="53"/>
        <v>0</v>
      </c>
      <c r="O562" s="289">
        <f t="array" ref="O562">IFERROR(INDEX($AK$49:$AK$2000,MATCH(B562&amp;C562,$Z$49:$Z$2000&amp;$AA$49:$AA$2000,0)),0)</f>
        <v>0</v>
      </c>
      <c r="P562" s="290">
        <f t="shared" si="54"/>
        <v>0</v>
      </c>
      <c r="Q562" s="262"/>
      <c r="Z562" s="220"/>
      <c r="AA562" s="220"/>
      <c r="AB562" s="237"/>
      <c r="AC562" s="237"/>
      <c r="AD562" s="222"/>
      <c r="AE562" s="221"/>
      <c r="AF562" s="221"/>
      <c r="AG562" s="257"/>
      <c r="AH562" s="221"/>
      <c r="AI562" s="222"/>
      <c r="AJ562" s="221"/>
      <c r="AK562" s="221"/>
      <c r="AL562" s="223"/>
      <c r="AM562" s="221"/>
    </row>
    <row r="563" spans="2:39" ht="15" customHeight="1">
      <c r="B563" s="235"/>
      <c r="C563" s="235"/>
      <c r="D563" s="298"/>
      <c r="E563" s="235"/>
      <c r="F563" s="144">
        <f t="shared" si="50"/>
        <v>0</v>
      </c>
      <c r="G563" s="292"/>
      <c r="H563" s="143"/>
      <c r="I563" s="143"/>
      <c r="J563" s="144">
        <f t="shared" si="51"/>
        <v>0</v>
      </c>
      <c r="K563" s="143">
        <v>0</v>
      </c>
      <c r="L563" s="143"/>
      <c r="M563" s="234">
        <f t="shared" si="52"/>
        <v>0</v>
      </c>
      <c r="N563" s="143">
        <f t="shared" si="53"/>
        <v>0</v>
      </c>
      <c r="O563" s="289">
        <f t="array" ref="O563">IFERROR(INDEX($AK$49:$AK$2000,MATCH(B563&amp;C563,$Z$49:$Z$2000&amp;$AA$49:$AA$2000,0)),0)</f>
        <v>0</v>
      </c>
      <c r="P563" s="290">
        <f t="shared" si="54"/>
        <v>0</v>
      </c>
      <c r="Q563" s="262"/>
      <c r="Z563" s="220"/>
      <c r="AA563" s="220"/>
      <c r="AB563" s="237"/>
      <c r="AC563" s="237"/>
      <c r="AD563" s="222"/>
      <c r="AE563" s="221"/>
      <c r="AF563" s="221"/>
      <c r="AG563" s="257"/>
      <c r="AH563" s="221"/>
      <c r="AI563" s="222"/>
      <c r="AJ563" s="221"/>
      <c r="AK563" s="221"/>
      <c r="AL563" s="223"/>
      <c r="AM563" s="221"/>
    </row>
    <row r="564" spans="2:39" ht="15" customHeight="1">
      <c r="B564" s="235"/>
      <c r="C564" s="235"/>
      <c r="D564" s="298"/>
      <c r="E564" s="235"/>
      <c r="F564" s="144">
        <f t="shared" si="50"/>
        <v>0</v>
      </c>
      <c r="G564" s="292"/>
      <c r="H564" s="143"/>
      <c r="I564" s="143"/>
      <c r="J564" s="144">
        <f t="shared" si="51"/>
        <v>0</v>
      </c>
      <c r="K564" s="143">
        <v>0</v>
      </c>
      <c r="L564" s="143"/>
      <c r="M564" s="234">
        <f t="shared" si="52"/>
        <v>0</v>
      </c>
      <c r="N564" s="143">
        <f t="shared" si="53"/>
        <v>0</v>
      </c>
      <c r="O564" s="289">
        <f t="array" ref="O564">IFERROR(INDEX($AK$49:$AK$2000,MATCH(B564&amp;C564,$Z$49:$Z$2000&amp;$AA$49:$AA$2000,0)),0)</f>
        <v>0</v>
      </c>
      <c r="P564" s="290">
        <f t="shared" si="54"/>
        <v>0</v>
      </c>
      <c r="Q564" s="262"/>
      <c r="Z564" s="220"/>
      <c r="AA564" s="220"/>
      <c r="AB564" s="237"/>
      <c r="AC564" s="237"/>
      <c r="AD564" s="222"/>
      <c r="AE564" s="221"/>
      <c r="AF564" s="221"/>
      <c r="AG564" s="257"/>
      <c r="AH564" s="221"/>
      <c r="AI564" s="222"/>
      <c r="AJ564" s="221"/>
      <c r="AK564" s="221"/>
      <c r="AL564" s="223"/>
      <c r="AM564" s="221"/>
    </row>
    <row r="565" spans="2:39" ht="15" customHeight="1">
      <c r="B565" s="235"/>
      <c r="C565" s="235"/>
      <c r="D565" s="298"/>
      <c r="E565" s="235"/>
      <c r="F565" s="144">
        <f t="shared" si="50"/>
        <v>0</v>
      </c>
      <c r="G565" s="292"/>
      <c r="H565" s="143"/>
      <c r="I565" s="143"/>
      <c r="J565" s="144">
        <f t="shared" si="51"/>
        <v>0</v>
      </c>
      <c r="K565" s="143">
        <v>0</v>
      </c>
      <c r="L565" s="143"/>
      <c r="M565" s="234">
        <f t="shared" si="52"/>
        <v>0</v>
      </c>
      <c r="N565" s="143">
        <f t="shared" si="53"/>
        <v>0</v>
      </c>
      <c r="O565" s="289">
        <f t="array" ref="O565">IFERROR(INDEX($AK$49:$AK$2000,MATCH(B565&amp;C565,$Z$49:$Z$2000&amp;$AA$49:$AA$2000,0)),0)</f>
        <v>0</v>
      </c>
      <c r="P565" s="290">
        <f t="shared" si="54"/>
        <v>0</v>
      </c>
      <c r="Q565" s="262"/>
      <c r="Z565" s="220"/>
      <c r="AA565" s="220"/>
      <c r="AB565" s="237"/>
      <c r="AC565" s="237"/>
      <c r="AD565" s="222"/>
      <c r="AE565" s="221"/>
      <c r="AF565" s="221"/>
      <c r="AG565" s="257"/>
      <c r="AH565" s="221"/>
      <c r="AI565" s="222"/>
      <c r="AJ565" s="221"/>
      <c r="AK565" s="221"/>
      <c r="AL565" s="223"/>
      <c r="AM565" s="221"/>
    </row>
    <row r="566" spans="2:39" ht="15" customHeight="1">
      <c r="B566" s="235"/>
      <c r="C566" s="235"/>
      <c r="D566" s="298"/>
      <c r="E566" s="235"/>
      <c r="F566" s="144">
        <f t="shared" si="50"/>
        <v>0</v>
      </c>
      <c r="G566" s="292"/>
      <c r="H566" s="143"/>
      <c r="I566" s="143"/>
      <c r="J566" s="144">
        <f t="shared" si="51"/>
        <v>0</v>
      </c>
      <c r="K566" s="143">
        <v>0</v>
      </c>
      <c r="L566" s="143"/>
      <c r="M566" s="234">
        <f t="shared" si="52"/>
        <v>0</v>
      </c>
      <c r="N566" s="143">
        <f t="shared" si="53"/>
        <v>0</v>
      </c>
      <c r="O566" s="289">
        <f t="array" ref="O566">IFERROR(INDEX($AK$49:$AK$2000,MATCH(B566&amp;C566,$Z$49:$Z$2000&amp;$AA$49:$AA$2000,0)),0)</f>
        <v>0</v>
      </c>
      <c r="P566" s="290">
        <f t="shared" si="54"/>
        <v>0</v>
      </c>
      <c r="Q566" s="262"/>
      <c r="Z566" s="220"/>
      <c r="AA566" s="220"/>
      <c r="AB566" s="237"/>
      <c r="AC566" s="237"/>
      <c r="AD566" s="222"/>
      <c r="AE566" s="221"/>
      <c r="AF566" s="221"/>
      <c r="AG566" s="257"/>
      <c r="AH566" s="221"/>
      <c r="AI566" s="222"/>
      <c r="AJ566" s="221"/>
      <c r="AK566" s="221"/>
      <c r="AL566" s="223"/>
      <c r="AM566" s="221"/>
    </row>
    <row r="567" spans="2:39" ht="15" customHeight="1">
      <c r="B567" s="235"/>
      <c r="C567" s="235"/>
      <c r="D567" s="298"/>
      <c r="E567" s="235"/>
      <c r="F567" s="144">
        <f t="shared" si="50"/>
        <v>0</v>
      </c>
      <c r="G567" s="292"/>
      <c r="H567" s="143"/>
      <c r="I567" s="143"/>
      <c r="J567" s="144">
        <f t="shared" si="51"/>
        <v>0</v>
      </c>
      <c r="K567" s="143">
        <v>0</v>
      </c>
      <c r="L567" s="143"/>
      <c r="M567" s="234">
        <f t="shared" si="52"/>
        <v>0</v>
      </c>
      <c r="N567" s="143">
        <f t="shared" si="53"/>
        <v>0</v>
      </c>
      <c r="O567" s="289">
        <f t="array" ref="O567">IFERROR(INDEX($AK$49:$AK$2000,MATCH(B567&amp;C567,$Z$49:$Z$2000&amp;$AA$49:$AA$2000,0)),0)</f>
        <v>0</v>
      </c>
      <c r="P567" s="290">
        <f t="shared" si="54"/>
        <v>0</v>
      </c>
      <c r="Q567" s="262"/>
      <c r="Z567" s="220"/>
      <c r="AA567" s="220"/>
      <c r="AB567" s="237"/>
      <c r="AC567" s="237"/>
      <c r="AD567" s="222"/>
      <c r="AE567" s="221"/>
      <c r="AF567" s="221"/>
      <c r="AG567" s="257"/>
      <c r="AH567" s="221"/>
      <c r="AI567" s="222"/>
      <c r="AJ567" s="221"/>
      <c r="AK567" s="221"/>
      <c r="AL567" s="223"/>
      <c r="AM567" s="221"/>
    </row>
    <row r="568" spans="2:39" ht="15" customHeight="1">
      <c r="B568" s="235"/>
      <c r="C568" s="235"/>
      <c r="D568" s="298"/>
      <c r="E568" s="235"/>
      <c r="F568" s="144">
        <f t="shared" si="50"/>
        <v>0</v>
      </c>
      <c r="G568" s="292"/>
      <c r="H568" s="143"/>
      <c r="I568" s="143"/>
      <c r="J568" s="144">
        <f t="shared" si="51"/>
        <v>0</v>
      </c>
      <c r="K568" s="143">
        <v>0</v>
      </c>
      <c r="L568" s="143"/>
      <c r="M568" s="234">
        <f t="shared" si="52"/>
        <v>0</v>
      </c>
      <c r="N568" s="143">
        <f t="shared" si="53"/>
        <v>0</v>
      </c>
      <c r="O568" s="289">
        <f t="array" ref="O568">IFERROR(INDEX($AK$49:$AK$2000,MATCH(B568&amp;C568,$Z$49:$Z$2000&amp;$AA$49:$AA$2000,0)),0)</f>
        <v>0</v>
      </c>
      <c r="P568" s="290">
        <f t="shared" si="54"/>
        <v>0</v>
      </c>
      <c r="Q568" s="262"/>
      <c r="Z568" s="220"/>
      <c r="AA568" s="220"/>
      <c r="AB568" s="237"/>
      <c r="AC568" s="237"/>
      <c r="AD568" s="222"/>
      <c r="AE568" s="221"/>
      <c r="AF568" s="221"/>
      <c r="AG568" s="257"/>
      <c r="AH568" s="221"/>
      <c r="AI568" s="222"/>
      <c r="AJ568" s="221"/>
      <c r="AK568" s="221"/>
      <c r="AL568" s="223"/>
      <c r="AM568" s="221"/>
    </row>
    <row r="569" spans="2:39" ht="15" customHeight="1">
      <c r="B569" s="235"/>
      <c r="C569" s="235"/>
      <c r="D569" s="298"/>
      <c r="E569" s="235"/>
      <c r="F569" s="144">
        <f t="shared" si="50"/>
        <v>0</v>
      </c>
      <c r="G569" s="292"/>
      <c r="H569" s="143"/>
      <c r="I569" s="143"/>
      <c r="J569" s="144">
        <f t="shared" si="51"/>
        <v>0</v>
      </c>
      <c r="K569" s="143">
        <v>0</v>
      </c>
      <c r="L569" s="143"/>
      <c r="M569" s="234">
        <f t="shared" si="52"/>
        <v>0</v>
      </c>
      <c r="N569" s="143">
        <f t="shared" si="53"/>
        <v>0</v>
      </c>
      <c r="O569" s="289">
        <f t="array" ref="O569">IFERROR(INDEX($AK$49:$AK$2000,MATCH(B569&amp;C569,$Z$49:$Z$2000&amp;$AA$49:$AA$2000,0)),0)</f>
        <v>0</v>
      </c>
      <c r="P569" s="290">
        <f t="shared" si="54"/>
        <v>0</v>
      </c>
      <c r="Q569" s="262"/>
      <c r="Z569" s="220"/>
      <c r="AA569" s="220"/>
      <c r="AB569" s="237"/>
      <c r="AC569" s="237"/>
      <c r="AD569" s="222"/>
      <c r="AE569" s="221"/>
      <c r="AF569" s="221"/>
      <c r="AG569" s="257"/>
      <c r="AH569" s="221"/>
      <c r="AI569" s="222"/>
      <c r="AJ569" s="221"/>
      <c r="AK569" s="221"/>
      <c r="AL569" s="223"/>
      <c r="AM569" s="221"/>
    </row>
    <row r="570" spans="2:39" ht="15" customHeight="1">
      <c r="B570" s="235"/>
      <c r="C570" s="235"/>
      <c r="D570" s="298"/>
      <c r="E570" s="235"/>
      <c r="F570" s="144">
        <f t="shared" si="50"/>
        <v>0</v>
      </c>
      <c r="G570" s="292"/>
      <c r="H570" s="143"/>
      <c r="I570" s="143"/>
      <c r="J570" s="144">
        <f t="shared" si="51"/>
        <v>0</v>
      </c>
      <c r="K570" s="143">
        <v>0</v>
      </c>
      <c r="L570" s="143"/>
      <c r="M570" s="234">
        <f t="shared" si="52"/>
        <v>0</v>
      </c>
      <c r="N570" s="143">
        <f t="shared" si="53"/>
        <v>0</v>
      </c>
      <c r="O570" s="289">
        <f t="array" ref="O570">IFERROR(INDEX($AK$49:$AK$2000,MATCH(B570&amp;C570,$Z$49:$Z$2000&amp;$AA$49:$AA$2000,0)),0)</f>
        <v>0</v>
      </c>
      <c r="P570" s="290">
        <f t="shared" si="54"/>
        <v>0</v>
      </c>
      <c r="Q570" s="262"/>
      <c r="Z570" s="220"/>
      <c r="AA570" s="220"/>
      <c r="AB570" s="237"/>
      <c r="AC570" s="237"/>
      <c r="AD570" s="222"/>
      <c r="AE570" s="221"/>
      <c r="AF570" s="221"/>
      <c r="AG570" s="257"/>
      <c r="AH570" s="221"/>
      <c r="AI570" s="222"/>
      <c r="AJ570" s="221"/>
      <c r="AK570" s="221"/>
      <c r="AL570" s="223"/>
      <c r="AM570" s="221"/>
    </row>
    <row r="571" spans="2:39" ht="15" customHeight="1">
      <c r="B571" s="235"/>
      <c r="C571" s="235"/>
      <c r="D571" s="298"/>
      <c r="E571" s="235"/>
      <c r="F571" s="144">
        <f t="shared" si="50"/>
        <v>0</v>
      </c>
      <c r="G571" s="292"/>
      <c r="H571" s="143"/>
      <c r="I571" s="143"/>
      <c r="J571" s="144">
        <f t="shared" si="51"/>
        <v>0</v>
      </c>
      <c r="K571" s="143">
        <v>0</v>
      </c>
      <c r="L571" s="143"/>
      <c r="M571" s="234">
        <f t="shared" si="52"/>
        <v>0</v>
      </c>
      <c r="N571" s="143">
        <f t="shared" si="53"/>
        <v>0</v>
      </c>
      <c r="O571" s="289">
        <f t="array" ref="O571">IFERROR(INDEX($AK$49:$AK$2000,MATCH(B571&amp;C571,$Z$49:$Z$2000&amp;$AA$49:$AA$2000,0)),0)</f>
        <v>0</v>
      </c>
      <c r="P571" s="290">
        <f t="shared" si="54"/>
        <v>0</v>
      </c>
      <c r="Q571" s="262"/>
      <c r="Z571" s="220"/>
      <c r="AA571" s="220"/>
      <c r="AB571" s="237"/>
      <c r="AC571" s="237"/>
      <c r="AD571" s="222"/>
      <c r="AE571" s="221"/>
      <c r="AF571" s="221"/>
      <c r="AG571" s="257"/>
      <c r="AH571" s="221"/>
      <c r="AI571" s="222"/>
      <c r="AJ571" s="221"/>
      <c r="AK571" s="221"/>
      <c r="AL571" s="223"/>
      <c r="AM571" s="221"/>
    </row>
    <row r="572" spans="2:39" ht="15" customHeight="1">
      <c r="B572" s="235"/>
      <c r="C572" s="235"/>
      <c r="D572" s="298"/>
      <c r="E572" s="235"/>
      <c r="F572" s="144">
        <f t="shared" si="50"/>
        <v>0</v>
      </c>
      <c r="G572" s="292"/>
      <c r="H572" s="143"/>
      <c r="I572" s="143"/>
      <c r="J572" s="144">
        <f t="shared" si="51"/>
        <v>0</v>
      </c>
      <c r="K572" s="143">
        <v>0</v>
      </c>
      <c r="L572" s="143"/>
      <c r="M572" s="234">
        <f t="shared" si="52"/>
        <v>0</v>
      </c>
      <c r="N572" s="143">
        <f t="shared" si="53"/>
        <v>0</v>
      </c>
      <c r="O572" s="289">
        <f t="array" ref="O572">IFERROR(INDEX($AK$49:$AK$2000,MATCH(B572&amp;C572,$Z$49:$Z$2000&amp;$AA$49:$AA$2000,0)),0)</f>
        <v>0</v>
      </c>
      <c r="P572" s="290">
        <f t="shared" si="54"/>
        <v>0</v>
      </c>
      <c r="Q572" s="262"/>
      <c r="Z572" s="220"/>
      <c r="AA572" s="220"/>
      <c r="AB572" s="237"/>
      <c r="AC572" s="237"/>
      <c r="AD572" s="222"/>
      <c r="AE572" s="221"/>
      <c r="AF572" s="221"/>
      <c r="AG572" s="257"/>
      <c r="AH572" s="221"/>
      <c r="AI572" s="222"/>
      <c r="AJ572" s="221"/>
      <c r="AK572" s="221"/>
      <c r="AL572" s="223"/>
      <c r="AM572" s="221"/>
    </row>
    <row r="573" spans="2:39" ht="15" customHeight="1">
      <c r="B573" s="235"/>
      <c r="C573" s="235"/>
      <c r="D573" s="298"/>
      <c r="E573" s="235"/>
      <c r="F573" s="144">
        <f t="shared" si="50"/>
        <v>0</v>
      </c>
      <c r="G573" s="292"/>
      <c r="H573" s="143"/>
      <c r="I573" s="143"/>
      <c r="J573" s="144">
        <f t="shared" si="51"/>
        <v>0</v>
      </c>
      <c r="K573" s="143">
        <v>0</v>
      </c>
      <c r="L573" s="143"/>
      <c r="M573" s="234">
        <f t="shared" si="52"/>
        <v>0</v>
      </c>
      <c r="N573" s="143">
        <f t="shared" si="53"/>
        <v>0</v>
      </c>
      <c r="O573" s="289">
        <f t="array" ref="O573">IFERROR(INDEX($AK$49:$AK$2000,MATCH(B573&amp;C573,$Z$49:$Z$2000&amp;$AA$49:$AA$2000,0)),0)</f>
        <v>0</v>
      </c>
      <c r="P573" s="290">
        <f t="shared" si="54"/>
        <v>0</v>
      </c>
      <c r="Q573" s="262"/>
      <c r="Z573" s="220"/>
      <c r="AA573" s="220"/>
      <c r="AB573" s="237"/>
      <c r="AC573" s="237"/>
      <c r="AD573" s="222"/>
      <c r="AE573" s="221"/>
      <c r="AF573" s="221"/>
      <c r="AG573" s="257"/>
      <c r="AH573" s="221"/>
      <c r="AI573" s="222"/>
      <c r="AJ573" s="221"/>
      <c r="AK573" s="221"/>
      <c r="AL573" s="223"/>
      <c r="AM573" s="221"/>
    </row>
    <row r="574" spans="2:39" ht="15" customHeight="1">
      <c r="B574" s="235"/>
      <c r="C574" s="235"/>
      <c r="D574" s="298"/>
      <c r="E574" s="235"/>
      <c r="F574" s="144">
        <f t="shared" si="50"/>
        <v>0</v>
      </c>
      <c r="G574" s="292"/>
      <c r="H574" s="143"/>
      <c r="I574" s="143"/>
      <c r="J574" s="144">
        <f t="shared" si="51"/>
        <v>0</v>
      </c>
      <c r="K574" s="143">
        <v>0</v>
      </c>
      <c r="L574" s="143"/>
      <c r="M574" s="234">
        <f t="shared" si="52"/>
        <v>0</v>
      </c>
      <c r="N574" s="143">
        <f t="shared" si="53"/>
        <v>0</v>
      </c>
      <c r="O574" s="289">
        <f t="array" ref="O574">IFERROR(INDEX($AK$49:$AK$2000,MATCH(B574&amp;C574,$Z$49:$Z$2000&amp;$AA$49:$AA$2000,0)),0)</f>
        <v>0</v>
      </c>
      <c r="P574" s="290">
        <f t="shared" si="54"/>
        <v>0</v>
      </c>
      <c r="Q574" s="262"/>
      <c r="Z574" s="220"/>
      <c r="AA574" s="220"/>
      <c r="AB574" s="237"/>
      <c r="AC574" s="237"/>
      <c r="AD574" s="222"/>
      <c r="AE574" s="221"/>
      <c r="AF574" s="221"/>
      <c r="AG574" s="257"/>
      <c r="AH574" s="221"/>
      <c r="AI574" s="222"/>
      <c r="AJ574" s="221"/>
      <c r="AK574" s="221"/>
      <c r="AL574" s="223"/>
      <c r="AM574" s="221"/>
    </row>
    <row r="575" spans="2:39" ht="15" customHeight="1">
      <c r="B575" s="235"/>
      <c r="C575" s="235"/>
      <c r="D575" s="298"/>
      <c r="E575" s="235"/>
      <c r="F575" s="144">
        <f t="shared" si="50"/>
        <v>0</v>
      </c>
      <c r="G575" s="292"/>
      <c r="H575" s="143"/>
      <c r="I575" s="143"/>
      <c r="J575" s="144">
        <f t="shared" si="51"/>
        <v>0</v>
      </c>
      <c r="K575" s="143">
        <v>0</v>
      </c>
      <c r="L575" s="143"/>
      <c r="M575" s="234">
        <f t="shared" si="52"/>
        <v>0</v>
      </c>
      <c r="N575" s="143">
        <f t="shared" si="53"/>
        <v>0</v>
      </c>
      <c r="O575" s="289">
        <f t="array" ref="O575">IFERROR(INDEX($AK$49:$AK$2000,MATCH(B575&amp;C575,$Z$49:$Z$2000&amp;$AA$49:$AA$2000,0)),0)</f>
        <v>0</v>
      </c>
      <c r="P575" s="290">
        <f t="shared" si="54"/>
        <v>0</v>
      </c>
      <c r="Q575" s="262"/>
      <c r="Z575" s="220"/>
      <c r="AA575" s="220"/>
      <c r="AB575" s="237"/>
      <c r="AC575" s="237"/>
      <c r="AD575" s="222"/>
      <c r="AE575" s="221"/>
      <c r="AF575" s="221"/>
      <c r="AG575" s="257"/>
      <c r="AH575" s="221"/>
      <c r="AI575" s="222"/>
      <c r="AJ575" s="221"/>
      <c r="AK575" s="221"/>
      <c r="AL575" s="223"/>
      <c r="AM575" s="221"/>
    </row>
    <row r="576" spans="2:39" ht="15" customHeight="1">
      <c r="B576" s="235"/>
      <c r="C576" s="235"/>
      <c r="D576" s="298"/>
      <c r="E576" s="235"/>
      <c r="F576" s="144">
        <f t="shared" si="50"/>
        <v>0</v>
      </c>
      <c r="G576" s="292"/>
      <c r="H576" s="143"/>
      <c r="I576" s="143"/>
      <c r="J576" s="144">
        <f t="shared" si="51"/>
        <v>0</v>
      </c>
      <c r="K576" s="143">
        <v>0</v>
      </c>
      <c r="L576" s="143"/>
      <c r="M576" s="234">
        <f t="shared" si="52"/>
        <v>0</v>
      </c>
      <c r="N576" s="143">
        <f t="shared" si="53"/>
        <v>0</v>
      </c>
      <c r="O576" s="289">
        <f t="array" ref="O576">IFERROR(INDEX($AK$49:$AK$2000,MATCH(B576&amp;C576,$Z$49:$Z$2000&amp;$AA$49:$AA$2000,0)),0)</f>
        <v>0</v>
      </c>
      <c r="P576" s="290">
        <f t="shared" si="54"/>
        <v>0</v>
      </c>
      <c r="Q576" s="262"/>
      <c r="Z576" s="220"/>
      <c r="AA576" s="220"/>
      <c r="AB576" s="237"/>
      <c r="AC576" s="237"/>
      <c r="AD576" s="222"/>
      <c r="AE576" s="221"/>
      <c r="AF576" s="221"/>
      <c r="AG576" s="257"/>
      <c r="AH576" s="221"/>
      <c r="AI576" s="222"/>
      <c r="AJ576" s="221"/>
      <c r="AK576" s="221"/>
      <c r="AL576" s="223"/>
      <c r="AM576" s="221"/>
    </row>
    <row r="577" spans="2:39" ht="15" customHeight="1">
      <c r="B577" s="235"/>
      <c r="C577" s="235"/>
      <c r="D577" s="298"/>
      <c r="E577" s="235"/>
      <c r="F577" s="144">
        <f t="shared" si="50"/>
        <v>0</v>
      </c>
      <c r="G577" s="292"/>
      <c r="H577" s="143"/>
      <c r="I577" s="143"/>
      <c r="J577" s="144">
        <f t="shared" si="51"/>
        <v>0</v>
      </c>
      <c r="K577" s="143">
        <v>0</v>
      </c>
      <c r="L577" s="143"/>
      <c r="M577" s="234">
        <f t="shared" si="52"/>
        <v>0</v>
      </c>
      <c r="N577" s="143">
        <f t="shared" si="53"/>
        <v>0</v>
      </c>
      <c r="O577" s="289">
        <f t="array" ref="O577">IFERROR(INDEX($AK$49:$AK$2000,MATCH(B577&amp;C577,$Z$49:$Z$2000&amp;$AA$49:$AA$2000,0)),0)</f>
        <v>0</v>
      </c>
      <c r="P577" s="290">
        <f t="shared" si="54"/>
        <v>0</v>
      </c>
      <c r="Q577" s="262"/>
      <c r="Z577" s="220"/>
      <c r="AA577" s="220"/>
      <c r="AB577" s="237"/>
      <c r="AC577" s="237"/>
      <c r="AD577" s="222"/>
      <c r="AE577" s="221"/>
      <c r="AF577" s="221"/>
      <c r="AG577" s="257"/>
      <c r="AH577" s="221"/>
      <c r="AI577" s="222"/>
      <c r="AJ577" s="221"/>
      <c r="AK577" s="221"/>
      <c r="AL577" s="223"/>
      <c r="AM577" s="221"/>
    </row>
    <row r="578" spans="2:39" ht="15" customHeight="1">
      <c r="B578" s="235"/>
      <c r="C578" s="235"/>
      <c r="D578" s="298"/>
      <c r="E578" s="235"/>
      <c r="F578" s="144">
        <f t="shared" si="50"/>
        <v>0</v>
      </c>
      <c r="G578" s="292"/>
      <c r="H578" s="143"/>
      <c r="I578" s="143"/>
      <c r="J578" s="144">
        <f t="shared" si="51"/>
        <v>0</v>
      </c>
      <c r="K578" s="143">
        <v>0</v>
      </c>
      <c r="L578" s="143"/>
      <c r="M578" s="234">
        <f t="shared" si="52"/>
        <v>0</v>
      </c>
      <c r="N578" s="143">
        <f t="shared" si="53"/>
        <v>0</v>
      </c>
      <c r="O578" s="289">
        <f t="array" ref="O578">IFERROR(INDEX($AK$49:$AK$2000,MATCH(B578&amp;C578,$Z$49:$Z$2000&amp;$AA$49:$AA$2000,0)),0)</f>
        <v>0</v>
      </c>
      <c r="P578" s="290">
        <f t="shared" si="54"/>
        <v>0</v>
      </c>
      <c r="Q578" s="262"/>
      <c r="Z578" s="220"/>
      <c r="AA578" s="220"/>
      <c r="AB578" s="237"/>
      <c r="AC578" s="237"/>
      <c r="AD578" s="222"/>
      <c r="AE578" s="221"/>
      <c r="AF578" s="221"/>
      <c r="AG578" s="257"/>
      <c r="AH578" s="221"/>
      <c r="AI578" s="222"/>
      <c r="AJ578" s="221"/>
      <c r="AK578" s="221"/>
      <c r="AL578" s="223"/>
      <c r="AM578" s="221"/>
    </row>
    <row r="579" spans="2:39" ht="15" customHeight="1">
      <c r="B579" s="235"/>
      <c r="C579" s="235"/>
      <c r="D579" s="298"/>
      <c r="E579" s="235"/>
      <c r="F579" s="144">
        <f t="shared" si="50"/>
        <v>0</v>
      </c>
      <c r="G579" s="292"/>
      <c r="H579" s="143"/>
      <c r="I579" s="143"/>
      <c r="J579" s="144">
        <f t="shared" si="51"/>
        <v>0</v>
      </c>
      <c r="K579" s="143">
        <v>0</v>
      </c>
      <c r="L579" s="143"/>
      <c r="M579" s="234">
        <f t="shared" si="52"/>
        <v>0</v>
      </c>
      <c r="N579" s="143">
        <f t="shared" si="53"/>
        <v>0</v>
      </c>
      <c r="O579" s="289">
        <f t="array" ref="O579">IFERROR(INDEX($AK$49:$AK$2000,MATCH(B579&amp;C579,$Z$49:$Z$2000&amp;$AA$49:$AA$2000,0)),0)</f>
        <v>0</v>
      </c>
      <c r="P579" s="290">
        <f t="shared" si="54"/>
        <v>0</v>
      </c>
      <c r="Q579" s="262"/>
      <c r="Z579" s="220"/>
      <c r="AA579" s="220"/>
      <c r="AB579" s="237"/>
      <c r="AC579" s="237"/>
      <c r="AD579" s="222"/>
      <c r="AE579" s="221"/>
      <c r="AF579" s="221"/>
      <c r="AG579" s="257"/>
      <c r="AH579" s="221"/>
      <c r="AI579" s="222"/>
      <c r="AJ579" s="221"/>
      <c r="AK579" s="221"/>
      <c r="AL579" s="223"/>
      <c r="AM579" s="221"/>
    </row>
    <row r="580" spans="2:39" ht="15" customHeight="1">
      <c r="B580" s="235"/>
      <c r="C580" s="235"/>
      <c r="D580" s="298"/>
      <c r="E580" s="235"/>
      <c r="F580" s="144">
        <f t="shared" si="50"/>
        <v>0</v>
      </c>
      <c r="G580" s="292"/>
      <c r="H580" s="143"/>
      <c r="I580" s="143"/>
      <c r="J580" s="144">
        <f t="shared" si="51"/>
        <v>0</v>
      </c>
      <c r="K580" s="143">
        <v>0</v>
      </c>
      <c r="L580" s="143"/>
      <c r="M580" s="234">
        <f t="shared" si="52"/>
        <v>0</v>
      </c>
      <c r="N580" s="143">
        <f t="shared" si="53"/>
        <v>0</v>
      </c>
      <c r="O580" s="289">
        <f t="array" ref="O580">IFERROR(INDEX($AK$49:$AK$2000,MATCH(B580&amp;C580,$Z$49:$Z$2000&amp;$AA$49:$AA$2000,0)),0)</f>
        <v>0</v>
      </c>
      <c r="P580" s="290">
        <f t="shared" si="54"/>
        <v>0</v>
      </c>
      <c r="Q580" s="262"/>
      <c r="Z580" s="220"/>
      <c r="AA580" s="220"/>
      <c r="AB580" s="237"/>
      <c r="AC580" s="237"/>
      <c r="AD580" s="222"/>
      <c r="AE580" s="221"/>
      <c r="AF580" s="221"/>
      <c r="AG580" s="257"/>
      <c r="AH580" s="221"/>
      <c r="AI580" s="222"/>
      <c r="AJ580" s="221"/>
      <c r="AK580" s="221"/>
      <c r="AL580" s="223"/>
      <c r="AM580" s="221"/>
    </row>
    <row r="581" spans="2:39" ht="15" customHeight="1">
      <c r="B581" s="235"/>
      <c r="C581" s="235"/>
      <c r="D581" s="298"/>
      <c r="E581" s="235"/>
      <c r="F581" s="144">
        <f t="shared" si="50"/>
        <v>0</v>
      </c>
      <c r="G581" s="292"/>
      <c r="H581" s="143"/>
      <c r="I581" s="143"/>
      <c r="J581" s="144">
        <f t="shared" si="51"/>
        <v>0</v>
      </c>
      <c r="K581" s="143">
        <v>0</v>
      </c>
      <c r="L581" s="143"/>
      <c r="M581" s="234">
        <f t="shared" si="52"/>
        <v>0</v>
      </c>
      <c r="N581" s="143">
        <f t="shared" si="53"/>
        <v>0</v>
      </c>
      <c r="O581" s="289">
        <f t="array" ref="O581">IFERROR(INDEX($AK$49:$AK$2000,MATCH(B581&amp;C581,$Z$49:$Z$2000&amp;$AA$49:$AA$2000,0)),0)</f>
        <v>0</v>
      </c>
      <c r="P581" s="290">
        <f t="shared" si="54"/>
        <v>0</v>
      </c>
      <c r="Q581" s="262"/>
      <c r="Z581" s="220"/>
      <c r="AA581" s="220"/>
      <c r="AB581" s="237"/>
      <c r="AC581" s="237"/>
      <c r="AD581" s="222"/>
      <c r="AE581" s="221"/>
      <c r="AF581" s="221"/>
      <c r="AG581" s="257"/>
      <c r="AH581" s="221"/>
      <c r="AI581" s="222"/>
      <c r="AJ581" s="221"/>
      <c r="AK581" s="221"/>
      <c r="AL581" s="223"/>
      <c r="AM581" s="221"/>
    </row>
    <row r="582" spans="2:39" ht="15" customHeight="1">
      <c r="B582" s="235"/>
      <c r="C582" s="235"/>
      <c r="D582" s="298"/>
      <c r="E582" s="235"/>
      <c r="F582" s="144">
        <f t="shared" si="50"/>
        <v>0</v>
      </c>
      <c r="G582" s="292"/>
      <c r="H582" s="143"/>
      <c r="I582" s="143"/>
      <c r="J582" s="144">
        <f t="shared" si="51"/>
        <v>0</v>
      </c>
      <c r="K582" s="143">
        <v>0</v>
      </c>
      <c r="L582" s="143"/>
      <c r="M582" s="234">
        <f t="shared" si="52"/>
        <v>0</v>
      </c>
      <c r="N582" s="143">
        <f t="shared" si="53"/>
        <v>0</v>
      </c>
      <c r="O582" s="289">
        <f t="array" ref="O582">IFERROR(INDEX($AK$49:$AK$2000,MATCH(B582&amp;C582,$Z$49:$Z$2000&amp;$AA$49:$AA$2000,0)),0)</f>
        <v>0</v>
      </c>
      <c r="P582" s="290">
        <f t="shared" si="54"/>
        <v>0</v>
      </c>
      <c r="Q582" s="262"/>
      <c r="Z582" s="220"/>
      <c r="AA582" s="220"/>
      <c r="AB582" s="237"/>
      <c r="AC582" s="237"/>
      <c r="AD582" s="222"/>
      <c r="AE582" s="221"/>
      <c r="AF582" s="221"/>
      <c r="AG582" s="257"/>
      <c r="AH582" s="221"/>
      <c r="AI582" s="222"/>
      <c r="AJ582" s="221"/>
      <c r="AK582" s="221"/>
      <c r="AL582" s="223"/>
      <c r="AM582" s="221"/>
    </row>
    <row r="583" spans="2:39" ht="15" customHeight="1">
      <c r="B583" s="235"/>
      <c r="C583" s="235"/>
      <c r="D583" s="298"/>
      <c r="E583" s="235"/>
      <c r="F583" s="144">
        <f t="shared" si="50"/>
        <v>0</v>
      </c>
      <c r="G583" s="292"/>
      <c r="H583" s="143"/>
      <c r="I583" s="143"/>
      <c r="J583" s="144">
        <f t="shared" si="51"/>
        <v>0</v>
      </c>
      <c r="K583" s="143">
        <v>0</v>
      </c>
      <c r="L583" s="143"/>
      <c r="M583" s="234">
        <f t="shared" si="52"/>
        <v>0</v>
      </c>
      <c r="N583" s="143">
        <f t="shared" si="53"/>
        <v>0</v>
      </c>
      <c r="O583" s="289">
        <f t="array" ref="O583">IFERROR(INDEX($AK$49:$AK$2000,MATCH(B583&amp;C583,$Z$49:$Z$2000&amp;$AA$49:$AA$2000,0)),0)</f>
        <v>0</v>
      </c>
      <c r="P583" s="290">
        <f t="shared" si="54"/>
        <v>0</v>
      </c>
      <c r="Q583" s="262"/>
      <c r="Z583" s="220"/>
      <c r="AA583" s="220"/>
      <c r="AB583" s="237"/>
      <c r="AC583" s="237"/>
      <c r="AD583" s="222"/>
      <c r="AE583" s="221"/>
      <c r="AF583" s="221"/>
      <c r="AG583" s="257"/>
      <c r="AH583" s="221"/>
      <c r="AI583" s="222"/>
      <c r="AJ583" s="221"/>
      <c r="AK583" s="221"/>
      <c r="AL583" s="223"/>
      <c r="AM583" s="221"/>
    </row>
    <row r="584" spans="2:39" ht="15" customHeight="1">
      <c r="B584" s="235"/>
      <c r="C584" s="235"/>
      <c r="D584" s="298"/>
      <c r="E584" s="235"/>
      <c r="F584" s="144">
        <f t="shared" si="50"/>
        <v>0</v>
      </c>
      <c r="G584" s="292"/>
      <c r="H584" s="143"/>
      <c r="I584" s="143"/>
      <c r="J584" s="144">
        <f t="shared" si="51"/>
        <v>0</v>
      </c>
      <c r="K584" s="143">
        <v>0</v>
      </c>
      <c r="L584" s="143"/>
      <c r="M584" s="234">
        <f t="shared" si="52"/>
        <v>0</v>
      </c>
      <c r="N584" s="143">
        <f t="shared" si="53"/>
        <v>0</v>
      </c>
      <c r="O584" s="289">
        <f t="array" ref="O584">IFERROR(INDEX($AK$49:$AK$2000,MATCH(B584&amp;C584,$Z$49:$Z$2000&amp;$AA$49:$AA$2000,0)),0)</f>
        <v>0</v>
      </c>
      <c r="P584" s="290">
        <f t="shared" si="54"/>
        <v>0</v>
      </c>
      <c r="Q584" s="262"/>
      <c r="Z584" s="220"/>
      <c r="AA584" s="220"/>
      <c r="AB584" s="237"/>
      <c r="AC584" s="237"/>
      <c r="AD584" s="222"/>
      <c r="AE584" s="221"/>
      <c r="AF584" s="221"/>
      <c r="AG584" s="257"/>
      <c r="AH584" s="221"/>
      <c r="AI584" s="222"/>
      <c r="AJ584" s="221"/>
      <c r="AK584" s="221"/>
      <c r="AL584" s="223"/>
      <c r="AM584" s="221"/>
    </row>
    <row r="585" spans="2:39" ht="15" customHeight="1">
      <c r="B585" s="235"/>
      <c r="C585" s="235"/>
      <c r="D585" s="298"/>
      <c r="E585" s="235"/>
      <c r="F585" s="144">
        <f t="shared" si="50"/>
        <v>0</v>
      </c>
      <c r="G585" s="292"/>
      <c r="H585" s="143"/>
      <c r="I585" s="143"/>
      <c r="J585" s="144">
        <f t="shared" si="51"/>
        <v>0</v>
      </c>
      <c r="K585" s="143">
        <v>0</v>
      </c>
      <c r="L585" s="143"/>
      <c r="M585" s="234">
        <f t="shared" si="52"/>
        <v>0</v>
      </c>
      <c r="N585" s="143">
        <f t="shared" si="53"/>
        <v>0</v>
      </c>
      <c r="O585" s="289">
        <f t="array" ref="O585">IFERROR(INDEX($AK$49:$AK$2000,MATCH(B585&amp;C585,$Z$49:$Z$2000&amp;$AA$49:$AA$2000,0)),0)</f>
        <v>0</v>
      </c>
      <c r="P585" s="290">
        <f t="shared" si="54"/>
        <v>0</v>
      </c>
      <c r="Q585" s="262"/>
      <c r="Z585" s="220"/>
      <c r="AA585" s="220"/>
      <c r="AB585" s="237"/>
      <c r="AC585" s="237"/>
      <c r="AD585" s="222"/>
      <c r="AE585" s="221"/>
      <c r="AF585" s="221"/>
      <c r="AG585" s="257"/>
      <c r="AH585" s="221"/>
      <c r="AI585" s="222"/>
      <c r="AJ585" s="221"/>
      <c r="AK585" s="221"/>
      <c r="AL585" s="223"/>
      <c r="AM585" s="221"/>
    </row>
    <row r="586" spans="2:39" ht="15" customHeight="1">
      <c r="B586" s="235"/>
      <c r="C586" s="235"/>
      <c r="D586" s="298"/>
      <c r="E586" s="235"/>
      <c r="F586" s="144">
        <f t="shared" si="50"/>
        <v>0</v>
      </c>
      <c r="G586" s="292"/>
      <c r="H586" s="143"/>
      <c r="I586" s="143"/>
      <c r="J586" s="144">
        <f t="shared" si="51"/>
        <v>0</v>
      </c>
      <c r="K586" s="143">
        <v>0</v>
      </c>
      <c r="L586" s="143"/>
      <c r="M586" s="234">
        <f t="shared" si="52"/>
        <v>0</v>
      </c>
      <c r="N586" s="143">
        <f t="shared" si="53"/>
        <v>0</v>
      </c>
      <c r="O586" s="289">
        <f t="array" ref="O586">IFERROR(INDEX($AK$49:$AK$2000,MATCH(B586&amp;C586,$Z$49:$Z$2000&amp;$AA$49:$AA$2000,0)),0)</f>
        <v>0</v>
      </c>
      <c r="P586" s="290">
        <f t="shared" si="54"/>
        <v>0</v>
      </c>
      <c r="Q586" s="262"/>
      <c r="Z586" s="220"/>
      <c r="AA586" s="220"/>
      <c r="AB586" s="237"/>
      <c r="AC586" s="237"/>
      <c r="AD586" s="222"/>
      <c r="AE586" s="221"/>
      <c r="AF586" s="221"/>
      <c r="AG586" s="257"/>
      <c r="AH586" s="221"/>
      <c r="AI586" s="222"/>
      <c r="AJ586" s="221"/>
      <c r="AK586" s="221"/>
      <c r="AL586" s="223"/>
      <c r="AM586" s="221"/>
    </row>
    <row r="587" spans="2:39" ht="15" customHeight="1">
      <c r="B587" s="235"/>
      <c r="C587" s="235"/>
      <c r="D587" s="298"/>
      <c r="E587" s="235"/>
      <c r="F587" s="144">
        <f t="shared" si="50"/>
        <v>0</v>
      </c>
      <c r="G587" s="292"/>
      <c r="H587" s="143"/>
      <c r="I587" s="143"/>
      <c r="J587" s="144">
        <f t="shared" si="51"/>
        <v>0</v>
      </c>
      <c r="K587" s="143">
        <v>0</v>
      </c>
      <c r="L587" s="143"/>
      <c r="M587" s="234">
        <f t="shared" si="52"/>
        <v>0</v>
      </c>
      <c r="N587" s="143">
        <f t="shared" si="53"/>
        <v>0</v>
      </c>
      <c r="O587" s="289">
        <f t="array" ref="O587">IFERROR(INDEX($AK$49:$AK$2000,MATCH(B587&amp;C587,$Z$49:$Z$2000&amp;$AA$49:$AA$2000,0)),0)</f>
        <v>0</v>
      </c>
      <c r="P587" s="290">
        <f t="shared" si="54"/>
        <v>0</v>
      </c>
      <c r="Q587" s="262"/>
      <c r="Z587" s="220"/>
      <c r="AA587" s="220"/>
      <c r="AB587" s="237"/>
      <c r="AC587" s="237"/>
      <c r="AD587" s="222"/>
      <c r="AE587" s="221"/>
      <c r="AF587" s="221"/>
      <c r="AG587" s="257"/>
      <c r="AH587" s="221"/>
      <c r="AI587" s="222"/>
      <c r="AJ587" s="221"/>
      <c r="AK587" s="221"/>
      <c r="AL587" s="223"/>
      <c r="AM587" s="221"/>
    </row>
    <row r="588" spans="2:39" ht="15" customHeight="1">
      <c r="B588" s="235"/>
      <c r="C588" s="235"/>
      <c r="D588" s="298"/>
      <c r="E588" s="235"/>
      <c r="F588" s="144">
        <f t="shared" si="50"/>
        <v>0</v>
      </c>
      <c r="G588" s="292"/>
      <c r="H588" s="143"/>
      <c r="I588" s="143"/>
      <c r="J588" s="144">
        <f t="shared" si="51"/>
        <v>0</v>
      </c>
      <c r="K588" s="143">
        <v>0</v>
      </c>
      <c r="L588" s="143"/>
      <c r="M588" s="234">
        <f t="shared" si="52"/>
        <v>0</v>
      </c>
      <c r="N588" s="143">
        <f t="shared" si="53"/>
        <v>0</v>
      </c>
      <c r="O588" s="289">
        <f t="array" ref="O588">IFERROR(INDEX($AK$49:$AK$2000,MATCH(B588&amp;C588,$Z$49:$Z$2000&amp;$AA$49:$AA$2000,0)),0)</f>
        <v>0</v>
      </c>
      <c r="P588" s="290">
        <f t="shared" si="54"/>
        <v>0</v>
      </c>
      <c r="Q588" s="262"/>
      <c r="Z588" s="220"/>
      <c r="AA588" s="220"/>
      <c r="AB588" s="237"/>
      <c r="AC588" s="237"/>
      <c r="AD588" s="222"/>
      <c r="AE588" s="221"/>
      <c r="AF588" s="221"/>
      <c r="AG588" s="257"/>
      <c r="AH588" s="221"/>
      <c r="AI588" s="222"/>
      <c r="AJ588" s="221"/>
      <c r="AK588" s="221"/>
      <c r="AL588" s="223"/>
      <c r="AM588" s="221"/>
    </row>
    <row r="589" spans="2:39" ht="15" customHeight="1">
      <c r="B589" s="235"/>
      <c r="C589" s="235"/>
      <c r="D589" s="298"/>
      <c r="E589" s="235"/>
      <c r="F589" s="144">
        <f t="shared" si="50"/>
        <v>0</v>
      </c>
      <c r="G589" s="292"/>
      <c r="H589" s="143"/>
      <c r="I589" s="143"/>
      <c r="J589" s="144">
        <f t="shared" si="51"/>
        <v>0</v>
      </c>
      <c r="K589" s="143">
        <v>0</v>
      </c>
      <c r="L589" s="143"/>
      <c r="M589" s="234">
        <f t="shared" si="52"/>
        <v>0</v>
      </c>
      <c r="N589" s="143">
        <f t="shared" si="53"/>
        <v>0</v>
      </c>
      <c r="O589" s="289">
        <f t="array" ref="O589">IFERROR(INDEX($AK$49:$AK$2000,MATCH(B589&amp;C589,$Z$49:$Z$2000&amp;$AA$49:$AA$2000,0)),0)</f>
        <v>0</v>
      </c>
      <c r="P589" s="290">
        <f t="shared" si="54"/>
        <v>0</v>
      </c>
      <c r="Q589" s="262"/>
      <c r="Z589" s="220"/>
      <c r="AA589" s="220"/>
      <c r="AB589" s="237"/>
      <c r="AC589" s="237"/>
      <c r="AD589" s="222"/>
      <c r="AE589" s="221"/>
      <c r="AF589" s="221"/>
      <c r="AG589" s="257"/>
      <c r="AH589" s="221"/>
      <c r="AI589" s="222"/>
      <c r="AJ589" s="221"/>
      <c r="AK589" s="221"/>
      <c r="AL589" s="223"/>
      <c r="AM589" s="221"/>
    </row>
    <row r="590" spans="2:39" ht="15" customHeight="1">
      <c r="B590" s="235"/>
      <c r="C590" s="235"/>
      <c r="D590" s="298"/>
      <c r="E590" s="235"/>
      <c r="F590" s="144">
        <f t="shared" si="50"/>
        <v>0</v>
      </c>
      <c r="G590" s="292"/>
      <c r="H590" s="143"/>
      <c r="I590" s="143"/>
      <c r="J590" s="144">
        <f t="shared" si="51"/>
        <v>0</v>
      </c>
      <c r="K590" s="143">
        <v>0</v>
      </c>
      <c r="L590" s="143"/>
      <c r="M590" s="234">
        <f t="shared" si="52"/>
        <v>0</v>
      </c>
      <c r="N590" s="143">
        <f t="shared" si="53"/>
        <v>0</v>
      </c>
      <c r="O590" s="289">
        <f t="array" ref="O590">IFERROR(INDEX($AK$49:$AK$2000,MATCH(B590&amp;C590,$Z$49:$Z$2000&amp;$AA$49:$AA$2000,0)),0)</f>
        <v>0</v>
      </c>
      <c r="P590" s="290">
        <f t="shared" si="54"/>
        <v>0</v>
      </c>
      <c r="Q590" s="262"/>
      <c r="Z590" s="220"/>
      <c r="AA590" s="220"/>
      <c r="AB590" s="237"/>
      <c r="AC590" s="237"/>
      <c r="AD590" s="222"/>
      <c r="AE590" s="221"/>
      <c r="AF590" s="221"/>
      <c r="AG590" s="257"/>
      <c r="AH590" s="221"/>
      <c r="AI590" s="222"/>
      <c r="AJ590" s="221"/>
      <c r="AK590" s="221"/>
      <c r="AL590" s="223"/>
      <c r="AM590" s="221"/>
    </row>
    <row r="591" spans="2:39" ht="15" customHeight="1">
      <c r="B591" s="235"/>
      <c r="C591" s="235"/>
      <c r="D591" s="298"/>
      <c r="E591" s="235"/>
      <c r="F591" s="144">
        <f t="shared" si="50"/>
        <v>0</v>
      </c>
      <c r="G591" s="292"/>
      <c r="H591" s="143"/>
      <c r="I591" s="143"/>
      <c r="J591" s="144">
        <f t="shared" si="51"/>
        <v>0</v>
      </c>
      <c r="K591" s="143">
        <v>0</v>
      </c>
      <c r="L591" s="143"/>
      <c r="M591" s="234">
        <f t="shared" si="52"/>
        <v>0</v>
      </c>
      <c r="N591" s="143">
        <f t="shared" si="53"/>
        <v>0</v>
      </c>
      <c r="O591" s="289">
        <f t="array" ref="O591">IFERROR(INDEX($AK$49:$AK$2000,MATCH(B591&amp;C591,$Z$49:$Z$2000&amp;$AA$49:$AA$2000,0)),0)</f>
        <v>0</v>
      </c>
      <c r="P591" s="290">
        <f t="shared" si="54"/>
        <v>0</v>
      </c>
      <c r="Q591" s="262"/>
      <c r="Z591" s="220"/>
      <c r="AA591" s="220"/>
      <c r="AB591" s="237"/>
      <c r="AC591" s="237"/>
      <c r="AD591" s="222"/>
      <c r="AE591" s="221"/>
      <c r="AF591" s="221"/>
      <c r="AG591" s="257"/>
      <c r="AH591" s="221"/>
      <c r="AI591" s="222"/>
      <c r="AJ591" s="221"/>
      <c r="AK591" s="221"/>
      <c r="AL591" s="223"/>
      <c r="AM591" s="221"/>
    </row>
    <row r="592" spans="2:39" ht="15" customHeight="1">
      <c r="B592" s="235"/>
      <c r="C592" s="235"/>
      <c r="D592" s="298"/>
      <c r="E592" s="235"/>
      <c r="F592" s="144">
        <f t="shared" si="50"/>
        <v>0</v>
      </c>
      <c r="G592" s="292"/>
      <c r="H592" s="143"/>
      <c r="I592" s="143"/>
      <c r="J592" s="144">
        <f t="shared" si="51"/>
        <v>0</v>
      </c>
      <c r="K592" s="143">
        <v>0</v>
      </c>
      <c r="L592" s="143"/>
      <c r="M592" s="234">
        <f t="shared" si="52"/>
        <v>0</v>
      </c>
      <c r="N592" s="143">
        <f t="shared" si="53"/>
        <v>0</v>
      </c>
      <c r="O592" s="289">
        <f t="array" ref="O592">IFERROR(INDEX($AK$49:$AK$2000,MATCH(B592&amp;C592,$Z$49:$Z$2000&amp;$AA$49:$AA$2000,0)),0)</f>
        <v>0</v>
      </c>
      <c r="P592" s="290">
        <f t="shared" si="54"/>
        <v>0</v>
      </c>
      <c r="Q592" s="262"/>
      <c r="Z592" s="220"/>
      <c r="AA592" s="220"/>
      <c r="AB592" s="237"/>
      <c r="AC592" s="237"/>
      <c r="AD592" s="222"/>
      <c r="AE592" s="221"/>
      <c r="AF592" s="221"/>
      <c r="AG592" s="257"/>
      <c r="AH592" s="221"/>
      <c r="AI592" s="222"/>
      <c r="AJ592" s="221"/>
      <c r="AK592" s="221"/>
      <c r="AL592" s="223"/>
      <c r="AM592" s="221"/>
    </row>
    <row r="593" spans="2:39" ht="15" customHeight="1">
      <c r="B593" s="235"/>
      <c r="C593" s="235"/>
      <c r="D593" s="298"/>
      <c r="E593" s="235"/>
      <c r="F593" s="144">
        <f t="shared" si="50"/>
        <v>0</v>
      </c>
      <c r="G593" s="292"/>
      <c r="H593" s="143"/>
      <c r="I593" s="143"/>
      <c r="J593" s="144">
        <f t="shared" si="51"/>
        <v>0</v>
      </c>
      <c r="K593" s="143">
        <v>0</v>
      </c>
      <c r="L593" s="143"/>
      <c r="M593" s="234">
        <f t="shared" si="52"/>
        <v>0</v>
      </c>
      <c r="N593" s="143">
        <f t="shared" si="53"/>
        <v>0</v>
      </c>
      <c r="O593" s="289">
        <f t="array" ref="O593">IFERROR(INDEX($AK$49:$AK$2000,MATCH(B593&amp;C593,$Z$49:$Z$2000&amp;$AA$49:$AA$2000,0)),0)</f>
        <v>0</v>
      </c>
      <c r="P593" s="290">
        <f t="shared" si="54"/>
        <v>0</v>
      </c>
      <c r="Q593" s="262"/>
      <c r="Z593" s="220"/>
      <c r="AA593" s="220"/>
      <c r="AB593" s="237"/>
      <c r="AC593" s="237"/>
      <c r="AD593" s="222"/>
      <c r="AE593" s="221"/>
      <c r="AF593" s="221"/>
      <c r="AG593" s="257"/>
      <c r="AH593" s="221"/>
      <c r="AI593" s="222"/>
      <c r="AJ593" s="221"/>
      <c r="AK593" s="221"/>
      <c r="AL593" s="223"/>
      <c r="AM593" s="221"/>
    </row>
    <row r="594" spans="2:39" ht="15" customHeight="1">
      <c r="B594" s="235"/>
      <c r="C594" s="235"/>
      <c r="D594" s="298"/>
      <c r="E594" s="235"/>
      <c r="F594" s="144">
        <f t="shared" si="50"/>
        <v>0</v>
      </c>
      <c r="G594" s="292"/>
      <c r="H594" s="143"/>
      <c r="I594" s="143"/>
      <c r="J594" s="144">
        <f t="shared" si="51"/>
        <v>0</v>
      </c>
      <c r="K594" s="143">
        <v>0</v>
      </c>
      <c r="L594" s="143"/>
      <c r="M594" s="234">
        <f t="shared" si="52"/>
        <v>0</v>
      </c>
      <c r="N594" s="143">
        <f t="shared" si="53"/>
        <v>0</v>
      </c>
      <c r="O594" s="289">
        <f t="array" ref="O594">IFERROR(INDEX($AK$49:$AK$2000,MATCH(B594&amp;C594,$Z$49:$Z$2000&amp;$AA$49:$AA$2000,0)),0)</f>
        <v>0</v>
      </c>
      <c r="P594" s="290">
        <f t="shared" si="54"/>
        <v>0</v>
      </c>
      <c r="Q594" s="262"/>
      <c r="Z594" s="220"/>
      <c r="AA594" s="220"/>
      <c r="AB594" s="237"/>
      <c r="AC594" s="237"/>
      <c r="AD594" s="222"/>
      <c r="AE594" s="221"/>
      <c r="AF594" s="221"/>
      <c r="AG594" s="257"/>
      <c r="AH594" s="221"/>
      <c r="AI594" s="222"/>
      <c r="AJ594" s="221"/>
      <c r="AK594" s="221"/>
      <c r="AL594" s="223"/>
      <c r="AM594" s="221"/>
    </row>
    <row r="595" spans="2:39" ht="15" customHeight="1">
      <c r="B595" s="235"/>
      <c r="C595" s="235"/>
      <c r="D595" s="298"/>
      <c r="E595" s="235"/>
      <c r="F595" s="144">
        <f t="shared" si="50"/>
        <v>0</v>
      </c>
      <c r="G595" s="292"/>
      <c r="H595" s="143"/>
      <c r="I595" s="143"/>
      <c r="J595" s="144">
        <f t="shared" si="51"/>
        <v>0</v>
      </c>
      <c r="K595" s="143">
        <v>0</v>
      </c>
      <c r="L595" s="143"/>
      <c r="M595" s="234">
        <f t="shared" si="52"/>
        <v>0</v>
      </c>
      <c r="N595" s="143">
        <f t="shared" si="53"/>
        <v>0</v>
      </c>
      <c r="O595" s="289">
        <f t="array" ref="O595">IFERROR(INDEX($AK$49:$AK$2000,MATCH(B595&amp;C595,$Z$49:$Z$2000&amp;$AA$49:$AA$2000,0)),0)</f>
        <v>0</v>
      </c>
      <c r="P595" s="290">
        <f t="shared" si="54"/>
        <v>0</v>
      </c>
      <c r="Q595" s="262"/>
      <c r="Z595" s="220"/>
      <c r="AA595" s="220"/>
      <c r="AB595" s="237"/>
      <c r="AC595" s="237"/>
      <c r="AD595" s="222"/>
      <c r="AE595" s="221"/>
      <c r="AF595" s="221"/>
      <c r="AG595" s="257"/>
      <c r="AH595" s="221"/>
      <c r="AI595" s="222"/>
      <c r="AJ595" s="221"/>
      <c r="AK595" s="221"/>
      <c r="AL595" s="223"/>
      <c r="AM595" s="221"/>
    </row>
    <row r="596" spans="2:39" ht="15" customHeight="1">
      <c r="B596" s="235"/>
      <c r="C596" s="235"/>
      <c r="D596" s="298"/>
      <c r="E596" s="235"/>
      <c r="F596" s="144">
        <f t="shared" si="50"/>
        <v>0</v>
      </c>
      <c r="G596" s="292"/>
      <c r="H596" s="143"/>
      <c r="I596" s="143"/>
      <c r="J596" s="144">
        <f t="shared" si="51"/>
        <v>0</v>
      </c>
      <c r="K596" s="143">
        <v>0</v>
      </c>
      <c r="L596" s="143"/>
      <c r="M596" s="234">
        <f t="shared" si="52"/>
        <v>0</v>
      </c>
      <c r="N596" s="143">
        <f t="shared" si="53"/>
        <v>0</v>
      </c>
      <c r="O596" s="289">
        <f t="array" ref="O596">IFERROR(INDEX($AK$49:$AK$2000,MATCH(B596&amp;C596,$Z$49:$Z$2000&amp;$AA$49:$AA$2000,0)),0)</f>
        <v>0</v>
      </c>
      <c r="P596" s="290">
        <f t="shared" si="54"/>
        <v>0</v>
      </c>
      <c r="Q596" s="262"/>
      <c r="Z596" s="220"/>
      <c r="AA596" s="220"/>
      <c r="AB596" s="237"/>
      <c r="AC596" s="237"/>
      <c r="AD596" s="222"/>
      <c r="AE596" s="221"/>
      <c r="AF596" s="221"/>
      <c r="AG596" s="257"/>
      <c r="AH596" s="221"/>
      <c r="AI596" s="222"/>
      <c r="AJ596" s="221"/>
      <c r="AK596" s="221"/>
      <c r="AL596" s="223"/>
      <c r="AM596" s="221"/>
    </row>
    <row r="597" spans="2:39" ht="15" customHeight="1">
      <c r="B597" s="235"/>
      <c r="C597" s="235"/>
      <c r="D597" s="298"/>
      <c r="E597" s="235"/>
      <c r="F597" s="144">
        <f t="shared" si="50"/>
        <v>0</v>
      </c>
      <c r="G597" s="292"/>
      <c r="H597" s="143"/>
      <c r="I597" s="143"/>
      <c r="J597" s="144">
        <f t="shared" si="51"/>
        <v>0</v>
      </c>
      <c r="K597" s="143">
        <v>0</v>
      </c>
      <c r="L597" s="143"/>
      <c r="M597" s="234">
        <f t="shared" si="52"/>
        <v>0</v>
      </c>
      <c r="N597" s="143">
        <f t="shared" si="53"/>
        <v>0</v>
      </c>
      <c r="O597" s="289">
        <f t="array" ref="O597">IFERROR(INDEX($AK$49:$AK$2000,MATCH(B597&amp;C597,$Z$49:$Z$2000&amp;$AA$49:$AA$2000,0)),0)</f>
        <v>0</v>
      </c>
      <c r="P597" s="290">
        <f t="shared" si="54"/>
        <v>0</v>
      </c>
      <c r="Q597" s="262"/>
      <c r="Z597" s="220"/>
      <c r="AA597" s="220"/>
      <c r="AB597" s="237"/>
      <c r="AC597" s="237"/>
      <c r="AD597" s="222"/>
      <c r="AE597" s="221"/>
      <c r="AF597" s="221"/>
      <c r="AG597" s="257"/>
      <c r="AH597" s="221"/>
      <c r="AI597" s="222"/>
      <c r="AJ597" s="221"/>
      <c r="AK597" s="221"/>
      <c r="AL597" s="223"/>
      <c r="AM597" s="221"/>
    </row>
    <row r="598" spans="2:39" ht="15" customHeight="1">
      <c r="B598" s="235"/>
      <c r="C598" s="235"/>
      <c r="D598" s="298"/>
      <c r="E598" s="235"/>
      <c r="F598" s="144">
        <f t="shared" si="50"/>
        <v>0</v>
      </c>
      <c r="G598" s="292"/>
      <c r="H598" s="143"/>
      <c r="I598" s="143"/>
      <c r="J598" s="144">
        <f t="shared" si="51"/>
        <v>0</v>
      </c>
      <c r="K598" s="143">
        <v>0</v>
      </c>
      <c r="L598" s="143"/>
      <c r="M598" s="234">
        <f t="shared" si="52"/>
        <v>0</v>
      </c>
      <c r="N598" s="143">
        <f t="shared" si="53"/>
        <v>0</v>
      </c>
      <c r="O598" s="289">
        <f t="array" ref="O598">IFERROR(INDEX($AK$49:$AK$2000,MATCH(B598&amp;C598,$Z$49:$Z$2000&amp;$AA$49:$AA$2000,0)),0)</f>
        <v>0</v>
      </c>
      <c r="P598" s="290">
        <f t="shared" si="54"/>
        <v>0</v>
      </c>
      <c r="Q598" s="262"/>
      <c r="Z598" s="220"/>
      <c r="AA598" s="220"/>
      <c r="AB598" s="237"/>
      <c r="AC598" s="237"/>
      <c r="AD598" s="222"/>
      <c r="AE598" s="221"/>
      <c r="AF598" s="221"/>
      <c r="AG598" s="257"/>
      <c r="AH598" s="221"/>
      <c r="AI598" s="222"/>
      <c r="AJ598" s="221"/>
      <c r="AK598" s="221"/>
      <c r="AL598" s="223"/>
      <c r="AM598" s="221"/>
    </row>
    <row r="599" spans="2:39" ht="15" customHeight="1">
      <c r="B599" s="235"/>
      <c r="C599" s="235"/>
      <c r="D599" s="298"/>
      <c r="E599" s="235"/>
      <c r="F599" s="144">
        <f t="shared" si="50"/>
        <v>0</v>
      </c>
      <c r="G599" s="292"/>
      <c r="H599" s="143"/>
      <c r="I599" s="143"/>
      <c r="J599" s="144">
        <f t="shared" si="51"/>
        <v>0</v>
      </c>
      <c r="K599" s="143">
        <v>0</v>
      </c>
      <c r="L599" s="143"/>
      <c r="M599" s="234">
        <f t="shared" si="52"/>
        <v>0</v>
      </c>
      <c r="N599" s="143">
        <f t="shared" si="53"/>
        <v>0</v>
      </c>
      <c r="O599" s="289">
        <f t="array" ref="O599">IFERROR(INDEX($AK$49:$AK$2000,MATCH(B599&amp;C599,$Z$49:$Z$2000&amp;$AA$49:$AA$2000,0)),0)</f>
        <v>0</v>
      </c>
      <c r="P599" s="290">
        <f t="shared" si="54"/>
        <v>0</v>
      </c>
      <c r="Q599" s="262"/>
      <c r="Z599" s="220"/>
      <c r="AA599" s="220"/>
      <c r="AB599" s="237"/>
      <c r="AC599" s="237"/>
      <c r="AD599" s="222"/>
      <c r="AE599" s="221"/>
      <c r="AF599" s="221"/>
      <c r="AG599" s="257"/>
      <c r="AH599" s="221"/>
      <c r="AI599" s="222"/>
      <c r="AJ599" s="221"/>
      <c r="AK599" s="221"/>
      <c r="AL599" s="223"/>
      <c r="AM599" s="221"/>
    </row>
    <row r="600" spans="2:39" ht="15" customHeight="1">
      <c r="B600" s="235"/>
      <c r="C600" s="235"/>
      <c r="D600" s="298"/>
      <c r="E600" s="235"/>
      <c r="F600" s="144">
        <f t="shared" si="50"/>
        <v>0</v>
      </c>
      <c r="G600" s="292"/>
      <c r="H600" s="143"/>
      <c r="I600" s="143"/>
      <c r="J600" s="144">
        <f t="shared" si="51"/>
        <v>0</v>
      </c>
      <c r="K600" s="143">
        <v>0</v>
      </c>
      <c r="L600" s="143"/>
      <c r="M600" s="234">
        <f t="shared" si="52"/>
        <v>0</v>
      </c>
      <c r="N600" s="143">
        <f t="shared" si="53"/>
        <v>0</v>
      </c>
      <c r="O600" s="289">
        <f t="array" ref="O600">IFERROR(INDEX($AK$49:$AK$2000,MATCH(B600&amp;C600,$Z$49:$Z$2000&amp;$AA$49:$AA$2000,0)),0)</f>
        <v>0</v>
      </c>
      <c r="P600" s="290">
        <f t="shared" si="54"/>
        <v>0</v>
      </c>
      <c r="Q600" s="262"/>
      <c r="Z600" s="220"/>
      <c r="AA600" s="220"/>
      <c r="AB600" s="237"/>
      <c r="AC600" s="237"/>
      <c r="AD600" s="222"/>
      <c r="AE600" s="221"/>
      <c r="AF600" s="221"/>
      <c r="AG600" s="257"/>
      <c r="AH600" s="221"/>
      <c r="AI600" s="222"/>
      <c r="AJ600" s="221"/>
      <c r="AK600" s="221"/>
      <c r="AL600" s="223"/>
      <c r="AM600" s="221"/>
    </row>
    <row r="601" spans="2:39" ht="15" customHeight="1">
      <c r="B601" s="235"/>
      <c r="C601" s="235"/>
      <c r="D601" s="298"/>
      <c r="E601" s="235"/>
      <c r="F601" s="144">
        <f t="shared" si="50"/>
        <v>0</v>
      </c>
      <c r="G601" s="292"/>
      <c r="H601" s="143"/>
      <c r="I601" s="143"/>
      <c r="J601" s="144">
        <f t="shared" si="51"/>
        <v>0</v>
      </c>
      <c r="K601" s="143">
        <v>0</v>
      </c>
      <c r="L601" s="143"/>
      <c r="M601" s="234">
        <f t="shared" si="52"/>
        <v>0</v>
      </c>
      <c r="N601" s="143">
        <f t="shared" si="53"/>
        <v>0</v>
      </c>
      <c r="O601" s="289">
        <f t="array" ref="O601">IFERROR(INDEX($AK$49:$AK$2000,MATCH(B601&amp;C601,$Z$49:$Z$2000&amp;$AA$49:$AA$2000,0)),0)</f>
        <v>0</v>
      </c>
      <c r="P601" s="290">
        <f t="shared" si="54"/>
        <v>0</v>
      </c>
      <c r="Q601" s="262"/>
      <c r="Z601" s="220"/>
      <c r="AA601" s="220"/>
      <c r="AB601" s="237"/>
      <c r="AC601" s="237"/>
      <c r="AD601" s="222"/>
      <c r="AE601" s="221"/>
      <c r="AF601" s="221"/>
      <c r="AG601" s="257"/>
      <c r="AH601" s="221"/>
      <c r="AI601" s="222"/>
      <c r="AJ601" s="221"/>
      <c r="AK601" s="221"/>
      <c r="AL601" s="223"/>
      <c r="AM601" s="221"/>
    </row>
    <row r="602" spans="2:39" ht="15" customHeight="1">
      <c r="B602" s="235"/>
      <c r="C602" s="235"/>
      <c r="D602" s="298"/>
      <c r="E602" s="235"/>
      <c r="F602" s="144">
        <f t="shared" si="50"/>
        <v>0</v>
      </c>
      <c r="G602" s="292"/>
      <c r="H602" s="143"/>
      <c r="I602" s="143"/>
      <c r="J602" s="144">
        <f t="shared" si="51"/>
        <v>0</v>
      </c>
      <c r="K602" s="143">
        <v>0</v>
      </c>
      <c r="L602" s="143"/>
      <c r="M602" s="234">
        <f t="shared" si="52"/>
        <v>0</v>
      </c>
      <c r="N602" s="143">
        <f t="shared" si="53"/>
        <v>0</v>
      </c>
      <c r="O602" s="289">
        <f t="array" ref="O602">IFERROR(INDEX($AK$49:$AK$2000,MATCH(B602&amp;C602,$Z$49:$Z$2000&amp;$AA$49:$AA$2000,0)),0)</f>
        <v>0</v>
      </c>
      <c r="P602" s="290">
        <f t="shared" si="54"/>
        <v>0</v>
      </c>
      <c r="Q602" s="262"/>
      <c r="Z602" s="220"/>
      <c r="AA602" s="220"/>
      <c r="AB602" s="237"/>
      <c r="AC602" s="237"/>
      <c r="AD602" s="222"/>
      <c r="AE602" s="221"/>
      <c r="AF602" s="221"/>
      <c r="AG602" s="257"/>
      <c r="AH602" s="221"/>
      <c r="AI602" s="222"/>
      <c r="AJ602" s="221"/>
      <c r="AK602" s="221"/>
      <c r="AL602" s="223"/>
      <c r="AM602" s="221"/>
    </row>
    <row r="603" spans="2:39" ht="15" customHeight="1">
      <c r="B603" s="235"/>
      <c r="C603" s="235"/>
      <c r="D603" s="298"/>
      <c r="E603" s="235"/>
      <c r="F603" s="144">
        <f t="shared" si="50"/>
        <v>0</v>
      </c>
      <c r="G603" s="292"/>
      <c r="H603" s="143"/>
      <c r="I603" s="143"/>
      <c r="J603" s="144">
        <f t="shared" si="51"/>
        <v>0</v>
      </c>
      <c r="K603" s="143">
        <v>0</v>
      </c>
      <c r="L603" s="143"/>
      <c r="M603" s="234">
        <f t="shared" si="52"/>
        <v>0</v>
      </c>
      <c r="N603" s="143">
        <f t="shared" si="53"/>
        <v>0</v>
      </c>
      <c r="O603" s="289">
        <f t="array" ref="O603">IFERROR(INDEX($AK$49:$AK$2000,MATCH(B603&amp;C603,$Z$49:$Z$2000&amp;$AA$49:$AA$2000,0)),0)</f>
        <v>0</v>
      </c>
      <c r="P603" s="290">
        <f t="shared" si="54"/>
        <v>0</v>
      </c>
      <c r="Q603" s="262"/>
      <c r="Z603" s="220"/>
      <c r="AA603" s="220"/>
      <c r="AB603" s="237"/>
      <c r="AC603" s="237"/>
      <c r="AD603" s="222"/>
      <c r="AE603" s="221"/>
      <c r="AF603" s="221"/>
      <c r="AG603" s="257"/>
      <c r="AH603" s="221"/>
      <c r="AI603" s="222"/>
      <c r="AJ603" s="221"/>
      <c r="AK603" s="221"/>
      <c r="AL603" s="223"/>
      <c r="AM603" s="221"/>
    </row>
    <row r="604" spans="2:39" ht="15" customHeight="1">
      <c r="B604" s="235"/>
      <c r="C604" s="235"/>
      <c r="D604" s="298"/>
      <c r="E604" s="235"/>
      <c r="F604" s="144">
        <f t="shared" si="50"/>
        <v>0</v>
      </c>
      <c r="G604" s="292"/>
      <c r="H604" s="143"/>
      <c r="I604" s="143"/>
      <c r="J604" s="144">
        <f t="shared" si="51"/>
        <v>0</v>
      </c>
      <c r="K604" s="143">
        <v>0</v>
      </c>
      <c r="L604" s="143"/>
      <c r="M604" s="234">
        <f t="shared" si="52"/>
        <v>0</v>
      </c>
      <c r="N604" s="143">
        <f t="shared" si="53"/>
        <v>0</v>
      </c>
      <c r="O604" s="289">
        <f t="array" ref="O604">IFERROR(INDEX($AK$49:$AK$2000,MATCH(B604&amp;C604,$Z$49:$Z$2000&amp;$AA$49:$AA$2000,0)),0)</f>
        <v>0</v>
      </c>
      <c r="P604" s="290">
        <f t="shared" si="54"/>
        <v>0</v>
      </c>
      <c r="Q604" s="262"/>
      <c r="Z604" s="220"/>
      <c r="AA604" s="220"/>
      <c r="AB604" s="237"/>
      <c r="AC604" s="237"/>
      <c r="AD604" s="222"/>
      <c r="AE604" s="221"/>
      <c r="AF604" s="221"/>
      <c r="AG604" s="257"/>
      <c r="AH604" s="221"/>
      <c r="AI604" s="222"/>
      <c r="AJ604" s="221"/>
      <c r="AK604" s="221"/>
      <c r="AL604" s="223"/>
      <c r="AM604" s="221"/>
    </row>
    <row r="605" spans="2:39" ht="15" customHeight="1">
      <c r="B605" s="235"/>
      <c r="C605" s="235"/>
      <c r="D605" s="298"/>
      <c r="E605" s="235"/>
      <c r="F605" s="144">
        <f t="shared" si="50"/>
        <v>0</v>
      </c>
      <c r="G605" s="292"/>
      <c r="H605" s="143"/>
      <c r="I605" s="143"/>
      <c r="J605" s="144">
        <f t="shared" si="51"/>
        <v>0</v>
      </c>
      <c r="K605" s="143">
        <v>0</v>
      </c>
      <c r="L605" s="143"/>
      <c r="M605" s="234">
        <f t="shared" si="52"/>
        <v>0</v>
      </c>
      <c r="N605" s="143">
        <f t="shared" si="53"/>
        <v>0</v>
      </c>
      <c r="O605" s="289">
        <f t="array" ref="O605">IFERROR(INDEX($AK$49:$AK$2000,MATCH(B605&amp;C605,$Z$49:$Z$2000&amp;$AA$49:$AA$2000,0)),0)</f>
        <v>0</v>
      </c>
      <c r="P605" s="290">
        <f t="shared" si="54"/>
        <v>0</v>
      </c>
      <c r="Q605" s="262"/>
      <c r="Z605" s="220"/>
      <c r="AA605" s="220"/>
      <c r="AB605" s="237"/>
      <c r="AC605" s="237"/>
      <c r="AD605" s="222"/>
      <c r="AE605" s="221"/>
      <c r="AF605" s="221"/>
      <c r="AG605" s="257"/>
      <c r="AH605" s="221"/>
      <c r="AI605" s="222"/>
      <c r="AJ605" s="221"/>
      <c r="AK605" s="221"/>
      <c r="AL605" s="223"/>
      <c r="AM605" s="221"/>
    </row>
    <row r="606" spans="2:39" ht="15" customHeight="1">
      <c r="B606" s="235"/>
      <c r="C606" s="235"/>
      <c r="D606" s="298"/>
      <c r="E606" s="235"/>
      <c r="F606" s="144">
        <f t="shared" si="50"/>
        <v>0</v>
      </c>
      <c r="G606" s="292"/>
      <c r="H606" s="143"/>
      <c r="I606" s="143"/>
      <c r="J606" s="144">
        <f t="shared" si="51"/>
        <v>0</v>
      </c>
      <c r="K606" s="143">
        <v>0</v>
      </c>
      <c r="L606" s="143"/>
      <c r="M606" s="234">
        <f t="shared" si="52"/>
        <v>0</v>
      </c>
      <c r="N606" s="143">
        <f t="shared" si="53"/>
        <v>0</v>
      </c>
      <c r="O606" s="289">
        <f t="array" ref="O606">IFERROR(INDEX($AK$49:$AK$2000,MATCH(B606&amp;C606,$Z$49:$Z$2000&amp;$AA$49:$AA$2000,0)),0)</f>
        <v>0</v>
      </c>
      <c r="P606" s="290">
        <f t="shared" si="54"/>
        <v>0</v>
      </c>
      <c r="Q606" s="262"/>
      <c r="Z606" s="220"/>
      <c r="AA606" s="220"/>
      <c r="AB606" s="237"/>
      <c r="AC606" s="237"/>
      <c r="AD606" s="222"/>
      <c r="AE606" s="221"/>
      <c r="AF606" s="221"/>
      <c r="AG606" s="257"/>
      <c r="AH606" s="221"/>
      <c r="AI606" s="222"/>
      <c r="AJ606" s="221"/>
      <c r="AK606" s="221"/>
      <c r="AL606" s="223"/>
      <c r="AM606" s="221"/>
    </row>
    <row r="607" spans="2:39" ht="15" customHeight="1">
      <c r="B607" s="235"/>
      <c r="C607" s="235"/>
      <c r="D607" s="298"/>
      <c r="E607" s="235"/>
      <c r="F607" s="144">
        <f t="shared" si="50"/>
        <v>0</v>
      </c>
      <c r="G607" s="292"/>
      <c r="H607" s="143"/>
      <c r="I607" s="143"/>
      <c r="J607" s="144">
        <f t="shared" si="51"/>
        <v>0</v>
      </c>
      <c r="K607" s="143">
        <v>0</v>
      </c>
      <c r="L607" s="143"/>
      <c r="M607" s="234">
        <f t="shared" si="52"/>
        <v>0</v>
      </c>
      <c r="N607" s="143">
        <f t="shared" si="53"/>
        <v>0</v>
      </c>
      <c r="O607" s="289">
        <f t="array" ref="O607">IFERROR(INDEX($AK$49:$AK$2000,MATCH(B607&amp;C607,$Z$49:$Z$2000&amp;$AA$49:$AA$2000,0)),0)</f>
        <v>0</v>
      </c>
      <c r="P607" s="290">
        <f t="shared" si="54"/>
        <v>0</v>
      </c>
      <c r="Q607" s="262"/>
      <c r="Z607" s="220"/>
      <c r="AA607" s="220"/>
      <c r="AB607" s="237"/>
      <c r="AC607" s="237"/>
      <c r="AD607" s="222"/>
      <c r="AE607" s="221"/>
      <c r="AF607" s="221"/>
      <c r="AG607" s="257"/>
      <c r="AH607" s="221"/>
      <c r="AI607" s="222"/>
      <c r="AJ607" s="221"/>
      <c r="AK607" s="221"/>
      <c r="AL607" s="223"/>
      <c r="AM607" s="221"/>
    </row>
    <row r="608" spans="2:39" ht="15" customHeight="1">
      <c r="B608" s="235"/>
      <c r="C608" s="235"/>
      <c r="D608" s="298"/>
      <c r="E608" s="235"/>
      <c r="F608" s="144">
        <f t="shared" si="50"/>
        <v>0</v>
      </c>
      <c r="G608" s="292"/>
      <c r="H608" s="143"/>
      <c r="I608" s="143"/>
      <c r="J608" s="144">
        <f t="shared" si="51"/>
        <v>0</v>
      </c>
      <c r="K608" s="143">
        <v>0</v>
      </c>
      <c r="L608" s="143"/>
      <c r="M608" s="234">
        <f t="shared" si="52"/>
        <v>0</v>
      </c>
      <c r="N608" s="143">
        <f t="shared" si="53"/>
        <v>0</v>
      </c>
      <c r="O608" s="289">
        <f t="array" ref="O608">IFERROR(INDEX($AK$49:$AK$2000,MATCH(B608&amp;C608,$Z$49:$Z$2000&amp;$AA$49:$AA$2000,0)),0)</f>
        <v>0</v>
      </c>
      <c r="P608" s="290">
        <f t="shared" si="54"/>
        <v>0</v>
      </c>
      <c r="Q608" s="262"/>
      <c r="Z608" s="220"/>
      <c r="AA608" s="220"/>
      <c r="AB608" s="237"/>
      <c r="AC608" s="237"/>
      <c r="AD608" s="222"/>
      <c r="AE608" s="221"/>
      <c r="AF608" s="221"/>
      <c r="AG608" s="257"/>
      <c r="AH608" s="221"/>
      <c r="AI608" s="222"/>
      <c r="AJ608" s="221"/>
      <c r="AK608" s="221"/>
      <c r="AL608" s="223"/>
      <c r="AM608" s="221"/>
    </row>
    <row r="609" spans="2:39" ht="15" customHeight="1">
      <c r="B609" s="235"/>
      <c r="C609" s="235"/>
      <c r="D609" s="298"/>
      <c r="E609" s="235"/>
      <c r="F609" s="144">
        <f t="shared" si="50"/>
        <v>0</v>
      </c>
      <c r="G609" s="292"/>
      <c r="H609" s="143"/>
      <c r="I609" s="143"/>
      <c r="J609" s="144">
        <f t="shared" si="51"/>
        <v>0</v>
      </c>
      <c r="K609" s="143">
        <v>0</v>
      </c>
      <c r="L609" s="143"/>
      <c r="M609" s="234">
        <f t="shared" si="52"/>
        <v>0</v>
      </c>
      <c r="N609" s="143">
        <f t="shared" si="53"/>
        <v>0</v>
      </c>
      <c r="O609" s="289">
        <f t="array" ref="O609">IFERROR(INDEX($AK$49:$AK$2000,MATCH(B609&amp;C609,$Z$49:$Z$2000&amp;$AA$49:$AA$2000,0)),0)</f>
        <v>0</v>
      </c>
      <c r="P609" s="290">
        <f t="shared" si="54"/>
        <v>0</v>
      </c>
      <c r="Q609" s="262"/>
      <c r="Z609" s="220"/>
      <c r="AA609" s="220"/>
      <c r="AB609" s="237"/>
      <c r="AC609" s="237"/>
      <c r="AD609" s="222"/>
      <c r="AE609" s="221"/>
      <c r="AF609" s="221"/>
      <c r="AG609" s="257"/>
      <c r="AH609" s="221"/>
      <c r="AI609" s="222"/>
      <c r="AJ609" s="221"/>
      <c r="AK609" s="221"/>
      <c r="AL609" s="223"/>
      <c r="AM609" s="221"/>
    </row>
    <row r="610" spans="2:39" ht="15" customHeight="1">
      <c r="B610" s="235"/>
      <c r="C610" s="235"/>
      <c r="D610" s="298"/>
      <c r="E610" s="235"/>
      <c r="F610" s="144">
        <f t="shared" si="50"/>
        <v>0</v>
      </c>
      <c r="G610" s="292"/>
      <c r="H610" s="143"/>
      <c r="I610" s="143"/>
      <c r="J610" s="144">
        <f t="shared" si="51"/>
        <v>0</v>
      </c>
      <c r="K610" s="143">
        <v>0</v>
      </c>
      <c r="L610" s="143"/>
      <c r="M610" s="234">
        <f t="shared" si="52"/>
        <v>0</v>
      </c>
      <c r="N610" s="143">
        <f t="shared" si="53"/>
        <v>0</v>
      </c>
      <c r="O610" s="289">
        <f t="array" ref="O610">IFERROR(INDEX($AK$49:$AK$2000,MATCH(B610&amp;C610,$Z$49:$Z$2000&amp;$AA$49:$AA$2000,0)),0)</f>
        <v>0</v>
      </c>
      <c r="P610" s="290">
        <f t="shared" si="54"/>
        <v>0</v>
      </c>
      <c r="Q610" s="262"/>
      <c r="Z610" s="220"/>
      <c r="AA610" s="220"/>
      <c r="AB610" s="237"/>
      <c r="AC610" s="237"/>
      <c r="AD610" s="222"/>
      <c r="AE610" s="221"/>
      <c r="AF610" s="221"/>
      <c r="AG610" s="257"/>
      <c r="AH610" s="221"/>
      <c r="AI610" s="222"/>
      <c r="AJ610" s="221"/>
      <c r="AK610" s="221"/>
      <c r="AL610" s="223"/>
      <c r="AM610" s="221"/>
    </row>
    <row r="611" spans="2:39" ht="15" customHeight="1">
      <c r="B611" s="235"/>
      <c r="C611" s="235"/>
      <c r="D611" s="298"/>
      <c r="E611" s="235"/>
      <c r="F611" s="144">
        <f t="shared" si="50"/>
        <v>0</v>
      </c>
      <c r="G611" s="292"/>
      <c r="H611" s="143"/>
      <c r="I611" s="143"/>
      <c r="J611" s="144">
        <f t="shared" si="51"/>
        <v>0</v>
      </c>
      <c r="K611" s="143">
        <v>0</v>
      </c>
      <c r="L611" s="143"/>
      <c r="M611" s="234">
        <f t="shared" si="52"/>
        <v>0</v>
      </c>
      <c r="N611" s="143">
        <f t="shared" si="53"/>
        <v>0</v>
      </c>
      <c r="O611" s="289">
        <f t="array" ref="O611">IFERROR(INDEX($AK$49:$AK$2000,MATCH(B611&amp;C611,$Z$49:$Z$2000&amp;$AA$49:$AA$2000,0)),0)</f>
        <v>0</v>
      </c>
      <c r="P611" s="290">
        <f t="shared" si="54"/>
        <v>0</v>
      </c>
      <c r="Q611" s="262"/>
      <c r="Z611" s="220"/>
      <c r="AA611" s="220"/>
      <c r="AB611" s="237"/>
      <c r="AC611" s="237"/>
      <c r="AD611" s="222"/>
      <c r="AE611" s="221"/>
      <c r="AF611" s="221"/>
      <c r="AG611" s="257"/>
      <c r="AH611" s="221"/>
      <c r="AI611" s="222"/>
      <c r="AJ611" s="221"/>
      <c r="AK611" s="221"/>
      <c r="AL611" s="223"/>
      <c r="AM611" s="221"/>
    </row>
    <row r="612" spans="2:39" ht="15" customHeight="1">
      <c r="B612" s="235"/>
      <c r="C612" s="235"/>
      <c r="D612" s="298"/>
      <c r="E612" s="235"/>
      <c r="F612" s="144">
        <f t="shared" si="50"/>
        <v>0</v>
      </c>
      <c r="G612" s="292"/>
      <c r="H612" s="143"/>
      <c r="I612" s="143"/>
      <c r="J612" s="144">
        <f t="shared" si="51"/>
        <v>0</v>
      </c>
      <c r="K612" s="143">
        <v>0</v>
      </c>
      <c r="L612" s="143"/>
      <c r="M612" s="234">
        <f t="shared" si="52"/>
        <v>0</v>
      </c>
      <c r="N612" s="143">
        <f t="shared" si="53"/>
        <v>0</v>
      </c>
      <c r="O612" s="289">
        <f t="array" ref="O612">IFERROR(INDEX($AK$49:$AK$2000,MATCH(B612&amp;C612,$Z$49:$Z$2000&amp;$AA$49:$AA$2000,0)),0)</f>
        <v>0</v>
      </c>
      <c r="P612" s="290">
        <f t="shared" si="54"/>
        <v>0</v>
      </c>
      <c r="Q612" s="262"/>
      <c r="Z612" s="220"/>
      <c r="AA612" s="220"/>
      <c r="AB612" s="237"/>
      <c r="AC612" s="237"/>
      <c r="AD612" s="222"/>
      <c r="AE612" s="221"/>
      <c r="AF612" s="221"/>
      <c r="AG612" s="257"/>
      <c r="AH612" s="221"/>
      <c r="AI612" s="222"/>
      <c r="AJ612" s="221"/>
      <c r="AK612" s="221"/>
      <c r="AL612" s="223"/>
      <c r="AM612" s="221"/>
    </row>
    <row r="613" spans="2:39" ht="15" customHeight="1">
      <c r="B613" s="235"/>
      <c r="C613" s="235"/>
      <c r="D613" s="298"/>
      <c r="E613" s="235"/>
      <c r="F613" s="144">
        <f t="shared" si="50"/>
        <v>0</v>
      </c>
      <c r="G613" s="292"/>
      <c r="H613" s="143"/>
      <c r="I613" s="143"/>
      <c r="J613" s="144">
        <f t="shared" si="51"/>
        <v>0</v>
      </c>
      <c r="K613" s="143">
        <v>0</v>
      </c>
      <c r="L613" s="143"/>
      <c r="M613" s="234">
        <f t="shared" si="52"/>
        <v>0</v>
      </c>
      <c r="N613" s="143">
        <f t="shared" si="53"/>
        <v>0</v>
      </c>
      <c r="O613" s="289">
        <f t="array" ref="O613">IFERROR(INDEX($AK$49:$AK$2000,MATCH(B613&amp;C613,$Z$49:$Z$2000&amp;$AA$49:$AA$2000,0)),0)</f>
        <v>0</v>
      </c>
      <c r="P613" s="290">
        <f t="shared" si="54"/>
        <v>0</v>
      </c>
      <c r="Q613" s="262"/>
      <c r="Z613" s="220"/>
      <c r="AA613" s="220"/>
      <c r="AB613" s="237"/>
      <c r="AC613" s="237"/>
      <c r="AD613" s="222"/>
      <c r="AE613" s="221"/>
      <c r="AF613" s="221"/>
      <c r="AG613" s="257"/>
      <c r="AH613" s="221"/>
      <c r="AI613" s="222"/>
      <c r="AJ613" s="221"/>
      <c r="AK613" s="221"/>
      <c r="AL613" s="223"/>
      <c r="AM613" s="221"/>
    </row>
    <row r="614" spans="2:39" ht="15" customHeight="1">
      <c r="B614" s="235"/>
      <c r="C614" s="235"/>
      <c r="D614" s="298"/>
      <c r="E614" s="235"/>
      <c r="F614" s="144">
        <f t="shared" si="50"/>
        <v>0</v>
      </c>
      <c r="G614" s="292"/>
      <c r="H614" s="143"/>
      <c r="I614" s="143"/>
      <c r="J614" s="144">
        <f t="shared" si="51"/>
        <v>0</v>
      </c>
      <c r="K614" s="143">
        <v>0</v>
      </c>
      <c r="L614" s="143"/>
      <c r="M614" s="234">
        <f t="shared" si="52"/>
        <v>0</v>
      </c>
      <c r="N614" s="143">
        <f t="shared" si="53"/>
        <v>0</v>
      </c>
      <c r="O614" s="289">
        <f t="array" ref="O614">IFERROR(INDEX($AK$49:$AK$2000,MATCH(B614&amp;C614,$Z$49:$Z$2000&amp;$AA$49:$AA$2000,0)),0)</f>
        <v>0</v>
      </c>
      <c r="P614" s="290">
        <f t="shared" si="54"/>
        <v>0</v>
      </c>
      <c r="Q614" s="262"/>
      <c r="Z614" s="220"/>
      <c r="AA614" s="220"/>
      <c r="AB614" s="237"/>
      <c r="AC614" s="237"/>
      <c r="AD614" s="222"/>
      <c r="AE614" s="221"/>
      <c r="AF614" s="221"/>
      <c r="AG614" s="257"/>
      <c r="AH614" s="221"/>
      <c r="AI614" s="222"/>
      <c r="AJ614" s="221"/>
      <c r="AK614" s="221"/>
      <c r="AL614" s="223"/>
      <c r="AM614" s="221"/>
    </row>
    <row r="615" spans="2:39" ht="15" customHeight="1">
      <c r="B615" s="235"/>
      <c r="C615" s="235"/>
      <c r="D615" s="298"/>
      <c r="E615" s="235"/>
      <c r="F615" s="144">
        <f t="shared" si="50"/>
        <v>0</v>
      </c>
      <c r="G615" s="292"/>
      <c r="H615" s="143"/>
      <c r="I615" s="143"/>
      <c r="J615" s="144">
        <f t="shared" si="51"/>
        <v>0</v>
      </c>
      <c r="K615" s="143">
        <v>0</v>
      </c>
      <c r="L615" s="143"/>
      <c r="M615" s="234">
        <f t="shared" si="52"/>
        <v>0</v>
      </c>
      <c r="N615" s="143">
        <f t="shared" si="53"/>
        <v>0</v>
      </c>
      <c r="O615" s="289">
        <f t="array" ref="O615">IFERROR(INDEX($AK$49:$AK$2000,MATCH(B615&amp;C615,$Z$49:$Z$2000&amp;$AA$49:$AA$2000,0)),0)</f>
        <v>0</v>
      </c>
      <c r="P615" s="290">
        <f t="shared" si="54"/>
        <v>0</v>
      </c>
      <c r="Q615" s="262"/>
      <c r="Z615" s="220"/>
      <c r="AA615" s="220"/>
      <c r="AB615" s="237"/>
      <c r="AC615" s="237"/>
      <c r="AD615" s="222"/>
      <c r="AE615" s="221"/>
      <c r="AF615" s="221"/>
      <c r="AG615" s="257"/>
      <c r="AH615" s="221"/>
      <c r="AI615" s="222"/>
      <c r="AJ615" s="221"/>
      <c r="AK615" s="221"/>
      <c r="AL615" s="223"/>
      <c r="AM615" s="221"/>
    </row>
    <row r="616" spans="2:39" ht="15" customHeight="1">
      <c r="B616" s="235"/>
      <c r="C616" s="235"/>
      <c r="D616" s="298"/>
      <c r="E616" s="235"/>
      <c r="F616" s="144">
        <f t="shared" si="50"/>
        <v>0</v>
      </c>
      <c r="G616" s="292"/>
      <c r="H616" s="143"/>
      <c r="I616" s="143"/>
      <c r="J616" s="144">
        <f t="shared" si="51"/>
        <v>0</v>
      </c>
      <c r="K616" s="143">
        <v>0</v>
      </c>
      <c r="L616" s="143"/>
      <c r="M616" s="234">
        <f t="shared" si="52"/>
        <v>0</v>
      </c>
      <c r="N616" s="143">
        <f t="shared" si="53"/>
        <v>0</v>
      </c>
      <c r="O616" s="289">
        <f t="array" ref="O616">IFERROR(INDEX($AK$49:$AK$2000,MATCH(B616&amp;C616,$Z$49:$Z$2000&amp;$AA$49:$AA$2000,0)),0)</f>
        <v>0</v>
      </c>
      <c r="P616" s="290">
        <f t="shared" si="54"/>
        <v>0</v>
      </c>
      <c r="Q616" s="262"/>
      <c r="Z616" s="220"/>
      <c r="AA616" s="220"/>
      <c r="AB616" s="237"/>
      <c r="AC616" s="237"/>
      <c r="AD616" s="222"/>
      <c r="AE616" s="221"/>
      <c r="AF616" s="221"/>
      <c r="AG616" s="257"/>
      <c r="AH616" s="221"/>
      <c r="AI616" s="222"/>
      <c r="AJ616" s="221"/>
      <c r="AK616" s="221"/>
      <c r="AL616" s="223"/>
      <c r="AM616" s="221"/>
    </row>
    <row r="617" spans="2:39" ht="15" customHeight="1">
      <c r="B617" s="235"/>
      <c r="C617" s="235"/>
      <c r="D617" s="298"/>
      <c r="E617" s="235"/>
      <c r="F617" s="144">
        <f t="shared" si="50"/>
        <v>0</v>
      </c>
      <c r="G617" s="292"/>
      <c r="H617" s="143"/>
      <c r="I617" s="143"/>
      <c r="J617" s="144">
        <f t="shared" si="51"/>
        <v>0</v>
      </c>
      <c r="K617" s="143">
        <v>0</v>
      </c>
      <c r="L617" s="143"/>
      <c r="M617" s="234">
        <f t="shared" si="52"/>
        <v>0</v>
      </c>
      <c r="N617" s="143">
        <f t="shared" si="53"/>
        <v>0</v>
      </c>
      <c r="O617" s="289">
        <f t="array" ref="O617">IFERROR(INDEX($AK$49:$AK$2000,MATCH(B617&amp;C617,$Z$49:$Z$2000&amp;$AA$49:$AA$2000,0)),0)</f>
        <v>0</v>
      </c>
      <c r="P617" s="290">
        <f t="shared" si="54"/>
        <v>0</v>
      </c>
      <c r="Q617" s="262"/>
      <c r="Z617" s="220"/>
      <c r="AA617" s="220"/>
      <c r="AB617" s="237"/>
      <c r="AC617" s="237"/>
      <c r="AD617" s="222"/>
      <c r="AE617" s="221"/>
      <c r="AF617" s="221"/>
      <c r="AG617" s="257"/>
      <c r="AH617" s="221"/>
      <c r="AI617" s="222"/>
      <c r="AJ617" s="221"/>
      <c r="AK617" s="221"/>
      <c r="AL617" s="223"/>
      <c r="AM617" s="221"/>
    </row>
    <row r="618" spans="2:39" ht="15" customHeight="1">
      <c r="B618" s="235"/>
      <c r="C618" s="235"/>
      <c r="D618" s="298"/>
      <c r="E618" s="235"/>
      <c r="F618" s="144">
        <f t="shared" si="50"/>
        <v>0</v>
      </c>
      <c r="G618" s="292"/>
      <c r="H618" s="143"/>
      <c r="I618" s="143"/>
      <c r="J618" s="144">
        <f t="shared" si="51"/>
        <v>0</v>
      </c>
      <c r="K618" s="143">
        <v>0</v>
      </c>
      <c r="L618" s="143"/>
      <c r="M618" s="234">
        <f t="shared" si="52"/>
        <v>0</v>
      </c>
      <c r="N618" s="143">
        <f t="shared" si="53"/>
        <v>0</v>
      </c>
      <c r="O618" s="289">
        <f t="array" ref="O618">IFERROR(INDEX($AK$49:$AK$2000,MATCH(B618&amp;C618,$Z$49:$Z$2000&amp;$AA$49:$AA$2000,0)),0)</f>
        <v>0</v>
      </c>
      <c r="P618" s="290">
        <f t="shared" si="54"/>
        <v>0</v>
      </c>
      <c r="Q618" s="262"/>
      <c r="Z618" s="220"/>
      <c r="AA618" s="220"/>
      <c r="AB618" s="237"/>
      <c r="AC618" s="237"/>
      <c r="AD618" s="222"/>
      <c r="AE618" s="221"/>
      <c r="AF618" s="221"/>
      <c r="AG618" s="257"/>
      <c r="AH618" s="221"/>
      <c r="AI618" s="222"/>
      <c r="AJ618" s="221"/>
      <c r="AK618" s="221"/>
      <c r="AL618" s="223"/>
      <c r="AM618" s="221"/>
    </row>
    <row r="619" spans="2:39" ht="15" customHeight="1">
      <c r="B619" s="235"/>
      <c r="C619" s="235"/>
      <c r="D619" s="298"/>
      <c r="E619" s="235"/>
      <c r="F619" s="144">
        <f t="shared" si="50"/>
        <v>0</v>
      </c>
      <c r="G619" s="292"/>
      <c r="H619" s="143"/>
      <c r="I619" s="143"/>
      <c r="J619" s="144">
        <f t="shared" si="51"/>
        <v>0</v>
      </c>
      <c r="K619" s="143">
        <v>0</v>
      </c>
      <c r="L619" s="143"/>
      <c r="M619" s="234">
        <f t="shared" si="52"/>
        <v>0</v>
      </c>
      <c r="N619" s="143">
        <f t="shared" si="53"/>
        <v>0</v>
      </c>
      <c r="O619" s="289">
        <f t="array" ref="O619">IFERROR(INDEX($AK$49:$AK$2000,MATCH(B619&amp;C619,$Z$49:$Z$2000&amp;$AA$49:$AA$2000,0)),0)</f>
        <v>0</v>
      </c>
      <c r="P619" s="290">
        <f t="shared" si="54"/>
        <v>0</v>
      </c>
      <c r="Q619" s="262"/>
      <c r="Z619" s="220"/>
      <c r="AA619" s="220"/>
      <c r="AB619" s="237"/>
      <c r="AC619" s="237"/>
      <c r="AD619" s="222"/>
      <c r="AE619" s="221"/>
      <c r="AF619" s="221"/>
      <c r="AG619" s="257"/>
      <c r="AH619" s="221"/>
      <c r="AI619" s="222"/>
      <c r="AJ619" s="221"/>
      <c r="AK619" s="221"/>
      <c r="AL619" s="223"/>
      <c r="AM619" s="221"/>
    </row>
    <row r="620" spans="2:39" ht="15" customHeight="1">
      <c r="B620" s="235"/>
      <c r="C620" s="235"/>
      <c r="D620" s="298"/>
      <c r="E620" s="235"/>
      <c r="F620" s="144">
        <f t="shared" si="50"/>
        <v>0</v>
      </c>
      <c r="G620" s="292"/>
      <c r="H620" s="143"/>
      <c r="I620" s="143"/>
      <c r="J620" s="144">
        <f t="shared" si="51"/>
        <v>0</v>
      </c>
      <c r="K620" s="143">
        <v>0</v>
      </c>
      <c r="L620" s="143"/>
      <c r="M620" s="234">
        <f t="shared" si="52"/>
        <v>0</v>
      </c>
      <c r="N620" s="143">
        <f t="shared" si="53"/>
        <v>0</v>
      </c>
      <c r="O620" s="289">
        <f t="array" ref="O620">IFERROR(INDEX($AK$49:$AK$2000,MATCH(B620&amp;C620,$Z$49:$Z$2000&amp;$AA$49:$AA$2000,0)),0)</f>
        <v>0</v>
      </c>
      <c r="P620" s="290">
        <f t="shared" si="54"/>
        <v>0</v>
      </c>
      <c r="Q620" s="262"/>
      <c r="Z620" s="220"/>
      <c r="AA620" s="220"/>
      <c r="AB620" s="237"/>
      <c r="AC620" s="237"/>
      <c r="AD620" s="222"/>
      <c r="AE620" s="221"/>
      <c r="AF620" s="221"/>
      <c r="AG620" s="257"/>
      <c r="AH620" s="221"/>
      <c r="AI620" s="222"/>
      <c r="AJ620" s="221"/>
      <c r="AK620" s="221"/>
      <c r="AL620" s="223"/>
      <c r="AM620" s="221"/>
    </row>
    <row r="621" spans="2:39" ht="15" customHeight="1">
      <c r="B621" s="235"/>
      <c r="C621" s="235"/>
      <c r="D621" s="298"/>
      <c r="E621" s="235"/>
      <c r="F621" s="144">
        <f t="shared" si="50"/>
        <v>0</v>
      </c>
      <c r="G621" s="292"/>
      <c r="H621" s="143"/>
      <c r="I621" s="143"/>
      <c r="J621" s="144">
        <f t="shared" si="51"/>
        <v>0</v>
      </c>
      <c r="K621" s="143">
        <v>0</v>
      </c>
      <c r="L621" s="143"/>
      <c r="M621" s="234">
        <f t="shared" si="52"/>
        <v>0</v>
      </c>
      <c r="N621" s="143">
        <f t="shared" si="53"/>
        <v>0</v>
      </c>
      <c r="O621" s="289">
        <f t="array" ref="O621">IFERROR(INDEX($AK$49:$AK$2000,MATCH(B621&amp;C621,$Z$49:$Z$2000&amp;$AA$49:$AA$2000,0)),0)</f>
        <v>0</v>
      </c>
      <c r="P621" s="290">
        <f t="shared" si="54"/>
        <v>0</v>
      </c>
      <c r="Q621" s="262"/>
      <c r="Z621" s="220"/>
      <c r="AA621" s="220"/>
      <c r="AB621" s="237"/>
      <c r="AC621" s="237"/>
      <c r="AD621" s="222"/>
      <c r="AE621" s="221"/>
      <c r="AF621" s="221"/>
      <c r="AG621" s="257"/>
      <c r="AH621" s="221"/>
      <c r="AI621" s="222"/>
      <c r="AJ621" s="221"/>
      <c r="AK621" s="221"/>
      <c r="AL621" s="223"/>
      <c r="AM621" s="221"/>
    </row>
    <row r="622" spans="2:39" ht="15" customHeight="1">
      <c r="B622" s="235"/>
      <c r="C622" s="235"/>
      <c r="D622" s="298"/>
      <c r="E622" s="235"/>
      <c r="F622" s="144">
        <f t="shared" si="50"/>
        <v>0</v>
      </c>
      <c r="G622" s="292"/>
      <c r="H622" s="143"/>
      <c r="I622" s="143"/>
      <c r="J622" s="144">
        <f t="shared" si="51"/>
        <v>0</v>
      </c>
      <c r="K622" s="143">
        <v>0</v>
      </c>
      <c r="L622" s="143"/>
      <c r="M622" s="234">
        <f t="shared" si="52"/>
        <v>0</v>
      </c>
      <c r="N622" s="143">
        <f t="shared" si="53"/>
        <v>0</v>
      </c>
      <c r="O622" s="289">
        <f t="array" ref="O622">IFERROR(INDEX($AK$49:$AK$2000,MATCH(B622&amp;C622,$Z$49:$Z$2000&amp;$AA$49:$AA$2000,0)),0)</f>
        <v>0</v>
      </c>
      <c r="P622" s="290">
        <f t="shared" si="54"/>
        <v>0</v>
      </c>
      <c r="Q622" s="262"/>
      <c r="Z622" s="220"/>
      <c r="AA622" s="220"/>
      <c r="AB622" s="237"/>
      <c r="AC622" s="237"/>
      <c r="AD622" s="222"/>
      <c r="AE622" s="221"/>
      <c r="AF622" s="221"/>
      <c r="AG622" s="257"/>
      <c r="AH622" s="221"/>
      <c r="AI622" s="222"/>
      <c r="AJ622" s="221"/>
      <c r="AK622" s="221"/>
      <c r="AL622" s="223"/>
      <c r="AM622" s="221"/>
    </row>
    <row r="623" spans="2:39" ht="15" customHeight="1">
      <c r="B623" s="235"/>
      <c r="C623" s="235"/>
      <c r="D623" s="298"/>
      <c r="E623" s="235"/>
      <c r="F623" s="144">
        <f t="shared" si="50"/>
        <v>0</v>
      </c>
      <c r="G623" s="292"/>
      <c r="H623" s="143"/>
      <c r="I623" s="143"/>
      <c r="J623" s="144">
        <f t="shared" si="51"/>
        <v>0</v>
      </c>
      <c r="K623" s="143">
        <v>0</v>
      </c>
      <c r="L623" s="143"/>
      <c r="M623" s="234">
        <f t="shared" si="52"/>
        <v>0</v>
      </c>
      <c r="N623" s="143">
        <f t="shared" si="53"/>
        <v>0</v>
      </c>
      <c r="O623" s="289">
        <f t="array" ref="O623">IFERROR(INDEX($AK$49:$AK$2000,MATCH(B623&amp;C623,$Z$49:$Z$2000&amp;$AA$49:$AA$2000,0)),0)</f>
        <v>0</v>
      </c>
      <c r="P623" s="290">
        <f t="shared" si="54"/>
        <v>0</v>
      </c>
      <c r="Q623" s="262"/>
      <c r="Z623" s="220"/>
      <c r="AA623" s="220"/>
      <c r="AB623" s="237"/>
      <c r="AC623" s="237"/>
      <c r="AD623" s="222"/>
      <c r="AE623" s="221"/>
      <c r="AF623" s="221"/>
      <c r="AG623" s="257"/>
      <c r="AH623" s="221"/>
      <c r="AI623" s="222"/>
      <c r="AJ623" s="221"/>
      <c r="AK623" s="221"/>
      <c r="AL623" s="223"/>
      <c r="AM623" s="221"/>
    </row>
    <row r="624" spans="2:39" ht="15" customHeight="1">
      <c r="B624" s="235"/>
      <c r="C624" s="235"/>
      <c r="D624" s="298"/>
      <c r="E624" s="235"/>
      <c r="F624" s="144">
        <f t="shared" ref="F624:F687" si="55">IFERROR(E624/D624,0)</f>
        <v>0</v>
      </c>
      <c r="G624" s="292"/>
      <c r="H624" s="143"/>
      <c r="I624" s="143"/>
      <c r="J624" s="144">
        <f t="shared" ref="J624:J687" si="56">IFERROR(I624/E624,0)</f>
        <v>0</v>
      </c>
      <c r="K624" s="143">
        <v>0</v>
      </c>
      <c r="L624" s="143"/>
      <c r="M624" s="234">
        <f t="shared" ref="M624:M687" si="57">IFERROR(L624/H624,0)</f>
        <v>0</v>
      </c>
      <c r="N624" s="143">
        <f t="shared" ref="N624:N687" si="58">IFERROR(L624/I624,0)</f>
        <v>0</v>
      </c>
      <c r="O624" s="289">
        <f t="array" ref="O624">IFERROR(INDEX($AK$49:$AK$2000,MATCH(B624&amp;C624,$Z$49:$Z$2000&amp;$AA$49:$AA$2000,0)),0)</f>
        <v>0</v>
      </c>
      <c r="P624" s="290">
        <f t="shared" ref="P624:P687" si="59">L624-O624</f>
        <v>0</v>
      </c>
      <c r="Q624" s="262"/>
      <c r="Z624" s="220"/>
      <c r="AA624" s="220"/>
      <c r="AB624" s="237"/>
      <c r="AC624" s="237"/>
      <c r="AD624" s="222"/>
      <c r="AE624" s="221"/>
      <c r="AF624" s="221"/>
      <c r="AG624" s="257"/>
      <c r="AH624" s="221"/>
      <c r="AI624" s="222"/>
      <c r="AJ624" s="221"/>
      <c r="AK624" s="221"/>
      <c r="AL624" s="223"/>
      <c r="AM624" s="221"/>
    </row>
    <row r="625" spans="2:39" ht="15" customHeight="1">
      <c r="B625" s="235"/>
      <c r="C625" s="235"/>
      <c r="D625" s="298"/>
      <c r="E625" s="235"/>
      <c r="F625" s="144">
        <f t="shared" si="55"/>
        <v>0</v>
      </c>
      <c r="G625" s="292"/>
      <c r="H625" s="143"/>
      <c r="I625" s="143"/>
      <c r="J625" s="144">
        <f t="shared" si="56"/>
        <v>0</v>
      </c>
      <c r="K625" s="143">
        <v>0</v>
      </c>
      <c r="L625" s="143"/>
      <c r="M625" s="234">
        <f t="shared" si="57"/>
        <v>0</v>
      </c>
      <c r="N625" s="143">
        <f t="shared" si="58"/>
        <v>0</v>
      </c>
      <c r="O625" s="289">
        <f t="array" ref="O625">IFERROR(INDEX($AK$49:$AK$2000,MATCH(B625&amp;C625,$Z$49:$Z$2000&amp;$AA$49:$AA$2000,0)),0)</f>
        <v>0</v>
      </c>
      <c r="P625" s="290">
        <f t="shared" si="59"/>
        <v>0</v>
      </c>
      <c r="Q625" s="262"/>
      <c r="Z625" s="220"/>
      <c r="AA625" s="220"/>
      <c r="AB625" s="237"/>
      <c r="AC625" s="237"/>
      <c r="AD625" s="222"/>
      <c r="AE625" s="221"/>
      <c r="AF625" s="221"/>
      <c r="AG625" s="257"/>
      <c r="AH625" s="221"/>
      <c r="AI625" s="222"/>
      <c r="AJ625" s="221"/>
      <c r="AK625" s="221"/>
      <c r="AL625" s="223"/>
      <c r="AM625" s="221"/>
    </row>
    <row r="626" spans="2:39" ht="15" customHeight="1">
      <c r="B626" s="235"/>
      <c r="C626" s="235"/>
      <c r="D626" s="298"/>
      <c r="E626" s="235"/>
      <c r="F626" s="144">
        <f t="shared" si="55"/>
        <v>0</v>
      </c>
      <c r="G626" s="292"/>
      <c r="H626" s="143"/>
      <c r="I626" s="143"/>
      <c r="J626" s="144">
        <f t="shared" si="56"/>
        <v>0</v>
      </c>
      <c r="K626" s="143">
        <v>0</v>
      </c>
      <c r="L626" s="143"/>
      <c r="M626" s="234">
        <f t="shared" si="57"/>
        <v>0</v>
      </c>
      <c r="N626" s="143">
        <f t="shared" si="58"/>
        <v>0</v>
      </c>
      <c r="O626" s="289">
        <f t="array" ref="O626">IFERROR(INDEX($AK$49:$AK$2000,MATCH(B626&amp;C626,$Z$49:$Z$2000&amp;$AA$49:$AA$2000,0)),0)</f>
        <v>0</v>
      </c>
      <c r="P626" s="290">
        <f t="shared" si="59"/>
        <v>0</v>
      </c>
      <c r="Q626" s="262"/>
      <c r="Z626" s="220"/>
      <c r="AA626" s="220"/>
      <c r="AB626" s="237"/>
      <c r="AC626" s="237"/>
      <c r="AD626" s="222"/>
      <c r="AE626" s="221"/>
      <c r="AF626" s="221"/>
      <c r="AG626" s="257"/>
      <c r="AH626" s="221"/>
      <c r="AI626" s="222"/>
      <c r="AJ626" s="221"/>
      <c r="AK626" s="221"/>
      <c r="AL626" s="223"/>
      <c r="AM626" s="221"/>
    </row>
    <row r="627" spans="2:39" ht="15" customHeight="1">
      <c r="B627" s="235"/>
      <c r="C627" s="235"/>
      <c r="D627" s="298"/>
      <c r="E627" s="235"/>
      <c r="F627" s="144">
        <f t="shared" si="55"/>
        <v>0</v>
      </c>
      <c r="G627" s="292"/>
      <c r="H627" s="143"/>
      <c r="I627" s="143"/>
      <c r="J627" s="144">
        <f t="shared" si="56"/>
        <v>0</v>
      </c>
      <c r="K627" s="143">
        <v>0</v>
      </c>
      <c r="L627" s="143"/>
      <c r="M627" s="234">
        <f t="shared" si="57"/>
        <v>0</v>
      </c>
      <c r="N627" s="143">
        <f t="shared" si="58"/>
        <v>0</v>
      </c>
      <c r="O627" s="289">
        <f t="array" ref="O627">IFERROR(INDEX($AK$49:$AK$2000,MATCH(B627&amp;C627,$Z$49:$Z$2000&amp;$AA$49:$AA$2000,0)),0)</f>
        <v>0</v>
      </c>
      <c r="P627" s="290">
        <f t="shared" si="59"/>
        <v>0</v>
      </c>
      <c r="Q627" s="262"/>
      <c r="Z627" s="220"/>
      <c r="AA627" s="220"/>
      <c r="AB627" s="237"/>
      <c r="AC627" s="237"/>
      <c r="AD627" s="222"/>
      <c r="AE627" s="221"/>
      <c r="AF627" s="221"/>
      <c r="AG627" s="257"/>
      <c r="AH627" s="221"/>
      <c r="AI627" s="222"/>
      <c r="AJ627" s="221"/>
      <c r="AK627" s="221"/>
      <c r="AL627" s="223"/>
      <c r="AM627" s="221"/>
    </row>
    <row r="628" spans="2:39" ht="15" customHeight="1">
      <c r="B628" s="235"/>
      <c r="C628" s="235"/>
      <c r="D628" s="298"/>
      <c r="E628" s="235"/>
      <c r="F628" s="144">
        <f t="shared" si="55"/>
        <v>0</v>
      </c>
      <c r="G628" s="292"/>
      <c r="H628" s="143"/>
      <c r="I628" s="143"/>
      <c r="J628" s="144">
        <f t="shared" si="56"/>
        <v>0</v>
      </c>
      <c r="K628" s="143">
        <v>0</v>
      </c>
      <c r="L628" s="143"/>
      <c r="M628" s="234">
        <f t="shared" si="57"/>
        <v>0</v>
      </c>
      <c r="N628" s="143">
        <f t="shared" si="58"/>
        <v>0</v>
      </c>
      <c r="O628" s="289">
        <f t="array" ref="O628">IFERROR(INDEX($AK$49:$AK$2000,MATCH(B628&amp;C628,$Z$49:$Z$2000&amp;$AA$49:$AA$2000,0)),0)</f>
        <v>0</v>
      </c>
      <c r="P628" s="290">
        <f t="shared" si="59"/>
        <v>0</v>
      </c>
      <c r="Q628" s="262"/>
      <c r="Z628" s="220"/>
      <c r="AA628" s="220"/>
      <c r="AB628" s="237"/>
      <c r="AC628" s="237"/>
      <c r="AD628" s="222"/>
      <c r="AE628" s="221"/>
      <c r="AF628" s="221"/>
      <c r="AG628" s="257"/>
      <c r="AH628" s="221"/>
      <c r="AI628" s="222"/>
      <c r="AJ628" s="221"/>
      <c r="AK628" s="221"/>
      <c r="AL628" s="223"/>
      <c r="AM628" s="221"/>
    </row>
    <row r="629" spans="2:39" ht="15" customHeight="1">
      <c r="B629" s="235"/>
      <c r="C629" s="235"/>
      <c r="D629" s="298"/>
      <c r="E629" s="235"/>
      <c r="F629" s="144">
        <f t="shared" si="55"/>
        <v>0</v>
      </c>
      <c r="G629" s="292"/>
      <c r="H629" s="143"/>
      <c r="I629" s="143"/>
      <c r="J629" s="144">
        <f t="shared" si="56"/>
        <v>0</v>
      </c>
      <c r="K629" s="143">
        <v>0</v>
      </c>
      <c r="L629" s="143"/>
      <c r="M629" s="234">
        <f t="shared" si="57"/>
        <v>0</v>
      </c>
      <c r="N629" s="143">
        <f t="shared" si="58"/>
        <v>0</v>
      </c>
      <c r="O629" s="289">
        <f t="array" ref="O629">IFERROR(INDEX($AK$49:$AK$2000,MATCH(B629&amp;C629,$Z$49:$Z$2000&amp;$AA$49:$AA$2000,0)),0)</f>
        <v>0</v>
      </c>
      <c r="P629" s="290">
        <f t="shared" si="59"/>
        <v>0</v>
      </c>
      <c r="Q629" s="262"/>
      <c r="Z629" s="220"/>
      <c r="AA629" s="220"/>
      <c r="AB629" s="237"/>
      <c r="AC629" s="237"/>
      <c r="AD629" s="222"/>
      <c r="AE629" s="221"/>
      <c r="AF629" s="221"/>
      <c r="AG629" s="257"/>
      <c r="AH629" s="221"/>
      <c r="AI629" s="222"/>
      <c r="AJ629" s="221"/>
      <c r="AK629" s="221"/>
      <c r="AL629" s="223"/>
      <c r="AM629" s="221"/>
    </row>
    <row r="630" spans="2:39" ht="15" customHeight="1">
      <c r="B630" s="235"/>
      <c r="C630" s="235"/>
      <c r="D630" s="298"/>
      <c r="E630" s="235"/>
      <c r="F630" s="144">
        <f t="shared" si="55"/>
        <v>0</v>
      </c>
      <c r="G630" s="292"/>
      <c r="H630" s="143"/>
      <c r="I630" s="143"/>
      <c r="J630" s="144">
        <f t="shared" si="56"/>
        <v>0</v>
      </c>
      <c r="K630" s="143">
        <v>0</v>
      </c>
      <c r="L630" s="143"/>
      <c r="M630" s="234">
        <f t="shared" si="57"/>
        <v>0</v>
      </c>
      <c r="N630" s="143">
        <f t="shared" si="58"/>
        <v>0</v>
      </c>
      <c r="O630" s="289">
        <f t="array" ref="O630">IFERROR(INDEX($AK$49:$AK$2000,MATCH(B630&amp;C630,$Z$49:$Z$2000&amp;$AA$49:$AA$2000,0)),0)</f>
        <v>0</v>
      </c>
      <c r="P630" s="290">
        <f t="shared" si="59"/>
        <v>0</v>
      </c>
      <c r="Q630" s="262"/>
      <c r="Z630" s="220"/>
      <c r="AA630" s="220"/>
      <c r="AB630" s="237"/>
      <c r="AC630" s="237"/>
      <c r="AD630" s="222"/>
      <c r="AE630" s="221"/>
      <c r="AF630" s="221"/>
      <c r="AG630" s="257"/>
      <c r="AH630" s="221"/>
      <c r="AI630" s="222"/>
      <c r="AJ630" s="221"/>
      <c r="AK630" s="221"/>
      <c r="AL630" s="223"/>
      <c r="AM630" s="221"/>
    </row>
    <row r="631" spans="2:39" ht="15" customHeight="1">
      <c r="B631" s="235"/>
      <c r="C631" s="235"/>
      <c r="D631" s="298"/>
      <c r="E631" s="235"/>
      <c r="F631" s="144">
        <f t="shared" si="55"/>
        <v>0</v>
      </c>
      <c r="G631" s="292"/>
      <c r="H631" s="143"/>
      <c r="I631" s="143"/>
      <c r="J631" s="144">
        <f t="shared" si="56"/>
        <v>0</v>
      </c>
      <c r="K631" s="143">
        <v>0</v>
      </c>
      <c r="L631" s="143"/>
      <c r="M631" s="234">
        <f t="shared" si="57"/>
        <v>0</v>
      </c>
      <c r="N631" s="143">
        <f t="shared" si="58"/>
        <v>0</v>
      </c>
      <c r="O631" s="289">
        <f t="array" ref="O631">IFERROR(INDEX($AK$49:$AK$2000,MATCH(B631&amp;C631,$Z$49:$Z$2000&amp;$AA$49:$AA$2000,0)),0)</f>
        <v>0</v>
      </c>
      <c r="P631" s="290">
        <f t="shared" si="59"/>
        <v>0</v>
      </c>
      <c r="Q631" s="262"/>
      <c r="Z631" s="220"/>
      <c r="AA631" s="220"/>
      <c r="AB631" s="237"/>
      <c r="AC631" s="237"/>
      <c r="AD631" s="222"/>
      <c r="AE631" s="221"/>
      <c r="AF631" s="221"/>
      <c r="AG631" s="257"/>
      <c r="AH631" s="221"/>
      <c r="AI631" s="222"/>
      <c r="AJ631" s="221"/>
      <c r="AK631" s="221"/>
      <c r="AL631" s="223"/>
      <c r="AM631" s="221"/>
    </row>
    <row r="632" spans="2:39" ht="15" customHeight="1">
      <c r="B632" s="235"/>
      <c r="C632" s="235"/>
      <c r="D632" s="298"/>
      <c r="E632" s="235"/>
      <c r="F632" s="144">
        <f t="shared" si="55"/>
        <v>0</v>
      </c>
      <c r="G632" s="292"/>
      <c r="H632" s="143"/>
      <c r="I632" s="143"/>
      <c r="J632" s="144">
        <f t="shared" si="56"/>
        <v>0</v>
      </c>
      <c r="K632" s="143">
        <v>0</v>
      </c>
      <c r="L632" s="143"/>
      <c r="M632" s="234">
        <f t="shared" si="57"/>
        <v>0</v>
      </c>
      <c r="N632" s="143">
        <f t="shared" si="58"/>
        <v>0</v>
      </c>
      <c r="O632" s="289">
        <f t="array" ref="O632">IFERROR(INDEX($AK$49:$AK$2000,MATCH(B632&amp;C632,$Z$49:$Z$2000&amp;$AA$49:$AA$2000,0)),0)</f>
        <v>0</v>
      </c>
      <c r="P632" s="290">
        <f t="shared" si="59"/>
        <v>0</v>
      </c>
      <c r="Q632" s="262"/>
      <c r="Z632" s="220"/>
      <c r="AA632" s="220"/>
      <c r="AB632" s="237"/>
      <c r="AC632" s="237"/>
      <c r="AD632" s="222"/>
      <c r="AE632" s="221"/>
      <c r="AF632" s="221"/>
      <c r="AG632" s="257"/>
      <c r="AH632" s="221"/>
      <c r="AI632" s="222"/>
      <c r="AJ632" s="221"/>
      <c r="AK632" s="221"/>
      <c r="AL632" s="223"/>
      <c r="AM632" s="221"/>
    </row>
    <row r="633" spans="2:39" ht="15" customHeight="1">
      <c r="B633" s="235"/>
      <c r="C633" s="235"/>
      <c r="D633" s="298"/>
      <c r="E633" s="235"/>
      <c r="F633" s="144">
        <f t="shared" si="55"/>
        <v>0</v>
      </c>
      <c r="G633" s="292"/>
      <c r="H633" s="143"/>
      <c r="I633" s="143"/>
      <c r="J633" s="144">
        <f t="shared" si="56"/>
        <v>0</v>
      </c>
      <c r="K633" s="143">
        <v>0</v>
      </c>
      <c r="L633" s="143"/>
      <c r="M633" s="234">
        <f t="shared" si="57"/>
        <v>0</v>
      </c>
      <c r="N633" s="143">
        <f t="shared" si="58"/>
        <v>0</v>
      </c>
      <c r="O633" s="289">
        <f t="array" ref="O633">IFERROR(INDEX($AK$49:$AK$2000,MATCH(B633&amp;C633,$Z$49:$Z$2000&amp;$AA$49:$AA$2000,0)),0)</f>
        <v>0</v>
      </c>
      <c r="P633" s="290">
        <f t="shared" si="59"/>
        <v>0</v>
      </c>
      <c r="Q633" s="262"/>
      <c r="Z633" s="220"/>
      <c r="AA633" s="220"/>
      <c r="AB633" s="237"/>
      <c r="AC633" s="237"/>
      <c r="AD633" s="222"/>
      <c r="AE633" s="221"/>
      <c r="AF633" s="221"/>
      <c r="AG633" s="257"/>
      <c r="AH633" s="221"/>
      <c r="AI633" s="222"/>
      <c r="AJ633" s="221"/>
      <c r="AK633" s="221"/>
      <c r="AL633" s="223"/>
      <c r="AM633" s="221"/>
    </row>
    <row r="634" spans="2:39" ht="15" customHeight="1">
      <c r="B634" s="235"/>
      <c r="C634" s="235"/>
      <c r="D634" s="298"/>
      <c r="E634" s="235"/>
      <c r="F634" s="144">
        <f t="shared" si="55"/>
        <v>0</v>
      </c>
      <c r="G634" s="292"/>
      <c r="H634" s="143"/>
      <c r="I634" s="143"/>
      <c r="J634" s="144">
        <f t="shared" si="56"/>
        <v>0</v>
      </c>
      <c r="K634" s="143">
        <v>0</v>
      </c>
      <c r="L634" s="143"/>
      <c r="M634" s="234">
        <f t="shared" si="57"/>
        <v>0</v>
      </c>
      <c r="N634" s="143">
        <f t="shared" si="58"/>
        <v>0</v>
      </c>
      <c r="O634" s="289">
        <f t="array" ref="O634">IFERROR(INDEX($AK$49:$AK$2000,MATCH(B634&amp;C634,$Z$49:$Z$2000&amp;$AA$49:$AA$2000,0)),0)</f>
        <v>0</v>
      </c>
      <c r="P634" s="290">
        <f t="shared" si="59"/>
        <v>0</v>
      </c>
      <c r="Q634" s="262"/>
      <c r="Z634" s="220"/>
      <c r="AA634" s="220"/>
      <c r="AB634" s="237"/>
      <c r="AC634" s="237"/>
      <c r="AD634" s="222"/>
      <c r="AE634" s="221"/>
      <c r="AF634" s="221"/>
      <c r="AG634" s="257"/>
      <c r="AH634" s="221"/>
      <c r="AI634" s="222"/>
      <c r="AJ634" s="221"/>
      <c r="AK634" s="221"/>
      <c r="AL634" s="223"/>
      <c r="AM634" s="221"/>
    </row>
    <row r="635" spans="2:39" ht="15" customHeight="1">
      <c r="B635" s="235"/>
      <c r="C635" s="235"/>
      <c r="D635" s="298"/>
      <c r="E635" s="235"/>
      <c r="F635" s="144">
        <f t="shared" si="55"/>
        <v>0</v>
      </c>
      <c r="G635" s="292"/>
      <c r="H635" s="143"/>
      <c r="I635" s="143"/>
      <c r="J635" s="144">
        <f t="shared" si="56"/>
        <v>0</v>
      </c>
      <c r="K635" s="143">
        <v>0</v>
      </c>
      <c r="L635" s="143"/>
      <c r="M635" s="234">
        <f t="shared" si="57"/>
        <v>0</v>
      </c>
      <c r="N635" s="143">
        <f t="shared" si="58"/>
        <v>0</v>
      </c>
      <c r="O635" s="289">
        <f t="array" ref="O635">IFERROR(INDEX($AK$49:$AK$2000,MATCH(B635&amp;C635,$Z$49:$Z$2000&amp;$AA$49:$AA$2000,0)),0)</f>
        <v>0</v>
      </c>
      <c r="P635" s="290">
        <f t="shared" si="59"/>
        <v>0</v>
      </c>
      <c r="Q635" s="262"/>
      <c r="Z635" s="220"/>
      <c r="AA635" s="220"/>
      <c r="AB635" s="237"/>
      <c r="AC635" s="237"/>
      <c r="AD635" s="222"/>
      <c r="AE635" s="221"/>
      <c r="AF635" s="221"/>
      <c r="AG635" s="257"/>
      <c r="AH635" s="221"/>
      <c r="AI635" s="222"/>
      <c r="AJ635" s="221"/>
      <c r="AK635" s="221"/>
      <c r="AL635" s="223"/>
      <c r="AM635" s="221"/>
    </row>
    <row r="636" spans="2:39" ht="15" customHeight="1">
      <c r="B636" s="235"/>
      <c r="C636" s="235"/>
      <c r="D636" s="298"/>
      <c r="E636" s="235"/>
      <c r="F636" s="144">
        <f t="shared" si="55"/>
        <v>0</v>
      </c>
      <c r="G636" s="292"/>
      <c r="H636" s="143"/>
      <c r="I636" s="143"/>
      <c r="J636" s="144">
        <f t="shared" si="56"/>
        <v>0</v>
      </c>
      <c r="K636" s="143">
        <v>0</v>
      </c>
      <c r="L636" s="143"/>
      <c r="M636" s="234">
        <f t="shared" si="57"/>
        <v>0</v>
      </c>
      <c r="N636" s="143">
        <f t="shared" si="58"/>
        <v>0</v>
      </c>
      <c r="O636" s="289">
        <f t="array" ref="O636">IFERROR(INDEX($AK$49:$AK$2000,MATCH(B636&amp;C636,$Z$49:$Z$2000&amp;$AA$49:$AA$2000,0)),0)</f>
        <v>0</v>
      </c>
      <c r="P636" s="290">
        <f t="shared" si="59"/>
        <v>0</v>
      </c>
      <c r="Q636" s="262"/>
      <c r="Z636" s="220"/>
      <c r="AA636" s="220"/>
      <c r="AB636" s="237"/>
      <c r="AC636" s="237"/>
      <c r="AD636" s="222"/>
      <c r="AE636" s="221"/>
      <c r="AF636" s="221"/>
      <c r="AG636" s="257"/>
      <c r="AH636" s="221"/>
      <c r="AI636" s="222"/>
      <c r="AJ636" s="221"/>
      <c r="AK636" s="221"/>
      <c r="AL636" s="223"/>
      <c r="AM636" s="221"/>
    </row>
    <row r="637" spans="2:39" ht="15" customHeight="1">
      <c r="B637" s="235"/>
      <c r="C637" s="235"/>
      <c r="D637" s="298"/>
      <c r="E637" s="235"/>
      <c r="F637" s="144">
        <f t="shared" si="55"/>
        <v>0</v>
      </c>
      <c r="G637" s="292"/>
      <c r="H637" s="143"/>
      <c r="I637" s="143"/>
      <c r="J637" s="144">
        <f t="shared" si="56"/>
        <v>0</v>
      </c>
      <c r="K637" s="143">
        <v>0</v>
      </c>
      <c r="L637" s="143"/>
      <c r="M637" s="234">
        <f t="shared" si="57"/>
        <v>0</v>
      </c>
      <c r="N637" s="143">
        <f t="shared" si="58"/>
        <v>0</v>
      </c>
      <c r="O637" s="289">
        <f t="array" ref="O637">IFERROR(INDEX($AK$49:$AK$2000,MATCH(B637&amp;C637,$Z$49:$Z$2000&amp;$AA$49:$AA$2000,0)),0)</f>
        <v>0</v>
      </c>
      <c r="P637" s="290">
        <f t="shared" si="59"/>
        <v>0</v>
      </c>
      <c r="Q637" s="262"/>
      <c r="Z637" s="220"/>
      <c r="AA637" s="220"/>
      <c r="AB637" s="237"/>
      <c r="AC637" s="237"/>
      <c r="AD637" s="222"/>
      <c r="AE637" s="221"/>
      <c r="AF637" s="221"/>
      <c r="AG637" s="257"/>
      <c r="AH637" s="221"/>
      <c r="AI637" s="222"/>
      <c r="AJ637" s="221"/>
      <c r="AK637" s="221"/>
      <c r="AL637" s="223"/>
      <c r="AM637" s="221"/>
    </row>
    <row r="638" spans="2:39" ht="15" customHeight="1">
      <c r="B638" s="235"/>
      <c r="C638" s="235"/>
      <c r="D638" s="298"/>
      <c r="E638" s="235"/>
      <c r="F638" s="144">
        <f t="shared" si="55"/>
        <v>0</v>
      </c>
      <c r="G638" s="292"/>
      <c r="H638" s="143"/>
      <c r="I638" s="143"/>
      <c r="J638" s="144">
        <f t="shared" si="56"/>
        <v>0</v>
      </c>
      <c r="K638" s="143">
        <v>0</v>
      </c>
      <c r="L638" s="143"/>
      <c r="M638" s="234">
        <f t="shared" si="57"/>
        <v>0</v>
      </c>
      <c r="N638" s="143">
        <f t="shared" si="58"/>
        <v>0</v>
      </c>
      <c r="O638" s="289">
        <f t="array" ref="O638">IFERROR(INDEX($AK$49:$AK$2000,MATCH(B638&amp;C638,$Z$49:$Z$2000&amp;$AA$49:$AA$2000,0)),0)</f>
        <v>0</v>
      </c>
      <c r="P638" s="290">
        <f t="shared" si="59"/>
        <v>0</v>
      </c>
      <c r="Q638" s="262"/>
      <c r="Z638" s="220"/>
      <c r="AA638" s="220"/>
      <c r="AB638" s="237"/>
      <c r="AC638" s="237"/>
      <c r="AD638" s="222"/>
      <c r="AE638" s="221"/>
      <c r="AF638" s="221"/>
      <c r="AG638" s="257"/>
      <c r="AH638" s="221"/>
      <c r="AI638" s="222"/>
      <c r="AJ638" s="221"/>
      <c r="AK638" s="221"/>
      <c r="AL638" s="223"/>
      <c r="AM638" s="221"/>
    </row>
    <row r="639" spans="2:39" ht="15" customHeight="1">
      <c r="B639" s="235"/>
      <c r="C639" s="235"/>
      <c r="D639" s="298"/>
      <c r="E639" s="235"/>
      <c r="F639" s="144">
        <f t="shared" si="55"/>
        <v>0</v>
      </c>
      <c r="G639" s="292"/>
      <c r="H639" s="143"/>
      <c r="I639" s="143"/>
      <c r="J639" s="144">
        <f t="shared" si="56"/>
        <v>0</v>
      </c>
      <c r="K639" s="143">
        <v>0</v>
      </c>
      <c r="L639" s="143"/>
      <c r="M639" s="234">
        <f t="shared" si="57"/>
        <v>0</v>
      </c>
      <c r="N639" s="143">
        <f t="shared" si="58"/>
        <v>0</v>
      </c>
      <c r="O639" s="289">
        <f t="array" ref="O639">IFERROR(INDEX($AK$49:$AK$2000,MATCH(B639&amp;C639,$Z$49:$Z$2000&amp;$AA$49:$AA$2000,0)),0)</f>
        <v>0</v>
      </c>
      <c r="P639" s="290">
        <f t="shared" si="59"/>
        <v>0</v>
      </c>
      <c r="Q639" s="262"/>
      <c r="Z639" s="220"/>
      <c r="AA639" s="220"/>
      <c r="AB639" s="237"/>
      <c r="AC639" s="237"/>
      <c r="AD639" s="222"/>
      <c r="AE639" s="221"/>
      <c r="AF639" s="221"/>
      <c r="AG639" s="257"/>
      <c r="AH639" s="221"/>
      <c r="AI639" s="222"/>
      <c r="AJ639" s="221"/>
      <c r="AK639" s="221"/>
      <c r="AL639" s="223"/>
      <c r="AM639" s="221"/>
    </row>
    <row r="640" spans="2:39" ht="15" customHeight="1">
      <c r="B640" s="235"/>
      <c r="C640" s="235"/>
      <c r="D640" s="298"/>
      <c r="E640" s="235"/>
      <c r="F640" s="144">
        <f t="shared" si="55"/>
        <v>0</v>
      </c>
      <c r="G640" s="292"/>
      <c r="H640" s="143"/>
      <c r="I640" s="143"/>
      <c r="J640" s="144">
        <f t="shared" si="56"/>
        <v>0</v>
      </c>
      <c r="K640" s="143">
        <v>0</v>
      </c>
      <c r="L640" s="143"/>
      <c r="M640" s="234">
        <f t="shared" si="57"/>
        <v>0</v>
      </c>
      <c r="N640" s="143">
        <f t="shared" si="58"/>
        <v>0</v>
      </c>
      <c r="O640" s="289">
        <f t="array" ref="O640">IFERROR(INDEX($AK$49:$AK$2000,MATCH(B640&amp;C640,$Z$49:$Z$2000&amp;$AA$49:$AA$2000,0)),0)</f>
        <v>0</v>
      </c>
      <c r="P640" s="290">
        <f t="shared" si="59"/>
        <v>0</v>
      </c>
      <c r="Q640" s="262"/>
      <c r="Z640" s="220"/>
      <c r="AA640" s="220"/>
      <c r="AB640" s="237"/>
      <c r="AC640" s="237"/>
      <c r="AD640" s="222"/>
      <c r="AE640" s="221"/>
      <c r="AF640" s="221"/>
      <c r="AG640" s="257"/>
      <c r="AH640" s="221"/>
      <c r="AI640" s="222"/>
      <c r="AJ640" s="221"/>
      <c r="AK640" s="221"/>
      <c r="AL640" s="223"/>
      <c r="AM640" s="221"/>
    </row>
    <row r="641" spans="2:39" ht="15" customHeight="1">
      <c r="B641" s="235"/>
      <c r="C641" s="235"/>
      <c r="D641" s="298"/>
      <c r="E641" s="235"/>
      <c r="F641" s="144">
        <f t="shared" si="55"/>
        <v>0</v>
      </c>
      <c r="G641" s="292"/>
      <c r="H641" s="143"/>
      <c r="I641" s="143"/>
      <c r="J641" s="144">
        <f t="shared" si="56"/>
        <v>0</v>
      </c>
      <c r="K641" s="143">
        <v>0</v>
      </c>
      <c r="L641" s="143"/>
      <c r="M641" s="234">
        <f t="shared" si="57"/>
        <v>0</v>
      </c>
      <c r="N641" s="143">
        <f t="shared" si="58"/>
        <v>0</v>
      </c>
      <c r="O641" s="289">
        <f t="array" ref="O641">IFERROR(INDEX($AK$49:$AK$2000,MATCH(B641&amp;C641,$Z$49:$Z$2000&amp;$AA$49:$AA$2000,0)),0)</f>
        <v>0</v>
      </c>
      <c r="P641" s="290">
        <f t="shared" si="59"/>
        <v>0</v>
      </c>
      <c r="Q641" s="262"/>
      <c r="Z641" s="220"/>
      <c r="AA641" s="220"/>
      <c r="AB641" s="237"/>
      <c r="AC641" s="237"/>
      <c r="AD641" s="222"/>
      <c r="AE641" s="221"/>
      <c r="AF641" s="221"/>
      <c r="AG641" s="257"/>
      <c r="AH641" s="221"/>
      <c r="AI641" s="222"/>
      <c r="AJ641" s="221"/>
      <c r="AK641" s="221"/>
      <c r="AL641" s="223"/>
      <c r="AM641" s="221"/>
    </row>
    <row r="642" spans="2:39" ht="15" customHeight="1">
      <c r="B642" s="235"/>
      <c r="C642" s="235"/>
      <c r="D642" s="298"/>
      <c r="E642" s="235"/>
      <c r="F642" s="144">
        <f t="shared" si="55"/>
        <v>0</v>
      </c>
      <c r="G642" s="292"/>
      <c r="H642" s="143"/>
      <c r="I642" s="143"/>
      <c r="J642" s="144">
        <f t="shared" si="56"/>
        <v>0</v>
      </c>
      <c r="K642" s="143">
        <v>0</v>
      </c>
      <c r="L642" s="143"/>
      <c r="M642" s="234">
        <f t="shared" si="57"/>
        <v>0</v>
      </c>
      <c r="N642" s="143">
        <f t="shared" si="58"/>
        <v>0</v>
      </c>
      <c r="O642" s="289">
        <f t="array" ref="O642">IFERROR(INDEX($AK$49:$AK$2000,MATCH(B642&amp;C642,$Z$49:$Z$2000&amp;$AA$49:$AA$2000,0)),0)</f>
        <v>0</v>
      </c>
      <c r="P642" s="290">
        <f t="shared" si="59"/>
        <v>0</v>
      </c>
      <c r="Q642" s="262"/>
      <c r="Z642" s="220"/>
      <c r="AA642" s="220"/>
      <c r="AB642" s="237"/>
      <c r="AC642" s="237"/>
      <c r="AD642" s="222"/>
      <c r="AE642" s="221"/>
      <c r="AF642" s="221"/>
      <c r="AG642" s="257"/>
      <c r="AH642" s="221"/>
      <c r="AI642" s="222"/>
      <c r="AJ642" s="221"/>
      <c r="AK642" s="221"/>
      <c r="AL642" s="223"/>
      <c r="AM642" s="221"/>
    </row>
    <row r="643" spans="2:39" ht="15" customHeight="1">
      <c r="B643" s="235"/>
      <c r="C643" s="235"/>
      <c r="D643" s="298"/>
      <c r="E643" s="235"/>
      <c r="F643" s="144">
        <f t="shared" si="55"/>
        <v>0</v>
      </c>
      <c r="G643" s="292"/>
      <c r="H643" s="143"/>
      <c r="I643" s="143"/>
      <c r="J643" s="144">
        <f t="shared" si="56"/>
        <v>0</v>
      </c>
      <c r="K643" s="143">
        <v>0</v>
      </c>
      <c r="L643" s="143"/>
      <c r="M643" s="234">
        <f t="shared" si="57"/>
        <v>0</v>
      </c>
      <c r="N643" s="143">
        <f t="shared" si="58"/>
        <v>0</v>
      </c>
      <c r="O643" s="289">
        <f t="array" ref="O643">IFERROR(INDEX($AK$49:$AK$2000,MATCH(B643&amp;C643,$Z$49:$Z$2000&amp;$AA$49:$AA$2000,0)),0)</f>
        <v>0</v>
      </c>
      <c r="P643" s="290">
        <f t="shared" si="59"/>
        <v>0</v>
      </c>
      <c r="Q643" s="262"/>
      <c r="Z643" s="220"/>
      <c r="AA643" s="220"/>
      <c r="AB643" s="237"/>
      <c r="AC643" s="237"/>
      <c r="AD643" s="222"/>
      <c r="AE643" s="221"/>
      <c r="AF643" s="221"/>
      <c r="AG643" s="257"/>
      <c r="AH643" s="221"/>
      <c r="AI643" s="222"/>
      <c r="AJ643" s="221"/>
      <c r="AK643" s="221"/>
      <c r="AL643" s="223"/>
      <c r="AM643" s="221"/>
    </row>
    <row r="644" spans="2:39" ht="15" customHeight="1">
      <c r="B644" s="235"/>
      <c r="C644" s="235"/>
      <c r="D644" s="298"/>
      <c r="E644" s="235"/>
      <c r="F644" s="144">
        <f t="shared" si="55"/>
        <v>0</v>
      </c>
      <c r="G644" s="292"/>
      <c r="H644" s="143"/>
      <c r="I644" s="143"/>
      <c r="J644" s="144">
        <f t="shared" si="56"/>
        <v>0</v>
      </c>
      <c r="K644" s="143">
        <v>0</v>
      </c>
      <c r="L644" s="143"/>
      <c r="M644" s="234">
        <f t="shared" si="57"/>
        <v>0</v>
      </c>
      <c r="N644" s="143">
        <f t="shared" si="58"/>
        <v>0</v>
      </c>
      <c r="O644" s="289">
        <f t="array" ref="O644">IFERROR(INDEX($AK$49:$AK$2000,MATCH(B644&amp;C644,$Z$49:$Z$2000&amp;$AA$49:$AA$2000,0)),0)</f>
        <v>0</v>
      </c>
      <c r="P644" s="290">
        <f t="shared" si="59"/>
        <v>0</v>
      </c>
      <c r="Q644" s="262"/>
      <c r="Z644" s="220"/>
      <c r="AA644" s="220"/>
      <c r="AB644" s="237"/>
      <c r="AC644" s="237"/>
      <c r="AD644" s="222"/>
      <c r="AE644" s="221"/>
      <c r="AF644" s="221"/>
      <c r="AG644" s="257"/>
      <c r="AH644" s="221"/>
      <c r="AI644" s="222"/>
      <c r="AJ644" s="221"/>
      <c r="AK644" s="221"/>
      <c r="AL644" s="223"/>
      <c r="AM644" s="221"/>
    </row>
    <row r="645" spans="2:39" ht="15" customHeight="1">
      <c r="B645" s="235"/>
      <c r="C645" s="235"/>
      <c r="D645" s="298"/>
      <c r="E645" s="235"/>
      <c r="F645" s="144">
        <f t="shared" si="55"/>
        <v>0</v>
      </c>
      <c r="G645" s="292"/>
      <c r="H645" s="143"/>
      <c r="I645" s="143"/>
      <c r="J645" s="144">
        <f t="shared" si="56"/>
        <v>0</v>
      </c>
      <c r="K645" s="143">
        <v>0</v>
      </c>
      <c r="L645" s="143"/>
      <c r="M645" s="234">
        <f t="shared" si="57"/>
        <v>0</v>
      </c>
      <c r="N645" s="143">
        <f t="shared" si="58"/>
        <v>0</v>
      </c>
      <c r="O645" s="289">
        <f t="array" ref="O645">IFERROR(INDEX($AK$49:$AK$2000,MATCH(B645&amp;C645,$Z$49:$Z$2000&amp;$AA$49:$AA$2000,0)),0)</f>
        <v>0</v>
      </c>
      <c r="P645" s="290">
        <f t="shared" si="59"/>
        <v>0</v>
      </c>
      <c r="Q645" s="262"/>
      <c r="Z645" s="220"/>
      <c r="AA645" s="220"/>
      <c r="AB645" s="237"/>
      <c r="AC645" s="237"/>
      <c r="AD645" s="222"/>
      <c r="AE645" s="221"/>
      <c r="AF645" s="221"/>
      <c r="AG645" s="257"/>
      <c r="AH645" s="221"/>
      <c r="AI645" s="222"/>
      <c r="AJ645" s="221"/>
      <c r="AK645" s="221"/>
      <c r="AL645" s="223"/>
      <c r="AM645" s="221"/>
    </row>
    <row r="646" spans="2:39" ht="15" customHeight="1">
      <c r="B646" s="235"/>
      <c r="C646" s="235"/>
      <c r="D646" s="298"/>
      <c r="E646" s="235"/>
      <c r="F646" s="144">
        <f t="shared" si="55"/>
        <v>0</v>
      </c>
      <c r="G646" s="292"/>
      <c r="H646" s="143"/>
      <c r="I646" s="143"/>
      <c r="J646" s="144">
        <f t="shared" si="56"/>
        <v>0</v>
      </c>
      <c r="K646" s="143">
        <v>0</v>
      </c>
      <c r="L646" s="143"/>
      <c r="M646" s="234">
        <f t="shared" si="57"/>
        <v>0</v>
      </c>
      <c r="N646" s="143">
        <f t="shared" si="58"/>
        <v>0</v>
      </c>
      <c r="O646" s="289">
        <f t="array" ref="O646">IFERROR(INDEX($AK$49:$AK$2000,MATCH(B646&amp;C646,$Z$49:$Z$2000&amp;$AA$49:$AA$2000,0)),0)</f>
        <v>0</v>
      </c>
      <c r="P646" s="290">
        <f t="shared" si="59"/>
        <v>0</v>
      </c>
      <c r="Q646" s="262"/>
      <c r="Z646" s="220"/>
      <c r="AA646" s="220"/>
      <c r="AB646" s="237"/>
      <c r="AC646" s="237"/>
      <c r="AD646" s="222"/>
      <c r="AE646" s="221"/>
      <c r="AF646" s="221"/>
      <c r="AG646" s="257"/>
      <c r="AH646" s="221"/>
      <c r="AI646" s="222"/>
      <c r="AJ646" s="221"/>
      <c r="AK646" s="221"/>
      <c r="AL646" s="223"/>
      <c r="AM646" s="221"/>
    </row>
    <row r="647" spans="2:39" ht="15" customHeight="1">
      <c r="B647" s="235"/>
      <c r="C647" s="235"/>
      <c r="D647" s="298"/>
      <c r="E647" s="235"/>
      <c r="F647" s="144">
        <f t="shared" si="55"/>
        <v>0</v>
      </c>
      <c r="G647" s="292"/>
      <c r="H647" s="143"/>
      <c r="I647" s="143"/>
      <c r="J647" s="144">
        <f t="shared" si="56"/>
        <v>0</v>
      </c>
      <c r="K647" s="143">
        <v>0</v>
      </c>
      <c r="L647" s="143"/>
      <c r="M647" s="234">
        <f t="shared" si="57"/>
        <v>0</v>
      </c>
      <c r="N647" s="143">
        <f t="shared" si="58"/>
        <v>0</v>
      </c>
      <c r="O647" s="289">
        <f t="array" ref="O647">IFERROR(INDEX($AK$49:$AK$2000,MATCH(B647&amp;C647,$Z$49:$Z$2000&amp;$AA$49:$AA$2000,0)),0)</f>
        <v>0</v>
      </c>
      <c r="P647" s="290">
        <f t="shared" si="59"/>
        <v>0</v>
      </c>
      <c r="Q647" s="262"/>
      <c r="Z647" s="220"/>
      <c r="AA647" s="220"/>
      <c r="AB647" s="237"/>
      <c r="AC647" s="237"/>
      <c r="AD647" s="222"/>
      <c r="AE647" s="221"/>
      <c r="AF647" s="221"/>
      <c r="AG647" s="257"/>
      <c r="AH647" s="221"/>
      <c r="AI647" s="222"/>
      <c r="AJ647" s="221"/>
      <c r="AK647" s="221"/>
      <c r="AL647" s="223"/>
      <c r="AM647" s="221"/>
    </row>
    <row r="648" spans="2:39" ht="15" customHeight="1">
      <c r="B648" s="235"/>
      <c r="C648" s="235"/>
      <c r="D648" s="298"/>
      <c r="E648" s="235"/>
      <c r="F648" s="144">
        <f t="shared" si="55"/>
        <v>0</v>
      </c>
      <c r="G648" s="292"/>
      <c r="H648" s="143"/>
      <c r="I648" s="143"/>
      <c r="J648" s="144">
        <f t="shared" si="56"/>
        <v>0</v>
      </c>
      <c r="K648" s="143">
        <v>0</v>
      </c>
      <c r="L648" s="143"/>
      <c r="M648" s="234">
        <f t="shared" si="57"/>
        <v>0</v>
      </c>
      <c r="N648" s="143">
        <f t="shared" si="58"/>
        <v>0</v>
      </c>
      <c r="O648" s="289">
        <f t="array" ref="O648">IFERROR(INDEX($AK$49:$AK$2000,MATCH(B648&amp;C648,$Z$49:$Z$2000&amp;$AA$49:$AA$2000,0)),0)</f>
        <v>0</v>
      </c>
      <c r="P648" s="290">
        <f t="shared" si="59"/>
        <v>0</v>
      </c>
      <c r="Q648" s="262"/>
      <c r="Z648" s="220"/>
      <c r="AA648" s="220"/>
      <c r="AB648" s="237"/>
      <c r="AC648" s="237"/>
      <c r="AD648" s="222"/>
      <c r="AE648" s="221"/>
      <c r="AF648" s="221"/>
      <c r="AG648" s="257"/>
      <c r="AH648" s="221"/>
      <c r="AI648" s="222"/>
      <c r="AJ648" s="221"/>
      <c r="AK648" s="221"/>
      <c r="AL648" s="223"/>
      <c r="AM648" s="221"/>
    </row>
    <row r="649" spans="2:39" ht="15" customHeight="1">
      <c r="B649" s="235"/>
      <c r="C649" s="235"/>
      <c r="D649" s="298"/>
      <c r="E649" s="235"/>
      <c r="F649" s="144">
        <f t="shared" si="55"/>
        <v>0</v>
      </c>
      <c r="G649" s="292"/>
      <c r="H649" s="143"/>
      <c r="I649" s="143"/>
      <c r="J649" s="144">
        <f t="shared" si="56"/>
        <v>0</v>
      </c>
      <c r="K649" s="143">
        <v>0</v>
      </c>
      <c r="L649" s="143"/>
      <c r="M649" s="234">
        <f t="shared" si="57"/>
        <v>0</v>
      </c>
      <c r="N649" s="143">
        <f t="shared" si="58"/>
        <v>0</v>
      </c>
      <c r="O649" s="289">
        <f t="array" ref="O649">IFERROR(INDEX($AK$49:$AK$2000,MATCH(B649&amp;C649,$Z$49:$Z$2000&amp;$AA$49:$AA$2000,0)),0)</f>
        <v>0</v>
      </c>
      <c r="P649" s="290">
        <f t="shared" si="59"/>
        <v>0</v>
      </c>
      <c r="Q649" s="262"/>
      <c r="Z649" s="220"/>
      <c r="AA649" s="220"/>
      <c r="AB649" s="237"/>
      <c r="AC649" s="237"/>
      <c r="AD649" s="222"/>
      <c r="AE649" s="221"/>
      <c r="AF649" s="221"/>
      <c r="AG649" s="257"/>
      <c r="AH649" s="221"/>
      <c r="AI649" s="222"/>
      <c r="AJ649" s="221"/>
      <c r="AK649" s="221"/>
      <c r="AL649" s="223"/>
      <c r="AM649" s="221"/>
    </row>
    <row r="650" spans="2:39" ht="15" customHeight="1">
      <c r="B650" s="235"/>
      <c r="C650" s="235"/>
      <c r="D650" s="298"/>
      <c r="E650" s="235"/>
      <c r="F650" s="144">
        <f t="shared" si="55"/>
        <v>0</v>
      </c>
      <c r="G650" s="292"/>
      <c r="H650" s="143"/>
      <c r="I650" s="143"/>
      <c r="J650" s="144">
        <f t="shared" si="56"/>
        <v>0</v>
      </c>
      <c r="K650" s="143">
        <v>0</v>
      </c>
      <c r="L650" s="143"/>
      <c r="M650" s="234">
        <f t="shared" si="57"/>
        <v>0</v>
      </c>
      <c r="N650" s="143">
        <f t="shared" si="58"/>
        <v>0</v>
      </c>
      <c r="O650" s="289">
        <f t="array" ref="O650">IFERROR(INDEX($AK$49:$AK$2000,MATCH(B650&amp;C650,$Z$49:$Z$2000&amp;$AA$49:$AA$2000,0)),0)</f>
        <v>0</v>
      </c>
      <c r="P650" s="290">
        <f t="shared" si="59"/>
        <v>0</v>
      </c>
      <c r="Q650" s="262"/>
      <c r="Z650" s="220"/>
      <c r="AA650" s="220"/>
      <c r="AB650" s="237"/>
      <c r="AC650" s="237"/>
      <c r="AD650" s="222"/>
      <c r="AE650" s="221"/>
      <c r="AF650" s="221"/>
      <c r="AG650" s="257"/>
      <c r="AH650" s="221"/>
      <c r="AI650" s="222"/>
      <c r="AJ650" s="221"/>
      <c r="AK650" s="221"/>
      <c r="AL650" s="223"/>
      <c r="AM650" s="221"/>
    </row>
    <row r="651" spans="2:39" ht="15" customHeight="1">
      <c r="B651" s="235"/>
      <c r="C651" s="235"/>
      <c r="D651" s="298"/>
      <c r="E651" s="235"/>
      <c r="F651" s="144">
        <f t="shared" si="55"/>
        <v>0</v>
      </c>
      <c r="G651" s="292"/>
      <c r="H651" s="143"/>
      <c r="I651" s="143"/>
      <c r="J651" s="144">
        <f t="shared" si="56"/>
        <v>0</v>
      </c>
      <c r="K651" s="143">
        <v>0</v>
      </c>
      <c r="L651" s="143"/>
      <c r="M651" s="234">
        <f t="shared" si="57"/>
        <v>0</v>
      </c>
      <c r="N651" s="143">
        <f t="shared" si="58"/>
        <v>0</v>
      </c>
      <c r="O651" s="289">
        <f t="array" ref="O651">IFERROR(INDEX($AK$49:$AK$2000,MATCH(B651&amp;C651,$Z$49:$Z$2000&amp;$AA$49:$AA$2000,0)),0)</f>
        <v>0</v>
      </c>
      <c r="P651" s="290">
        <f t="shared" si="59"/>
        <v>0</v>
      </c>
      <c r="Q651" s="262"/>
      <c r="Z651" s="220"/>
      <c r="AA651" s="220"/>
      <c r="AB651" s="237"/>
      <c r="AC651" s="237"/>
      <c r="AD651" s="222"/>
      <c r="AE651" s="221"/>
      <c r="AF651" s="221"/>
      <c r="AG651" s="257"/>
      <c r="AH651" s="221"/>
      <c r="AI651" s="222"/>
      <c r="AJ651" s="221"/>
      <c r="AK651" s="221"/>
      <c r="AL651" s="223"/>
      <c r="AM651" s="221"/>
    </row>
    <row r="652" spans="2:39" ht="15" customHeight="1">
      <c r="B652" s="235"/>
      <c r="C652" s="235"/>
      <c r="D652" s="298"/>
      <c r="E652" s="235"/>
      <c r="F652" s="144">
        <f t="shared" si="55"/>
        <v>0</v>
      </c>
      <c r="G652" s="292"/>
      <c r="H652" s="143"/>
      <c r="I652" s="143"/>
      <c r="J652" s="144">
        <f t="shared" si="56"/>
        <v>0</v>
      </c>
      <c r="K652" s="143">
        <v>0</v>
      </c>
      <c r="L652" s="143"/>
      <c r="M652" s="234">
        <f t="shared" si="57"/>
        <v>0</v>
      </c>
      <c r="N652" s="143">
        <f t="shared" si="58"/>
        <v>0</v>
      </c>
      <c r="O652" s="289">
        <f t="array" ref="O652">IFERROR(INDEX($AK$49:$AK$2000,MATCH(B652&amp;C652,$Z$49:$Z$2000&amp;$AA$49:$AA$2000,0)),0)</f>
        <v>0</v>
      </c>
      <c r="P652" s="290">
        <f t="shared" si="59"/>
        <v>0</v>
      </c>
      <c r="Q652" s="262"/>
      <c r="Z652" s="220"/>
      <c r="AA652" s="220"/>
      <c r="AB652" s="237"/>
      <c r="AC652" s="237"/>
      <c r="AD652" s="222"/>
      <c r="AE652" s="221"/>
      <c r="AF652" s="221"/>
      <c r="AG652" s="257"/>
      <c r="AH652" s="221"/>
      <c r="AI652" s="222"/>
      <c r="AJ652" s="221"/>
      <c r="AK652" s="221"/>
      <c r="AL652" s="223"/>
      <c r="AM652" s="221"/>
    </row>
    <row r="653" spans="2:39" ht="15" customHeight="1">
      <c r="B653" s="235"/>
      <c r="C653" s="235"/>
      <c r="D653" s="298"/>
      <c r="E653" s="235"/>
      <c r="F653" s="144">
        <f t="shared" si="55"/>
        <v>0</v>
      </c>
      <c r="G653" s="292"/>
      <c r="H653" s="143"/>
      <c r="I653" s="143"/>
      <c r="J653" s="144">
        <f t="shared" si="56"/>
        <v>0</v>
      </c>
      <c r="K653" s="143">
        <v>0</v>
      </c>
      <c r="L653" s="143"/>
      <c r="M653" s="234">
        <f t="shared" si="57"/>
        <v>0</v>
      </c>
      <c r="N653" s="143">
        <f t="shared" si="58"/>
        <v>0</v>
      </c>
      <c r="O653" s="289">
        <f t="array" ref="O653">IFERROR(INDEX($AK$49:$AK$2000,MATCH(B653&amp;C653,$Z$49:$Z$2000&amp;$AA$49:$AA$2000,0)),0)</f>
        <v>0</v>
      </c>
      <c r="P653" s="290">
        <f t="shared" si="59"/>
        <v>0</v>
      </c>
      <c r="Q653" s="262"/>
      <c r="Z653" s="220"/>
      <c r="AA653" s="220"/>
      <c r="AB653" s="237"/>
      <c r="AC653" s="237"/>
      <c r="AD653" s="222"/>
      <c r="AE653" s="221"/>
      <c r="AF653" s="221"/>
      <c r="AG653" s="257"/>
      <c r="AH653" s="221"/>
      <c r="AI653" s="222"/>
      <c r="AJ653" s="221"/>
      <c r="AK653" s="221"/>
      <c r="AL653" s="223"/>
      <c r="AM653" s="221"/>
    </row>
    <row r="654" spans="2:39" ht="15" customHeight="1">
      <c r="B654" s="235"/>
      <c r="C654" s="235"/>
      <c r="D654" s="298"/>
      <c r="E654" s="235"/>
      <c r="F654" s="144">
        <f t="shared" si="55"/>
        <v>0</v>
      </c>
      <c r="G654" s="292"/>
      <c r="H654" s="143"/>
      <c r="I654" s="143"/>
      <c r="J654" s="144">
        <f t="shared" si="56"/>
        <v>0</v>
      </c>
      <c r="K654" s="143">
        <v>0</v>
      </c>
      <c r="L654" s="143"/>
      <c r="M654" s="234">
        <f t="shared" si="57"/>
        <v>0</v>
      </c>
      <c r="N654" s="143">
        <f t="shared" si="58"/>
        <v>0</v>
      </c>
      <c r="O654" s="289">
        <f t="array" ref="O654">IFERROR(INDEX($AK$49:$AK$2000,MATCH(B654&amp;C654,$Z$49:$Z$2000&amp;$AA$49:$AA$2000,0)),0)</f>
        <v>0</v>
      </c>
      <c r="P654" s="290">
        <f t="shared" si="59"/>
        <v>0</v>
      </c>
      <c r="Q654" s="262"/>
      <c r="Z654" s="220"/>
      <c r="AA654" s="220"/>
      <c r="AB654" s="237"/>
      <c r="AC654" s="237"/>
      <c r="AD654" s="222"/>
      <c r="AE654" s="221"/>
      <c r="AF654" s="221"/>
      <c r="AG654" s="257"/>
      <c r="AH654" s="221"/>
      <c r="AI654" s="222"/>
      <c r="AJ654" s="221"/>
      <c r="AK654" s="221"/>
      <c r="AL654" s="223"/>
      <c r="AM654" s="221"/>
    </row>
    <row r="655" spans="2:39" ht="15" customHeight="1">
      <c r="B655" s="235"/>
      <c r="C655" s="235"/>
      <c r="D655" s="298"/>
      <c r="E655" s="235"/>
      <c r="F655" s="144">
        <f t="shared" si="55"/>
        <v>0</v>
      </c>
      <c r="G655" s="292"/>
      <c r="H655" s="143"/>
      <c r="I655" s="143"/>
      <c r="J655" s="144">
        <f t="shared" si="56"/>
        <v>0</v>
      </c>
      <c r="K655" s="143">
        <v>0</v>
      </c>
      <c r="L655" s="143"/>
      <c r="M655" s="234">
        <f t="shared" si="57"/>
        <v>0</v>
      </c>
      <c r="N655" s="143">
        <f t="shared" si="58"/>
        <v>0</v>
      </c>
      <c r="O655" s="289">
        <f t="array" ref="O655">IFERROR(INDEX($AK$49:$AK$2000,MATCH(B655&amp;C655,$Z$49:$Z$2000&amp;$AA$49:$AA$2000,0)),0)</f>
        <v>0</v>
      </c>
      <c r="P655" s="290">
        <f t="shared" si="59"/>
        <v>0</v>
      </c>
      <c r="Q655" s="262"/>
      <c r="Z655" s="220"/>
      <c r="AA655" s="220"/>
      <c r="AB655" s="237"/>
      <c r="AC655" s="237"/>
      <c r="AD655" s="222"/>
      <c r="AE655" s="221"/>
      <c r="AF655" s="221"/>
      <c r="AG655" s="257"/>
      <c r="AH655" s="221"/>
      <c r="AI655" s="222"/>
      <c r="AJ655" s="221"/>
      <c r="AK655" s="221"/>
      <c r="AL655" s="223"/>
      <c r="AM655" s="221"/>
    </row>
    <row r="656" spans="2:39" ht="15" customHeight="1">
      <c r="B656" s="235"/>
      <c r="C656" s="235"/>
      <c r="D656" s="298"/>
      <c r="E656" s="235"/>
      <c r="F656" s="144">
        <f t="shared" si="55"/>
        <v>0</v>
      </c>
      <c r="G656" s="292"/>
      <c r="H656" s="143"/>
      <c r="I656" s="143"/>
      <c r="J656" s="144">
        <f t="shared" si="56"/>
        <v>0</v>
      </c>
      <c r="K656" s="143">
        <v>0</v>
      </c>
      <c r="L656" s="143"/>
      <c r="M656" s="234">
        <f t="shared" si="57"/>
        <v>0</v>
      </c>
      <c r="N656" s="143">
        <f t="shared" si="58"/>
        <v>0</v>
      </c>
      <c r="O656" s="289">
        <f t="array" ref="O656">IFERROR(INDEX($AK$49:$AK$2000,MATCH(B656&amp;C656,$Z$49:$Z$2000&amp;$AA$49:$AA$2000,0)),0)</f>
        <v>0</v>
      </c>
      <c r="P656" s="290">
        <f t="shared" si="59"/>
        <v>0</v>
      </c>
      <c r="Q656" s="262"/>
      <c r="Z656" s="220"/>
      <c r="AA656" s="220"/>
      <c r="AB656" s="237"/>
      <c r="AC656" s="237"/>
      <c r="AD656" s="222"/>
      <c r="AE656" s="221"/>
      <c r="AF656" s="221"/>
      <c r="AG656" s="257"/>
      <c r="AH656" s="221"/>
      <c r="AI656" s="222"/>
      <c r="AJ656" s="221"/>
      <c r="AK656" s="221"/>
      <c r="AL656" s="223"/>
      <c r="AM656" s="221"/>
    </row>
    <row r="657" spans="2:39" ht="15" customHeight="1">
      <c r="B657" s="235"/>
      <c r="C657" s="235"/>
      <c r="D657" s="298"/>
      <c r="E657" s="235"/>
      <c r="F657" s="144">
        <f t="shared" si="55"/>
        <v>0</v>
      </c>
      <c r="G657" s="292"/>
      <c r="H657" s="143"/>
      <c r="I657" s="143"/>
      <c r="J657" s="144">
        <f t="shared" si="56"/>
        <v>0</v>
      </c>
      <c r="K657" s="143">
        <v>0</v>
      </c>
      <c r="L657" s="143"/>
      <c r="M657" s="234">
        <f t="shared" si="57"/>
        <v>0</v>
      </c>
      <c r="N657" s="143">
        <f t="shared" si="58"/>
        <v>0</v>
      </c>
      <c r="O657" s="289">
        <f t="array" ref="O657">IFERROR(INDEX($AK$49:$AK$2000,MATCH(B657&amp;C657,$Z$49:$Z$2000&amp;$AA$49:$AA$2000,0)),0)</f>
        <v>0</v>
      </c>
      <c r="P657" s="290">
        <f t="shared" si="59"/>
        <v>0</v>
      </c>
      <c r="Q657" s="262"/>
      <c r="Z657" s="220"/>
      <c r="AA657" s="220"/>
      <c r="AB657" s="237"/>
      <c r="AC657" s="237"/>
      <c r="AD657" s="222"/>
      <c r="AE657" s="221"/>
      <c r="AF657" s="221"/>
      <c r="AG657" s="257"/>
      <c r="AH657" s="221"/>
      <c r="AI657" s="222"/>
      <c r="AJ657" s="221"/>
      <c r="AK657" s="221"/>
      <c r="AL657" s="223"/>
      <c r="AM657" s="221"/>
    </row>
    <row r="658" spans="2:39" ht="15" customHeight="1">
      <c r="B658" s="235"/>
      <c r="C658" s="235"/>
      <c r="D658" s="298"/>
      <c r="E658" s="235"/>
      <c r="F658" s="144">
        <f t="shared" si="55"/>
        <v>0</v>
      </c>
      <c r="G658" s="292"/>
      <c r="H658" s="143"/>
      <c r="I658" s="143"/>
      <c r="J658" s="144">
        <f t="shared" si="56"/>
        <v>0</v>
      </c>
      <c r="K658" s="143">
        <v>0</v>
      </c>
      <c r="L658" s="143"/>
      <c r="M658" s="234">
        <f t="shared" si="57"/>
        <v>0</v>
      </c>
      <c r="N658" s="143">
        <f t="shared" si="58"/>
        <v>0</v>
      </c>
      <c r="O658" s="289">
        <f t="array" ref="O658">IFERROR(INDEX($AK$49:$AK$2000,MATCH(B658&amp;C658,$Z$49:$Z$2000&amp;$AA$49:$AA$2000,0)),0)</f>
        <v>0</v>
      </c>
      <c r="P658" s="290">
        <f t="shared" si="59"/>
        <v>0</v>
      </c>
      <c r="Q658" s="262"/>
      <c r="Z658" s="220"/>
      <c r="AA658" s="220"/>
      <c r="AB658" s="237"/>
      <c r="AC658" s="237"/>
      <c r="AD658" s="222"/>
      <c r="AE658" s="221"/>
      <c r="AF658" s="221"/>
      <c r="AG658" s="257"/>
      <c r="AH658" s="221"/>
      <c r="AI658" s="222"/>
      <c r="AJ658" s="221"/>
      <c r="AK658" s="221"/>
      <c r="AL658" s="223"/>
      <c r="AM658" s="221"/>
    </row>
    <row r="659" spans="2:39" ht="15" customHeight="1">
      <c r="B659" s="235"/>
      <c r="C659" s="235"/>
      <c r="D659" s="298"/>
      <c r="E659" s="235"/>
      <c r="F659" s="144">
        <f t="shared" si="55"/>
        <v>0</v>
      </c>
      <c r="G659" s="292"/>
      <c r="H659" s="143"/>
      <c r="I659" s="143"/>
      <c r="J659" s="144">
        <f t="shared" si="56"/>
        <v>0</v>
      </c>
      <c r="K659" s="143">
        <v>0</v>
      </c>
      <c r="L659" s="143"/>
      <c r="M659" s="234">
        <f t="shared" si="57"/>
        <v>0</v>
      </c>
      <c r="N659" s="143">
        <f t="shared" si="58"/>
        <v>0</v>
      </c>
      <c r="O659" s="289">
        <f t="array" ref="O659">IFERROR(INDEX($AK$49:$AK$2000,MATCH(B659&amp;C659,$Z$49:$Z$2000&amp;$AA$49:$AA$2000,0)),0)</f>
        <v>0</v>
      </c>
      <c r="P659" s="290">
        <f t="shared" si="59"/>
        <v>0</v>
      </c>
      <c r="Q659" s="262"/>
      <c r="Z659" s="220"/>
      <c r="AA659" s="220"/>
      <c r="AB659" s="237"/>
      <c r="AC659" s="237"/>
      <c r="AD659" s="222"/>
      <c r="AE659" s="221"/>
      <c r="AF659" s="221"/>
      <c r="AG659" s="257"/>
      <c r="AH659" s="221"/>
      <c r="AI659" s="222"/>
      <c r="AJ659" s="221"/>
      <c r="AK659" s="221"/>
      <c r="AL659" s="223"/>
      <c r="AM659" s="221"/>
    </row>
    <row r="660" spans="2:39" ht="15" customHeight="1">
      <c r="B660" s="235"/>
      <c r="C660" s="235"/>
      <c r="D660" s="298"/>
      <c r="E660" s="235"/>
      <c r="F660" s="144">
        <f t="shared" si="55"/>
        <v>0</v>
      </c>
      <c r="G660" s="292"/>
      <c r="H660" s="143"/>
      <c r="I660" s="143"/>
      <c r="J660" s="144">
        <f t="shared" si="56"/>
        <v>0</v>
      </c>
      <c r="K660" s="143">
        <v>0</v>
      </c>
      <c r="L660" s="143"/>
      <c r="M660" s="234">
        <f t="shared" si="57"/>
        <v>0</v>
      </c>
      <c r="N660" s="143">
        <f t="shared" si="58"/>
        <v>0</v>
      </c>
      <c r="O660" s="289">
        <f t="array" ref="O660">IFERROR(INDEX($AK$49:$AK$2000,MATCH(B660&amp;C660,$Z$49:$Z$2000&amp;$AA$49:$AA$2000,0)),0)</f>
        <v>0</v>
      </c>
      <c r="P660" s="290">
        <f t="shared" si="59"/>
        <v>0</v>
      </c>
      <c r="Q660" s="262"/>
      <c r="Z660" s="220"/>
      <c r="AA660" s="220"/>
      <c r="AB660" s="237"/>
      <c r="AC660" s="237"/>
      <c r="AD660" s="222"/>
      <c r="AE660" s="221"/>
      <c r="AF660" s="221"/>
      <c r="AG660" s="257"/>
      <c r="AH660" s="221"/>
      <c r="AI660" s="222"/>
      <c r="AJ660" s="221"/>
      <c r="AK660" s="221"/>
      <c r="AL660" s="223"/>
      <c r="AM660" s="221"/>
    </row>
    <row r="661" spans="2:39" ht="15" customHeight="1">
      <c r="B661" s="235"/>
      <c r="C661" s="235"/>
      <c r="D661" s="298"/>
      <c r="E661" s="235"/>
      <c r="F661" s="144">
        <f t="shared" si="55"/>
        <v>0</v>
      </c>
      <c r="G661" s="292"/>
      <c r="H661" s="143"/>
      <c r="I661" s="143"/>
      <c r="J661" s="144">
        <f t="shared" si="56"/>
        <v>0</v>
      </c>
      <c r="K661" s="143">
        <v>0</v>
      </c>
      <c r="L661" s="143"/>
      <c r="M661" s="234">
        <f t="shared" si="57"/>
        <v>0</v>
      </c>
      <c r="N661" s="143">
        <f t="shared" si="58"/>
        <v>0</v>
      </c>
      <c r="O661" s="289">
        <f t="array" ref="O661">IFERROR(INDEX($AK$49:$AK$2000,MATCH(B661&amp;C661,$Z$49:$Z$2000&amp;$AA$49:$AA$2000,0)),0)</f>
        <v>0</v>
      </c>
      <c r="P661" s="290">
        <f t="shared" si="59"/>
        <v>0</v>
      </c>
      <c r="Q661" s="262"/>
      <c r="Z661" s="220"/>
      <c r="AA661" s="220"/>
      <c r="AB661" s="237"/>
      <c r="AC661" s="237"/>
      <c r="AD661" s="222"/>
      <c r="AE661" s="221"/>
      <c r="AF661" s="221"/>
      <c r="AG661" s="257"/>
      <c r="AH661" s="221"/>
      <c r="AI661" s="222"/>
      <c r="AJ661" s="221"/>
      <c r="AK661" s="221"/>
      <c r="AL661" s="223"/>
      <c r="AM661" s="221"/>
    </row>
    <row r="662" spans="2:39" ht="15" customHeight="1">
      <c r="B662" s="235"/>
      <c r="C662" s="235"/>
      <c r="D662" s="298"/>
      <c r="E662" s="235"/>
      <c r="F662" s="144">
        <f t="shared" si="55"/>
        <v>0</v>
      </c>
      <c r="G662" s="292"/>
      <c r="H662" s="143"/>
      <c r="I662" s="143"/>
      <c r="J662" s="144">
        <f t="shared" si="56"/>
        <v>0</v>
      </c>
      <c r="K662" s="143">
        <v>0</v>
      </c>
      <c r="L662" s="143"/>
      <c r="M662" s="234">
        <f t="shared" si="57"/>
        <v>0</v>
      </c>
      <c r="N662" s="143">
        <f t="shared" si="58"/>
        <v>0</v>
      </c>
      <c r="O662" s="289">
        <f t="array" ref="O662">IFERROR(INDEX($AK$49:$AK$2000,MATCH(B662&amp;C662,$Z$49:$Z$2000&amp;$AA$49:$AA$2000,0)),0)</f>
        <v>0</v>
      </c>
      <c r="P662" s="290">
        <f t="shared" si="59"/>
        <v>0</v>
      </c>
      <c r="Q662" s="262"/>
      <c r="Z662" s="220"/>
      <c r="AA662" s="220"/>
      <c r="AB662" s="237"/>
      <c r="AC662" s="237"/>
      <c r="AD662" s="222"/>
      <c r="AE662" s="221"/>
      <c r="AF662" s="221"/>
      <c r="AG662" s="257"/>
      <c r="AH662" s="221"/>
      <c r="AI662" s="222"/>
      <c r="AJ662" s="221"/>
      <c r="AK662" s="221"/>
      <c r="AL662" s="223"/>
      <c r="AM662" s="221"/>
    </row>
    <row r="663" spans="2:39" ht="15" customHeight="1">
      <c r="B663" s="235"/>
      <c r="C663" s="235"/>
      <c r="D663" s="298"/>
      <c r="E663" s="235"/>
      <c r="F663" s="144">
        <f t="shared" si="55"/>
        <v>0</v>
      </c>
      <c r="G663" s="292"/>
      <c r="H663" s="143"/>
      <c r="I663" s="143"/>
      <c r="J663" s="144">
        <f t="shared" si="56"/>
        <v>0</v>
      </c>
      <c r="K663" s="143">
        <v>0</v>
      </c>
      <c r="L663" s="143"/>
      <c r="M663" s="234">
        <f t="shared" si="57"/>
        <v>0</v>
      </c>
      <c r="N663" s="143">
        <f t="shared" si="58"/>
        <v>0</v>
      </c>
      <c r="O663" s="289">
        <f t="array" ref="O663">IFERROR(INDEX($AK$49:$AK$2000,MATCH(B663&amp;C663,$Z$49:$Z$2000&amp;$AA$49:$AA$2000,0)),0)</f>
        <v>0</v>
      </c>
      <c r="P663" s="290">
        <f t="shared" si="59"/>
        <v>0</v>
      </c>
      <c r="Q663" s="262"/>
      <c r="Z663" s="220"/>
      <c r="AA663" s="220"/>
      <c r="AB663" s="237"/>
      <c r="AC663" s="237"/>
      <c r="AD663" s="222"/>
      <c r="AE663" s="221"/>
      <c r="AF663" s="221"/>
      <c r="AG663" s="257"/>
      <c r="AH663" s="221"/>
      <c r="AI663" s="222"/>
      <c r="AJ663" s="221"/>
      <c r="AK663" s="221"/>
      <c r="AL663" s="223"/>
      <c r="AM663" s="221"/>
    </row>
    <row r="664" spans="2:39" ht="15" customHeight="1">
      <c r="B664" s="235"/>
      <c r="C664" s="235"/>
      <c r="D664" s="298"/>
      <c r="E664" s="235"/>
      <c r="F664" s="144">
        <f t="shared" si="55"/>
        <v>0</v>
      </c>
      <c r="G664" s="292"/>
      <c r="H664" s="143"/>
      <c r="I664" s="143"/>
      <c r="J664" s="144">
        <f t="shared" si="56"/>
        <v>0</v>
      </c>
      <c r="K664" s="143">
        <v>0</v>
      </c>
      <c r="L664" s="143"/>
      <c r="M664" s="234">
        <f t="shared" si="57"/>
        <v>0</v>
      </c>
      <c r="N664" s="143">
        <f t="shared" si="58"/>
        <v>0</v>
      </c>
      <c r="O664" s="289">
        <f t="array" ref="O664">IFERROR(INDEX($AK$49:$AK$2000,MATCH(B664&amp;C664,$Z$49:$Z$2000&amp;$AA$49:$AA$2000,0)),0)</f>
        <v>0</v>
      </c>
      <c r="P664" s="290">
        <f t="shared" si="59"/>
        <v>0</v>
      </c>
      <c r="Q664" s="262"/>
      <c r="Z664" s="220"/>
      <c r="AA664" s="220"/>
      <c r="AB664" s="237"/>
      <c r="AC664" s="237"/>
      <c r="AD664" s="222"/>
      <c r="AE664" s="221"/>
      <c r="AF664" s="221"/>
      <c r="AG664" s="257"/>
      <c r="AH664" s="221"/>
      <c r="AI664" s="222"/>
      <c r="AJ664" s="221"/>
      <c r="AK664" s="221"/>
      <c r="AL664" s="223"/>
      <c r="AM664" s="221"/>
    </row>
    <row r="665" spans="2:39" ht="15" customHeight="1">
      <c r="B665" s="235"/>
      <c r="C665" s="235"/>
      <c r="D665" s="298"/>
      <c r="E665" s="235"/>
      <c r="F665" s="144">
        <f t="shared" si="55"/>
        <v>0</v>
      </c>
      <c r="G665" s="292"/>
      <c r="H665" s="143"/>
      <c r="I665" s="143"/>
      <c r="J665" s="144">
        <f t="shared" si="56"/>
        <v>0</v>
      </c>
      <c r="K665" s="143">
        <v>0</v>
      </c>
      <c r="L665" s="143"/>
      <c r="M665" s="234">
        <f t="shared" si="57"/>
        <v>0</v>
      </c>
      <c r="N665" s="143">
        <f t="shared" si="58"/>
        <v>0</v>
      </c>
      <c r="O665" s="289">
        <f t="array" ref="O665">IFERROR(INDEX($AK$49:$AK$2000,MATCH(B665&amp;C665,$Z$49:$Z$2000&amp;$AA$49:$AA$2000,0)),0)</f>
        <v>0</v>
      </c>
      <c r="P665" s="290">
        <f t="shared" si="59"/>
        <v>0</v>
      </c>
      <c r="Q665" s="262"/>
      <c r="Z665" s="220"/>
      <c r="AA665" s="220"/>
      <c r="AB665" s="237"/>
      <c r="AC665" s="237"/>
      <c r="AD665" s="222"/>
      <c r="AE665" s="221"/>
      <c r="AF665" s="221"/>
      <c r="AG665" s="257"/>
      <c r="AH665" s="221"/>
      <c r="AI665" s="222"/>
      <c r="AJ665" s="221"/>
      <c r="AK665" s="221"/>
      <c r="AL665" s="223"/>
      <c r="AM665" s="221"/>
    </row>
    <row r="666" spans="2:39" ht="15" customHeight="1">
      <c r="B666" s="235"/>
      <c r="C666" s="235"/>
      <c r="D666" s="298"/>
      <c r="E666" s="235"/>
      <c r="F666" s="144">
        <f t="shared" si="55"/>
        <v>0</v>
      </c>
      <c r="G666" s="292"/>
      <c r="H666" s="143"/>
      <c r="I666" s="143"/>
      <c r="J666" s="144">
        <f t="shared" si="56"/>
        <v>0</v>
      </c>
      <c r="K666" s="143">
        <v>0</v>
      </c>
      <c r="L666" s="143"/>
      <c r="M666" s="234">
        <f t="shared" si="57"/>
        <v>0</v>
      </c>
      <c r="N666" s="143">
        <f t="shared" si="58"/>
        <v>0</v>
      </c>
      <c r="O666" s="289">
        <f t="array" ref="O666">IFERROR(INDEX($AK$49:$AK$2000,MATCH(B666&amp;C666,$Z$49:$Z$2000&amp;$AA$49:$AA$2000,0)),0)</f>
        <v>0</v>
      </c>
      <c r="P666" s="290">
        <f t="shared" si="59"/>
        <v>0</v>
      </c>
      <c r="Q666" s="262"/>
      <c r="Z666" s="220"/>
      <c r="AA666" s="220"/>
      <c r="AB666" s="237"/>
      <c r="AC666" s="237"/>
      <c r="AD666" s="222"/>
      <c r="AE666" s="221"/>
      <c r="AF666" s="221"/>
      <c r="AG666" s="257"/>
      <c r="AH666" s="221"/>
      <c r="AI666" s="222"/>
      <c r="AJ666" s="221"/>
      <c r="AK666" s="221"/>
      <c r="AL666" s="223"/>
      <c r="AM666" s="221"/>
    </row>
    <row r="667" spans="2:39" ht="15" customHeight="1">
      <c r="B667" s="235"/>
      <c r="C667" s="235"/>
      <c r="D667" s="298"/>
      <c r="E667" s="235"/>
      <c r="F667" s="144">
        <f t="shared" si="55"/>
        <v>0</v>
      </c>
      <c r="G667" s="292"/>
      <c r="H667" s="143"/>
      <c r="I667" s="143"/>
      <c r="J667" s="144">
        <f t="shared" si="56"/>
        <v>0</v>
      </c>
      <c r="K667" s="143">
        <v>0</v>
      </c>
      <c r="L667" s="143"/>
      <c r="M667" s="234">
        <f t="shared" si="57"/>
        <v>0</v>
      </c>
      <c r="N667" s="143">
        <f t="shared" si="58"/>
        <v>0</v>
      </c>
      <c r="O667" s="289">
        <f t="array" ref="O667">IFERROR(INDEX($AK$49:$AK$2000,MATCH(B667&amp;C667,$Z$49:$Z$2000&amp;$AA$49:$AA$2000,0)),0)</f>
        <v>0</v>
      </c>
      <c r="P667" s="290">
        <f t="shared" si="59"/>
        <v>0</v>
      </c>
      <c r="Q667" s="262"/>
      <c r="Z667" s="220"/>
      <c r="AA667" s="220"/>
      <c r="AB667" s="237"/>
      <c r="AC667" s="237"/>
      <c r="AD667" s="222"/>
      <c r="AE667" s="221"/>
      <c r="AF667" s="221"/>
      <c r="AG667" s="257"/>
      <c r="AH667" s="221"/>
      <c r="AI667" s="222"/>
      <c r="AJ667" s="221"/>
      <c r="AK667" s="221"/>
      <c r="AL667" s="223"/>
      <c r="AM667" s="221"/>
    </row>
    <row r="668" spans="2:39" ht="15" customHeight="1">
      <c r="B668" s="235"/>
      <c r="C668" s="235"/>
      <c r="D668" s="298"/>
      <c r="E668" s="235"/>
      <c r="F668" s="144">
        <f t="shared" si="55"/>
        <v>0</v>
      </c>
      <c r="G668" s="292"/>
      <c r="H668" s="143"/>
      <c r="I668" s="143"/>
      <c r="J668" s="144">
        <f t="shared" si="56"/>
        <v>0</v>
      </c>
      <c r="K668" s="143">
        <v>0</v>
      </c>
      <c r="L668" s="143"/>
      <c r="M668" s="234">
        <f t="shared" si="57"/>
        <v>0</v>
      </c>
      <c r="N668" s="143">
        <f t="shared" si="58"/>
        <v>0</v>
      </c>
      <c r="O668" s="289">
        <f t="array" ref="O668">IFERROR(INDEX($AK$49:$AK$2000,MATCH(B668&amp;C668,$Z$49:$Z$2000&amp;$AA$49:$AA$2000,0)),0)</f>
        <v>0</v>
      </c>
      <c r="P668" s="290">
        <f t="shared" si="59"/>
        <v>0</v>
      </c>
      <c r="Q668" s="262"/>
      <c r="Z668" s="220"/>
      <c r="AA668" s="220"/>
      <c r="AB668" s="237"/>
      <c r="AC668" s="237"/>
      <c r="AD668" s="222"/>
      <c r="AE668" s="221"/>
      <c r="AF668" s="221"/>
      <c r="AG668" s="257"/>
      <c r="AH668" s="221"/>
      <c r="AI668" s="222"/>
      <c r="AJ668" s="221"/>
      <c r="AK668" s="221"/>
      <c r="AL668" s="223"/>
      <c r="AM668" s="221"/>
    </row>
    <row r="669" spans="2:39" ht="15" customHeight="1">
      <c r="B669" s="235"/>
      <c r="C669" s="235"/>
      <c r="D669" s="298"/>
      <c r="E669" s="235"/>
      <c r="F669" s="144">
        <f t="shared" si="55"/>
        <v>0</v>
      </c>
      <c r="G669" s="292"/>
      <c r="H669" s="143"/>
      <c r="I669" s="143"/>
      <c r="J669" s="144">
        <f t="shared" si="56"/>
        <v>0</v>
      </c>
      <c r="K669" s="143">
        <v>0</v>
      </c>
      <c r="L669" s="143"/>
      <c r="M669" s="234">
        <f t="shared" si="57"/>
        <v>0</v>
      </c>
      <c r="N669" s="143">
        <f t="shared" si="58"/>
        <v>0</v>
      </c>
      <c r="O669" s="289">
        <f t="array" ref="O669">IFERROR(INDEX($AK$49:$AK$2000,MATCH(B669&amp;C669,$Z$49:$Z$2000&amp;$AA$49:$AA$2000,0)),0)</f>
        <v>0</v>
      </c>
      <c r="P669" s="290">
        <f t="shared" si="59"/>
        <v>0</v>
      </c>
      <c r="Q669" s="262"/>
      <c r="Z669" s="220"/>
      <c r="AA669" s="220"/>
      <c r="AB669" s="237"/>
      <c r="AC669" s="237"/>
      <c r="AD669" s="222"/>
      <c r="AE669" s="221"/>
      <c r="AF669" s="221"/>
      <c r="AG669" s="257"/>
      <c r="AH669" s="221"/>
      <c r="AI669" s="222"/>
      <c r="AJ669" s="221"/>
      <c r="AK669" s="221"/>
      <c r="AL669" s="223"/>
      <c r="AM669" s="221"/>
    </row>
    <row r="670" spans="2:39" ht="15" customHeight="1">
      <c r="B670" s="235"/>
      <c r="C670" s="235"/>
      <c r="D670" s="298"/>
      <c r="E670" s="235"/>
      <c r="F670" s="144">
        <f t="shared" si="55"/>
        <v>0</v>
      </c>
      <c r="G670" s="292"/>
      <c r="H670" s="143"/>
      <c r="I670" s="143"/>
      <c r="J670" s="144">
        <f t="shared" si="56"/>
        <v>0</v>
      </c>
      <c r="K670" s="143">
        <v>0</v>
      </c>
      <c r="L670" s="143"/>
      <c r="M670" s="234">
        <f t="shared" si="57"/>
        <v>0</v>
      </c>
      <c r="N670" s="143">
        <f t="shared" si="58"/>
        <v>0</v>
      </c>
      <c r="O670" s="289">
        <f t="array" ref="O670">IFERROR(INDEX($AK$49:$AK$2000,MATCH(B670&amp;C670,$Z$49:$Z$2000&amp;$AA$49:$AA$2000,0)),0)</f>
        <v>0</v>
      </c>
      <c r="P670" s="290">
        <f t="shared" si="59"/>
        <v>0</v>
      </c>
      <c r="Q670" s="262"/>
      <c r="Z670" s="220"/>
      <c r="AA670" s="220"/>
      <c r="AB670" s="237"/>
      <c r="AC670" s="237"/>
      <c r="AD670" s="222"/>
      <c r="AE670" s="221"/>
      <c r="AF670" s="221"/>
      <c r="AG670" s="257"/>
      <c r="AH670" s="221"/>
      <c r="AI670" s="222"/>
      <c r="AJ670" s="221"/>
      <c r="AK670" s="221"/>
      <c r="AL670" s="223"/>
      <c r="AM670" s="221"/>
    </row>
    <row r="671" spans="2:39" ht="15" customHeight="1">
      <c r="B671" s="235"/>
      <c r="C671" s="235"/>
      <c r="D671" s="298"/>
      <c r="E671" s="235"/>
      <c r="F671" s="144">
        <f t="shared" si="55"/>
        <v>0</v>
      </c>
      <c r="G671" s="292"/>
      <c r="H671" s="143"/>
      <c r="I671" s="143"/>
      <c r="J671" s="144">
        <f t="shared" si="56"/>
        <v>0</v>
      </c>
      <c r="K671" s="143">
        <v>0</v>
      </c>
      <c r="L671" s="143"/>
      <c r="M671" s="234">
        <f t="shared" si="57"/>
        <v>0</v>
      </c>
      <c r="N671" s="143">
        <f t="shared" si="58"/>
        <v>0</v>
      </c>
      <c r="O671" s="289">
        <f t="array" ref="O671">IFERROR(INDEX($AK$49:$AK$2000,MATCH(B671&amp;C671,$Z$49:$Z$2000&amp;$AA$49:$AA$2000,0)),0)</f>
        <v>0</v>
      </c>
      <c r="P671" s="290">
        <f t="shared" si="59"/>
        <v>0</v>
      </c>
      <c r="Q671" s="262"/>
      <c r="Z671" s="220"/>
      <c r="AA671" s="220"/>
      <c r="AB671" s="237"/>
      <c r="AC671" s="237"/>
      <c r="AD671" s="222"/>
      <c r="AE671" s="221"/>
      <c r="AF671" s="221"/>
      <c r="AG671" s="257"/>
      <c r="AH671" s="221"/>
      <c r="AI671" s="222"/>
      <c r="AJ671" s="221"/>
      <c r="AK671" s="221"/>
      <c r="AL671" s="223"/>
      <c r="AM671" s="221"/>
    </row>
    <row r="672" spans="2:39" ht="15" customHeight="1">
      <c r="B672" s="235"/>
      <c r="C672" s="235"/>
      <c r="D672" s="298"/>
      <c r="E672" s="235"/>
      <c r="F672" s="144">
        <f t="shared" si="55"/>
        <v>0</v>
      </c>
      <c r="G672" s="292"/>
      <c r="H672" s="143"/>
      <c r="I672" s="143"/>
      <c r="J672" s="144">
        <f t="shared" si="56"/>
        <v>0</v>
      </c>
      <c r="K672" s="143">
        <v>0</v>
      </c>
      <c r="L672" s="143"/>
      <c r="M672" s="234">
        <f t="shared" si="57"/>
        <v>0</v>
      </c>
      <c r="N672" s="143">
        <f t="shared" si="58"/>
        <v>0</v>
      </c>
      <c r="O672" s="289">
        <f t="array" ref="O672">IFERROR(INDEX($AK$49:$AK$2000,MATCH(B672&amp;C672,$Z$49:$Z$2000&amp;$AA$49:$AA$2000,0)),0)</f>
        <v>0</v>
      </c>
      <c r="P672" s="290">
        <f t="shared" si="59"/>
        <v>0</v>
      </c>
      <c r="Q672" s="262"/>
      <c r="Z672" s="220"/>
      <c r="AA672" s="220"/>
      <c r="AB672" s="237"/>
      <c r="AC672" s="237"/>
      <c r="AD672" s="222"/>
      <c r="AE672" s="221"/>
      <c r="AF672" s="221"/>
      <c r="AG672" s="257"/>
      <c r="AH672" s="221"/>
      <c r="AI672" s="222"/>
      <c r="AJ672" s="221"/>
      <c r="AK672" s="221"/>
      <c r="AL672" s="223"/>
      <c r="AM672" s="221"/>
    </row>
    <row r="673" spans="2:39" ht="15" customHeight="1">
      <c r="B673" s="235"/>
      <c r="C673" s="235"/>
      <c r="D673" s="298"/>
      <c r="E673" s="235"/>
      <c r="F673" s="144">
        <f t="shared" si="55"/>
        <v>0</v>
      </c>
      <c r="G673" s="292"/>
      <c r="H673" s="143"/>
      <c r="I673" s="143"/>
      <c r="J673" s="144">
        <f t="shared" si="56"/>
        <v>0</v>
      </c>
      <c r="K673" s="143">
        <v>0</v>
      </c>
      <c r="L673" s="143"/>
      <c r="M673" s="234">
        <f t="shared" si="57"/>
        <v>0</v>
      </c>
      <c r="N673" s="143">
        <f t="shared" si="58"/>
        <v>0</v>
      </c>
      <c r="O673" s="289">
        <f t="array" ref="O673">IFERROR(INDEX($AK$49:$AK$2000,MATCH(B673&amp;C673,$Z$49:$Z$2000&amp;$AA$49:$AA$2000,0)),0)</f>
        <v>0</v>
      </c>
      <c r="P673" s="290">
        <f t="shared" si="59"/>
        <v>0</v>
      </c>
      <c r="Q673" s="262"/>
      <c r="Z673" s="220"/>
      <c r="AA673" s="220"/>
      <c r="AB673" s="237"/>
      <c r="AC673" s="237"/>
      <c r="AD673" s="222"/>
      <c r="AE673" s="221"/>
      <c r="AF673" s="221"/>
      <c r="AG673" s="257"/>
      <c r="AH673" s="221"/>
      <c r="AI673" s="222"/>
      <c r="AJ673" s="221"/>
      <c r="AK673" s="221"/>
      <c r="AL673" s="223"/>
      <c r="AM673" s="221"/>
    </row>
    <row r="674" spans="2:39" ht="15" customHeight="1">
      <c r="B674" s="235"/>
      <c r="C674" s="235"/>
      <c r="D674" s="298"/>
      <c r="E674" s="235"/>
      <c r="F674" s="144">
        <f t="shared" si="55"/>
        <v>0</v>
      </c>
      <c r="G674" s="292"/>
      <c r="H674" s="143"/>
      <c r="I674" s="143"/>
      <c r="J674" s="144">
        <f t="shared" si="56"/>
        <v>0</v>
      </c>
      <c r="K674" s="143">
        <v>0</v>
      </c>
      <c r="L674" s="143"/>
      <c r="M674" s="234">
        <f t="shared" si="57"/>
        <v>0</v>
      </c>
      <c r="N674" s="143">
        <f t="shared" si="58"/>
        <v>0</v>
      </c>
      <c r="O674" s="289">
        <f t="array" ref="O674">IFERROR(INDEX($AK$49:$AK$2000,MATCH(B674&amp;C674,$Z$49:$Z$2000&amp;$AA$49:$AA$2000,0)),0)</f>
        <v>0</v>
      </c>
      <c r="P674" s="290">
        <f t="shared" si="59"/>
        <v>0</v>
      </c>
      <c r="Q674" s="262"/>
      <c r="Z674" s="220"/>
      <c r="AA674" s="220"/>
      <c r="AB674" s="237"/>
      <c r="AC674" s="237"/>
      <c r="AD674" s="222"/>
      <c r="AE674" s="221"/>
      <c r="AF674" s="221"/>
      <c r="AG674" s="257"/>
      <c r="AH674" s="221"/>
      <c r="AI674" s="222"/>
      <c r="AJ674" s="221"/>
      <c r="AK674" s="221"/>
      <c r="AL674" s="223"/>
      <c r="AM674" s="221"/>
    </row>
    <row r="675" spans="2:39" ht="15" customHeight="1">
      <c r="B675" s="235"/>
      <c r="C675" s="235"/>
      <c r="D675" s="298"/>
      <c r="E675" s="235"/>
      <c r="F675" s="144">
        <f t="shared" si="55"/>
        <v>0</v>
      </c>
      <c r="G675" s="292"/>
      <c r="H675" s="143"/>
      <c r="I675" s="143"/>
      <c r="J675" s="144">
        <f t="shared" si="56"/>
        <v>0</v>
      </c>
      <c r="K675" s="143">
        <v>0</v>
      </c>
      <c r="L675" s="143"/>
      <c r="M675" s="234">
        <f t="shared" si="57"/>
        <v>0</v>
      </c>
      <c r="N675" s="143">
        <f t="shared" si="58"/>
        <v>0</v>
      </c>
      <c r="O675" s="289">
        <f t="array" ref="O675">IFERROR(INDEX($AK$49:$AK$2000,MATCH(B675&amp;C675,$Z$49:$Z$2000&amp;$AA$49:$AA$2000,0)),0)</f>
        <v>0</v>
      </c>
      <c r="P675" s="290">
        <f t="shared" si="59"/>
        <v>0</v>
      </c>
      <c r="Q675" s="262"/>
      <c r="Z675" s="220"/>
      <c r="AA675" s="220"/>
      <c r="AB675" s="237"/>
      <c r="AC675" s="237"/>
      <c r="AD675" s="222"/>
      <c r="AE675" s="221"/>
      <c r="AF675" s="221"/>
      <c r="AG675" s="257"/>
      <c r="AH675" s="221"/>
      <c r="AI675" s="222"/>
      <c r="AJ675" s="221"/>
      <c r="AK675" s="221"/>
      <c r="AL675" s="223"/>
      <c r="AM675" s="221"/>
    </row>
    <row r="676" spans="2:39" ht="15" customHeight="1">
      <c r="B676" s="235"/>
      <c r="C676" s="235"/>
      <c r="D676" s="298"/>
      <c r="E676" s="235"/>
      <c r="F676" s="144">
        <f t="shared" si="55"/>
        <v>0</v>
      </c>
      <c r="G676" s="292"/>
      <c r="H676" s="143"/>
      <c r="I676" s="143"/>
      <c r="J676" s="144">
        <f t="shared" si="56"/>
        <v>0</v>
      </c>
      <c r="K676" s="143">
        <v>0</v>
      </c>
      <c r="L676" s="143"/>
      <c r="M676" s="234">
        <f t="shared" si="57"/>
        <v>0</v>
      </c>
      <c r="N676" s="143">
        <f t="shared" si="58"/>
        <v>0</v>
      </c>
      <c r="O676" s="289">
        <f t="array" ref="O676">IFERROR(INDEX($AK$49:$AK$2000,MATCH(B676&amp;C676,$Z$49:$Z$2000&amp;$AA$49:$AA$2000,0)),0)</f>
        <v>0</v>
      </c>
      <c r="P676" s="290">
        <f t="shared" si="59"/>
        <v>0</v>
      </c>
      <c r="Q676" s="262"/>
      <c r="Z676" s="220"/>
      <c r="AA676" s="220"/>
      <c r="AB676" s="237"/>
      <c r="AC676" s="237"/>
      <c r="AD676" s="222"/>
      <c r="AE676" s="221"/>
      <c r="AF676" s="221"/>
      <c r="AG676" s="257"/>
      <c r="AH676" s="221"/>
      <c r="AI676" s="222"/>
      <c r="AJ676" s="221"/>
      <c r="AK676" s="221"/>
      <c r="AL676" s="223"/>
      <c r="AM676" s="221"/>
    </row>
    <row r="677" spans="2:39" ht="15" customHeight="1">
      <c r="B677" s="235"/>
      <c r="C677" s="235"/>
      <c r="D677" s="298"/>
      <c r="E677" s="235"/>
      <c r="F677" s="144">
        <f t="shared" si="55"/>
        <v>0</v>
      </c>
      <c r="G677" s="292"/>
      <c r="H677" s="143"/>
      <c r="I677" s="143"/>
      <c r="J677" s="144">
        <f t="shared" si="56"/>
        <v>0</v>
      </c>
      <c r="K677" s="143">
        <v>0</v>
      </c>
      <c r="L677" s="143"/>
      <c r="M677" s="234">
        <f t="shared" si="57"/>
        <v>0</v>
      </c>
      <c r="N677" s="143">
        <f t="shared" si="58"/>
        <v>0</v>
      </c>
      <c r="O677" s="289">
        <f t="array" ref="O677">IFERROR(INDEX($AK$49:$AK$2000,MATCH(B677&amp;C677,$Z$49:$Z$2000&amp;$AA$49:$AA$2000,0)),0)</f>
        <v>0</v>
      </c>
      <c r="P677" s="290">
        <f t="shared" si="59"/>
        <v>0</v>
      </c>
      <c r="Q677" s="262"/>
      <c r="Z677" s="220"/>
      <c r="AA677" s="220"/>
      <c r="AB677" s="237"/>
      <c r="AC677" s="237"/>
      <c r="AD677" s="222"/>
      <c r="AE677" s="221"/>
      <c r="AF677" s="221"/>
      <c r="AG677" s="257"/>
      <c r="AH677" s="221"/>
      <c r="AI677" s="222"/>
      <c r="AJ677" s="221"/>
      <c r="AK677" s="221"/>
      <c r="AL677" s="223"/>
      <c r="AM677" s="221"/>
    </row>
    <row r="678" spans="2:39" ht="15" customHeight="1">
      <c r="B678" s="235"/>
      <c r="C678" s="235"/>
      <c r="D678" s="298"/>
      <c r="E678" s="235"/>
      <c r="F678" s="144">
        <f t="shared" si="55"/>
        <v>0</v>
      </c>
      <c r="G678" s="292"/>
      <c r="H678" s="143"/>
      <c r="I678" s="143"/>
      <c r="J678" s="144">
        <f t="shared" si="56"/>
        <v>0</v>
      </c>
      <c r="K678" s="143">
        <v>0</v>
      </c>
      <c r="L678" s="143"/>
      <c r="M678" s="234">
        <f t="shared" si="57"/>
        <v>0</v>
      </c>
      <c r="N678" s="143">
        <f t="shared" si="58"/>
        <v>0</v>
      </c>
      <c r="O678" s="289">
        <f t="array" ref="O678">IFERROR(INDEX($AK$49:$AK$2000,MATCH(B678&amp;C678,$Z$49:$Z$2000&amp;$AA$49:$AA$2000,0)),0)</f>
        <v>0</v>
      </c>
      <c r="P678" s="290">
        <f t="shared" si="59"/>
        <v>0</v>
      </c>
      <c r="Q678" s="262"/>
      <c r="Z678" s="220"/>
      <c r="AA678" s="220"/>
      <c r="AB678" s="237"/>
      <c r="AC678" s="237"/>
      <c r="AD678" s="222"/>
      <c r="AE678" s="221"/>
      <c r="AF678" s="221"/>
      <c r="AG678" s="257"/>
      <c r="AH678" s="221"/>
      <c r="AI678" s="222"/>
      <c r="AJ678" s="221"/>
      <c r="AK678" s="221"/>
      <c r="AL678" s="223"/>
      <c r="AM678" s="221"/>
    </row>
    <row r="679" spans="2:39" ht="15" customHeight="1">
      <c r="B679" s="235"/>
      <c r="C679" s="235"/>
      <c r="D679" s="298"/>
      <c r="E679" s="235"/>
      <c r="F679" s="144">
        <f t="shared" si="55"/>
        <v>0</v>
      </c>
      <c r="G679" s="292"/>
      <c r="H679" s="143"/>
      <c r="I679" s="143"/>
      <c r="J679" s="144">
        <f t="shared" si="56"/>
        <v>0</v>
      </c>
      <c r="K679" s="143">
        <v>0</v>
      </c>
      <c r="L679" s="143"/>
      <c r="M679" s="234">
        <f t="shared" si="57"/>
        <v>0</v>
      </c>
      <c r="N679" s="143">
        <f t="shared" si="58"/>
        <v>0</v>
      </c>
      <c r="O679" s="289">
        <f t="array" ref="O679">IFERROR(INDEX($AK$49:$AK$2000,MATCH(B679&amp;C679,$Z$49:$Z$2000&amp;$AA$49:$AA$2000,0)),0)</f>
        <v>0</v>
      </c>
      <c r="P679" s="290">
        <f t="shared" si="59"/>
        <v>0</v>
      </c>
      <c r="Q679" s="262"/>
      <c r="Z679" s="220"/>
      <c r="AA679" s="220"/>
      <c r="AB679" s="237"/>
      <c r="AC679" s="237"/>
      <c r="AD679" s="222"/>
      <c r="AE679" s="221"/>
      <c r="AF679" s="221"/>
      <c r="AG679" s="257"/>
      <c r="AH679" s="221"/>
      <c r="AI679" s="222"/>
      <c r="AJ679" s="221"/>
      <c r="AK679" s="221"/>
      <c r="AL679" s="223"/>
      <c r="AM679" s="221"/>
    </row>
    <row r="680" spans="2:39" ht="15" customHeight="1">
      <c r="B680" s="235"/>
      <c r="C680" s="235"/>
      <c r="D680" s="298"/>
      <c r="E680" s="235"/>
      <c r="F680" s="144">
        <f t="shared" si="55"/>
        <v>0</v>
      </c>
      <c r="G680" s="292"/>
      <c r="H680" s="143"/>
      <c r="I680" s="143"/>
      <c r="J680" s="144">
        <f t="shared" si="56"/>
        <v>0</v>
      </c>
      <c r="K680" s="143">
        <v>0</v>
      </c>
      <c r="L680" s="143"/>
      <c r="M680" s="234">
        <f t="shared" si="57"/>
        <v>0</v>
      </c>
      <c r="N680" s="143">
        <f t="shared" si="58"/>
        <v>0</v>
      </c>
      <c r="O680" s="289">
        <f t="array" ref="O680">IFERROR(INDEX($AK$49:$AK$2000,MATCH(B680&amp;C680,$Z$49:$Z$2000&amp;$AA$49:$AA$2000,0)),0)</f>
        <v>0</v>
      </c>
      <c r="P680" s="290">
        <f t="shared" si="59"/>
        <v>0</v>
      </c>
      <c r="Q680" s="262"/>
      <c r="Z680" s="220"/>
      <c r="AA680" s="220"/>
      <c r="AB680" s="237"/>
      <c r="AC680" s="237"/>
      <c r="AD680" s="222"/>
      <c r="AE680" s="221"/>
      <c r="AF680" s="221"/>
      <c r="AG680" s="257"/>
      <c r="AH680" s="221"/>
      <c r="AI680" s="222"/>
      <c r="AJ680" s="221"/>
      <c r="AK680" s="221"/>
      <c r="AL680" s="223"/>
      <c r="AM680" s="221"/>
    </row>
    <row r="681" spans="2:39" ht="15" customHeight="1">
      <c r="B681" s="235"/>
      <c r="C681" s="235"/>
      <c r="D681" s="298"/>
      <c r="E681" s="235"/>
      <c r="F681" s="144">
        <f t="shared" si="55"/>
        <v>0</v>
      </c>
      <c r="G681" s="292"/>
      <c r="H681" s="143"/>
      <c r="I681" s="143"/>
      <c r="J681" s="144">
        <f t="shared" si="56"/>
        <v>0</v>
      </c>
      <c r="K681" s="143">
        <v>0</v>
      </c>
      <c r="L681" s="143"/>
      <c r="M681" s="234">
        <f t="shared" si="57"/>
        <v>0</v>
      </c>
      <c r="N681" s="143">
        <f t="shared" si="58"/>
        <v>0</v>
      </c>
      <c r="O681" s="289">
        <f t="array" ref="O681">IFERROR(INDEX($AK$49:$AK$2000,MATCH(B681&amp;C681,$Z$49:$Z$2000&amp;$AA$49:$AA$2000,0)),0)</f>
        <v>0</v>
      </c>
      <c r="P681" s="290">
        <f t="shared" si="59"/>
        <v>0</v>
      </c>
      <c r="Q681" s="262"/>
      <c r="Z681" s="220"/>
      <c r="AA681" s="220"/>
      <c r="AB681" s="237"/>
      <c r="AC681" s="237"/>
      <c r="AD681" s="222"/>
      <c r="AE681" s="221"/>
      <c r="AF681" s="221"/>
      <c r="AG681" s="257"/>
      <c r="AH681" s="221"/>
      <c r="AI681" s="222"/>
      <c r="AJ681" s="221"/>
      <c r="AK681" s="221"/>
      <c r="AL681" s="223"/>
      <c r="AM681" s="221"/>
    </row>
    <row r="682" spans="2:39" ht="15" customHeight="1">
      <c r="B682" s="235"/>
      <c r="C682" s="235"/>
      <c r="D682" s="298"/>
      <c r="E682" s="235"/>
      <c r="F682" s="144">
        <f t="shared" si="55"/>
        <v>0</v>
      </c>
      <c r="G682" s="292"/>
      <c r="H682" s="143"/>
      <c r="I682" s="143"/>
      <c r="J682" s="144">
        <f t="shared" si="56"/>
        <v>0</v>
      </c>
      <c r="K682" s="143">
        <v>0</v>
      </c>
      <c r="L682" s="143"/>
      <c r="M682" s="234">
        <f t="shared" si="57"/>
        <v>0</v>
      </c>
      <c r="N682" s="143">
        <f t="shared" si="58"/>
        <v>0</v>
      </c>
      <c r="O682" s="289">
        <f t="array" ref="O682">IFERROR(INDEX($AK$49:$AK$2000,MATCH(B682&amp;C682,$Z$49:$Z$2000&amp;$AA$49:$AA$2000,0)),0)</f>
        <v>0</v>
      </c>
      <c r="P682" s="290">
        <f t="shared" si="59"/>
        <v>0</v>
      </c>
      <c r="Q682" s="262"/>
      <c r="Z682" s="220"/>
      <c r="AA682" s="220"/>
      <c r="AB682" s="237"/>
      <c r="AC682" s="237"/>
      <c r="AD682" s="222"/>
      <c r="AE682" s="221"/>
      <c r="AF682" s="221"/>
      <c r="AG682" s="257"/>
      <c r="AH682" s="221"/>
      <c r="AI682" s="222"/>
      <c r="AJ682" s="221"/>
      <c r="AK682" s="221"/>
      <c r="AL682" s="223"/>
      <c r="AM682" s="221"/>
    </row>
    <row r="683" spans="2:39" ht="15" customHeight="1">
      <c r="B683" s="235"/>
      <c r="C683" s="235"/>
      <c r="D683" s="298"/>
      <c r="E683" s="235"/>
      <c r="F683" s="144">
        <f t="shared" si="55"/>
        <v>0</v>
      </c>
      <c r="G683" s="292"/>
      <c r="H683" s="143"/>
      <c r="I683" s="143"/>
      <c r="J683" s="144">
        <f t="shared" si="56"/>
        <v>0</v>
      </c>
      <c r="K683" s="143">
        <v>0</v>
      </c>
      <c r="L683" s="143"/>
      <c r="M683" s="234">
        <f t="shared" si="57"/>
        <v>0</v>
      </c>
      <c r="N683" s="143">
        <f t="shared" si="58"/>
        <v>0</v>
      </c>
      <c r="O683" s="289">
        <f t="array" ref="O683">IFERROR(INDEX($AK$49:$AK$2000,MATCH(B683&amp;C683,$Z$49:$Z$2000&amp;$AA$49:$AA$2000,0)),0)</f>
        <v>0</v>
      </c>
      <c r="P683" s="290">
        <f t="shared" si="59"/>
        <v>0</v>
      </c>
      <c r="Q683" s="262"/>
      <c r="Z683" s="220"/>
      <c r="AA683" s="220"/>
      <c r="AB683" s="237"/>
      <c r="AC683" s="237"/>
      <c r="AD683" s="222"/>
      <c r="AE683" s="221"/>
      <c r="AF683" s="221"/>
      <c r="AG683" s="257"/>
      <c r="AH683" s="221"/>
      <c r="AI683" s="222"/>
      <c r="AJ683" s="221"/>
      <c r="AK683" s="221"/>
      <c r="AL683" s="223"/>
      <c r="AM683" s="221"/>
    </row>
    <row r="684" spans="2:39" ht="15" customHeight="1">
      <c r="B684" s="235"/>
      <c r="C684" s="235"/>
      <c r="D684" s="298"/>
      <c r="E684" s="235"/>
      <c r="F684" s="144">
        <f t="shared" si="55"/>
        <v>0</v>
      </c>
      <c r="G684" s="292"/>
      <c r="H684" s="143"/>
      <c r="I684" s="143"/>
      <c r="J684" s="144">
        <f t="shared" si="56"/>
        <v>0</v>
      </c>
      <c r="K684" s="143">
        <v>0</v>
      </c>
      <c r="L684" s="143"/>
      <c r="M684" s="234">
        <f t="shared" si="57"/>
        <v>0</v>
      </c>
      <c r="N684" s="143">
        <f t="shared" si="58"/>
        <v>0</v>
      </c>
      <c r="O684" s="289">
        <f t="array" ref="O684">IFERROR(INDEX($AK$49:$AK$2000,MATCH(B684&amp;C684,$Z$49:$Z$2000&amp;$AA$49:$AA$2000,0)),0)</f>
        <v>0</v>
      </c>
      <c r="P684" s="290">
        <f t="shared" si="59"/>
        <v>0</v>
      </c>
      <c r="Q684" s="262"/>
      <c r="Z684" s="220"/>
      <c r="AA684" s="220"/>
      <c r="AB684" s="237"/>
      <c r="AC684" s="237"/>
      <c r="AD684" s="222"/>
      <c r="AE684" s="221"/>
      <c r="AF684" s="221"/>
      <c r="AG684" s="257"/>
      <c r="AH684" s="221"/>
      <c r="AI684" s="222"/>
      <c r="AJ684" s="221"/>
      <c r="AK684" s="221"/>
      <c r="AL684" s="223"/>
      <c r="AM684" s="221"/>
    </row>
    <row r="685" spans="2:39" ht="15" customHeight="1">
      <c r="B685" s="235"/>
      <c r="C685" s="235"/>
      <c r="D685" s="298"/>
      <c r="E685" s="235"/>
      <c r="F685" s="144">
        <f t="shared" si="55"/>
        <v>0</v>
      </c>
      <c r="G685" s="292"/>
      <c r="H685" s="143"/>
      <c r="I685" s="143"/>
      <c r="J685" s="144">
        <f t="shared" si="56"/>
        <v>0</v>
      </c>
      <c r="K685" s="143">
        <v>0</v>
      </c>
      <c r="L685" s="143"/>
      <c r="M685" s="234">
        <f t="shared" si="57"/>
        <v>0</v>
      </c>
      <c r="N685" s="143">
        <f t="shared" si="58"/>
        <v>0</v>
      </c>
      <c r="O685" s="289">
        <f t="array" ref="O685">IFERROR(INDEX($AK$49:$AK$2000,MATCH(B685&amp;C685,$Z$49:$Z$2000&amp;$AA$49:$AA$2000,0)),0)</f>
        <v>0</v>
      </c>
      <c r="P685" s="290">
        <f t="shared" si="59"/>
        <v>0</v>
      </c>
      <c r="Q685" s="262"/>
      <c r="Z685" s="220"/>
      <c r="AA685" s="220"/>
      <c r="AB685" s="237"/>
      <c r="AC685" s="237"/>
      <c r="AD685" s="222"/>
      <c r="AE685" s="221"/>
      <c r="AF685" s="221"/>
      <c r="AG685" s="257"/>
      <c r="AH685" s="221"/>
      <c r="AI685" s="222"/>
      <c r="AJ685" s="221"/>
      <c r="AK685" s="221"/>
      <c r="AL685" s="223"/>
      <c r="AM685" s="221"/>
    </row>
    <row r="686" spans="2:39" ht="15" customHeight="1">
      <c r="B686" s="235"/>
      <c r="C686" s="235"/>
      <c r="D686" s="298"/>
      <c r="E686" s="235"/>
      <c r="F686" s="144">
        <f t="shared" si="55"/>
        <v>0</v>
      </c>
      <c r="G686" s="292"/>
      <c r="H686" s="143"/>
      <c r="I686" s="143"/>
      <c r="J686" s="144">
        <f t="shared" si="56"/>
        <v>0</v>
      </c>
      <c r="K686" s="143">
        <v>0</v>
      </c>
      <c r="L686" s="143"/>
      <c r="M686" s="234">
        <f t="shared" si="57"/>
        <v>0</v>
      </c>
      <c r="N686" s="143">
        <f t="shared" si="58"/>
        <v>0</v>
      </c>
      <c r="O686" s="289">
        <f t="array" ref="O686">IFERROR(INDEX($AK$49:$AK$2000,MATCH(B686&amp;C686,$Z$49:$Z$2000&amp;$AA$49:$AA$2000,0)),0)</f>
        <v>0</v>
      </c>
      <c r="P686" s="290">
        <f t="shared" si="59"/>
        <v>0</v>
      </c>
      <c r="Q686" s="262"/>
      <c r="Z686" s="220"/>
      <c r="AA686" s="220"/>
      <c r="AB686" s="237"/>
      <c r="AC686" s="237"/>
      <c r="AD686" s="222"/>
      <c r="AE686" s="221"/>
      <c r="AF686" s="221"/>
      <c r="AG686" s="257"/>
      <c r="AH686" s="221"/>
      <c r="AI686" s="222"/>
      <c r="AJ686" s="221"/>
      <c r="AK686" s="221"/>
      <c r="AL686" s="223"/>
      <c r="AM686" s="221"/>
    </row>
    <row r="687" spans="2:39" ht="15" customHeight="1">
      <c r="B687" s="235"/>
      <c r="C687" s="235"/>
      <c r="D687" s="298"/>
      <c r="E687" s="235"/>
      <c r="F687" s="144">
        <f t="shared" si="55"/>
        <v>0</v>
      </c>
      <c r="G687" s="292"/>
      <c r="H687" s="143"/>
      <c r="I687" s="143"/>
      <c r="J687" s="144">
        <f t="shared" si="56"/>
        <v>0</v>
      </c>
      <c r="K687" s="143">
        <v>0</v>
      </c>
      <c r="L687" s="143"/>
      <c r="M687" s="234">
        <f t="shared" si="57"/>
        <v>0</v>
      </c>
      <c r="N687" s="143">
        <f t="shared" si="58"/>
        <v>0</v>
      </c>
      <c r="O687" s="289">
        <f t="array" ref="O687">IFERROR(INDEX($AK$49:$AK$2000,MATCH(B687&amp;C687,$Z$49:$Z$2000&amp;$AA$49:$AA$2000,0)),0)</f>
        <v>0</v>
      </c>
      <c r="P687" s="290">
        <f t="shared" si="59"/>
        <v>0</v>
      </c>
      <c r="Q687" s="262"/>
      <c r="Z687" s="220"/>
      <c r="AA687" s="220"/>
      <c r="AB687" s="237"/>
      <c r="AC687" s="237"/>
      <c r="AD687" s="222"/>
      <c r="AE687" s="221"/>
      <c r="AF687" s="221"/>
      <c r="AG687" s="257"/>
      <c r="AH687" s="221"/>
      <c r="AI687" s="222"/>
      <c r="AJ687" s="221"/>
      <c r="AK687" s="221"/>
      <c r="AL687" s="223"/>
      <c r="AM687" s="221"/>
    </row>
    <row r="688" spans="2:39" ht="15" customHeight="1">
      <c r="B688" s="235"/>
      <c r="C688" s="235"/>
      <c r="D688" s="298"/>
      <c r="E688" s="235"/>
      <c r="F688" s="144">
        <f t="shared" ref="F688:F751" si="60">IFERROR(E688/D688,0)</f>
        <v>0</v>
      </c>
      <c r="G688" s="292"/>
      <c r="H688" s="143"/>
      <c r="I688" s="143"/>
      <c r="J688" s="144">
        <f t="shared" ref="J688:J751" si="61">IFERROR(I688/E688,0)</f>
        <v>0</v>
      </c>
      <c r="K688" s="143">
        <v>0</v>
      </c>
      <c r="L688" s="143"/>
      <c r="M688" s="234">
        <f t="shared" ref="M688:M751" si="62">IFERROR(L688/H688,0)</f>
        <v>0</v>
      </c>
      <c r="N688" s="143">
        <f t="shared" ref="N688:N751" si="63">IFERROR(L688/I688,0)</f>
        <v>0</v>
      </c>
      <c r="O688" s="289">
        <f t="array" ref="O688">IFERROR(INDEX($AK$49:$AK$2000,MATCH(B688&amp;C688,$Z$49:$Z$2000&amp;$AA$49:$AA$2000,0)),0)</f>
        <v>0</v>
      </c>
      <c r="P688" s="290">
        <f t="shared" ref="P688:P751" si="64">L688-O688</f>
        <v>0</v>
      </c>
      <c r="Q688" s="262"/>
      <c r="Z688" s="220"/>
      <c r="AA688" s="220"/>
      <c r="AB688" s="237"/>
      <c r="AC688" s="237"/>
      <c r="AD688" s="222"/>
      <c r="AE688" s="221"/>
      <c r="AF688" s="221"/>
      <c r="AG688" s="257"/>
      <c r="AH688" s="221"/>
      <c r="AI688" s="222"/>
      <c r="AJ688" s="221"/>
      <c r="AK688" s="221"/>
      <c r="AL688" s="223"/>
      <c r="AM688" s="221"/>
    </row>
    <row r="689" spans="2:39" ht="15" customHeight="1">
      <c r="B689" s="235"/>
      <c r="C689" s="235"/>
      <c r="D689" s="298"/>
      <c r="E689" s="235"/>
      <c r="F689" s="144">
        <f t="shared" si="60"/>
        <v>0</v>
      </c>
      <c r="G689" s="292"/>
      <c r="H689" s="143"/>
      <c r="I689" s="143"/>
      <c r="J689" s="144">
        <f t="shared" si="61"/>
        <v>0</v>
      </c>
      <c r="K689" s="143">
        <v>0</v>
      </c>
      <c r="L689" s="143"/>
      <c r="M689" s="234">
        <f t="shared" si="62"/>
        <v>0</v>
      </c>
      <c r="N689" s="143">
        <f t="shared" si="63"/>
        <v>0</v>
      </c>
      <c r="O689" s="289">
        <f t="array" ref="O689">IFERROR(INDEX($AK$49:$AK$2000,MATCH(B689&amp;C689,$Z$49:$Z$2000&amp;$AA$49:$AA$2000,0)),0)</f>
        <v>0</v>
      </c>
      <c r="P689" s="290">
        <f t="shared" si="64"/>
        <v>0</v>
      </c>
      <c r="Q689" s="262"/>
      <c r="Z689" s="220"/>
      <c r="AA689" s="220"/>
      <c r="AB689" s="237"/>
      <c r="AC689" s="237"/>
      <c r="AD689" s="222"/>
      <c r="AE689" s="221"/>
      <c r="AF689" s="221"/>
      <c r="AG689" s="257"/>
      <c r="AH689" s="221"/>
      <c r="AI689" s="222"/>
      <c r="AJ689" s="221"/>
      <c r="AK689" s="221"/>
      <c r="AL689" s="223"/>
      <c r="AM689" s="221"/>
    </row>
    <row r="690" spans="2:39" ht="15" customHeight="1">
      <c r="B690" s="235"/>
      <c r="C690" s="235"/>
      <c r="D690" s="298"/>
      <c r="E690" s="235"/>
      <c r="F690" s="144">
        <f t="shared" si="60"/>
        <v>0</v>
      </c>
      <c r="G690" s="292"/>
      <c r="H690" s="143"/>
      <c r="I690" s="143"/>
      <c r="J690" s="144">
        <f t="shared" si="61"/>
        <v>0</v>
      </c>
      <c r="K690" s="143">
        <v>0</v>
      </c>
      <c r="L690" s="143"/>
      <c r="M690" s="234">
        <f t="shared" si="62"/>
        <v>0</v>
      </c>
      <c r="N690" s="143">
        <f t="shared" si="63"/>
        <v>0</v>
      </c>
      <c r="O690" s="289">
        <f t="array" ref="O690">IFERROR(INDEX($AK$49:$AK$2000,MATCH(B690&amp;C690,$Z$49:$Z$2000&amp;$AA$49:$AA$2000,0)),0)</f>
        <v>0</v>
      </c>
      <c r="P690" s="290">
        <f t="shared" si="64"/>
        <v>0</v>
      </c>
      <c r="Q690" s="262"/>
      <c r="Z690" s="220"/>
      <c r="AA690" s="220"/>
      <c r="AB690" s="237"/>
      <c r="AC690" s="237"/>
      <c r="AD690" s="222"/>
      <c r="AE690" s="221"/>
      <c r="AF690" s="221"/>
      <c r="AG690" s="257"/>
      <c r="AH690" s="221"/>
      <c r="AI690" s="222"/>
      <c r="AJ690" s="221"/>
      <c r="AK690" s="221"/>
      <c r="AL690" s="223"/>
      <c r="AM690" s="221"/>
    </row>
    <row r="691" spans="2:39" ht="15" customHeight="1">
      <c r="B691" s="235"/>
      <c r="C691" s="235"/>
      <c r="D691" s="298"/>
      <c r="E691" s="235"/>
      <c r="F691" s="144">
        <f t="shared" si="60"/>
        <v>0</v>
      </c>
      <c r="G691" s="292"/>
      <c r="H691" s="143"/>
      <c r="I691" s="143"/>
      <c r="J691" s="144">
        <f t="shared" si="61"/>
        <v>0</v>
      </c>
      <c r="K691" s="143">
        <v>0</v>
      </c>
      <c r="L691" s="143"/>
      <c r="M691" s="234">
        <f t="shared" si="62"/>
        <v>0</v>
      </c>
      <c r="N691" s="143">
        <f t="shared" si="63"/>
        <v>0</v>
      </c>
      <c r="O691" s="289">
        <f t="array" ref="O691">IFERROR(INDEX($AK$49:$AK$2000,MATCH(B691&amp;C691,$Z$49:$Z$2000&amp;$AA$49:$AA$2000,0)),0)</f>
        <v>0</v>
      </c>
      <c r="P691" s="290">
        <f t="shared" si="64"/>
        <v>0</v>
      </c>
      <c r="Q691" s="262"/>
      <c r="Z691" s="220"/>
      <c r="AA691" s="220"/>
      <c r="AB691" s="237"/>
      <c r="AC691" s="237"/>
      <c r="AD691" s="222"/>
      <c r="AE691" s="221"/>
      <c r="AF691" s="221"/>
      <c r="AG691" s="257"/>
      <c r="AH691" s="221"/>
      <c r="AI691" s="222"/>
      <c r="AJ691" s="221"/>
      <c r="AK691" s="221"/>
      <c r="AL691" s="223"/>
      <c r="AM691" s="221"/>
    </row>
    <row r="692" spans="2:39" ht="15" customHeight="1">
      <c r="B692" s="235"/>
      <c r="C692" s="235"/>
      <c r="D692" s="298"/>
      <c r="E692" s="235"/>
      <c r="F692" s="144">
        <f t="shared" si="60"/>
        <v>0</v>
      </c>
      <c r="G692" s="292"/>
      <c r="H692" s="143"/>
      <c r="I692" s="143"/>
      <c r="J692" s="144">
        <f t="shared" si="61"/>
        <v>0</v>
      </c>
      <c r="K692" s="143">
        <v>0</v>
      </c>
      <c r="L692" s="143"/>
      <c r="M692" s="234">
        <f t="shared" si="62"/>
        <v>0</v>
      </c>
      <c r="N692" s="143">
        <f t="shared" si="63"/>
        <v>0</v>
      </c>
      <c r="O692" s="289">
        <f t="array" ref="O692">IFERROR(INDEX($AK$49:$AK$2000,MATCH(B692&amp;C692,$Z$49:$Z$2000&amp;$AA$49:$AA$2000,0)),0)</f>
        <v>0</v>
      </c>
      <c r="P692" s="290">
        <f t="shared" si="64"/>
        <v>0</v>
      </c>
      <c r="Q692" s="262"/>
      <c r="Z692" s="220"/>
      <c r="AA692" s="220"/>
      <c r="AB692" s="237"/>
      <c r="AC692" s="237"/>
      <c r="AD692" s="222"/>
      <c r="AE692" s="221"/>
      <c r="AF692" s="221"/>
      <c r="AG692" s="257"/>
      <c r="AH692" s="221"/>
      <c r="AI692" s="222"/>
      <c r="AJ692" s="221"/>
      <c r="AK692" s="221"/>
      <c r="AL692" s="223"/>
      <c r="AM692" s="221"/>
    </row>
    <row r="693" spans="2:39" ht="15" customHeight="1">
      <c r="B693" s="235"/>
      <c r="C693" s="235"/>
      <c r="D693" s="298"/>
      <c r="E693" s="235"/>
      <c r="F693" s="144">
        <f t="shared" si="60"/>
        <v>0</v>
      </c>
      <c r="G693" s="292"/>
      <c r="H693" s="143"/>
      <c r="I693" s="143"/>
      <c r="J693" s="144">
        <f t="shared" si="61"/>
        <v>0</v>
      </c>
      <c r="K693" s="143">
        <v>0</v>
      </c>
      <c r="L693" s="143"/>
      <c r="M693" s="234">
        <f t="shared" si="62"/>
        <v>0</v>
      </c>
      <c r="N693" s="143">
        <f t="shared" si="63"/>
        <v>0</v>
      </c>
      <c r="O693" s="289">
        <f t="array" ref="O693">IFERROR(INDEX($AK$49:$AK$2000,MATCH(B693&amp;C693,$Z$49:$Z$2000&amp;$AA$49:$AA$2000,0)),0)</f>
        <v>0</v>
      </c>
      <c r="P693" s="290">
        <f t="shared" si="64"/>
        <v>0</v>
      </c>
      <c r="Q693" s="262"/>
      <c r="Z693" s="220"/>
      <c r="AA693" s="220"/>
      <c r="AB693" s="237"/>
      <c r="AC693" s="237"/>
      <c r="AD693" s="222"/>
      <c r="AE693" s="221"/>
      <c r="AF693" s="221"/>
      <c r="AG693" s="257"/>
      <c r="AH693" s="221"/>
      <c r="AI693" s="222"/>
      <c r="AJ693" s="221"/>
      <c r="AK693" s="221"/>
      <c r="AL693" s="223"/>
      <c r="AM693" s="221"/>
    </row>
    <row r="694" spans="2:39" ht="15" customHeight="1">
      <c r="B694" s="235"/>
      <c r="C694" s="235"/>
      <c r="D694" s="298"/>
      <c r="E694" s="235"/>
      <c r="F694" s="144">
        <f t="shared" si="60"/>
        <v>0</v>
      </c>
      <c r="G694" s="292"/>
      <c r="H694" s="143"/>
      <c r="I694" s="143"/>
      <c r="J694" s="144">
        <f t="shared" si="61"/>
        <v>0</v>
      </c>
      <c r="K694" s="143">
        <v>0</v>
      </c>
      <c r="L694" s="143"/>
      <c r="M694" s="234">
        <f t="shared" si="62"/>
        <v>0</v>
      </c>
      <c r="N694" s="143">
        <f t="shared" si="63"/>
        <v>0</v>
      </c>
      <c r="O694" s="289">
        <f t="array" ref="O694">IFERROR(INDEX($AK$49:$AK$2000,MATCH(B694&amp;C694,$Z$49:$Z$2000&amp;$AA$49:$AA$2000,0)),0)</f>
        <v>0</v>
      </c>
      <c r="P694" s="290">
        <f t="shared" si="64"/>
        <v>0</v>
      </c>
      <c r="Q694" s="262"/>
      <c r="Z694" s="220"/>
      <c r="AA694" s="220"/>
      <c r="AB694" s="237"/>
      <c r="AC694" s="237"/>
      <c r="AD694" s="222"/>
      <c r="AE694" s="221"/>
      <c r="AF694" s="221"/>
      <c r="AG694" s="257"/>
      <c r="AH694" s="221"/>
      <c r="AI694" s="222"/>
      <c r="AJ694" s="221"/>
      <c r="AK694" s="221"/>
      <c r="AL694" s="223"/>
      <c r="AM694" s="221"/>
    </row>
    <row r="695" spans="2:39" ht="15" customHeight="1">
      <c r="B695" s="235"/>
      <c r="C695" s="235"/>
      <c r="D695" s="298"/>
      <c r="E695" s="235"/>
      <c r="F695" s="144">
        <f t="shared" si="60"/>
        <v>0</v>
      </c>
      <c r="G695" s="292"/>
      <c r="H695" s="143"/>
      <c r="I695" s="143"/>
      <c r="J695" s="144">
        <f t="shared" si="61"/>
        <v>0</v>
      </c>
      <c r="K695" s="143">
        <v>0</v>
      </c>
      <c r="L695" s="143"/>
      <c r="M695" s="234">
        <f t="shared" si="62"/>
        <v>0</v>
      </c>
      <c r="N695" s="143">
        <f t="shared" si="63"/>
        <v>0</v>
      </c>
      <c r="O695" s="289">
        <f t="array" ref="O695">IFERROR(INDEX($AK$49:$AK$2000,MATCH(B695&amp;C695,$Z$49:$Z$2000&amp;$AA$49:$AA$2000,0)),0)</f>
        <v>0</v>
      </c>
      <c r="P695" s="290">
        <f t="shared" si="64"/>
        <v>0</v>
      </c>
      <c r="Q695" s="262"/>
      <c r="Z695" s="220"/>
      <c r="AA695" s="220"/>
      <c r="AB695" s="237"/>
      <c r="AC695" s="237"/>
      <c r="AD695" s="222"/>
      <c r="AE695" s="221"/>
      <c r="AF695" s="221"/>
      <c r="AG695" s="257"/>
      <c r="AH695" s="221"/>
      <c r="AI695" s="222"/>
      <c r="AJ695" s="221"/>
      <c r="AK695" s="221"/>
      <c r="AL695" s="223"/>
      <c r="AM695" s="221"/>
    </row>
    <row r="696" spans="2:39" ht="15" customHeight="1">
      <c r="B696" s="235"/>
      <c r="C696" s="235"/>
      <c r="D696" s="298"/>
      <c r="E696" s="235"/>
      <c r="F696" s="144">
        <f t="shared" si="60"/>
        <v>0</v>
      </c>
      <c r="G696" s="292"/>
      <c r="H696" s="143"/>
      <c r="I696" s="143"/>
      <c r="J696" s="144">
        <f t="shared" si="61"/>
        <v>0</v>
      </c>
      <c r="K696" s="143">
        <v>0</v>
      </c>
      <c r="L696" s="143"/>
      <c r="M696" s="234">
        <f t="shared" si="62"/>
        <v>0</v>
      </c>
      <c r="N696" s="143">
        <f t="shared" si="63"/>
        <v>0</v>
      </c>
      <c r="O696" s="289">
        <f t="array" ref="O696">IFERROR(INDEX($AK$49:$AK$2000,MATCH(B696&amp;C696,$Z$49:$Z$2000&amp;$AA$49:$AA$2000,0)),0)</f>
        <v>0</v>
      </c>
      <c r="P696" s="290">
        <f t="shared" si="64"/>
        <v>0</v>
      </c>
      <c r="Q696" s="262"/>
      <c r="Z696" s="220"/>
      <c r="AA696" s="220"/>
      <c r="AB696" s="237"/>
      <c r="AC696" s="237"/>
      <c r="AD696" s="222"/>
      <c r="AE696" s="221"/>
      <c r="AF696" s="221"/>
      <c r="AG696" s="257"/>
      <c r="AH696" s="221"/>
      <c r="AI696" s="222"/>
      <c r="AJ696" s="221"/>
      <c r="AK696" s="221"/>
      <c r="AL696" s="223"/>
      <c r="AM696" s="221"/>
    </row>
    <row r="697" spans="2:39" ht="15" customHeight="1">
      <c r="B697" s="235"/>
      <c r="C697" s="235"/>
      <c r="D697" s="298"/>
      <c r="E697" s="235"/>
      <c r="F697" s="144">
        <f t="shared" si="60"/>
        <v>0</v>
      </c>
      <c r="G697" s="292"/>
      <c r="H697" s="143"/>
      <c r="I697" s="143"/>
      <c r="J697" s="144">
        <f t="shared" si="61"/>
        <v>0</v>
      </c>
      <c r="K697" s="143">
        <v>0</v>
      </c>
      <c r="L697" s="143"/>
      <c r="M697" s="234">
        <f t="shared" si="62"/>
        <v>0</v>
      </c>
      <c r="N697" s="143">
        <f t="shared" si="63"/>
        <v>0</v>
      </c>
      <c r="O697" s="289">
        <f t="array" ref="O697">IFERROR(INDEX($AK$49:$AK$2000,MATCH(B697&amp;C697,$Z$49:$Z$2000&amp;$AA$49:$AA$2000,0)),0)</f>
        <v>0</v>
      </c>
      <c r="P697" s="290">
        <f t="shared" si="64"/>
        <v>0</v>
      </c>
      <c r="Q697" s="262"/>
      <c r="Z697" s="220"/>
      <c r="AA697" s="220"/>
      <c r="AB697" s="237"/>
      <c r="AC697" s="237"/>
      <c r="AD697" s="222"/>
      <c r="AE697" s="221"/>
      <c r="AF697" s="221"/>
      <c r="AG697" s="257"/>
      <c r="AH697" s="221"/>
      <c r="AI697" s="222"/>
      <c r="AJ697" s="221"/>
      <c r="AK697" s="221"/>
      <c r="AL697" s="223"/>
      <c r="AM697" s="221"/>
    </row>
    <row r="698" spans="2:39" ht="15" customHeight="1">
      <c r="B698" s="235"/>
      <c r="C698" s="235"/>
      <c r="D698" s="298"/>
      <c r="E698" s="235"/>
      <c r="F698" s="144">
        <f t="shared" si="60"/>
        <v>0</v>
      </c>
      <c r="G698" s="292"/>
      <c r="H698" s="143"/>
      <c r="I698" s="143"/>
      <c r="J698" s="144">
        <f t="shared" si="61"/>
        <v>0</v>
      </c>
      <c r="K698" s="143">
        <v>0</v>
      </c>
      <c r="L698" s="143"/>
      <c r="M698" s="234">
        <f t="shared" si="62"/>
        <v>0</v>
      </c>
      <c r="N698" s="143">
        <f t="shared" si="63"/>
        <v>0</v>
      </c>
      <c r="O698" s="289">
        <f t="array" ref="O698">IFERROR(INDEX($AK$49:$AK$2000,MATCH(B698&amp;C698,$Z$49:$Z$2000&amp;$AA$49:$AA$2000,0)),0)</f>
        <v>0</v>
      </c>
      <c r="P698" s="290">
        <f t="shared" si="64"/>
        <v>0</v>
      </c>
      <c r="Q698" s="262"/>
      <c r="Z698" s="220"/>
      <c r="AA698" s="220"/>
      <c r="AB698" s="237"/>
      <c r="AC698" s="237"/>
      <c r="AD698" s="222"/>
      <c r="AE698" s="221"/>
      <c r="AF698" s="221"/>
      <c r="AG698" s="257"/>
      <c r="AH698" s="221"/>
      <c r="AI698" s="222"/>
      <c r="AJ698" s="221"/>
      <c r="AK698" s="221"/>
      <c r="AL698" s="223"/>
      <c r="AM698" s="221"/>
    </row>
    <row r="699" spans="2:39" ht="15" customHeight="1">
      <c r="B699" s="235"/>
      <c r="C699" s="235"/>
      <c r="D699" s="298"/>
      <c r="E699" s="235"/>
      <c r="F699" s="144">
        <f t="shared" si="60"/>
        <v>0</v>
      </c>
      <c r="G699" s="292"/>
      <c r="H699" s="143"/>
      <c r="I699" s="143"/>
      <c r="J699" s="144">
        <f t="shared" si="61"/>
        <v>0</v>
      </c>
      <c r="K699" s="143">
        <v>0</v>
      </c>
      <c r="L699" s="143"/>
      <c r="M699" s="234">
        <f t="shared" si="62"/>
        <v>0</v>
      </c>
      <c r="N699" s="143">
        <f t="shared" si="63"/>
        <v>0</v>
      </c>
      <c r="O699" s="289">
        <f t="array" ref="O699">IFERROR(INDEX($AK$49:$AK$2000,MATCH(B699&amp;C699,$Z$49:$Z$2000&amp;$AA$49:$AA$2000,0)),0)</f>
        <v>0</v>
      </c>
      <c r="P699" s="290">
        <f t="shared" si="64"/>
        <v>0</v>
      </c>
      <c r="Q699" s="262"/>
      <c r="Z699" s="220"/>
      <c r="AA699" s="220"/>
      <c r="AB699" s="237"/>
      <c r="AC699" s="237"/>
      <c r="AD699" s="222"/>
      <c r="AE699" s="221"/>
      <c r="AF699" s="221"/>
      <c r="AG699" s="257"/>
      <c r="AH699" s="221"/>
      <c r="AI699" s="222"/>
      <c r="AJ699" s="221"/>
      <c r="AK699" s="221"/>
      <c r="AL699" s="223"/>
      <c r="AM699" s="221"/>
    </row>
    <row r="700" spans="2:39" ht="15" customHeight="1">
      <c r="B700" s="235"/>
      <c r="C700" s="235"/>
      <c r="D700" s="298"/>
      <c r="E700" s="235"/>
      <c r="F700" s="144">
        <f t="shared" si="60"/>
        <v>0</v>
      </c>
      <c r="G700" s="292"/>
      <c r="H700" s="143"/>
      <c r="I700" s="143"/>
      <c r="J700" s="144">
        <f t="shared" si="61"/>
        <v>0</v>
      </c>
      <c r="K700" s="143">
        <v>0</v>
      </c>
      <c r="L700" s="143"/>
      <c r="M700" s="234">
        <f t="shared" si="62"/>
        <v>0</v>
      </c>
      <c r="N700" s="143">
        <f t="shared" si="63"/>
        <v>0</v>
      </c>
      <c r="O700" s="289">
        <f t="array" ref="O700">IFERROR(INDEX($AK$49:$AK$2000,MATCH(B700&amp;C700,$Z$49:$Z$2000&amp;$AA$49:$AA$2000,0)),0)</f>
        <v>0</v>
      </c>
      <c r="P700" s="290">
        <f t="shared" si="64"/>
        <v>0</v>
      </c>
      <c r="Q700" s="262"/>
      <c r="Z700" s="220"/>
      <c r="AA700" s="220"/>
      <c r="AB700" s="237"/>
      <c r="AC700" s="237"/>
      <c r="AD700" s="222"/>
      <c r="AE700" s="221"/>
      <c r="AF700" s="221"/>
      <c r="AG700" s="257"/>
      <c r="AH700" s="221"/>
      <c r="AI700" s="222"/>
      <c r="AJ700" s="221"/>
      <c r="AK700" s="221"/>
      <c r="AL700" s="223"/>
      <c r="AM700" s="221"/>
    </row>
    <row r="701" spans="2:39" ht="15" customHeight="1">
      <c r="B701" s="235"/>
      <c r="C701" s="235"/>
      <c r="D701" s="298"/>
      <c r="E701" s="235"/>
      <c r="F701" s="144">
        <f t="shared" si="60"/>
        <v>0</v>
      </c>
      <c r="G701" s="292"/>
      <c r="H701" s="143"/>
      <c r="I701" s="143"/>
      <c r="J701" s="144">
        <f t="shared" si="61"/>
        <v>0</v>
      </c>
      <c r="K701" s="143">
        <v>0</v>
      </c>
      <c r="L701" s="143"/>
      <c r="M701" s="234">
        <f t="shared" si="62"/>
        <v>0</v>
      </c>
      <c r="N701" s="143">
        <f t="shared" si="63"/>
        <v>0</v>
      </c>
      <c r="O701" s="289">
        <f t="array" ref="O701">IFERROR(INDEX($AK$49:$AK$2000,MATCH(B701&amp;C701,$Z$49:$Z$2000&amp;$AA$49:$AA$2000,0)),0)</f>
        <v>0</v>
      </c>
      <c r="P701" s="290">
        <f t="shared" si="64"/>
        <v>0</v>
      </c>
      <c r="Q701" s="262"/>
      <c r="Z701" s="220"/>
      <c r="AA701" s="220"/>
      <c r="AB701" s="237"/>
      <c r="AC701" s="237"/>
      <c r="AD701" s="222"/>
      <c r="AE701" s="221"/>
      <c r="AF701" s="221"/>
      <c r="AG701" s="257"/>
      <c r="AH701" s="221"/>
      <c r="AI701" s="222"/>
      <c r="AJ701" s="221"/>
      <c r="AK701" s="221"/>
      <c r="AL701" s="223"/>
      <c r="AM701" s="221"/>
    </row>
    <row r="702" spans="2:39" ht="15" customHeight="1">
      <c r="B702" s="235"/>
      <c r="C702" s="235"/>
      <c r="D702" s="298"/>
      <c r="E702" s="235"/>
      <c r="F702" s="144">
        <f t="shared" si="60"/>
        <v>0</v>
      </c>
      <c r="G702" s="292"/>
      <c r="H702" s="143"/>
      <c r="I702" s="143"/>
      <c r="J702" s="144">
        <f t="shared" si="61"/>
        <v>0</v>
      </c>
      <c r="K702" s="143">
        <v>0</v>
      </c>
      <c r="L702" s="143"/>
      <c r="M702" s="234">
        <f t="shared" si="62"/>
        <v>0</v>
      </c>
      <c r="N702" s="143">
        <f t="shared" si="63"/>
        <v>0</v>
      </c>
      <c r="O702" s="289">
        <f t="array" ref="O702">IFERROR(INDEX($AK$49:$AK$2000,MATCH(B702&amp;C702,$Z$49:$Z$2000&amp;$AA$49:$AA$2000,0)),0)</f>
        <v>0</v>
      </c>
      <c r="P702" s="290">
        <f t="shared" si="64"/>
        <v>0</v>
      </c>
      <c r="Q702" s="262"/>
      <c r="Z702" s="220"/>
      <c r="AA702" s="220"/>
      <c r="AB702" s="237"/>
      <c r="AC702" s="237"/>
      <c r="AD702" s="222"/>
      <c r="AE702" s="221"/>
      <c r="AF702" s="221"/>
      <c r="AG702" s="257"/>
      <c r="AH702" s="221"/>
      <c r="AI702" s="222"/>
      <c r="AJ702" s="221"/>
      <c r="AK702" s="221"/>
      <c r="AL702" s="223"/>
      <c r="AM702" s="221"/>
    </row>
    <row r="703" spans="2:39" ht="15" customHeight="1">
      <c r="B703" s="235"/>
      <c r="C703" s="235"/>
      <c r="D703" s="298"/>
      <c r="E703" s="235"/>
      <c r="F703" s="144">
        <f t="shared" si="60"/>
        <v>0</v>
      </c>
      <c r="G703" s="292"/>
      <c r="H703" s="143"/>
      <c r="I703" s="143"/>
      <c r="J703" s="144">
        <f t="shared" si="61"/>
        <v>0</v>
      </c>
      <c r="K703" s="143">
        <v>0</v>
      </c>
      <c r="L703" s="143"/>
      <c r="M703" s="234">
        <f t="shared" si="62"/>
        <v>0</v>
      </c>
      <c r="N703" s="143">
        <f t="shared" si="63"/>
        <v>0</v>
      </c>
      <c r="O703" s="289">
        <f t="array" ref="O703">IFERROR(INDEX($AK$49:$AK$2000,MATCH(B703&amp;C703,$Z$49:$Z$2000&amp;$AA$49:$AA$2000,0)),0)</f>
        <v>0</v>
      </c>
      <c r="P703" s="290">
        <f t="shared" si="64"/>
        <v>0</v>
      </c>
      <c r="Q703" s="262"/>
      <c r="Z703" s="220"/>
      <c r="AA703" s="220"/>
      <c r="AB703" s="237"/>
      <c r="AC703" s="237"/>
      <c r="AD703" s="222"/>
      <c r="AE703" s="221"/>
      <c r="AF703" s="221"/>
      <c r="AG703" s="257"/>
      <c r="AH703" s="221"/>
      <c r="AI703" s="222"/>
      <c r="AJ703" s="221"/>
      <c r="AK703" s="221"/>
      <c r="AL703" s="223"/>
      <c r="AM703" s="221"/>
    </row>
    <row r="704" spans="2:39" ht="15" customHeight="1">
      <c r="B704" s="235"/>
      <c r="C704" s="235"/>
      <c r="D704" s="298"/>
      <c r="E704" s="235"/>
      <c r="F704" s="144">
        <f t="shared" si="60"/>
        <v>0</v>
      </c>
      <c r="G704" s="292"/>
      <c r="H704" s="143"/>
      <c r="I704" s="143"/>
      <c r="J704" s="144">
        <f t="shared" si="61"/>
        <v>0</v>
      </c>
      <c r="K704" s="143">
        <v>0</v>
      </c>
      <c r="L704" s="143"/>
      <c r="M704" s="234">
        <f t="shared" si="62"/>
        <v>0</v>
      </c>
      <c r="N704" s="143">
        <f t="shared" si="63"/>
        <v>0</v>
      </c>
      <c r="O704" s="289">
        <f t="array" ref="O704">IFERROR(INDEX($AK$49:$AK$2000,MATCH(B704&amp;C704,$Z$49:$Z$2000&amp;$AA$49:$AA$2000,0)),0)</f>
        <v>0</v>
      </c>
      <c r="P704" s="290">
        <f t="shared" si="64"/>
        <v>0</v>
      </c>
      <c r="Q704" s="262"/>
      <c r="Z704" s="220"/>
      <c r="AA704" s="220"/>
      <c r="AB704" s="237"/>
      <c r="AC704" s="237"/>
      <c r="AD704" s="222"/>
      <c r="AE704" s="221"/>
      <c r="AF704" s="221"/>
      <c r="AG704" s="257"/>
      <c r="AH704" s="221"/>
      <c r="AI704" s="222"/>
      <c r="AJ704" s="221"/>
      <c r="AK704" s="221"/>
      <c r="AL704" s="223"/>
      <c r="AM704" s="221"/>
    </row>
    <row r="705" spans="2:39" ht="15" customHeight="1">
      <c r="B705" s="235"/>
      <c r="C705" s="235"/>
      <c r="D705" s="298"/>
      <c r="E705" s="235"/>
      <c r="F705" s="144">
        <f t="shared" si="60"/>
        <v>0</v>
      </c>
      <c r="G705" s="292"/>
      <c r="H705" s="143"/>
      <c r="I705" s="143"/>
      <c r="J705" s="144">
        <f t="shared" si="61"/>
        <v>0</v>
      </c>
      <c r="K705" s="143">
        <v>0</v>
      </c>
      <c r="L705" s="143"/>
      <c r="M705" s="234">
        <f t="shared" si="62"/>
        <v>0</v>
      </c>
      <c r="N705" s="143">
        <f t="shared" si="63"/>
        <v>0</v>
      </c>
      <c r="O705" s="289">
        <f t="array" ref="O705">IFERROR(INDEX($AK$49:$AK$2000,MATCH(B705&amp;C705,$Z$49:$Z$2000&amp;$AA$49:$AA$2000,0)),0)</f>
        <v>0</v>
      </c>
      <c r="P705" s="290">
        <f t="shared" si="64"/>
        <v>0</v>
      </c>
      <c r="Q705" s="262"/>
      <c r="Z705" s="220"/>
      <c r="AA705" s="220"/>
      <c r="AB705" s="237"/>
      <c r="AC705" s="237"/>
      <c r="AD705" s="222"/>
      <c r="AE705" s="221"/>
      <c r="AF705" s="221"/>
      <c r="AG705" s="257"/>
      <c r="AH705" s="221"/>
      <c r="AI705" s="222"/>
      <c r="AJ705" s="221"/>
      <c r="AK705" s="221"/>
      <c r="AL705" s="223"/>
      <c r="AM705" s="221"/>
    </row>
    <row r="706" spans="2:39" ht="15" customHeight="1">
      <c r="B706" s="235"/>
      <c r="C706" s="235"/>
      <c r="D706" s="298"/>
      <c r="E706" s="235"/>
      <c r="F706" s="144">
        <f t="shared" si="60"/>
        <v>0</v>
      </c>
      <c r="G706" s="292"/>
      <c r="H706" s="143"/>
      <c r="I706" s="143"/>
      <c r="J706" s="144">
        <f t="shared" si="61"/>
        <v>0</v>
      </c>
      <c r="K706" s="143">
        <v>0</v>
      </c>
      <c r="L706" s="143"/>
      <c r="M706" s="234">
        <f t="shared" si="62"/>
        <v>0</v>
      </c>
      <c r="N706" s="143">
        <f t="shared" si="63"/>
        <v>0</v>
      </c>
      <c r="O706" s="289">
        <f t="array" ref="O706">IFERROR(INDEX($AK$49:$AK$2000,MATCH(B706&amp;C706,$Z$49:$Z$2000&amp;$AA$49:$AA$2000,0)),0)</f>
        <v>0</v>
      </c>
      <c r="P706" s="290">
        <f t="shared" si="64"/>
        <v>0</v>
      </c>
      <c r="Q706" s="262"/>
      <c r="Z706" s="220"/>
      <c r="AA706" s="220"/>
      <c r="AB706" s="237"/>
      <c r="AC706" s="237"/>
      <c r="AD706" s="222"/>
      <c r="AE706" s="221"/>
      <c r="AF706" s="221"/>
      <c r="AG706" s="257"/>
      <c r="AH706" s="221"/>
      <c r="AI706" s="222"/>
      <c r="AJ706" s="221"/>
      <c r="AK706" s="221"/>
      <c r="AL706" s="223"/>
      <c r="AM706" s="221"/>
    </row>
    <row r="707" spans="2:39" ht="15" customHeight="1">
      <c r="B707" s="235"/>
      <c r="C707" s="235"/>
      <c r="D707" s="298"/>
      <c r="E707" s="235"/>
      <c r="F707" s="144">
        <f t="shared" si="60"/>
        <v>0</v>
      </c>
      <c r="G707" s="292"/>
      <c r="H707" s="143"/>
      <c r="I707" s="143"/>
      <c r="J707" s="144">
        <f t="shared" si="61"/>
        <v>0</v>
      </c>
      <c r="K707" s="143">
        <v>0</v>
      </c>
      <c r="L707" s="143"/>
      <c r="M707" s="234">
        <f t="shared" si="62"/>
        <v>0</v>
      </c>
      <c r="N707" s="143">
        <f t="shared" si="63"/>
        <v>0</v>
      </c>
      <c r="O707" s="289">
        <f t="array" ref="O707">IFERROR(INDEX($AK$49:$AK$2000,MATCH(B707&amp;C707,$Z$49:$Z$2000&amp;$AA$49:$AA$2000,0)),0)</f>
        <v>0</v>
      </c>
      <c r="P707" s="290">
        <f t="shared" si="64"/>
        <v>0</v>
      </c>
      <c r="Q707" s="262"/>
      <c r="Z707" s="220"/>
      <c r="AA707" s="220"/>
      <c r="AB707" s="237"/>
      <c r="AC707" s="237"/>
      <c r="AD707" s="222"/>
      <c r="AE707" s="221"/>
      <c r="AF707" s="221"/>
      <c r="AG707" s="257"/>
      <c r="AH707" s="221"/>
      <c r="AI707" s="222"/>
      <c r="AJ707" s="221"/>
      <c r="AK707" s="221"/>
      <c r="AL707" s="223"/>
      <c r="AM707" s="221"/>
    </row>
    <row r="708" spans="2:39" ht="15" customHeight="1">
      <c r="B708" s="235"/>
      <c r="C708" s="235"/>
      <c r="D708" s="298"/>
      <c r="E708" s="235"/>
      <c r="F708" s="144">
        <f t="shared" si="60"/>
        <v>0</v>
      </c>
      <c r="G708" s="292"/>
      <c r="H708" s="143"/>
      <c r="I708" s="143"/>
      <c r="J708" s="144">
        <f t="shared" si="61"/>
        <v>0</v>
      </c>
      <c r="K708" s="143">
        <v>0</v>
      </c>
      <c r="L708" s="143"/>
      <c r="M708" s="234">
        <f t="shared" si="62"/>
        <v>0</v>
      </c>
      <c r="N708" s="143">
        <f t="shared" si="63"/>
        <v>0</v>
      </c>
      <c r="O708" s="289">
        <f t="array" ref="O708">IFERROR(INDEX($AK$49:$AK$2000,MATCH(B708&amp;C708,$Z$49:$Z$2000&amp;$AA$49:$AA$2000,0)),0)</f>
        <v>0</v>
      </c>
      <c r="P708" s="290">
        <f t="shared" si="64"/>
        <v>0</v>
      </c>
      <c r="Q708" s="262"/>
      <c r="Z708" s="220"/>
      <c r="AA708" s="220"/>
      <c r="AB708" s="237"/>
      <c r="AC708" s="237"/>
      <c r="AD708" s="222"/>
      <c r="AE708" s="221"/>
      <c r="AF708" s="221"/>
      <c r="AG708" s="257"/>
      <c r="AH708" s="221"/>
      <c r="AI708" s="222"/>
      <c r="AJ708" s="221"/>
      <c r="AK708" s="221"/>
      <c r="AL708" s="223"/>
      <c r="AM708" s="221"/>
    </row>
    <row r="709" spans="2:39" ht="15" customHeight="1">
      <c r="B709" s="235"/>
      <c r="C709" s="235"/>
      <c r="D709" s="298"/>
      <c r="E709" s="235"/>
      <c r="F709" s="144">
        <f t="shared" si="60"/>
        <v>0</v>
      </c>
      <c r="G709" s="292"/>
      <c r="H709" s="143"/>
      <c r="I709" s="143"/>
      <c r="J709" s="144">
        <f t="shared" si="61"/>
        <v>0</v>
      </c>
      <c r="K709" s="143">
        <v>0</v>
      </c>
      <c r="L709" s="143"/>
      <c r="M709" s="234">
        <f t="shared" si="62"/>
        <v>0</v>
      </c>
      <c r="N709" s="143">
        <f t="shared" si="63"/>
        <v>0</v>
      </c>
      <c r="O709" s="289">
        <f t="array" ref="O709">IFERROR(INDEX($AK$49:$AK$2000,MATCH(B709&amp;C709,$Z$49:$Z$2000&amp;$AA$49:$AA$2000,0)),0)</f>
        <v>0</v>
      </c>
      <c r="P709" s="290">
        <f t="shared" si="64"/>
        <v>0</v>
      </c>
      <c r="Q709" s="262"/>
      <c r="Z709" s="220"/>
      <c r="AA709" s="220"/>
      <c r="AB709" s="237"/>
      <c r="AC709" s="237"/>
      <c r="AD709" s="222"/>
      <c r="AE709" s="221"/>
      <c r="AF709" s="221"/>
      <c r="AG709" s="257"/>
      <c r="AH709" s="221"/>
      <c r="AI709" s="222"/>
      <c r="AJ709" s="221"/>
      <c r="AK709" s="221"/>
      <c r="AL709" s="223"/>
      <c r="AM709" s="221"/>
    </row>
    <row r="710" spans="2:39" ht="15" customHeight="1">
      <c r="B710" s="235"/>
      <c r="C710" s="235"/>
      <c r="D710" s="298"/>
      <c r="E710" s="235"/>
      <c r="F710" s="144">
        <f t="shared" si="60"/>
        <v>0</v>
      </c>
      <c r="G710" s="292"/>
      <c r="H710" s="143"/>
      <c r="I710" s="143"/>
      <c r="J710" s="144">
        <f t="shared" si="61"/>
        <v>0</v>
      </c>
      <c r="K710" s="143">
        <v>0</v>
      </c>
      <c r="L710" s="143"/>
      <c r="M710" s="234">
        <f t="shared" si="62"/>
        <v>0</v>
      </c>
      <c r="N710" s="143">
        <f t="shared" si="63"/>
        <v>0</v>
      </c>
      <c r="O710" s="289">
        <f t="array" ref="O710">IFERROR(INDEX($AK$49:$AK$2000,MATCH(B710&amp;C710,$Z$49:$Z$2000&amp;$AA$49:$AA$2000,0)),0)</f>
        <v>0</v>
      </c>
      <c r="P710" s="290">
        <f t="shared" si="64"/>
        <v>0</v>
      </c>
      <c r="Q710" s="262"/>
      <c r="Z710" s="220"/>
      <c r="AA710" s="220"/>
      <c r="AB710" s="237"/>
      <c r="AC710" s="237"/>
      <c r="AD710" s="222"/>
      <c r="AE710" s="221"/>
      <c r="AF710" s="221"/>
      <c r="AG710" s="257"/>
      <c r="AH710" s="221"/>
      <c r="AI710" s="222"/>
      <c r="AJ710" s="221"/>
      <c r="AK710" s="221"/>
      <c r="AL710" s="223"/>
      <c r="AM710" s="221"/>
    </row>
    <row r="711" spans="2:39" ht="15" customHeight="1">
      <c r="B711" s="235"/>
      <c r="C711" s="235"/>
      <c r="D711" s="298"/>
      <c r="E711" s="235"/>
      <c r="F711" s="144">
        <f t="shared" si="60"/>
        <v>0</v>
      </c>
      <c r="G711" s="292"/>
      <c r="H711" s="143"/>
      <c r="I711" s="143"/>
      <c r="J711" s="144">
        <f t="shared" si="61"/>
        <v>0</v>
      </c>
      <c r="K711" s="143">
        <v>0</v>
      </c>
      <c r="L711" s="143"/>
      <c r="M711" s="234">
        <f t="shared" si="62"/>
        <v>0</v>
      </c>
      <c r="N711" s="143">
        <f t="shared" si="63"/>
        <v>0</v>
      </c>
      <c r="O711" s="289">
        <f t="array" ref="O711">IFERROR(INDEX($AK$49:$AK$2000,MATCH(B711&amp;C711,$Z$49:$Z$2000&amp;$AA$49:$AA$2000,0)),0)</f>
        <v>0</v>
      </c>
      <c r="P711" s="290">
        <f t="shared" si="64"/>
        <v>0</v>
      </c>
      <c r="Q711" s="262"/>
      <c r="Z711" s="220"/>
      <c r="AA711" s="220"/>
      <c r="AB711" s="237"/>
      <c r="AC711" s="237"/>
      <c r="AD711" s="222"/>
      <c r="AE711" s="221"/>
      <c r="AF711" s="221"/>
      <c r="AG711" s="257"/>
      <c r="AH711" s="221"/>
      <c r="AI711" s="222"/>
      <c r="AJ711" s="221"/>
      <c r="AK711" s="221"/>
      <c r="AL711" s="223"/>
      <c r="AM711" s="221"/>
    </row>
    <row r="712" spans="2:39" ht="15" customHeight="1">
      <c r="B712" s="235"/>
      <c r="C712" s="235"/>
      <c r="D712" s="298"/>
      <c r="E712" s="235"/>
      <c r="F712" s="144">
        <f t="shared" si="60"/>
        <v>0</v>
      </c>
      <c r="G712" s="292"/>
      <c r="H712" s="143"/>
      <c r="I712" s="143"/>
      <c r="J712" s="144">
        <f t="shared" si="61"/>
        <v>0</v>
      </c>
      <c r="K712" s="143">
        <v>0</v>
      </c>
      <c r="L712" s="143"/>
      <c r="M712" s="234">
        <f t="shared" si="62"/>
        <v>0</v>
      </c>
      <c r="N712" s="143">
        <f t="shared" si="63"/>
        <v>0</v>
      </c>
      <c r="O712" s="289">
        <f t="array" ref="O712">IFERROR(INDEX($AK$49:$AK$2000,MATCH(B712&amp;C712,$Z$49:$Z$2000&amp;$AA$49:$AA$2000,0)),0)</f>
        <v>0</v>
      </c>
      <c r="P712" s="290">
        <f t="shared" si="64"/>
        <v>0</v>
      </c>
      <c r="Q712" s="262"/>
      <c r="Z712" s="220"/>
      <c r="AA712" s="220"/>
      <c r="AB712" s="237"/>
      <c r="AC712" s="237"/>
      <c r="AD712" s="222"/>
      <c r="AE712" s="221"/>
      <c r="AF712" s="221"/>
      <c r="AG712" s="257"/>
      <c r="AH712" s="221"/>
      <c r="AI712" s="222"/>
      <c r="AJ712" s="221"/>
      <c r="AK712" s="221"/>
      <c r="AL712" s="223"/>
      <c r="AM712" s="221"/>
    </row>
    <row r="713" spans="2:39" ht="15" customHeight="1">
      <c r="B713" s="235"/>
      <c r="C713" s="235"/>
      <c r="D713" s="298"/>
      <c r="E713" s="235"/>
      <c r="F713" s="144">
        <f t="shared" si="60"/>
        <v>0</v>
      </c>
      <c r="G713" s="292"/>
      <c r="H713" s="143"/>
      <c r="I713" s="143"/>
      <c r="J713" s="144">
        <f t="shared" si="61"/>
        <v>0</v>
      </c>
      <c r="K713" s="143">
        <v>0</v>
      </c>
      <c r="L713" s="143"/>
      <c r="M713" s="234">
        <f t="shared" si="62"/>
        <v>0</v>
      </c>
      <c r="N713" s="143">
        <f t="shared" si="63"/>
        <v>0</v>
      </c>
      <c r="O713" s="289">
        <f t="array" ref="O713">IFERROR(INDEX($AK$49:$AK$2000,MATCH(B713&amp;C713,$Z$49:$Z$2000&amp;$AA$49:$AA$2000,0)),0)</f>
        <v>0</v>
      </c>
      <c r="P713" s="290">
        <f t="shared" si="64"/>
        <v>0</v>
      </c>
      <c r="Q713" s="262"/>
      <c r="Z713" s="220"/>
      <c r="AA713" s="220"/>
      <c r="AB713" s="237"/>
      <c r="AC713" s="237"/>
      <c r="AD713" s="222"/>
      <c r="AE713" s="221"/>
      <c r="AF713" s="221"/>
      <c r="AG713" s="257"/>
      <c r="AH713" s="221"/>
      <c r="AI713" s="222"/>
      <c r="AJ713" s="221"/>
      <c r="AK713" s="221"/>
      <c r="AL713" s="223"/>
      <c r="AM713" s="221"/>
    </row>
    <row r="714" spans="2:39" ht="15" customHeight="1">
      <c r="B714" s="235"/>
      <c r="C714" s="235"/>
      <c r="D714" s="298"/>
      <c r="E714" s="235"/>
      <c r="F714" s="144">
        <f t="shared" si="60"/>
        <v>0</v>
      </c>
      <c r="G714" s="292"/>
      <c r="H714" s="143"/>
      <c r="I714" s="143"/>
      <c r="J714" s="144">
        <f t="shared" si="61"/>
        <v>0</v>
      </c>
      <c r="K714" s="143">
        <v>0</v>
      </c>
      <c r="L714" s="143"/>
      <c r="M714" s="234">
        <f t="shared" si="62"/>
        <v>0</v>
      </c>
      <c r="N714" s="143">
        <f t="shared" si="63"/>
        <v>0</v>
      </c>
      <c r="O714" s="289">
        <f t="array" ref="O714">IFERROR(INDEX($AK$49:$AK$2000,MATCH(B714&amp;C714,$Z$49:$Z$2000&amp;$AA$49:$AA$2000,0)),0)</f>
        <v>0</v>
      </c>
      <c r="P714" s="290">
        <f t="shared" si="64"/>
        <v>0</v>
      </c>
      <c r="Q714" s="262"/>
      <c r="Z714" s="220"/>
      <c r="AA714" s="220"/>
      <c r="AB714" s="237"/>
      <c r="AC714" s="237"/>
      <c r="AD714" s="222"/>
      <c r="AE714" s="221"/>
      <c r="AF714" s="221"/>
      <c r="AG714" s="257"/>
      <c r="AH714" s="221"/>
      <c r="AI714" s="222"/>
      <c r="AJ714" s="221"/>
      <c r="AK714" s="221"/>
      <c r="AL714" s="223"/>
      <c r="AM714" s="221"/>
    </row>
    <row r="715" spans="2:39" ht="15" customHeight="1">
      <c r="B715" s="235"/>
      <c r="C715" s="235"/>
      <c r="D715" s="298"/>
      <c r="E715" s="235"/>
      <c r="F715" s="144">
        <f t="shared" si="60"/>
        <v>0</v>
      </c>
      <c r="G715" s="292"/>
      <c r="H715" s="143"/>
      <c r="I715" s="143"/>
      <c r="J715" s="144">
        <f t="shared" si="61"/>
        <v>0</v>
      </c>
      <c r="K715" s="143">
        <v>0</v>
      </c>
      <c r="L715" s="143"/>
      <c r="M715" s="234">
        <f t="shared" si="62"/>
        <v>0</v>
      </c>
      <c r="N715" s="143">
        <f t="shared" si="63"/>
        <v>0</v>
      </c>
      <c r="O715" s="289">
        <f t="array" ref="O715">IFERROR(INDEX($AK$49:$AK$2000,MATCH(B715&amp;C715,$Z$49:$Z$2000&amp;$AA$49:$AA$2000,0)),0)</f>
        <v>0</v>
      </c>
      <c r="P715" s="290">
        <f t="shared" si="64"/>
        <v>0</v>
      </c>
      <c r="Q715" s="262"/>
      <c r="Z715" s="220"/>
      <c r="AA715" s="220"/>
      <c r="AB715" s="237"/>
      <c r="AC715" s="237"/>
      <c r="AD715" s="222"/>
      <c r="AE715" s="221"/>
      <c r="AF715" s="221"/>
      <c r="AG715" s="257"/>
      <c r="AH715" s="221"/>
      <c r="AI715" s="222"/>
      <c r="AJ715" s="221"/>
      <c r="AK715" s="221"/>
      <c r="AL715" s="223"/>
      <c r="AM715" s="221"/>
    </row>
    <row r="716" spans="2:39" ht="15" customHeight="1">
      <c r="B716" s="235"/>
      <c r="C716" s="235"/>
      <c r="D716" s="298"/>
      <c r="E716" s="235"/>
      <c r="F716" s="144">
        <f t="shared" si="60"/>
        <v>0</v>
      </c>
      <c r="G716" s="292"/>
      <c r="H716" s="143"/>
      <c r="I716" s="143"/>
      <c r="J716" s="144">
        <f t="shared" si="61"/>
        <v>0</v>
      </c>
      <c r="K716" s="143">
        <v>0</v>
      </c>
      <c r="L716" s="143"/>
      <c r="M716" s="234">
        <f t="shared" si="62"/>
        <v>0</v>
      </c>
      <c r="N716" s="143">
        <f t="shared" si="63"/>
        <v>0</v>
      </c>
      <c r="O716" s="289">
        <f t="array" ref="O716">IFERROR(INDEX($AK$49:$AK$2000,MATCH(B716&amp;C716,$Z$49:$Z$2000&amp;$AA$49:$AA$2000,0)),0)</f>
        <v>0</v>
      </c>
      <c r="P716" s="290">
        <f t="shared" si="64"/>
        <v>0</v>
      </c>
      <c r="Q716" s="262"/>
      <c r="Z716" s="220"/>
      <c r="AA716" s="220"/>
      <c r="AB716" s="237"/>
      <c r="AC716" s="237"/>
      <c r="AD716" s="222"/>
      <c r="AE716" s="221"/>
      <c r="AF716" s="221"/>
      <c r="AG716" s="257"/>
      <c r="AH716" s="221"/>
      <c r="AI716" s="222"/>
      <c r="AJ716" s="221"/>
      <c r="AK716" s="221"/>
      <c r="AL716" s="223"/>
      <c r="AM716" s="221"/>
    </row>
    <row r="717" spans="2:39" ht="15" customHeight="1">
      <c r="B717" s="235"/>
      <c r="C717" s="235"/>
      <c r="D717" s="298"/>
      <c r="E717" s="235"/>
      <c r="F717" s="144">
        <f t="shared" si="60"/>
        <v>0</v>
      </c>
      <c r="G717" s="292"/>
      <c r="H717" s="143"/>
      <c r="I717" s="143"/>
      <c r="J717" s="144">
        <f t="shared" si="61"/>
        <v>0</v>
      </c>
      <c r="K717" s="143">
        <v>0</v>
      </c>
      <c r="L717" s="143"/>
      <c r="M717" s="234">
        <f t="shared" si="62"/>
        <v>0</v>
      </c>
      <c r="N717" s="143">
        <f t="shared" si="63"/>
        <v>0</v>
      </c>
      <c r="O717" s="289">
        <f t="array" ref="O717">IFERROR(INDEX($AK$49:$AK$2000,MATCH(B717&amp;C717,$Z$49:$Z$2000&amp;$AA$49:$AA$2000,0)),0)</f>
        <v>0</v>
      </c>
      <c r="P717" s="290">
        <f t="shared" si="64"/>
        <v>0</v>
      </c>
      <c r="Q717" s="262"/>
      <c r="Z717" s="220"/>
      <c r="AA717" s="220"/>
      <c r="AB717" s="237"/>
      <c r="AC717" s="237"/>
      <c r="AD717" s="222"/>
      <c r="AE717" s="221"/>
      <c r="AF717" s="221"/>
      <c r="AG717" s="257"/>
      <c r="AH717" s="221"/>
      <c r="AI717" s="222"/>
      <c r="AJ717" s="221"/>
      <c r="AK717" s="221"/>
      <c r="AL717" s="223"/>
      <c r="AM717" s="221"/>
    </row>
    <row r="718" spans="2:39" ht="15" customHeight="1">
      <c r="B718" s="235"/>
      <c r="C718" s="235"/>
      <c r="D718" s="298"/>
      <c r="E718" s="235"/>
      <c r="F718" s="144">
        <f t="shared" si="60"/>
        <v>0</v>
      </c>
      <c r="G718" s="292"/>
      <c r="H718" s="143"/>
      <c r="I718" s="143"/>
      <c r="J718" s="144">
        <f t="shared" si="61"/>
        <v>0</v>
      </c>
      <c r="K718" s="143">
        <v>0</v>
      </c>
      <c r="L718" s="143"/>
      <c r="M718" s="234">
        <f t="shared" si="62"/>
        <v>0</v>
      </c>
      <c r="N718" s="143">
        <f t="shared" si="63"/>
        <v>0</v>
      </c>
      <c r="O718" s="289">
        <f t="array" ref="O718">IFERROR(INDEX($AK$49:$AK$2000,MATCH(B718&amp;C718,$Z$49:$Z$2000&amp;$AA$49:$AA$2000,0)),0)</f>
        <v>0</v>
      </c>
      <c r="P718" s="290">
        <f t="shared" si="64"/>
        <v>0</v>
      </c>
      <c r="Q718" s="262"/>
      <c r="Z718" s="220"/>
      <c r="AA718" s="220"/>
      <c r="AB718" s="237"/>
      <c r="AC718" s="237"/>
      <c r="AD718" s="222"/>
      <c r="AE718" s="221"/>
      <c r="AF718" s="221"/>
      <c r="AG718" s="257"/>
      <c r="AH718" s="221"/>
      <c r="AI718" s="222"/>
      <c r="AJ718" s="221"/>
      <c r="AK718" s="221"/>
      <c r="AL718" s="223"/>
      <c r="AM718" s="221"/>
    </row>
    <row r="719" spans="2:39" ht="15" customHeight="1">
      <c r="B719" s="235"/>
      <c r="C719" s="235"/>
      <c r="D719" s="298"/>
      <c r="E719" s="235"/>
      <c r="F719" s="144">
        <f t="shared" si="60"/>
        <v>0</v>
      </c>
      <c r="G719" s="292"/>
      <c r="H719" s="143"/>
      <c r="I719" s="143"/>
      <c r="J719" s="144">
        <f t="shared" si="61"/>
        <v>0</v>
      </c>
      <c r="K719" s="143">
        <v>0</v>
      </c>
      <c r="L719" s="143"/>
      <c r="M719" s="234">
        <f t="shared" si="62"/>
        <v>0</v>
      </c>
      <c r="N719" s="143">
        <f t="shared" si="63"/>
        <v>0</v>
      </c>
      <c r="O719" s="289">
        <f t="array" ref="O719">IFERROR(INDEX($AK$49:$AK$2000,MATCH(B719&amp;C719,$Z$49:$Z$2000&amp;$AA$49:$AA$2000,0)),0)</f>
        <v>0</v>
      </c>
      <c r="P719" s="290">
        <f t="shared" si="64"/>
        <v>0</v>
      </c>
      <c r="Q719" s="262"/>
      <c r="Z719" s="220"/>
      <c r="AA719" s="220"/>
      <c r="AB719" s="237"/>
      <c r="AC719" s="237"/>
      <c r="AD719" s="222"/>
      <c r="AE719" s="221"/>
      <c r="AF719" s="221"/>
      <c r="AG719" s="257"/>
      <c r="AH719" s="221"/>
      <c r="AI719" s="222"/>
      <c r="AJ719" s="221"/>
      <c r="AK719" s="221"/>
      <c r="AL719" s="223"/>
      <c r="AM719" s="221"/>
    </row>
    <row r="720" spans="2:39" ht="15" customHeight="1">
      <c r="B720" s="235"/>
      <c r="C720" s="235"/>
      <c r="D720" s="298"/>
      <c r="E720" s="235"/>
      <c r="F720" s="144">
        <f t="shared" si="60"/>
        <v>0</v>
      </c>
      <c r="G720" s="292"/>
      <c r="H720" s="143"/>
      <c r="I720" s="143"/>
      <c r="J720" s="144">
        <f t="shared" si="61"/>
        <v>0</v>
      </c>
      <c r="K720" s="143">
        <v>0</v>
      </c>
      <c r="L720" s="143"/>
      <c r="M720" s="234">
        <f t="shared" si="62"/>
        <v>0</v>
      </c>
      <c r="N720" s="143">
        <f t="shared" si="63"/>
        <v>0</v>
      </c>
      <c r="O720" s="289">
        <f t="array" ref="O720">IFERROR(INDEX($AK$49:$AK$2000,MATCH(B720&amp;C720,$Z$49:$Z$2000&amp;$AA$49:$AA$2000,0)),0)</f>
        <v>0</v>
      </c>
      <c r="P720" s="290">
        <f t="shared" si="64"/>
        <v>0</v>
      </c>
      <c r="Q720" s="262"/>
      <c r="Z720" s="220"/>
      <c r="AA720" s="220"/>
      <c r="AB720" s="237"/>
      <c r="AC720" s="237"/>
      <c r="AD720" s="222"/>
      <c r="AE720" s="221"/>
      <c r="AF720" s="221"/>
      <c r="AG720" s="257"/>
      <c r="AH720" s="221"/>
      <c r="AI720" s="222"/>
      <c r="AJ720" s="221"/>
      <c r="AK720" s="221"/>
      <c r="AL720" s="223"/>
      <c r="AM720" s="221"/>
    </row>
    <row r="721" spans="2:39" ht="15" customHeight="1">
      <c r="B721" s="235"/>
      <c r="C721" s="235"/>
      <c r="D721" s="298"/>
      <c r="E721" s="235"/>
      <c r="F721" s="144">
        <f t="shared" si="60"/>
        <v>0</v>
      </c>
      <c r="G721" s="292"/>
      <c r="H721" s="143"/>
      <c r="I721" s="143"/>
      <c r="J721" s="144">
        <f t="shared" si="61"/>
        <v>0</v>
      </c>
      <c r="K721" s="143">
        <v>0</v>
      </c>
      <c r="L721" s="143"/>
      <c r="M721" s="234">
        <f t="shared" si="62"/>
        <v>0</v>
      </c>
      <c r="N721" s="143">
        <f t="shared" si="63"/>
        <v>0</v>
      </c>
      <c r="O721" s="289">
        <f t="array" ref="O721">IFERROR(INDEX($AK$49:$AK$2000,MATCH(B721&amp;C721,$Z$49:$Z$2000&amp;$AA$49:$AA$2000,0)),0)</f>
        <v>0</v>
      </c>
      <c r="P721" s="290">
        <f t="shared" si="64"/>
        <v>0</v>
      </c>
      <c r="Q721" s="262"/>
      <c r="Z721" s="220"/>
      <c r="AA721" s="220"/>
      <c r="AB721" s="237"/>
      <c r="AC721" s="237"/>
      <c r="AD721" s="222"/>
      <c r="AE721" s="221"/>
      <c r="AF721" s="221"/>
      <c r="AG721" s="257"/>
      <c r="AH721" s="221"/>
      <c r="AI721" s="222"/>
      <c r="AJ721" s="221"/>
      <c r="AK721" s="221"/>
      <c r="AL721" s="223"/>
      <c r="AM721" s="221"/>
    </row>
    <row r="722" spans="2:39" ht="15" customHeight="1">
      <c r="B722" s="235"/>
      <c r="C722" s="235"/>
      <c r="D722" s="298"/>
      <c r="E722" s="235"/>
      <c r="F722" s="144">
        <f t="shared" si="60"/>
        <v>0</v>
      </c>
      <c r="G722" s="292"/>
      <c r="H722" s="143"/>
      <c r="I722" s="143"/>
      <c r="J722" s="144">
        <f t="shared" si="61"/>
        <v>0</v>
      </c>
      <c r="K722" s="143">
        <v>0</v>
      </c>
      <c r="L722" s="143"/>
      <c r="M722" s="234">
        <f t="shared" si="62"/>
        <v>0</v>
      </c>
      <c r="N722" s="143">
        <f t="shared" si="63"/>
        <v>0</v>
      </c>
      <c r="O722" s="289">
        <f t="array" ref="O722">IFERROR(INDEX($AK$49:$AK$2000,MATCH(B722&amp;C722,$Z$49:$Z$2000&amp;$AA$49:$AA$2000,0)),0)</f>
        <v>0</v>
      </c>
      <c r="P722" s="290">
        <f t="shared" si="64"/>
        <v>0</v>
      </c>
      <c r="Q722" s="262"/>
      <c r="Z722" s="220"/>
      <c r="AA722" s="220"/>
      <c r="AB722" s="237"/>
      <c r="AC722" s="237"/>
      <c r="AD722" s="222"/>
      <c r="AE722" s="221"/>
      <c r="AF722" s="221"/>
      <c r="AG722" s="257"/>
      <c r="AH722" s="221"/>
      <c r="AI722" s="222"/>
      <c r="AJ722" s="221"/>
      <c r="AK722" s="221"/>
      <c r="AL722" s="223"/>
      <c r="AM722" s="221"/>
    </row>
    <row r="723" spans="2:39" ht="15" customHeight="1">
      <c r="B723" s="235"/>
      <c r="C723" s="235"/>
      <c r="D723" s="298"/>
      <c r="E723" s="235"/>
      <c r="F723" s="144">
        <f t="shared" si="60"/>
        <v>0</v>
      </c>
      <c r="G723" s="292"/>
      <c r="H723" s="143"/>
      <c r="I723" s="143"/>
      <c r="J723" s="144">
        <f t="shared" si="61"/>
        <v>0</v>
      </c>
      <c r="K723" s="143">
        <v>0</v>
      </c>
      <c r="L723" s="143"/>
      <c r="M723" s="234">
        <f t="shared" si="62"/>
        <v>0</v>
      </c>
      <c r="N723" s="143">
        <f t="shared" si="63"/>
        <v>0</v>
      </c>
      <c r="O723" s="289">
        <f t="array" ref="O723">IFERROR(INDEX($AK$49:$AK$2000,MATCH(B723&amp;C723,$Z$49:$Z$2000&amp;$AA$49:$AA$2000,0)),0)</f>
        <v>0</v>
      </c>
      <c r="P723" s="290">
        <f t="shared" si="64"/>
        <v>0</v>
      </c>
      <c r="Q723" s="262"/>
      <c r="Z723" s="220"/>
      <c r="AA723" s="220"/>
      <c r="AB723" s="237"/>
      <c r="AC723" s="237"/>
      <c r="AD723" s="222"/>
      <c r="AE723" s="221"/>
      <c r="AF723" s="221"/>
      <c r="AG723" s="257"/>
      <c r="AH723" s="221"/>
      <c r="AI723" s="222"/>
      <c r="AJ723" s="221"/>
      <c r="AK723" s="221"/>
      <c r="AL723" s="223"/>
      <c r="AM723" s="221"/>
    </row>
    <row r="724" spans="2:39" ht="15" customHeight="1">
      <c r="B724" s="235"/>
      <c r="C724" s="235"/>
      <c r="D724" s="298"/>
      <c r="E724" s="235"/>
      <c r="F724" s="144">
        <f t="shared" si="60"/>
        <v>0</v>
      </c>
      <c r="G724" s="292"/>
      <c r="H724" s="143"/>
      <c r="I724" s="143"/>
      <c r="J724" s="144">
        <f t="shared" si="61"/>
        <v>0</v>
      </c>
      <c r="K724" s="143">
        <v>0</v>
      </c>
      <c r="L724" s="143"/>
      <c r="M724" s="234">
        <f t="shared" si="62"/>
        <v>0</v>
      </c>
      <c r="N724" s="143">
        <f t="shared" si="63"/>
        <v>0</v>
      </c>
      <c r="O724" s="289">
        <f t="array" ref="O724">IFERROR(INDEX($AK$49:$AK$2000,MATCH(B724&amp;C724,$Z$49:$Z$2000&amp;$AA$49:$AA$2000,0)),0)</f>
        <v>0</v>
      </c>
      <c r="P724" s="290">
        <f t="shared" si="64"/>
        <v>0</v>
      </c>
      <c r="Q724" s="262"/>
      <c r="Z724" s="220"/>
      <c r="AA724" s="220"/>
      <c r="AB724" s="237"/>
      <c r="AC724" s="237"/>
      <c r="AD724" s="222"/>
      <c r="AE724" s="221"/>
      <c r="AF724" s="221"/>
      <c r="AG724" s="257"/>
      <c r="AH724" s="221"/>
      <c r="AI724" s="222"/>
      <c r="AJ724" s="221"/>
      <c r="AK724" s="221"/>
      <c r="AL724" s="223"/>
      <c r="AM724" s="221"/>
    </row>
    <row r="725" spans="2:39" ht="15" customHeight="1">
      <c r="B725" s="235"/>
      <c r="C725" s="235"/>
      <c r="D725" s="298"/>
      <c r="E725" s="235"/>
      <c r="F725" s="144">
        <f t="shared" si="60"/>
        <v>0</v>
      </c>
      <c r="G725" s="292"/>
      <c r="H725" s="143"/>
      <c r="I725" s="143"/>
      <c r="J725" s="144">
        <f t="shared" si="61"/>
        <v>0</v>
      </c>
      <c r="K725" s="143">
        <v>0</v>
      </c>
      <c r="L725" s="143"/>
      <c r="M725" s="234">
        <f t="shared" si="62"/>
        <v>0</v>
      </c>
      <c r="N725" s="143">
        <f t="shared" si="63"/>
        <v>0</v>
      </c>
      <c r="O725" s="289">
        <f t="array" ref="O725">IFERROR(INDEX($AK$49:$AK$2000,MATCH(B725&amp;C725,$Z$49:$Z$2000&amp;$AA$49:$AA$2000,0)),0)</f>
        <v>0</v>
      </c>
      <c r="P725" s="290">
        <f t="shared" si="64"/>
        <v>0</v>
      </c>
      <c r="Q725" s="262"/>
      <c r="Z725" s="220"/>
      <c r="AA725" s="220"/>
      <c r="AB725" s="237"/>
      <c r="AC725" s="237"/>
      <c r="AD725" s="222"/>
      <c r="AE725" s="221"/>
      <c r="AF725" s="221"/>
      <c r="AG725" s="257"/>
      <c r="AH725" s="221"/>
      <c r="AI725" s="222"/>
      <c r="AJ725" s="221"/>
      <c r="AK725" s="221"/>
      <c r="AL725" s="223"/>
      <c r="AM725" s="221"/>
    </row>
    <row r="726" spans="2:39" ht="15" customHeight="1">
      <c r="B726" s="235"/>
      <c r="C726" s="235"/>
      <c r="D726" s="298"/>
      <c r="E726" s="235"/>
      <c r="F726" s="144">
        <f t="shared" si="60"/>
        <v>0</v>
      </c>
      <c r="G726" s="292"/>
      <c r="H726" s="143"/>
      <c r="I726" s="143"/>
      <c r="J726" s="144">
        <f t="shared" si="61"/>
        <v>0</v>
      </c>
      <c r="K726" s="143">
        <v>0</v>
      </c>
      <c r="L726" s="143"/>
      <c r="M726" s="234">
        <f t="shared" si="62"/>
        <v>0</v>
      </c>
      <c r="N726" s="143">
        <f t="shared" si="63"/>
        <v>0</v>
      </c>
      <c r="O726" s="289">
        <f t="array" ref="O726">IFERROR(INDEX($AK$49:$AK$2000,MATCH(B726&amp;C726,$Z$49:$Z$2000&amp;$AA$49:$AA$2000,0)),0)</f>
        <v>0</v>
      </c>
      <c r="P726" s="290">
        <f t="shared" si="64"/>
        <v>0</v>
      </c>
      <c r="Q726" s="262"/>
      <c r="Z726" s="220"/>
      <c r="AA726" s="220"/>
      <c r="AB726" s="237"/>
      <c r="AC726" s="237"/>
      <c r="AD726" s="222"/>
      <c r="AE726" s="221"/>
      <c r="AF726" s="221"/>
      <c r="AG726" s="257"/>
      <c r="AH726" s="221"/>
      <c r="AI726" s="222"/>
      <c r="AJ726" s="221"/>
      <c r="AK726" s="221"/>
      <c r="AL726" s="223"/>
      <c r="AM726" s="221"/>
    </row>
    <row r="727" spans="2:39" ht="15" customHeight="1">
      <c r="B727" s="235"/>
      <c r="C727" s="235"/>
      <c r="D727" s="298"/>
      <c r="E727" s="235"/>
      <c r="F727" s="144">
        <f t="shared" si="60"/>
        <v>0</v>
      </c>
      <c r="G727" s="292"/>
      <c r="H727" s="143"/>
      <c r="I727" s="143"/>
      <c r="J727" s="144">
        <f t="shared" si="61"/>
        <v>0</v>
      </c>
      <c r="K727" s="143">
        <v>0</v>
      </c>
      <c r="L727" s="143"/>
      <c r="M727" s="234">
        <f t="shared" si="62"/>
        <v>0</v>
      </c>
      <c r="N727" s="143">
        <f t="shared" si="63"/>
        <v>0</v>
      </c>
      <c r="O727" s="289">
        <f t="array" ref="O727">IFERROR(INDEX($AK$49:$AK$2000,MATCH(B727&amp;C727,$Z$49:$Z$2000&amp;$AA$49:$AA$2000,0)),0)</f>
        <v>0</v>
      </c>
      <c r="P727" s="290">
        <f t="shared" si="64"/>
        <v>0</v>
      </c>
      <c r="Q727" s="262"/>
      <c r="Z727" s="220"/>
      <c r="AA727" s="220"/>
      <c r="AB727" s="237"/>
      <c r="AC727" s="237"/>
      <c r="AD727" s="222"/>
      <c r="AE727" s="221"/>
      <c r="AF727" s="221"/>
      <c r="AG727" s="257"/>
      <c r="AH727" s="221"/>
      <c r="AI727" s="222"/>
      <c r="AJ727" s="221"/>
      <c r="AK727" s="221"/>
      <c r="AL727" s="223"/>
      <c r="AM727" s="221"/>
    </row>
    <row r="728" spans="2:39" ht="15" customHeight="1">
      <c r="B728" s="235"/>
      <c r="C728" s="235"/>
      <c r="D728" s="298"/>
      <c r="E728" s="235"/>
      <c r="F728" s="144">
        <f t="shared" si="60"/>
        <v>0</v>
      </c>
      <c r="G728" s="292"/>
      <c r="H728" s="143"/>
      <c r="I728" s="143"/>
      <c r="J728" s="144">
        <f t="shared" si="61"/>
        <v>0</v>
      </c>
      <c r="K728" s="143">
        <v>0</v>
      </c>
      <c r="L728" s="143"/>
      <c r="M728" s="234">
        <f t="shared" si="62"/>
        <v>0</v>
      </c>
      <c r="N728" s="143">
        <f t="shared" si="63"/>
        <v>0</v>
      </c>
      <c r="O728" s="289">
        <f t="array" ref="O728">IFERROR(INDEX($AK$49:$AK$2000,MATCH(B728&amp;C728,$Z$49:$Z$2000&amp;$AA$49:$AA$2000,0)),0)</f>
        <v>0</v>
      </c>
      <c r="P728" s="290">
        <f t="shared" si="64"/>
        <v>0</v>
      </c>
      <c r="Q728" s="262"/>
      <c r="Z728" s="220"/>
      <c r="AA728" s="220"/>
      <c r="AB728" s="237"/>
      <c r="AC728" s="237"/>
      <c r="AD728" s="222"/>
      <c r="AE728" s="221"/>
      <c r="AF728" s="221"/>
      <c r="AG728" s="257"/>
      <c r="AH728" s="221"/>
      <c r="AI728" s="222"/>
      <c r="AJ728" s="221"/>
      <c r="AK728" s="221"/>
      <c r="AL728" s="223"/>
      <c r="AM728" s="221"/>
    </row>
    <row r="729" spans="2:39" ht="15" customHeight="1">
      <c r="B729" s="235"/>
      <c r="C729" s="235"/>
      <c r="D729" s="298"/>
      <c r="E729" s="235"/>
      <c r="F729" s="144">
        <f t="shared" si="60"/>
        <v>0</v>
      </c>
      <c r="G729" s="292"/>
      <c r="H729" s="143"/>
      <c r="I729" s="143"/>
      <c r="J729" s="144">
        <f t="shared" si="61"/>
        <v>0</v>
      </c>
      <c r="K729" s="143">
        <v>0</v>
      </c>
      <c r="L729" s="143"/>
      <c r="M729" s="234">
        <f t="shared" si="62"/>
        <v>0</v>
      </c>
      <c r="N729" s="143">
        <f t="shared" si="63"/>
        <v>0</v>
      </c>
      <c r="O729" s="289">
        <f t="array" ref="O729">IFERROR(INDEX($AK$49:$AK$2000,MATCH(B729&amp;C729,$Z$49:$Z$2000&amp;$AA$49:$AA$2000,0)),0)</f>
        <v>0</v>
      </c>
      <c r="P729" s="290">
        <f t="shared" si="64"/>
        <v>0</v>
      </c>
      <c r="Q729" s="262"/>
      <c r="Z729" s="220"/>
      <c r="AA729" s="220"/>
      <c r="AB729" s="237"/>
      <c r="AC729" s="237"/>
      <c r="AD729" s="222"/>
      <c r="AE729" s="221"/>
      <c r="AF729" s="221"/>
      <c r="AG729" s="257"/>
      <c r="AH729" s="221"/>
      <c r="AI729" s="222"/>
      <c r="AJ729" s="221"/>
      <c r="AK729" s="221"/>
      <c r="AL729" s="223"/>
      <c r="AM729" s="221"/>
    </row>
    <row r="730" spans="2:39" ht="15" customHeight="1">
      <c r="B730" s="235"/>
      <c r="C730" s="235"/>
      <c r="D730" s="298"/>
      <c r="E730" s="235"/>
      <c r="F730" s="144">
        <f t="shared" si="60"/>
        <v>0</v>
      </c>
      <c r="G730" s="292"/>
      <c r="H730" s="143"/>
      <c r="I730" s="143"/>
      <c r="J730" s="144">
        <f t="shared" si="61"/>
        <v>0</v>
      </c>
      <c r="K730" s="143">
        <v>0</v>
      </c>
      <c r="L730" s="143"/>
      <c r="M730" s="234">
        <f t="shared" si="62"/>
        <v>0</v>
      </c>
      <c r="N730" s="143">
        <f t="shared" si="63"/>
        <v>0</v>
      </c>
      <c r="O730" s="289">
        <f t="array" ref="O730">IFERROR(INDEX($AK$49:$AK$2000,MATCH(B730&amp;C730,$Z$49:$Z$2000&amp;$AA$49:$AA$2000,0)),0)</f>
        <v>0</v>
      </c>
      <c r="P730" s="290">
        <f t="shared" si="64"/>
        <v>0</v>
      </c>
      <c r="Q730" s="262"/>
      <c r="Z730" s="220"/>
      <c r="AA730" s="220"/>
      <c r="AB730" s="237"/>
      <c r="AC730" s="237"/>
      <c r="AD730" s="222"/>
      <c r="AE730" s="221"/>
      <c r="AF730" s="221"/>
      <c r="AG730" s="257"/>
      <c r="AH730" s="221"/>
      <c r="AI730" s="222"/>
      <c r="AJ730" s="221"/>
      <c r="AK730" s="221"/>
      <c r="AL730" s="223"/>
      <c r="AM730" s="221"/>
    </row>
    <row r="731" spans="2:39" ht="15" customHeight="1">
      <c r="B731" s="235"/>
      <c r="C731" s="235"/>
      <c r="D731" s="298"/>
      <c r="E731" s="235"/>
      <c r="F731" s="144">
        <f t="shared" si="60"/>
        <v>0</v>
      </c>
      <c r="G731" s="292"/>
      <c r="H731" s="143"/>
      <c r="I731" s="143"/>
      <c r="J731" s="144">
        <f t="shared" si="61"/>
        <v>0</v>
      </c>
      <c r="K731" s="143">
        <v>0</v>
      </c>
      <c r="L731" s="143"/>
      <c r="M731" s="234">
        <f t="shared" si="62"/>
        <v>0</v>
      </c>
      <c r="N731" s="143">
        <f t="shared" si="63"/>
        <v>0</v>
      </c>
      <c r="O731" s="289">
        <f t="array" ref="O731">IFERROR(INDEX($AK$49:$AK$2000,MATCH(B731&amp;C731,$Z$49:$Z$2000&amp;$AA$49:$AA$2000,0)),0)</f>
        <v>0</v>
      </c>
      <c r="P731" s="290">
        <f t="shared" si="64"/>
        <v>0</v>
      </c>
      <c r="Q731" s="262"/>
      <c r="Z731" s="220"/>
      <c r="AA731" s="220"/>
      <c r="AB731" s="237"/>
      <c r="AC731" s="237"/>
      <c r="AD731" s="222"/>
      <c r="AE731" s="221"/>
      <c r="AF731" s="221"/>
      <c r="AG731" s="257"/>
      <c r="AH731" s="221"/>
      <c r="AI731" s="222"/>
      <c r="AJ731" s="221"/>
      <c r="AK731" s="221"/>
      <c r="AL731" s="223"/>
      <c r="AM731" s="221"/>
    </row>
    <row r="732" spans="2:39" ht="15" customHeight="1">
      <c r="B732" s="235"/>
      <c r="C732" s="235"/>
      <c r="D732" s="298"/>
      <c r="E732" s="235"/>
      <c r="F732" s="144">
        <f t="shared" si="60"/>
        <v>0</v>
      </c>
      <c r="G732" s="292"/>
      <c r="H732" s="143"/>
      <c r="I732" s="143"/>
      <c r="J732" s="144">
        <f t="shared" si="61"/>
        <v>0</v>
      </c>
      <c r="K732" s="143">
        <v>0</v>
      </c>
      <c r="L732" s="143"/>
      <c r="M732" s="234">
        <f t="shared" si="62"/>
        <v>0</v>
      </c>
      <c r="N732" s="143">
        <f t="shared" si="63"/>
        <v>0</v>
      </c>
      <c r="O732" s="289">
        <f t="array" ref="O732">IFERROR(INDEX($AK$49:$AK$2000,MATCH(B732&amp;C732,$Z$49:$Z$2000&amp;$AA$49:$AA$2000,0)),0)</f>
        <v>0</v>
      </c>
      <c r="P732" s="290">
        <f t="shared" si="64"/>
        <v>0</v>
      </c>
      <c r="Q732" s="262"/>
      <c r="Z732" s="220"/>
      <c r="AA732" s="220"/>
      <c r="AB732" s="237"/>
      <c r="AC732" s="237"/>
      <c r="AD732" s="222"/>
      <c r="AE732" s="221"/>
      <c r="AF732" s="221"/>
      <c r="AG732" s="257"/>
      <c r="AH732" s="221"/>
      <c r="AI732" s="222"/>
      <c r="AJ732" s="221"/>
      <c r="AK732" s="221"/>
      <c r="AL732" s="223"/>
      <c r="AM732" s="221"/>
    </row>
    <row r="733" spans="2:39" ht="15" customHeight="1">
      <c r="B733" s="235"/>
      <c r="C733" s="235"/>
      <c r="D733" s="298"/>
      <c r="E733" s="235"/>
      <c r="F733" s="144">
        <f t="shared" si="60"/>
        <v>0</v>
      </c>
      <c r="G733" s="292"/>
      <c r="H733" s="143"/>
      <c r="I733" s="143"/>
      <c r="J733" s="144">
        <f t="shared" si="61"/>
        <v>0</v>
      </c>
      <c r="K733" s="143">
        <v>0</v>
      </c>
      <c r="L733" s="143"/>
      <c r="M733" s="234">
        <f t="shared" si="62"/>
        <v>0</v>
      </c>
      <c r="N733" s="143">
        <f t="shared" si="63"/>
        <v>0</v>
      </c>
      <c r="O733" s="289">
        <f t="array" ref="O733">IFERROR(INDEX($AK$49:$AK$2000,MATCH(B733&amp;C733,$Z$49:$Z$2000&amp;$AA$49:$AA$2000,0)),0)</f>
        <v>0</v>
      </c>
      <c r="P733" s="290">
        <f t="shared" si="64"/>
        <v>0</v>
      </c>
      <c r="Q733" s="262"/>
      <c r="Z733" s="220"/>
      <c r="AA733" s="220"/>
      <c r="AB733" s="237"/>
      <c r="AC733" s="237"/>
      <c r="AD733" s="222"/>
      <c r="AE733" s="221"/>
      <c r="AF733" s="221"/>
      <c r="AG733" s="257"/>
      <c r="AH733" s="221"/>
      <c r="AI733" s="222"/>
      <c r="AJ733" s="221"/>
      <c r="AK733" s="221"/>
      <c r="AL733" s="223"/>
      <c r="AM733" s="221"/>
    </row>
    <row r="734" spans="2:39" ht="15" customHeight="1">
      <c r="B734" s="235"/>
      <c r="C734" s="235"/>
      <c r="D734" s="298"/>
      <c r="E734" s="235"/>
      <c r="F734" s="144">
        <f t="shared" si="60"/>
        <v>0</v>
      </c>
      <c r="G734" s="292"/>
      <c r="H734" s="143"/>
      <c r="I734" s="143"/>
      <c r="J734" s="144">
        <f t="shared" si="61"/>
        <v>0</v>
      </c>
      <c r="K734" s="143">
        <v>0</v>
      </c>
      <c r="L734" s="143"/>
      <c r="M734" s="234">
        <f t="shared" si="62"/>
        <v>0</v>
      </c>
      <c r="N734" s="143">
        <f t="shared" si="63"/>
        <v>0</v>
      </c>
      <c r="O734" s="289">
        <f t="array" ref="O734">IFERROR(INDEX($AK$49:$AK$2000,MATCH(B734&amp;C734,$Z$49:$Z$2000&amp;$AA$49:$AA$2000,0)),0)</f>
        <v>0</v>
      </c>
      <c r="P734" s="290">
        <f t="shared" si="64"/>
        <v>0</v>
      </c>
      <c r="Q734" s="262"/>
      <c r="Z734" s="220"/>
      <c r="AA734" s="220"/>
      <c r="AB734" s="237"/>
      <c r="AC734" s="237"/>
      <c r="AD734" s="222"/>
      <c r="AE734" s="221"/>
      <c r="AF734" s="221"/>
      <c r="AG734" s="257"/>
      <c r="AH734" s="221"/>
      <c r="AI734" s="222"/>
      <c r="AJ734" s="221"/>
      <c r="AK734" s="221"/>
      <c r="AL734" s="223"/>
      <c r="AM734" s="221"/>
    </row>
    <row r="735" spans="2:39" ht="15" customHeight="1">
      <c r="B735" s="235"/>
      <c r="C735" s="235"/>
      <c r="D735" s="298"/>
      <c r="E735" s="235"/>
      <c r="F735" s="144">
        <f t="shared" si="60"/>
        <v>0</v>
      </c>
      <c r="G735" s="292"/>
      <c r="H735" s="143"/>
      <c r="I735" s="143"/>
      <c r="J735" s="144">
        <f t="shared" si="61"/>
        <v>0</v>
      </c>
      <c r="K735" s="143">
        <v>0</v>
      </c>
      <c r="L735" s="143"/>
      <c r="M735" s="234">
        <f t="shared" si="62"/>
        <v>0</v>
      </c>
      <c r="N735" s="143">
        <f t="shared" si="63"/>
        <v>0</v>
      </c>
      <c r="O735" s="289">
        <f t="array" ref="O735">IFERROR(INDEX($AK$49:$AK$2000,MATCH(B735&amp;C735,$Z$49:$Z$2000&amp;$AA$49:$AA$2000,0)),0)</f>
        <v>0</v>
      </c>
      <c r="P735" s="290">
        <f t="shared" si="64"/>
        <v>0</v>
      </c>
      <c r="Q735" s="262"/>
      <c r="Z735" s="220"/>
      <c r="AA735" s="220"/>
      <c r="AB735" s="237"/>
      <c r="AC735" s="237"/>
      <c r="AD735" s="222"/>
      <c r="AE735" s="221"/>
      <c r="AF735" s="221"/>
      <c r="AG735" s="257"/>
      <c r="AH735" s="221"/>
      <c r="AI735" s="222"/>
      <c r="AJ735" s="221"/>
      <c r="AK735" s="221"/>
      <c r="AL735" s="223"/>
      <c r="AM735" s="221"/>
    </row>
    <row r="736" spans="2:39" ht="15" customHeight="1">
      <c r="B736" s="235"/>
      <c r="C736" s="235"/>
      <c r="D736" s="298"/>
      <c r="E736" s="235"/>
      <c r="F736" s="144">
        <f t="shared" si="60"/>
        <v>0</v>
      </c>
      <c r="G736" s="292"/>
      <c r="H736" s="143"/>
      <c r="I736" s="143"/>
      <c r="J736" s="144">
        <f t="shared" si="61"/>
        <v>0</v>
      </c>
      <c r="K736" s="143">
        <v>0</v>
      </c>
      <c r="L736" s="143"/>
      <c r="M736" s="234">
        <f t="shared" si="62"/>
        <v>0</v>
      </c>
      <c r="N736" s="143">
        <f t="shared" si="63"/>
        <v>0</v>
      </c>
      <c r="O736" s="289">
        <f t="array" ref="O736">IFERROR(INDEX($AK$49:$AK$2000,MATCH(B736&amp;C736,$Z$49:$Z$2000&amp;$AA$49:$AA$2000,0)),0)</f>
        <v>0</v>
      </c>
      <c r="P736" s="290">
        <f t="shared" si="64"/>
        <v>0</v>
      </c>
      <c r="Q736" s="262"/>
      <c r="Z736" s="220"/>
      <c r="AA736" s="220"/>
      <c r="AB736" s="237"/>
      <c r="AC736" s="237"/>
      <c r="AD736" s="222"/>
      <c r="AE736" s="221"/>
      <c r="AF736" s="221"/>
      <c r="AG736" s="257"/>
      <c r="AH736" s="221"/>
      <c r="AI736" s="222"/>
      <c r="AJ736" s="221"/>
      <c r="AK736" s="221"/>
      <c r="AL736" s="223"/>
      <c r="AM736" s="221"/>
    </row>
    <row r="737" spans="2:39" ht="15" customHeight="1">
      <c r="B737" s="235"/>
      <c r="C737" s="235"/>
      <c r="D737" s="298"/>
      <c r="E737" s="235"/>
      <c r="F737" s="144">
        <f t="shared" si="60"/>
        <v>0</v>
      </c>
      <c r="G737" s="292"/>
      <c r="H737" s="143"/>
      <c r="I737" s="143"/>
      <c r="J737" s="144">
        <f t="shared" si="61"/>
        <v>0</v>
      </c>
      <c r="K737" s="143">
        <v>0</v>
      </c>
      <c r="L737" s="143"/>
      <c r="M737" s="234">
        <f t="shared" si="62"/>
        <v>0</v>
      </c>
      <c r="N737" s="143">
        <f t="shared" si="63"/>
        <v>0</v>
      </c>
      <c r="O737" s="289">
        <f t="array" ref="O737">IFERROR(INDEX($AK$49:$AK$2000,MATCH(B737&amp;C737,$Z$49:$Z$2000&amp;$AA$49:$AA$2000,0)),0)</f>
        <v>0</v>
      </c>
      <c r="P737" s="290">
        <f t="shared" si="64"/>
        <v>0</v>
      </c>
      <c r="Q737" s="262"/>
      <c r="Z737" s="220"/>
      <c r="AA737" s="220"/>
      <c r="AB737" s="237"/>
      <c r="AC737" s="237"/>
      <c r="AD737" s="222"/>
      <c r="AE737" s="221"/>
      <c r="AF737" s="221"/>
      <c r="AG737" s="257"/>
      <c r="AH737" s="221"/>
      <c r="AI737" s="222"/>
      <c r="AJ737" s="221"/>
      <c r="AK737" s="221"/>
      <c r="AL737" s="223"/>
      <c r="AM737" s="221"/>
    </row>
    <row r="738" spans="2:39" ht="15" customHeight="1">
      <c r="B738" s="235"/>
      <c r="C738" s="235"/>
      <c r="D738" s="298"/>
      <c r="E738" s="235"/>
      <c r="F738" s="144">
        <f t="shared" si="60"/>
        <v>0</v>
      </c>
      <c r="G738" s="292"/>
      <c r="H738" s="143"/>
      <c r="I738" s="143"/>
      <c r="J738" s="144">
        <f t="shared" si="61"/>
        <v>0</v>
      </c>
      <c r="K738" s="143">
        <v>0</v>
      </c>
      <c r="L738" s="143"/>
      <c r="M738" s="234">
        <f t="shared" si="62"/>
        <v>0</v>
      </c>
      <c r="N738" s="143">
        <f t="shared" si="63"/>
        <v>0</v>
      </c>
      <c r="O738" s="289">
        <f t="array" ref="O738">IFERROR(INDEX($AK$49:$AK$2000,MATCH(B738&amp;C738,$Z$49:$Z$2000&amp;$AA$49:$AA$2000,0)),0)</f>
        <v>0</v>
      </c>
      <c r="P738" s="290">
        <f t="shared" si="64"/>
        <v>0</v>
      </c>
      <c r="Q738" s="262"/>
      <c r="Z738" s="220"/>
      <c r="AA738" s="220"/>
      <c r="AB738" s="237"/>
      <c r="AC738" s="237"/>
      <c r="AD738" s="222"/>
      <c r="AE738" s="221"/>
      <c r="AF738" s="221"/>
      <c r="AG738" s="257"/>
      <c r="AH738" s="221"/>
      <c r="AI738" s="222"/>
      <c r="AJ738" s="221"/>
      <c r="AK738" s="221"/>
      <c r="AL738" s="223"/>
      <c r="AM738" s="221"/>
    </row>
    <row r="739" spans="2:39" ht="15" customHeight="1">
      <c r="B739" s="235"/>
      <c r="C739" s="235"/>
      <c r="D739" s="298"/>
      <c r="E739" s="235"/>
      <c r="F739" s="144">
        <f t="shared" si="60"/>
        <v>0</v>
      </c>
      <c r="G739" s="292"/>
      <c r="H739" s="143"/>
      <c r="I739" s="143"/>
      <c r="J739" s="144">
        <f t="shared" si="61"/>
        <v>0</v>
      </c>
      <c r="K739" s="143">
        <v>0</v>
      </c>
      <c r="L739" s="143"/>
      <c r="M739" s="234">
        <f t="shared" si="62"/>
        <v>0</v>
      </c>
      <c r="N739" s="143">
        <f t="shared" si="63"/>
        <v>0</v>
      </c>
      <c r="O739" s="289">
        <f t="array" ref="O739">IFERROR(INDEX($AK$49:$AK$2000,MATCH(B739&amp;C739,$Z$49:$Z$2000&amp;$AA$49:$AA$2000,0)),0)</f>
        <v>0</v>
      </c>
      <c r="P739" s="290">
        <f t="shared" si="64"/>
        <v>0</v>
      </c>
      <c r="Q739" s="262"/>
      <c r="Z739" s="220"/>
      <c r="AA739" s="220"/>
      <c r="AB739" s="237"/>
      <c r="AC739" s="237"/>
      <c r="AD739" s="222"/>
      <c r="AE739" s="221"/>
      <c r="AF739" s="221"/>
      <c r="AG739" s="257"/>
      <c r="AH739" s="221"/>
      <c r="AI739" s="222"/>
      <c r="AJ739" s="221"/>
      <c r="AK739" s="221"/>
      <c r="AL739" s="223"/>
      <c r="AM739" s="221"/>
    </row>
    <row r="740" spans="2:39" ht="15" customHeight="1">
      <c r="B740" s="235"/>
      <c r="C740" s="235"/>
      <c r="D740" s="298"/>
      <c r="E740" s="235"/>
      <c r="F740" s="144">
        <f t="shared" si="60"/>
        <v>0</v>
      </c>
      <c r="G740" s="292"/>
      <c r="H740" s="143"/>
      <c r="I740" s="143"/>
      <c r="J740" s="144">
        <f t="shared" si="61"/>
        <v>0</v>
      </c>
      <c r="K740" s="143">
        <v>0</v>
      </c>
      <c r="L740" s="143"/>
      <c r="M740" s="234">
        <f t="shared" si="62"/>
        <v>0</v>
      </c>
      <c r="N740" s="143">
        <f t="shared" si="63"/>
        <v>0</v>
      </c>
      <c r="O740" s="289">
        <f t="array" ref="O740">IFERROR(INDEX($AK$49:$AK$2000,MATCH(B740&amp;C740,$Z$49:$Z$2000&amp;$AA$49:$AA$2000,0)),0)</f>
        <v>0</v>
      </c>
      <c r="P740" s="290">
        <f t="shared" si="64"/>
        <v>0</v>
      </c>
      <c r="Q740" s="262"/>
      <c r="Z740" s="220"/>
      <c r="AA740" s="220"/>
      <c r="AB740" s="237"/>
      <c r="AC740" s="237"/>
      <c r="AD740" s="222"/>
      <c r="AE740" s="221"/>
      <c r="AF740" s="221"/>
      <c r="AG740" s="257"/>
      <c r="AH740" s="221"/>
      <c r="AI740" s="222"/>
      <c r="AJ740" s="221"/>
      <c r="AK740" s="221"/>
      <c r="AL740" s="223"/>
      <c r="AM740" s="221"/>
    </row>
    <row r="741" spans="2:39" ht="15" customHeight="1">
      <c r="B741" s="235"/>
      <c r="C741" s="235"/>
      <c r="D741" s="298"/>
      <c r="E741" s="235"/>
      <c r="F741" s="144">
        <f t="shared" si="60"/>
        <v>0</v>
      </c>
      <c r="G741" s="292"/>
      <c r="H741" s="143"/>
      <c r="I741" s="143"/>
      <c r="J741" s="144">
        <f t="shared" si="61"/>
        <v>0</v>
      </c>
      <c r="K741" s="143">
        <v>0</v>
      </c>
      <c r="L741" s="143"/>
      <c r="M741" s="234">
        <f t="shared" si="62"/>
        <v>0</v>
      </c>
      <c r="N741" s="143">
        <f t="shared" si="63"/>
        <v>0</v>
      </c>
      <c r="O741" s="289">
        <f t="array" ref="O741">IFERROR(INDEX($AK$49:$AK$2000,MATCH(B741&amp;C741,$Z$49:$Z$2000&amp;$AA$49:$AA$2000,0)),0)</f>
        <v>0</v>
      </c>
      <c r="P741" s="290">
        <f t="shared" si="64"/>
        <v>0</v>
      </c>
      <c r="Q741" s="262"/>
      <c r="Z741" s="220"/>
      <c r="AA741" s="220"/>
      <c r="AB741" s="237"/>
      <c r="AC741" s="237"/>
      <c r="AD741" s="222"/>
      <c r="AE741" s="221"/>
      <c r="AF741" s="221"/>
      <c r="AG741" s="257"/>
      <c r="AH741" s="221"/>
      <c r="AI741" s="222"/>
      <c r="AJ741" s="221"/>
      <c r="AK741" s="221"/>
      <c r="AL741" s="223"/>
      <c r="AM741" s="221"/>
    </row>
    <row r="742" spans="2:39" ht="15" customHeight="1">
      <c r="B742" s="235"/>
      <c r="C742" s="235"/>
      <c r="D742" s="298"/>
      <c r="E742" s="235"/>
      <c r="F742" s="144">
        <f t="shared" si="60"/>
        <v>0</v>
      </c>
      <c r="G742" s="292"/>
      <c r="H742" s="143"/>
      <c r="I742" s="143"/>
      <c r="J742" s="144">
        <f t="shared" si="61"/>
        <v>0</v>
      </c>
      <c r="K742" s="143">
        <v>0</v>
      </c>
      <c r="L742" s="143"/>
      <c r="M742" s="234">
        <f t="shared" si="62"/>
        <v>0</v>
      </c>
      <c r="N742" s="143">
        <f t="shared" si="63"/>
        <v>0</v>
      </c>
      <c r="O742" s="289">
        <f t="array" ref="O742">IFERROR(INDEX($AK$49:$AK$2000,MATCH(B742&amp;C742,$Z$49:$Z$2000&amp;$AA$49:$AA$2000,0)),0)</f>
        <v>0</v>
      </c>
      <c r="P742" s="290">
        <f t="shared" si="64"/>
        <v>0</v>
      </c>
      <c r="Q742" s="262"/>
      <c r="Z742" s="220"/>
      <c r="AA742" s="220"/>
      <c r="AB742" s="237"/>
      <c r="AC742" s="237"/>
      <c r="AD742" s="222"/>
      <c r="AE742" s="221"/>
      <c r="AF742" s="221"/>
      <c r="AG742" s="257"/>
      <c r="AH742" s="221"/>
      <c r="AI742" s="222"/>
      <c r="AJ742" s="221"/>
      <c r="AK742" s="221"/>
      <c r="AL742" s="223"/>
      <c r="AM742" s="221"/>
    </row>
    <row r="743" spans="2:39" ht="15" customHeight="1">
      <c r="B743" s="235"/>
      <c r="C743" s="235"/>
      <c r="D743" s="298"/>
      <c r="E743" s="235"/>
      <c r="F743" s="144">
        <f t="shared" si="60"/>
        <v>0</v>
      </c>
      <c r="G743" s="292"/>
      <c r="H743" s="143"/>
      <c r="I743" s="143"/>
      <c r="J743" s="144">
        <f t="shared" si="61"/>
        <v>0</v>
      </c>
      <c r="K743" s="143">
        <v>0</v>
      </c>
      <c r="L743" s="143"/>
      <c r="M743" s="234">
        <f t="shared" si="62"/>
        <v>0</v>
      </c>
      <c r="N743" s="143">
        <f t="shared" si="63"/>
        <v>0</v>
      </c>
      <c r="O743" s="289">
        <f t="array" ref="O743">IFERROR(INDEX($AK$49:$AK$2000,MATCH(B743&amp;C743,$Z$49:$Z$2000&amp;$AA$49:$AA$2000,0)),0)</f>
        <v>0</v>
      </c>
      <c r="P743" s="290">
        <f t="shared" si="64"/>
        <v>0</v>
      </c>
      <c r="Q743" s="262"/>
      <c r="Z743" s="220"/>
      <c r="AA743" s="220"/>
      <c r="AB743" s="237"/>
      <c r="AC743" s="237"/>
      <c r="AD743" s="222"/>
      <c r="AE743" s="221"/>
      <c r="AF743" s="221"/>
      <c r="AG743" s="257"/>
      <c r="AH743" s="221"/>
      <c r="AI743" s="222"/>
      <c r="AJ743" s="221"/>
      <c r="AK743" s="221"/>
      <c r="AL743" s="223"/>
      <c r="AM743" s="221"/>
    </row>
    <row r="744" spans="2:39" ht="15" customHeight="1">
      <c r="B744" s="235"/>
      <c r="C744" s="235"/>
      <c r="D744" s="298"/>
      <c r="E744" s="235"/>
      <c r="F744" s="144">
        <f t="shared" si="60"/>
        <v>0</v>
      </c>
      <c r="G744" s="292"/>
      <c r="H744" s="143"/>
      <c r="I744" s="143"/>
      <c r="J744" s="144">
        <f t="shared" si="61"/>
        <v>0</v>
      </c>
      <c r="K744" s="143">
        <v>0</v>
      </c>
      <c r="L744" s="143"/>
      <c r="M744" s="234">
        <f t="shared" si="62"/>
        <v>0</v>
      </c>
      <c r="N744" s="143">
        <f t="shared" si="63"/>
        <v>0</v>
      </c>
      <c r="O744" s="289">
        <f t="array" ref="O744">IFERROR(INDEX($AK$49:$AK$2000,MATCH(B744&amp;C744,$Z$49:$Z$2000&amp;$AA$49:$AA$2000,0)),0)</f>
        <v>0</v>
      </c>
      <c r="P744" s="290">
        <f t="shared" si="64"/>
        <v>0</v>
      </c>
      <c r="Q744" s="262"/>
      <c r="Z744" s="220"/>
      <c r="AA744" s="220"/>
      <c r="AB744" s="237"/>
      <c r="AC744" s="237"/>
      <c r="AD744" s="222"/>
      <c r="AE744" s="221"/>
      <c r="AF744" s="221"/>
      <c r="AG744" s="257"/>
      <c r="AH744" s="221"/>
      <c r="AI744" s="222"/>
      <c r="AJ744" s="221"/>
      <c r="AK744" s="221"/>
      <c r="AL744" s="223"/>
      <c r="AM744" s="221"/>
    </row>
    <row r="745" spans="2:39" ht="15" customHeight="1">
      <c r="B745" s="235"/>
      <c r="C745" s="235"/>
      <c r="D745" s="298"/>
      <c r="E745" s="235"/>
      <c r="F745" s="144">
        <f t="shared" si="60"/>
        <v>0</v>
      </c>
      <c r="G745" s="292"/>
      <c r="H745" s="143"/>
      <c r="I745" s="143"/>
      <c r="J745" s="144">
        <f t="shared" si="61"/>
        <v>0</v>
      </c>
      <c r="K745" s="143">
        <v>0</v>
      </c>
      <c r="L745" s="143"/>
      <c r="M745" s="234">
        <f t="shared" si="62"/>
        <v>0</v>
      </c>
      <c r="N745" s="143">
        <f t="shared" si="63"/>
        <v>0</v>
      </c>
      <c r="O745" s="289">
        <f t="array" ref="O745">IFERROR(INDEX($AK$49:$AK$2000,MATCH(B745&amp;C745,$Z$49:$Z$2000&amp;$AA$49:$AA$2000,0)),0)</f>
        <v>0</v>
      </c>
      <c r="P745" s="290">
        <f t="shared" si="64"/>
        <v>0</v>
      </c>
      <c r="Q745" s="262"/>
      <c r="Z745" s="220"/>
      <c r="AA745" s="220"/>
      <c r="AB745" s="237"/>
      <c r="AC745" s="237"/>
      <c r="AD745" s="222"/>
      <c r="AE745" s="221"/>
      <c r="AF745" s="221"/>
      <c r="AG745" s="257"/>
      <c r="AH745" s="221"/>
      <c r="AI745" s="222"/>
      <c r="AJ745" s="221"/>
      <c r="AK745" s="221"/>
      <c r="AL745" s="223"/>
      <c r="AM745" s="221"/>
    </row>
    <row r="746" spans="2:39" ht="15" customHeight="1">
      <c r="B746" s="235"/>
      <c r="C746" s="235"/>
      <c r="D746" s="298"/>
      <c r="E746" s="235"/>
      <c r="F746" s="144">
        <f t="shared" si="60"/>
        <v>0</v>
      </c>
      <c r="G746" s="292"/>
      <c r="H746" s="143"/>
      <c r="I746" s="143"/>
      <c r="J746" s="144">
        <f t="shared" si="61"/>
        <v>0</v>
      </c>
      <c r="K746" s="143">
        <v>0</v>
      </c>
      <c r="L746" s="143"/>
      <c r="M746" s="234">
        <f t="shared" si="62"/>
        <v>0</v>
      </c>
      <c r="N746" s="143">
        <f t="shared" si="63"/>
        <v>0</v>
      </c>
      <c r="O746" s="289">
        <f t="array" ref="O746">IFERROR(INDEX($AK$49:$AK$2000,MATCH(B746&amp;C746,$Z$49:$Z$2000&amp;$AA$49:$AA$2000,0)),0)</f>
        <v>0</v>
      </c>
      <c r="P746" s="290">
        <f t="shared" si="64"/>
        <v>0</v>
      </c>
      <c r="Q746" s="262"/>
      <c r="Z746" s="220"/>
      <c r="AA746" s="220"/>
      <c r="AB746" s="237"/>
      <c r="AC746" s="237"/>
      <c r="AD746" s="222"/>
      <c r="AE746" s="221"/>
      <c r="AF746" s="221"/>
      <c r="AG746" s="257"/>
      <c r="AH746" s="221"/>
      <c r="AI746" s="222"/>
      <c r="AJ746" s="221"/>
      <c r="AK746" s="221"/>
      <c r="AL746" s="223"/>
      <c r="AM746" s="221"/>
    </row>
    <row r="747" spans="2:39" ht="15" customHeight="1">
      <c r="B747" s="235"/>
      <c r="C747" s="235"/>
      <c r="D747" s="298"/>
      <c r="E747" s="235"/>
      <c r="F747" s="144">
        <f t="shared" si="60"/>
        <v>0</v>
      </c>
      <c r="G747" s="292"/>
      <c r="H747" s="143"/>
      <c r="I747" s="143"/>
      <c r="J747" s="144">
        <f t="shared" si="61"/>
        <v>0</v>
      </c>
      <c r="K747" s="143">
        <v>0</v>
      </c>
      <c r="L747" s="143"/>
      <c r="M747" s="234">
        <f t="shared" si="62"/>
        <v>0</v>
      </c>
      <c r="N747" s="143">
        <f t="shared" si="63"/>
        <v>0</v>
      </c>
      <c r="O747" s="289">
        <f t="array" ref="O747">IFERROR(INDEX($AK$49:$AK$2000,MATCH(B747&amp;C747,$Z$49:$Z$2000&amp;$AA$49:$AA$2000,0)),0)</f>
        <v>0</v>
      </c>
      <c r="P747" s="290">
        <f t="shared" si="64"/>
        <v>0</v>
      </c>
      <c r="Q747" s="262"/>
      <c r="Z747" s="220"/>
      <c r="AA747" s="220"/>
      <c r="AB747" s="237"/>
      <c r="AC747" s="237"/>
      <c r="AD747" s="222"/>
      <c r="AE747" s="221"/>
      <c r="AF747" s="221"/>
      <c r="AG747" s="257"/>
      <c r="AH747" s="221"/>
      <c r="AI747" s="222"/>
      <c r="AJ747" s="221"/>
      <c r="AK747" s="221"/>
      <c r="AL747" s="223"/>
      <c r="AM747" s="221"/>
    </row>
    <row r="748" spans="2:39" ht="15" customHeight="1">
      <c r="B748" s="235"/>
      <c r="C748" s="235"/>
      <c r="D748" s="298"/>
      <c r="E748" s="235"/>
      <c r="F748" s="144">
        <f t="shared" si="60"/>
        <v>0</v>
      </c>
      <c r="G748" s="292"/>
      <c r="H748" s="143"/>
      <c r="I748" s="143"/>
      <c r="J748" s="144">
        <f t="shared" si="61"/>
        <v>0</v>
      </c>
      <c r="K748" s="143">
        <v>0</v>
      </c>
      <c r="L748" s="143"/>
      <c r="M748" s="234">
        <f t="shared" si="62"/>
        <v>0</v>
      </c>
      <c r="N748" s="143">
        <f t="shared" si="63"/>
        <v>0</v>
      </c>
      <c r="O748" s="289">
        <f t="array" ref="O748">IFERROR(INDEX($AK$49:$AK$2000,MATCH(B748&amp;C748,$Z$49:$Z$2000&amp;$AA$49:$AA$2000,0)),0)</f>
        <v>0</v>
      </c>
      <c r="P748" s="290">
        <f t="shared" si="64"/>
        <v>0</v>
      </c>
      <c r="Q748" s="262"/>
      <c r="Z748" s="220"/>
      <c r="AA748" s="220"/>
      <c r="AB748" s="237"/>
      <c r="AC748" s="237"/>
      <c r="AD748" s="222"/>
      <c r="AE748" s="221"/>
      <c r="AF748" s="221"/>
      <c r="AG748" s="257"/>
      <c r="AH748" s="221"/>
      <c r="AI748" s="222"/>
      <c r="AJ748" s="221"/>
      <c r="AK748" s="221"/>
      <c r="AL748" s="223"/>
      <c r="AM748" s="221"/>
    </row>
    <row r="749" spans="2:39" ht="15" customHeight="1">
      <c r="B749" s="235"/>
      <c r="C749" s="235"/>
      <c r="D749" s="298"/>
      <c r="E749" s="235"/>
      <c r="F749" s="144">
        <f t="shared" si="60"/>
        <v>0</v>
      </c>
      <c r="G749" s="292"/>
      <c r="H749" s="143"/>
      <c r="I749" s="143"/>
      <c r="J749" s="144">
        <f t="shared" si="61"/>
        <v>0</v>
      </c>
      <c r="K749" s="143">
        <v>0</v>
      </c>
      <c r="L749" s="143"/>
      <c r="M749" s="234">
        <f t="shared" si="62"/>
        <v>0</v>
      </c>
      <c r="N749" s="143">
        <f t="shared" si="63"/>
        <v>0</v>
      </c>
      <c r="O749" s="289">
        <f t="array" ref="O749">IFERROR(INDEX($AK$49:$AK$2000,MATCH(B749&amp;C749,$Z$49:$Z$2000&amp;$AA$49:$AA$2000,0)),0)</f>
        <v>0</v>
      </c>
      <c r="P749" s="290">
        <f t="shared" si="64"/>
        <v>0</v>
      </c>
      <c r="Q749" s="262"/>
      <c r="Z749" s="220"/>
      <c r="AA749" s="220"/>
      <c r="AB749" s="237"/>
      <c r="AC749" s="237"/>
      <c r="AD749" s="222"/>
      <c r="AE749" s="221"/>
      <c r="AF749" s="221"/>
      <c r="AG749" s="257"/>
      <c r="AH749" s="221"/>
      <c r="AI749" s="222"/>
      <c r="AJ749" s="221"/>
      <c r="AK749" s="221"/>
      <c r="AL749" s="223"/>
      <c r="AM749" s="221"/>
    </row>
    <row r="750" spans="2:39" ht="15" customHeight="1">
      <c r="B750" s="235"/>
      <c r="C750" s="235"/>
      <c r="D750" s="298"/>
      <c r="E750" s="235"/>
      <c r="F750" s="144">
        <f t="shared" si="60"/>
        <v>0</v>
      </c>
      <c r="G750" s="292"/>
      <c r="H750" s="143"/>
      <c r="I750" s="143"/>
      <c r="J750" s="144">
        <f t="shared" si="61"/>
        <v>0</v>
      </c>
      <c r="K750" s="143">
        <v>0</v>
      </c>
      <c r="L750" s="143"/>
      <c r="M750" s="234">
        <f t="shared" si="62"/>
        <v>0</v>
      </c>
      <c r="N750" s="143">
        <f t="shared" si="63"/>
        <v>0</v>
      </c>
      <c r="O750" s="289">
        <f t="array" ref="O750">IFERROR(INDEX($AK$49:$AK$2000,MATCH(B750&amp;C750,$Z$49:$Z$2000&amp;$AA$49:$AA$2000,0)),0)</f>
        <v>0</v>
      </c>
      <c r="P750" s="290">
        <f t="shared" si="64"/>
        <v>0</v>
      </c>
      <c r="Q750" s="262"/>
      <c r="Z750" s="220"/>
      <c r="AA750" s="220"/>
      <c r="AB750" s="237"/>
      <c r="AC750" s="237"/>
      <c r="AD750" s="222"/>
      <c r="AE750" s="221"/>
      <c r="AF750" s="221"/>
      <c r="AG750" s="257"/>
      <c r="AH750" s="221"/>
      <c r="AI750" s="222"/>
      <c r="AJ750" s="221"/>
      <c r="AK750" s="221"/>
      <c r="AL750" s="223"/>
      <c r="AM750" s="221"/>
    </row>
    <row r="751" spans="2:39" ht="15" customHeight="1">
      <c r="B751" s="235"/>
      <c r="C751" s="235"/>
      <c r="D751" s="298"/>
      <c r="E751" s="235"/>
      <c r="F751" s="144">
        <f t="shared" si="60"/>
        <v>0</v>
      </c>
      <c r="G751" s="292"/>
      <c r="H751" s="143"/>
      <c r="I751" s="143"/>
      <c r="J751" s="144">
        <f t="shared" si="61"/>
        <v>0</v>
      </c>
      <c r="K751" s="143">
        <v>0</v>
      </c>
      <c r="L751" s="143"/>
      <c r="M751" s="234">
        <f t="shared" si="62"/>
        <v>0</v>
      </c>
      <c r="N751" s="143">
        <f t="shared" si="63"/>
        <v>0</v>
      </c>
      <c r="O751" s="289">
        <f t="array" ref="O751">IFERROR(INDEX($AK$49:$AK$2000,MATCH(B751&amp;C751,$Z$49:$Z$2000&amp;$AA$49:$AA$2000,0)),0)</f>
        <v>0</v>
      </c>
      <c r="P751" s="290">
        <f t="shared" si="64"/>
        <v>0</v>
      </c>
      <c r="Q751" s="262"/>
      <c r="Z751" s="220"/>
      <c r="AA751" s="220"/>
      <c r="AB751" s="237"/>
      <c r="AC751" s="237"/>
      <c r="AD751" s="222"/>
      <c r="AE751" s="221"/>
      <c r="AF751" s="221"/>
      <c r="AG751" s="257"/>
      <c r="AH751" s="221"/>
      <c r="AI751" s="222"/>
      <c r="AJ751" s="221"/>
      <c r="AK751" s="221"/>
      <c r="AL751" s="223"/>
      <c r="AM751" s="221"/>
    </row>
    <row r="752" spans="2:39" ht="15" customHeight="1">
      <c r="B752" s="235"/>
      <c r="C752" s="235"/>
      <c r="D752" s="298"/>
      <c r="E752" s="235"/>
      <c r="F752" s="144">
        <f t="shared" ref="F752:F815" si="65">IFERROR(E752/D752,0)</f>
        <v>0</v>
      </c>
      <c r="G752" s="292"/>
      <c r="H752" s="143"/>
      <c r="I752" s="143"/>
      <c r="J752" s="144">
        <f t="shared" ref="J752:J815" si="66">IFERROR(I752/E752,0)</f>
        <v>0</v>
      </c>
      <c r="K752" s="143">
        <v>0</v>
      </c>
      <c r="L752" s="143"/>
      <c r="M752" s="234">
        <f t="shared" ref="M752:M815" si="67">IFERROR(L752/H752,0)</f>
        <v>0</v>
      </c>
      <c r="N752" s="143">
        <f t="shared" ref="N752:N815" si="68">IFERROR(L752/I752,0)</f>
        <v>0</v>
      </c>
      <c r="O752" s="289">
        <f t="array" ref="O752">IFERROR(INDEX($AK$49:$AK$2000,MATCH(B752&amp;C752,$Z$49:$Z$2000&amp;$AA$49:$AA$2000,0)),0)</f>
        <v>0</v>
      </c>
      <c r="P752" s="290">
        <f t="shared" ref="P752:P815" si="69">L752-O752</f>
        <v>0</v>
      </c>
      <c r="Q752" s="262"/>
      <c r="Z752" s="220"/>
      <c r="AA752" s="220"/>
      <c r="AB752" s="237"/>
      <c r="AC752" s="237"/>
      <c r="AD752" s="222"/>
      <c r="AE752" s="221"/>
      <c r="AF752" s="221"/>
      <c r="AG752" s="257"/>
      <c r="AH752" s="221"/>
      <c r="AI752" s="222"/>
      <c r="AJ752" s="221"/>
      <c r="AK752" s="221"/>
      <c r="AL752" s="223"/>
      <c r="AM752" s="221"/>
    </row>
    <row r="753" spans="2:39" ht="15" customHeight="1">
      <c r="B753" s="235"/>
      <c r="C753" s="235"/>
      <c r="D753" s="298"/>
      <c r="E753" s="235"/>
      <c r="F753" s="144">
        <f t="shared" si="65"/>
        <v>0</v>
      </c>
      <c r="G753" s="292"/>
      <c r="H753" s="143"/>
      <c r="I753" s="143"/>
      <c r="J753" s="144">
        <f t="shared" si="66"/>
        <v>0</v>
      </c>
      <c r="K753" s="143">
        <v>0</v>
      </c>
      <c r="L753" s="143"/>
      <c r="M753" s="234">
        <f t="shared" si="67"/>
        <v>0</v>
      </c>
      <c r="N753" s="143">
        <f t="shared" si="68"/>
        <v>0</v>
      </c>
      <c r="O753" s="289">
        <f t="array" ref="O753">IFERROR(INDEX($AK$49:$AK$2000,MATCH(B753&amp;C753,$Z$49:$Z$2000&amp;$AA$49:$AA$2000,0)),0)</f>
        <v>0</v>
      </c>
      <c r="P753" s="290">
        <f t="shared" si="69"/>
        <v>0</v>
      </c>
      <c r="Q753" s="262"/>
      <c r="Z753" s="220"/>
      <c r="AA753" s="220"/>
      <c r="AB753" s="237"/>
      <c r="AC753" s="237"/>
      <c r="AD753" s="222"/>
      <c r="AE753" s="221"/>
      <c r="AF753" s="221"/>
      <c r="AG753" s="257"/>
      <c r="AH753" s="221"/>
      <c r="AI753" s="222"/>
      <c r="AJ753" s="221"/>
      <c r="AK753" s="221"/>
      <c r="AL753" s="223"/>
      <c r="AM753" s="221"/>
    </row>
    <row r="754" spans="2:39" ht="15" customHeight="1">
      <c r="B754" s="235"/>
      <c r="C754" s="235"/>
      <c r="D754" s="298"/>
      <c r="E754" s="235"/>
      <c r="F754" s="144">
        <f t="shared" si="65"/>
        <v>0</v>
      </c>
      <c r="G754" s="292"/>
      <c r="H754" s="143"/>
      <c r="I754" s="143"/>
      <c r="J754" s="144">
        <f t="shared" si="66"/>
        <v>0</v>
      </c>
      <c r="K754" s="143">
        <v>0</v>
      </c>
      <c r="L754" s="143"/>
      <c r="M754" s="234">
        <f t="shared" si="67"/>
        <v>0</v>
      </c>
      <c r="N754" s="143">
        <f t="shared" si="68"/>
        <v>0</v>
      </c>
      <c r="O754" s="289">
        <f t="array" ref="O754">IFERROR(INDEX($AK$49:$AK$2000,MATCH(B754&amp;C754,$Z$49:$Z$2000&amp;$AA$49:$AA$2000,0)),0)</f>
        <v>0</v>
      </c>
      <c r="P754" s="290">
        <f t="shared" si="69"/>
        <v>0</v>
      </c>
      <c r="Q754" s="262"/>
      <c r="Z754" s="220"/>
      <c r="AA754" s="220"/>
      <c r="AB754" s="237"/>
      <c r="AC754" s="237"/>
      <c r="AD754" s="222"/>
      <c r="AE754" s="221"/>
      <c r="AF754" s="221"/>
      <c r="AG754" s="257"/>
      <c r="AH754" s="221"/>
      <c r="AI754" s="222"/>
      <c r="AJ754" s="221"/>
      <c r="AK754" s="221"/>
      <c r="AL754" s="223"/>
      <c r="AM754" s="221"/>
    </row>
    <row r="755" spans="2:39" ht="15" customHeight="1">
      <c r="B755" s="235"/>
      <c r="C755" s="235"/>
      <c r="D755" s="298"/>
      <c r="E755" s="235"/>
      <c r="F755" s="144">
        <f t="shared" si="65"/>
        <v>0</v>
      </c>
      <c r="G755" s="292"/>
      <c r="H755" s="143"/>
      <c r="I755" s="143"/>
      <c r="J755" s="144">
        <f t="shared" si="66"/>
        <v>0</v>
      </c>
      <c r="K755" s="143">
        <v>0</v>
      </c>
      <c r="L755" s="143"/>
      <c r="M755" s="234">
        <f t="shared" si="67"/>
        <v>0</v>
      </c>
      <c r="N755" s="143">
        <f t="shared" si="68"/>
        <v>0</v>
      </c>
      <c r="O755" s="289">
        <f t="array" ref="O755">IFERROR(INDEX($AK$49:$AK$2000,MATCH(B755&amp;C755,$Z$49:$Z$2000&amp;$AA$49:$AA$2000,0)),0)</f>
        <v>0</v>
      </c>
      <c r="P755" s="290">
        <f t="shared" si="69"/>
        <v>0</v>
      </c>
      <c r="Q755" s="262"/>
      <c r="Z755" s="220"/>
      <c r="AA755" s="220"/>
      <c r="AB755" s="237"/>
      <c r="AC755" s="237"/>
      <c r="AD755" s="222"/>
      <c r="AE755" s="221"/>
      <c r="AF755" s="221"/>
      <c r="AG755" s="257"/>
      <c r="AH755" s="221"/>
      <c r="AI755" s="222"/>
      <c r="AJ755" s="221"/>
      <c r="AK755" s="221"/>
      <c r="AL755" s="223"/>
      <c r="AM755" s="221"/>
    </row>
    <row r="756" spans="2:39" ht="15" customHeight="1">
      <c r="B756" s="235"/>
      <c r="C756" s="235"/>
      <c r="D756" s="298"/>
      <c r="E756" s="235"/>
      <c r="F756" s="144">
        <f t="shared" si="65"/>
        <v>0</v>
      </c>
      <c r="G756" s="292"/>
      <c r="H756" s="143"/>
      <c r="I756" s="143"/>
      <c r="J756" s="144">
        <f t="shared" si="66"/>
        <v>0</v>
      </c>
      <c r="K756" s="143">
        <v>0</v>
      </c>
      <c r="L756" s="143"/>
      <c r="M756" s="234">
        <f t="shared" si="67"/>
        <v>0</v>
      </c>
      <c r="N756" s="143">
        <f t="shared" si="68"/>
        <v>0</v>
      </c>
      <c r="O756" s="289">
        <f t="array" ref="O756">IFERROR(INDEX($AK$49:$AK$2000,MATCH(B756&amp;C756,$Z$49:$Z$2000&amp;$AA$49:$AA$2000,0)),0)</f>
        <v>0</v>
      </c>
      <c r="P756" s="290">
        <f t="shared" si="69"/>
        <v>0</v>
      </c>
      <c r="Q756" s="262"/>
      <c r="Z756" s="220"/>
      <c r="AA756" s="220"/>
      <c r="AB756" s="237"/>
      <c r="AC756" s="237"/>
      <c r="AD756" s="222"/>
      <c r="AE756" s="221"/>
      <c r="AF756" s="221"/>
      <c r="AG756" s="257"/>
      <c r="AH756" s="221"/>
      <c r="AI756" s="222"/>
      <c r="AJ756" s="221"/>
      <c r="AK756" s="221"/>
      <c r="AL756" s="223"/>
      <c r="AM756" s="221"/>
    </row>
    <row r="757" spans="2:39" ht="15" customHeight="1">
      <c r="B757" s="235"/>
      <c r="C757" s="235"/>
      <c r="D757" s="298"/>
      <c r="E757" s="235"/>
      <c r="F757" s="144">
        <f t="shared" si="65"/>
        <v>0</v>
      </c>
      <c r="G757" s="292"/>
      <c r="H757" s="143"/>
      <c r="I757" s="143"/>
      <c r="J757" s="144">
        <f t="shared" si="66"/>
        <v>0</v>
      </c>
      <c r="K757" s="143">
        <v>0</v>
      </c>
      <c r="L757" s="143"/>
      <c r="M757" s="234">
        <f t="shared" si="67"/>
        <v>0</v>
      </c>
      <c r="N757" s="143">
        <f t="shared" si="68"/>
        <v>0</v>
      </c>
      <c r="O757" s="289">
        <f t="array" ref="O757">IFERROR(INDEX($AK$49:$AK$2000,MATCH(B757&amp;C757,$Z$49:$Z$2000&amp;$AA$49:$AA$2000,0)),0)</f>
        <v>0</v>
      </c>
      <c r="P757" s="290">
        <f t="shared" si="69"/>
        <v>0</v>
      </c>
      <c r="Q757" s="262"/>
      <c r="Z757" s="220"/>
      <c r="AA757" s="220"/>
      <c r="AB757" s="237"/>
      <c r="AC757" s="237"/>
      <c r="AD757" s="222"/>
      <c r="AE757" s="221"/>
      <c r="AF757" s="221"/>
      <c r="AG757" s="257"/>
      <c r="AH757" s="221"/>
      <c r="AI757" s="222"/>
      <c r="AJ757" s="221"/>
      <c r="AK757" s="221"/>
      <c r="AL757" s="223"/>
      <c r="AM757" s="221"/>
    </row>
    <row r="758" spans="2:39" ht="15" customHeight="1">
      <c r="B758" s="235"/>
      <c r="C758" s="235"/>
      <c r="D758" s="298"/>
      <c r="E758" s="235"/>
      <c r="F758" s="144">
        <f t="shared" si="65"/>
        <v>0</v>
      </c>
      <c r="G758" s="292"/>
      <c r="H758" s="143"/>
      <c r="I758" s="143"/>
      <c r="J758" s="144">
        <f t="shared" si="66"/>
        <v>0</v>
      </c>
      <c r="K758" s="143">
        <v>0</v>
      </c>
      <c r="L758" s="143"/>
      <c r="M758" s="234">
        <f t="shared" si="67"/>
        <v>0</v>
      </c>
      <c r="N758" s="143">
        <f t="shared" si="68"/>
        <v>0</v>
      </c>
      <c r="O758" s="289">
        <f t="array" ref="O758">IFERROR(INDEX($AK$49:$AK$2000,MATCH(B758&amp;C758,$Z$49:$Z$2000&amp;$AA$49:$AA$2000,0)),0)</f>
        <v>0</v>
      </c>
      <c r="P758" s="290">
        <f t="shared" si="69"/>
        <v>0</v>
      </c>
      <c r="Q758" s="262"/>
      <c r="Z758" s="220"/>
      <c r="AA758" s="220"/>
      <c r="AB758" s="237"/>
      <c r="AC758" s="237"/>
      <c r="AD758" s="222"/>
      <c r="AE758" s="221"/>
      <c r="AF758" s="221"/>
      <c r="AG758" s="257"/>
      <c r="AH758" s="221"/>
      <c r="AI758" s="222"/>
      <c r="AJ758" s="221"/>
      <c r="AK758" s="221"/>
      <c r="AL758" s="223"/>
      <c r="AM758" s="221"/>
    </row>
    <row r="759" spans="2:39" ht="15" customHeight="1">
      <c r="B759" s="235"/>
      <c r="C759" s="235"/>
      <c r="D759" s="298"/>
      <c r="E759" s="235"/>
      <c r="F759" s="144">
        <f t="shared" si="65"/>
        <v>0</v>
      </c>
      <c r="G759" s="292"/>
      <c r="H759" s="143"/>
      <c r="I759" s="143"/>
      <c r="J759" s="144">
        <f t="shared" si="66"/>
        <v>0</v>
      </c>
      <c r="K759" s="143">
        <v>0</v>
      </c>
      <c r="L759" s="143"/>
      <c r="M759" s="234">
        <f t="shared" si="67"/>
        <v>0</v>
      </c>
      <c r="N759" s="143">
        <f t="shared" si="68"/>
        <v>0</v>
      </c>
      <c r="O759" s="289">
        <f t="array" ref="O759">IFERROR(INDEX($AK$49:$AK$2000,MATCH(B759&amp;C759,$Z$49:$Z$2000&amp;$AA$49:$AA$2000,0)),0)</f>
        <v>0</v>
      </c>
      <c r="P759" s="290">
        <f t="shared" si="69"/>
        <v>0</v>
      </c>
      <c r="Q759" s="262"/>
      <c r="Z759" s="220"/>
      <c r="AA759" s="220"/>
      <c r="AB759" s="237"/>
      <c r="AC759" s="237"/>
      <c r="AD759" s="222"/>
      <c r="AE759" s="221"/>
      <c r="AF759" s="221"/>
      <c r="AG759" s="257"/>
      <c r="AH759" s="221"/>
      <c r="AI759" s="222"/>
      <c r="AJ759" s="221"/>
      <c r="AK759" s="221"/>
      <c r="AL759" s="223"/>
      <c r="AM759" s="221"/>
    </row>
    <row r="760" spans="2:39" ht="15" customHeight="1">
      <c r="B760" s="235"/>
      <c r="C760" s="235"/>
      <c r="D760" s="298"/>
      <c r="E760" s="235"/>
      <c r="F760" s="144">
        <f t="shared" si="65"/>
        <v>0</v>
      </c>
      <c r="G760" s="292"/>
      <c r="H760" s="143"/>
      <c r="I760" s="143"/>
      <c r="J760" s="144">
        <f t="shared" si="66"/>
        <v>0</v>
      </c>
      <c r="K760" s="143">
        <v>0</v>
      </c>
      <c r="L760" s="143"/>
      <c r="M760" s="234">
        <f t="shared" si="67"/>
        <v>0</v>
      </c>
      <c r="N760" s="143">
        <f t="shared" si="68"/>
        <v>0</v>
      </c>
      <c r="O760" s="289">
        <f t="array" ref="O760">IFERROR(INDEX($AK$49:$AK$2000,MATCH(B760&amp;C760,$Z$49:$Z$2000&amp;$AA$49:$AA$2000,0)),0)</f>
        <v>0</v>
      </c>
      <c r="P760" s="290">
        <f t="shared" si="69"/>
        <v>0</v>
      </c>
      <c r="Q760" s="262"/>
      <c r="Z760" s="220"/>
      <c r="AA760" s="220"/>
      <c r="AB760" s="237"/>
      <c r="AC760" s="237"/>
      <c r="AD760" s="222"/>
      <c r="AE760" s="221"/>
      <c r="AF760" s="221"/>
      <c r="AG760" s="257"/>
      <c r="AH760" s="221"/>
      <c r="AI760" s="222"/>
      <c r="AJ760" s="221"/>
      <c r="AK760" s="221"/>
      <c r="AL760" s="223"/>
      <c r="AM760" s="221"/>
    </row>
    <row r="761" spans="2:39" ht="15" customHeight="1">
      <c r="B761" s="235"/>
      <c r="C761" s="235"/>
      <c r="D761" s="298"/>
      <c r="E761" s="235"/>
      <c r="F761" s="144">
        <f t="shared" si="65"/>
        <v>0</v>
      </c>
      <c r="G761" s="292"/>
      <c r="H761" s="143"/>
      <c r="I761" s="143"/>
      <c r="J761" s="144">
        <f t="shared" si="66"/>
        <v>0</v>
      </c>
      <c r="K761" s="143">
        <v>0</v>
      </c>
      <c r="L761" s="143"/>
      <c r="M761" s="234">
        <f t="shared" si="67"/>
        <v>0</v>
      </c>
      <c r="N761" s="143">
        <f t="shared" si="68"/>
        <v>0</v>
      </c>
      <c r="O761" s="289">
        <f t="array" ref="O761">IFERROR(INDEX($AK$49:$AK$2000,MATCH(B761&amp;C761,$Z$49:$Z$2000&amp;$AA$49:$AA$2000,0)),0)</f>
        <v>0</v>
      </c>
      <c r="P761" s="290">
        <f t="shared" si="69"/>
        <v>0</v>
      </c>
      <c r="Q761" s="262"/>
      <c r="Z761" s="220"/>
      <c r="AA761" s="220"/>
      <c r="AB761" s="237"/>
      <c r="AC761" s="237"/>
      <c r="AD761" s="222"/>
      <c r="AE761" s="221"/>
      <c r="AF761" s="221"/>
      <c r="AG761" s="257"/>
      <c r="AH761" s="221"/>
      <c r="AI761" s="222"/>
      <c r="AJ761" s="221"/>
      <c r="AK761" s="221"/>
      <c r="AL761" s="223"/>
      <c r="AM761" s="221"/>
    </row>
    <row r="762" spans="2:39" ht="15" customHeight="1">
      <c r="B762" s="235"/>
      <c r="C762" s="235"/>
      <c r="D762" s="298"/>
      <c r="E762" s="235"/>
      <c r="F762" s="144">
        <f t="shared" si="65"/>
        <v>0</v>
      </c>
      <c r="G762" s="292"/>
      <c r="H762" s="143"/>
      <c r="I762" s="143"/>
      <c r="J762" s="144">
        <f t="shared" si="66"/>
        <v>0</v>
      </c>
      <c r="K762" s="143">
        <v>0</v>
      </c>
      <c r="L762" s="143"/>
      <c r="M762" s="234">
        <f t="shared" si="67"/>
        <v>0</v>
      </c>
      <c r="N762" s="143">
        <f t="shared" si="68"/>
        <v>0</v>
      </c>
      <c r="O762" s="289">
        <f t="array" ref="O762">IFERROR(INDEX($AK$49:$AK$2000,MATCH(B762&amp;C762,$Z$49:$Z$2000&amp;$AA$49:$AA$2000,0)),0)</f>
        <v>0</v>
      </c>
      <c r="P762" s="290">
        <f t="shared" si="69"/>
        <v>0</v>
      </c>
      <c r="Q762" s="262"/>
      <c r="Z762" s="220"/>
      <c r="AA762" s="220"/>
      <c r="AB762" s="237"/>
      <c r="AC762" s="237"/>
      <c r="AD762" s="222"/>
      <c r="AE762" s="221"/>
      <c r="AF762" s="221"/>
      <c r="AG762" s="257"/>
      <c r="AH762" s="221"/>
      <c r="AI762" s="222"/>
      <c r="AJ762" s="221"/>
      <c r="AK762" s="221"/>
      <c r="AL762" s="223"/>
      <c r="AM762" s="221"/>
    </row>
    <row r="763" spans="2:39" ht="15" customHeight="1">
      <c r="B763" s="235"/>
      <c r="C763" s="235"/>
      <c r="D763" s="298"/>
      <c r="E763" s="235"/>
      <c r="F763" s="144">
        <f t="shared" si="65"/>
        <v>0</v>
      </c>
      <c r="G763" s="292"/>
      <c r="H763" s="143"/>
      <c r="I763" s="143"/>
      <c r="J763" s="144">
        <f t="shared" si="66"/>
        <v>0</v>
      </c>
      <c r="K763" s="143">
        <v>0</v>
      </c>
      <c r="L763" s="143"/>
      <c r="M763" s="234">
        <f t="shared" si="67"/>
        <v>0</v>
      </c>
      <c r="N763" s="143">
        <f t="shared" si="68"/>
        <v>0</v>
      </c>
      <c r="O763" s="289">
        <f t="array" ref="O763">IFERROR(INDEX($AK$49:$AK$2000,MATCH(B763&amp;C763,$Z$49:$Z$2000&amp;$AA$49:$AA$2000,0)),0)</f>
        <v>0</v>
      </c>
      <c r="P763" s="290">
        <f t="shared" si="69"/>
        <v>0</v>
      </c>
      <c r="Q763" s="262"/>
      <c r="Z763" s="220"/>
      <c r="AA763" s="220"/>
      <c r="AB763" s="237"/>
      <c r="AC763" s="237"/>
      <c r="AD763" s="222"/>
      <c r="AE763" s="221"/>
      <c r="AF763" s="221"/>
      <c r="AG763" s="257"/>
      <c r="AH763" s="221"/>
      <c r="AI763" s="222"/>
      <c r="AJ763" s="221"/>
      <c r="AK763" s="221"/>
      <c r="AL763" s="223"/>
      <c r="AM763" s="221"/>
    </row>
    <row r="764" spans="2:39" ht="15" customHeight="1">
      <c r="B764" s="235"/>
      <c r="C764" s="235"/>
      <c r="D764" s="298"/>
      <c r="E764" s="235"/>
      <c r="F764" s="144">
        <f t="shared" si="65"/>
        <v>0</v>
      </c>
      <c r="G764" s="292"/>
      <c r="H764" s="143"/>
      <c r="I764" s="143"/>
      <c r="J764" s="144">
        <f t="shared" si="66"/>
        <v>0</v>
      </c>
      <c r="K764" s="143">
        <v>0</v>
      </c>
      <c r="L764" s="143"/>
      <c r="M764" s="234">
        <f t="shared" si="67"/>
        <v>0</v>
      </c>
      <c r="N764" s="143">
        <f t="shared" si="68"/>
        <v>0</v>
      </c>
      <c r="O764" s="289">
        <f t="array" ref="O764">IFERROR(INDEX($AK$49:$AK$2000,MATCH(B764&amp;C764,$Z$49:$Z$2000&amp;$AA$49:$AA$2000,0)),0)</f>
        <v>0</v>
      </c>
      <c r="P764" s="290">
        <f t="shared" si="69"/>
        <v>0</v>
      </c>
      <c r="Q764" s="262"/>
      <c r="Z764" s="220"/>
      <c r="AA764" s="220"/>
      <c r="AB764" s="237"/>
      <c r="AC764" s="237"/>
      <c r="AD764" s="222"/>
      <c r="AE764" s="221"/>
      <c r="AF764" s="221"/>
      <c r="AG764" s="257"/>
      <c r="AH764" s="221"/>
      <c r="AI764" s="222"/>
      <c r="AJ764" s="221"/>
      <c r="AK764" s="221"/>
      <c r="AL764" s="223"/>
      <c r="AM764" s="221"/>
    </row>
    <row r="765" spans="2:39" ht="15" customHeight="1">
      <c r="B765" s="235"/>
      <c r="C765" s="235"/>
      <c r="D765" s="298"/>
      <c r="E765" s="235"/>
      <c r="F765" s="144">
        <f t="shared" si="65"/>
        <v>0</v>
      </c>
      <c r="G765" s="292"/>
      <c r="H765" s="143"/>
      <c r="I765" s="143"/>
      <c r="J765" s="144">
        <f t="shared" si="66"/>
        <v>0</v>
      </c>
      <c r="K765" s="143">
        <v>0</v>
      </c>
      <c r="L765" s="143"/>
      <c r="M765" s="234">
        <f t="shared" si="67"/>
        <v>0</v>
      </c>
      <c r="N765" s="143">
        <f t="shared" si="68"/>
        <v>0</v>
      </c>
      <c r="O765" s="289">
        <f t="array" ref="O765">IFERROR(INDEX($AK$49:$AK$2000,MATCH(B765&amp;C765,$Z$49:$Z$2000&amp;$AA$49:$AA$2000,0)),0)</f>
        <v>0</v>
      </c>
      <c r="P765" s="290">
        <f t="shared" si="69"/>
        <v>0</v>
      </c>
      <c r="Q765" s="262"/>
      <c r="Z765" s="220"/>
      <c r="AA765" s="220"/>
      <c r="AB765" s="237"/>
      <c r="AC765" s="237"/>
      <c r="AD765" s="222"/>
      <c r="AE765" s="221"/>
      <c r="AF765" s="221"/>
      <c r="AG765" s="257"/>
      <c r="AH765" s="221"/>
      <c r="AI765" s="222"/>
      <c r="AJ765" s="221"/>
      <c r="AK765" s="221"/>
      <c r="AL765" s="223"/>
      <c r="AM765" s="221"/>
    </row>
    <row r="766" spans="2:39" ht="15" customHeight="1">
      <c r="B766" s="235"/>
      <c r="C766" s="235"/>
      <c r="D766" s="298"/>
      <c r="E766" s="235"/>
      <c r="F766" s="144">
        <f t="shared" si="65"/>
        <v>0</v>
      </c>
      <c r="G766" s="292"/>
      <c r="H766" s="143"/>
      <c r="I766" s="143"/>
      <c r="J766" s="144">
        <f t="shared" si="66"/>
        <v>0</v>
      </c>
      <c r="K766" s="143">
        <v>0</v>
      </c>
      <c r="L766" s="143"/>
      <c r="M766" s="234">
        <f t="shared" si="67"/>
        <v>0</v>
      </c>
      <c r="N766" s="143">
        <f t="shared" si="68"/>
        <v>0</v>
      </c>
      <c r="O766" s="289">
        <f t="array" ref="O766">IFERROR(INDEX($AK$49:$AK$2000,MATCH(B766&amp;C766,$Z$49:$Z$2000&amp;$AA$49:$AA$2000,0)),0)</f>
        <v>0</v>
      </c>
      <c r="P766" s="290">
        <f t="shared" si="69"/>
        <v>0</v>
      </c>
      <c r="Q766" s="262"/>
      <c r="Z766" s="220"/>
      <c r="AA766" s="220"/>
      <c r="AB766" s="237"/>
      <c r="AC766" s="237"/>
      <c r="AD766" s="222"/>
      <c r="AE766" s="221"/>
      <c r="AF766" s="221"/>
      <c r="AG766" s="257"/>
      <c r="AH766" s="221"/>
      <c r="AI766" s="222"/>
      <c r="AJ766" s="221"/>
      <c r="AK766" s="221"/>
      <c r="AL766" s="223"/>
      <c r="AM766" s="221"/>
    </row>
    <row r="767" spans="2:39" ht="15" customHeight="1">
      <c r="B767" s="235"/>
      <c r="C767" s="235"/>
      <c r="D767" s="298"/>
      <c r="E767" s="235"/>
      <c r="F767" s="144">
        <f t="shared" si="65"/>
        <v>0</v>
      </c>
      <c r="G767" s="292"/>
      <c r="H767" s="143"/>
      <c r="I767" s="143"/>
      <c r="J767" s="144">
        <f t="shared" si="66"/>
        <v>0</v>
      </c>
      <c r="K767" s="143">
        <v>0</v>
      </c>
      <c r="L767" s="143"/>
      <c r="M767" s="234">
        <f t="shared" si="67"/>
        <v>0</v>
      </c>
      <c r="N767" s="143">
        <f t="shared" si="68"/>
        <v>0</v>
      </c>
      <c r="O767" s="289">
        <f t="array" ref="O767">IFERROR(INDEX($AK$49:$AK$2000,MATCH(B767&amp;C767,$Z$49:$Z$2000&amp;$AA$49:$AA$2000,0)),0)</f>
        <v>0</v>
      </c>
      <c r="P767" s="290">
        <f t="shared" si="69"/>
        <v>0</v>
      </c>
      <c r="Q767" s="262"/>
      <c r="Z767" s="220"/>
      <c r="AA767" s="220"/>
      <c r="AB767" s="237"/>
      <c r="AC767" s="237"/>
      <c r="AD767" s="222"/>
      <c r="AE767" s="221"/>
      <c r="AF767" s="221"/>
      <c r="AG767" s="257"/>
      <c r="AH767" s="221"/>
      <c r="AI767" s="222"/>
      <c r="AJ767" s="221"/>
      <c r="AK767" s="221"/>
      <c r="AL767" s="223"/>
      <c r="AM767" s="221"/>
    </row>
    <row r="768" spans="2:39" ht="15" customHeight="1">
      <c r="B768" s="235"/>
      <c r="C768" s="235"/>
      <c r="D768" s="298"/>
      <c r="E768" s="235"/>
      <c r="F768" s="144">
        <f t="shared" si="65"/>
        <v>0</v>
      </c>
      <c r="G768" s="292"/>
      <c r="H768" s="143"/>
      <c r="I768" s="143"/>
      <c r="J768" s="144">
        <f t="shared" si="66"/>
        <v>0</v>
      </c>
      <c r="K768" s="143">
        <v>0</v>
      </c>
      <c r="L768" s="143"/>
      <c r="M768" s="234">
        <f t="shared" si="67"/>
        <v>0</v>
      </c>
      <c r="N768" s="143">
        <f t="shared" si="68"/>
        <v>0</v>
      </c>
      <c r="O768" s="289">
        <f t="array" ref="O768">IFERROR(INDEX($AK$49:$AK$2000,MATCH(B768&amp;C768,$Z$49:$Z$2000&amp;$AA$49:$AA$2000,0)),0)</f>
        <v>0</v>
      </c>
      <c r="P768" s="290">
        <f t="shared" si="69"/>
        <v>0</v>
      </c>
      <c r="Q768" s="262"/>
      <c r="Z768" s="220"/>
      <c r="AA768" s="220"/>
      <c r="AB768" s="237"/>
      <c r="AC768" s="237"/>
      <c r="AD768" s="222"/>
      <c r="AE768" s="221"/>
      <c r="AF768" s="221"/>
      <c r="AG768" s="257"/>
      <c r="AH768" s="221"/>
      <c r="AI768" s="222"/>
      <c r="AJ768" s="221"/>
      <c r="AK768" s="221"/>
      <c r="AL768" s="223"/>
      <c r="AM768" s="221"/>
    </row>
    <row r="769" spans="2:39" ht="15" customHeight="1">
      <c r="B769" s="235"/>
      <c r="C769" s="235"/>
      <c r="D769" s="298"/>
      <c r="E769" s="235"/>
      <c r="F769" s="144">
        <f t="shared" si="65"/>
        <v>0</v>
      </c>
      <c r="G769" s="292"/>
      <c r="H769" s="143"/>
      <c r="I769" s="143"/>
      <c r="J769" s="144">
        <f t="shared" si="66"/>
        <v>0</v>
      </c>
      <c r="K769" s="143">
        <v>0</v>
      </c>
      <c r="L769" s="143"/>
      <c r="M769" s="234">
        <f t="shared" si="67"/>
        <v>0</v>
      </c>
      <c r="N769" s="143">
        <f t="shared" si="68"/>
        <v>0</v>
      </c>
      <c r="O769" s="289">
        <f t="array" ref="O769">IFERROR(INDEX($AK$49:$AK$2000,MATCH(B769&amp;C769,$Z$49:$Z$2000&amp;$AA$49:$AA$2000,0)),0)</f>
        <v>0</v>
      </c>
      <c r="P769" s="290">
        <f t="shared" si="69"/>
        <v>0</v>
      </c>
      <c r="Q769" s="262"/>
      <c r="Z769" s="220"/>
      <c r="AA769" s="220"/>
      <c r="AB769" s="237"/>
      <c r="AC769" s="237"/>
      <c r="AD769" s="222"/>
      <c r="AE769" s="221"/>
      <c r="AF769" s="221"/>
      <c r="AG769" s="257"/>
      <c r="AH769" s="221"/>
      <c r="AI769" s="222"/>
      <c r="AJ769" s="221"/>
      <c r="AK769" s="221"/>
      <c r="AL769" s="223"/>
      <c r="AM769" s="221"/>
    </row>
    <row r="770" spans="2:39" ht="15" customHeight="1">
      <c r="B770" s="235"/>
      <c r="C770" s="235"/>
      <c r="D770" s="298"/>
      <c r="E770" s="235"/>
      <c r="F770" s="144">
        <f t="shared" si="65"/>
        <v>0</v>
      </c>
      <c r="G770" s="292"/>
      <c r="H770" s="143"/>
      <c r="I770" s="143"/>
      <c r="J770" s="144">
        <f t="shared" si="66"/>
        <v>0</v>
      </c>
      <c r="K770" s="143">
        <v>0</v>
      </c>
      <c r="L770" s="143"/>
      <c r="M770" s="234">
        <f t="shared" si="67"/>
        <v>0</v>
      </c>
      <c r="N770" s="143">
        <f t="shared" si="68"/>
        <v>0</v>
      </c>
      <c r="O770" s="289">
        <f t="array" ref="O770">IFERROR(INDEX($AK$49:$AK$2000,MATCH(B770&amp;C770,$Z$49:$Z$2000&amp;$AA$49:$AA$2000,0)),0)</f>
        <v>0</v>
      </c>
      <c r="P770" s="290">
        <f t="shared" si="69"/>
        <v>0</v>
      </c>
      <c r="Q770" s="262"/>
      <c r="Z770" s="220"/>
      <c r="AA770" s="220"/>
      <c r="AB770" s="237"/>
      <c r="AC770" s="237"/>
      <c r="AD770" s="222"/>
      <c r="AE770" s="221"/>
      <c r="AF770" s="221"/>
      <c r="AG770" s="257"/>
      <c r="AH770" s="221"/>
      <c r="AI770" s="222"/>
      <c r="AJ770" s="221"/>
      <c r="AK770" s="221"/>
      <c r="AL770" s="223"/>
      <c r="AM770" s="221"/>
    </row>
    <row r="771" spans="2:39" ht="15" customHeight="1">
      <c r="B771" s="235"/>
      <c r="C771" s="235"/>
      <c r="D771" s="298"/>
      <c r="E771" s="235"/>
      <c r="F771" s="144">
        <f t="shared" si="65"/>
        <v>0</v>
      </c>
      <c r="G771" s="292"/>
      <c r="H771" s="143"/>
      <c r="I771" s="143"/>
      <c r="J771" s="144">
        <f t="shared" si="66"/>
        <v>0</v>
      </c>
      <c r="K771" s="143">
        <v>0</v>
      </c>
      <c r="L771" s="143"/>
      <c r="M771" s="234">
        <f t="shared" si="67"/>
        <v>0</v>
      </c>
      <c r="N771" s="143">
        <f t="shared" si="68"/>
        <v>0</v>
      </c>
      <c r="O771" s="289">
        <f t="array" ref="O771">IFERROR(INDEX($AK$49:$AK$2000,MATCH(B771&amp;C771,$Z$49:$Z$2000&amp;$AA$49:$AA$2000,0)),0)</f>
        <v>0</v>
      </c>
      <c r="P771" s="290">
        <f t="shared" si="69"/>
        <v>0</v>
      </c>
      <c r="Q771" s="262"/>
      <c r="Z771" s="220"/>
      <c r="AA771" s="220"/>
      <c r="AB771" s="237"/>
      <c r="AC771" s="237"/>
      <c r="AD771" s="222"/>
      <c r="AE771" s="221"/>
      <c r="AF771" s="221"/>
      <c r="AG771" s="257"/>
      <c r="AH771" s="221"/>
      <c r="AI771" s="222"/>
      <c r="AJ771" s="221"/>
      <c r="AK771" s="221"/>
      <c r="AL771" s="223"/>
      <c r="AM771" s="221"/>
    </row>
    <row r="772" spans="2:39" ht="15" customHeight="1">
      <c r="B772" s="235"/>
      <c r="C772" s="235"/>
      <c r="D772" s="298"/>
      <c r="E772" s="235"/>
      <c r="F772" s="144">
        <f t="shared" si="65"/>
        <v>0</v>
      </c>
      <c r="G772" s="292"/>
      <c r="H772" s="143"/>
      <c r="I772" s="143"/>
      <c r="J772" s="144">
        <f t="shared" si="66"/>
        <v>0</v>
      </c>
      <c r="K772" s="143">
        <v>0</v>
      </c>
      <c r="L772" s="143"/>
      <c r="M772" s="234">
        <f t="shared" si="67"/>
        <v>0</v>
      </c>
      <c r="N772" s="143">
        <f t="shared" si="68"/>
        <v>0</v>
      </c>
      <c r="O772" s="289">
        <f t="array" ref="O772">IFERROR(INDEX($AK$49:$AK$2000,MATCH(B772&amp;C772,$Z$49:$Z$2000&amp;$AA$49:$AA$2000,0)),0)</f>
        <v>0</v>
      </c>
      <c r="P772" s="290">
        <f t="shared" si="69"/>
        <v>0</v>
      </c>
      <c r="Q772" s="262"/>
      <c r="Z772" s="220"/>
      <c r="AA772" s="220"/>
      <c r="AB772" s="237"/>
      <c r="AC772" s="237"/>
      <c r="AD772" s="222"/>
      <c r="AE772" s="221"/>
      <c r="AF772" s="221"/>
      <c r="AG772" s="257"/>
      <c r="AH772" s="221"/>
      <c r="AI772" s="222"/>
      <c r="AJ772" s="221"/>
      <c r="AK772" s="221"/>
      <c r="AL772" s="223"/>
      <c r="AM772" s="221"/>
    </row>
    <row r="773" spans="2:39" ht="15" customHeight="1">
      <c r="B773" s="235"/>
      <c r="C773" s="235"/>
      <c r="D773" s="298"/>
      <c r="E773" s="235"/>
      <c r="F773" s="144">
        <f t="shared" si="65"/>
        <v>0</v>
      </c>
      <c r="G773" s="292"/>
      <c r="H773" s="143"/>
      <c r="I773" s="143"/>
      <c r="J773" s="144">
        <f t="shared" si="66"/>
        <v>0</v>
      </c>
      <c r="K773" s="143">
        <v>0</v>
      </c>
      <c r="L773" s="143"/>
      <c r="M773" s="234">
        <f t="shared" si="67"/>
        <v>0</v>
      </c>
      <c r="N773" s="143">
        <f t="shared" si="68"/>
        <v>0</v>
      </c>
      <c r="O773" s="289">
        <f t="array" ref="O773">IFERROR(INDEX($AK$49:$AK$2000,MATCH(B773&amp;C773,$Z$49:$Z$2000&amp;$AA$49:$AA$2000,0)),0)</f>
        <v>0</v>
      </c>
      <c r="P773" s="290">
        <f t="shared" si="69"/>
        <v>0</v>
      </c>
      <c r="Q773" s="262"/>
      <c r="Z773" s="220"/>
      <c r="AA773" s="220"/>
      <c r="AB773" s="237"/>
      <c r="AC773" s="237"/>
      <c r="AD773" s="222"/>
      <c r="AE773" s="221"/>
      <c r="AF773" s="221"/>
      <c r="AG773" s="257"/>
      <c r="AH773" s="221"/>
      <c r="AI773" s="222"/>
      <c r="AJ773" s="221"/>
      <c r="AK773" s="221"/>
      <c r="AL773" s="223"/>
      <c r="AM773" s="221"/>
    </row>
    <row r="774" spans="2:39" ht="15" customHeight="1">
      <c r="B774" s="235"/>
      <c r="C774" s="235"/>
      <c r="D774" s="298"/>
      <c r="E774" s="235"/>
      <c r="F774" s="144">
        <f t="shared" si="65"/>
        <v>0</v>
      </c>
      <c r="G774" s="292"/>
      <c r="H774" s="143"/>
      <c r="I774" s="143"/>
      <c r="J774" s="144">
        <f t="shared" si="66"/>
        <v>0</v>
      </c>
      <c r="K774" s="143">
        <v>0</v>
      </c>
      <c r="L774" s="143"/>
      <c r="M774" s="234">
        <f t="shared" si="67"/>
        <v>0</v>
      </c>
      <c r="N774" s="143">
        <f t="shared" si="68"/>
        <v>0</v>
      </c>
      <c r="O774" s="289">
        <f t="array" ref="O774">IFERROR(INDEX($AK$49:$AK$2000,MATCH(B774&amp;C774,$Z$49:$Z$2000&amp;$AA$49:$AA$2000,0)),0)</f>
        <v>0</v>
      </c>
      <c r="P774" s="290">
        <f t="shared" si="69"/>
        <v>0</v>
      </c>
      <c r="Q774" s="262"/>
      <c r="Z774" s="220"/>
      <c r="AA774" s="220"/>
      <c r="AB774" s="237"/>
      <c r="AC774" s="237"/>
      <c r="AD774" s="222"/>
      <c r="AE774" s="221"/>
      <c r="AF774" s="221"/>
      <c r="AG774" s="257"/>
      <c r="AH774" s="221"/>
      <c r="AI774" s="222"/>
      <c r="AJ774" s="221"/>
      <c r="AK774" s="221"/>
      <c r="AL774" s="223"/>
      <c r="AM774" s="221"/>
    </row>
    <row r="775" spans="2:39" ht="15" customHeight="1">
      <c r="B775" s="235"/>
      <c r="C775" s="235"/>
      <c r="D775" s="298"/>
      <c r="E775" s="235"/>
      <c r="F775" s="144">
        <f t="shared" si="65"/>
        <v>0</v>
      </c>
      <c r="G775" s="292"/>
      <c r="H775" s="143"/>
      <c r="I775" s="143"/>
      <c r="J775" s="144">
        <f t="shared" si="66"/>
        <v>0</v>
      </c>
      <c r="K775" s="143">
        <v>0</v>
      </c>
      <c r="L775" s="143"/>
      <c r="M775" s="234">
        <f t="shared" si="67"/>
        <v>0</v>
      </c>
      <c r="N775" s="143">
        <f t="shared" si="68"/>
        <v>0</v>
      </c>
      <c r="O775" s="289">
        <f t="array" ref="O775">IFERROR(INDEX($AK$49:$AK$2000,MATCH(B775&amp;C775,$Z$49:$Z$2000&amp;$AA$49:$AA$2000,0)),0)</f>
        <v>0</v>
      </c>
      <c r="P775" s="290">
        <f t="shared" si="69"/>
        <v>0</v>
      </c>
      <c r="Q775" s="262"/>
      <c r="Z775" s="220"/>
      <c r="AA775" s="220"/>
      <c r="AB775" s="237"/>
      <c r="AC775" s="237"/>
      <c r="AD775" s="222"/>
      <c r="AE775" s="221"/>
      <c r="AF775" s="221"/>
      <c r="AG775" s="257"/>
      <c r="AH775" s="221"/>
      <c r="AI775" s="222"/>
      <c r="AJ775" s="221"/>
      <c r="AK775" s="221"/>
      <c r="AL775" s="223"/>
      <c r="AM775" s="221"/>
    </row>
    <row r="776" spans="2:39" ht="15" customHeight="1">
      <c r="B776" s="235"/>
      <c r="C776" s="235"/>
      <c r="D776" s="298"/>
      <c r="E776" s="235"/>
      <c r="F776" s="144">
        <f t="shared" si="65"/>
        <v>0</v>
      </c>
      <c r="G776" s="292"/>
      <c r="H776" s="143"/>
      <c r="I776" s="143"/>
      <c r="J776" s="144">
        <f t="shared" si="66"/>
        <v>0</v>
      </c>
      <c r="K776" s="143">
        <v>0</v>
      </c>
      <c r="L776" s="143"/>
      <c r="M776" s="234">
        <f t="shared" si="67"/>
        <v>0</v>
      </c>
      <c r="N776" s="143">
        <f t="shared" si="68"/>
        <v>0</v>
      </c>
      <c r="O776" s="289">
        <f t="array" ref="O776">IFERROR(INDEX($AK$49:$AK$2000,MATCH(B776&amp;C776,$Z$49:$Z$2000&amp;$AA$49:$AA$2000,0)),0)</f>
        <v>0</v>
      </c>
      <c r="P776" s="290">
        <f t="shared" si="69"/>
        <v>0</v>
      </c>
      <c r="Q776" s="262"/>
      <c r="Z776" s="220"/>
      <c r="AA776" s="220"/>
      <c r="AB776" s="237"/>
      <c r="AC776" s="237"/>
      <c r="AD776" s="222"/>
      <c r="AE776" s="221"/>
      <c r="AF776" s="221"/>
      <c r="AG776" s="257"/>
      <c r="AH776" s="221"/>
      <c r="AI776" s="222"/>
      <c r="AJ776" s="221"/>
      <c r="AK776" s="221"/>
      <c r="AL776" s="223"/>
      <c r="AM776" s="221"/>
    </row>
    <row r="777" spans="2:39" ht="15" customHeight="1">
      <c r="B777" s="235"/>
      <c r="C777" s="235"/>
      <c r="D777" s="298"/>
      <c r="E777" s="235"/>
      <c r="F777" s="144">
        <f t="shared" si="65"/>
        <v>0</v>
      </c>
      <c r="G777" s="292"/>
      <c r="H777" s="143"/>
      <c r="I777" s="143"/>
      <c r="J777" s="144">
        <f t="shared" si="66"/>
        <v>0</v>
      </c>
      <c r="K777" s="143">
        <v>0</v>
      </c>
      <c r="L777" s="143"/>
      <c r="M777" s="234">
        <f t="shared" si="67"/>
        <v>0</v>
      </c>
      <c r="N777" s="143">
        <f t="shared" si="68"/>
        <v>0</v>
      </c>
      <c r="O777" s="289">
        <f t="array" ref="O777">IFERROR(INDEX($AK$49:$AK$2000,MATCH(B777&amp;C777,$Z$49:$Z$2000&amp;$AA$49:$AA$2000,0)),0)</f>
        <v>0</v>
      </c>
      <c r="P777" s="290">
        <f t="shared" si="69"/>
        <v>0</v>
      </c>
      <c r="Q777" s="262"/>
      <c r="Z777" s="220"/>
      <c r="AA777" s="220"/>
      <c r="AB777" s="237"/>
      <c r="AC777" s="237"/>
      <c r="AD777" s="222"/>
      <c r="AE777" s="221"/>
      <c r="AF777" s="221"/>
      <c r="AG777" s="257"/>
      <c r="AH777" s="221"/>
      <c r="AI777" s="222"/>
      <c r="AJ777" s="221"/>
      <c r="AK777" s="221"/>
      <c r="AL777" s="223"/>
      <c r="AM777" s="221"/>
    </row>
    <row r="778" spans="2:39" ht="15" customHeight="1">
      <c r="B778" s="235"/>
      <c r="C778" s="235"/>
      <c r="D778" s="298"/>
      <c r="E778" s="235"/>
      <c r="F778" s="144">
        <f t="shared" si="65"/>
        <v>0</v>
      </c>
      <c r="G778" s="292"/>
      <c r="H778" s="143"/>
      <c r="I778" s="143"/>
      <c r="J778" s="144">
        <f t="shared" si="66"/>
        <v>0</v>
      </c>
      <c r="K778" s="143">
        <v>0</v>
      </c>
      <c r="L778" s="143"/>
      <c r="M778" s="234">
        <f t="shared" si="67"/>
        <v>0</v>
      </c>
      <c r="N778" s="143">
        <f t="shared" si="68"/>
        <v>0</v>
      </c>
      <c r="O778" s="289">
        <f t="array" ref="O778">IFERROR(INDEX($AK$49:$AK$2000,MATCH(B778&amp;C778,$Z$49:$Z$2000&amp;$AA$49:$AA$2000,0)),0)</f>
        <v>0</v>
      </c>
      <c r="P778" s="290">
        <f t="shared" si="69"/>
        <v>0</v>
      </c>
      <c r="Q778" s="262"/>
      <c r="Z778" s="220"/>
      <c r="AA778" s="220"/>
      <c r="AB778" s="237"/>
      <c r="AC778" s="237"/>
      <c r="AD778" s="222"/>
      <c r="AE778" s="221"/>
      <c r="AF778" s="221"/>
      <c r="AG778" s="257"/>
      <c r="AH778" s="221"/>
      <c r="AI778" s="222"/>
      <c r="AJ778" s="221"/>
      <c r="AK778" s="221"/>
      <c r="AL778" s="223"/>
      <c r="AM778" s="221"/>
    </row>
    <row r="779" spans="2:39" ht="15" customHeight="1">
      <c r="B779" s="235"/>
      <c r="C779" s="235"/>
      <c r="D779" s="298"/>
      <c r="E779" s="235"/>
      <c r="F779" s="144">
        <f t="shared" si="65"/>
        <v>0</v>
      </c>
      <c r="G779" s="292"/>
      <c r="H779" s="143"/>
      <c r="I779" s="143"/>
      <c r="J779" s="144">
        <f t="shared" si="66"/>
        <v>0</v>
      </c>
      <c r="K779" s="143">
        <v>0</v>
      </c>
      <c r="L779" s="143"/>
      <c r="M779" s="234">
        <f t="shared" si="67"/>
        <v>0</v>
      </c>
      <c r="N779" s="143">
        <f t="shared" si="68"/>
        <v>0</v>
      </c>
      <c r="O779" s="289">
        <f t="array" ref="O779">IFERROR(INDEX($AK$49:$AK$2000,MATCH(B779&amp;C779,$Z$49:$Z$2000&amp;$AA$49:$AA$2000,0)),0)</f>
        <v>0</v>
      </c>
      <c r="P779" s="290">
        <f t="shared" si="69"/>
        <v>0</v>
      </c>
      <c r="Q779" s="262"/>
      <c r="Z779" s="220"/>
      <c r="AA779" s="220"/>
      <c r="AB779" s="237"/>
      <c r="AC779" s="237"/>
      <c r="AD779" s="222"/>
      <c r="AE779" s="221"/>
      <c r="AF779" s="221"/>
      <c r="AG779" s="257"/>
      <c r="AH779" s="221"/>
      <c r="AI779" s="222"/>
      <c r="AJ779" s="221"/>
      <c r="AK779" s="221"/>
      <c r="AL779" s="223"/>
      <c r="AM779" s="221"/>
    </row>
    <row r="780" spans="2:39" ht="15" customHeight="1">
      <c r="B780" s="235"/>
      <c r="C780" s="235"/>
      <c r="D780" s="298"/>
      <c r="E780" s="235"/>
      <c r="F780" s="144">
        <f t="shared" si="65"/>
        <v>0</v>
      </c>
      <c r="G780" s="292"/>
      <c r="H780" s="143"/>
      <c r="I780" s="143"/>
      <c r="J780" s="144">
        <f t="shared" si="66"/>
        <v>0</v>
      </c>
      <c r="K780" s="143">
        <v>0</v>
      </c>
      <c r="L780" s="143"/>
      <c r="M780" s="234">
        <f t="shared" si="67"/>
        <v>0</v>
      </c>
      <c r="N780" s="143">
        <f t="shared" si="68"/>
        <v>0</v>
      </c>
      <c r="O780" s="289">
        <f t="array" ref="O780">IFERROR(INDEX($AK$49:$AK$2000,MATCH(B780&amp;C780,$Z$49:$Z$2000&amp;$AA$49:$AA$2000,0)),0)</f>
        <v>0</v>
      </c>
      <c r="P780" s="290">
        <f t="shared" si="69"/>
        <v>0</v>
      </c>
      <c r="Q780" s="262"/>
      <c r="Z780" s="220"/>
      <c r="AA780" s="220"/>
      <c r="AB780" s="237"/>
      <c r="AC780" s="237"/>
      <c r="AD780" s="222"/>
      <c r="AE780" s="221"/>
      <c r="AF780" s="221"/>
      <c r="AG780" s="257"/>
      <c r="AH780" s="221"/>
      <c r="AI780" s="222"/>
      <c r="AJ780" s="221"/>
      <c r="AK780" s="221"/>
      <c r="AL780" s="223"/>
      <c r="AM780" s="221"/>
    </row>
    <row r="781" spans="2:39" ht="15" customHeight="1">
      <c r="B781" s="235"/>
      <c r="C781" s="235"/>
      <c r="D781" s="298"/>
      <c r="E781" s="235"/>
      <c r="F781" s="144">
        <f t="shared" si="65"/>
        <v>0</v>
      </c>
      <c r="G781" s="292"/>
      <c r="H781" s="143"/>
      <c r="I781" s="143"/>
      <c r="J781" s="144">
        <f t="shared" si="66"/>
        <v>0</v>
      </c>
      <c r="K781" s="143">
        <v>0</v>
      </c>
      <c r="L781" s="143"/>
      <c r="M781" s="234">
        <f t="shared" si="67"/>
        <v>0</v>
      </c>
      <c r="N781" s="143">
        <f t="shared" si="68"/>
        <v>0</v>
      </c>
      <c r="O781" s="289">
        <f t="array" ref="O781">IFERROR(INDEX($AK$49:$AK$2000,MATCH(B781&amp;C781,$Z$49:$Z$2000&amp;$AA$49:$AA$2000,0)),0)</f>
        <v>0</v>
      </c>
      <c r="P781" s="290">
        <f t="shared" si="69"/>
        <v>0</v>
      </c>
      <c r="Q781" s="262"/>
      <c r="Z781" s="220"/>
      <c r="AA781" s="220"/>
      <c r="AB781" s="237"/>
      <c r="AC781" s="237"/>
      <c r="AD781" s="222"/>
      <c r="AE781" s="221"/>
      <c r="AF781" s="221"/>
      <c r="AG781" s="257"/>
      <c r="AH781" s="221"/>
      <c r="AI781" s="222"/>
      <c r="AJ781" s="221"/>
      <c r="AK781" s="221"/>
      <c r="AL781" s="223"/>
      <c r="AM781" s="221"/>
    </row>
    <row r="782" spans="2:39" ht="15" customHeight="1">
      <c r="B782" s="235"/>
      <c r="C782" s="235"/>
      <c r="D782" s="298"/>
      <c r="E782" s="235"/>
      <c r="F782" s="144">
        <f t="shared" si="65"/>
        <v>0</v>
      </c>
      <c r="G782" s="292"/>
      <c r="H782" s="143"/>
      <c r="I782" s="143"/>
      <c r="J782" s="144">
        <f t="shared" si="66"/>
        <v>0</v>
      </c>
      <c r="K782" s="143">
        <v>0</v>
      </c>
      <c r="L782" s="143"/>
      <c r="M782" s="234">
        <f t="shared" si="67"/>
        <v>0</v>
      </c>
      <c r="N782" s="143">
        <f t="shared" si="68"/>
        <v>0</v>
      </c>
      <c r="O782" s="289">
        <f t="array" ref="O782">IFERROR(INDEX($AK$49:$AK$2000,MATCH(B782&amp;C782,$Z$49:$Z$2000&amp;$AA$49:$AA$2000,0)),0)</f>
        <v>0</v>
      </c>
      <c r="P782" s="290">
        <f t="shared" si="69"/>
        <v>0</v>
      </c>
      <c r="Q782" s="262"/>
      <c r="Z782" s="220"/>
      <c r="AA782" s="220"/>
      <c r="AB782" s="237"/>
      <c r="AC782" s="237"/>
      <c r="AD782" s="222"/>
      <c r="AE782" s="221"/>
      <c r="AF782" s="221"/>
      <c r="AG782" s="257"/>
      <c r="AH782" s="221"/>
      <c r="AI782" s="222"/>
      <c r="AJ782" s="221"/>
      <c r="AK782" s="221"/>
      <c r="AL782" s="223"/>
      <c r="AM782" s="221"/>
    </row>
    <row r="783" spans="2:39" ht="15" customHeight="1">
      <c r="B783" s="235"/>
      <c r="C783" s="235"/>
      <c r="D783" s="298"/>
      <c r="E783" s="235"/>
      <c r="F783" s="144">
        <f t="shared" si="65"/>
        <v>0</v>
      </c>
      <c r="G783" s="292"/>
      <c r="H783" s="143"/>
      <c r="I783" s="143"/>
      <c r="J783" s="144">
        <f t="shared" si="66"/>
        <v>0</v>
      </c>
      <c r="K783" s="143">
        <v>0</v>
      </c>
      <c r="L783" s="143"/>
      <c r="M783" s="234">
        <f t="shared" si="67"/>
        <v>0</v>
      </c>
      <c r="N783" s="143">
        <f t="shared" si="68"/>
        <v>0</v>
      </c>
      <c r="O783" s="289">
        <f t="array" ref="O783">IFERROR(INDEX($AK$49:$AK$2000,MATCH(B783&amp;C783,$Z$49:$Z$2000&amp;$AA$49:$AA$2000,0)),0)</f>
        <v>0</v>
      </c>
      <c r="P783" s="290">
        <f t="shared" si="69"/>
        <v>0</v>
      </c>
      <c r="Q783" s="262"/>
      <c r="Z783" s="220"/>
      <c r="AA783" s="220"/>
      <c r="AB783" s="237"/>
      <c r="AC783" s="237"/>
      <c r="AD783" s="222"/>
      <c r="AE783" s="221"/>
      <c r="AF783" s="221"/>
      <c r="AG783" s="257"/>
      <c r="AH783" s="221"/>
      <c r="AI783" s="222"/>
      <c r="AJ783" s="221"/>
      <c r="AK783" s="221"/>
      <c r="AL783" s="223"/>
      <c r="AM783" s="221"/>
    </row>
    <row r="784" spans="2:39" ht="15" customHeight="1">
      <c r="B784" s="235"/>
      <c r="C784" s="235"/>
      <c r="D784" s="298"/>
      <c r="E784" s="235"/>
      <c r="F784" s="144">
        <f t="shared" si="65"/>
        <v>0</v>
      </c>
      <c r="G784" s="292"/>
      <c r="H784" s="143"/>
      <c r="I784" s="143"/>
      <c r="J784" s="144">
        <f t="shared" si="66"/>
        <v>0</v>
      </c>
      <c r="K784" s="143">
        <v>0</v>
      </c>
      <c r="L784" s="143"/>
      <c r="M784" s="234">
        <f t="shared" si="67"/>
        <v>0</v>
      </c>
      <c r="N784" s="143">
        <f t="shared" si="68"/>
        <v>0</v>
      </c>
      <c r="O784" s="289">
        <f t="array" ref="O784">IFERROR(INDEX($AK$49:$AK$2000,MATCH(B784&amp;C784,$Z$49:$Z$2000&amp;$AA$49:$AA$2000,0)),0)</f>
        <v>0</v>
      </c>
      <c r="P784" s="290">
        <f t="shared" si="69"/>
        <v>0</v>
      </c>
      <c r="Q784" s="262"/>
      <c r="Z784" s="220"/>
      <c r="AA784" s="220"/>
      <c r="AB784" s="237"/>
      <c r="AC784" s="237"/>
      <c r="AD784" s="222"/>
      <c r="AE784" s="221"/>
      <c r="AF784" s="221"/>
      <c r="AG784" s="257"/>
      <c r="AH784" s="221"/>
      <c r="AI784" s="222"/>
      <c r="AJ784" s="221"/>
      <c r="AK784" s="221"/>
      <c r="AL784" s="223"/>
      <c r="AM784" s="221"/>
    </row>
    <row r="785" spans="2:39" ht="15" customHeight="1">
      <c r="B785" s="235"/>
      <c r="C785" s="235"/>
      <c r="D785" s="298"/>
      <c r="E785" s="235"/>
      <c r="F785" s="144">
        <f t="shared" si="65"/>
        <v>0</v>
      </c>
      <c r="G785" s="292"/>
      <c r="H785" s="143"/>
      <c r="I785" s="143"/>
      <c r="J785" s="144">
        <f t="shared" si="66"/>
        <v>0</v>
      </c>
      <c r="K785" s="143">
        <v>0</v>
      </c>
      <c r="L785" s="143"/>
      <c r="M785" s="234">
        <f t="shared" si="67"/>
        <v>0</v>
      </c>
      <c r="N785" s="143">
        <f t="shared" si="68"/>
        <v>0</v>
      </c>
      <c r="O785" s="289">
        <f t="array" ref="O785">IFERROR(INDEX($AK$49:$AK$2000,MATCH(B785&amp;C785,$Z$49:$Z$2000&amp;$AA$49:$AA$2000,0)),0)</f>
        <v>0</v>
      </c>
      <c r="P785" s="290">
        <f t="shared" si="69"/>
        <v>0</v>
      </c>
      <c r="Q785" s="262"/>
      <c r="Z785" s="220"/>
      <c r="AA785" s="220"/>
      <c r="AB785" s="237"/>
      <c r="AC785" s="237"/>
      <c r="AD785" s="222"/>
      <c r="AE785" s="221"/>
      <c r="AF785" s="221"/>
      <c r="AG785" s="257"/>
      <c r="AH785" s="221"/>
      <c r="AI785" s="222"/>
      <c r="AJ785" s="221"/>
      <c r="AK785" s="221"/>
      <c r="AL785" s="223"/>
      <c r="AM785" s="221"/>
    </row>
    <row r="786" spans="2:39" ht="15" customHeight="1">
      <c r="B786" s="235"/>
      <c r="C786" s="235"/>
      <c r="D786" s="298"/>
      <c r="E786" s="235"/>
      <c r="F786" s="144">
        <f t="shared" si="65"/>
        <v>0</v>
      </c>
      <c r="G786" s="292"/>
      <c r="H786" s="143"/>
      <c r="I786" s="143"/>
      <c r="J786" s="144">
        <f t="shared" si="66"/>
        <v>0</v>
      </c>
      <c r="K786" s="143">
        <v>0</v>
      </c>
      <c r="L786" s="143"/>
      <c r="M786" s="234">
        <f t="shared" si="67"/>
        <v>0</v>
      </c>
      <c r="N786" s="143">
        <f t="shared" si="68"/>
        <v>0</v>
      </c>
      <c r="O786" s="289">
        <f t="array" ref="O786">IFERROR(INDEX($AK$49:$AK$2000,MATCH(B786&amp;C786,$Z$49:$Z$2000&amp;$AA$49:$AA$2000,0)),0)</f>
        <v>0</v>
      </c>
      <c r="P786" s="290">
        <f t="shared" si="69"/>
        <v>0</v>
      </c>
      <c r="Q786" s="262"/>
      <c r="Z786" s="220"/>
      <c r="AA786" s="220"/>
      <c r="AB786" s="237"/>
      <c r="AC786" s="237"/>
      <c r="AD786" s="222"/>
      <c r="AE786" s="221"/>
      <c r="AF786" s="221"/>
      <c r="AG786" s="257"/>
      <c r="AH786" s="221"/>
      <c r="AI786" s="222"/>
      <c r="AJ786" s="221"/>
      <c r="AK786" s="221"/>
      <c r="AL786" s="223"/>
      <c r="AM786" s="221"/>
    </row>
    <row r="787" spans="2:39" ht="15" customHeight="1">
      <c r="B787" s="235"/>
      <c r="C787" s="235"/>
      <c r="D787" s="298"/>
      <c r="E787" s="235"/>
      <c r="F787" s="144">
        <f t="shared" si="65"/>
        <v>0</v>
      </c>
      <c r="G787" s="292"/>
      <c r="H787" s="143"/>
      <c r="I787" s="143"/>
      <c r="J787" s="144">
        <f t="shared" si="66"/>
        <v>0</v>
      </c>
      <c r="K787" s="143">
        <v>0</v>
      </c>
      <c r="L787" s="143"/>
      <c r="M787" s="234">
        <f t="shared" si="67"/>
        <v>0</v>
      </c>
      <c r="N787" s="143">
        <f t="shared" si="68"/>
        <v>0</v>
      </c>
      <c r="O787" s="289">
        <f t="array" ref="O787">IFERROR(INDEX($AK$49:$AK$2000,MATCH(B787&amp;C787,$Z$49:$Z$2000&amp;$AA$49:$AA$2000,0)),0)</f>
        <v>0</v>
      </c>
      <c r="P787" s="290">
        <f t="shared" si="69"/>
        <v>0</v>
      </c>
      <c r="Q787" s="262"/>
      <c r="Z787" s="220"/>
      <c r="AA787" s="220"/>
      <c r="AB787" s="237"/>
      <c r="AC787" s="237"/>
      <c r="AD787" s="222"/>
      <c r="AE787" s="221"/>
      <c r="AF787" s="221"/>
      <c r="AG787" s="257"/>
      <c r="AH787" s="221"/>
      <c r="AI787" s="222"/>
      <c r="AJ787" s="221"/>
      <c r="AK787" s="221"/>
      <c r="AL787" s="223"/>
      <c r="AM787" s="221"/>
    </row>
    <row r="788" spans="2:39" ht="15" customHeight="1">
      <c r="B788" s="235"/>
      <c r="C788" s="235"/>
      <c r="D788" s="298"/>
      <c r="E788" s="235"/>
      <c r="F788" s="144">
        <f t="shared" si="65"/>
        <v>0</v>
      </c>
      <c r="G788" s="292"/>
      <c r="H788" s="143"/>
      <c r="I788" s="143"/>
      <c r="J788" s="144">
        <f t="shared" si="66"/>
        <v>0</v>
      </c>
      <c r="K788" s="143">
        <v>0</v>
      </c>
      <c r="L788" s="143"/>
      <c r="M788" s="234">
        <f t="shared" si="67"/>
        <v>0</v>
      </c>
      <c r="N788" s="143">
        <f t="shared" si="68"/>
        <v>0</v>
      </c>
      <c r="O788" s="289">
        <f t="array" ref="O788">IFERROR(INDEX($AK$49:$AK$2000,MATCH(B788&amp;C788,$Z$49:$Z$2000&amp;$AA$49:$AA$2000,0)),0)</f>
        <v>0</v>
      </c>
      <c r="P788" s="290">
        <f t="shared" si="69"/>
        <v>0</v>
      </c>
      <c r="Q788" s="262"/>
      <c r="Z788" s="220"/>
      <c r="AA788" s="220"/>
      <c r="AB788" s="237"/>
      <c r="AC788" s="237"/>
      <c r="AD788" s="222"/>
      <c r="AE788" s="221"/>
      <c r="AF788" s="221"/>
      <c r="AG788" s="257"/>
      <c r="AH788" s="221"/>
      <c r="AI788" s="222"/>
      <c r="AJ788" s="221"/>
      <c r="AK788" s="221"/>
      <c r="AL788" s="223"/>
      <c r="AM788" s="221"/>
    </row>
    <row r="789" spans="2:39" ht="15" customHeight="1">
      <c r="B789" s="235"/>
      <c r="C789" s="235"/>
      <c r="D789" s="298"/>
      <c r="E789" s="235"/>
      <c r="F789" s="144">
        <f t="shared" si="65"/>
        <v>0</v>
      </c>
      <c r="G789" s="292"/>
      <c r="H789" s="143"/>
      <c r="I789" s="143"/>
      <c r="J789" s="144">
        <f t="shared" si="66"/>
        <v>0</v>
      </c>
      <c r="K789" s="143">
        <v>0</v>
      </c>
      <c r="L789" s="143"/>
      <c r="M789" s="234">
        <f t="shared" si="67"/>
        <v>0</v>
      </c>
      <c r="N789" s="143">
        <f t="shared" si="68"/>
        <v>0</v>
      </c>
      <c r="O789" s="289">
        <f t="array" ref="O789">IFERROR(INDEX($AK$49:$AK$2000,MATCH(B789&amp;C789,$Z$49:$Z$2000&amp;$AA$49:$AA$2000,0)),0)</f>
        <v>0</v>
      </c>
      <c r="P789" s="290">
        <f t="shared" si="69"/>
        <v>0</v>
      </c>
      <c r="Q789" s="262"/>
      <c r="Z789" s="220"/>
      <c r="AA789" s="220"/>
      <c r="AB789" s="237"/>
      <c r="AC789" s="237"/>
      <c r="AD789" s="222"/>
      <c r="AE789" s="221"/>
      <c r="AF789" s="221"/>
      <c r="AG789" s="257"/>
      <c r="AH789" s="221"/>
      <c r="AI789" s="222"/>
      <c r="AJ789" s="221"/>
      <c r="AK789" s="221"/>
      <c r="AL789" s="223"/>
      <c r="AM789" s="221"/>
    </row>
    <row r="790" spans="2:39" ht="15" customHeight="1">
      <c r="B790" s="235"/>
      <c r="C790" s="235"/>
      <c r="D790" s="298"/>
      <c r="E790" s="235"/>
      <c r="F790" s="144">
        <f t="shared" si="65"/>
        <v>0</v>
      </c>
      <c r="G790" s="292"/>
      <c r="H790" s="143"/>
      <c r="I790" s="143"/>
      <c r="J790" s="144">
        <f t="shared" si="66"/>
        <v>0</v>
      </c>
      <c r="K790" s="143">
        <v>0</v>
      </c>
      <c r="L790" s="143"/>
      <c r="M790" s="234">
        <f t="shared" si="67"/>
        <v>0</v>
      </c>
      <c r="N790" s="143">
        <f t="shared" si="68"/>
        <v>0</v>
      </c>
      <c r="O790" s="289">
        <f t="array" ref="O790">IFERROR(INDEX($AK$49:$AK$2000,MATCH(B790&amp;C790,$Z$49:$Z$2000&amp;$AA$49:$AA$2000,0)),0)</f>
        <v>0</v>
      </c>
      <c r="P790" s="290">
        <f t="shared" si="69"/>
        <v>0</v>
      </c>
      <c r="Q790" s="262"/>
      <c r="Z790" s="220"/>
      <c r="AA790" s="220"/>
      <c r="AB790" s="237"/>
      <c r="AC790" s="237"/>
      <c r="AD790" s="222"/>
      <c r="AE790" s="221"/>
      <c r="AF790" s="221"/>
      <c r="AG790" s="257"/>
      <c r="AH790" s="221"/>
      <c r="AI790" s="222"/>
      <c r="AJ790" s="221"/>
      <c r="AK790" s="221"/>
      <c r="AL790" s="223"/>
      <c r="AM790" s="221"/>
    </row>
    <row r="791" spans="2:39" ht="15" customHeight="1">
      <c r="B791" s="235"/>
      <c r="C791" s="235"/>
      <c r="D791" s="298"/>
      <c r="E791" s="235"/>
      <c r="F791" s="144">
        <f t="shared" si="65"/>
        <v>0</v>
      </c>
      <c r="G791" s="292"/>
      <c r="H791" s="143"/>
      <c r="I791" s="143"/>
      <c r="J791" s="144">
        <f t="shared" si="66"/>
        <v>0</v>
      </c>
      <c r="K791" s="143">
        <v>0</v>
      </c>
      <c r="L791" s="143"/>
      <c r="M791" s="234">
        <f t="shared" si="67"/>
        <v>0</v>
      </c>
      <c r="N791" s="143">
        <f t="shared" si="68"/>
        <v>0</v>
      </c>
      <c r="O791" s="289">
        <f t="array" ref="O791">IFERROR(INDEX($AK$49:$AK$2000,MATCH(B791&amp;C791,$Z$49:$Z$2000&amp;$AA$49:$AA$2000,0)),0)</f>
        <v>0</v>
      </c>
      <c r="P791" s="290">
        <f t="shared" si="69"/>
        <v>0</v>
      </c>
      <c r="Q791" s="262"/>
      <c r="Z791" s="220"/>
      <c r="AA791" s="220"/>
      <c r="AB791" s="237"/>
      <c r="AC791" s="237"/>
      <c r="AD791" s="222"/>
      <c r="AE791" s="221"/>
      <c r="AF791" s="221"/>
      <c r="AG791" s="257"/>
      <c r="AH791" s="221"/>
      <c r="AI791" s="222"/>
      <c r="AJ791" s="221"/>
      <c r="AK791" s="221"/>
      <c r="AL791" s="223"/>
      <c r="AM791" s="221"/>
    </row>
    <row r="792" spans="2:39" ht="15" customHeight="1">
      <c r="B792" s="235"/>
      <c r="C792" s="235"/>
      <c r="D792" s="298"/>
      <c r="E792" s="235"/>
      <c r="F792" s="144">
        <f t="shared" si="65"/>
        <v>0</v>
      </c>
      <c r="G792" s="292"/>
      <c r="H792" s="143"/>
      <c r="I792" s="143"/>
      <c r="J792" s="144">
        <f t="shared" si="66"/>
        <v>0</v>
      </c>
      <c r="K792" s="143">
        <v>0</v>
      </c>
      <c r="L792" s="143"/>
      <c r="M792" s="234">
        <f t="shared" si="67"/>
        <v>0</v>
      </c>
      <c r="N792" s="143">
        <f t="shared" si="68"/>
        <v>0</v>
      </c>
      <c r="O792" s="289">
        <f t="array" ref="O792">IFERROR(INDEX($AK$49:$AK$2000,MATCH(B792&amp;C792,$Z$49:$Z$2000&amp;$AA$49:$AA$2000,0)),0)</f>
        <v>0</v>
      </c>
      <c r="P792" s="290">
        <f t="shared" si="69"/>
        <v>0</v>
      </c>
      <c r="Q792" s="262"/>
      <c r="Z792" s="220"/>
      <c r="AA792" s="220"/>
      <c r="AB792" s="237"/>
      <c r="AC792" s="237"/>
      <c r="AD792" s="222"/>
      <c r="AE792" s="221"/>
      <c r="AF792" s="221"/>
      <c r="AG792" s="257"/>
      <c r="AH792" s="221"/>
      <c r="AI792" s="222"/>
      <c r="AJ792" s="221"/>
      <c r="AK792" s="221"/>
      <c r="AL792" s="223"/>
      <c r="AM792" s="221"/>
    </row>
    <row r="793" spans="2:39" ht="15" customHeight="1">
      <c r="B793" s="235"/>
      <c r="C793" s="235"/>
      <c r="D793" s="298"/>
      <c r="E793" s="235"/>
      <c r="F793" s="144">
        <f t="shared" si="65"/>
        <v>0</v>
      </c>
      <c r="G793" s="292"/>
      <c r="H793" s="143"/>
      <c r="I793" s="143"/>
      <c r="J793" s="144">
        <f t="shared" si="66"/>
        <v>0</v>
      </c>
      <c r="K793" s="143">
        <v>0</v>
      </c>
      <c r="L793" s="143"/>
      <c r="M793" s="234">
        <f t="shared" si="67"/>
        <v>0</v>
      </c>
      <c r="N793" s="143">
        <f t="shared" si="68"/>
        <v>0</v>
      </c>
      <c r="O793" s="289">
        <f t="array" ref="O793">IFERROR(INDEX($AK$49:$AK$2000,MATCH(B793&amp;C793,$Z$49:$Z$2000&amp;$AA$49:$AA$2000,0)),0)</f>
        <v>0</v>
      </c>
      <c r="P793" s="290">
        <f t="shared" si="69"/>
        <v>0</v>
      </c>
      <c r="Q793" s="262"/>
      <c r="Z793" s="220"/>
      <c r="AA793" s="220"/>
      <c r="AB793" s="237"/>
      <c r="AC793" s="237"/>
      <c r="AD793" s="222"/>
      <c r="AE793" s="221"/>
      <c r="AF793" s="221"/>
      <c r="AG793" s="257"/>
      <c r="AH793" s="221"/>
      <c r="AI793" s="222"/>
      <c r="AJ793" s="221"/>
      <c r="AK793" s="221"/>
      <c r="AL793" s="223"/>
      <c r="AM793" s="221"/>
    </row>
    <row r="794" spans="2:39" ht="15" customHeight="1">
      <c r="B794" s="235"/>
      <c r="C794" s="235"/>
      <c r="D794" s="298"/>
      <c r="E794" s="235"/>
      <c r="F794" s="144">
        <f t="shared" si="65"/>
        <v>0</v>
      </c>
      <c r="G794" s="292"/>
      <c r="H794" s="143"/>
      <c r="I794" s="143"/>
      <c r="J794" s="144">
        <f t="shared" si="66"/>
        <v>0</v>
      </c>
      <c r="K794" s="143">
        <v>0</v>
      </c>
      <c r="L794" s="143"/>
      <c r="M794" s="234">
        <f t="shared" si="67"/>
        <v>0</v>
      </c>
      <c r="N794" s="143">
        <f t="shared" si="68"/>
        <v>0</v>
      </c>
      <c r="O794" s="289">
        <f t="array" ref="O794">IFERROR(INDEX($AK$49:$AK$2000,MATCH(B794&amp;C794,$Z$49:$Z$2000&amp;$AA$49:$AA$2000,0)),0)</f>
        <v>0</v>
      </c>
      <c r="P794" s="290">
        <f t="shared" si="69"/>
        <v>0</v>
      </c>
      <c r="Q794" s="262"/>
      <c r="Z794" s="220"/>
      <c r="AA794" s="220"/>
      <c r="AB794" s="237"/>
      <c r="AC794" s="237"/>
      <c r="AD794" s="222"/>
      <c r="AE794" s="221"/>
      <c r="AF794" s="221"/>
      <c r="AG794" s="257"/>
      <c r="AH794" s="221"/>
      <c r="AI794" s="222"/>
      <c r="AJ794" s="221"/>
      <c r="AK794" s="221"/>
      <c r="AL794" s="223"/>
      <c r="AM794" s="221"/>
    </row>
    <row r="795" spans="2:39" ht="15" customHeight="1">
      <c r="B795" s="235"/>
      <c r="C795" s="235"/>
      <c r="D795" s="298"/>
      <c r="E795" s="235"/>
      <c r="F795" s="144">
        <f t="shared" si="65"/>
        <v>0</v>
      </c>
      <c r="G795" s="292"/>
      <c r="H795" s="143"/>
      <c r="I795" s="143"/>
      <c r="J795" s="144">
        <f t="shared" si="66"/>
        <v>0</v>
      </c>
      <c r="K795" s="143">
        <v>0</v>
      </c>
      <c r="L795" s="143"/>
      <c r="M795" s="234">
        <f t="shared" si="67"/>
        <v>0</v>
      </c>
      <c r="N795" s="143">
        <f t="shared" si="68"/>
        <v>0</v>
      </c>
      <c r="O795" s="289">
        <f t="array" ref="O795">IFERROR(INDEX($AK$49:$AK$2000,MATCH(B795&amp;C795,$Z$49:$Z$2000&amp;$AA$49:$AA$2000,0)),0)</f>
        <v>0</v>
      </c>
      <c r="P795" s="290">
        <f t="shared" si="69"/>
        <v>0</v>
      </c>
      <c r="Q795" s="262"/>
      <c r="Z795" s="220"/>
      <c r="AA795" s="220"/>
      <c r="AB795" s="237"/>
      <c r="AC795" s="237"/>
      <c r="AD795" s="222"/>
      <c r="AE795" s="221"/>
      <c r="AF795" s="221"/>
      <c r="AG795" s="257"/>
      <c r="AH795" s="221"/>
      <c r="AI795" s="222"/>
      <c r="AJ795" s="221"/>
      <c r="AK795" s="221"/>
      <c r="AL795" s="223"/>
      <c r="AM795" s="221"/>
    </row>
    <row r="796" spans="2:39" ht="15" customHeight="1">
      <c r="B796" s="235"/>
      <c r="C796" s="235"/>
      <c r="D796" s="298"/>
      <c r="E796" s="235"/>
      <c r="F796" s="144">
        <f t="shared" si="65"/>
        <v>0</v>
      </c>
      <c r="G796" s="292"/>
      <c r="H796" s="143"/>
      <c r="I796" s="143"/>
      <c r="J796" s="144">
        <f t="shared" si="66"/>
        <v>0</v>
      </c>
      <c r="K796" s="143">
        <v>0</v>
      </c>
      <c r="L796" s="143"/>
      <c r="M796" s="234">
        <f t="shared" si="67"/>
        <v>0</v>
      </c>
      <c r="N796" s="143">
        <f t="shared" si="68"/>
        <v>0</v>
      </c>
      <c r="O796" s="289">
        <f t="array" ref="O796">IFERROR(INDEX($AK$49:$AK$2000,MATCH(B796&amp;C796,$Z$49:$Z$2000&amp;$AA$49:$AA$2000,0)),0)</f>
        <v>0</v>
      </c>
      <c r="P796" s="290">
        <f t="shared" si="69"/>
        <v>0</v>
      </c>
      <c r="Q796" s="262"/>
      <c r="Z796" s="220"/>
      <c r="AA796" s="220"/>
      <c r="AB796" s="237"/>
      <c r="AC796" s="237"/>
      <c r="AD796" s="222"/>
      <c r="AE796" s="221"/>
      <c r="AF796" s="221"/>
      <c r="AG796" s="257"/>
      <c r="AH796" s="221"/>
      <c r="AI796" s="222"/>
      <c r="AJ796" s="221"/>
      <c r="AK796" s="221"/>
      <c r="AL796" s="223"/>
      <c r="AM796" s="221"/>
    </row>
    <row r="797" spans="2:39" ht="15" customHeight="1">
      <c r="B797" s="235"/>
      <c r="C797" s="235"/>
      <c r="D797" s="298"/>
      <c r="E797" s="235"/>
      <c r="F797" s="144">
        <f t="shared" si="65"/>
        <v>0</v>
      </c>
      <c r="G797" s="292"/>
      <c r="H797" s="143"/>
      <c r="I797" s="143"/>
      <c r="J797" s="144">
        <f t="shared" si="66"/>
        <v>0</v>
      </c>
      <c r="K797" s="143">
        <v>0</v>
      </c>
      <c r="L797" s="143"/>
      <c r="M797" s="234">
        <f t="shared" si="67"/>
        <v>0</v>
      </c>
      <c r="N797" s="143">
        <f t="shared" si="68"/>
        <v>0</v>
      </c>
      <c r="O797" s="289">
        <f t="array" ref="O797">IFERROR(INDEX($AK$49:$AK$2000,MATCH(B797&amp;C797,$Z$49:$Z$2000&amp;$AA$49:$AA$2000,0)),0)</f>
        <v>0</v>
      </c>
      <c r="P797" s="290">
        <f t="shared" si="69"/>
        <v>0</v>
      </c>
      <c r="Q797" s="262"/>
      <c r="Z797" s="220"/>
      <c r="AA797" s="220"/>
      <c r="AB797" s="237"/>
      <c r="AC797" s="237"/>
      <c r="AD797" s="222"/>
      <c r="AE797" s="221"/>
      <c r="AF797" s="221"/>
      <c r="AG797" s="257"/>
      <c r="AH797" s="221"/>
      <c r="AI797" s="222"/>
      <c r="AJ797" s="221"/>
      <c r="AK797" s="221"/>
      <c r="AL797" s="223"/>
      <c r="AM797" s="221"/>
    </row>
    <row r="798" spans="2:39" ht="15" customHeight="1">
      <c r="B798" s="235"/>
      <c r="C798" s="235"/>
      <c r="D798" s="298"/>
      <c r="E798" s="235"/>
      <c r="F798" s="144">
        <f t="shared" si="65"/>
        <v>0</v>
      </c>
      <c r="G798" s="292"/>
      <c r="H798" s="143"/>
      <c r="I798" s="143"/>
      <c r="J798" s="144">
        <f t="shared" si="66"/>
        <v>0</v>
      </c>
      <c r="K798" s="143">
        <v>0</v>
      </c>
      <c r="L798" s="143"/>
      <c r="M798" s="234">
        <f t="shared" si="67"/>
        <v>0</v>
      </c>
      <c r="N798" s="143">
        <f t="shared" si="68"/>
        <v>0</v>
      </c>
      <c r="O798" s="289">
        <f t="array" ref="O798">IFERROR(INDEX($AK$49:$AK$2000,MATCH(B798&amp;C798,$Z$49:$Z$2000&amp;$AA$49:$AA$2000,0)),0)</f>
        <v>0</v>
      </c>
      <c r="P798" s="290">
        <f t="shared" si="69"/>
        <v>0</v>
      </c>
      <c r="Q798" s="262"/>
      <c r="Z798" s="220"/>
      <c r="AA798" s="220"/>
      <c r="AB798" s="237"/>
      <c r="AC798" s="237"/>
      <c r="AD798" s="222"/>
      <c r="AE798" s="221"/>
      <c r="AF798" s="221"/>
      <c r="AG798" s="257"/>
      <c r="AH798" s="221"/>
      <c r="AI798" s="222"/>
      <c r="AJ798" s="221"/>
      <c r="AK798" s="221"/>
      <c r="AL798" s="223"/>
      <c r="AM798" s="221"/>
    </row>
    <row r="799" spans="2:39" ht="15" customHeight="1">
      <c r="B799" s="235"/>
      <c r="C799" s="235"/>
      <c r="D799" s="298"/>
      <c r="E799" s="235"/>
      <c r="F799" s="144">
        <f t="shared" si="65"/>
        <v>0</v>
      </c>
      <c r="G799" s="292"/>
      <c r="H799" s="143"/>
      <c r="I799" s="143"/>
      <c r="J799" s="144">
        <f t="shared" si="66"/>
        <v>0</v>
      </c>
      <c r="K799" s="143">
        <v>0</v>
      </c>
      <c r="L799" s="143"/>
      <c r="M799" s="234">
        <f t="shared" si="67"/>
        <v>0</v>
      </c>
      <c r="N799" s="143">
        <f t="shared" si="68"/>
        <v>0</v>
      </c>
      <c r="O799" s="289">
        <f t="array" ref="O799">IFERROR(INDEX($AK$49:$AK$2000,MATCH(B799&amp;C799,$Z$49:$Z$2000&amp;$AA$49:$AA$2000,0)),0)</f>
        <v>0</v>
      </c>
      <c r="P799" s="290">
        <f t="shared" si="69"/>
        <v>0</v>
      </c>
      <c r="Q799" s="262"/>
      <c r="Z799" s="220"/>
      <c r="AA799" s="220"/>
      <c r="AB799" s="237"/>
      <c r="AC799" s="237"/>
      <c r="AD799" s="222"/>
      <c r="AE799" s="221"/>
      <c r="AF799" s="221"/>
      <c r="AG799" s="257"/>
      <c r="AH799" s="221"/>
      <c r="AI799" s="222"/>
      <c r="AJ799" s="221"/>
      <c r="AK799" s="221"/>
      <c r="AL799" s="223"/>
      <c r="AM799" s="221"/>
    </row>
    <row r="800" spans="2:39" ht="15" customHeight="1">
      <c r="B800" s="235"/>
      <c r="C800" s="235"/>
      <c r="D800" s="298"/>
      <c r="E800" s="235"/>
      <c r="F800" s="144">
        <f t="shared" si="65"/>
        <v>0</v>
      </c>
      <c r="G800" s="292"/>
      <c r="H800" s="143"/>
      <c r="I800" s="143"/>
      <c r="J800" s="144">
        <f t="shared" si="66"/>
        <v>0</v>
      </c>
      <c r="K800" s="143">
        <v>0</v>
      </c>
      <c r="L800" s="143"/>
      <c r="M800" s="234">
        <f t="shared" si="67"/>
        <v>0</v>
      </c>
      <c r="N800" s="143">
        <f t="shared" si="68"/>
        <v>0</v>
      </c>
      <c r="O800" s="289">
        <f t="array" ref="O800">IFERROR(INDEX($AK$49:$AK$2000,MATCH(B800&amp;C800,$Z$49:$Z$2000&amp;$AA$49:$AA$2000,0)),0)</f>
        <v>0</v>
      </c>
      <c r="P800" s="290">
        <f t="shared" si="69"/>
        <v>0</v>
      </c>
      <c r="Q800" s="262"/>
      <c r="Z800" s="220"/>
      <c r="AA800" s="220"/>
      <c r="AB800" s="237"/>
      <c r="AC800" s="237"/>
      <c r="AD800" s="222"/>
      <c r="AE800" s="221"/>
      <c r="AF800" s="221"/>
      <c r="AG800" s="257"/>
      <c r="AH800" s="221"/>
      <c r="AI800" s="222"/>
      <c r="AJ800" s="221"/>
      <c r="AK800" s="221"/>
      <c r="AL800" s="223"/>
      <c r="AM800" s="221"/>
    </row>
    <row r="801" spans="2:39" ht="15" customHeight="1">
      <c r="B801" s="235"/>
      <c r="C801" s="235"/>
      <c r="D801" s="298"/>
      <c r="E801" s="235"/>
      <c r="F801" s="144">
        <f t="shared" si="65"/>
        <v>0</v>
      </c>
      <c r="G801" s="292"/>
      <c r="H801" s="143"/>
      <c r="I801" s="143"/>
      <c r="J801" s="144">
        <f t="shared" si="66"/>
        <v>0</v>
      </c>
      <c r="K801" s="143">
        <v>0</v>
      </c>
      <c r="L801" s="143"/>
      <c r="M801" s="234">
        <f t="shared" si="67"/>
        <v>0</v>
      </c>
      <c r="N801" s="143">
        <f t="shared" si="68"/>
        <v>0</v>
      </c>
      <c r="O801" s="289">
        <f t="array" ref="O801">IFERROR(INDEX($AK$49:$AK$2000,MATCH(B801&amp;C801,$Z$49:$Z$2000&amp;$AA$49:$AA$2000,0)),0)</f>
        <v>0</v>
      </c>
      <c r="P801" s="290">
        <f t="shared" si="69"/>
        <v>0</v>
      </c>
      <c r="Q801" s="262"/>
      <c r="Z801" s="220"/>
      <c r="AA801" s="220"/>
      <c r="AB801" s="237"/>
      <c r="AC801" s="237"/>
      <c r="AD801" s="222"/>
      <c r="AE801" s="221"/>
      <c r="AF801" s="221"/>
      <c r="AG801" s="257"/>
      <c r="AH801" s="221"/>
      <c r="AI801" s="222"/>
      <c r="AJ801" s="221"/>
      <c r="AK801" s="221"/>
      <c r="AL801" s="223"/>
      <c r="AM801" s="221"/>
    </row>
    <row r="802" spans="2:39" ht="15" customHeight="1">
      <c r="B802" s="235"/>
      <c r="C802" s="235"/>
      <c r="D802" s="298"/>
      <c r="E802" s="235"/>
      <c r="F802" s="144">
        <f t="shared" si="65"/>
        <v>0</v>
      </c>
      <c r="G802" s="292"/>
      <c r="H802" s="143"/>
      <c r="I802" s="143"/>
      <c r="J802" s="144">
        <f t="shared" si="66"/>
        <v>0</v>
      </c>
      <c r="K802" s="143">
        <v>0</v>
      </c>
      <c r="L802" s="143"/>
      <c r="M802" s="234">
        <f t="shared" si="67"/>
        <v>0</v>
      </c>
      <c r="N802" s="143">
        <f t="shared" si="68"/>
        <v>0</v>
      </c>
      <c r="O802" s="289">
        <f t="array" ref="O802">IFERROR(INDEX($AK$49:$AK$2000,MATCH(B802&amp;C802,$Z$49:$Z$2000&amp;$AA$49:$AA$2000,0)),0)</f>
        <v>0</v>
      </c>
      <c r="P802" s="290">
        <f t="shared" si="69"/>
        <v>0</v>
      </c>
      <c r="Q802" s="262"/>
      <c r="Z802" s="220"/>
      <c r="AA802" s="220"/>
      <c r="AB802" s="237"/>
      <c r="AC802" s="237"/>
      <c r="AD802" s="222"/>
      <c r="AE802" s="221"/>
      <c r="AF802" s="221"/>
      <c r="AG802" s="257"/>
      <c r="AH802" s="221"/>
      <c r="AI802" s="222"/>
      <c r="AJ802" s="221"/>
      <c r="AK802" s="221"/>
      <c r="AL802" s="223"/>
      <c r="AM802" s="221"/>
    </row>
    <row r="803" spans="2:39" ht="15" customHeight="1">
      <c r="B803" s="235"/>
      <c r="C803" s="235"/>
      <c r="D803" s="298"/>
      <c r="E803" s="235"/>
      <c r="F803" s="144">
        <f t="shared" si="65"/>
        <v>0</v>
      </c>
      <c r="G803" s="292"/>
      <c r="H803" s="143"/>
      <c r="I803" s="143"/>
      <c r="J803" s="144">
        <f t="shared" si="66"/>
        <v>0</v>
      </c>
      <c r="K803" s="143">
        <v>0</v>
      </c>
      <c r="L803" s="143"/>
      <c r="M803" s="234">
        <f t="shared" si="67"/>
        <v>0</v>
      </c>
      <c r="N803" s="143">
        <f t="shared" si="68"/>
        <v>0</v>
      </c>
      <c r="O803" s="289">
        <f t="array" ref="O803">IFERROR(INDEX($AK$49:$AK$2000,MATCH(B803&amp;C803,$Z$49:$Z$2000&amp;$AA$49:$AA$2000,0)),0)</f>
        <v>0</v>
      </c>
      <c r="P803" s="290">
        <f t="shared" si="69"/>
        <v>0</v>
      </c>
      <c r="Q803" s="262"/>
      <c r="Z803" s="220"/>
      <c r="AA803" s="220"/>
      <c r="AB803" s="237"/>
      <c r="AC803" s="237"/>
      <c r="AD803" s="222"/>
      <c r="AE803" s="221"/>
      <c r="AF803" s="221"/>
      <c r="AG803" s="257"/>
      <c r="AH803" s="221"/>
      <c r="AI803" s="222"/>
      <c r="AJ803" s="221"/>
      <c r="AK803" s="221"/>
      <c r="AL803" s="223"/>
      <c r="AM803" s="221"/>
    </row>
    <row r="804" spans="2:39" ht="15" customHeight="1">
      <c r="B804" s="235"/>
      <c r="C804" s="235"/>
      <c r="D804" s="298"/>
      <c r="E804" s="235"/>
      <c r="F804" s="144">
        <f t="shared" si="65"/>
        <v>0</v>
      </c>
      <c r="G804" s="292"/>
      <c r="H804" s="143"/>
      <c r="I804" s="143"/>
      <c r="J804" s="144">
        <f t="shared" si="66"/>
        <v>0</v>
      </c>
      <c r="K804" s="143">
        <v>0</v>
      </c>
      <c r="L804" s="143"/>
      <c r="M804" s="234">
        <f t="shared" si="67"/>
        <v>0</v>
      </c>
      <c r="N804" s="143">
        <f t="shared" si="68"/>
        <v>0</v>
      </c>
      <c r="O804" s="289">
        <f t="array" ref="O804">IFERROR(INDEX($AK$49:$AK$2000,MATCH(B804&amp;C804,$Z$49:$Z$2000&amp;$AA$49:$AA$2000,0)),0)</f>
        <v>0</v>
      </c>
      <c r="P804" s="290">
        <f t="shared" si="69"/>
        <v>0</v>
      </c>
      <c r="Q804" s="262"/>
      <c r="Z804" s="220"/>
      <c r="AA804" s="220"/>
      <c r="AB804" s="237"/>
      <c r="AC804" s="237"/>
      <c r="AD804" s="222"/>
      <c r="AE804" s="221"/>
      <c r="AF804" s="221"/>
      <c r="AG804" s="257"/>
      <c r="AH804" s="221"/>
      <c r="AI804" s="222"/>
      <c r="AJ804" s="221"/>
      <c r="AK804" s="221"/>
      <c r="AL804" s="223"/>
      <c r="AM804" s="221"/>
    </row>
    <row r="805" spans="2:39" ht="15" customHeight="1">
      <c r="B805" s="235"/>
      <c r="C805" s="235"/>
      <c r="D805" s="298"/>
      <c r="E805" s="235"/>
      <c r="F805" s="144">
        <f t="shared" si="65"/>
        <v>0</v>
      </c>
      <c r="G805" s="292"/>
      <c r="H805" s="143"/>
      <c r="I805" s="143"/>
      <c r="J805" s="144">
        <f t="shared" si="66"/>
        <v>0</v>
      </c>
      <c r="K805" s="143">
        <v>0</v>
      </c>
      <c r="L805" s="143"/>
      <c r="M805" s="234">
        <f t="shared" si="67"/>
        <v>0</v>
      </c>
      <c r="N805" s="143">
        <f t="shared" si="68"/>
        <v>0</v>
      </c>
      <c r="O805" s="289">
        <f t="array" ref="O805">IFERROR(INDEX($AK$49:$AK$2000,MATCH(B805&amp;C805,$Z$49:$Z$2000&amp;$AA$49:$AA$2000,0)),0)</f>
        <v>0</v>
      </c>
      <c r="P805" s="290">
        <f t="shared" si="69"/>
        <v>0</v>
      </c>
      <c r="Q805" s="262"/>
      <c r="Z805" s="220"/>
      <c r="AA805" s="220"/>
      <c r="AB805" s="237"/>
      <c r="AC805" s="237"/>
      <c r="AD805" s="222"/>
      <c r="AE805" s="221"/>
      <c r="AF805" s="221"/>
      <c r="AG805" s="257"/>
      <c r="AH805" s="221"/>
      <c r="AI805" s="222"/>
      <c r="AJ805" s="221"/>
      <c r="AK805" s="221"/>
      <c r="AL805" s="223"/>
      <c r="AM805" s="221"/>
    </row>
    <row r="806" spans="2:39" ht="15" customHeight="1">
      <c r="B806" s="235"/>
      <c r="C806" s="235"/>
      <c r="D806" s="298"/>
      <c r="E806" s="235"/>
      <c r="F806" s="144">
        <f t="shared" si="65"/>
        <v>0</v>
      </c>
      <c r="G806" s="292"/>
      <c r="H806" s="143"/>
      <c r="I806" s="143"/>
      <c r="J806" s="144">
        <f t="shared" si="66"/>
        <v>0</v>
      </c>
      <c r="K806" s="143">
        <v>0</v>
      </c>
      <c r="L806" s="143"/>
      <c r="M806" s="234">
        <f t="shared" si="67"/>
        <v>0</v>
      </c>
      <c r="N806" s="143">
        <f t="shared" si="68"/>
        <v>0</v>
      </c>
      <c r="O806" s="289">
        <f t="array" ref="O806">IFERROR(INDEX($AK$49:$AK$2000,MATCH(B806&amp;C806,$Z$49:$Z$2000&amp;$AA$49:$AA$2000,0)),0)</f>
        <v>0</v>
      </c>
      <c r="P806" s="290">
        <f t="shared" si="69"/>
        <v>0</v>
      </c>
      <c r="Q806" s="262"/>
      <c r="Z806" s="220"/>
      <c r="AA806" s="220"/>
      <c r="AB806" s="237"/>
      <c r="AC806" s="237"/>
      <c r="AD806" s="222"/>
      <c r="AE806" s="221"/>
      <c r="AF806" s="221"/>
      <c r="AG806" s="257"/>
      <c r="AH806" s="221"/>
      <c r="AI806" s="222"/>
      <c r="AJ806" s="221"/>
      <c r="AK806" s="221"/>
      <c r="AL806" s="223"/>
      <c r="AM806" s="221"/>
    </row>
    <row r="807" spans="2:39" ht="15" customHeight="1">
      <c r="B807" s="235"/>
      <c r="C807" s="235"/>
      <c r="D807" s="298"/>
      <c r="E807" s="235"/>
      <c r="F807" s="144">
        <f t="shared" si="65"/>
        <v>0</v>
      </c>
      <c r="G807" s="292"/>
      <c r="H807" s="143"/>
      <c r="I807" s="143"/>
      <c r="J807" s="144">
        <f t="shared" si="66"/>
        <v>0</v>
      </c>
      <c r="K807" s="143">
        <v>0</v>
      </c>
      <c r="L807" s="143"/>
      <c r="M807" s="234">
        <f t="shared" si="67"/>
        <v>0</v>
      </c>
      <c r="N807" s="143">
        <f t="shared" si="68"/>
        <v>0</v>
      </c>
      <c r="O807" s="289">
        <f t="array" ref="O807">IFERROR(INDEX($AK$49:$AK$2000,MATCH(B807&amp;C807,$Z$49:$Z$2000&amp;$AA$49:$AA$2000,0)),0)</f>
        <v>0</v>
      </c>
      <c r="P807" s="290">
        <f t="shared" si="69"/>
        <v>0</v>
      </c>
      <c r="Q807" s="262"/>
      <c r="Z807" s="220"/>
      <c r="AA807" s="220"/>
      <c r="AB807" s="237"/>
      <c r="AC807" s="237"/>
      <c r="AD807" s="222"/>
      <c r="AE807" s="221"/>
      <c r="AF807" s="221"/>
      <c r="AG807" s="257"/>
      <c r="AH807" s="221"/>
      <c r="AI807" s="222"/>
      <c r="AJ807" s="221"/>
      <c r="AK807" s="221"/>
      <c r="AL807" s="223"/>
      <c r="AM807" s="221"/>
    </row>
    <row r="808" spans="2:39" ht="15" customHeight="1">
      <c r="B808" s="235"/>
      <c r="C808" s="235"/>
      <c r="D808" s="298"/>
      <c r="E808" s="235"/>
      <c r="F808" s="144">
        <f t="shared" si="65"/>
        <v>0</v>
      </c>
      <c r="G808" s="292"/>
      <c r="H808" s="143"/>
      <c r="I808" s="143"/>
      <c r="J808" s="144">
        <f t="shared" si="66"/>
        <v>0</v>
      </c>
      <c r="K808" s="143">
        <v>0</v>
      </c>
      <c r="L808" s="143"/>
      <c r="M808" s="234">
        <f t="shared" si="67"/>
        <v>0</v>
      </c>
      <c r="N808" s="143">
        <f t="shared" si="68"/>
        <v>0</v>
      </c>
      <c r="O808" s="289">
        <f t="array" ref="O808">IFERROR(INDEX($AK$49:$AK$2000,MATCH(B808&amp;C808,$Z$49:$Z$2000&amp;$AA$49:$AA$2000,0)),0)</f>
        <v>0</v>
      </c>
      <c r="P808" s="290">
        <f t="shared" si="69"/>
        <v>0</v>
      </c>
      <c r="Q808" s="262"/>
      <c r="Z808" s="220"/>
      <c r="AA808" s="220"/>
      <c r="AB808" s="237"/>
      <c r="AC808" s="237"/>
      <c r="AD808" s="222"/>
      <c r="AE808" s="221"/>
      <c r="AF808" s="221"/>
      <c r="AG808" s="257"/>
      <c r="AH808" s="221"/>
      <c r="AI808" s="222"/>
      <c r="AJ808" s="221"/>
      <c r="AK808" s="221"/>
      <c r="AL808" s="223"/>
      <c r="AM808" s="221"/>
    </row>
    <row r="809" spans="2:39" ht="15" customHeight="1">
      <c r="B809" s="235"/>
      <c r="C809" s="235"/>
      <c r="D809" s="298"/>
      <c r="E809" s="235"/>
      <c r="F809" s="144">
        <f t="shared" si="65"/>
        <v>0</v>
      </c>
      <c r="G809" s="292"/>
      <c r="H809" s="143"/>
      <c r="I809" s="143"/>
      <c r="J809" s="144">
        <f t="shared" si="66"/>
        <v>0</v>
      </c>
      <c r="K809" s="143">
        <v>0</v>
      </c>
      <c r="L809" s="143"/>
      <c r="M809" s="234">
        <f t="shared" si="67"/>
        <v>0</v>
      </c>
      <c r="N809" s="143">
        <f t="shared" si="68"/>
        <v>0</v>
      </c>
      <c r="O809" s="289">
        <f t="array" ref="O809">IFERROR(INDEX($AK$49:$AK$2000,MATCH(B809&amp;C809,$Z$49:$Z$2000&amp;$AA$49:$AA$2000,0)),0)</f>
        <v>0</v>
      </c>
      <c r="P809" s="290">
        <f t="shared" si="69"/>
        <v>0</v>
      </c>
      <c r="Q809" s="262"/>
      <c r="Z809" s="220"/>
      <c r="AA809" s="220"/>
      <c r="AB809" s="237"/>
      <c r="AC809" s="237"/>
      <c r="AD809" s="222"/>
      <c r="AE809" s="221"/>
      <c r="AF809" s="221"/>
      <c r="AG809" s="257"/>
      <c r="AH809" s="221"/>
      <c r="AI809" s="222"/>
      <c r="AJ809" s="221"/>
      <c r="AK809" s="221"/>
      <c r="AL809" s="223"/>
      <c r="AM809" s="221"/>
    </row>
    <row r="810" spans="2:39" ht="15" customHeight="1">
      <c r="B810" s="235"/>
      <c r="C810" s="235"/>
      <c r="D810" s="298"/>
      <c r="E810" s="235"/>
      <c r="F810" s="144">
        <f t="shared" si="65"/>
        <v>0</v>
      </c>
      <c r="G810" s="292"/>
      <c r="H810" s="143"/>
      <c r="I810" s="143"/>
      <c r="J810" s="144">
        <f t="shared" si="66"/>
        <v>0</v>
      </c>
      <c r="K810" s="143">
        <v>0</v>
      </c>
      <c r="L810" s="143"/>
      <c r="M810" s="234">
        <f t="shared" si="67"/>
        <v>0</v>
      </c>
      <c r="N810" s="143">
        <f t="shared" si="68"/>
        <v>0</v>
      </c>
      <c r="O810" s="289">
        <f t="array" ref="O810">IFERROR(INDEX($AK$49:$AK$2000,MATCH(B810&amp;C810,$Z$49:$Z$2000&amp;$AA$49:$AA$2000,0)),0)</f>
        <v>0</v>
      </c>
      <c r="P810" s="290">
        <f t="shared" si="69"/>
        <v>0</v>
      </c>
      <c r="Q810" s="262"/>
      <c r="Z810" s="220"/>
      <c r="AA810" s="220"/>
      <c r="AB810" s="237"/>
      <c r="AC810" s="237"/>
      <c r="AD810" s="222"/>
      <c r="AE810" s="221"/>
      <c r="AF810" s="221"/>
      <c r="AG810" s="257"/>
      <c r="AH810" s="221"/>
      <c r="AI810" s="222"/>
      <c r="AJ810" s="221"/>
      <c r="AK810" s="221"/>
      <c r="AL810" s="223"/>
      <c r="AM810" s="221"/>
    </row>
    <row r="811" spans="2:39" ht="15" customHeight="1">
      <c r="B811" s="235"/>
      <c r="C811" s="235"/>
      <c r="D811" s="298"/>
      <c r="E811" s="235"/>
      <c r="F811" s="144">
        <f t="shared" si="65"/>
        <v>0</v>
      </c>
      <c r="G811" s="292"/>
      <c r="H811" s="143"/>
      <c r="I811" s="143"/>
      <c r="J811" s="144">
        <f t="shared" si="66"/>
        <v>0</v>
      </c>
      <c r="K811" s="143">
        <v>0</v>
      </c>
      <c r="L811" s="143"/>
      <c r="M811" s="234">
        <f t="shared" si="67"/>
        <v>0</v>
      </c>
      <c r="N811" s="143">
        <f t="shared" si="68"/>
        <v>0</v>
      </c>
      <c r="O811" s="289">
        <f t="array" ref="O811">IFERROR(INDEX($AK$49:$AK$2000,MATCH(B811&amp;C811,$Z$49:$Z$2000&amp;$AA$49:$AA$2000,0)),0)</f>
        <v>0</v>
      </c>
      <c r="P811" s="290">
        <f t="shared" si="69"/>
        <v>0</v>
      </c>
      <c r="Q811" s="262"/>
      <c r="Z811" s="220"/>
      <c r="AA811" s="220"/>
      <c r="AB811" s="237"/>
      <c r="AC811" s="237"/>
      <c r="AD811" s="222"/>
      <c r="AE811" s="221"/>
      <c r="AF811" s="221"/>
      <c r="AG811" s="257"/>
      <c r="AH811" s="221"/>
      <c r="AI811" s="222"/>
      <c r="AJ811" s="221"/>
      <c r="AK811" s="221"/>
      <c r="AL811" s="223"/>
      <c r="AM811" s="221"/>
    </row>
    <row r="812" spans="2:39" ht="15" customHeight="1">
      <c r="B812" s="235"/>
      <c r="C812" s="235"/>
      <c r="D812" s="298"/>
      <c r="E812" s="235"/>
      <c r="F812" s="144">
        <f t="shared" si="65"/>
        <v>0</v>
      </c>
      <c r="G812" s="292"/>
      <c r="H812" s="143"/>
      <c r="I812" s="143"/>
      <c r="J812" s="144">
        <f t="shared" si="66"/>
        <v>0</v>
      </c>
      <c r="K812" s="143">
        <v>0</v>
      </c>
      <c r="L812" s="143"/>
      <c r="M812" s="234">
        <f t="shared" si="67"/>
        <v>0</v>
      </c>
      <c r="N812" s="143">
        <f t="shared" si="68"/>
        <v>0</v>
      </c>
      <c r="O812" s="289">
        <f t="array" ref="O812">IFERROR(INDEX($AK$49:$AK$2000,MATCH(B812&amp;C812,$Z$49:$Z$2000&amp;$AA$49:$AA$2000,0)),0)</f>
        <v>0</v>
      </c>
      <c r="P812" s="290">
        <f t="shared" si="69"/>
        <v>0</v>
      </c>
      <c r="Q812" s="262"/>
      <c r="Z812" s="220"/>
      <c r="AA812" s="220"/>
      <c r="AB812" s="237"/>
      <c r="AC812" s="237"/>
      <c r="AD812" s="222"/>
      <c r="AE812" s="221"/>
      <c r="AF812" s="221"/>
      <c r="AG812" s="257"/>
      <c r="AH812" s="221"/>
      <c r="AI812" s="222"/>
      <c r="AJ812" s="221"/>
      <c r="AK812" s="221"/>
      <c r="AL812" s="223"/>
      <c r="AM812" s="221"/>
    </row>
    <row r="813" spans="2:39" ht="15" customHeight="1">
      <c r="B813" s="235"/>
      <c r="C813" s="235"/>
      <c r="D813" s="298"/>
      <c r="E813" s="235"/>
      <c r="F813" s="144">
        <f t="shared" si="65"/>
        <v>0</v>
      </c>
      <c r="G813" s="292"/>
      <c r="H813" s="143"/>
      <c r="I813" s="143"/>
      <c r="J813" s="144">
        <f t="shared" si="66"/>
        <v>0</v>
      </c>
      <c r="K813" s="143">
        <v>0</v>
      </c>
      <c r="L813" s="143"/>
      <c r="M813" s="234">
        <f t="shared" si="67"/>
        <v>0</v>
      </c>
      <c r="N813" s="143">
        <f t="shared" si="68"/>
        <v>0</v>
      </c>
      <c r="O813" s="289">
        <f t="array" ref="O813">IFERROR(INDEX($AK$49:$AK$2000,MATCH(B813&amp;C813,$Z$49:$Z$2000&amp;$AA$49:$AA$2000,0)),0)</f>
        <v>0</v>
      </c>
      <c r="P813" s="290">
        <f t="shared" si="69"/>
        <v>0</v>
      </c>
      <c r="Q813" s="262"/>
      <c r="Z813" s="220"/>
      <c r="AA813" s="220"/>
      <c r="AB813" s="237"/>
      <c r="AC813" s="237"/>
      <c r="AD813" s="222"/>
      <c r="AE813" s="221"/>
      <c r="AF813" s="221"/>
      <c r="AG813" s="257"/>
      <c r="AH813" s="221"/>
      <c r="AI813" s="222"/>
      <c r="AJ813" s="221"/>
      <c r="AK813" s="221"/>
      <c r="AL813" s="223"/>
      <c r="AM813" s="221"/>
    </row>
    <row r="814" spans="2:39" ht="15" customHeight="1">
      <c r="B814" s="235"/>
      <c r="C814" s="235"/>
      <c r="D814" s="298"/>
      <c r="E814" s="235"/>
      <c r="F814" s="144">
        <f t="shared" si="65"/>
        <v>0</v>
      </c>
      <c r="G814" s="292"/>
      <c r="H814" s="143"/>
      <c r="I814" s="143"/>
      <c r="J814" s="144">
        <f t="shared" si="66"/>
        <v>0</v>
      </c>
      <c r="K814" s="143">
        <v>0</v>
      </c>
      <c r="L814" s="143"/>
      <c r="M814" s="234">
        <f t="shared" si="67"/>
        <v>0</v>
      </c>
      <c r="N814" s="143">
        <f t="shared" si="68"/>
        <v>0</v>
      </c>
      <c r="O814" s="289">
        <f t="array" ref="O814">IFERROR(INDEX($AK$49:$AK$2000,MATCH(B814&amp;C814,$Z$49:$Z$2000&amp;$AA$49:$AA$2000,0)),0)</f>
        <v>0</v>
      </c>
      <c r="P814" s="290">
        <f t="shared" si="69"/>
        <v>0</v>
      </c>
      <c r="Q814" s="262"/>
      <c r="Z814" s="220"/>
      <c r="AA814" s="220"/>
      <c r="AB814" s="237"/>
      <c r="AC814" s="237"/>
      <c r="AD814" s="222"/>
      <c r="AE814" s="221"/>
      <c r="AF814" s="221"/>
      <c r="AG814" s="257"/>
      <c r="AH814" s="221"/>
      <c r="AI814" s="222"/>
      <c r="AJ814" s="221"/>
      <c r="AK814" s="221"/>
      <c r="AL814" s="223"/>
      <c r="AM814" s="221"/>
    </row>
    <row r="815" spans="2:39" ht="15" customHeight="1">
      <c r="B815" s="235"/>
      <c r="C815" s="235"/>
      <c r="D815" s="298"/>
      <c r="E815" s="235"/>
      <c r="F815" s="144">
        <f t="shared" si="65"/>
        <v>0</v>
      </c>
      <c r="G815" s="292"/>
      <c r="H815" s="143"/>
      <c r="I815" s="143"/>
      <c r="J815" s="144">
        <f t="shared" si="66"/>
        <v>0</v>
      </c>
      <c r="K815" s="143">
        <v>0</v>
      </c>
      <c r="L815" s="143"/>
      <c r="M815" s="234">
        <f t="shared" si="67"/>
        <v>0</v>
      </c>
      <c r="N815" s="143">
        <f t="shared" si="68"/>
        <v>0</v>
      </c>
      <c r="O815" s="289">
        <f t="array" ref="O815">IFERROR(INDEX($AK$49:$AK$2000,MATCH(B815&amp;C815,$Z$49:$Z$2000&amp;$AA$49:$AA$2000,0)),0)</f>
        <v>0</v>
      </c>
      <c r="P815" s="290">
        <f t="shared" si="69"/>
        <v>0</v>
      </c>
      <c r="Q815" s="262"/>
      <c r="Z815" s="220"/>
      <c r="AA815" s="220"/>
      <c r="AB815" s="237"/>
      <c r="AC815" s="237"/>
      <c r="AD815" s="222"/>
      <c r="AE815" s="221"/>
      <c r="AF815" s="221"/>
      <c r="AG815" s="257"/>
      <c r="AH815" s="221"/>
      <c r="AI815" s="222"/>
      <c r="AJ815" s="221"/>
      <c r="AK815" s="221"/>
      <c r="AL815" s="223"/>
      <c r="AM815" s="221"/>
    </row>
    <row r="816" spans="2:39" ht="15" customHeight="1">
      <c r="B816" s="235"/>
      <c r="C816" s="235"/>
      <c r="D816" s="298"/>
      <c r="E816" s="235"/>
      <c r="F816" s="144">
        <f t="shared" ref="F816:F879" si="70">IFERROR(E816/D816,0)</f>
        <v>0</v>
      </c>
      <c r="G816" s="292"/>
      <c r="H816" s="143"/>
      <c r="I816" s="143"/>
      <c r="J816" s="144">
        <f t="shared" ref="J816:J879" si="71">IFERROR(I816/E816,0)</f>
        <v>0</v>
      </c>
      <c r="K816" s="143">
        <v>0</v>
      </c>
      <c r="L816" s="143"/>
      <c r="M816" s="234">
        <f t="shared" ref="M816:M879" si="72">IFERROR(L816/H816,0)</f>
        <v>0</v>
      </c>
      <c r="N816" s="143">
        <f t="shared" ref="N816:N879" si="73">IFERROR(L816/I816,0)</f>
        <v>0</v>
      </c>
      <c r="O816" s="289">
        <f t="array" ref="O816">IFERROR(INDEX($AK$49:$AK$2000,MATCH(B816&amp;C816,$Z$49:$Z$2000&amp;$AA$49:$AA$2000,0)),0)</f>
        <v>0</v>
      </c>
      <c r="P816" s="290">
        <f t="shared" ref="P816:P879" si="74">L816-O816</f>
        <v>0</v>
      </c>
      <c r="Q816" s="262"/>
      <c r="Z816" s="220"/>
      <c r="AA816" s="220"/>
      <c r="AB816" s="237"/>
      <c r="AC816" s="237"/>
      <c r="AD816" s="222"/>
      <c r="AE816" s="221"/>
      <c r="AF816" s="221"/>
      <c r="AG816" s="257"/>
      <c r="AH816" s="221"/>
      <c r="AI816" s="222"/>
      <c r="AJ816" s="221"/>
      <c r="AK816" s="221"/>
      <c r="AL816" s="223"/>
      <c r="AM816" s="221"/>
    </row>
    <row r="817" spans="2:39" ht="15" customHeight="1">
      <c r="B817" s="235"/>
      <c r="C817" s="235"/>
      <c r="D817" s="298"/>
      <c r="E817" s="235"/>
      <c r="F817" s="144">
        <f t="shared" si="70"/>
        <v>0</v>
      </c>
      <c r="G817" s="292"/>
      <c r="H817" s="143"/>
      <c r="I817" s="143"/>
      <c r="J817" s="144">
        <f t="shared" si="71"/>
        <v>0</v>
      </c>
      <c r="K817" s="143">
        <v>0</v>
      </c>
      <c r="L817" s="143"/>
      <c r="M817" s="234">
        <f t="shared" si="72"/>
        <v>0</v>
      </c>
      <c r="N817" s="143">
        <f t="shared" si="73"/>
        <v>0</v>
      </c>
      <c r="O817" s="289">
        <f t="array" ref="O817">IFERROR(INDEX($AK$49:$AK$2000,MATCH(B817&amp;C817,$Z$49:$Z$2000&amp;$AA$49:$AA$2000,0)),0)</f>
        <v>0</v>
      </c>
      <c r="P817" s="290">
        <f t="shared" si="74"/>
        <v>0</v>
      </c>
      <c r="Q817" s="262"/>
      <c r="Z817" s="220"/>
      <c r="AA817" s="220"/>
      <c r="AB817" s="237"/>
      <c r="AC817" s="237"/>
      <c r="AD817" s="222"/>
      <c r="AE817" s="221"/>
      <c r="AF817" s="221"/>
      <c r="AG817" s="257"/>
      <c r="AH817" s="221"/>
      <c r="AI817" s="222"/>
      <c r="AJ817" s="221"/>
      <c r="AK817" s="221"/>
      <c r="AL817" s="223"/>
      <c r="AM817" s="221"/>
    </row>
    <row r="818" spans="2:39" ht="15" customHeight="1">
      <c r="B818" s="235"/>
      <c r="C818" s="235"/>
      <c r="D818" s="298"/>
      <c r="E818" s="235"/>
      <c r="F818" s="144">
        <f t="shared" si="70"/>
        <v>0</v>
      </c>
      <c r="G818" s="292"/>
      <c r="H818" s="143"/>
      <c r="I818" s="143"/>
      <c r="J818" s="144">
        <f t="shared" si="71"/>
        <v>0</v>
      </c>
      <c r="K818" s="143">
        <v>0</v>
      </c>
      <c r="L818" s="143"/>
      <c r="M818" s="234">
        <f t="shared" si="72"/>
        <v>0</v>
      </c>
      <c r="N818" s="143">
        <f t="shared" si="73"/>
        <v>0</v>
      </c>
      <c r="O818" s="289">
        <f t="array" ref="O818">IFERROR(INDEX($AK$49:$AK$2000,MATCH(B818&amp;C818,$Z$49:$Z$2000&amp;$AA$49:$AA$2000,0)),0)</f>
        <v>0</v>
      </c>
      <c r="P818" s="290">
        <f t="shared" si="74"/>
        <v>0</v>
      </c>
      <c r="Q818" s="262"/>
      <c r="Z818" s="220"/>
      <c r="AA818" s="220"/>
      <c r="AB818" s="237"/>
      <c r="AC818" s="237"/>
      <c r="AD818" s="222"/>
      <c r="AE818" s="221"/>
      <c r="AF818" s="221"/>
      <c r="AG818" s="257"/>
      <c r="AH818" s="221"/>
      <c r="AI818" s="222"/>
      <c r="AJ818" s="221"/>
      <c r="AK818" s="221"/>
      <c r="AL818" s="223"/>
      <c r="AM818" s="221"/>
    </row>
    <row r="819" spans="2:39" ht="15" customHeight="1">
      <c r="B819" s="235"/>
      <c r="C819" s="235"/>
      <c r="D819" s="298"/>
      <c r="E819" s="235"/>
      <c r="F819" s="144">
        <f t="shared" si="70"/>
        <v>0</v>
      </c>
      <c r="G819" s="292"/>
      <c r="H819" s="143"/>
      <c r="I819" s="143"/>
      <c r="J819" s="144">
        <f t="shared" si="71"/>
        <v>0</v>
      </c>
      <c r="K819" s="143">
        <v>0</v>
      </c>
      <c r="L819" s="143"/>
      <c r="M819" s="234">
        <f t="shared" si="72"/>
        <v>0</v>
      </c>
      <c r="N819" s="143">
        <f t="shared" si="73"/>
        <v>0</v>
      </c>
      <c r="O819" s="289">
        <f t="array" ref="O819">IFERROR(INDEX($AK$49:$AK$2000,MATCH(B819&amp;C819,$Z$49:$Z$2000&amp;$AA$49:$AA$2000,0)),0)</f>
        <v>0</v>
      </c>
      <c r="P819" s="290">
        <f t="shared" si="74"/>
        <v>0</v>
      </c>
      <c r="Q819" s="262"/>
      <c r="Z819" s="220"/>
      <c r="AA819" s="220"/>
      <c r="AB819" s="237"/>
      <c r="AC819" s="237"/>
      <c r="AD819" s="222"/>
      <c r="AE819" s="221"/>
      <c r="AF819" s="221"/>
      <c r="AG819" s="257"/>
      <c r="AH819" s="221"/>
      <c r="AI819" s="222"/>
      <c r="AJ819" s="221"/>
      <c r="AK819" s="221"/>
      <c r="AL819" s="223"/>
      <c r="AM819" s="221"/>
    </row>
    <row r="820" spans="2:39" ht="15" customHeight="1">
      <c r="B820" s="235"/>
      <c r="C820" s="235"/>
      <c r="D820" s="298"/>
      <c r="E820" s="235"/>
      <c r="F820" s="144">
        <f t="shared" si="70"/>
        <v>0</v>
      </c>
      <c r="G820" s="292"/>
      <c r="H820" s="143"/>
      <c r="I820" s="143"/>
      <c r="J820" s="144">
        <f t="shared" si="71"/>
        <v>0</v>
      </c>
      <c r="K820" s="143">
        <v>0</v>
      </c>
      <c r="L820" s="143"/>
      <c r="M820" s="234">
        <f t="shared" si="72"/>
        <v>0</v>
      </c>
      <c r="N820" s="143">
        <f t="shared" si="73"/>
        <v>0</v>
      </c>
      <c r="O820" s="289">
        <f t="array" ref="O820">IFERROR(INDEX($AK$49:$AK$2000,MATCH(B820&amp;C820,$Z$49:$Z$2000&amp;$AA$49:$AA$2000,0)),0)</f>
        <v>0</v>
      </c>
      <c r="P820" s="290">
        <f t="shared" si="74"/>
        <v>0</v>
      </c>
      <c r="Q820" s="262"/>
      <c r="Z820" s="220"/>
      <c r="AA820" s="220"/>
      <c r="AB820" s="237"/>
      <c r="AC820" s="237"/>
      <c r="AD820" s="222"/>
      <c r="AE820" s="221"/>
      <c r="AF820" s="221"/>
      <c r="AG820" s="257"/>
      <c r="AH820" s="221"/>
      <c r="AI820" s="222"/>
      <c r="AJ820" s="221"/>
      <c r="AK820" s="221"/>
      <c r="AL820" s="223"/>
      <c r="AM820" s="221"/>
    </row>
    <row r="821" spans="2:39" ht="15" customHeight="1">
      <c r="B821" s="235"/>
      <c r="C821" s="235"/>
      <c r="D821" s="298"/>
      <c r="E821" s="235"/>
      <c r="F821" s="144">
        <f t="shared" si="70"/>
        <v>0</v>
      </c>
      <c r="G821" s="292"/>
      <c r="H821" s="143"/>
      <c r="I821" s="143"/>
      <c r="J821" s="144">
        <f t="shared" si="71"/>
        <v>0</v>
      </c>
      <c r="K821" s="143">
        <v>0</v>
      </c>
      <c r="L821" s="143"/>
      <c r="M821" s="234">
        <f t="shared" si="72"/>
        <v>0</v>
      </c>
      <c r="N821" s="143">
        <f t="shared" si="73"/>
        <v>0</v>
      </c>
      <c r="O821" s="289">
        <f t="array" ref="O821">IFERROR(INDEX($AK$49:$AK$2000,MATCH(B821&amp;C821,$Z$49:$Z$2000&amp;$AA$49:$AA$2000,0)),0)</f>
        <v>0</v>
      </c>
      <c r="P821" s="290">
        <f t="shared" si="74"/>
        <v>0</v>
      </c>
      <c r="Q821" s="262"/>
      <c r="Z821" s="220"/>
      <c r="AA821" s="220"/>
      <c r="AB821" s="237"/>
      <c r="AC821" s="237"/>
      <c r="AD821" s="222"/>
      <c r="AE821" s="221"/>
      <c r="AF821" s="221"/>
      <c r="AG821" s="257"/>
      <c r="AH821" s="221"/>
      <c r="AI821" s="222"/>
      <c r="AJ821" s="221"/>
      <c r="AK821" s="221"/>
      <c r="AL821" s="223"/>
      <c r="AM821" s="221"/>
    </row>
    <row r="822" spans="2:39" ht="15" customHeight="1">
      <c r="B822" s="235"/>
      <c r="C822" s="235"/>
      <c r="D822" s="298"/>
      <c r="E822" s="235"/>
      <c r="F822" s="144">
        <f t="shared" si="70"/>
        <v>0</v>
      </c>
      <c r="G822" s="292"/>
      <c r="H822" s="143"/>
      <c r="I822" s="143"/>
      <c r="J822" s="144">
        <f t="shared" si="71"/>
        <v>0</v>
      </c>
      <c r="K822" s="143">
        <v>0</v>
      </c>
      <c r="L822" s="143"/>
      <c r="M822" s="234">
        <f t="shared" si="72"/>
        <v>0</v>
      </c>
      <c r="N822" s="143">
        <f t="shared" si="73"/>
        <v>0</v>
      </c>
      <c r="O822" s="289">
        <f t="array" ref="O822">IFERROR(INDEX($AK$49:$AK$2000,MATCH(B822&amp;C822,$Z$49:$Z$2000&amp;$AA$49:$AA$2000,0)),0)</f>
        <v>0</v>
      </c>
      <c r="P822" s="290">
        <f t="shared" si="74"/>
        <v>0</v>
      </c>
      <c r="Q822" s="262"/>
      <c r="Z822" s="220"/>
      <c r="AA822" s="220"/>
      <c r="AB822" s="237"/>
      <c r="AC822" s="237"/>
      <c r="AD822" s="222"/>
      <c r="AE822" s="221"/>
      <c r="AF822" s="221"/>
      <c r="AG822" s="257"/>
      <c r="AH822" s="221"/>
      <c r="AI822" s="222"/>
      <c r="AJ822" s="221"/>
      <c r="AK822" s="221"/>
      <c r="AL822" s="223"/>
      <c r="AM822" s="221"/>
    </row>
    <row r="823" spans="2:39" ht="15" customHeight="1">
      <c r="B823" s="235"/>
      <c r="C823" s="235"/>
      <c r="D823" s="298"/>
      <c r="E823" s="235"/>
      <c r="F823" s="144">
        <f t="shared" si="70"/>
        <v>0</v>
      </c>
      <c r="G823" s="292"/>
      <c r="H823" s="143"/>
      <c r="I823" s="143"/>
      <c r="J823" s="144">
        <f t="shared" si="71"/>
        <v>0</v>
      </c>
      <c r="K823" s="143">
        <v>0</v>
      </c>
      <c r="L823" s="143"/>
      <c r="M823" s="234">
        <f t="shared" si="72"/>
        <v>0</v>
      </c>
      <c r="N823" s="143">
        <f t="shared" si="73"/>
        <v>0</v>
      </c>
      <c r="O823" s="289">
        <f t="array" ref="O823">IFERROR(INDEX($AK$49:$AK$2000,MATCH(B823&amp;C823,$Z$49:$Z$2000&amp;$AA$49:$AA$2000,0)),0)</f>
        <v>0</v>
      </c>
      <c r="P823" s="290">
        <f t="shared" si="74"/>
        <v>0</v>
      </c>
      <c r="Q823" s="262"/>
      <c r="Z823" s="220"/>
      <c r="AA823" s="220"/>
      <c r="AB823" s="237"/>
      <c r="AC823" s="237"/>
      <c r="AD823" s="222"/>
      <c r="AE823" s="221"/>
      <c r="AF823" s="221"/>
      <c r="AG823" s="257"/>
      <c r="AH823" s="221"/>
      <c r="AI823" s="222"/>
      <c r="AJ823" s="221"/>
      <c r="AK823" s="221"/>
      <c r="AL823" s="223"/>
      <c r="AM823" s="221"/>
    </row>
    <row r="824" spans="2:39" ht="15" customHeight="1">
      <c r="B824" s="235"/>
      <c r="C824" s="235"/>
      <c r="D824" s="298"/>
      <c r="E824" s="235"/>
      <c r="F824" s="144">
        <f t="shared" si="70"/>
        <v>0</v>
      </c>
      <c r="G824" s="292"/>
      <c r="H824" s="143"/>
      <c r="I824" s="143"/>
      <c r="J824" s="144">
        <f t="shared" si="71"/>
        <v>0</v>
      </c>
      <c r="K824" s="143">
        <v>0</v>
      </c>
      <c r="L824" s="143"/>
      <c r="M824" s="234">
        <f t="shared" si="72"/>
        <v>0</v>
      </c>
      <c r="N824" s="143">
        <f t="shared" si="73"/>
        <v>0</v>
      </c>
      <c r="O824" s="289">
        <f t="array" ref="O824">IFERROR(INDEX($AK$49:$AK$2000,MATCH(B824&amp;C824,$Z$49:$Z$2000&amp;$AA$49:$AA$2000,0)),0)</f>
        <v>0</v>
      </c>
      <c r="P824" s="290">
        <f t="shared" si="74"/>
        <v>0</v>
      </c>
      <c r="Q824" s="262"/>
      <c r="Z824" s="220"/>
      <c r="AA824" s="220"/>
      <c r="AB824" s="237"/>
      <c r="AC824" s="237"/>
      <c r="AD824" s="222"/>
      <c r="AE824" s="221"/>
      <c r="AF824" s="221"/>
      <c r="AG824" s="257"/>
      <c r="AH824" s="221"/>
      <c r="AI824" s="222"/>
      <c r="AJ824" s="221"/>
      <c r="AK824" s="221"/>
      <c r="AL824" s="223"/>
      <c r="AM824" s="221"/>
    </row>
    <row r="825" spans="2:39" ht="15" customHeight="1">
      <c r="B825" s="235"/>
      <c r="C825" s="235"/>
      <c r="D825" s="298"/>
      <c r="E825" s="235"/>
      <c r="F825" s="144">
        <f t="shared" si="70"/>
        <v>0</v>
      </c>
      <c r="G825" s="292"/>
      <c r="H825" s="143"/>
      <c r="I825" s="143"/>
      <c r="J825" s="144">
        <f t="shared" si="71"/>
        <v>0</v>
      </c>
      <c r="K825" s="143">
        <v>0</v>
      </c>
      <c r="L825" s="143"/>
      <c r="M825" s="234">
        <f t="shared" si="72"/>
        <v>0</v>
      </c>
      <c r="N825" s="143">
        <f t="shared" si="73"/>
        <v>0</v>
      </c>
      <c r="O825" s="289">
        <f t="array" ref="O825">IFERROR(INDEX($AK$49:$AK$2000,MATCH(B825&amp;C825,$Z$49:$Z$2000&amp;$AA$49:$AA$2000,0)),0)</f>
        <v>0</v>
      </c>
      <c r="P825" s="290">
        <f t="shared" si="74"/>
        <v>0</v>
      </c>
      <c r="Q825" s="262"/>
      <c r="Z825" s="220"/>
      <c r="AA825" s="220"/>
      <c r="AB825" s="237"/>
      <c r="AC825" s="237"/>
      <c r="AD825" s="222"/>
      <c r="AE825" s="221"/>
      <c r="AF825" s="221"/>
      <c r="AG825" s="257"/>
      <c r="AH825" s="221"/>
      <c r="AI825" s="222"/>
      <c r="AJ825" s="221"/>
      <c r="AK825" s="221"/>
      <c r="AL825" s="223"/>
      <c r="AM825" s="221"/>
    </row>
    <row r="826" spans="2:39" ht="15" customHeight="1">
      <c r="B826" s="235"/>
      <c r="C826" s="235"/>
      <c r="D826" s="298"/>
      <c r="E826" s="235"/>
      <c r="F826" s="144">
        <f t="shared" si="70"/>
        <v>0</v>
      </c>
      <c r="G826" s="292"/>
      <c r="H826" s="143"/>
      <c r="I826" s="143"/>
      <c r="J826" s="144">
        <f t="shared" si="71"/>
        <v>0</v>
      </c>
      <c r="K826" s="143">
        <v>0</v>
      </c>
      <c r="L826" s="143"/>
      <c r="M826" s="234">
        <f t="shared" si="72"/>
        <v>0</v>
      </c>
      <c r="N826" s="143">
        <f t="shared" si="73"/>
        <v>0</v>
      </c>
      <c r="O826" s="289">
        <f t="array" ref="O826">IFERROR(INDEX($AK$49:$AK$2000,MATCH(B826&amp;C826,$Z$49:$Z$2000&amp;$AA$49:$AA$2000,0)),0)</f>
        <v>0</v>
      </c>
      <c r="P826" s="290">
        <f t="shared" si="74"/>
        <v>0</v>
      </c>
      <c r="Q826" s="262"/>
      <c r="Z826" s="220"/>
      <c r="AA826" s="220"/>
      <c r="AB826" s="237"/>
      <c r="AC826" s="237"/>
      <c r="AD826" s="222"/>
      <c r="AE826" s="221"/>
      <c r="AF826" s="221"/>
      <c r="AG826" s="257"/>
      <c r="AH826" s="221"/>
      <c r="AI826" s="222"/>
      <c r="AJ826" s="221"/>
      <c r="AK826" s="221"/>
      <c r="AL826" s="223"/>
      <c r="AM826" s="221"/>
    </row>
    <row r="827" spans="2:39" ht="15" customHeight="1">
      <c r="B827" s="235"/>
      <c r="C827" s="235"/>
      <c r="D827" s="298"/>
      <c r="E827" s="235"/>
      <c r="F827" s="144">
        <f t="shared" si="70"/>
        <v>0</v>
      </c>
      <c r="G827" s="292"/>
      <c r="H827" s="143"/>
      <c r="I827" s="143"/>
      <c r="J827" s="144">
        <f t="shared" si="71"/>
        <v>0</v>
      </c>
      <c r="K827" s="143">
        <v>0</v>
      </c>
      <c r="L827" s="143"/>
      <c r="M827" s="234">
        <f t="shared" si="72"/>
        <v>0</v>
      </c>
      <c r="N827" s="143">
        <f t="shared" si="73"/>
        <v>0</v>
      </c>
      <c r="O827" s="289">
        <f t="array" ref="O827">IFERROR(INDEX($AK$49:$AK$2000,MATCH(B827&amp;C827,$Z$49:$Z$2000&amp;$AA$49:$AA$2000,0)),0)</f>
        <v>0</v>
      </c>
      <c r="P827" s="290">
        <f t="shared" si="74"/>
        <v>0</v>
      </c>
      <c r="Q827" s="262"/>
      <c r="Z827" s="220"/>
      <c r="AA827" s="220"/>
      <c r="AB827" s="237"/>
      <c r="AC827" s="237"/>
      <c r="AD827" s="222"/>
      <c r="AE827" s="221"/>
      <c r="AF827" s="221"/>
      <c r="AG827" s="257"/>
      <c r="AH827" s="221"/>
      <c r="AI827" s="222"/>
      <c r="AJ827" s="221"/>
      <c r="AK827" s="221"/>
      <c r="AL827" s="223"/>
      <c r="AM827" s="221"/>
    </row>
    <row r="828" spans="2:39" ht="15" customHeight="1">
      <c r="B828" s="235"/>
      <c r="C828" s="235"/>
      <c r="D828" s="298"/>
      <c r="E828" s="235"/>
      <c r="F828" s="144">
        <f t="shared" si="70"/>
        <v>0</v>
      </c>
      <c r="G828" s="292"/>
      <c r="H828" s="143"/>
      <c r="I828" s="143"/>
      <c r="J828" s="144">
        <f t="shared" si="71"/>
        <v>0</v>
      </c>
      <c r="K828" s="143">
        <v>0</v>
      </c>
      <c r="L828" s="143"/>
      <c r="M828" s="234">
        <f t="shared" si="72"/>
        <v>0</v>
      </c>
      <c r="N828" s="143">
        <f t="shared" si="73"/>
        <v>0</v>
      </c>
      <c r="O828" s="289">
        <f t="array" ref="O828">IFERROR(INDEX($AK$49:$AK$2000,MATCH(B828&amp;C828,$Z$49:$Z$2000&amp;$AA$49:$AA$2000,0)),0)</f>
        <v>0</v>
      </c>
      <c r="P828" s="290">
        <f t="shared" si="74"/>
        <v>0</v>
      </c>
      <c r="Q828" s="262"/>
      <c r="Z828" s="220"/>
      <c r="AA828" s="220"/>
      <c r="AB828" s="237"/>
      <c r="AC828" s="237"/>
      <c r="AD828" s="222"/>
      <c r="AE828" s="221"/>
      <c r="AF828" s="221"/>
      <c r="AG828" s="257"/>
      <c r="AH828" s="221"/>
      <c r="AI828" s="222"/>
      <c r="AJ828" s="221"/>
      <c r="AK828" s="221"/>
      <c r="AL828" s="223"/>
      <c r="AM828" s="221"/>
    </row>
    <row r="829" spans="2:39" ht="15" customHeight="1">
      <c r="B829" s="235"/>
      <c r="C829" s="235"/>
      <c r="D829" s="298"/>
      <c r="E829" s="235"/>
      <c r="F829" s="144">
        <f t="shared" si="70"/>
        <v>0</v>
      </c>
      <c r="G829" s="292"/>
      <c r="H829" s="143"/>
      <c r="I829" s="143"/>
      <c r="J829" s="144">
        <f t="shared" si="71"/>
        <v>0</v>
      </c>
      <c r="K829" s="143">
        <v>0</v>
      </c>
      <c r="L829" s="143"/>
      <c r="M829" s="234">
        <f t="shared" si="72"/>
        <v>0</v>
      </c>
      <c r="N829" s="143">
        <f t="shared" si="73"/>
        <v>0</v>
      </c>
      <c r="O829" s="289">
        <f t="array" ref="O829">IFERROR(INDEX($AK$49:$AK$2000,MATCH(B829&amp;C829,$Z$49:$Z$2000&amp;$AA$49:$AA$2000,0)),0)</f>
        <v>0</v>
      </c>
      <c r="P829" s="290">
        <f t="shared" si="74"/>
        <v>0</v>
      </c>
      <c r="Q829" s="262"/>
      <c r="Z829" s="220"/>
      <c r="AA829" s="220"/>
      <c r="AB829" s="237"/>
      <c r="AC829" s="237"/>
      <c r="AD829" s="222"/>
      <c r="AE829" s="221"/>
      <c r="AF829" s="221"/>
      <c r="AG829" s="257"/>
      <c r="AH829" s="221"/>
      <c r="AI829" s="222"/>
      <c r="AJ829" s="221"/>
      <c r="AK829" s="221"/>
      <c r="AL829" s="223"/>
      <c r="AM829" s="221"/>
    </row>
    <row r="830" spans="2:39" ht="15" customHeight="1">
      <c r="B830" s="235"/>
      <c r="C830" s="235"/>
      <c r="D830" s="298"/>
      <c r="E830" s="235"/>
      <c r="F830" s="144">
        <f t="shared" si="70"/>
        <v>0</v>
      </c>
      <c r="G830" s="292"/>
      <c r="H830" s="143"/>
      <c r="I830" s="143"/>
      <c r="J830" s="144">
        <f t="shared" si="71"/>
        <v>0</v>
      </c>
      <c r="K830" s="143">
        <v>0</v>
      </c>
      <c r="L830" s="143"/>
      <c r="M830" s="234">
        <f t="shared" si="72"/>
        <v>0</v>
      </c>
      <c r="N830" s="143">
        <f t="shared" si="73"/>
        <v>0</v>
      </c>
      <c r="O830" s="289">
        <f t="array" ref="O830">IFERROR(INDEX($AK$49:$AK$2000,MATCH(B830&amp;C830,$Z$49:$Z$2000&amp;$AA$49:$AA$2000,0)),0)</f>
        <v>0</v>
      </c>
      <c r="P830" s="290">
        <f t="shared" si="74"/>
        <v>0</v>
      </c>
      <c r="Q830" s="262"/>
      <c r="Z830" s="220"/>
      <c r="AA830" s="220"/>
      <c r="AB830" s="237"/>
      <c r="AC830" s="237"/>
      <c r="AD830" s="222"/>
      <c r="AE830" s="221"/>
      <c r="AF830" s="221"/>
      <c r="AG830" s="257"/>
      <c r="AH830" s="221"/>
      <c r="AI830" s="222"/>
      <c r="AJ830" s="221"/>
      <c r="AK830" s="221"/>
      <c r="AL830" s="223"/>
      <c r="AM830" s="221"/>
    </row>
    <row r="831" spans="2:39" ht="15" customHeight="1">
      <c r="B831" s="235"/>
      <c r="C831" s="235"/>
      <c r="D831" s="298"/>
      <c r="E831" s="235"/>
      <c r="F831" s="144">
        <f t="shared" si="70"/>
        <v>0</v>
      </c>
      <c r="G831" s="292"/>
      <c r="H831" s="143"/>
      <c r="I831" s="143"/>
      <c r="J831" s="144">
        <f t="shared" si="71"/>
        <v>0</v>
      </c>
      <c r="K831" s="143">
        <v>0</v>
      </c>
      <c r="L831" s="143"/>
      <c r="M831" s="234">
        <f t="shared" si="72"/>
        <v>0</v>
      </c>
      <c r="N831" s="143">
        <f t="shared" si="73"/>
        <v>0</v>
      </c>
      <c r="O831" s="289">
        <f t="array" ref="O831">IFERROR(INDEX($AK$49:$AK$2000,MATCH(B831&amp;C831,$Z$49:$Z$2000&amp;$AA$49:$AA$2000,0)),0)</f>
        <v>0</v>
      </c>
      <c r="P831" s="290">
        <f t="shared" si="74"/>
        <v>0</v>
      </c>
      <c r="Q831" s="262"/>
      <c r="Z831" s="220"/>
      <c r="AA831" s="220"/>
      <c r="AB831" s="237"/>
      <c r="AC831" s="237"/>
      <c r="AD831" s="222"/>
      <c r="AE831" s="221"/>
      <c r="AF831" s="221"/>
      <c r="AG831" s="257"/>
      <c r="AH831" s="221"/>
      <c r="AI831" s="222"/>
      <c r="AJ831" s="221"/>
      <c r="AK831" s="221"/>
      <c r="AL831" s="223"/>
      <c r="AM831" s="221"/>
    </row>
    <row r="832" spans="2:39" ht="15" customHeight="1">
      <c r="B832" s="235"/>
      <c r="C832" s="235"/>
      <c r="D832" s="298"/>
      <c r="E832" s="235"/>
      <c r="F832" s="144">
        <f t="shared" si="70"/>
        <v>0</v>
      </c>
      <c r="G832" s="292"/>
      <c r="H832" s="143"/>
      <c r="I832" s="143"/>
      <c r="J832" s="144">
        <f t="shared" si="71"/>
        <v>0</v>
      </c>
      <c r="K832" s="143">
        <v>0</v>
      </c>
      <c r="L832" s="143"/>
      <c r="M832" s="234">
        <f t="shared" si="72"/>
        <v>0</v>
      </c>
      <c r="N832" s="143">
        <f t="shared" si="73"/>
        <v>0</v>
      </c>
      <c r="O832" s="289">
        <f t="array" ref="O832">IFERROR(INDEX($AK$49:$AK$2000,MATCH(B832&amp;C832,$Z$49:$Z$2000&amp;$AA$49:$AA$2000,0)),0)</f>
        <v>0</v>
      </c>
      <c r="P832" s="290">
        <f t="shared" si="74"/>
        <v>0</v>
      </c>
      <c r="Q832" s="262"/>
      <c r="Z832" s="220"/>
      <c r="AA832" s="220"/>
      <c r="AB832" s="237"/>
      <c r="AC832" s="237"/>
      <c r="AD832" s="222"/>
      <c r="AE832" s="221"/>
      <c r="AF832" s="221"/>
      <c r="AG832" s="257"/>
      <c r="AH832" s="221"/>
      <c r="AI832" s="222"/>
      <c r="AJ832" s="221"/>
      <c r="AK832" s="221"/>
      <c r="AL832" s="223"/>
      <c r="AM832" s="221"/>
    </row>
    <row r="833" spans="2:39" ht="15" customHeight="1">
      <c r="B833" s="235"/>
      <c r="C833" s="235"/>
      <c r="D833" s="298"/>
      <c r="E833" s="235"/>
      <c r="F833" s="144">
        <f t="shared" si="70"/>
        <v>0</v>
      </c>
      <c r="G833" s="292"/>
      <c r="H833" s="143"/>
      <c r="I833" s="143"/>
      <c r="J833" s="144">
        <f t="shared" si="71"/>
        <v>0</v>
      </c>
      <c r="K833" s="143">
        <v>0</v>
      </c>
      <c r="L833" s="143"/>
      <c r="M833" s="234">
        <f t="shared" si="72"/>
        <v>0</v>
      </c>
      <c r="N833" s="143">
        <f t="shared" si="73"/>
        <v>0</v>
      </c>
      <c r="O833" s="289">
        <f t="array" ref="O833">IFERROR(INDEX($AK$49:$AK$2000,MATCH(B833&amp;C833,$Z$49:$Z$2000&amp;$AA$49:$AA$2000,0)),0)</f>
        <v>0</v>
      </c>
      <c r="P833" s="290">
        <f t="shared" si="74"/>
        <v>0</v>
      </c>
      <c r="Q833" s="262"/>
      <c r="Z833" s="220"/>
      <c r="AA833" s="220"/>
      <c r="AB833" s="237"/>
      <c r="AC833" s="237"/>
      <c r="AD833" s="222"/>
      <c r="AE833" s="221"/>
      <c r="AF833" s="221"/>
      <c r="AG833" s="257"/>
      <c r="AH833" s="221"/>
      <c r="AI833" s="222"/>
      <c r="AJ833" s="221"/>
      <c r="AK833" s="221"/>
      <c r="AL833" s="223"/>
      <c r="AM833" s="221"/>
    </row>
    <row r="834" spans="2:39" ht="15" customHeight="1">
      <c r="B834" s="235"/>
      <c r="C834" s="235"/>
      <c r="D834" s="298"/>
      <c r="E834" s="235"/>
      <c r="F834" s="144">
        <f t="shared" si="70"/>
        <v>0</v>
      </c>
      <c r="G834" s="292"/>
      <c r="H834" s="143"/>
      <c r="I834" s="143"/>
      <c r="J834" s="144">
        <f t="shared" si="71"/>
        <v>0</v>
      </c>
      <c r="K834" s="143">
        <v>0</v>
      </c>
      <c r="L834" s="143"/>
      <c r="M834" s="234">
        <f t="shared" si="72"/>
        <v>0</v>
      </c>
      <c r="N834" s="143">
        <f t="shared" si="73"/>
        <v>0</v>
      </c>
      <c r="O834" s="289">
        <f t="array" ref="O834">IFERROR(INDEX($AK$49:$AK$2000,MATCH(B834&amp;C834,$Z$49:$Z$2000&amp;$AA$49:$AA$2000,0)),0)</f>
        <v>0</v>
      </c>
      <c r="P834" s="290">
        <f t="shared" si="74"/>
        <v>0</v>
      </c>
      <c r="Q834" s="262"/>
      <c r="Z834" s="220"/>
      <c r="AA834" s="220"/>
      <c r="AB834" s="237"/>
      <c r="AC834" s="237"/>
      <c r="AD834" s="222"/>
      <c r="AE834" s="221"/>
      <c r="AF834" s="221"/>
      <c r="AG834" s="257"/>
      <c r="AH834" s="221"/>
      <c r="AI834" s="222"/>
      <c r="AJ834" s="221"/>
      <c r="AK834" s="221"/>
      <c r="AL834" s="223"/>
      <c r="AM834" s="221"/>
    </row>
    <row r="835" spans="2:39" ht="15" customHeight="1">
      <c r="B835" s="235"/>
      <c r="C835" s="235"/>
      <c r="D835" s="298"/>
      <c r="E835" s="235"/>
      <c r="F835" s="144">
        <f t="shared" si="70"/>
        <v>0</v>
      </c>
      <c r="G835" s="292"/>
      <c r="H835" s="143"/>
      <c r="I835" s="143"/>
      <c r="J835" s="144">
        <f t="shared" si="71"/>
        <v>0</v>
      </c>
      <c r="K835" s="143">
        <v>0</v>
      </c>
      <c r="L835" s="143"/>
      <c r="M835" s="234">
        <f t="shared" si="72"/>
        <v>0</v>
      </c>
      <c r="N835" s="143">
        <f t="shared" si="73"/>
        <v>0</v>
      </c>
      <c r="O835" s="289">
        <f t="array" ref="O835">IFERROR(INDEX($AK$49:$AK$2000,MATCH(B835&amp;C835,$Z$49:$Z$2000&amp;$AA$49:$AA$2000,0)),0)</f>
        <v>0</v>
      </c>
      <c r="P835" s="290">
        <f t="shared" si="74"/>
        <v>0</v>
      </c>
      <c r="Q835" s="262"/>
      <c r="Z835" s="220"/>
      <c r="AA835" s="220"/>
      <c r="AB835" s="237"/>
      <c r="AC835" s="237"/>
      <c r="AD835" s="222"/>
      <c r="AE835" s="221"/>
      <c r="AF835" s="221"/>
      <c r="AG835" s="257"/>
      <c r="AH835" s="221"/>
      <c r="AI835" s="222"/>
      <c r="AJ835" s="221"/>
      <c r="AK835" s="221"/>
      <c r="AL835" s="223"/>
      <c r="AM835" s="221"/>
    </row>
    <row r="836" spans="2:39" ht="15" customHeight="1">
      <c r="B836" s="235"/>
      <c r="C836" s="235"/>
      <c r="D836" s="298"/>
      <c r="E836" s="235"/>
      <c r="F836" s="144">
        <f t="shared" si="70"/>
        <v>0</v>
      </c>
      <c r="G836" s="292"/>
      <c r="H836" s="143"/>
      <c r="I836" s="143"/>
      <c r="J836" s="144">
        <f t="shared" si="71"/>
        <v>0</v>
      </c>
      <c r="K836" s="143">
        <v>0</v>
      </c>
      <c r="L836" s="143"/>
      <c r="M836" s="234">
        <f t="shared" si="72"/>
        <v>0</v>
      </c>
      <c r="N836" s="143">
        <f t="shared" si="73"/>
        <v>0</v>
      </c>
      <c r="O836" s="289">
        <f t="array" ref="O836">IFERROR(INDEX($AK$49:$AK$2000,MATCH(B836&amp;C836,$Z$49:$Z$2000&amp;$AA$49:$AA$2000,0)),0)</f>
        <v>0</v>
      </c>
      <c r="P836" s="290">
        <f t="shared" si="74"/>
        <v>0</v>
      </c>
      <c r="Q836" s="262"/>
      <c r="Z836" s="220"/>
      <c r="AA836" s="220"/>
      <c r="AB836" s="237"/>
      <c r="AC836" s="237"/>
      <c r="AD836" s="222"/>
      <c r="AE836" s="221"/>
      <c r="AF836" s="221"/>
      <c r="AG836" s="257"/>
      <c r="AH836" s="221"/>
      <c r="AI836" s="222"/>
      <c r="AJ836" s="221"/>
      <c r="AK836" s="221"/>
      <c r="AL836" s="223"/>
      <c r="AM836" s="221"/>
    </row>
    <row r="837" spans="2:39" ht="15" customHeight="1">
      <c r="B837" s="235"/>
      <c r="C837" s="235"/>
      <c r="D837" s="298"/>
      <c r="E837" s="235"/>
      <c r="F837" s="144">
        <f t="shared" si="70"/>
        <v>0</v>
      </c>
      <c r="G837" s="292"/>
      <c r="H837" s="143"/>
      <c r="I837" s="143"/>
      <c r="J837" s="144">
        <f t="shared" si="71"/>
        <v>0</v>
      </c>
      <c r="K837" s="143">
        <v>0</v>
      </c>
      <c r="L837" s="143"/>
      <c r="M837" s="234">
        <f t="shared" si="72"/>
        <v>0</v>
      </c>
      <c r="N837" s="143">
        <f t="shared" si="73"/>
        <v>0</v>
      </c>
      <c r="O837" s="289">
        <f t="array" ref="O837">IFERROR(INDEX($AK$49:$AK$2000,MATCH(B837&amp;C837,$Z$49:$Z$2000&amp;$AA$49:$AA$2000,0)),0)</f>
        <v>0</v>
      </c>
      <c r="P837" s="290">
        <f t="shared" si="74"/>
        <v>0</v>
      </c>
      <c r="Q837" s="262"/>
      <c r="Z837" s="220"/>
      <c r="AA837" s="220"/>
      <c r="AB837" s="237"/>
      <c r="AC837" s="237"/>
      <c r="AD837" s="222"/>
      <c r="AE837" s="221"/>
      <c r="AF837" s="221"/>
      <c r="AG837" s="257"/>
      <c r="AH837" s="221"/>
      <c r="AI837" s="222"/>
      <c r="AJ837" s="221"/>
      <c r="AK837" s="221"/>
      <c r="AL837" s="223"/>
      <c r="AM837" s="221"/>
    </row>
    <row r="838" spans="2:39" ht="15" customHeight="1">
      <c r="B838" s="235"/>
      <c r="C838" s="235"/>
      <c r="D838" s="298"/>
      <c r="E838" s="235"/>
      <c r="F838" s="144">
        <f t="shared" si="70"/>
        <v>0</v>
      </c>
      <c r="G838" s="292"/>
      <c r="H838" s="143"/>
      <c r="I838" s="143"/>
      <c r="J838" s="144">
        <f t="shared" si="71"/>
        <v>0</v>
      </c>
      <c r="K838" s="143">
        <v>0</v>
      </c>
      <c r="L838" s="143"/>
      <c r="M838" s="234">
        <f t="shared" si="72"/>
        <v>0</v>
      </c>
      <c r="N838" s="143">
        <f t="shared" si="73"/>
        <v>0</v>
      </c>
      <c r="O838" s="289">
        <f t="array" ref="O838">IFERROR(INDEX($AK$49:$AK$2000,MATCH(B838&amp;C838,$Z$49:$Z$2000&amp;$AA$49:$AA$2000,0)),0)</f>
        <v>0</v>
      </c>
      <c r="P838" s="290">
        <f t="shared" si="74"/>
        <v>0</v>
      </c>
      <c r="Q838" s="262"/>
      <c r="Z838" s="220"/>
      <c r="AA838" s="220"/>
      <c r="AB838" s="237"/>
      <c r="AC838" s="237"/>
      <c r="AD838" s="222"/>
      <c r="AE838" s="221"/>
      <c r="AF838" s="221"/>
      <c r="AG838" s="257"/>
      <c r="AH838" s="221"/>
      <c r="AI838" s="222"/>
      <c r="AJ838" s="221"/>
      <c r="AK838" s="221"/>
      <c r="AL838" s="223"/>
      <c r="AM838" s="221"/>
    </row>
    <row r="839" spans="2:39" ht="15" customHeight="1">
      <c r="B839" s="235"/>
      <c r="C839" s="235"/>
      <c r="D839" s="298"/>
      <c r="E839" s="235"/>
      <c r="F839" s="144">
        <f t="shared" si="70"/>
        <v>0</v>
      </c>
      <c r="G839" s="292"/>
      <c r="H839" s="143"/>
      <c r="I839" s="143"/>
      <c r="J839" s="144">
        <f t="shared" si="71"/>
        <v>0</v>
      </c>
      <c r="K839" s="143">
        <v>0</v>
      </c>
      <c r="L839" s="143"/>
      <c r="M839" s="234">
        <f t="shared" si="72"/>
        <v>0</v>
      </c>
      <c r="N839" s="143">
        <f t="shared" si="73"/>
        <v>0</v>
      </c>
      <c r="O839" s="289">
        <f t="array" ref="O839">IFERROR(INDEX($AK$49:$AK$2000,MATCH(B839&amp;C839,$Z$49:$Z$2000&amp;$AA$49:$AA$2000,0)),0)</f>
        <v>0</v>
      </c>
      <c r="P839" s="290">
        <f t="shared" si="74"/>
        <v>0</v>
      </c>
      <c r="Q839" s="262"/>
      <c r="Z839" s="220"/>
      <c r="AA839" s="220"/>
      <c r="AB839" s="237"/>
      <c r="AC839" s="237"/>
      <c r="AD839" s="222"/>
      <c r="AE839" s="221"/>
      <c r="AF839" s="221"/>
      <c r="AG839" s="257"/>
      <c r="AH839" s="221"/>
      <c r="AI839" s="222"/>
      <c r="AJ839" s="221"/>
      <c r="AK839" s="221"/>
      <c r="AL839" s="223"/>
      <c r="AM839" s="221"/>
    </row>
    <row r="840" spans="2:39" ht="15" customHeight="1">
      <c r="B840" s="235"/>
      <c r="C840" s="235"/>
      <c r="D840" s="298"/>
      <c r="E840" s="235"/>
      <c r="F840" s="144">
        <f t="shared" si="70"/>
        <v>0</v>
      </c>
      <c r="G840" s="292"/>
      <c r="H840" s="143"/>
      <c r="I840" s="143"/>
      <c r="J840" s="144">
        <f t="shared" si="71"/>
        <v>0</v>
      </c>
      <c r="K840" s="143">
        <v>0</v>
      </c>
      <c r="L840" s="143"/>
      <c r="M840" s="234">
        <f t="shared" si="72"/>
        <v>0</v>
      </c>
      <c r="N840" s="143">
        <f t="shared" si="73"/>
        <v>0</v>
      </c>
      <c r="O840" s="289">
        <f t="array" ref="O840">IFERROR(INDEX($AK$49:$AK$2000,MATCH(B840&amp;C840,$Z$49:$Z$2000&amp;$AA$49:$AA$2000,0)),0)</f>
        <v>0</v>
      </c>
      <c r="P840" s="290">
        <f t="shared" si="74"/>
        <v>0</v>
      </c>
      <c r="Q840" s="262"/>
      <c r="Z840" s="220"/>
      <c r="AA840" s="220"/>
      <c r="AB840" s="237"/>
      <c r="AC840" s="237"/>
      <c r="AD840" s="222"/>
      <c r="AE840" s="221"/>
      <c r="AF840" s="221"/>
      <c r="AG840" s="257"/>
      <c r="AH840" s="221"/>
      <c r="AI840" s="222"/>
      <c r="AJ840" s="221"/>
      <c r="AK840" s="221"/>
      <c r="AL840" s="223"/>
      <c r="AM840" s="221"/>
    </row>
    <row r="841" spans="2:39" ht="15" customHeight="1">
      <c r="B841" s="235"/>
      <c r="C841" s="235"/>
      <c r="D841" s="298"/>
      <c r="E841" s="235"/>
      <c r="F841" s="144">
        <f t="shared" si="70"/>
        <v>0</v>
      </c>
      <c r="G841" s="292"/>
      <c r="H841" s="143"/>
      <c r="I841" s="143"/>
      <c r="J841" s="144">
        <f t="shared" si="71"/>
        <v>0</v>
      </c>
      <c r="K841" s="143">
        <v>0</v>
      </c>
      <c r="L841" s="143"/>
      <c r="M841" s="234">
        <f t="shared" si="72"/>
        <v>0</v>
      </c>
      <c r="N841" s="143">
        <f t="shared" si="73"/>
        <v>0</v>
      </c>
      <c r="O841" s="289">
        <f t="array" ref="O841">IFERROR(INDEX($AK$49:$AK$2000,MATCH(B841&amp;C841,$Z$49:$Z$2000&amp;$AA$49:$AA$2000,0)),0)</f>
        <v>0</v>
      </c>
      <c r="P841" s="290">
        <f t="shared" si="74"/>
        <v>0</v>
      </c>
      <c r="Q841" s="262"/>
      <c r="Z841" s="220"/>
      <c r="AA841" s="220"/>
      <c r="AB841" s="237"/>
      <c r="AC841" s="237"/>
      <c r="AD841" s="222"/>
      <c r="AE841" s="221"/>
      <c r="AF841" s="221"/>
      <c r="AG841" s="257"/>
      <c r="AH841" s="221"/>
      <c r="AI841" s="222"/>
      <c r="AJ841" s="221"/>
      <c r="AK841" s="221"/>
      <c r="AL841" s="223"/>
      <c r="AM841" s="221"/>
    </row>
    <row r="842" spans="2:39" ht="15" customHeight="1">
      <c r="B842" s="235"/>
      <c r="C842" s="235"/>
      <c r="D842" s="298"/>
      <c r="E842" s="235"/>
      <c r="F842" s="144">
        <f t="shared" si="70"/>
        <v>0</v>
      </c>
      <c r="G842" s="292"/>
      <c r="H842" s="143"/>
      <c r="I842" s="143"/>
      <c r="J842" s="144">
        <f t="shared" si="71"/>
        <v>0</v>
      </c>
      <c r="K842" s="143">
        <v>0</v>
      </c>
      <c r="L842" s="143"/>
      <c r="M842" s="234">
        <f t="shared" si="72"/>
        <v>0</v>
      </c>
      <c r="N842" s="143">
        <f t="shared" si="73"/>
        <v>0</v>
      </c>
      <c r="O842" s="289">
        <f t="array" ref="O842">IFERROR(INDEX($AK$49:$AK$2000,MATCH(B842&amp;C842,$Z$49:$Z$2000&amp;$AA$49:$AA$2000,0)),0)</f>
        <v>0</v>
      </c>
      <c r="P842" s="290">
        <f t="shared" si="74"/>
        <v>0</v>
      </c>
      <c r="Q842" s="262"/>
      <c r="Z842" s="220"/>
      <c r="AA842" s="220"/>
      <c r="AB842" s="237"/>
      <c r="AC842" s="237"/>
      <c r="AD842" s="222"/>
      <c r="AE842" s="221"/>
      <c r="AF842" s="221"/>
      <c r="AG842" s="257"/>
      <c r="AH842" s="221"/>
      <c r="AI842" s="222"/>
      <c r="AJ842" s="221"/>
      <c r="AK842" s="221"/>
      <c r="AL842" s="223"/>
      <c r="AM842" s="221"/>
    </row>
    <row r="843" spans="2:39" ht="15" customHeight="1">
      <c r="B843" s="235"/>
      <c r="C843" s="235"/>
      <c r="D843" s="298"/>
      <c r="E843" s="235"/>
      <c r="F843" s="144">
        <f t="shared" si="70"/>
        <v>0</v>
      </c>
      <c r="G843" s="292"/>
      <c r="H843" s="143"/>
      <c r="I843" s="143"/>
      <c r="J843" s="144">
        <f t="shared" si="71"/>
        <v>0</v>
      </c>
      <c r="K843" s="143">
        <v>0</v>
      </c>
      <c r="L843" s="143"/>
      <c r="M843" s="234">
        <f t="shared" si="72"/>
        <v>0</v>
      </c>
      <c r="N843" s="143">
        <f t="shared" si="73"/>
        <v>0</v>
      </c>
      <c r="O843" s="289">
        <f t="array" ref="O843">IFERROR(INDEX($AK$49:$AK$2000,MATCH(B843&amp;C843,$Z$49:$Z$2000&amp;$AA$49:$AA$2000,0)),0)</f>
        <v>0</v>
      </c>
      <c r="P843" s="290">
        <f t="shared" si="74"/>
        <v>0</v>
      </c>
      <c r="Q843" s="262"/>
      <c r="Z843" s="220"/>
      <c r="AA843" s="220"/>
      <c r="AB843" s="237"/>
      <c r="AC843" s="237"/>
      <c r="AD843" s="222"/>
      <c r="AE843" s="221"/>
      <c r="AF843" s="221"/>
      <c r="AG843" s="257"/>
      <c r="AH843" s="221"/>
      <c r="AI843" s="222"/>
      <c r="AJ843" s="221"/>
      <c r="AK843" s="221"/>
      <c r="AL843" s="223"/>
      <c r="AM843" s="221"/>
    </row>
    <row r="844" spans="2:39" ht="15" customHeight="1">
      <c r="B844" s="235"/>
      <c r="C844" s="235"/>
      <c r="D844" s="298"/>
      <c r="E844" s="235"/>
      <c r="F844" s="144">
        <f t="shared" si="70"/>
        <v>0</v>
      </c>
      <c r="G844" s="292"/>
      <c r="H844" s="143"/>
      <c r="I844" s="143"/>
      <c r="J844" s="144">
        <f t="shared" si="71"/>
        <v>0</v>
      </c>
      <c r="K844" s="143">
        <v>0</v>
      </c>
      <c r="L844" s="143"/>
      <c r="M844" s="234">
        <f t="shared" si="72"/>
        <v>0</v>
      </c>
      <c r="N844" s="143">
        <f t="shared" si="73"/>
        <v>0</v>
      </c>
      <c r="O844" s="289">
        <f t="array" ref="O844">IFERROR(INDEX($AK$49:$AK$2000,MATCH(B844&amp;C844,$Z$49:$Z$2000&amp;$AA$49:$AA$2000,0)),0)</f>
        <v>0</v>
      </c>
      <c r="P844" s="290">
        <f t="shared" si="74"/>
        <v>0</v>
      </c>
      <c r="Q844" s="262"/>
      <c r="Z844" s="220"/>
      <c r="AA844" s="220"/>
      <c r="AB844" s="237"/>
      <c r="AC844" s="237"/>
      <c r="AD844" s="222"/>
      <c r="AE844" s="221"/>
      <c r="AF844" s="221"/>
      <c r="AG844" s="257"/>
      <c r="AH844" s="221"/>
      <c r="AI844" s="222"/>
      <c r="AJ844" s="221"/>
      <c r="AK844" s="221"/>
      <c r="AL844" s="223"/>
      <c r="AM844" s="221"/>
    </row>
    <row r="845" spans="2:39" ht="15" customHeight="1">
      <c r="B845" s="235"/>
      <c r="C845" s="235"/>
      <c r="D845" s="298"/>
      <c r="E845" s="235"/>
      <c r="F845" s="144">
        <f t="shared" si="70"/>
        <v>0</v>
      </c>
      <c r="G845" s="292"/>
      <c r="H845" s="143"/>
      <c r="I845" s="143"/>
      <c r="J845" s="144">
        <f t="shared" si="71"/>
        <v>0</v>
      </c>
      <c r="K845" s="143">
        <v>0</v>
      </c>
      <c r="L845" s="143"/>
      <c r="M845" s="234">
        <f t="shared" si="72"/>
        <v>0</v>
      </c>
      <c r="N845" s="143">
        <f t="shared" si="73"/>
        <v>0</v>
      </c>
      <c r="O845" s="289">
        <f t="array" ref="O845">IFERROR(INDEX($AK$49:$AK$2000,MATCH(B845&amp;C845,$Z$49:$Z$2000&amp;$AA$49:$AA$2000,0)),0)</f>
        <v>0</v>
      </c>
      <c r="P845" s="290">
        <f t="shared" si="74"/>
        <v>0</v>
      </c>
      <c r="Q845" s="262"/>
      <c r="Z845" s="220"/>
      <c r="AA845" s="220"/>
      <c r="AB845" s="237"/>
      <c r="AC845" s="237"/>
      <c r="AD845" s="222"/>
      <c r="AE845" s="221"/>
      <c r="AF845" s="221"/>
      <c r="AG845" s="257"/>
      <c r="AH845" s="221"/>
      <c r="AI845" s="222"/>
      <c r="AJ845" s="221"/>
      <c r="AK845" s="221"/>
      <c r="AL845" s="223"/>
      <c r="AM845" s="221"/>
    </row>
    <row r="846" spans="2:39" ht="15" customHeight="1">
      <c r="B846" s="235"/>
      <c r="C846" s="235"/>
      <c r="D846" s="298"/>
      <c r="E846" s="235"/>
      <c r="F846" s="144">
        <f t="shared" si="70"/>
        <v>0</v>
      </c>
      <c r="G846" s="292"/>
      <c r="H846" s="143"/>
      <c r="I846" s="143"/>
      <c r="J846" s="144">
        <f t="shared" si="71"/>
        <v>0</v>
      </c>
      <c r="K846" s="143">
        <v>0</v>
      </c>
      <c r="L846" s="143"/>
      <c r="M846" s="234">
        <f t="shared" si="72"/>
        <v>0</v>
      </c>
      <c r="N846" s="143">
        <f t="shared" si="73"/>
        <v>0</v>
      </c>
      <c r="O846" s="289">
        <f t="array" ref="O846">IFERROR(INDEX($AK$49:$AK$2000,MATCH(B846&amp;C846,$Z$49:$Z$2000&amp;$AA$49:$AA$2000,0)),0)</f>
        <v>0</v>
      </c>
      <c r="P846" s="290">
        <f t="shared" si="74"/>
        <v>0</v>
      </c>
      <c r="Q846" s="262"/>
      <c r="Z846" s="220"/>
      <c r="AA846" s="220"/>
      <c r="AB846" s="237"/>
      <c r="AC846" s="237"/>
      <c r="AD846" s="222"/>
      <c r="AE846" s="221"/>
      <c r="AF846" s="221"/>
      <c r="AG846" s="257"/>
      <c r="AH846" s="221"/>
      <c r="AI846" s="222"/>
      <c r="AJ846" s="221"/>
      <c r="AK846" s="221"/>
      <c r="AL846" s="223"/>
      <c r="AM846" s="221"/>
    </row>
    <row r="847" spans="2:39" ht="15" customHeight="1">
      <c r="B847" s="235"/>
      <c r="C847" s="235"/>
      <c r="D847" s="298"/>
      <c r="E847" s="235"/>
      <c r="F847" s="144">
        <f t="shared" si="70"/>
        <v>0</v>
      </c>
      <c r="G847" s="292"/>
      <c r="H847" s="143"/>
      <c r="I847" s="143"/>
      <c r="J847" s="144">
        <f t="shared" si="71"/>
        <v>0</v>
      </c>
      <c r="K847" s="143">
        <v>0</v>
      </c>
      <c r="L847" s="143"/>
      <c r="M847" s="234">
        <f t="shared" si="72"/>
        <v>0</v>
      </c>
      <c r="N847" s="143">
        <f t="shared" si="73"/>
        <v>0</v>
      </c>
      <c r="O847" s="289">
        <f t="array" ref="O847">IFERROR(INDEX($AK$49:$AK$2000,MATCH(B847&amp;C847,$Z$49:$Z$2000&amp;$AA$49:$AA$2000,0)),0)</f>
        <v>0</v>
      </c>
      <c r="P847" s="290">
        <f t="shared" si="74"/>
        <v>0</v>
      </c>
      <c r="Q847" s="262"/>
      <c r="Z847" s="220"/>
      <c r="AA847" s="220"/>
      <c r="AB847" s="237"/>
      <c r="AC847" s="237"/>
      <c r="AD847" s="222"/>
      <c r="AE847" s="221"/>
      <c r="AF847" s="221"/>
      <c r="AG847" s="257"/>
      <c r="AH847" s="221"/>
      <c r="AI847" s="222"/>
      <c r="AJ847" s="221"/>
      <c r="AK847" s="221"/>
      <c r="AL847" s="223"/>
      <c r="AM847" s="221"/>
    </row>
    <row r="848" spans="2:39" ht="15" customHeight="1">
      <c r="B848" s="235"/>
      <c r="C848" s="235"/>
      <c r="D848" s="298"/>
      <c r="E848" s="235"/>
      <c r="F848" s="144">
        <f t="shared" si="70"/>
        <v>0</v>
      </c>
      <c r="G848" s="292"/>
      <c r="H848" s="143"/>
      <c r="I848" s="143"/>
      <c r="J848" s="144">
        <f t="shared" si="71"/>
        <v>0</v>
      </c>
      <c r="K848" s="143">
        <v>0</v>
      </c>
      <c r="L848" s="143"/>
      <c r="M848" s="234">
        <f t="shared" si="72"/>
        <v>0</v>
      </c>
      <c r="N848" s="143">
        <f t="shared" si="73"/>
        <v>0</v>
      </c>
      <c r="O848" s="289">
        <f t="array" ref="O848">IFERROR(INDEX($AK$49:$AK$2000,MATCH(B848&amp;C848,$Z$49:$Z$2000&amp;$AA$49:$AA$2000,0)),0)</f>
        <v>0</v>
      </c>
      <c r="P848" s="290">
        <f t="shared" si="74"/>
        <v>0</v>
      </c>
      <c r="Q848" s="262"/>
      <c r="Z848" s="220"/>
      <c r="AA848" s="220"/>
      <c r="AB848" s="237"/>
      <c r="AC848" s="237"/>
      <c r="AD848" s="222"/>
      <c r="AE848" s="221"/>
      <c r="AF848" s="221"/>
      <c r="AG848" s="257"/>
      <c r="AH848" s="221"/>
      <c r="AI848" s="222"/>
      <c r="AJ848" s="221"/>
      <c r="AK848" s="221"/>
      <c r="AL848" s="223"/>
      <c r="AM848" s="221"/>
    </row>
    <row r="849" spans="2:39" ht="15" customHeight="1">
      <c r="B849" s="235"/>
      <c r="C849" s="235"/>
      <c r="D849" s="298"/>
      <c r="E849" s="235"/>
      <c r="F849" s="144">
        <f t="shared" si="70"/>
        <v>0</v>
      </c>
      <c r="G849" s="292"/>
      <c r="H849" s="143"/>
      <c r="I849" s="143"/>
      <c r="J849" s="144">
        <f t="shared" si="71"/>
        <v>0</v>
      </c>
      <c r="K849" s="143">
        <v>0</v>
      </c>
      <c r="L849" s="143"/>
      <c r="M849" s="234">
        <f t="shared" si="72"/>
        <v>0</v>
      </c>
      <c r="N849" s="143">
        <f t="shared" si="73"/>
        <v>0</v>
      </c>
      <c r="O849" s="289">
        <f t="array" ref="O849">IFERROR(INDEX($AK$49:$AK$2000,MATCH(B849&amp;C849,$Z$49:$Z$2000&amp;$AA$49:$AA$2000,0)),0)</f>
        <v>0</v>
      </c>
      <c r="P849" s="290">
        <f t="shared" si="74"/>
        <v>0</v>
      </c>
      <c r="Q849" s="262"/>
      <c r="Z849" s="220"/>
      <c r="AA849" s="220"/>
      <c r="AB849" s="237"/>
      <c r="AC849" s="237"/>
      <c r="AD849" s="222"/>
      <c r="AE849" s="221"/>
      <c r="AF849" s="221"/>
      <c r="AG849" s="257"/>
      <c r="AH849" s="221"/>
      <c r="AI849" s="222"/>
      <c r="AJ849" s="221"/>
      <c r="AK849" s="221"/>
      <c r="AL849" s="223"/>
      <c r="AM849" s="221"/>
    </row>
    <row r="850" spans="2:39" ht="15" customHeight="1">
      <c r="B850" s="235"/>
      <c r="C850" s="235"/>
      <c r="D850" s="298"/>
      <c r="E850" s="235"/>
      <c r="F850" s="144">
        <f t="shared" si="70"/>
        <v>0</v>
      </c>
      <c r="G850" s="292"/>
      <c r="H850" s="143"/>
      <c r="I850" s="143"/>
      <c r="J850" s="144">
        <f t="shared" si="71"/>
        <v>0</v>
      </c>
      <c r="K850" s="143">
        <v>0</v>
      </c>
      <c r="L850" s="143"/>
      <c r="M850" s="234">
        <f t="shared" si="72"/>
        <v>0</v>
      </c>
      <c r="N850" s="143">
        <f t="shared" si="73"/>
        <v>0</v>
      </c>
      <c r="O850" s="289">
        <f t="array" ref="O850">IFERROR(INDEX($AK$49:$AK$2000,MATCH(B850&amp;C850,$Z$49:$Z$2000&amp;$AA$49:$AA$2000,0)),0)</f>
        <v>0</v>
      </c>
      <c r="P850" s="290">
        <f t="shared" si="74"/>
        <v>0</v>
      </c>
      <c r="Q850" s="262"/>
      <c r="Z850" s="220"/>
      <c r="AA850" s="220"/>
      <c r="AB850" s="237"/>
      <c r="AC850" s="237"/>
      <c r="AD850" s="222"/>
      <c r="AE850" s="221"/>
      <c r="AF850" s="221"/>
      <c r="AG850" s="257"/>
      <c r="AH850" s="221"/>
      <c r="AI850" s="222"/>
      <c r="AJ850" s="221"/>
      <c r="AK850" s="221"/>
      <c r="AL850" s="223"/>
      <c r="AM850" s="221"/>
    </row>
    <row r="851" spans="2:39" ht="15" customHeight="1">
      <c r="B851" s="235"/>
      <c r="C851" s="235"/>
      <c r="D851" s="298"/>
      <c r="E851" s="235"/>
      <c r="F851" s="144">
        <f t="shared" si="70"/>
        <v>0</v>
      </c>
      <c r="G851" s="292"/>
      <c r="H851" s="143"/>
      <c r="I851" s="143"/>
      <c r="J851" s="144">
        <f t="shared" si="71"/>
        <v>0</v>
      </c>
      <c r="K851" s="143">
        <v>0</v>
      </c>
      <c r="L851" s="143"/>
      <c r="M851" s="234">
        <f t="shared" si="72"/>
        <v>0</v>
      </c>
      <c r="N851" s="143">
        <f t="shared" si="73"/>
        <v>0</v>
      </c>
      <c r="O851" s="289">
        <f t="array" ref="O851">IFERROR(INDEX($AK$49:$AK$2000,MATCH(B851&amp;C851,$Z$49:$Z$2000&amp;$AA$49:$AA$2000,0)),0)</f>
        <v>0</v>
      </c>
      <c r="P851" s="290">
        <f t="shared" si="74"/>
        <v>0</v>
      </c>
      <c r="Q851" s="262"/>
      <c r="Z851" s="220"/>
      <c r="AA851" s="220"/>
      <c r="AB851" s="237"/>
      <c r="AC851" s="237"/>
      <c r="AD851" s="222"/>
      <c r="AE851" s="221"/>
      <c r="AF851" s="221"/>
      <c r="AG851" s="257"/>
      <c r="AH851" s="221"/>
      <c r="AI851" s="222"/>
      <c r="AJ851" s="221"/>
      <c r="AK851" s="221"/>
      <c r="AL851" s="223"/>
      <c r="AM851" s="221"/>
    </row>
    <row r="852" spans="2:39" ht="15" customHeight="1">
      <c r="B852" s="235"/>
      <c r="C852" s="235"/>
      <c r="D852" s="298"/>
      <c r="E852" s="235"/>
      <c r="F852" s="144">
        <f t="shared" si="70"/>
        <v>0</v>
      </c>
      <c r="G852" s="292"/>
      <c r="H852" s="143"/>
      <c r="I852" s="143"/>
      <c r="J852" s="144">
        <f t="shared" si="71"/>
        <v>0</v>
      </c>
      <c r="K852" s="143">
        <v>0</v>
      </c>
      <c r="L852" s="143"/>
      <c r="M852" s="234">
        <f t="shared" si="72"/>
        <v>0</v>
      </c>
      <c r="N852" s="143">
        <f t="shared" si="73"/>
        <v>0</v>
      </c>
      <c r="O852" s="289">
        <f t="array" ref="O852">IFERROR(INDEX($AK$49:$AK$2000,MATCH(B852&amp;C852,$Z$49:$Z$2000&amp;$AA$49:$AA$2000,0)),0)</f>
        <v>0</v>
      </c>
      <c r="P852" s="290">
        <f t="shared" si="74"/>
        <v>0</v>
      </c>
      <c r="Q852" s="262"/>
      <c r="Z852" s="220"/>
      <c r="AA852" s="220"/>
      <c r="AB852" s="237"/>
      <c r="AC852" s="237"/>
      <c r="AD852" s="222"/>
      <c r="AE852" s="221"/>
      <c r="AF852" s="221"/>
      <c r="AG852" s="257"/>
      <c r="AH852" s="221"/>
      <c r="AI852" s="222"/>
      <c r="AJ852" s="221"/>
      <c r="AK852" s="221"/>
      <c r="AL852" s="223"/>
      <c r="AM852" s="221"/>
    </row>
    <row r="853" spans="2:39" ht="15" customHeight="1">
      <c r="B853" s="235"/>
      <c r="C853" s="235"/>
      <c r="D853" s="298"/>
      <c r="E853" s="235"/>
      <c r="F853" s="144">
        <f t="shared" si="70"/>
        <v>0</v>
      </c>
      <c r="G853" s="292"/>
      <c r="H853" s="143"/>
      <c r="I853" s="143"/>
      <c r="J853" s="144">
        <f t="shared" si="71"/>
        <v>0</v>
      </c>
      <c r="K853" s="143">
        <v>0</v>
      </c>
      <c r="L853" s="143"/>
      <c r="M853" s="234">
        <f t="shared" si="72"/>
        <v>0</v>
      </c>
      <c r="N853" s="143">
        <f t="shared" si="73"/>
        <v>0</v>
      </c>
      <c r="O853" s="289">
        <f t="array" ref="O853">IFERROR(INDEX($AK$49:$AK$2000,MATCH(B853&amp;C853,$Z$49:$Z$2000&amp;$AA$49:$AA$2000,0)),0)</f>
        <v>0</v>
      </c>
      <c r="P853" s="290">
        <f t="shared" si="74"/>
        <v>0</v>
      </c>
      <c r="Q853" s="262"/>
      <c r="Z853" s="220"/>
      <c r="AA853" s="220"/>
      <c r="AB853" s="237"/>
      <c r="AC853" s="237"/>
      <c r="AD853" s="222"/>
      <c r="AE853" s="221"/>
      <c r="AF853" s="221"/>
      <c r="AG853" s="257"/>
      <c r="AH853" s="221"/>
      <c r="AI853" s="222"/>
      <c r="AJ853" s="221"/>
      <c r="AK853" s="221"/>
      <c r="AL853" s="223"/>
      <c r="AM853" s="221"/>
    </row>
    <row r="854" spans="2:39" ht="15" customHeight="1">
      <c r="B854" s="235"/>
      <c r="C854" s="235"/>
      <c r="D854" s="298"/>
      <c r="E854" s="235"/>
      <c r="F854" s="144">
        <f t="shared" si="70"/>
        <v>0</v>
      </c>
      <c r="G854" s="292"/>
      <c r="H854" s="143"/>
      <c r="I854" s="143"/>
      <c r="J854" s="144">
        <f t="shared" si="71"/>
        <v>0</v>
      </c>
      <c r="K854" s="143">
        <v>0</v>
      </c>
      <c r="L854" s="143"/>
      <c r="M854" s="234">
        <f t="shared" si="72"/>
        <v>0</v>
      </c>
      <c r="N854" s="143">
        <f t="shared" si="73"/>
        <v>0</v>
      </c>
      <c r="O854" s="289">
        <f t="array" ref="O854">IFERROR(INDEX($AK$49:$AK$2000,MATCH(B854&amp;C854,$Z$49:$Z$2000&amp;$AA$49:$AA$2000,0)),0)</f>
        <v>0</v>
      </c>
      <c r="P854" s="290">
        <f t="shared" si="74"/>
        <v>0</v>
      </c>
      <c r="Q854" s="262"/>
      <c r="Z854" s="220"/>
      <c r="AA854" s="220"/>
      <c r="AB854" s="237"/>
      <c r="AC854" s="237"/>
      <c r="AD854" s="222"/>
      <c r="AE854" s="221"/>
      <c r="AF854" s="221"/>
      <c r="AG854" s="257"/>
      <c r="AH854" s="221"/>
      <c r="AI854" s="222"/>
      <c r="AJ854" s="221"/>
      <c r="AK854" s="221"/>
      <c r="AL854" s="223"/>
      <c r="AM854" s="221"/>
    </row>
    <row r="855" spans="2:39" ht="15" customHeight="1">
      <c r="B855" s="235"/>
      <c r="C855" s="235"/>
      <c r="D855" s="298"/>
      <c r="E855" s="235"/>
      <c r="F855" s="144">
        <f t="shared" si="70"/>
        <v>0</v>
      </c>
      <c r="G855" s="292"/>
      <c r="H855" s="143"/>
      <c r="I855" s="143"/>
      <c r="J855" s="144">
        <f t="shared" si="71"/>
        <v>0</v>
      </c>
      <c r="K855" s="143">
        <v>0</v>
      </c>
      <c r="L855" s="143"/>
      <c r="M855" s="234">
        <f t="shared" si="72"/>
        <v>0</v>
      </c>
      <c r="N855" s="143">
        <f t="shared" si="73"/>
        <v>0</v>
      </c>
      <c r="O855" s="289">
        <f t="array" ref="O855">IFERROR(INDEX($AK$49:$AK$2000,MATCH(B855&amp;C855,$Z$49:$Z$2000&amp;$AA$49:$AA$2000,0)),0)</f>
        <v>0</v>
      </c>
      <c r="P855" s="290">
        <f t="shared" si="74"/>
        <v>0</v>
      </c>
      <c r="Q855" s="262"/>
      <c r="Z855" s="220"/>
      <c r="AA855" s="220"/>
      <c r="AB855" s="237"/>
      <c r="AC855" s="237"/>
      <c r="AD855" s="222"/>
      <c r="AE855" s="221"/>
      <c r="AF855" s="221"/>
      <c r="AG855" s="257"/>
      <c r="AH855" s="221"/>
      <c r="AI855" s="222"/>
      <c r="AJ855" s="221"/>
      <c r="AK855" s="221"/>
      <c r="AL855" s="223"/>
      <c r="AM855" s="221"/>
    </row>
    <row r="856" spans="2:39" ht="15" customHeight="1">
      <c r="B856" s="235"/>
      <c r="C856" s="235"/>
      <c r="D856" s="298"/>
      <c r="E856" s="235"/>
      <c r="F856" s="144">
        <f t="shared" si="70"/>
        <v>0</v>
      </c>
      <c r="G856" s="292"/>
      <c r="H856" s="143"/>
      <c r="I856" s="143"/>
      <c r="J856" s="144">
        <f t="shared" si="71"/>
        <v>0</v>
      </c>
      <c r="K856" s="143">
        <v>0</v>
      </c>
      <c r="L856" s="143"/>
      <c r="M856" s="234">
        <f t="shared" si="72"/>
        <v>0</v>
      </c>
      <c r="N856" s="143">
        <f t="shared" si="73"/>
        <v>0</v>
      </c>
      <c r="O856" s="289">
        <f t="array" ref="O856">IFERROR(INDEX($AK$49:$AK$2000,MATCH(B856&amp;C856,$Z$49:$Z$2000&amp;$AA$49:$AA$2000,0)),0)</f>
        <v>0</v>
      </c>
      <c r="P856" s="290">
        <f t="shared" si="74"/>
        <v>0</v>
      </c>
      <c r="Q856" s="262"/>
      <c r="Z856" s="220"/>
      <c r="AA856" s="220"/>
      <c r="AB856" s="237"/>
      <c r="AC856" s="237"/>
      <c r="AD856" s="222"/>
      <c r="AE856" s="221"/>
      <c r="AF856" s="221"/>
      <c r="AG856" s="257"/>
      <c r="AH856" s="221"/>
      <c r="AI856" s="222"/>
      <c r="AJ856" s="221"/>
      <c r="AK856" s="221"/>
      <c r="AL856" s="223"/>
      <c r="AM856" s="221"/>
    </row>
    <row r="857" spans="2:39" ht="15" customHeight="1">
      <c r="B857" s="235"/>
      <c r="C857" s="235"/>
      <c r="D857" s="298"/>
      <c r="E857" s="235"/>
      <c r="F857" s="144">
        <f t="shared" si="70"/>
        <v>0</v>
      </c>
      <c r="G857" s="292"/>
      <c r="H857" s="143"/>
      <c r="I857" s="143"/>
      <c r="J857" s="144">
        <f t="shared" si="71"/>
        <v>0</v>
      </c>
      <c r="K857" s="143">
        <v>0</v>
      </c>
      <c r="L857" s="143"/>
      <c r="M857" s="234">
        <f t="shared" si="72"/>
        <v>0</v>
      </c>
      <c r="N857" s="143">
        <f t="shared" si="73"/>
        <v>0</v>
      </c>
      <c r="O857" s="289">
        <f t="array" ref="O857">IFERROR(INDEX($AK$49:$AK$2000,MATCH(B857&amp;C857,$Z$49:$Z$2000&amp;$AA$49:$AA$2000,0)),0)</f>
        <v>0</v>
      </c>
      <c r="P857" s="290">
        <f t="shared" si="74"/>
        <v>0</v>
      </c>
      <c r="Q857" s="262"/>
      <c r="Z857" s="220"/>
      <c r="AA857" s="220"/>
      <c r="AB857" s="237"/>
      <c r="AC857" s="237"/>
      <c r="AD857" s="222"/>
      <c r="AE857" s="221"/>
      <c r="AF857" s="221"/>
      <c r="AG857" s="257"/>
      <c r="AH857" s="221"/>
      <c r="AI857" s="222"/>
      <c r="AJ857" s="221"/>
      <c r="AK857" s="221"/>
      <c r="AL857" s="223"/>
      <c r="AM857" s="221"/>
    </row>
    <row r="858" spans="2:39" ht="15" customHeight="1">
      <c r="B858" s="235"/>
      <c r="C858" s="235"/>
      <c r="D858" s="298"/>
      <c r="E858" s="235"/>
      <c r="F858" s="144">
        <f t="shared" si="70"/>
        <v>0</v>
      </c>
      <c r="G858" s="292"/>
      <c r="H858" s="143"/>
      <c r="I858" s="143"/>
      <c r="J858" s="144">
        <f t="shared" si="71"/>
        <v>0</v>
      </c>
      <c r="K858" s="143">
        <v>0</v>
      </c>
      <c r="L858" s="143"/>
      <c r="M858" s="234">
        <f t="shared" si="72"/>
        <v>0</v>
      </c>
      <c r="N858" s="143">
        <f t="shared" si="73"/>
        <v>0</v>
      </c>
      <c r="O858" s="289">
        <f t="array" ref="O858">IFERROR(INDEX($AK$49:$AK$2000,MATCH(B858&amp;C858,$Z$49:$Z$2000&amp;$AA$49:$AA$2000,0)),0)</f>
        <v>0</v>
      </c>
      <c r="P858" s="290">
        <f t="shared" si="74"/>
        <v>0</v>
      </c>
      <c r="Q858" s="262"/>
      <c r="Z858" s="220"/>
      <c r="AA858" s="220"/>
      <c r="AB858" s="237"/>
      <c r="AC858" s="237"/>
      <c r="AD858" s="222"/>
      <c r="AE858" s="221"/>
      <c r="AF858" s="221"/>
      <c r="AG858" s="257"/>
      <c r="AH858" s="221"/>
      <c r="AI858" s="222"/>
      <c r="AJ858" s="221"/>
      <c r="AK858" s="221"/>
      <c r="AL858" s="223"/>
      <c r="AM858" s="221"/>
    </row>
    <row r="859" spans="2:39" ht="15" customHeight="1">
      <c r="B859" s="235"/>
      <c r="C859" s="235"/>
      <c r="D859" s="298"/>
      <c r="E859" s="235"/>
      <c r="F859" s="144">
        <f t="shared" si="70"/>
        <v>0</v>
      </c>
      <c r="G859" s="292"/>
      <c r="H859" s="143"/>
      <c r="I859" s="143"/>
      <c r="J859" s="144">
        <f t="shared" si="71"/>
        <v>0</v>
      </c>
      <c r="K859" s="143">
        <v>0</v>
      </c>
      <c r="L859" s="143"/>
      <c r="M859" s="234">
        <f t="shared" si="72"/>
        <v>0</v>
      </c>
      <c r="N859" s="143">
        <f t="shared" si="73"/>
        <v>0</v>
      </c>
      <c r="O859" s="289">
        <f t="array" ref="O859">IFERROR(INDEX($AK$49:$AK$2000,MATCH(B859&amp;C859,$Z$49:$Z$2000&amp;$AA$49:$AA$2000,0)),0)</f>
        <v>0</v>
      </c>
      <c r="P859" s="290">
        <f t="shared" si="74"/>
        <v>0</v>
      </c>
      <c r="Q859" s="262"/>
      <c r="Z859" s="220"/>
      <c r="AA859" s="220"/>
      <c r="AB859" s="237"/>
      <c r="AC859" s="237"/>
      <c r="AD859" s="222"/>
      <c r="AE859" s="221"/>
      <c r="AF859" s="221"/>
      <c r="AG859" s="257"/>
      <c r="AH859" s="221"/>
      <c r="AI859" s="222"/>
      <c r="AJ859" s="221"/>
      <c r="AK859" s="221"/>
      <c r="AL859" s="223"/>
      <c r="AM859" s="221"/>
    </row>
    <row r="860" spans="2:39" ht="15" customHeight="1">
      <c r="B860" s="235"/>
      <c r="C860" s="235"/>
      <c r="D860" s="298"/>
      <c r="E860" s="235"/>
      <c r="F860" s="144">
        <f t="shared" si="70"/>
        <v>0</v>
      </c>
      <c r="G860" s="292"/>
      <c r="H860" s="143"/>
      <c r="I860" s="143"/>
      <c r="J860" s="144">
        <f t="shared" si="71"/>
        <v>0</v>
      </c>
      <c r="K860" s="143">
        <v>0</v>
      </c>
      <c r="L860" s="143"/>
      <c r="M860" s="234">
        <f t="shared" si="72"/>
        <v>0</v>
      </c>
      <c r="N860" s="143">
        <f t="shared" si="73"/>
        <v>0</v>
      </c>
      <c r="O860" s="289">
        <f t="array" ref="O860">IFERROR(INDEX($AK$49:$AK$2000,MATCH(B860&amp;C860,$Z$49:$Z$2000&amp;$AA$49:$AA$2000,0)),0)</f>
        <v>0</v>
      </c>
      <c r="P860" s="290">
        <f t="shared" si="74"/>
        <v>0</v>
      </c>
      <c r="Q860" s="262"/>
      <c r="Z860" s="220"/>
      <c r="AA860" s="220"/>
      <c r="AB860" s="237"/>
      <c r="AC860" s="237"/>
      <c r="AD860" s="222"/>
      <c r="AE860" s="221"/>
      <c r="AF860" s="221"/>
      <c r="AG860" s="257"/>
      <c r="AH860" s="221"/>
      <c r="AI860" s="222"/>
      <c r="AJ860" s="221"/>
      <c r="AK860" s="221"/>
      <c r="AL860" s="223"/>
      <c r="AM860" s="221"/>
    </row>
    <row r="861" spans="2:39" ht="15" customHeight="1">
      <c r="B861" s="235"/>
      <c r="C861" s="235"/>
      <c r="D861" s="298"/>
      <c r="E861" s="235"/>
      <c r="F861" s="144">
        <f t="shared" si="70"/>
        <v>0</v>
      </c>
      <c r="G861" s="292"/>
      <c r="H861" s="143"/>
      <c r="I861" s="143"/>
      <c r="J861" s="144">
        <f t="shared" si="71"/>
        <v>0</v>
      </c>
      <c r="K861" s="143">
        <v>0</v>
      </c>
      <c r="L861" s="143"/>
      <c r="M861" s="234">
        <f t="shared" si="72"/>
        <v>0</v>
      </c>
      <c r="N861" s="143">
        <f t="shared" si="73"/>
        <v>0</v>
      </c>
      <c r="O861" s="289">
        <f t="array" ref="O861">IFERROR(INDEX($AK$49:$AK$2000,MATCH(B861&amp;C861,$Z$49:$Z$2000&amp;$AA$49:$AA$2000,0)),0)</f>
        <v>0</v>
      </c>
      <c r="P861" s="290">
        <f t="shared" si="74"/>
        <v>0</v>
      </c>
      <c r="Q861" s="262"/>
      <c r="Z861" s="220"/>
      <c r="AA861" s="220"/>
      <c r="AB861" s="237"/>
      <c r="AC861" s="237"/>
      <c r="AD861" s="222"/>
      <c r="AE861" s="221"/>
      <c r="AF861" s="221"/>
      <c r="AG861" s="257"/>
      <c r="AH861" s="221"/>
      <c r="AI861" s="222"/>
      <c r="AJ861" s="221"/>
      <c r="AK861" s="221"/>
      <c r="AL861" s="223"/>
      <c r="AM861" s="221"/>
    </row>
    <row r="862" spans="2:39" ht="15" customHeight="1">
      <c r="B862" s="235"/>
      <c r="C862" s="235"/>
      <c r="D862" s="298"/>
      <c r="E862" s="235"/>
      <c r="F862" s="144">
        <f t="shared" si="70"/>
        <v>0</v>
      </c>
      <c r="G862" s="292"/>
      <c r="H862" s="143"/>
      <c r="I862" s="143"/>
      <c r="J862" s="144">
        <f t="shared" si="71"/>
        <v>0</v>
      </c>
      <c r="K862" s="143">
        <v>0</v>
      </c>
      <c r="L862" s="143"/>
      <c r="M862" s="234">
        <f t="shared" si="72"/>
        <v>0</v>
      </c>
      <c r="N862" s="143">
        <f t="shared" si="73"/>
        <v>0</v>
      </c>
      <c r="O862" s="289">
        <f t="array" ref="O862">IFERROR(INDEX($AK$49:$AK$2000,MATCH(B862&amp;C862,$Z$49:$Z$2000&amp;$AA$49:$AA$2000,0)),0)</f>
        <v>0</v>
      </c>
      <c r="P862" s="290">
        <f t="shared" si="74"/>
        <v>0</v>
      </c>
      <c r="Q862" s="262"/>
      <c r="Z862" s="220"/>
      <c r="AA862" s="220"/>
      <c r="AB862" s="237"/>
      <c r="AC862" s="237"/>
      <c r="AD862" s="222"/>
      <c r="AE862" s="221"/>
      <c r="AF862" s="221"/>
      <c r="AG862" s="257"/>
      <c r="AH862" s="221"/>
      <c r="AI862" s="222"/>
      <c r="AJ862" s="221"/>
      <c r="AK862" s="221"/>
      <c r="AL862" s="223"/>
      <c r="AM862" s="221"/>
    </row>
    <row r="863" spans="2:39" ht="15" customHeight="1">
      <c r="B863" s="235"/>
      <c r="C863" s="235"/>
      <c r="D863" s="298"/>
      <c r="E863" s="235"/>
      <c r="F863" s="144">
        <f t="shared" si="70"/>
        <v>0</v>
      </c>
      <c r="G863" s="292"/>
      <c r="H863" s="143"/>
      <c r="I863" s="143"/>
      <c r="J863" s="144">
        <f t="shared" si="71"/>
        <v>0</v>
      </c>
      <c r="K863" s="143">
        <v>0</v>
      </c>
      <c r="L863" s="143"/>
      <c r="M863" s="234">
        <f t="shared" si="72"/>
        <v>0</v>
      </c>
      <c r="N863" s="143">
        <f t="shared" si="73"/>
        <v>0</v>
      </c>
      <c r="O863" s="289">
        <f t="array" ref="O863">IFERROR(INDEX($AK$49:$AK$2000,MATCH(B863&amp;C863,$Z$49:$Z$2000&amp;$AA$49:$AA$2000,0)),0)</f>
        <v>0</v>
      </c>
      <c r="P863" s="290">
        <f t="shared" si="74"/>
        <v>0</v>
      </c>
      <c r="Q863" s="262"/>
      <c r="Z863" s="220"/>
      <c r="AA863" s="220"/>
      <c r="AB863" s="237"/>
      <c r="AC863" s="237"/>
      <c r="AD863" s="222"/>
      <c r="AE863" s="221"/>
      <c r="AF863" s="221"/>
      <c r="AG863" s="257"/>
      <c r="AH863" s="221"/>
      <c r="AI863" s="222"/>
      <c r="AJ863" s="221"/>
      <c r="AK863" s="221"/>
      <c r="AL863" s="223"/>
      <c r="AM863" s="221"/>
    </row>
    <row r="864" spans="2:39" ht="15" customHeight="1">
      <c r="B864" s="235"/>
      <c r="C864" s="235"/>
      <c r="D864" s="298"/>
      <c r="E864" s="235"/>
      <c r="F864" s="144">
        <f t="shared" si="70"/>
        <v>0</v>
      </c>
      <c r="G864" s="292"/>
      <c r="H864" s="143"/>
      <c r="I864" s="143"/>
      <c r="J864" s="144">
        <f t="shared" si="71"/>
        <v>0</v>
      </c>
      <c r="K864" s="143">
        <v>0</v>
      </c>
      <c r="L864" s="143"/>
      <c r="M864" s="234">
        <f t="shared" si="72"/>
        <v>0</v>
      </c>
      <c r="N864" s="143">
        <f t="shared" si="73"/>
        <v>0</v>
      </c>
      <c r="O864" s="289">
        <f t="array" ref="O864">IFERROR(INDEX($AK$49:$AK$2000,MATCH(B864&amp;C864,$Z$49:$Z$2000&amp;$AA$49:$AA$2000,0)),0)</f>
        <v>0</v>
      </c>
      <c r="P864" s="290">
        <f t="shared" si="74"/>
        <v>0</v>
      </c>
      <c r="Q864" s="262"/>
      <c r="Z864" s="220"/>
      <c r="AA864" s="220"/>
      <c r="AB864" s="237"/>
      <c r="AC864" s="237"/>
      <c r="AD864" s="222"/>
      <c r="AE864" s="221"/>
      <c r="AF864" s="221"/>
      <c r="AG864" s="257"/>
      <c r="AH864" s="221"/>
      <c r="AI864" s="222"/>
      <c r="AJ864" s="221"/>
      <c r="AK864" s="221"/>
      <c r="AL864" s="223"/>
      <c r="AM864" s="221"/>
    </row>
    <row r="865" spans="2:39" ht="15" customHeight="1">
      <c r="B865" s="235"/>
      <c r="C865" s="235"/>
      <c r="D865" s="298"/>
      <c r="E865" s="235"/>
      <c r="F865" s="144">
        <f t="shared" si="70"/>
        <v>0</v>
      </c>
      <c r="G865" s="292"/>
      <c r="H865" s="143"/>
      <c r="I865" s="143"/>
      <c r="J865" s="144">
        <f t="shared" si="71"/>
        <v>0</v>
      </c>
      <c r="K865" s="143">
        <v>0</v>
      </c>
      <c r="L865" s="143"/>
      <c r="M865" s="234">
        <f t="shared" si="72"/>
        <v>0</v>
      </c>
      <c r="N865" s="143">
        <f t="shared" si="73"/>
        <v>0</v>
      </c>
      <c r="O865" s="289">
        <f t="array" ref="O865">IFERROR(INDEX($AK$49:$AK$2000,MATCH(B865&amp;C865,$Z$49:$Z$2000&amp;$AA$49:$AA$2000,0)),0)</f>
        <v>0</v>
      </c>
      <c r="P865" s="290">
        <f t="shared" si="74"/>
        <v>0</v>
      </c>
      <c r="Q865" s="262"/>
      <c r="Z865" s="220"/>
      <c r="AA865" s="220"/>
      <c r="AB865" s="237"/>
      <c r="AC865" s="237"/>
      <c r="AD865" s="222"/>
      <c r="AE865" s="221"/>
      <c r="AF865" s="221"/>
      <c r="AG865" s="257"/>
      <c r="AH865" s="221"/>
      <c r="AI865" s="222"/>
      <c r="AJ865" s="221"/>
      <c r="AK865" s="221"/>
      <c r="AL865" s="223"/>
      <c r="AM865" s="221"/>
    </row>
    <row r="866" spans="2:39" ht="15" customHeight="1">
      <c r="B866" s="235"/>
      <c r="C866" s="235"/>
      <c r="D866" s="298"/>
      <c r="E866" s="235"/>
      <c r="F866" s="144">
        <f t="shared" si="70"/>
        <v>0</v>
      </c>
      <c r="G866" s="292"/>
      <c r="H866" s="143"/>
      <c r="I866" s="143"/>
      <c r="J866" s="144">
        <f t="shared" si="71"/>
        <v>0</v>
      </c>
      <c r="K866" s="143">
        <v>0</v>
      </c>
      <c r="L866" s="143"/>
      <c r="M866" s="234">
        <f t="shared" si="72"/>
        <v>0</v>
      </c>
      <c r="N866" s="143">
        <f t="shared" si="73"/>
        <v>0</v>
      </c>
      <c r="O866" s="289">
        <f t="array" ref="O866">IFERROR(INDEX($AK$49:$AK$2000,MATCH(B866&amp;C866,$Z$49:$Z$2000&amp;$AA$49:$AA$2000,0)),0)</f>
        <v>0</v>
      </c>
      <c r="P866" s="290">
        <f t="shared" si="74"/>
        <v>0</v>
      </c>
      <c r="Q866" s="262"/>
      <c r="Z866" s="220"/>
      <c r="AA866" s="220"/>
      <c r="AB866" s="237"/>
      <c r="AC866" s="237"/>
      <c r="AD866" s="222"/>
      <c r="AE866" s="221"/>
      <c r="AF866" s="221"/>
      <c r="AG866" s="257"/>
      <c r="AH866" s="221"/>
      <c r="AI866" s="222"/>
      <c r="AJ866" s="221"/>
      <c r="AK866" s="221"/>
      <c r="AL866" s="223"/>
      <c r="AM866" s="221"/>
    </row>
    <row r="867" spans="2:39" ht="15" customHeight="1">
      <c r="B867" s="235"/>
      <c r="C867" s="235"/>
      <c r="D867" s="298"/>
      <c r="E867" s="235"/>
      <c r="F867" s="144">
        <f t="shared" si="70"/>
        <v>0</v>
      </c>
      <c r="G867" s="292"/>
      <c r="H867" s="143"/>
      <c r="I867" s="143"/>
      <c r="J867" s="144">
        <f t="shared" si="71"/>
        <v>0</v>
      </c>
      <c r="K867" s="143">
        <v>0</v>
      </c>
      <c r="L867" s="143"/>
      <c r="M867" s="234">
        <f t="shared" si="72"/>
        <v>0</v>
      </c>
      <c r="N867" s="143">
        <f t="shared" si="73"/>
        <v>0</v>
      </c>
      <c r="O867" s="289">
        <f t="array" ref="O867">IFERROR(INDEX($AK$49:$AK$2000,MATCH(B867&amp;C867,$Z$49:$Z$2000&amp;$AA$49:$AA$2000,0)),0)</f>
        <v>0</v>
      </c>
      <c r="P867" s="290">
        <f t="shared" si="74"/>
        <v>0</v>
      </c>
      <c r="Q867" s="262"/>
      <c r="Z867" s="220"/>
      <c r="AA867" s="220"/>
      <c r="AB867" s="237"/>
      <c r="AC867" s="237"/>
      <c r="AD867" s="222"/>
      <c r="AE867" s="221"/>
      <c r="AF867" s="221"/>
      <c r="AG867" s="257"/>
      <c r="AH867" s="221"/>
      <c r="AI867" s="222"/>
      <c r="AJ867" s="221"/>
      <c r="AK867" s="221"/>
      <c r="AL867" s="223"/>
      <c r="AM867" s="221"/>
    </row>
    <row r="868" spans="2:39" ht="15" customHeight="1">
      <c r="B868" s="235"/>
      <c r="C868" s="235"/>
      <c r="D868" s="298"/>
      <c r="E868" s="235"/>
      <c r="F868" s="144">
        <f t="shared" si="70"/>
        <v>0</v>
      </c>
      <c r="G868" s="292"/>
      <c r="H868" s="143"/>
      <c r="I868" s="143"/>
      <c r="J868" s="144">
        <f t="shared" si="71"/>
        <v>0</v>
      </c>
      <c r="K868" s="143">
        <v>0</v>
      </c>
      <c r="L868" s="143"/>
      <c r="M868" s="234">
        <f t="shared" si="72"/>
        <v>0</v>
      </c>
      <c r="N868" s="143">
        <f t="shared" si="73"/>
        <v>0</v>
      </c>
      <c r="O868" s="289">
        <f t="array" ref="O868">IFERROR(INDEX($AK$49:$AK$2000,MATCH(B868&amp;C868,$Z$49:$Z$2000&amp;$AA$49:$AA$2000,0)),0)</f>
        <v>0</v>
      </c>
      <c r="P868" s="290">
        <f t="shared" si="74"/>
        <v>0</v>
      </c>
      <c r="Q868" s="262"/>
      <c r="Z868" s="220"/>
      <c r="AA868" s="220"/>
      <c r="AB868" s="237"/>
      <c r="AC868" s="237"/>
      <c r="AD868" s="222"/>
      <c r="AE868" s="221"/>
      <c r="AF868" s="221"/>
      <c r="AG868" s="257"/>
      <c r="AH868" s="221"/>
      <c r="AI868" s="222"/>
      <c r="AJ868" s="221"/>
      <c r="AK868" s="221"/>
      <c r="AL868" s="223"/>
      <c r="AM868" s="221"/>
    </row>
    <row r="869" spans="2:39" ht="15" customHeight="1">
      <c r="B869" s="235"/>
      <c r="C869" s="235"/>
      <c r="D869" s="298"/>
      <c r="E869" s="235"/>
      <c r="F869" s="144">
        <f t="shared" si="70"/>
        <v>0</v>
      </c>
      <c r="G869" s="292"/>
      <c r="H869" s="143"/>
      <c r="I869" s="143"/>
      <c r="J869" s="144">
        <f t="shared" si="71"/>
        <v>0</v>
      </c>
      <c r="K869" s="143">
        <v>0</v>
      </c>
      <c r="L869" s="143"/>
      <c r="M869" s="234">
        <f t="shared" si="72"/>
        <v>0</v>
      </c>
      <c r="N869" s="143">
        <f t="shared" si="73"/>
        <v>0</v>
      </c>
      <c r="O869" s="289">
        <f t="array" ref="O869">IFERROR(INDEX($AK$49:$AK$2000,MATCH(B869&amp;C869,$Z$49:$Z$2000&amp;$AA$49:$AA$2000,0)),0)</f>
        <v>0</v>
      </c>
      <c r="P869" s="290">
        <f t="shared" si="74"/>
        <v>0</v>
      </c>
      <c r="Q869" s="262"/>
      <c r="Z869" s="220"/>
      <c r="AA869" s="220"/>
      <c r="AB869" s="237"/>
      <c r="AC869" s="237"/>
      <c r="AD869" s="222"/>
      <c r="AE869" s="221"/>
      <c r="AF869" s="221"/>
      <c r="AG869" s="257"/>
      <c r="AH869" s="221"/>
      <c r="AI869" s="222"/>
      <c r="AJ869" s="221"/>
      <c r="AK869" s="221"/>
      <c r="AL869" s="223"/>
      <c r="AM869" s="221"/>
    </row>
    <row r="870" spans="2:39" ht="15" customHeight="1">
      <c r="B870" s="235"/>
      <c r="C870" s="235"/>
      <c r="D870" s="298"/>
      <c r="E870" s="235"/>
      <c r="F870" s="144">
        <f t="shared" si="70"/>
        <v>0</v>
      </c>
      <c r="G870" s="292"/>
      <c r="H870" s="143"/>
      <c r="I870" s="143"/>
      <c r="J870" s="144">
        <f t="shared" si="71"/>
        <v>0</v>
      </c>
      <c r="K870" s="143">
        <v>0</v>
      </c>
      <c r="L870" s="143"/>
      <c r="M870" s="234">
        <f t="shared" si="72"/>
        <v>0</v>
      </c>
      <c r="N870" s="143">
        <f t="shared" si="73"/>
        <v>0</v>
      </c>
      <c r="O870" s="289">
        <f t="array" ref="O870">IFERROR(INDEX($AK$49:$AK$2000,MATCH(B870&amp;C870,$Z$49:$Z$2000&amp;$AA$49:$AA$2000,0)),0)</f>
        <v>0</v>
      </c>
      <c r="P870" s="290">
        <f t="shared" si="74"/>
        <v>0</v>
      </c>
      <c r="Q870" s="262"/>
      <c r="Z870" s="220"/>
      <c r="AA870" s="220"/>
      <c r="AB870" s="237"/>
      <c r="AC870" s="237"/>
      <c r="AD870" s="222"/>
      <c r="AE870" s="221"/>
      <c r="AF870" s="221"/>
      <c r="AG870" s="257"/>
      <c r="AH870" s="221"/>
      <c r="AI870" s="222"/>
      <c r="AJ870" s="221"/>
      <c r="AK870" s="221"/>
      <c r="AL870" s="223"/>
      <c r="AM870" s="221"/>
    </row>
    <row r="871" spans="2:39" ht="15" customHeight="1">
      <c r="B871" s="235"/>
      <c r="C871" s="235"/>
      <c r="D871" s="298"/>
      <c r="E871" s="235"/>
      <c r="F871" s="144">
        <f t="shared" si="70"/>
        <v>0</v>
      </c>
      <c r="G871" s="292"/>
      <c r="H871" s="143"/>
      <c r="I871" s="143"/>
      <c r="J871" s="144">
        <f t="shared" si="71"/>
        <v>0</v>
      </c>
      <c r="K871" s="143">
        <v>0</v>
      </c>
      <c r="L871" s="143"/>
      <c r="M871" s="234">
        <f t="shared" si="72"/>
        <v>0</v>
      </c>
      <c r="N871" s="143">
        <f t="shared" si="73"/>
        <v>0</v>
      </c>
      <c r="O871" s="289">
        <f t="array" ref="O871">IFERROR(INDEX($AK$49:$AK$2000,MATCH(B871&amp;C871,$Z$49:$Z$2000&amp;$AA$49:$AA$2000,0)),0)</f>
        <v>0</v>
      </c>
      <c r="P871" s="290">
        <f t="shared" si="74"/>
        <v>0</v>
      </c>
      <c r="Q871" s="262"/>
      <c r="Z871" s="220"/>
      <c r="AA871" s="220"/>
      <c r="AB871" s="237"/>
      <c r="AC871" s="237"/>
      <c r="AD871" s="222"/>
      <c r="AE871" s="221"/>
      <c r="AF871" s="221"/>
      <c r="AG871" s="257"/>
      <c r="AH871" s="221"/>
      <c r="AI871" s="222"/>
      <c r="AJ871" s="221"/>
      <c r="AK871" s="221"/>
      <c r="AL871" s="223"/>
      <c r="AM871" s="221"/>
    </row>
    <row r="872" spans="2:39" ht="15" customHeight="1">
      <c r="B872" s="235"/>
      <c r="C872" s="235"/>
      <c r="D872" s="298"/>
      <c r="E872" s="235"/>
      <c r="F872" s="144">
        <f t="shared" si="70"/>
        <v>0</v>
      </c>
      <c r="G872" s="292"/>
      <c r="H872" s="143"/>
      <c r="I872" s="143"/>
      <c r="J872" s="144">
        <f t="shared" si="71"/>
        <v>0</v>
      </c>
      <c r="K872" s="143">
        <v>0</v>
      </c>
      <c r="L872" s="143"/>
      <c r="M872" s="234">
        <f t="shared" si="72"/>
        <v>0</v>
      </c>
      <c r="N872" s="143">
        <f t="shared" si="73"/>
        <v>0</v>
      </c>
      <c r="O872" s="289">
        <f t="array" ref="O872">IFERROR(INDEX($AK$49:$AK$2000,MATCH(B872&amp;C872,$Z$49:$Z$2000&amp;$AA$49:$AA$2000,0)),0)</f>
        <v>0</v>
      </c>
      <c r="P872" s="290">
        <f t="shared" si="74"/>
        <v>0</v>
      </c>
      <c r="Q872" s="262"/>
      <c r="Z872" s="220"/>
      <c r="AA872" s="220"/>
      <c r="AB872" s="237"/>
      <c r="AC872" s="237"/>
      <c r="AD872" s="222"/>
      <c r="AE872" s="221"/>
      <c r="AF872" s="221"/>
      <c r="AG872" s="257"/>
      <c r="AH872" s="221"/>
      <c r="AI872" s="222"/>
      <c r="AJ872" s="221"/>
      <c r="AK872" s="221"/>
      <c r="AL872" s="223"/>
      <c r="AM872" s="221"/>
    </row>
    <row r="873" spans="2:39" ht="15" customHeight="1">
      <c r="B873" s="235"/>
      <c r="C873" s="235"/>
      <c r="D873" s="298"/>
      <c r="E873" s="235"/>
      <c r="F873" s="144">
        <f t="shared" si="70"/>
        <v>0</v>
      </c>
      <c r="G873" s="292"/>
      <c r="H873" s="143"/>
      <c r="I873" s="143"/>
      <c r="J873" s="144">
        <f t="shared" si="71"/>
        <v>0</v>
      </c>
      <c r="K873" s="143">
        <v>0</v>
      </c>
      <c r="L873" s="143"/>
      <c r="M873" s="234">
        <f t="shared" si="72"/>
        <v>0</v>
      </c>
      <c r="N873" s="143">
        <f t="shared" si="73"/>
        <v>0</v>
      </c>
      <c r="O873" s="289">
        <f t="array" ref="O873">IFERROR(INDEX($AK$49:$AK$2000,MATCH(B873&amp;C873,$Z$49:$Z$2000&amp;$AA$49:$AA$2000,0)),0)</f>
        <v>0</v>
      </c>
      <c r="P873" s="290">
        <f t="shared" si="74"/>
        <v>0</v>
      </c>
      <c r="Q873" s="262"/>
      <c r="Z873" s="220"/>
      <c r="AA873" s="220"/>
      <c r="AB873" s="237"/>
      <c r="AC873" s="237"/>
      <c r="AD873" s="222"/>
      <c r="AE873" s="221"/>
      <c r="AF873" s="221"/>
      <c r="AG873" s="257"/>
      <c r="AH873" s="221"/>
      <c r="AI873" s="222"/>
      <c r="AJ873" s="221"/>
      <c r="AK873" s="221"/>
      <c r="AL873" s="223"/>
      <c r="AM873" s="221"/>
    </row>
    <row r="874" spans="2:39" ht="15" customHeight="1">
      <c r="B874" s="235"/>
      <c r="C874" s="235"/>
      <c r="D874" s="298"/>
      <c r="E874" s="235"/>
      <c r="F874" s="144">
        <f t="shared" si="70"/>
        <v>0</v>
      </c>
      <c r="G874" s="292"/>
      <c r="H874" s="143"/>
      <c r="I874" s="143"/>
      <c r="J874" s="144">
        <f t="shared" si="71"/>
        <v>0</v>
      </c>
      <c r="K874" s="143">
        <v>0</v>
      </c>
      <c r="L874" s="143"/>
      <c r="M874" s="234">
        <f t="shared" si="72"/>
        <v>0</v>
      </c>
      <c r="N874" s="143">
        <f t="shared" si="73"/>
        <v>0</v>
      </c>
      <c r="O874" s="289">
        <f t="array" ref="O874">IFERROR(INDEX($AK$49:$AK$2000,MATCH(B874&amp;C874,$Z$49:$Z$2000&amp;$AA$49:$AA$2000,0)),0)</f>
        <v>0</v>
      </c>
      <c r="P874" s="290">
        <f t="shared" si="74"/>
        <v>0</v>
      </c>
      <c r="Q874" s="262"/>
      <c r="Z874" s="220"/>
      <c r="AA874" s="220"/>
      <c r="AB874" s="237"/>
      <c r="AC874" s="237"/>
      <c r="AD874" s="222"/>
      <c r="AE874" s="221"/>
      <c r="AF874" s="221"/>
      <c r="AG874" s="257"/>
      <c r="AH874" s="221"/>
      <c r="AI874" s="222"/>
      <c r="AJ874" s="221"/>
      <c r="AK874" s="221"/>
      <c r="AL874" s="223"/>
      <c r="AM874" s="221"/>
    </row>
    <row r="875" spans="2:39" ht="15" customHeight="1">
      <c r="B875" s="235"/>
      <c r="C875" s="235"/>
      <c r="D875" s="298"/>
      <c r="E875" s="235"/>
      <c r="F875" s="144">
        <f t="shared" si="70"/>
        <v>0</v>
      </c>
      <c r="G875" s="292"/>
      <c r="H875" s="143"/>
      <c r="I875" s="143"/>
      <c r="J875" s="144">
        <f t="shared" si="71"/>
        <v>0</v>
      </c>
      <c r="K875" s="143">
        <v>0</v>
      </c>
      <c r="L875" s="143"/>
      <c r="M875" s="234">
        <f t="shared" si="72"/>
        <v>0</v>
      </c>
      <c r="N875" s="143">
        <f t="shared" si="73"/>
        <v>0</v>
      </c>
      <c r="O875" s="289">
        <f t="array" ref="O875">IFERROR(INDEX($AK$49:$AK$2000,MATCH(B875&amp;C875,$Z$49:$Z$2000&amp;$AA$49:$AA$2000,0)),0)</f>
        <v>0</v>
      </c>
      <c r="P875" s="290">
        <f t="shared" si="74"/>
        <v>0</v>
      </c>
      <c r="Q875" s="262"/>
      <c r="Z875" s="220"/>
      <c r="AA875" s="220"/>
      <c r="AB875" s="237"/>
      <c r="AC875" s="237"/>
      <c r="AD875" s="222"/>
      <c r="AE875" s="221"/>
      <c r="AF875" s="221"/>
      <c r="AG875" s="257"/>
      <c r="AH875" s="221"/>
      <c r="AI875" s="222"/>
      <c r="AJ875" s="221"/>
      <c r="AK875" s="221"/>
      <c r="AL875" s="223"/>
      <c r="AM875" s="221"/>
    </row>
    <row r="876" spans="2:39" ht="15" customHeight="1">
      <c r="B876" s="235"/>
      <c r="C876" s="235"/>
      <c r="D876" s="298"/>
      <c r="E876" s="235"/>
      <c r="F876" s="144">
        <f t="shared" si="70"/>
        <v>0</v>
      </c>
      <c r="G876" s="292"/>
      <c r="H876" s="143"/>
      <c r="I876" s="143"/>
      <c r="J876" s="144">
        <f t="shared" si="71"/>
        <v>0</v>
      </c>
      <c r="K876" s="143">
        <v>0</v>
      </c>
      <c r="L876" s="143"/>
      <c r="M876" s="234">
        <f t="shared" si="72"/>
        <v>0</v>
      </c>
      <c r="N876" s="143">
        <f t="shared" si="73"/>
        <v>0</v>
      </c>
      <c r="O876" s="289">
        <f t="array" ref="O876">IFERROR(INDEX($AK$49:$AK$2000,MATCH(B876&amp;C876,$Z$49:$Z$2000&amp;$AA$49:$AA$2000,0)),0)</f>
        <v>0</v>
      </c>
      <c r="P876" s="290">
        <f t="shared" si="74"/>
        <v>0</v>
      </c>
      <c r="Q876" s="262"/>
      <c r="Z876" s="220"/>
      <c r="AA876" s="220"/>
      <c r="AB876" s="237"/>
      <c r="AC876" s="237"/>
      <c r="AD876" s="222"/>
      <c r="AE876" s="221"/>
      <c r="AF876" s="221"/>
      <c r="AG876" s="257"/>
      <c r="AH876" s="221"/>
      <c r="AI876" s="222"/>
      <c r="AJ876" s="221"/>
      <c r="AK876" s="221"/>
      <c r="AL876" s="223"/>
      <c r="AM876" s="221"/>
    </row>
    <row r="877" spans="2:39" ht="15" customHeight="1">
      <c r="B877" s="235"/>
      <c r="C877" s="235"/>
      <c r="D877" s="298"/>
      <c r="E877" s="235"/>
      <c r="F877" s="144">
        <f t="shared" si="70"/>
        <v>0</v>
      </c>
      <c r="G877" s="292"/>
      <c r="H877" s="143"/>
      <c r="I877" s="143"/>
      <c r="J877" s="144">
        <f t="shared" si="71"/>
        <v>0</v>
      </c>
      <c r="K877" s="143">
        <v>0</v>
      </c>
      <c r="L877" s="143"/>
      <c r="M877" s="234">
        <f t="shared" si="72"/>
        <v>0</v>
      </c>
      <c r="N877" s="143">
        <f t="shared" si="73"/>
        <v>0</v>
      </c>
      <c r="O877" s="289">
        <f t="array" ref="O877">IFERROR(INDEX($AK$49:$AK$2000,MATCH(B877&amp;C877,$Z$49:$Z$2000&amp;$AA$49:$AA$2000,0)),0)</f>
        <v>0</v>
      </c>
      <c r="P877" s="290">
        <f t="shared" si="74"/>
        <v>0</v>
      </c>
      <c r="Q877" s="262"/>
      <c r="Z877" s="220"/>
      <c r="AA877" s="220"/>
      <c r="AB877" s="237"/>
      <c r="AC877" s="237"/>
      <c r="AD877" s="222"/>
      <c r="AE877" s="221"/>
      <c r="AF877" s="221"/>
      <c r="AG877" s="257"/>
      <c r="AH877" s="221"/>
      <c r="AI877" s="222"/>
      <c r="AJ877" s="221"/>
      <c r="AK877" s="221"/>
      <c r="AL877" s="223"/>
      <c r="AM877" s="221"/>
    </row>
    <row r="878" spans="2:39" ht="15" customHeight="1">
      <c r="B878" s="235"/>
      <c r="C878" s="235"/>
      <c r="D878" s="298"/>
      <c r="E878" s="235"/>
      <c r="F878" s="144">
        <f t="shared" si="70"/>
        <v>0</v>
      </c>
      <c r="G878" s="292"/>
      <c r="H878" s="143"/>
      <c r="I878" s="143"/>
      <c r="J878" s="144">
        <f t="shared" si="71"/>
        <v>0</v>
      </c>
      <c r="K878" s="143">
        <v>0</v>
      </c>
      <c r="L878" s="143"/>
      <c r="M878" s="234">
        <f t="shared" si="72"/>
        <v>0</v>
      </c>
      <c r="N878" s="143">
        <f t="shared" si="73"/>
        <v>0</v>
      </c>
      <c r="O878" s="289">
        <f t="array" ref="O878">IFERROR(INDEX($AK$49:$AK$2000,MATCH(B878&amp;C878,$Z$49:$Z$2000&amp;$AA$49:$AA$2000,0)),0)</f>
        <v>0</v>
      </c>
      <c r="P878" s="290">
        <f t="shared" si="74"/>
        <v>0</v>
      </c>
      <c r="Q878" s="262"/>
      <c r="Z878" s="220"/>
      <c r="AA878" s="220"/>
      <c r="AB878" s="237"/>
      <c r="AC878" s="237"/>
      <c r="AD878" s="222"/>
      <c r="AE878" s="221"/>
      <c r="AF878" s="221"/>
      <c r="AG878" s="257"/>
      <c r="AH878" s="221"/>
      <c r="AI878" s="222"/>
      <c r="AJ878" s="221"/>
      <c r="AK878" s="221"/>
      <c r="AL878" s="223"/>
      <c r="AM878" s="221"/>
    </row>
    <row r="879" spans="2:39" ht="15" customHeight="1">
      <c r="B879" s="235"/>
      <c r="C879" s="235"/>
      <c r="D879" s="298"/>
      <c r="E879" s="235"/>
      <c r="F879" s="144">
        <f t="shared" si="70"/>
        <v>0</v>
      </c>
      <c r="G879" s="292"/>
      <c r="H879" s="143"/>
      <c r="I879" s="143"/>
      <c r="J879" s="144">
        <f t="shared" si="71"/>
        <v>0</v>
      </c>
      <c r="K879" s="143">
        <v>0</v>
      </c>
      <c r="L879" s="143"/>
      <c r="M879" s="234">
        <f t="shared" si="72"/>
        <v>0</v>
      </c>
      <c r="N879" s="143">
        <f t="shared" si="73"/>
        <v>0</v>
      </c>
      <c r="O879" s="289">
        <f t="array" ref="O879">IFERROR(INDEX($AK$49:$AK$2000,MATCH(B879&amp;C879,$Z$49:$Z$2000&amp;$AA$49:$AA$2000,0)),0)</f>
        <v>0</v>
      </c>
      <c r="P879" s="290">
        <f t="shared" si="74"/>
        <v>0</v>
      </c>
      <c r="Q879" s="262"/>
      <c r="Z879" s="220"/>
      <c r="AA879" s="220"/>
      <c r="AB879" s="237"/>
      <c r="AC879" s="237"/>
      <c r="AD879" s="222"/>
      <c r="AE879" s="221"/>
      <c r="AF879" s="221"/>
      <c r="AG879" s="257"/>
      <c r="AH879" s="221"/>
      <c r="AI879" s="222"/>
      <c r="AJ879" s="221"/>
      <c r="AK879" s="221"/>
      <c r="AL879" s="223"/>
      <c r="AM879" s="221"/>
    </row>
    <row r="880" spans="2:39" ht="15" customHeight="1">
      <c r="B880" s="235"/>
      <c r="C880" s="235"/>
      <c r="D880" s="298"/>
      <c r="E880" s="235"/>
      <c r="F880" s="144">
        <f t="shared" ref="F880:F943" si="75">IFERROR(E880/D880,0)</f>
        <v>0</v>
      </c>
      <c r="G880" s="292"/>
      <c r="H880" s="143"/>
      <c r="I880" s="143"/>
      <c r="J880" s="144">
        <f t="shared" ref="J880:J943" si="76">IFERROR(I880/E880,0)</f>
        <v>0</v>
      </c>
      <c r="K880" s="143">
        <v>0</v>
      </c>
      <c r="L880" s="143"/>
      <c r="M880" s="234">
        <f t="shared" ref="M880:M943" si="77">IFERROR(L880/H880,0)</f>
        <v>0</v>
      </c>
      <c r="N880" s="143">
        <f t="shared" ref="N880:N943" si="78">IFERROR(L880/I880,0)</f>
        <v>0</v>
      </c>
      <c r="O880" s="289">
        <f t="array" ref="O880">IFERROR(INDEX($AK$49:$AK$2000,MATCH(B880&amp;C880,$Z$49:$Z$2000&amp;$AA$49:$AA$2000,0)),0)</f>
        <v>0</v>
      </c>
      <c r="P880" s="290">
        <f t="shared" ref="P880:P943" si="79">L880-O880</f>
        <v>0</v>
      </c>
      <c r="Q880" s="262"/>
      <c r="Z880" s="220"/>
      <c r="AA880" s="220"/>
      <c r="AB880" s="237"/>
      <c r="AC880" s="237"/>
      <c r="AD880" s="222"/>
      <c r="AE880" s="221"/>
      <c r="AF880" s="221"/>
      <c r="AG880" s="257"/>
      <c r="AH880" s="221"/>
      <c r="AI880" s="222"/>
      <c r="AJ880" s="221"/>
      <c r="AK880" s="221"/>
      <c r="AL880" s="223"/>
      <c r="AM880" s="221"/>
    </row>
    <row r="881" spans="2:39" ht="15" customHeight="1">
      <c r="B881" s="235"/>
      <c r="C881" s="235"/>
      <c r="D881" s="298"/>
      <c r="E881" s="235"/>
      <c r="F881" s="144">
        <f t="shared" si="75"/>
        <v>0</v>
      </c>
      <c r="G881" s="292"/>
      <c r="H881" s="143"/>
      <c r="I881" s="143"/>
      <c r="J881" s="144">
        <f t="shared" si="76"/>
        <v>0</v>
      </c>
      <c r="K881" s="143">
        <v>0</v>
      </c>
      <c r="L881" s="143"/>
      <c r="M881" s="234">
        <f t="shared" si="77"/>
        <v>0</v>
      </c>
      <c r="N881" s="143">
        <f t="shared" si="78"/>
        <v>0</v>
      </c>
      <c r="O881" s="289">
        <f t="array" ref="O881">IFERROR(INDEX($AK$49:$AK$2000,MATCH(B881&amp;C881,$Z$49:$Z$2000&amp;$AA$49:$AA$2000,0)),0)</f>
        <v>0</v>
      </c>
      <c r="P881" s="290">
        <f t="shared" si="79"/>
        <v>0</v>
      </c>
      <c r="Q881" s="262"/>
      <c r="Z881" s="220"/>
      <c r="AA881" s="220"/>
      <c r="AB881" s="237"/>
      <c r="AC881" s="237"/>
      <c r="AD881" s="222"/>
      <c r="AE881" s="221"/>
      <c r="AF881" s="221"/>
      <c r="AG881" s="257"/>
      <c r="AH881" s="221"/>
      <c r="AI881" s="222"/>
      <c r="AJ881" s="221"/>
      <c r="AK881" s="221"/>
      <c r="AL881" s="223"/>
      <c r="AM881" s="221"/>
    </row>
    <row r="882" spans="2:39" ht="15" customHeight="1">
      <c r="B882" s="235"/>
      <c r="C882" s="235"/>
      <c r="D882" s="298"/>
      <c r="E882" s="235"/>
      <c r="F882" s="144">
        <f t="shared" si="75"/>
        <v>0</v>
      </c>
      <c r="G882" s="292"/>
      <c r="H882" s="143"/>
      <c r="I882" s="143"/>
      <c r="J882" s="144">
        <f t="shared" si="76"/>
        <v>0</v>
      </c>
      <c r="K882" s="143">
        <v>0</v>
      </c>
      <c r="L882" s="143"/>
      <c r="M882" s="234">
        <f t="shared" si="77"/>
        <v>0</v>
      </c>
      <c r="N882" s="143">
        <f t="shared" si="78"/>
        <v>0</v>
      </c>
      <c r="O882" s="289">
        <f t="array" ref="O882">IFERROR(INDEX($AK$49:$AK$2000,MATCH(B882&amp;C882,$Z$49:$Z$2000&amp;$AA$49:$AA$2000,0)),0)</f>
        <v>0</v>
      </c>
      <c r="P882" s="290">
        <f t="shared" si="79"/>
        <v>0</v>
      </c>
      <c r="Q882" s="262"/>
      <c r="Z882" s="220"/>
      <c r="AA882" s="220"/>
      <c r="AB882" s="237"/>
      <c r="AC882" s="237"/>
      <c r="AD882" s="222"/>
      <c r="AE882" s="221"/>
      <c r="AF882" s="221"/>
      <c r="AG882" s="257"/>
      <c r="AH882" s="221"/>
      <c r="AI882" s="222"/>
      <c r="AJ882" s="221"/>
      <c r="AK882" s="221"/>
      <c r="AL882" s="223"/>
      <c r="AM882" s="221"/>
    </row>
    <row r="883" spans="2:39" ht="15" customHeight="1">
      <c r="B883" s="235"/>
      <c r="C883" s="235"/>
      <c r="D883" s="298"/>
      <c r="E883" s="235"/>
      <c r="F883" s="144">
        <f t="shared" si="75"/>
        <v>0</v>
      </c>
      <c r="G883" s="292"/>
      <c r="H883" s="143"/>
      <c r="I883" s="143"/>
      <c r="J883" s="144">
        <f t="shared" si="76"/>
        <v>0</v>
      </c>
      <c r="K883" s="143">
        <v>0</v>
      </c>
      <c r="L883" s="143"/>
      <c r="M883" s="234">
        <f t="shared" si="77"/>
        <v>0</v>
      </c>
      <c r="N883" s="143">
        <f t="shared" si="78"/>
        <v>0</v>
      </c>
      <c r="O883" s="289">
        <f t="array" ref="O883">IFERROR(INDEX($AK$49:$AK$2000,MATCH(B883&amp;C883,$Z$49:$Z$2000&amp;$AA$49:$AA$2000,0)),0)</f>
        <v>0</v>
      </c>
      <c r="P883" s="290">
        <f t="shared" si="79"/>
        <v>0</v>
      </c>
      <c r="Q883" s="262"/>
      <c r="Z883" s="220"/>
      <c r="AA883" s="220"/>
      <c r="AB883" s="237"/>
      <c r="AC883" s="237"/>
      <c r="AD883" s="222"/>
      <c r="AE883" s="221"/>
      <c r="AF883" s="221"/>
      <c r="AG883" s="257"/>
      <c r="AH883" s="221"/>
      <c r="AI883" s="222"/>
      <c r="AJ883" s="221"/>
      <c r="AK883" s="221"/>
      <c r="AL883" s="223"/>
      <c r="AM883" s="221"/>
    </row>
    <row r="884" spans="2:39" ht="15" customHeight="1">
      <c r="B884" s="235"/>
      <c r="C884" s="235"/>
      <c r="D884" s="298"/>
      <c r="E884" s="235"/>
      <c r="F884" s="144">
        <f t="shared" si="75"/>
        <v>0</v>
      </c>
      <c r="G884" s="292"/>
      <c r="H884" s="143"/>
      <c r="I884" s="143"/>
      <c r="J884" s="144">
        <f t="shared" si="76"/>
        <v>0</v>
      </c>
      <c r="K884" s="143">
        <v>0</v>
      </c>
      <c r="L884" s="143"/>
      <c r="M884" s="234">
        <f t="shared" si="77"/>
        <v>0</v>
      </c>
      <c r="N884" s="143">
        <f t="shared" si="78"/>
        <v>0</v>
      </c>
      <c r="O884" s="289">
        <f t="array" ref="O884">IFERROR(INDEX($AK$49:$AK$2000,MATCH(B884&amp;C884,$Z$49:$Z$2000&amp;$AA$49:$AA$2000,0)),0)</f>
        <v>0</v>
      </c>
      <c r="P884" s="290">
        <f t="shared" si="79"/>
        <v>0</v>
      </c>
      <c r="Q884" s="262"/>
      <c r="Z884" s="220"/>
      <c r="AA884" s="220"/>
      <c r="AB884" s="237"/>
      <c r="AC884" s="237"/>
      <c r="AD884" s="222"/>
      <c r="AE884" s="221"/>
      <c r="AF884" s="221"/>
      <c r="AG884" s="257"/>
      <c r="AH884" s="221"/>
      <c r="AI884" s="222"/>
      <c r="AJ884" s="221"/>
      <c r="AK884" s="221"/>
      <c r="AL884" s="223"/>
      <c r="AM884" s="221"/>
    </row>
    <row r="885" spans="2:39" ht="15" customHeight="1">
      <c r="B885" s="235"/>
      <c r="C885" s="235"/>
      <c r="D885" s="298"/>
      <c r="E885" s="235"/>
      <c r="F885" s="144">
        <f t="shared" si="75"/>
        <v>0</v>
      </c>
      <c r="G885" s="292"/>
      <c r="H885" s="143"/>
      <c r="I885" s="143"/>
      <c r="J885" s="144">
        <f t="shared" si="76"/>
        <v>0</v>
      </c>
      <c r="K885" s="143">
        <v>0</v>
      </c>
      <c r="L885" s="143"/>
      <c r="M885" s="234">
        <f t="shared" si="77"/>
        <v>0</v>
      </c>
      <c r="N885" s="143">
        <f t="shared" si="78"/>
        <v>0</v>
      </c>
      <c r="O885" s="289">
        <f t="array" ref="O885">IFERROR(INDEX($AK$49:$AK$2000,MATCH(B885&amp;C885,$Z$49:$Z$2000&amp;$AA$49:$AA$2000,0)),0)</f>
        <v>0</v>
      </c>
      <c r="P885" s="290">
        <f t="shared" si="79"/>
        <v>0</v>
      </c>
      <c r="Q885" s="262"/>
      <c r="Z885" s="220"/>
      <c r="AA885" s="220"/>
      <c r="AB885" s="237"/>
      <c r="AC885" s="237"/>
      <c r="AD885" s="222"/>
      <c r="AE885" s="221"/>
      <c r="AF885" s="221"/>
      <c r="AG885" s="257"/>
      <c r="AH885" s="221"/>
      <c r="AI885" s="222"/>
      <c r="AJ885" s="221"/>
      <c r="AK885" s="221"/>
      <c r="AL885" s="223"/>
      <c r="AM885" s="221"/>
    </row>
    <row r="886" spans="2:39" ht="15" customHeight="1">
      <c r="B886" s="235"/>
      <c r="C886" s="235"/>
      <c r="D886" s="298"/>
      <c r="E886" s="235"/>
      <c r="F886" s="144">
        <f t="shared" si="75"/>
        <v>0</v>
      </c>
      <c r="G886" s="292"/>
      <c r="H886" s="143"/>
      <c r="I886" s="143"/>
      <c r="J886" s="144">
        <f t="shared" si="76"/>
        <v>0</v>
      </c>
      <c r="K886" s="143">
        <v>0</v>
      </c>
      <c r="L886" s="143"/>
      <c r="M886" s="234">
        <f t="shared" si="77"/>
        <v>0</v>
      </c>
      <c r="N886" s="143">
        <f t="shared" si="78"/>
        <v>0</v>
      </c>
      <c r="O886" s="289">
        <f t="array" ref="O886">IFERROR(INDEX($AK$49:$AK$2000,MATCH(B886&amp;C886,$Z$49:$Z$2000&amp;$AA$49:$AA$2000,0)),0)</f>
        <v>0</v>
      </c>
      <c r="P886" s="290">
        <f t="shared" si="79"/>
        <v>0</v>
      </c>
      <c r="Q886" s="262"/>
      <c r="Z886" s="220"/>
      <c r="AA886" s="220"/>
      <c r="AB886" s="237"/>
      <c r="AC886" s="237"/>
      <c r="AD886" s="222"/>
      <c r="AE886" s="221"/>
      <c r="AF886" s="221"/>
      <c r="AG886" s="257"/>
      <c r="AH886" s="221"/>
      <c r="AI886" s="222"/>
      <c r="AJ886" s="221"/>
      <c r="AK886" s="221"/>
      <c r="AL886" s="223"/>
      <c r="AM886" s="221"/>
    </row>
    <row r="887" spans="2:39" ht="15" customHeight="1">
      <c r="B887" s="235"/>
      <c r="C887" s="235"/>
      <c r="D887" s="298"/>
      <c r="E887" s="235"/>
      <c r="F887" s="144">
        <f t="shared" si="75"/>
        <v>0</v>
      </c>
      <c r="G887" s="292"/>
      <c r="H887" s="143"/>
      <c r="I887" s="143"/>
      <c r="J887" s="144">
        <f t="shared" si="76"/>
        <v>0</v>
      </c>
      <c r="K887" s="143">
        <v>0</v>
      </c>
      <c r="L887" s="143"/>
      <c r="M887" s="234">
        <f t="shared" si="77"/>
        <v>0</v>
      </c>
      <c r="N887" s="143">
        <f t="shared" si="78"/>
        <v>0</v>
      </c>
      <c r="O887" s="289">
        <f t="array" ref="O887">IFERROR(INDEX($AK$49:$AK$2000,MATCH(B887&amp;C887,$Z$49:$Z$2000&amp;$AA$49:$AA$2000,0)),0)</f>
        <v>0</v>
      </c>
      <c r="P887" s="290">
        <f t="shared" si="79"/>
        <v>0</v>
      </c>
      <c r="Q887" s="262"/>
      <c r="Z887" s="220"/>
      <c r="AA887" s="220"/>
      <c r="AB887" s="237"/>
      <c r="AC887" s="237"/>
      <c r="AD887" s="222"/>
      <c r="AE887" s="221"/>
      <c r="AF887" s="221"/>
      <c r="AG887" s="257"/>
      <c r="AH887" s="221"/>
      <c r="AI887" s="222"/>
      <c r="AJ887" s="221"/>
      <c r="AK887" s="221"/>
      <c r="AL887" s="223"/>
      <c r="AM887" s="221"/>
    </row>
    <row r="888" spans="2:39" ht="15" customHeight="1">
      <c r="B888" s="235"/>
      <c r="C888" s="235"/>
      <c r="D888" s="298"/>
      <c r="E888" s="235"/>
      <c r="F888" s="144">
        <f t="shared" si="75"/>
        <v>0</v>
      </c>
      <c r="G888" s="292"/>
      <c r="H888" s="143"/>
      <c r="I888" s="143"/>
      <c r="J888" s="144">
        <f t="shared" si="76"/>
        <v>0</v>
      </c>
      <c r="K888" s="143">
        <v>0</v>
      </c>
      <c r="L888" s="143"/>
      <c r="M888" s="234">
        <f t="shared" si="77"/>
        <v>0</v>
      </c>
      <c r="N888" s="143">
        <f t="shared" si="78"/>
        <v>0</v>
      </c>
      <c r="O888" s="289">
        <f t="array" ref="O888">IFERROR(INDEX($AK$49:$AK$2000,MATCH(B888&amp;C888,$Z$49:$Z$2000&amp;$AA$49:$AA$2000,0)),0)</f>
        <v>0</v>
      </c>
      <c r="P888" s="290">
        <f t="shared" si="79"/>
        <v>0</v>
      </c>
      <c r="Q888" s="262"/>
      <c r="Z888" s="220"/>
      <c r="AA888" s="220"/>
      <c r="AB888" s="237"/>
      <c r="AC888" s="237"/>
      <c r="AD888" s="222"/>
      <c r="AE888" s="221"/>
      <c r="AF888" s="221"/>
      <c r="AG888" s="257"/>
      <c r="AH888" s="221"/>
      <c r="AI888" s="222"/>
      <c r="AJ888" s="221"/>
      <c r="AK888" s="221"/>
      <c r="AL888" s="223"/>
      <c r="AM888" s="221"/>
    </row>
    <row r="889" spans="2:39" ht="15" customHeight="1">
      <c r="B889" s="235"/>
      <c r="C889" s="235"/>
      <c r="D889" s="298"/>
      <c r="E889" s="235"/>
      <c r="F889" s="144">
        <f t="shared" si="75"/>
        <v>0</v>
      </c>
      <c r="G889" s="292"/>
      <c r="H889" s="143"/>
      <c r="I889" s="143"/>
      <c r="J889" s="144">
        <f t="shared" si="76"/>
        <v>0</v>
      </c>
      <c r="K889" s="143">
        <v>0</v>
      </c>
      <c r="L889" s="143"/>
      <c r="M889" s="234">
        <f t="shared" si="77"/>
        <v>0</v>
      </c>
      <c r="N889" s="143">
        <f t="shared" si="78"/>
        <v>0</v>
      </c>
      <c r="O889" s="289">
        <f t="array" ref="O889">IFERROR(INDEX($AK$49:$AK$2000,MATCH(B889&amp;C889,$Z$49:$Z$2000&amp;$AA$49:$AA$2000,0)),0)</f>
        <v>0</v>
      </c>
      <c r="P889" s="290">
        <f t="shared" si="79"/>
        <v>0</v>
      </c>
      <c r="Q889" s="262"/>
      <c r="Z889" s="220"/>
      <c r="AA889" s="220"/>
      <c r="AB889" s="237"/>
      <c r="AC889" s="237"/>
      <c r="AD889" s="222"/>
      <c r="AE889" s="221"/>
      <c r="AF889" s="221"/>
      <c r="AG889" s="257"/>
      <c r="AH889" s="221"/>
      <c r="AI889" s="222"/>
      <c r="AJ889" s="221"/>
      <c r="AK889" s="221"/>
      <c r="AL889" s="223"/>
      <c r="AM889" s="221"/>
    </row>
    <row r="890" spans="2:39" ht="15" customHeight="1">
      <c r="B890" s="235"/>
      <c r="C890" s="235"/>
      <c r="D890" s="298"/>
      <c r="E890" s="235"/>
      <c r="F890" s="144">
        <f t="shared" si="75"/>
        <v>0</v>
      </c>
      <c r="G890" s="292"/>
      <c r="H890" s="143"/>
      <c r="I890" s="143"/>
      <c r="J890" s="144">
        <f t="shared" si="76"/>
        <v>0</v>
      </c>
      <c r="K890" s="143">
        <v>0</v>
      </c>
      <c r="L890" s="143"/>
      <c r="M890" s="234">
        <f t="shared" si="77"/>
        <v>0</v>
      </c>
      <c r="N890" s="143">
        <f t="shared" si="78"/>
        <v>0</v>
      </c>
      <c r="O890" s="289">
        <f t="array" ref="O890">IFERROR(INDEX($AK$49:$AK$2000,MATCH(B890&amp;C890,$Z$49:$Z$2000&amp;$AA$49:$AA$2000,0)),0)</f>
        <v>0</v>
      </c>
      <c r="P890" s="290">
        <f t="shared" si="79"/>
        <v>0</v>
      </c>
      <c r="Q890" s="262"/>
      <c r="Z890" s="220"/>
      <c r="AA890" s="220"/>
      <c r="AB890" s="237"/>
      <c r="AC890" s="237"/>
      <c r="AD890" s="222"/>
      <c r="AE890" s="221"/>
      <c r="AF890" s="221"/>
      <c r="AG890" s="257"/>
      <c r="AH890" s="221"/>
      <c r="AI890" s="222"/>
      <c r="AJ890" s="221"/>
      <c r="AK890" s="221"/>
      <c r="AL890" s="223"/>
      <c r="AM890" s="221"/>
    </row>
    <row r="891" spans="2:39" ht="15" customHeight="1">
      <c r="B891" s="235"/>
      <c r="C891" s="235"/>
      <c r="D891" s="298"/>
      <c r="E891" s="235"/>
      <c r="F891" s="144">
        <f t="shared" si="75"/>
        <v>0</v>
      </c>
      <c r="G891" s="292"/>
      <c r="H891" s="143"/>
      <c r="I891" s="143"/>
      <c r="J891" s="144">
        <f t="shared" si="76"/>
        <v>0</v>
      </c>
      <c r="K891" s="143">
        <v>0</v>
      </c>
      <c r="L891" s="143"/>
      <c r="M891" s="234">
        <f t="shared" si="77"/>
        <v>0</v>
      </c>
      <c r="N891" s="143">
        <f t="shared" si="78"/>
        <v>0</v>
      </c>
      <c r="O891" s="289">
        <f t="array" ref="O891">IFERROR(INDEX($AK$49:$AK$2000,MATCH(B891&amp;C891,$Z$49:$Z$2000&amp;$AA$49:$AA$2000,0)),0)</f>
        <v>0</v>
      </c>
      <c r="P891" s="290">
        <f t="shared" si="79"/>
        <v>0</v>
      </c>
      <c r="Q891" s="262"/>
      <c r="Z891" s="220"/>
      <c r="AA891" s="220"/>
      <c r="AB891" s="237"/>
      <c r="AC891" s="237"/>
      <c r="AD891" s="222"/>
      <c r="AE891" s="221"/>
      <c r="AF891" s="221"/>
      <c r="AG891" s="257"/>
      <c r="AH891" s="221"/>
      <c r="AI891" s="222"/>
      <c r="AJ891" s="221"/>
      <c r="AK891" s="221"/>
      <c r="AL891" s="223"/>
      <c r="AM891" s="221"/>
    </row>
    <row r="892" spans="2:39" ht="15" customHeight="1">
      <c r="B892" s="235"/>
      <c r="C892" s="235"/>
      <c r="D892" s="298"/>
      <c r="E892" s="235"/>
      <c r="F892" s="144">
        <f t="shared" si="75"/>
        <v>0</v>
      </c>
      <c r="G892" s="292"/>
      <c r="H892" s="143"/>
      <c r="I892" s="143"/>
      <c r="J892" s="144">
        <f t="shared" si="76"/>
        <v>0</v>
      </c>
      <c r="K892" s="143">
        <v>0</v>
      </c>
      <c r="L892" s="143"/>
      <c r="M892" s="234">
        <f t="shared" si="77"/>
        <v>0</v>
      </c>
      <c r="N892" s="143">
        <f t="shared" si="78"/>
        <v>0</v>
      </c>
      <c r="O892" s="289">
        <f t="array" ref="O892">IFERROR(INDEX($AK$49:$AK$2000,MATCH(B892&amp;C892,$Z$49:$Z$2000&amp;$AA$49:$AA$2000,0)),0)</f>
        <v>0</v>
      </c>
      <c r="P892" s="290">
        <f t="shared" si="79"/>
        <v>0</v>
      </c>
      <c r="Q892" s="262"/>
      <c r="Z892" s="220"/>
      <c r="AA892" s="220"/>
      <c r="AB892" s="237"/>
      <c r="AC892" s="237"/>
      <c r="AD892" s="222"/>
      <c r="AE892" s="221"/>
      <c r="AF892" s="221"/>
      <c r="AG892" s="257"/>
      <c r="AH892" s="221"/>
      <c r="AI892" s="222"/>
      <c r="AJ892" s="221"/>
      <c r="AK892" s="221"/>
      <c r="AL892" s="223"/>
      <c r="AM892" s="221"/>
    </row>
    <row r="893" spans="2:39" ht="15" customHeight="1">
      <c r="B893" s="235"/>
      <c r="C893" s="235"/>
      <c r="D893" s="298"/>
      <c r="E893" s="235"/>
      <c r="F893" s="144">
        <f t="shared" si="75"/>
        <v>0</v>
      </c>
      <c r="G893" s="292"/>
      <c r="H893" s="143"/>
      <c r="I893" s="143"/>
      <c r="J893" s="144">
        <f t="shared" si="76"/>
        <v>0</v>
      </c>
      <c r="K893" s="143">
        <v>0</v>
      </c>
      <c r="L893" s="143"/>
      <c r="M893" s="234">
        <f t="shared" si="77"/>
        <v>0</v>
      </c>
      <c r="N893" s="143">
        <f t="shared" si="78"/>
        <v>0</v>
      </c>
      <c r="O893" s="289">
        <f t="array" ref="O893">IFERROR(INDEX($AK$49:$AK$2000,MATCH(B893&amp;C893,$Z$49:$Z$2000&amp;$AA$49:$AA$2000,0)),0)</f>
        <v>0</v>
      </c>
      <c r="P893" s="290">
        <f t="shared" si="79"/>
        <v>0</v>
      </c>
      <c r="Q893" s="262"/>
      <c r="Z893" s="220"/>
      <c r="AA893" s="220"/>
      <c r="AB893" s="237"/>
      <c r="AC893" s="237"/>
      <c r="AD893" s="222"/>
      <c r="AE893" s="221"/>
      <c r="AF893" s="221"/>
      <c r="AG893" s="257"/>
      <c r="AH893" s="221"/>
      <c r="AI893" s="222"/>
      <c r="AJ893" s="221"/>
      <c r="AK893" s="221"/>
      <c r="AL893" s="223"/>
      <c r="AM893" s="221"/>
    </row>
    <row r="894" spans="2:39" ht="15" customHeight="1">
      <c r="B894" s="235"/>
      <c r="C894" s="235"/>
      <c r="D894" s="298"/>
      <c r="E894" s="235"/>
      <c r="F894" s="144">
        <f t="shared" si="75"/>
        <v>0</v>
      </c>
      <c r="G894" s="292"/>
      <c r="H894" s="143"/>
      <c r="I894" s="143"/>
      <c r="J894" s="144">
        <f t="shared" si="76"/>
        <v>0</v>
      </c>
      <c r="K894" s="143">
        <v>0</v>
      </c>
      <c r="L894" s="143"/>
      <c r="M894" s="234">
        <f t="shared" si="77"/>
        <v>0</v>
      </c>
      <c r="N894" s="143">
        <f t="shared" si="78"/>
        <v>0</v>
      </c>
      <c r="O894" s="289">
        <f t="array" ref="O894">IFERROR(INDEX($AK$49:$AK$2000,MATCH(B894&amp;C894,$Z$49:$Z$2000&amp;$AA$49:$AA$2000,0)),0)</f>
        <v>0</v>
      </c>
      <c r="P894" s="290">
        <f t="shared" si="79"/>
        <v>0</v>
      </c>
      <c r="Q894" s="262"/>
      <c r="Z894" s="220"/>
      <c r="AA894" s="220"/>
      <c r="AB894" s="237"/>
      <c r="AC894" s="237"/>
      <c r="AD894" s="222"/>
      <c r="AE894" s="221"/>
      <c r="AF894" s="221"/>
      <c r="AG894" s="257"/>
      <c r="AH894" s="221"/>
      <c r="AI894" s="222"/>
      <c r="AJ894" s="221"/>
      <c r="AK894" s="221"/>
      <c r="AL894" s="223"/>
      <c r="AM894" s="221"/>
    </row>
    <row r="895" spans="2:39" ht="15" customHeight="1">
      <c r="B895" s="235"/>
      <c r="C895" s="235"/>
      <c r="D895" s="298"/>
      <c r="E895" s="235"/>
      <c r="F895" s="144">
        <f t="shared" si="75"/>
        <v>0</v>
      </c>
      <c r="G895" s="292"/>
      <c r="H895" s="143"/>
      <c r="I895" s="143"/>
      <c r="J895" s="144">
        <f t="shared" si="76"/>
        <v>0</v>
      </c>
      <c r="K895" s="143">
        <v>0</v>
      </c>
      <c r="L895" s="143"/>
      <c r="M895" s="234">
        <f t="shared" si="77"/>
        <v>0</v>
      </c>
      <c r="N895" s="143">
        <f t="shared" si="78"/>
        <v>0</v>
      </c>
      <c r="O895" s="289">
        <f t="array" ref="O895">IFERROR(INDEX($AK$49:$AK$2000,MATCH(B895&amp;C895,$Z$49:$Z$2000&amp;$AA$49:$AA$2000,0)),0)</f>
        <v>0</v>
      </c>
      <c r="P895" s="290">
        <f t="shared" si="79"/>
        <v>0</v>
      </c>
      <c r="Q895" s="262"/>
      <c r="Z895" s="220"/>
      <c r="AA895" s="220"/>
      <c r="AB895" s="237"/>
      <c r="AC895" s="237"/>
      <c r="AD895" s="222"/>
      <c r="AE895" s="221"/>
      <c r="AF895" s="221"/>
      <c r="AG895" s="257"/>
      <c r="AH895" s="221"/>
      <c r="AI895" s="222"/>
      <c r="AJ895" s="221"/>
      <c r="AK895" s="221"/>
      <c r="AL895" s="223"/>
      <c r="AM895" s="221"/>
    </row>
    <row r="896" spans="2:39" ht="15" customHeight="1">
      <c r="B896" s="235"/>
      <c r="C896" s="235"/>
      <c r="D896" s="298"/>
      <c r="E896" s="235"/>
      <c r="F896" s="144">
        <f t="shared" si="75"/>
        <v>0</v>
      </c>
      <c r="G896" s="292"/>
      <c r="H896" s="143"/>
      <c r="I896" s="143"/>
      <c r="J896" s="144">
        <f t="shared" si="76"/>
        <v>0</v>
      </c>
      <c r="K896" s="143">
        <v>0</v>
      </c>
      <c r="L896" s="143"/>
      <c r="M896" s="234">
        <f t="shared" si="77"/>
        <v>0</v>
      </c>
      <c r="N896" s="143">
        <f t="shared" si="78"/>
        <v>0</v>
      </c>
      <c r="O896" s="289">
        <f t="array" ref="O896">IFERROR(INDEX($AK$49:$AK$2000,MATCH(B896&amp;C896,$Z$49:$Z$2000&amp;$AA$49:$AA$2000,0)),0)</f>
        <v>0</v>
      </c>
      <c r="P896" s="290">
        <f t="shared" si="79"/>
        <v>0</v>
      </c>
      <c r="Q896" s="262"/>
      <c r="Z896" s="220"/>
      <c r="AA896" s="220"/>
      <c r="AB896" s="237"/>
      <c r="AC896" s="237"/>
      <c r="AD896" s="222"/>
      <c r="AE896" s="221"/>
      <c r="AF896" s="221"/>
      <c r="AG896" s="257"/>
      <c r="AH896" s="221"/>
      <c r="AI896" s="222"/>
      <c r="AJ896" s="221"/>
      <c r="AK896" s="221"/>
      <c r="AL896" s="223"/>
      <c r="AM896" s="221"/>
    </row>
    <row r="897" spans="2:39" ht="15" customHeight="1">
      <c r="B897" s="235"/>
      <c r="C897" s="235"/>
      <c r="D897" s="298"/>
      <c r="E897" s="235"/>
      <c r="F897" s="144">
        <f t="shared" si="75"/>
        <v>0</v>
      </c>
      <c r="G897" s="292"/>
      <c r="H897" s="143"/>
      <c r="I897" s="143"/>
      <c r="J897" s="144">
        <f t="shared" si="76"/>
        <v>0</v>
      </c>
      <c r="K897" s="143">
        <v>0</v>
      </c>
      <c r="L897" s="143"/>
      <c r="M897" s="234">
        <f t="shared" si="77"/>
        <v>0</v>
      </c>
      <c r="N897" s="143">
        <f t="shared" si="78"/>
        <v>0</v>
      </c>
      <c r="O897" s="289">
        <f t="array" ref="O897">IFERROR(INDEX($AK$49:$AK$2000,MATCH(B897&amp;C897,$Z$49:$Z$2000&amp;$AA$49:$AA$2000,0)),0)</f>
        <v>0</v>
      </c>
      <c r="P897" s="290">
        <f t="shared" si="79"/>
        <v>0</v>
      </c>
      <c r="Q897" s="262"/>
      <c r="Z897" s="220"/>
      <c r="AA897" s="220"/>
      <c r="AB897" s="237"/>
      <c r="AC897" s="237"/>
      <c r="AD897" s="222"/>
      <c r="AE897" s="221"/>
      <c r="AF897" s="221"/>
      <c r="AG897" s="257"/>
      <c r="AH897" s="221"/>
      <c r="AI897" s="222"/>
      <c r="AJ897" s="221"/>
      <c r="AK897" s="221"/>
      <c r="AL897" s="223"/>
      <c r="AM897" s="221"/>
    </row>
    <row r="898" spans="2:39" ht="15" customHeight="1">
      <c r="B898" s="235"/>
      <c r="C898" s="235"/>
      <c r="D898" s="298"/>
      <c r="E898" s="235"/>
      <c r="F898" s="144">
        <f t="shared" si="75"/>
        <v>0</v>
      </c>
      <c r="G898" s="292"/>
      <c r="H898" s="143"/>
      <c r="I898" s="143"/>
      <c r="J898" s="144">
        <f t="shared" si="76"/>
        <v>0</v>
      </c>
      <c r="K898" s="143">
        <v>0</v>
      </c>
      <c r="L898" s="143"/>
      <c r="M898" s="234">
        <f t="shared" si="77"/>
        <v>0</v>
      </c>
      <c r="N898" s="143">
        <f t="shared" si="78"/>
        <v>0</v>
      </c>
      <c r="O898" s="289">
        <f t="array" ref="O898">IFERROR(INDEX($AK$49:$AK$2000,MATCH(B898&amp;C898,$Z$49:$Z$2000&amp;$AA$49:$AA$2000,0)),0)</f>
        <v>0</v>
      </c>
      <c r="P898" s="290">
        <f t="shared" si="79"/>
        <v>0</v>
      </c>
      <c r="Q898" s="262"/>
      <c r="Z898" s="220"/>
      <c r="AA898" s="220"/>
      <c r="AB898" s="237"/>
      <c r="AC898" s="237"/>
      <c r="AD898" s="222"/>
      <c r="AE898" s="221"/>
      <c r="AF898" s="221"/>
      <c r="AG898" s="257"/>
      <c r="AH898" s="221"/>
      <c r="AI898" s="222"/>
      <c r="AJ898" s="221"/>
      <c r="AK898" s="221"/>
      <c r="AL898" s="223"/>
      <c r="AM898" s="221"/>
    </row>
    <row r="899" spans="2:39" ht="15" customHeight="1">
      <c r="B899" s="235"/>
      <c r="C899" s="235"/>
      <c r="D899" s="298"/>
      <c r="E899" s="235"/>
      <c r="F899" s="144">
        <f t="shared" si="75"/>
        <v>0</v>
      </c>
      <c r="G899" s="292"/>
      <c r="H899" s="143"/>
      <c r="I899" s="143"/>
      <c r="J899" s="144">
        <f t="shared" si="76"/>
        <v>0</v>
      </c>
      <c r="K899" s="143">
        <v>0</v>
      </c>
      <c r="L899" s="143"/>
      <c r="M899" s="234">
        <f t="shared" si="77"/>
        <v>0</v>
      </c>
      <c r="N899" s="143">
        <f t="shared" si="78"/>
        <v>0</v>
      </c>
      <c r="O899" s="289">
        <f t="array" ref="O899">IFERROR(INDEX($AK$49:$AK$2000,MATCH(B899&amp;C899,$Z$49:$Z$2000&amp;$AA$49:$AA$2000,0)),0)</f>
        <v>0</v>
      </c>
      <c r="P899" s="290">
        <f t="shared" si="79"/>
        <v>0</v>
      </c>
      <c r="Q899" s="262"/>
      <c r="Z899" s="220"/>
      <c r="AA899" s="220"/>
      <c r="AB899" s="237"/>
      <c r="AC899" s="237"/>
      <c r="AD899" s="222"/>
      <c r="AE899" s="221"/>
      <c r="AF899" s="221"/>
      <c r="AG899" s="257"/>
      <c r="AH899" s="221"/>
      <c r="AI899" s="222"/>
      <c r="AJ899" s="221"/>
      <c r="AK899" s="221"/>
      <c r="AL899" s="223"/>
      <c r="AM899" s="221"/>
    </row>
    <row r="900" spans="2:39" ht="15" customHeight="1">
      <c r="B900" s="235"/>
      <c r="C900" s="235"/>
      <c r="D900" s="298"/>
      <c r="E900" s="235"/>
      <c r="F900" s="144">
        <f t="shared" si="75"/>
        <v>0</v>
      </c>
      <c r="G900" s="292"/>
      <c r="H900" s="143"/>
      <c r="I900" s="143"/>
      <c r="J900" s="144">
        <f t="shared" si="76"/>
        <v>0</v>
      </c>
      <c r="K900" s="143">
        <v>0</v>
      </c>
      <c r="L900" s="143"/>
      <c r="M900" s="234">
        <f t="shared" si="77"/>
        <v>0</v>
      </c>
      <c r="N900" s="143">
        <f t="shared" si="78"/>
        <v>0</v>
      </c>
      <c r="O900" s="289">
        <f t="array" ref="O900">IFERROR(INDEX($AK$49:$AK$2000,MATCH(B900&amp;C900,$Z$49:$Z$2000&amp;$AA$49:$AA$2000,0)),0)</f>
        <v>0</v>
      </c>
      <c r="P900" s="290">
        <f t="shared" si="79"/>
        <v>0</v>
      </c>
      <c r="Q900" s="262"/>
      <c r="Z900" s="220"/>
      <c r="AA900" s="220"/>
      <c r="AB900" s="237"/>
      <c r="AC900" s="237"/>
      <c r="AD900" s="222"/>
      <c r="AE900" s="221"/>
      <c r="AF900" s="221"/>
      <c r="AG900" s="257"/>
      <c r="AH900" s="221"/>
      <c r="AI900" s="222"/>
      <c r="AJ900" s="221"/>
      <c r="AK900" s="221"/>
      <c r="AL900" s="223"/>
      <c r="AM900" s="221"/>
    </row>
    <row r="901" spans="2:39" ht="15" customHeight="1">
      <c r="B901" s="235"/>
      <c r="C901" s="235"/>
      <c r="D901" s="298"/>
      <c r="E901" s="235"/>
      <c r="F901" s="144">
        <f t="shared" si="75"/>
        <v>0</v>
      </c>
      <c r="G901" s="292"/>
      <c r="H901" s="143"/>
      <c r="I901" s="143"/>
      <c r="J901" s="144">
        <f t="shared" si="76"/>
        <v>0</v>
      </c>
      <c r="K901" s="143">
        <v>0</v>
      </c>
      <c r="L901" s="143"/>
      <c r="M901" s="234">
        <f t="shared" si="77"/>
        <v>0</v>
      </c>
      <c r="N901" s="143">
        <f t="shared" si="78"/>
        <v>0</v>
      </c>
      <c r="O901" s="289">
        <f t="array" ref="O901">IFERROR(INDEX($AK$49:$AK$2000,MATCH(B901&amp;C901,$Z$49:$Z$2000&amp;$AA$49:$AA$2000,0)),0)</f>
        <v>0</v>
      </c>
      <c r="P901" s="290">
        <f t="shared" si="79"/>
        <v>0</v>
      </c>
      <c r="Q901" s="262"/>
      <c r="Z901" s="220"/>
      <c r="AA901" s="220"/>
      <c r="AB901" s="237"/>
      <c r="AC901" s="237"/>
      <c r="AD901" s="222"/>
      <c r="AE901" s="221"/>
      <c r="AF901" s="221"/>
      <c r="AG901" s="257"/>
      <c r="AH901" s="221"/>
      <c r="AI901" s="222"/>
      <c r="AJ901" s="221"/>
      <c r="AK901" s="221"/>
      <c r="AL901" s="223"/>
      <c r="AM901" s="221"/>
    </row>
    <row r="902" spans="2:39" ht="15" customHeight="1">
      <c r="B902" s="235"/>
      <c r="C902" s="235"/>
      <c r="D902" s="298"/>
      <c r="E902" s="235"/>
      <c r="F902" s="144">
        <f t="shared" si="75"/>
        <v>0</v>
      </c>
      <c r="G902" s="292"/>
      <c r="H902" s="143"/>
      <c r="I902" s="143"/>
      <c r="J902" s="144">
        <f t="shared" si="76"/>
        <v>0</v>
      </c>
      <c r="K902" s="143">
        <v>0</v>
      </c>
      <c r="L902" s="143"/>
      <c r="M902" s="234">
        <f t="shared" si="77"/>
        <v>0</v>
      </c>
      <c r="N902" s="143">
        <f t="shared" si="78"/>
        <v>0</v>
      </c>
      <c r="O902" s="289">
        <f t="array" ref="O902">IFERROR(INDEX($AK$49:$AK$2000,MATCH(B902&amp;C902,$Z$49:$Z$2000&amp;$AA$49:$AA$2000,0)),0)</f>
        <v>0</v>
      </c>
      <c r="P902" s="290">
        <f t="shared" si="79"/>
        <v>0</v>
      </c>
      <c r="Q902" s="262"/>
      <c r="Z902" s="220"/>
      <c r="AA902" s="220"/>
      <c r="AB902" s="237"/>
      <c r="AC902" s="237"/>
      <c r="AD902" s="222"/>
      <c r="AE902" s="221"/>
      <c r="AF902" s="221"/>
      <c r="AG902" s="257"/>
      <c r="AH902" s="221"/>
      <c r="AI902" s="222"/>
      <c r="AJ902" s="221"/>
      <c r="AK902" s="221"/>
      <c r="AL902" s="223"/>
      <c r="AM902" s="221"/>
    </row>
    <row r="903" spans="2:39" ht="15" customHeight="1">
      <c r="B903" s="235"/>
      <c r="C903" s="235"/>
      <c r="D903" s="298"/>
      <c r="E903" s="235"/>
      <c r="F903" s="144">
        <f t="shared" si="75"/>
        <v>0</v>
      </c>
      <c r="G903" s="292"/>
      <c r="H903" s="143"/>
      <c r="I903" s="143"/>
      <c r="J903" s="144">
        <f t="shared" si="76"/>
        <v>0</v>
      </c>
      <c r="K903" s="143">
        <v>0</v>
      </c>
      <c r="L903" s="143"/>
      <c r="M903" s="234">
        <f t="shared" si="77"/>
        <v>0</v>
      </c>
      <c r="N903" s="143">
        <f t="shared" si="78"/>
        <v>0</v>
      </c>
      <c r="O903" s="289">
        <f t="array" ref="O903">IFERROR(INDEX($AK$49:$AK$2000,MATCH(B903&amp;C903,$Z$49:$Z$2000&amp;$AA$49:$AA$2000,0)),0)</f>
        <v>0</v>
      </c>
      <c r="P903" s="290">
        <f t="shared" si="79"/>
        <v>0</v>
      </c>
      <c r="Q903" s="262"/>
      <c r="Z903" s="220"/>
      <c r="AA903" s="220"/>
      <c r="AB903" s="237"/>
      <c r="AC903" s="237"/>
      <c r="AD903" s="222"/>
      <c r="AE903" s="221"/>
      <c r="AF903" s="221"/>
      <c r="AG903" s="257"/>
      <c r="AH903" s="221"/>
      <c r="AI903" s="222"/>
      <c r="AJ903" s="221"/>
      <c r="AK903" s="221"/>
      <c r="AL903" s="223"/>
      <c r="AM903" s="221"/>
    </row>
    <row r="904" spans="2:39" ht="15" customHeight="1">
      <c r="B904" s="235"/>
      <c r="C904" s="235"/>
      <c r="D904" s="298"/>
      <c r="E904" s="235"/>
      <c r="F904" s="144">
        <f t="shared" si="75"/>
        <v>0</v>
      </c>
      <c r="G904" s="292"/>
      <c r="H904" s="143"/>
      <c r="I904" s="143"/>
      <c r="J904" s="144">
        <f t="shared" si="76"/>
        <v>0</v>
      </c>
      <c r="K904" s="143">
        <v>0</v>
      </c>
      <c r="L904" s="143"/>
      <c r="M904" s="234">
        <f t="shared" si="77"/>
        <v>0</v>
      </c>
      <c r="N904" s="143">
        <f t="shared" si="78"/>
        <v>0</v>
      </c>
      <c r="O904" s="289">
        <f t="array" ref="O904">IFERROR(INDEX($AK$49:$AK$2000,MATCH(B904&amp;C904,$Z$49:$Z$2000&amp;$AA$49:$AA$2000,0)),0)</f>
        <v>0</v>
      </c>
      <c r="P904" s="290">
        <f t="shared" si="79"/>
        <v>0</v>
      </c>
      <c r="Q904" s="262"/>
      <c r="Z904" s="220"/>
      <c r="AA904" s="220"/>
      <c r="AB904" s="237"/>
      <c r="AC904" s="237"/>
      <c r="AD904" s="222"/>
      <c r="AE904" s="221"/>
      <c r="AF904" s="221"/>
      <c r="AG904" s="257"/>
      <c r="AH904" s="221"/>
      <c r="AI904" s="222"/>
      <c r="AJ904" s="221"/>
      <c r="AK904" s="221"/>
      <c r="AL904" s="223"/>
      <c r="AM904" s="221"/>
    </row>
    <row r="905" spans="2:39" ht="15" customHeight="1">
      <c r="B905" s="235"/>
      <c r="C905" s="235"/>
      <c r="D905" s="298"/>
      <c r="E905" s="235"/>
      <c r="F905" s="144">
        <f t="shared" si="75"/>
        <v>0</v>
      </c>
      <c r="G905" s="292"/>
      <c r="H905" s="143"/>
      <c r="I905" s="143"/>
      <c r="J905" s="144">
        <f t="shared" si="76"/>
        <v>0</v>
      </c>
      <c r="K905" s="143">
        <v>0</v>
      </c>
      <c r="L905" s="143"/>
      <c r="M905" s="234">
        <f t="shared" si="77"/>
        <v>0</v>
      </c>
      <c r="N905" s="143">
        <f t="shared" si="78"/>
        <v>0</v>
      </c>
      <c r="O905" s="289">
        <f t="array" ref="O905">IFERROR(INDEX($AK$49:$AK$2000,MATCH(B905&amp;C905,$Z$49:$Z$2000&amp;$AA$49:$AA$2000,0)),0)</f>
        <v>0</v>
      </c>
      <c r="P905" s="290">
        <f t="shared" si="79"/>
        <v>0</v>
      </c>
      <c r="Q905" s="262"/>
      <c r="Z905" s="220"/>
      <c r="AA905" s="220"/>
      <c r="AB905" s="237"/>
      <c r="AC905" s="237"/>
      <c r="AD905" s="222"/>
      <c r="AE905" s="221"/>
      <c r="AF905" s="221"/>
      <c r="AG905" s="257"/>
      <c r="AH905" s="221"/>
      <c r="AI905" s="222"/>
      <c r="AJ905" s="221"/>
      <c r="AK905" s="221"/>
      <c r="AL905" s="223"/>
      <c r="AM905" s="221"/>
    </row>
    <row r="906" spans="2:39" ht="15" customHeight="1">
      <c r="B906" s="235"/>
      <c r="C906" s="235"/>
      <c r="D906" s="298"/>
      <c r="E906" s="235"/>
      <c r="F906" s="144">
        <f t="shared" si="75"/>
        <v>0</v>
      </c>
      <c r="G906" s="292"/>
      <c r="H906" s="143"/>
      <c r="I906" s="143"/>
      <c r="J906" s="144">
        <f t="shared" si="76"/>
        <v>0</v>
      </c>
      <c r="K906" s="143">
        <v>0</v>
      </c>
      <c r="L906" s="143"/>
      <c r="M906" s="234">
        <f t="shared" si="77"/>
        <v>0</v>
      </c>
      <c r="N906" s="143">
        <f t="shared" si="78"/>
        <v>0</v>
      </c>
      <c r="O906" s="289">
        <f t="array" ref="O906">IFERROR(INDEX($AK$49:$AK$2000,MATCH(B906&amp;C906,$Z$49:$Z$2000&amp;$AA$49:$AA$2000,0)),0)</f>
        <v>0</v>
      </c>
      <c r="P906" s="290">
        <f t="shared" si="79"/>
        <v>0</v>
      </c>
      <c r="Q906" s="262"/>
      <c r="Z906" s="220"/>
      <c r="AA906" s="220"/>
      <c r="AB906" s="237"/>
      <c r="AC906" s="237"/>
      <c r="AD906" s="222"/>
      <c r="AE906" s="221"/>
      <c r="AF906" s="221"/>
      <c r="AG906" s="257"/>
      <c r="AH906" s="221"/>
      <c r="AI906" s="222"/>
      <c r="AJ906" s="221"/>
      <c r="AK906" s="221"/>
      <c r="AL906" s="223"/>
      <c r="AM906" s="221"/>
    </row>
    <row r="907" spans="2:39" ht="15" customHeight="1">
      <c r="B907" s="235"/>
      <c r="C907" s="235"/>
      <c r="D907" s="298"/>
      <c r="E907" s="235"/>
      <c r="F907" s="144">
        <f t="shared" si="75"/>
        <v>0</v>
      </c>
      <c r="G907" s="292"/>
      <c r="H907" s="143"/>
      <c r="I907" s="143"/>
      <c r="J907" s="144">
        <f t="shared" si="76"/>
        <v>0</v>
      </c>
      <c r="K907" s="143">
        <v>0</v>
      </c>
      <c r="L907" s="143"/>
      <c r="M907" s="234">
        <f t="shared" si="77"/>
        <v>0</v>
      </c>
      <c r="N907" s="143">
        <f t="shared" si="78"/>
        <v>0</v>
      </c>
      <c r="O907" s="289">
        <f t="array" ref="O907">IFERROR(INDEX($AK$49:$AK$2000,MATCH(B907&amp;C907,$Z$49:$Z$2000&amp;$AA$49:$AA$2000,0)),0)</f>
        <v>0</v>
      </c>
      <c r="P907" s="290">
        <f t="shared" si="79"/>
        <v>0</v>
      </c>
      <c r="Q907" s="262"/>
      <c r="Z907" s="220"/>
      <c r="AA907" s="220"/>
      <c r="AB907" s="237"/>
      <c r="AC907" s="237"/>
      <c r="AD907" s="222"/>
      <c r="AE907" s="221"/>
      <c r="AF907" s="221"/>
      <c r="AG907" s="257"/>
      <c r="AH907" s="221"/>
      <c r="AI907" s="222"/>
      <c r="AJ907" s="221"/>
      <c r="AK907" s="221"/>
      <c r="AL907" s="223"/>
      <c r="AM907" s="221"/>
    </row>
    <row r="908" spans="2:39" ht="15" customHeight="1">
      <c r="B908" s="235"/>
      <c r="C908" s="235"/>
      <c r="D908" s="298"/>
      <c r="E908" s="235"/>
      <c r="F908" s="144">
        <f t="shared" si="75"/>
        <v>0</v>
      </c>
      <c r="G908" s="292"/>
      <c r="H908" s="143"/>
      <c r="I908" s="143"/>
      <c r="J908" s="144">
        <f t="shared" si="76"/>
        <v>0</v>
      </c>
      <c r="K908" s="143">
        <v>0</v>
      </c>
      <c r="L908" s="143"/>
      <c r="M908" s="234">
        <f t="shared" si="77"/>
        <v>0</v>
      </c>
      <c r="N908" s="143">
        <f t="shared" si="78"/>
        <v>0</v>
      </c>
      <c r="O908" s="289">
        <f t="array" ref="O908">IFERROR(INDEX($AK$49:$AK$2000,MATCH(B908&amp;C908,$Z$49:$Z$2000&amp;$AA$49:$AA$2000,0)),0)</f>
        <v>0</v>
      </c>
      <c r="P908" s="290">
        <f t="shared" si="79"/>
        <v>0</v>
      </c>
      <c r="Q908" s="262"/>
      <c r="Z908" s="220"/>
      <c r="AA908" s="220"/>
      <c r="AB908" s="237"/>
      <c r="AC908" s="237"/>
      <c r="AD908" s="222"/>
      <c r="AE908" s="221"/>
      <c r="AF908" s="221"/>
      <c r="AG908" s="257"/>
      <c r="AH908" s="221"/>
      <c r="AI908" s="222"/>
      <c r="AJ908" s="221"/>
      <c r="AK908" s="221"/>
      <c r="AL908" s="223"/>
      <c r="AM908" s="221"/>
    </row>
    <row r="909" spans="2:39" ht="15" customHeight="1">
      <c r="B909" s="235"/>
      <c r="C909" s="235"/>
      <c r="D909" s="298"/>
      <c r="E909" s="235"/>
      <c r="F909" s="144">
        <f t="shared" si="75"/>
        <v>0</v>
      </c>
      <c r="G909" s="292"/>
      <c r="H909" s="143"/>
      <c r="I909" s="143"/>
      <c r="J909" s="144">
        <f t="shared" si="76"/>
        <v>0</v>
      </c>
      <c r="K909" s="143">
        <v>0</v>
      </c>
      <c r="L909" s="143"/>
      <c r="M909" s="234">
        <f t="shared" si="77"/>
        <v>0</v>
      </c>
      <c r="N909" s="143">
        <f t="shared" si="78"/>
        <v>0</v>
      </c>
      <c r="O909" s="289">
        <f t="array" ref="O909">IFERROR(INDEX($AK$49:$AK$2000,MATCH(B909&amp;C909,$Z$49:$Z$2000&amp;$AA$49:$AA$2000,0)),0)</f>
        <v>0</v>
      </c>
      <c r="P909" s="290">
        <f t="shared" si="79"/>
        <v>0</v>
      </c>
      <c r="Q909" s="262"/>
      <c r="Z909" s="220"/>
      <c r="AA909" s="220"/>
      <c r="AB909" s="237"/>
      <c r="AC909" s="237"/>
      <c r="AD909" s="222"/>
      <c r="AE909" s="221"/>
      <c r="AF909" s="221"/>
      <c r="AG909" s="257"/>
      <c r="AH909" s="221"/>
      <c r="AI909" s="222"/>
      <c r="AJ909" s="221"/>
      <c r="AK909" s="221"/>
      <c r="AL909" s="223"/>
      <c r="AM909" s="221"/>
    </row>
    <row r="910" spans="2:39" ht="15" customHeight="1">
      <c r="B910" s="235"/>
      <c r="C910" s="235"/>
      <c r="D910" s="298"/>
      <c r="E910" s="235"/>
      <c r="F910" s="144">
        <f t="shared" si="75"/>
        <v>0</v>
      </c>
      <c r="G910" s="292"/>
      <c r="H910" s="143"/>
      <c r="I910" s="143"/>
      <c r="J910" s="144">
        <f t="shared" si="76"/>
        <v>0</v>
      </c>
      <c r="K910" s="143">
        <v>0</v>
      </c>
      <c r="L910" s="143"/>
      <c r="M910" s="234">
        <f t="shared" si="77"/>
        <v>0</v>
      </c>
      <c r="N910" s="143">
        <f t="shared" si="78"/>
        <v>0</v>
      </c>
      <c r="O910" s="289">
        <f t="array" ref="O910">IFERROR(INDEX($AK$49:$AK$2000,MATCH(B910&amp;C910,$Z$49:$Z$2000&amp;$AA$49:$AA$2000,0)),0)</f>
        <v>0</v>
      </c>
      <c r="P910" s="290">
        <f t="shared" si="79"/>
        <v>0</v>
      </c>
      <c r="Q910" s="262"/>
      <c r="Z910" s="220"/>
      <c r="AA910" s="220"/>
      <c r="AB910" s="237"/>
      <c r="AC910" s="237"/>
      <c r="AD910" s="222"/>
      <c r="AE910" s="221"/>
      <c r="AF910" s="221"/>
      <c r="AG910" s="257"/>
      <c r="AH910" s="221"/>
      <c r="AI910" s="222"/>
      <c r="AJ910" s="221"/>
      <c r="AK910" s="221"/>
      <c r="AL910" s="223"/>
      <c r="AM910" s="221"/>
    </row>
    <row r="911" spans="2:39" ht="15" customHeight="1">
      <c r="B911" s="235"/>
      <c r="C911" s="235"/>
      <c r="D911" s="298"/>
      <c r="E911" s="235"/>
      <c r="F911" s="144">
        <f t="shared" si="75"/>
        <v>0</v>
      </c>
      <c r="G911" s="292"/>
      <c r="H911" s="143"/>
      <c r="I911" s="143"/>
      <c r="J911" s="144">
        <f t="shared" si="76"/>
        <v>0</v>
      </c>
      <c r="K911" s="143">
        <v>0</v>
      </c>
      <c r="L911" s="143"/>
      <c r="M911" s="234">
        <f t="shared" si="77"/>
        <v>0</v>
      </c>
      <c r="N911" s="143">
        <f t="shared" si="78"/>
        <v>0</v>
      </c>
      <c r="O911" s="289">
        <f t="array" ref="O911">IFERROR(INDEX($AK$49:$AK$2000,MATCH(B911&amp;C911,$Z$49:$Z$2000&amp;$AA$49:$AA$2000,0)),0)</f>
        <v>0</v>
      </c>
      <c r="P911" s="290">
        <f t="shared" si="79"/>
        <v>0</v>
      </c>
      <c r="Q911" s="262"/>
      <c r="Z911" s="220"/>
      <c r="AA911" s="220"/>
      <c r="AB911" s="237"/>
      <c r="AC911" s="237"/>
      <c r="AD911" s="222"/>
      <c r="AE911" s="221"/>
      <c r="AF911" s="221"/>
      <c r="AG911" s="257"/>
      <c r="AH911" s="221"/>
      <c r="AI911" s="222"/>
      <c r="AJ911" s="221"/>
      <c r="AK911" s="221"/>
      <c r="AL911" s="223"/>
      <c r="AM911" s="221"/>
    </row>
    <row r="912" spans="2:39" ht="15" customHeight="1">
      <c r="B912" s="235"/>
      <c r="C912" s="235"/>
      <c r="D912" s="298"/>
      <c r="E912" s="235"/>
      <c r="F912" s="144">
        <f t="shared" si="75"/>
        <v>0</v>
      </c>
      <c r="G912" s="292"/>
      <c r="H912" s="143"/>
      <c r="I912" s="143"/>
      <c r="J912" s="144">
        <f t="shared" si="76"/>
        <v>0</v>
      </c>
      <c r="K912" s="143">
        <v>0</v>
      </c>
      <c r="L912" s="143"/>
      <c r="M912" s="234">
        <f t="shared" si="77"/>
        <v>0</v>
      </c>
      <c r="N912" s="143">
        <f t="shared" si="78"/>
        <v>0</v>
      </c>
      <c r="O912" s="289">
        <f t="array" ref="O912">IFERROR(INDEX($AK$49:$AK$2000,MATCH(B912&amp;C912,$Z$49:$Z$2000&amp;$AA$49:$AA$2000,0)),0)</f>
        <v>0</v>
      </c>
      <c r="P912" s="290">
        <f t="shared" si="79"/>
        <v>0</v>
      </c>
      <c r="Q912" s="262"/>
      <c r="Z912" s="220"/>
      <c r="AA912" s="220"/>
      <c r="AB912" s="237"/>
      <c r="AC912" s="237"/>
      <c r="AD912" s="222"/>
      <c r="AE912" s="221"/>
      <c r="AF912" s="221"/>
      <c r="AG912" s="257"/>
      <c r="AH912" s="221"/>
      <c r="AI912" s="222"/>
      <c r="AJ912" s="221"/>
      <c r="AK912" s="221"/>
      <c r="AL912" s="223"/>
      <c r="AM912" s="221"/>
    </row>
    <row r="913" spans="2:39" ht="15" customHeight="1">
      <c r="B913" s="235"/>
      <c r="C913" s="235"/>
      <c r="D913" s="298"/>
      <c r="E913" s="235"/>
      <c r="F913" s="144">
        <f t="shared" si="75"/>
        <v>0</v>
      </c>
      <c r="G913" s="292"/>
      <c r="H913" s="143"/>
      <c r="I913" s="143"/>
      <c r="J913" s="144">
        <f t="shared" si="76"/>
        <v>0</v>
      </c>
      <c r="K913" s="143">
        <v>0</v>
      </c>
      <c r="L913" s="143"/>
      <c r="M913" s="234">
        <f t="shared" si="77"/>
        <v>0</v>
      </c>
      <c r="N913" s="143">
        <f t="shared" si="78"/>
        <v>0</v>
      </c>
      <c r="O913" s="289">
        <f t="array" ref="O913">IFERROR(INDEX($AK$49:$AK$2000,MATCH(B913&amp;C913,$Z$49:$Z$2000&amp;$AA$49:$AA$2000,0)),0)</f>
        <v>0</v>
      </c>
      <c r="P913" s="290">
        <f t="shared" si="79"/>
        <v>0</v>
      </c>
      <c r="Q913" s="262"/>
      <c r="Z913" s="220"/>
      <c r="AA913" s="220"/>
      <c r="AB913" s="237"/>
      <c r="AC913" s="237"/>
      <c r="AD913" s="222"/>
      <c r="AE913" s="221"/>
      <c r="AF913" s="221"/>
      <c r="AG913" s="257"/>
      <c r="AH913" s="221"/>
      <c r="AI913" s="222"/>
      <c r="AJ913" s="221"/>
      <c r="AK913" s="221"/>
      <c r="AL913" s="223"/>
      <c r="AM913" s="221"/>
    </row>
    <row r="914" spans="2:39" ht="15" customHeight="1">
      <c r="B914" s="235"/>
      <c r="C914" s="235"/>
      <c r="D914" s="298"/>
      <c r="E914" s="235"/>
      <c r="F914" s="144">
        <f t="shared" si="75"/>
        <v>0</v>
      </c>
      <c r="G914" s="292"/>
      <c r="H914" s="143"/>
      <c r="I914" s="143"/>
      <c r="J914" s="144">
        <f t="shared" si="76"/>
        <v>0</v>
      </c>
      <c r="K914" s="143">
        <v>0</v>
      </c>
      <c r="L914" s="143"/>
      <c r="M914" s="234">
        <f t="shared" si="77"/>
        <v>0</v>
      </c>
      <c r="N914" s="143">
        <f t="shared" si="78"/>
        <v>0</v>
      </c>
      <c r="O914" s="289">
        <f t="array" ref="O914">IFERROR(INDEX($AK$49:$AK$2000,MATCH(B914&amp;C914,$Z$49:$Z$2000&amp;$AA$49:$AA$2000,0)),0)</f>
        <v>0</v>
      </c>
      <c r="P914" s="290">
        <f t="shared" si="79"/>
        <v>0</v>
      </c>
      <c r="Q914" s="262"/>
      <c r="Z914" s="220"/>
      <c r="AA914" s="220"/>
      <c r="AB914" s="237"/>
      <c r="AC914" s="237"/>
      <c r="AD914" s="222"/>
      <c r="AE914" s="221"/>
      <c r="AF914" s="221"/>
      <c r="AG914" s="257"/>
      <c r="AH914" s="221"/>
      <c r="AI914" s="222"/>
      <c r="AJ914" s="221"/>
      <c r="AK914" s="221"/>
      <c r="AL914" s="223"/>
      <c r="AM914" s="221"/>
    </row>
    <row r="915" spans="2:39" ht="15" customHeight="1">
      <c r="B915" s="235"/>
      <c r="C915" s="235"/>
      <c r="D915" s="298"/>
      <c r="E915" s="235"/>
      <c r="F915" s="144">
        <f t="shared" si="75"/>
        <v>0</v>
      </c>
      <c r="G915" s="292"/>
      <c r="H915" s="143"/>
      <c r="I915" s="143"/>
      <c r="J915" s="144">
        <f t="shared" si="76"/>
        <v>0</v>
      </c>
      <c r="K915" s="143">
        <v>0</v>
      </c>
      <c r="L915" s="143"/>
      <c r="M915" s="234">
        <f t="shared" si="77"/>
        <v>0</v>
      </c>
      <c r="N915" s="143">
        <f t="shared" si="78"/>
        <v>0</v>
      </c>
      <c r="O915" s="289">
        <f t="array" ref="O915">IFERROR(INDEX($AK$49:$AK$2000,MATCH(B915&amp;C915,$Z$49:$Z$2000&amp;$AA$49:$AA$2000,0)),0)</f>
        <v>0</v>
      </c>
      <c r="P915" s="290">
        <f t="shared" si="79"/>
        <v>0</v>
      </c>
      <c r="Q915" s="262"/>
      <c r="Z915" s="220"/>
      <c r="AA915" s="220"/>
      <c r="AB915" s="237"/>
      <c r="AC915" s="237"/>
      <c r="AD915" s="222"/>
      <c r="AE915" s="221"/>
      <c r="AF915" s="221"/>
      <c r="AG915" s="257"/>
      <c r="AH915" s="221"/>
      <c r="AI915" s="222"/>
      <c r="AJ915" s="221"/>
      <c r="AK915" s="221"/>
      <c r="AL915" s="223"/>
      <c r="AM915" s="221"/>
    </row>
    <row r="916" spans="2:39" ht="15" customHeight="1">
      <c r="B916" s="235"/>
      <c r="C916" s="235"/>
      <c r="D916" s="298"/>
      <c r="E916" s="235"/>
      <c r="F916" s="144">
        <f t="shared" si="75"/>
        <v>0</v>
      </c>
      <c r="G916" s="292"/>
      <c r="H916" s="143"/>
      <c r="I916" s="143"/>
      <c r="J916" s="144">
        <f t="shared" si="76"/>
        <v>0</v>
      </c>
      <c r="K916" s="143">
        <v>0</v>
      </c>
      <c r="L916" s="143"/>
      <c r="M916" s="234">
        <f t="shared" si="77"/>
        <v>0</v>
      </c>
      <c r="N916" s="143">
        <f t="shared" si="78"/>
        <v>0</v>
      </c>
      <c r="O916" s="289">
        <f t="array" ref="O916">IFERROR(INDEX($AK$49:$AK$2000,MATCH(B916&amp;C916,$Z$49:$Z$2000&amp;$AA$49:$AA$2000,0)),0)</f>
        <v>0</v>
      </c>
      <c r="P916" s="290">
        <f t="shared" si="79"/>
        <v>0</v>
      </c>
      <c r="Q916" s="262"/>
      <c r="Z916" s="220"/>
      <c r="AA916" s="220"/>
      <c r="AB916" s="237"/>
      <c r="AC916" s="237"/>
      <c r="AD916" s="222"/>
      <c r="AE916" s="221"/>
      <c r="AF916" s="221"/>
      <c r="AG916" s="257"/>
      <c r="AH916" s="221"/>
      <c r="AI916" s="222"/>
      <c r="AJ916" s="221"/>
      <c r="AK916" s="221"/>
      <c r="AL916" s="223"/>
      <c r="AM916" s="221"/>
    </row>
    <row r="917" spans="2:39" ht="15" customHeight="1">
      <c r="B917" s="235"/>
      <c r="C917" s="235"/>
      <c r="D917" s="298"/>
      <c r="E917" s="235"/>
      <c r="F917" s="144">
        <f t="shared" si="75"/>
        <v>0</v>
      </c>
      <c r="G917" s="292"/>
      <c r="H917" s="143"/>
      <c r="I917" s="143"/>
      <c r="J917" s="144">
        <f t="shared" si="76"/>
        <v>0</v>
      </c>
      <c r="K917" s="143">
        <v>0</v>
      </c>
      <c r="L917" s="143"/>
      <c r="M917" s="234">
        <f t="shared" si="77"/>
        <v>0</v>
      </c>
      <c r="N917" s="143">
        <f t="shared" si="78"/>
        <v>0</v>
      </c>
      <c r="O917" s="289">
        <f t="array" ref="O917">IFERROR(INDEX($AK$49:$AK$2000,MATCH(B917&amp;C917,$Z$49:$Z$2000&amp;$AA$49:$AA$2000,0)),0)</f>
        <v>0</v>
      </c>
      <c r="P917" s="290">
        <f t="shared" si="79"/>
        <v>0</v>
      </c>
      <c r="Q917" s="262"/>
      <c r="Z917" s="220"/>
      <c r="AA917" s="220"/>
      <c r="AB917" s="237"/>
      <c r="AC917" s="237"/>
      <c r="AD917" s="222"/>
      <c r="AE917" s="221"/>
      <c r="AF917" s="221"/>
      <c r="AG917" s="257"/>
      <c r="AH917" s="221"/>
      <c r="AI917" s="222"/>
      <c r="AJ917" s="221"/>
      <c r="AK917" s="221"/>
      <c r="AL917" s="223"/>
      <c r="AM917" s="221"/>
    </row>
    <row r="918" spans="2:39" ht="15" customHeight="1">
      <c r="B918" s="235"/>
      <c r="C918" s="235"/>
      <c r="D918" s="298"/>
      <c r="E918" s="235"/>
      <c r="F918" s="144">
        <f t="shared" si="75"/>
        <v>0</v>
      </c>
      <c r="G918" s="292"/>
      <c r="H918" s="143"/>
      <c r="I918" s="143"/>
      <c r="J918" s="144">
        <f t="shared" si="76"/>
        <v>0</v>
      </c>
      <c r="K918" s="143">
        <v>0</v>
      </c>
      <c r="L918" s="143"/>
      <c r="M918" s="234">
        <f t="shared" si="77"/>
        <v>0</v>
      </c>
      <c r="N918" s="143">
        <f t="shared" si="78"/>
        <v>0</v>
      </c>
      <c r="O918" s="289">
        <f t="array" ref="O918">IFERROR(INDEX($AK$49:$AK$2000,MATCH(B918&amp;C918,$Z$49:$Z$2000&amp;$AA$49:$AA$2000,0)),0)</f>
        <v>0</v>
      </c>
      <c r="P918" s="290">
        <f t="shared" si="79"/>
        <v>0</v>
      </c>
      <c r="Q918" s="262"/>
      <c r="Z918" s="220"/>
      <c r="AA918" s="220"/>
      <c r="AB918" s="237"/>
      <c r="AC918" s="237"/>
      <c r="AD918" s="222"/>
      <c r="AE918" s="221"/>
      <c r="AF918" s="221"/>
      <c r="AG918" s="257"/>
      <c r="AH918" s="221"/>
      <c r="AI918" s="222"/>
      <c r="AJ918" s="221"/>
      <c r="AK918" s="221"/>
      <c r="AL918" s="223"/>
      <c r="AM918" s="221"/>
    </row>
    <row r="919" spans="2:39" ht="15" customHeight="1">
      <c r="B919" s="235"/>
      <c r="C919" s="235"/>
      <c r="D919" s="298"/>
      <c r="E919" s="235"/>
      <c r="F919" s="144">
        <f t="shared" si="75"/>
        <v>0</v>
      </c>
      <c r="G919" s="292"/>
      <c r="H919" s="143"/>
      <c r="I919" s="143"/>
      <c r="J919" s="144">
        <f t="shared" si="76"/>
        <v>0</v>
      </c>
      <c r="K919" s="143">
        <v>0</v>
      </c>
      <c r="L919" s="143"/>
      <c r="M919" s="234">
        <f t="shared" si="77"/>
        <v>0</v>
      </c>
      <c r="N919" s="143">
        <f t="shared" si="78"/>
        <v>0</v>
      </c>
      <c r="O919" s="289">
        <f t="array" ref="O919">IFERROR(INDEX($AK$49:$AK$2000,MATCH(B919&amp;C919,$Z$49:$Z$2000&amp;$AA$49:$AA$2000,0)),0)</f>
        <v>0</v>
      </c>
      <c r="P919" s="290">
        <f t="shared" si="79"/>
        <v>0</v>
      </c>
      <c r="Q919" s="262"/>
      <c r="Z919" s="220"/>
      <c r="AA919" s="220"/>
      <c r="AB919" s="237"/>
      <c r="AC919" s="237"/>
      <c r="AD919" s="222"/>
      <c r="AE919" s="221"/>
      <c r="AF919" s="221"/>
      <c r="AG919" s="257"/>
      <c r="AH919" s="221"/>
      <c r="AI919" s="222"/>
      <c r="AJ919" s="221"/>
      <c r="AK919" s="221"/>
      <c r="AL919" s="223"/>
      <c r="AM919" s="221"/>
    </row>
    <row r="920" spans="2:39" ht="15" customHeight="1">
      <c r="B920" s="235"/>
      <c r="C920" s="235"/>
      <c r="D920" s="298"/>
      <c r="E920" s="235"/>
      <c r="F920" s="144">
        <f t="shared" si="75"/>
        <v>0</v>
      </c>
      <c r="G920" s="292"/>
      <c r="H920" s="143"/>
      <c r="I920" s="143"/>
      <c r="J920" s="144">
        <f t="shared" si="76"/>
        <v>0</v>
      </c>
      <c r="K920" s="143">
        <v>0</v>
      </c>
      <c r="L920" s="143"/>
      <c r="M920" s="234">
        <f t="shared" si="77"/>
        <v>0</v>
      </c>
      <c r="N920" s="143">
        <f t="shared" si="78"/>
        <v>0</v>
      </c>
      <c r="O920" s="289">
        <f t="array" ref="O920">IFERROR(INDEX($AK$49:$AK$2000,MATCH(B920&amp;C920,$Z$49:$Z$2000&amp;$AA$49:$AA$2000,0)),0)</f>
        <v>0</v>
      </c>
      <c r="P920" s="290">
        <f t="shared" si="79"/>
        <v>0</v>
      </c>
      <c r="Q920" s="262"/>
      <c r="Z920" s="220"/>
      <c r="AA920" s="220"/>
      <c r="AB920" s="237"/>
      <c r="AC920" s="237"/>
      <c r="AD920" s="222"/>
      <c r="AE920" s="221"/>
      <c r="AF920" s="221"/>
      <c r="AG920" s="257"/>
      <c r="AH920" s="221"/>
      <c r="AI920" s="222"/>
      <c r="AJ920" s="221"/>
      <c r="AK920" s="221"/>
      <c r="AL920" s="223"/>
      <c r="AM920" s="221"/>
    </row>
    <row r="921" spans="2:39" ht="15" customHeight="1">
      <c r="B921" s="235"/>
      <c r="C921" s="235"/>
      <c r="D921" s="298"/>
      <c r="E921" s="235"/>
      <c r="F921" s="144">
        <f t="shared" si="75"/>
        <v>0</v>
      </c>
      <c r="G921" s="292"/>
      <c r="H921" s="143"/>
      <c r="I921" s="143"/>
      <c r="J921" s="144">
        <f t="shared" si="76"/>
        <v>0</v>
      </c>
      <c r="K921" s="143">
        <v>0</v>
      </c>
      <c r="L921" s="143"/>
      <c r="M921" s="234">
        <f t="shared" si="77"/>
        <v>0</v>
      </c>
      <c r="N921" s="143">
        <f t="shared" si="78"/>
        <v>0</v>
      </c>
      <c r="O921" s="289">
        <f t="array" ref="O921">IFERROR(INDEX($AK$49:$AK$2000,MATCH(B921&amp;C921,$Z$49:$Z$2000&amp;$AA$49:$AA$2000,0)),0)</f>
        <v>0</v>
      </c>
      <c r="P921" s="290">
        <f t="shared" si="79"/>
        <v>0</v>
      </c>
      <c r="Q921" s="262"/>
      <c r="Z921" s="220"/>
      <c r="AA921" s="220"/>
      <c r="AB921" s="237"/>
      <c r="AC921" s="237"/>
      <c r="AD921" s="222"/>
      <c r="AE921" s="221"/>
      <c r="AF921" s="221"/>
      <c r="AG921" s="257"/>
      <c r="AH921" s="221"/>
      <c r="AI921" s="222"/>
      <c r="AJ921" s="221"/>
      <c r="AK921" s="221"/>
      <c r="AL921" s="223"/>
      <c r="AM921" s="221"/>
    </row>
    <row r="922" spans="2:39" ht="15" customHeight="1">
      <c r="B922" s="235"/>
      <c r="C922" s="235"/>
      <c r="D922" s="298"/>
      <c r="E922" s="235"/>
      <c r="F922" s="144">
        <f t="shared" si="75"/>
        <v>0</v>
      </c>
      <c r="G922" s="292"/>
      <c r="H922" s="143"/>
      <c r="I922" s="143"/>
      <c r="J922" s="144">
        <f t="shared" si="76"/>
        <v>0</v>
      </c>
      <c r="K922" s="143">
        <v>0</v>
      </c>
      <c r="L922" s="143"/>
      <c r="M922" s="234">
        <f t="shared" si="77"/>
        <v>0</v>
      </c>
      <c r="N922" s="143">
        <f t="shared" si="78"/>
        <v>0</v>
      </c>
      <c r="O922" s="289">
        <f t="array" ref="O922">IFERROR(INDEX($AK$49:$AK$2000,MATCH(B922&amp;C922,$Z$49:$Z$2000&amp;$AA$49:$AA$2000,0)),0)</f>
        <v>0</v>
      </c>
      <c r="P922" s="290">
        <f t="shared" si="79"/>
        <v>0</v>
      </c>
      <c r="Q922" s="262"/>
      <c r="Z922" s="220"/>
      <c r="AA922" s="220"/>
      <c r="AB922" s="237"/>
      <c r="AC922" s="237"/>
      <c r="AD922" s="222"/>
      <c r="AE922" s="221"/>
      <c r="AF922" s="221"/>
      <c r="AG922" s="257"/>
      <c r="AH922" s="221"/>
      <c r="AI922" s="222"/>
      <c r="AJ922" s="221"/>
      <c r="AK922" s="221"/>
      <c r="AL922" s="223"/>
      <c r="AM922" s="221"/>
    </row>
    <row r="923" spans="2:39" ht="15" customHeight="1">
      <c r="B923" s="235"/>
      <c r="C923" s="235"/>
      <c r="D923" s="298"/>
      <c r="E923" s="235"/>
      <c r="F923" s="144">
        <f t="shared" si="75"/>
        <v>0</v>
      </c>
      <c r="G923" s="292"/>
      <c r="H923" s="143"/>
      <c r="I923" s="143"/>
      <c r="J923" s="144">
        <f t="shared" si="76"/>
        <v>0</v>
      </c>
      <c r="K923" s="143">
        <v>0</v>
      </c>
      <c r="L923" s="143"/>
      <c r="M923" s="234">
        <f t="shared" si="77"/>
        <v>0</v>
      </c>
      <c r="N923" s="143">
        <f t="shared" si="78"/>
        <v>0</v>
      </c>
      <c r="O923" s="289">
        <f t="array" ref="O923">IFERROR(INDEX($AK$49:$AK$2000,MATCH(B923&amp;C923,$Z$49:$Z$2000&amp;$AA$49:$AA$2000,0)),0)</f>
        <v>0</v>
      </c>
      <c r="P923" s="290">
        <f t="shared" si="79"/>
        <v>0</v>
      </c>
      <c r="Q923" s="262"/>
      <c r="Z923" s="220"/>
      <c r="AA923" s="220"/>
      <c r="AB923" s="237"/>
      <c r="AC923" s="237"/>
      <c r="AD923" s="222"/>
      <c r="AE923" s="221"/>
      <c r="AF923" s="221"/>
      <c r="AG923" s="257"/>
      <c r="AH923" s="221"/>
      <c r="AI923" s="222"/>
      <c r="AJ923" s="221"/>
      <c r="AK923" s="221"/>
      <c r="AL923" s="223"/>
      <c r="AM923" s="221"/>
    </row>
    <row r="924" spans="2:39" ht="15" customHeight="1">
      <c r="B924" s="235"/>
      <c r="C924" s="235"/>
      <c r="D924" s="298"/>
      <c r="E924" s="235"/>
      <c r="F924" s="144">
        <f t="shared" si="75"/>
        <v>0</v>
      </c>
      <c r="G924" s="292"/>
      <c r="H924" s="143"/>
      <c r="I924" s="143"/>
      <c r="J924" s="144">
        <f t="shared" si="76"/>
        <v>0</v>
      </c>
      <c r="K924" s="143">
        <v>0</v>
      </c>
      <c r="L924" s="143"/>
      <c r="M924" s="234">
        <f t="shared" si="77"/>
        <v>0</v>
      </c>
      <c r="N924" s="143">
        <f t="shared" si="78"/>
        <v>0</v>
      </c>
      <c r="O924" s="289">
        <f t="array" ref="O924">IFERROR(INDEX($AK$49:$AK$2000,MATCH(B924&amp;C924,$Z$49:$Z$2000&amp;$AA$49:$AA$2000,0)),0)</f>
        <v>0</v>
      </c>
      <c r="P924" s="290">
        <f t="shared" si="79"/>
        <v>0</v>
      </c>
      <c r="Q924" s="262"/>
      <c r="Z924" s="220"/>
      <c r="AA924" s="220"/>
      <c r="AB924" s="237"/>
      <c r="AC924" s="237"/>
      <c r="AD924" s="222"/>
      <c r="AE924" s="221"/>
      <c r="AF924" s="221"/>
      <c r="AG924" s="257"/>
      <c r="AH924" s="221"/>
      <c r="AI924" s="222"/>
      <c r="AJ924" s="221"/>
      <c r="AK924" s="221"/>
      <c r="AL924" s="223"/>
      <c r="AM924" s="221"/>
    </row>
    <row r="925" spans="2:39" ht="15" customHeight="1">
      <c r="B925" s="235"/>
      <c r="C925" s="235"/>
      <c r="D925" s="298"/>
      <c r="E925" s="235"/>
      <c r="F925" s="144">
        <f t="shared" si="75"/>
        <v>0</v>
      </c>
      <c r="G925" s="292"/>
      <c r="H925" s="143"/>
      <c r="I925" s="143"/>
      <c r="J925" s="144">
        <f t="shared" si="76"/>
        <v>0</v>
      </c>
      <c r="K925" s="143">
        <v>0</v>
      </c>
      <c r="L925" s="143"/>
      <c r="M925" s="234">
        <f t="shared" si="77"/>
        <v>0</v>
      </c>
      <c r="N925" s="143">
        <f t="shared" si="78"/>
        <v>0</v>
      </c>
      <c r="O925" s="289">
        <f t="array" ref="O925">IFERROR(INDEX($AK$49:$AK$2000,MATCH(B925&amp;C925,$Z$49:$Z$2000&amp;$AA$49:$AA$2000,0)),0)</f>
        <v>0</v>
      </c>
      <c r="P925" s="290">
        <f t="shared" si="79"/>
        <v>0</v>
      </c>
      <c r="Q925" s="262"/>
      <c r="Z925" s="220"/>
      <c r="AA925" s="220"/>
      <c r="AB925" s="237"/>
      <c r="AC925" s="237"/>
      <c r="AD925" s="222"/>
      <c r="AE925" s="221"/>
      <c r="AF925" s="221"/>
      <c r="AG925" s="257"/>
      <c r="AH925" s="221"/>
      <c r="AI925" s="222"/>
      <c r="AJ925" s="221"/>
      <c r="AK925" s="221"/>
      <c r="AL925" s="223"/>
      <c r="AM925" s="221"/>
    </row>
    <row r="926" spans="2:39" ht="15" customHeight="1">
      <c r="B926" s="235"/>
      <c r="C926" s="235"/>
      <c r="D926" s="298"/>
      <c r="E926" s="235"/>
      <c r="F926" s="144">
        <f t="shared" si="75"/>
        <v>0</v>
      </c>
      <c r="G926" s="292"/>
      <c r="H926" s="143"/>
      <c r="I926" s="143"/>
      <c r="J926" s="144">
        <f t="shared" si="76"/>
        <v>0</v>
      </c>
      <c r="K926" s="143">
        <v>0</v>
      </c>
      <c r="L926" s="143"/>
      <c r="M926" s="234">
        <f t="shared" si="77"/>
        <v>0</v>
      </c>
      <c r="N926" s="143">
        <f t="shared" si="78"/>
        <v>0</v>
      </c>
      <c r="O926" s="289">
        <f t="array" ref="O926">IFERROR(INDEX($AK$49:$AK$2000,MATCH(B926&amp;C926,$Z$49:$Z$2000&amp;$AA$49:$AA$2000,0)),0)</f>
        <v>0</v>
      </c>
      <c r="P926" s="290">
        <f t="shared" si="79"/>
        <v>0</v>
      </c>
      <c r="Q926" s="262"/>
      <c r="Z926" s="220"/>
      <c r="AA926" s="220"/>
      <c r="AB926" s="237"/>
      <c r="AC926" s="237"/>
      <c r="AD926" s="222"/>
      <c r="AE926" s="221"/>
      <c r="AF926" s="221"/>
      <c r="AG926" s="257"/>
      <c r="AH926" s="221"/>
      <c r="AI926" s="222"/>
      <c r="AJ926" s="221"/>
      <c r="AK926" s="221"/>
      <c r="AL926" s="223"/>
      <c r="AM926" s="221"/>
    </row>
    <row r="927" spans="2:39" ht="15" customHeight="1">
      <c r="B927" s="235"/>
      <c r="C927" s="235"/>
      <c r="D927" s="298"/>
      <c r="E927" s="235"/>
      <c r="F927" s="144">
        <f t="shared" si="75"/>
        <v>0</v>
      </c>
      <c r="G927" s="292"/>
      <c r="H927" s="143"/>
      <c r="I927" s="143"/>
      <c r="J927" s="144">
        <f t="shared" si="76"/>
        <v>0</v>
      </c>
      <c r="K927" s="143">
        <v>0</v>
      </c>
      <c r="L927" s="143"/>
      <c r="M927" s="234">
        <f t="shared" si="77"/>
        <v>0</v>
      </c>
      <c r="N927" s="143">
        <f t="shared" si="78"/>
        <v>0</v>
      </c>
      <c r="O927" s="289">
        <f t="array" ref="O927">IFERROR(INDEX($AK$49:$AK$2000,MATCH(B927&amp;C927,$Z$49:$Z$2000&amp;$AA$49:$AA$2000,0)),0)</f>
        <v>0</v>
      </c>
      <c r="P927" s="290">
        <f t="shared" si="79"/>
        <v>0</v>
      </c>
      <c r="Q927" s="262"/>
      <c r="Z927" s="220"/>
      <c r="AA927" s="220"/>
      <c r="AB927" s="237"/>
      <c r="AC927" s="237"/>
      <c r="AD927" s="222"/>
      <c r="AE927" s="221"/>
      <c r="AF927" s="221"/>
      <c r="AG927" s="257"/>
      <c r="AH927" s="221"/>
      <c r="AI927" s="222"/>
      <c r="AJ927" s="221"/>
      <c r="AK927" s="221"/>
      <c r="AL927" s="223"/>
      <c r="AM927" s="221"/>
    </row>
    <row r="928" spans="2:39" ht="15" customHeight="1">
      <c r="B928" s="235"/>
      <c r="C928" s="235"/>
      <c r="D928" s="298"/>
      <c r="E928" s="235"/>
      <c r="F928" s="144">
        <f t="shared" si="75"/>
        <v>0</v>
      </c>
      <c r="G928" s="292"/>
      <c r="H928" s="143"/>
      <c r="I928" s="143"/>
      <c r="J928" s="144">
        <f t="shared" si="76"/>
        <v>0</v>
      </c>
      <c r="K928" s="143">
        <v>0</v>
      </c>
      <c r="L928" s="143"/>
      <c r="M928" s="234">
        <f t="shared" si="77"/>
        <v>0</v>
      </c>
      <c r="N928" s="143">
        <f t="shared" si="78"/>
        <v>0</v>
      </c>
      <c r="O928" s="289">
        <f t="array" ref="O928">IFERROR(INDEX($AK$49:$AK$2000,MATCH(B928&amp;C928,$Z$49:$Z$2000&amp;$AA$49:$AA$2000,0)),0)</f>
        <v>0</v>
      </c>
      <c r="P928" s="290">
        <f t="shared" si="79"/>
        <v>0</v>
      </c>
      <c r="Q928" s="262"/>
      <c r="Z928" s="220"/>
      <c r="AA928" s="220"/>
      <c r="AB928" s="237"/>
      <c r="AC928" s="237"/>
      <c r="AD928" s="222"/>
      <c r="AE928" s="221"/>
      <c r="AF928" s="221"/>
      <c r="AG928" s="257"/>
      <c r="AH928" s="221"/>
      <c r="AI928" s="222"/>
      <c r="AJ928" s="221"/>
      <c r="AK928" s="221"/>
      <c r="AL928" s="223"/>
      <c r="AM928" s="221"/>
    </row>
    <row r="929" spans="2:39" ht="15" customHeight="1">
      <c r="B929" s="235"/>
      <c r="C929" s="235"/>
      <c r="D929" s="298"/>
      <c r="E929" s="235"/>
      <c r="F929" s="144">
        <f t="shared" si="75"/>
        <v>0</v>
      </c>
      <c r="G929" s="292"/>
      <c r="H929" s="143"/>
      <c r="I929" s="143"/>
      <c r="J929" s="144">
        <f t="shared" si="76"/>
        <v>0</v>
      </c>
      <c r="K929" s="143">
        <v>0</v>
      </c>
      <c r="L929" s="143"/>
      <c r="M929" s="234">
        <f t="shared" si="77"/>
        <v>0</v>
      </c>
      <c r="N929" s="143">
        <f t="shared" si="78"/>
        <v>0</v>
      </c>
      <c r="O929" s="289">
        <f t="array" ref="O929">IFERROR(INDEX($AK$49:$AK$2000,MATCH(B929&amp;C929,$Z$49:$Z$2000&amp;$AA$49:$AA$2000,0)),0)</f>
        <v>0</v>
      </c>
      <c r="P929" s="290">
        <f t="shared" si="79"/>
        <v>0</v>
      </c>
      <c r="Q929" s="262"/>
      <c r="Z929" s="220"/>
      <c r="AA929" s="220"/>
      <c r="AB929" s="237"/>
      <c r="AC929" s="237"/>
      <c r="AD929" s="222"/>
      <c r="AE929" s="221"/>
      <c r="AF929" s="221"/>
      <c r="AG929" s="257"/>
      <c r="AH929" s="221"/>
      <c r="AI929" s="222"/>
      <c r="AJ929" s="221"/>
      <c r="AK929" s="221"/>
      <c r="AL929" s="223"/>
      <c r="AM929" s="221"/>
    </row>
    <row r="930" spans="2:39" ht="15" customHeight="1">
      <c r="B930" s="235"/>
      <c r="C930" s="235"/>
      <c r="D930" s="298"/>
      <c r="E930" s="235"/>
      <c r="F930" s="144">
        <f t="shared" si="75"/>
        <v>0</v>
      </c>
      <c r="G930" s="292"/>
      <c r="H930" s="143"/>
      <c r="I930" s="143"/>
      <c r="J930" s="144">
        <f t="shared" si="76"/>
        <v>0</v>
      </c>
      <c r="K930" s="143">
        <v>0</v>
      </c>
      <c r="L930" s="143"/>
      <c r="M930" s="234">
        <f t="shared" si="77"/>
        <v>0</v>
      </c>
      <c r="N930" s="143">
        <f t="shared" si="78"/>
        <v>0</v>
      </c>
      <c r="O930" s="289">
        <f t="array" ref="O930">IFERROR(INDEX($AK$49:$AK$2000,MATCH(B930&amp;C930,$Z$49:$Z$2000&amp;$AA$49:$AA$2000,0)),0)</f>
        <v>0</v>
      </c>
      <c r="P930" s="290">
        <f t="shared" si="79"/>
        <v>0</v>
      </c>
      <c r="Q930" s="262"/>
      <c r="Z930" s="220"/>
      <c r="AA930" s="220"/>
      <c r="AB930" s="237"/>
      <c r="AC930" s="237"/>
      <c r="AD930" s="222"/>
      <c r="AE930" s="221"/>
      <c r="AF930" s="221"/>
      <c r="AG930" s="257"/>
      <c r="AH930" s="221"/>
      <c r="AI930" s="222"/>
      <c r="AJ930" s="221"/>
      <c r="AK930" s="221"/>
      <c r="AL930" s="223"/>
      <c r="AM930" s="221"/>
    </row>
    <row r="931" spans="2:39" ht="15" customHeight="1">
      <c r="B931" s="235"/>
      <c r="C931" s="235"/>
      <c r="D931" s="298"/>
      <c r="E931" s="235"/>
      <c r="F931" s="144">
        <f t="shared" si="75"/>
        <v>0</v>
      </c>
      <c r="G931" s="292"/>
      <c r="H931" s="143"/>
      <c r="I931" s="143"/>
      <c r="J931" s="144">
        <f t="shared" si="76"/>
        <v>0</v>
      </c>
      <c r="K931" s="143">
        <v>0</v>
      </c>
      <c r="L931" s="143"/>
      <c r="M931" s="234">
        <f t="shared" si="77"/>
        <v>0</v>
      </c>
      <c r="N931" s="143">
        <f t="shared" si="78"/>
        <v>0</v>
      </c>
      <c r="O931" s="289">
        <f t="array" ref="O931">IFERROR(INDEX($AK$49:$AK$2000,MATCH(B931&amp;C931,$Z$49:$Z$2000&amp;$AA$49:$AA$2000,0)),0)</f>
        <v>0</v>
      </c>
      <c r="P931" s="290">
        <f t="shared" si="79"/>
        <v>0</v>
      </c>
      <c r="Q931" s="262"/>
      <c r="Z931" s="220"/>
      <c r="AA931" s="220"/>
      <c r="AB931" s="237"/>
      <c r="AC931" s="237"/>
      <c r="AD931" s="222"/>
      <c r="AE931" s="221"/>
      <c r="AF931" s="221"/>
      <c r="AG931" s="257"/>
      <c r="AH931" s="221"/>
      <c r="AI931" s="222"/>
      <c r="AJ931" s="221"/>
      <c r="AK931" s="221"/>
      <c r="AL931" s="223"/>
      <c r="AM931" s="221"/>
    </row>
    <row r="932" spans="2:39" ht="15" customHeight="1">
      <c r="B932" s="235"/>
      <c r="C932" s="235"/>
      <c r="D932" s="298"/>
      <c r="E932" s="235"/>
      <c r="F932" s="144">
        <f t="shared" si="75"/>
        <v>0</v>
      </c>
      <c r="G932" s="292"/>
      <c r="H932" s="143"/>
      <c r="I932" s="143"/>
      <c r="J932" s="144">
        <f t="shared" si="76"/>
        <v>0</v>
      </c>
      <c r="K932" s="143">
        <v>0</v>
      </c>
      <c r="L932" s="143"/>
      <c r="M932" s="234">
        <f t="shared" si="77"/>
        <v>0</v>
      </c>
      <c r="N932" s="143">
        <f t="shared" si="78"/>
        <v>0</v>
      </c>
      <c r="O932" s="289">
        <f t="array" ref="O932">IFERROR(INDEX($AK$49:$AK$2000,MATCH(B932&amp;C932,$Z$49:$Z$2000&amp;$AA$49:$AA$2000,0)),0)</f>
        <v>0</v>
      </c>
      <c r="P932" s="290">
        <f t="shared" si="79"/>
        <v>0</v>
      </c>
      <c r="Q932" s="262"/>
      <c r="Z932" s="220"/>
      <c r="AA932" s="220"/>
      <c r="AB932" s="237"/>
      <c r="AC932" s="237"/>
      <c r="AD932" s="222"/>
      <c r="AE932" s="221"/>
      <c r="AF932" s="221"/>
      <c r="AG932" s="257"/>
      <c r="AH932" s="221"/>
      <c r="AI932" s="222"/>
      <c r="AJ932" s="221"/>
      <c r="AK932" s="221"/>
      <c r="AL932" s="223"/>
      <c r="AM932" s="221"/>
    </row>
    <row r="933" spans="2:39" ht="15" customHeight="1">
      <c r="B933" s="235"/>
      <c r="C933" s="235"/>
      <c r="D933" s="298"/>
      <c r="E933" s="235"/>
      <c r="F933" s="144">
        <f t="shared" si="75"/>
        <v>0</v>
      </c>
      <c r="G933" s="292"/>
      <c r="H933" s="143"/>
      <c r="I933" s="143"/>
      <c r="J933" s="144">
        <f t="shared" si="76"/>
        <v>0</v>
      </c>
      <c r="K933" s="143">
        <v>0</v>
      </c>
      <c r="L933" s="143"/>
      <c r="M933" s="234">
        <f t="shared" si="77"/>
        <v>0</v>
      </c>
      <c r="N933" s="143">
        <f t="shared" si="78"/>
        <v>0</v>
      </c>
      <c r="O933" s="289">
        <f t="array" ref="O933">IFERROR(INDEX($AK$49:$AK$2000,MATCH(B933&amp;C933,$Z$49:$Z$2000&amp;$AA$49:$AA$2000,0)),0)</f>
        <v>0</v>
      </c>
      <c r="P933" s="290">
        <f t="shared" si="79"/>
        <v>0</v>
      </c>
      <c r="Q933" s="262"/>
      <c r="Z933" s="220"/>
      <c r="AA933" s="220"/>
      <c r="AB933" s="237"/>
      <c r="AC933" s="237"/>
      <c r="AD933" s="222"/>
      <c r="AE933" s="221"/>
      <c r="AF933" s="221"/>
      <c r="AG933" s="257"/>
      <c r="AH933" s="221"/>
      <c r="AI933" s="222"/>
      <c r="AJ933" s="221"/>
      <c r="AK933" s="221"/>
      <c r="AL933" s="223"/>
      <c r="AM933" s="221"/>
    </row>
    <row r="934" spans="2:39" ht="15" customHeight="1">
      <c r="B934" s="235"/>
      <c r="C934" s="235"/>
      <c r="D934" s="298"/>
      <c r="E934" s="235"/>
      <c r="F934" s="144">
        <f t="shared" si="75"/>
        <v>0</v>
      </c>
      <c r="G934" s="292"/>
      <c r="H934" s="143"/>
      <c r="I934" s="143"/>
      <c r="J934" s="144">
        <f t="shared" si="76"/>
        <v>0</v>
      </c>
      <c r="K934" s="143">
        <v>0</v>
      </c>
      <c r="L934" s="143"/>
      <c r="M934" s="234">
        <f t="shared" si="77"/>
        <v>0</v>
      </c>
      <c r="N934" s="143">
        <f t="shared" si="78"/>
        <v>0</v>
      </c>
      <c r="O934" s="289">
        <f t="array" ref="O934">IFERROR(INDEX($AK$49:$AK$2000,MATCH(B934&amp;C934,$Z$49:$Z$2000&amp;$AA$49:$AA$2000,0)),0)</f>
        <v>0</v>
      </c>
      <c r="P934" s="290">
        <f t="shared" si="79"/>
        <v>0</v>
      </c>
      <c r="Q934" s="262"/>
      <c r="Z934" s="220"/>
      <c r="AA934" s="220"/>
      <c r="AB934" s="237"/>
      <c r="AC934" s="237"/>
      <c r="AD934" s="222"/>
      <c r="AE934" s="221"/>
      <c r="AF934" s="221"/>
      <c r="AG934" s="257"/>
      <c r="AH934" s="221"/>
      <c r="AI934" s="222"/>
      <c r="AJ934" s="221"/>
      <c r="AK934" s="221"/>
      <c r="AL934" s="223"/>
      <c r="AM934" s="221"/>
    </row>
    <row r="935" spans="2:39" ht="15" customHeight="1">
      <c r="B935" s="235"/>
      <c r="C935" s="235"/>
      <c r="D935" s="298"/>
      <c r="E935" s="235"/>
      <c r="F935" s="144">
        <f t="shared" si="75"/>
        <v>0</v>
      </c>
      <c r="G935" s="292"/>
      <c r="H935" s="143"/>
      <c r="I935" s="143"/>
      <c r="J935" s="144">
        <f t="shared" si="76"/>
        <v>0</v>
      </c>
      <c r="K935" s="143">
        <v>0</v>
      </c>
      <c r="L935" s="143"/>
      <c r="M935" s="234">
        <f t="shared" si="77"/>
        <v>0</v>
      </c>
      <c r="N935" s="143">
        <f t="shared" si="78"/>
        <v>0</v>
      </c>
      <c r="O935" s="289">
        <f t="array" ref="O935">IFERROR(INDEX($AK$49:$AK$2000,MATCH(B935&amp;C935,$Z$49:$Z$2000&amp;$AA$49:$AA$2000,0)),0)</f>
        <v>0</v>
      </c>
      <c r="P935" s="290">
        <f t="shared" si="79"/>
        <v>0</v>
      </c>
      <c r="Q935" s="262"/>
      <c r="Z935" s="220"/>
      <c r="AA935" s="220"/>
      <c r="AB935" s="237"/>
      <c r="AC935" s="237"/>
      <c r="AD935" s="222"/>
      <c r="AE935" s="221"/>
      <c r="AF935" s="221"/>
      <c r="AG935" s="257"/>
      <c r="AH935" s="221"/>
      <c r="AI935" s="222"/>
      <c r="AJ935" s="221"/>
      <c r="AK935" s="221"/>
      <c r="AL935" s="223"/>
      <c r="AM935" s="221"/>
    </row>
    <row r="936" spans="2:39" ht="15" customHeight="1">
      <c r="B936" s="235"/>
      <c r="C936" s="235"/>
      <c r="D936" s="298"/>
      <c r="E936" s="235"/>
      <c r="F936" s="144">
        <f t="shared" si="75"/>
        <v>0</v>
      </c>
      <c r="G936" s="292"/>
      <c r="H936" s="143"/>
      <c r="I936" s="143"/>
      <c r="J936" s="144">
        <f t="shared" si="76"/>
        <v>0</v>
      </c>
      <c r="K936" s="143">
        <v>0</v>
      </c>
      <c r="L936" s="143"/>
      <c r="M936" s="234">
        <f t="shared" si="77"/>
        <v>0</v>
      </c>
      <c r="N936" s="143">
        <f t="shared" si="78"/>
        <v>0</v>
      </c>
      <c r="O936" s="289">
        <f t="array" ref="O936">IFERROR(INDEX($AK$49:$AK$2000,MATCH(B936&amp;C936,$Z$49:$Z$2000&amp;$AA$49:$AA$2000,0)),0)</f>
        <v>0</v>
      </c>
      <c r="P936" s="290">
        <f t="shared" si="79"/>
        <v>0</v>
      </c>
      <c r="Q936" s="262"/>
      <c r="Z936" s="220"/>
      <c r="AA936" s="220"/>
      <c r="AB936" s="237"/>
      <c r="AC936" s="237"/>
      <c r="AD936" s="222"/>
      <c r="AE936" s="221"/>
      <c r="AF936" s="221"/>
      <c r="AG936" s="257"/>
      <c r="AH936" s="221"/>
      <c r="AI936" s="222"/>
      <c r="AJ936" s="221"/>
      <c r="AK936" s="221"/>
      <c r="AL936" s="223"/>
      <c r="AM936" s="221"/>
    </row>
    <row r="937" spans="2:39" ht="15" customHeight="1">
      <c r="B937" s="235"/>
      <c r="C937" s="235"/>
      <c r="D937" s="298"/>
      <c r="E937" s="235"/>
      <c r="F937" s="144">
        <f t="shared" si="75"/>
        <v>0</v>
      </c>
      <c r="G937" s="292"/>
      <c r="H937" s="143"/>
      <c r="I937" s="143"/>
      <c r="J937" s="144">
        <f t="shared" si="76"/>
        <v>0</v>
      </c>
      <c r="K937" s="143">
        <v>0</v>
      </c>
      <c r="L937" s="143"/>
      <c r="M937" s="234">
        <f t="shared" si="77"/>
        <v>0</v>
      </c>
      <c r="N937" s="143">
        <f t="shared" si="78"/>
        <v>0</v>
      </c>
      <c r="O937" s="289">
        <f t="array" ref="O937">IFERROR(INDEX($AK$49:$AK$2000,MATCH(B937&amp;C937,$Z$49:$Z$2000&amp;$AA$49:$AA$2000,0)),0)</f>
        <v>0</v>
      </c>
      <c r="P937" s="290">
        <f t="shared" si="79"/>
        <v>0</v>
      </c>
      <c r="Q937" s="262"/>
      <c r="Z937" s="220"/>
      <c r="AA937" s="220"/>
      <c r="AB937" s="237"/>
      <c r="AC937" s="237"/>
      <c r="AD937" s="222"/>
      <c r="AE937" s="221"/>
      <c r="AF937" s="221"/>
      <c r="AG937" s="257"/>
      <c r="AH937" s="221"/>
      <c r="AI937" s="222"/>
      <c r="AJ937" s="221"/>
      <c r="AK937" s="221"/>
      <c r="AL937" s="223"/>
      <c r="AM937" s="221"/>
    </row>
    <row r="938" spans="2:39" ht="15" customHeight="1">
      <c r="B938" s="235"/>
      <c r="C938" s="235"/>
      <c r="D938" s="298"/>
      <c r="E938" s="235"/>
      <c r="F938" s="144">
        <f t="shared" si="75"/>
        <v>0</v>
      </c>
      <c r="G938" s="292"/>
      <c r="H938" s="143"/>
      <c r="I938" s="143"/>
      <c r="J938" s="144">
        <f t="shared" si="76"/>
        <v>0</v>
      </c>
      <c r="K938" s="143">
        <v>0</v>
      </c>
      <c r="L938" s="143"/>
      <c r="M938" s="234">
        <f t="shared" si="77"/>
        <v>0</v>
      </c>
      <c r="N938" s="143">
        <f t="shared" si="78"/>
        <v>0</v>
      </c>
      <c r="O938" s="289">
        <f t="array" ref="O938">IFERROR(INDEX($AK$49:$AK$2000,MATCH(B938&amp;C938,$Z$49:$Z$2000&amp;$AA$49:$AA$2000,0)),0)</f>
        <v>0</v>
      </c>
      <c r="P938" s="290">
        <f t="shared" si="79"/>
        <v>0</v>
      </c>
      <c r="Q938" s="262"/>
      <c r="Z938" s="220"/>
      <c r="AA938" s="220"/>
      <c r="AB938" s="237"/>
      <c r="AC938" s="237"/>
      <c r="AD938" s="222"/>
      <c r="AE938" s="221"/>
      <c r="AF938" s="221"/>
      <c r="AG938" s="257"/>
      <c r="AH938" s="221"/>
      <c r="AI938" s="222"/>
      <c r="AJ938" s="221"/>
      <c r="AK938" s="221"/>
      <c r="AL938" s="223"/>
      <c r="AM938" s="221"/>
    </row>
    <row r="939" spans="2:39" ht="15" customHeight="1">
      <c r="B939" s="235"/>
      <c r="C939" s="235"/>
      <c r="D939" s="298"/>
      <c r="E939" s="235"/>
      <c r="F939" s="144">
        <f t="shared" si="75"/>
        <v>0</v>
      </c>
      <c r="G939" s="292"/>
      <c r="H939" s="143"/>
      <c r="I939" s="143"/>
      <c r="J939" s="144">
        <f t="shared" si="76"/>
        <v>0</v>
      </c>
      <c r="K939" s="143">
        <v>0</v>
      </c>
      <c r="L939" s="143"/>
      <c r="M939" s="234">
        <f t="shared" si="77"/>
        <v>0</v>
      </c>
      <c r="N939" s="143">
        <f t="shared" si="78"/>
        <v>0</v>
      </c>
      <c r="O939" s="289">
        <f t="array" ref="O939">IFERROR(INDEX($AK$49:$AK$2000,MATCH(B939&amp;C939,$Z$49:$Z$2000&amp;$AA$49:$AA$2000,0)),0)</f>
        <v>0</v>
      </c>
      <c r="P939" s="290">
        <f t="shared" si="79"/>
        <v>0</v>
      </c>
      <c r="Q939" s="262"/>
      <c r="Z939" s="220"/>
      <c r="AA939" s="220"/>
      <c r="AB939" s="237"/>
      <c r="AC939" s="237"/>
      <c r="AD939" s="222"/>
      <c r="AE939" s="221"/>
      <c r="AF939" s="221"/>
      <c r="AG939" s="257"/>
      <c r="AH939" s="221"/>
      <c r="AI939" s="222"/>
      <c r="AJ939" s="221"/>
      <c r="AK939" s="221"/>
      <c r="AL939" s="223"/>
      <c r="AM939" s="221"/>
    </row>
    <row r="940" spans="2:39" ht="15" customHeight="1">
      <c r="B940" s="235"/>
      <c r="C940" s="235"/>
      <c r="D940" s="298"/>
      <c r="E940" s="235"/>
      <c r="F940" s="144">
        <f t="shared" si="75"/>
        <v>0</v>
      </c>
      <c r="G940" s="292"/>
      <c r="H940" s="143"/>
      <c r="I940" s="143"/>
      <c r="J940" s="144">
        <f t="shared" si="76"/>
        <v>0</v>
      </c>
      <c r="K940" s="143">
        <v>0</v>
      </c>
      <c r="L940" s="143"/>
      <c r="M940" s="234">
        <f t="shared" si="77"/>
        <v>0</v>
      </c>
      <c r="N940" s="143">
        <f t="shared" si="78"/>
        <v>0</v>
      </c>
      <c r="O940" s="289">
        <f t="array" ref="O940">IFERROR(INDEX($AK$49:$AK$2000,MATCH(B940&amp;C940,$Z$49:$Z$2000&amp;$AA$49:$AA$2000,0)),0)</f>
        <v>0</v>
      </c>
      <c r="P940" s="290">
        <f t="shared" si="79"/>
        <v>0</v>
      </c>
      <c r="Q940" s="262"/>
      <c r="Z940" s="220"/>
      <c r="AA940" s="220"/>
      <c r="AB940" s="237"/>
      <c r="AC940" s="237"/>
      <c r="AD940" s="222"/>
      <c r="AE940" s="221"/>
      <c r="AF940" s="221"/>
      <c r="AG940" s="257"/>
      <c r="AH940" s="221"/>
      <c r="AI940" s="222"/>
      <c r="AJ940" s="221"/>
      <c r="AK940" s="221"/>
      <c r="AL940" s="223"/>
      <c r="AM940" s="221"/>
    </row>
    <row r="941" spans="2:39" ht="15" customHeight="1">
      <c r="B941" s="235"/>
      <c r="C941" s="235"/>
      <c r="D941" s="298"/>
      <c r="E941" s="235"/>
      <c r="F941" s="144">
        <f t="shared" si="75"/>
        <v>0</v>
      </c>
      <c r="G941" s="292"/>
      <c r="H941" s="143"/>
      <c r="I941" s="143"/>
      <c r="J941" s="144">
        <f t="shared" si="76"/>
        <v>0</v>
      </c>
      <c r="K941" s="143">
        <v>0</v>
      </c>
      <c r="L941" s="143"/>
      <c r="M941" s="234">
        <f t="shared" si="77"/>
        <v>0</v>
      </c>
      <c r="N941" s="143">
        <f t="shared" si="78"/>
        <v>0</v>
      </c>
      <c r="O941" s="289">
        <f t="array" ref="O941">IFERROR(INDEX($AK$49:$AK$2000,MATCH(B941&amp;C941,$Z$49:$Z$2000&amp;$AA$49:$AA$2000,0)),0)</f>
        <v>0</v>
      </c>
      <c r="P941" s="290">
        <f t="shared" si="79"/>
        <v>0</v>
      </c>
      <c r="Q941" s="262"/>
      <c r="Z941" s="220"/>
      <c r="AA941" s="220"/>
      <c r="AB941" s="237"/>
      <c r="AC941" s="237"/>
      <c r="AD941" s="222"/>
      <c r="AE941" s="221"/>
      <c r="AF941" s="221"/>
      <c r="AG941" s="257"/>
      <c r="AH941" s="221"/>
      <c r="AI941" s="222"/>
      <c r="AJ941" s="221"/>
      <c r="AK941" s="221"/>
      <c r="AL941" s="223"/>
      <c r="AM941" s="221"/>
    </row>
    <row r="942" spans="2:39" ht="15" customHeight="1">
      <c r="B942" s="235"/>
      <c r="C942" s="235"/>
      <c r="D942" s="298"/>
      <c r="E942" s="235"/>
      <c r="F942" s="144">
        <f t="shared" si="75"/>
        <v>0</v>
      </c>
      <c r="G942" s="292"/>
      <c r="H942" s="143"/>
      <c r="I942" s="143"/>
      <c r="J942" s="144">
        <f t="shared" si="76"/>
        <v>0</v>
      </c>
      <c r="K942" s="143">
        <v>0</v>
      </c>
      <c r="L942" s="143"/>
      <c r="M942" s="234">
        <f t="shared" si="77"/>
        <v>0</v>
      </c>
      <c r="N942" s="143">
        <f t="shared" si="78"/>
        <v>0</v>
      </c>
      <c r="O942" s="289">
        <f t="array" ref="O942">IFERROR(INDEX($AK$49:$AK$2000,MATCH(B942&amp;C942,$Z$49:$Z$2000&amp;$AA$49:$AA$2000,0)),0)</f>
        <v>0</v>
      </c>
      <c r="P942" s="290">
        <f t="shared" si="79"/>
        <v>0</v>
      </c>
      <c r="Q942" s="262"/>
      <c r="Z942" s="220"/>
      <c r="AA942" s="220"/>
      <c r="AB942" s="237"/>
      <c r="AC942" s="237"/>
      <c r="AD942" s="222"/>
      <c r="AE942" s="221"/>
      <c r="AF942" s="221"/>
      <c r="AG942" s="257"/>
      <c r="AH942" s="221"/>
      <c r="AI942" s="222"/>
      <c r="AJ942" s="221"/>
      <c r="AK942" s="221"/>
      <c r="AL942" s="223"/>
      <c r="AM942" s="221"/>
    </row>
    <row r="943" spans="2:39" ht="15" customHeight="1">
      <c r="B943" s="235"/>
      <c r="C943" s="235"/>
      <c r="D943" s="298"/>
      <c r="E943" s="235"/>
      <c r="F943" s="144">
        <f t="shared" si="75"/>
        <v>0</v>
      </c>
      <c r="G943" s="292"/>
      <c r="H943" s="143"/>
      <c r="I943" s="143"/>
      <c r="J943" s="144">
        <f t="shared" si="76"/>
        <v>0</v>
      </c>
      <c r="K943" s="143">
        <v>0</v>
      </c>
      <c r="L943" s="143"/>
      <c r="M943" s="234">
        <f t="shared" si="77"/>
        <v>0</v>
      </c>
      <c r="N943" s="143">
        <f t="shared" si="78"/>
        <v>0</v>
      </c>
      <c r="O943" s="289">
        <f t="array" ref="O943">IFERROR(INDEX($AK$49:$AK$2000,MATCH(B943&amp;C943,$Z$49:$Z$2000&amp;$AA$49:$AA$2000,0)),0)</f>
        <v>0</v>
      </c>
      <c r="P943" s="290">
        <f t="shared" si="79"/>
        <v>0</v>
      </c>
      <c r="Q943" s="262"/>
      <c r="Z943" s="220"/>
      <c r="AA943" s="220"/>
      <c r="AB943" s="237"/>
      <c r="AC943" s="237"/>
      <c r="AD943" s="222"/>
      <c r="AE943" s="221"/>
      <c r="AF943" s="221"/>
      <c r="AG943" s="257"/>
      <c r="AH943" s="221"/>
      <c r="AI943" s="222"/>
      <c r="AJ943" s="221"/>
      <c r="AK943" s="221"/>
      <c r="AL943" s="223"/>
      <c r="AM943" s="221"/>
    </row>
    <row r="944" spans="2:39" ht="15" customHeight="1">
      <c r="B944" s="235"/>
      <c r="C944" s="235"/>
      <c r="D944" s="298"/>
      <c r="E944" s="235"/>
      <c r="F944" s="144">
        <f t="shared" ref="F944:F1007" si="80">IFERROR(E944/D944,0)</f>
        <v>0</v>
      </c>
      <c r="G944" s="292"/>
      <c r="H944" s="143"/>
      <c r="I944" s="143"/>
      <c r="J944" s="144">
        <f t="shared" ref="J944:J1007" si="81">IFERROR(I944/E944,0)</f>
        <v>0</v>
      </c>
      <c r="K944" s="143">
        <v>0</v>
      </c>
      <c r="L944" s="143"/>
      <c r="M944" s="234">
        <f t="shared" ref="M944:M1007" si="82">IFERROR(L944/H944,0)</f>
        <v>0</v>
      </c>
      <c r="N944" s="143">
        <f t="shared" ref="N944:N1007" si="83">IFERROR(L944/I944,0)</f>
        <v>0</v>
      </c>
      <c r="O944" s="289">
        <f t="array" ref="O944">IFERROR(INDEX($AK$49:$AK$2000,MATCH(B944&amp;C944,$Z$49:$Z$2000&amp;$AA$49:$AA$2000,0)),0)</f>
        <v>0</v>
      </c>
      <c r="P944" s="290">
        <f t="shared" ref="P944:P1007" si="84">L944-O944</f>
        <v>0</v>
      </c>
      <c r="Q944" s="262"/>
      <c r="Z944" s="220"/>
      <c r="AA944" s="220"/>
      <c r="AB944" s="237"/>
      <c r="AC944" s="237"/>
      <c r="AD944" s="222"/>
      <c r="AE944" s="221"/>
      <c r="AF944" s="221"/>
      <c r="AG944" s="257"/>
      <c r="AH944" s="221"/>
      <c r="AI944" s="222"/>
      <c r="AJ944" s="221"/>
      <c r="AK944" s="221"/>
      <c r="AL944" s="223"/>
      <c r="AM944" s="221"/>
    </row>
    <row r="945" spans="2:39" ht="15" customHeight="1">
      <c r="B945" s="235"/>
      <c r="C945" s="235"/>
      <c r="D945" s="298"/>
      <c r="E945" s="235"/>
      <c r="F945" s="144">
        <f t="shared" si="80"/>
        <v>0</v>
      </c>
      <c r="G945" s="292"/>
      <c r="H945" s="143"/>
      <c r="I945" s="143"/>
      <c r="J945" s="144">
        <f t="shared" si="81"/>
        <v>0</v>
      </c>
      <c r="K945" s="143">
        <v>0</v>
      </c>
      <c r="L945" s="143"/>
      <c r="M945" s="234">
        <f t="shared" si="82"/>
        <v>0</v>
      </c>
      <c r="N945" s="143">
        <f t="shared" si="83"/>
        <v>0</v>
      </c>
      <c r="O945" s="289">
        <f t="array" ref="O945">IFERROR(INDEX($AK$49:$AK$2000,MATCH(B945&amp;C945,$Z$49:$Z$2000&amp;$AA$49:$AA$2000,0)),0)</f>
        <v>0</v>
      </c>
      <c r="P945" s="290">
        <f t="shared" si="84"/>
        <v>0</v>
      </c>
      <c r="Q945" s="262"/>
      <c r="Z945" s="220"/>
      <c r="AA945" s="220"/>
      <c r="AB945" s="237"/>
      <c r="AC945" s="237"/>
      <c r="AD945" s="222"/>
      <c r="AE945" s="221"/>
      <c r="AF945" s="221"/>
      <c r="AG945" s="257"/>
      <c r="AH945" s="221"/>
      <c r="AI945" s="222"/>
      <c r="AJ945" s="221"/>
      <c r="AK945" s="221"/>
      <c r="AL945" s="223"/>
      <c r="AM945" s="221"/>
    </row>
    <row r="946" spans="2:39" ht="15" customHeight="1">
      <c r="B946" s="235"/>
      <c r="C946" s="235"/>
      <c r="D946" s="298"/>
      <c r="E946" s="235"/>
      <c r="F946" s="144">
        <f t="shared" si="80"/>
        <v>0</v>
      </c>
      <c r="G946" s="292"/>
      <c r="H946" s="143"/>
      <c r="I946" s="143"/>
      <c r="J946" s="144">
        <f t="shared" si="81"/>
        <v>0</v>
      </c>
      <c r="K946" s="143">
        <v>0</v>
      </c>
      <c r="L946" s="143"/>
      <c r="M946" s="234">
        <f t="shared" si="82"/>
        <v>0</v>
      </c>
      <c r="N946" s="143">
        <f t="shared" si="83"/>
        <v>0</v>
      </c>
      <c r="O946" s="289">
        <f t="array" ref="O946">IFERROR(INDEX($AK$49:$AK$2000,MATCH(B946&amp;C946,$Z$49:$Z$2000&amp;$AA$49:$AA$2000,0)),0)</f>
        <v>0</v>
      </c>
      <c r="P946" s="290">
        <f t="shared" si="84"/>
        <v>0</v>
      </c>
      <c r="Q946" s="262"/>
      <c r="Z946" s="220"/>
      <c r="AA946" s="220"/>
      <c r="AB946" s="237"/>
      <c r="AC946" s="237"/>
      <c r="AD946" s="222"/>
      <c r="AE946" s="221"/>
      <c r="AF946" s="221"/>
      <c r="AG946" s="257"/>
      <c r="AH946" s="221"/>
      <c r="AI946" s="222"/>
      <c r="AJ946" s="221"/>
      <c r="AK946" s="221"/>
      <c r="AL946" s="223"/>
      <c r="AM946" s="221"/>
    </row>
    <row r="947" spans="2:39" ht="15" customHeight="1">
      <c r="B947" s="235"/>
      <c r="C947" s="235"/>
      <c r="D947" s="298"/>
      <c r="E947" s="235"/>
      <c r="F947" s="144">
        <f t="shared" si="80"/>
        <v>0</v>
      </c>
      <c r="G947" s="292"/>
      <c r="H947" s="143"/>
      <c r="I947" s="143"/>
      <c r="J947" s="144">
        <f t="shared" si="81"/>
        <v>0</v>
      </c>
      <c r="K947" s="143">
        <v>0</v>
      </c>
      <c r="L947" s="143"/>
      <c r="M947" s="234">
        <f t="shared" si="82"/>
        <v>0</v>
      </c>
      <c r="N947" s="143">
        <f t="shared" si="83"/>
        <v>0</v>
      </c>
      <c r="O947" s="289">
        <f t="array" ref="O947">IFERROR(INDEX($AK$49:$AK$2000,MATCH(B947&amp;C947,$Z$49:$Z$2000&amp;$AA$49:$AA$2000,0)),0)</f>
        <v>0</v>
      </c>
      <c r="P947" s="290">
        <f t="shared" si="84"/>
        <v>0</v>
      </c>
      <c r="Q947" s="262"/>
      <c r="Z947" s="220"/>
      <c r="AA947" s="220"/>
      <c r="AB947" s="237"/>
      <c r="AC947" s="237"/>
      <c r="AD947" s="222"/>
      <c r="AE947" s="221"/>
      <c r="AF947" s="221"/>
      <c r="AG947" s="257"/>
      <c r="AH947" s="221"/>
      <c r="AI947" s="222"/>
      <c r="AJ947" s="221"/>
      <c r="AK947" s="221"/>
      <c r="AL947" s="223"/>
      <c r="AM947" s="221"/>
    </row>
    <row r="948" spans="2:39" ht="15" customHeight="1">
      <c r="B948" s="235"/>
      <c r="C948" s="235"/>
      <c r="D948" s="298"/>
      <c r="E948" s="235"/>
      <c r="F948" s="144">
        <f t="shared" si="80"/>
        <v>0</v>
      </c>
      <c r="G948" s="292"/>
      <c r="H948" s="143"/>
      <c r="I948" s="143"/>
      <c r="J948" s="144">
        <f t="shared" si="81"/>
        <v>0</v>
      </c>
      <c r="K948" s="143">
        <v>0</v>
      </c>
      <c r="L948" s="143"/>
      <c r="M948" s="234">
        <f t="shared" si="82"/>
        <v>0</v>
      </c>
      <c r="N948" s="143">
        <f t="shared" si="83"/>
        <v>0</v>
      </c>
      <c r="O948" s="289">
        <f t="array" ref="O948">IFERROR(INDEX($AK$49:$AK$2000,MATCH(B948&amp;C948,$Z$49:$Z$2000&amp;$AA$49:$AA$2000,0)),0)</f>
        <v>0</v>
      </c>
      <c r="P948" s="290">
        <f t="shared" si="84"/>
        <v>0</v>
      </c>
      <c r="Q948" s="262"/>
      <c r="Z948" s="220"/>
      <c r="AA948" s="220"/>
      <c r="AB948" s="237"/>
      <c r="AC948" s="237"/>
      <c r="AD948" s="222"/>
      <c r="AE948" s="221"/>
      <c r="AF948" s="221"/>
      <c r="AG948" s="257"/>
      <c r="AH948" s="221"/>
      <c r="AI948" s="222"/>
      <c r="AJ948" s="221"/>
      <c r="AK948" s="221"/>
      <c r="AL948" s="223"/>
      <c r="AM948" s="221"/>
    </row>
    <row r="949" spans="2:39" ht="15" customHeight="1">
      <c r="B949" s="235"/>
      <c r="C949" s="235"/>
      <c r="D949" s="298"/>
      <c r="E949" s="235"/>
      <c r="F949" s="144">
        <f t="shared" si="80"/>
        <v>0</v>
      </c>
      <c r="G949" s="292"/>
      <c r="H949" s="143"/>
      <c r="I949" s="143"/>
      <c r="J949" s="144">
        <f t="shared" si="81"/>
        <v>0</v>
      </c>
      <c r="K949" s="143">
        <v>0</v>
      </c>
      <c r="L949" s="143"/>
      <c r="M949" s="234">
        <f t="shared" si="82"/>
        <v>0</v>
      </c>
      <c r="N949" s="143">
        <f t="shared" si="83"/>
        <v>0</v>
      </c>
      <c r="O949" s="289">
        <f t="array" ref="O949">IFERROR(INDEX($AK$49:$AK$2000,MATCH(B949&amp;C949,$Z$49:$Z$2000&amp;$AA$49:$AA$2000,0)),0)</f>
        <v>0</v>
      </c>
      <c r="P949" s="290">
        <f t="shared" si="84"/>
        <v>0</v>
      </c>
      <c r="Q949" s="262"/>
      <c r="Z949" s="220"/>
      <c r="AA949" s="220"/>
      <c r="AB949" s="237"/>
      <c r="AC949" s="237"/>
      <c r="AD949" s="222"/>
      <c r="AE949" s="221"/>
      <c r="AF949" s="221"/>
      <c r="AG949" s="257"/>
      <c r="AH949" s="221"/>
      <c r="AI949" s="222"/>
      <c r="AJ949" s="221"/>
      <c r="AK949" s="221"/>
      <c r="AL949" s="223"/>
      <c r="AM949" s="221"/>
    </row>
    <row r="950" spans="2:39" ht="15" customHeight="1">
      <c r="B950" s="235"/>
      <c r="C950" s="235"/>
      <c r="D950" s="298"/>
      <c r="E950" s="235"/>
      <c r="F950" s="144">
        <f t="shared" si="80"/>
        <v>0</v>
      </c>
      <c r="G950" s="292"/>
      <c r="H950" s="143"/>
      <c r="I950" s="143"/>
      <c r="J950" s="144">
        <f t="shared" si="81"/>
        <v>0</v>
      </c>
      <c r="K950" s="143">
        <v>0</v>
      </c>
      <c r="L950" s="143"/>
      <c r="M950" s="234">
        <f t="shared" si="82"/>
        <v>0</v>
      </c>
      <c r="N950" s="143">
        <f t="shared" si="83"/>
        <v>0</v>
      </c>
      <c r="O950" s="289">
        <f t="array" ref="O950">IFERROR(INDEX($AK$49:$AK$2000,MATCH(B950&amp;C950,$Z$49:$Z$2000&amp;$AA$49:$AA$2000,0)),0)</f>
        <v>0</v>
      </c>
      <c r="P950" s="290">
        <f t="shared" si="84"/>
        <v>0</v>
      </c>
      <c r="Q950" s="262"/>
      <c r="Z950" s="220"/>
      <c r="AA950" s="220"/>
      <c r="AB950" s="237"/>
      <c r="AC950" s="237"/>
      <c r="AD950" s="222"/>
      <c r="AE950" s="221"/>
      <c r="AF950" s="221"/>
      <c r="AG950" s="257"/>
      <c r="AH950" s="221"/>
      <c r="AI950" s="222"/>
      <c r="AJ950" s="221"/>
      <c r="AK950" s="221"/>
      <c r="AL950" s="223"/>
      <c r="AM950" s="221"/>
    </row>
    <row r="951" spans="2:39" ht="15" customHeight="1">
      <c r="B951" s="235"/>
      <c r="C951" s="235"/>
      <c r="D951" s="298"/>
      <c r="E951" s="235"/>
      <c r="F951" s="144">
        <f t="shared" si="80"/>
        <v>0</v>
      </c>
      <c r="G951" s="292"/>
      <c r="H951" s="143"/>
      <c r="I951" s="143"/>
      <c r="J951" s="144">
        <f t="shared" si="81"/>
        <v>0</v>
      </c>
      <c r="K951" s="143">
        <v>0</v>
      </c>
      <c r="L951" s="143"/>
      <c r="M951" s="234">
        <f t="shared" si="82"/>
        <v>0</v>
      </c>
      <c r="N951" s="143">
        <f t="shared" si="83"/>
        <v>0</v>
      </c>
      <c r="O951" s="289">
        <f t="array" ref="O951">IFERROR(INDEX($AK$49:$AK$2000,MATCH(B951&amp;C951,$Z$49:$Z$2000&amp;$AA$49:$AA$2000,0)),0)</f>
        <v>0</v>
      </c>
      <c r="P951" s="290">
        <f t="shared" si="84"/>
        <v>0</v>
      </c>
      <c r="Q951" s="262"/>
      <c r="Z951" s="220"/>
      <c r="AA951" s="220"/>
      <c r="AB951" s="237"/>
      <c r="AC951" s="237"/>
      <c r="AD951" s="222"/>
      <c r="AE951" s="221"/>
      <c r="AF951" s="221"/>
      <c r="AG951" s="257"/>
      <c r="AH951" s="221"/>
      <c r="AI951" s="222"/>
      <c r="AJ951" s="221"/>
      <c r="AK951" s="221"/>
      <c r="AL951" s="223"/>
      <c r="AM951" s="221"/>
    </row>
    <row r="952" spans="2:39" ht="15" customHeight="1">
      <c r="B952" s="235"/>
      <c r="C952" s="235"/>
      <c r="D952" s="298"/>
      <c r="E952" s="235"/>
      <c r="F952" s="144">
        <f t="shared" si="80"/>
        <v>0</v>
      </c>
      <c r="G952" s="292"/>
      <c r="H952" s="143"/>
      <c r="I952" s="143"/>
      <c r="J952" s="144">
        <f t="shared" si="81"/>
        <v>0</v>
      </c>
      <c r="K952" s="143">
        <v>0</v>
      </c>
      <c r="L952" s="143"/>
      <c r="M952" s="234">
        <f t="shared" si="82"/>
        <v>0</v>
      </c>
      <c r="N952" s="143">
        <f t="shared" si="83"/>
        <v>0</v>
      </c>
      <c r="O952" s="289">
        <f t="array" ref="O952">IFERROR(INDEX($AK$49:$AK$2000,MATCH(B952&amp;C952,$Z$49:$Z$2000&amp;$AA$49:$AA$2000,0)),0)</f>
        <v>0</v>
      </c>
      <c r="P952" s="290">
        <f t="shared" si="84"/>
        <v>0</v>
      </c>
      <c r="Q952" s="262"/>
      <c r="Z952" s="220"/>
      <c r="AA952" s="220"/>
      <c r="AB952" s="237"/>
      <c r="AC952" s="237"/>
      <c r="AD952" s="222"/>
      <c r="AE952" s="221"/>
      <c r="AF952" s="221"/>
      <c r="AG952" s="257"/>
      <c r="AH952" s="221"/>
      <c r="AI952" s="222"/>
      <c r="AJ952" s="221"/>
      <c r="AK952" s="221"/>
      <c r="AL952" s="223"/>
      <c r="AM952" s="221"/>
    </row>
    <row r="953" spans="2:39" ht="15" customHeight="1">
      <c r="B953" s="235"/>
      <c r="C953" s="235"/>
      <c r="D953" s="298"/>
      <c r="E953" s="235"/>
      <c r="F953" s="144">
        <f t="shared" si="80"/>
        <v>0</v>
      </c>
      <c r="G953" s="292"/>
      <c r="H953" s="143"/>
      <c r="I953" s="143"/>
      <c r="J953" s="144">
        <f t="shared" si="81"/>
        <v>0</v>
      </c>
      <c r="K953" s="143">
        <v>0</v>
      </c>
      <c r="L953" s="143"/>
      <c r="M953" s="234">
        <f t="shared" si="82"/>
        <v>0</v>
      </c>
      <c r="N953" s="143">
        <f t="shared" si="83"/>
        <v>0</v>
      </c>
      <c r="O953" s="289">
        <f t="array" ref="O953">IFERROR(INDEX($AK$49:$AK$2000,MATCH(B953&amp;C953,$Z$49:$Z$2000&amp;$AA$49:$AA$2000,0)),0)</f>
        <v>0</v>
      </c>
      <c r="P953" s="290">
        <f t="shared" si="84"/>
        <v>0</v>
      </c>
      <c r="Q953" s="262"/>
      <c r="Z953" s="220"/>
      <c r="AA953" s="220"/>
      <c r="AB953" s="237"/>
      <c r="AC953" s="237"/>
      <c r="AD953" s="222"/>
      <c r="AE953" s="221"/>
      <c r="AF953" s="221"/>
      <c r="AG953" s="257"/>
      <c r="AH953" s="221"/>
      <c r="AI953" s="222"/>
      <c r="AJ953" s="221"/>
      <c r="AK953" s="221"/>
      <c r="AL953" s="223"/>
      <c r="AM953" s="221"/>
    </row>
    <row r="954" spans="2:39" ht="15" customHeight="1">
      <c r="B954" s="235"/>
      <c r="C954" s="235"/>
      <c r="D954" s="298"/>
      <c r="E954" s="235"/>
      <c r="F954" s="144">
        <f t="shared" si="80"/>
        <v>0</v>
      </c>
      <c r="G954" s="292"/>
      <c r="H954" s="143"/>
      <c r="I954" s="143"/>
      <c r="J954" s="144">
        <f t="shared" si="81"/>
        <v>0</v>
      </c>
      <c r="K954" s="143">
        <v>0</v>
      </c>
      <c r="L954" s="143"/>
      <c r="M954" s="234">
        <f t="shared" si="82"/>
        <v>0</v>
      </c>
      <c r="N954" s="143">
        <f t="shared" si="83"/>
        <v>0</v>
      </c>
      <c r="O954" s="289">
        <f t="array" ref="O954">IFERROR(INDEX($AK$49:$AK$2000,MATCH(B954&amp;C954,$Z$49:$Z$2000&amp;$AA$49:$AA$2000,0)),0)</f>
        <v>0</v>
      </c>
      <c r="P954" s="290">
        <f t="shared" si="84"/>
        <v>0</v>
      </c>
      <c r="Q954" s="262"/>
      <c r="Z954" s="220"/>
      <c r="AA954" s="220"/>
      <c r="AB954" s="237"/>
      <c r="AC954" s="237"/>
      <c r="AD954" s="222"/>
      <c r="AE954" s="221"/>
      <c r="AF954" s="221"/>
      <c r="AG954" s="257"/>
      <c r="AH954" s="221"/>
      <c r="AI954" s="222"/>
      <c r="AJ954" s="221"/>
      <c r="AK954" s="221"/>
      <c r="AL954" s="223"/>
      <c r="AM954" s="221"/>
    </row>
    <row r="955" spans="2:39" ht="15" customHeight="1">
      <c r="B955" s="235"/>
      <c r="C955" s="235"/>
      <c r="D955" s="298"/>
      <c r="E955" s="235"/>
      <c r="F955" s="144">
        <f t="shared" si="80"/>
        <v>0</v>
      </c>
      <c r="G955" s="292"/>
      <c r="H955" s="143"/>
      <c r="I955" s="143"/>
      <c r="J955" s="144">
        <f t="shared" si="81"/>
        <v>0</v>
      </c>
      <c r="K955" s="143">
        <v>0</v>
      </c>
      <c r="L955" s="143"/>
      <c r="M955" s="234">
        <f t="shared" si="82"/>
        <v>0</v>
      </c>
      <c r="N955" s="143">
        <f t="shared" si="83"/>
        <v>0</v>
      </c>
      <c r="O955" s="289">
        <f t="array" ref="O955">IFERROR(INDEX($AK$49:$AK$2000,MATCH(B955&amp;C955,$Z$49:$Z$2000&amp;$AA$49:$AA$2000,0)),0)</f>
        <v>0</v>
      </c>
      <c r="P955" s="290">
        <f t="shared" si="84"/>
        <v>0</v>
      </c>
      <c r="Q955" s="262"/>
      <c r="Z955" s="220"/>
      <c r="AA955" s="220"/>
      <c r="AB955" s="237"/>
      <c r="AC955" s="237"/>
      <c r="AD955" s="222"/>
      <c r="AE955" s="221"/>
      <c r="AF955" s="221"/>
      <c r="AG955" s="257"/>
      <c r="AH955" s="221"/>
      <c r="AI955" s="222"/>
      <c r="AJ955" s="221"/>
      <c r="AK955" s="221"/>
      <c r="AL955" s="223"/>
      <c r="AM955" s="221"/>
    </row>
    <row r="956" spans="2:39" ht="15" customHeight="1">
      <c r="B956" s="235"/>
      <c r="C956" s="235"/>
      <c r="D956" s="298"/>
      <c r="E956" s="235"/>
      <c r="F956" s="144">
        <f t="shared" si="80"/>
        <v>0</v>
      </c>
      <c r="G956" s="292"/>
      <c r="H956" s="143"/>
      <c r="I956" s="143"/>
      <c r="J956" s="144">
        <f t="shared" si="81"/>
        <v>0</v>
      </c>
      <c r="K956" s="143">
        <v>0</v>
      </c>
      <c r="L956" s="143"/>
      <c r="M956" s="234">
        <f t="shared" si="82"/>
        <v>0</v>
      </c>
      <c r="N956" s="143">
        <f t="shared" si="83"/>
        <v>0</v>
      </c>
      <c r="O956" s="289">
        <f t="array" ref="O956">IFERROR(INDEX($AK$49:$AK$2000,MATCH(B956&amp;C956,$Z$49:$Z$2000&amp;$AA$49:$AA$2000,0)),0)</f>
        <v>0</v>
      </c>
      <c r="P956" s="290">
        <f t="shared" si="84"/>
        <v>0</v>
      </c>
      <c r="Q956" s="262"/>
      <c r="Z956" s="220"/>
      <c r="AA956" s="220"/>
      <c r="AB956" s="237"/>
      <c r="AC956" s="237"/>
      <c r="AD956" s="222"/>
      <c r="AE956" s="221"/>
      <c r="AF956" s="221"/>
      <c r="AG956" s="257"/>
      <c r="AH956" s="221"/>
      <c r="AI956" s="222"/>
      <c r="AJ956" s="221"/>
      <c r="AK956" s="221"/>
      <c r="AL956" s="223"/>
      <c r="AM956" s="221"/>
    </row>
    <row r="957" spans="2:39" ht="15" customHeight="1">
      <c r="B957" s="235"/>
      <c r="C957" s="235"/>
      <c r="D957" s="298"/>
      <c r="E957" s="235"/>
      <c r="F957" s="144">
        <f t="shared" si="80"/>
        <v>0</v>
      </c>
      <c r="G957" s="292"/>
      <c r="H957" s="143"/>
      <c r="I957" s="143"/>
      <c r="J957" s="144">
        <f t="shared" si="81"/>
        <v>0</v>
      </c>
      <c r="K957" s="143">
        <v>0</v>
      </c>
      <c r="L957" s="143"/>
      <c r="M957" s="234">
        <f t="shared" si="82"/>
        <v>0</v>
      </c>
      <c r="N957" s="143">
        <f t="shared" si="83"/>
        <v>0</v>
      </c>
      <c r="O957" s="289">
        <f t="array" ref="O957">IFERROR(INDEX($AK$49:$AK$2000,MATCH(B957&amp;C957,$Z$49:$Z$2000&amp;$AA$49:$AA$2000,0)),0)</f>
        <v>0</v>
      </c>
      <c r="P957" s="290">
        <f t="shared" si="84"/>
        <v>0</v>
      </c>
      <c r="Q957" s="262"/>
      <c r="Z957" s="220"/>
      <c r="AA957" s="220"/>
      <c r="AB957" s="237"/>
      <c r="AC957" s="237"/>
      <c r="AD957" s="222"/>
      <c r="AE957" s="221"/>
      <c r="AF957" s="221"/>
      <c r="AG957" s="257"/>
      <c r="AH957" s="221"/>
      <c r="AI957" s="222"/>
      <c r="AJ957" s="221"/>
      <c r="AK957" s="221"/>
      <c r="AL957" s="223"/>
      <c r="AM957" s="221"/>
    </row>
    <row r="958" spans="2:39" ht="15" customHeight="1">
      <c r="B958" s="235"/>
      <c r="C958" s="235"/>
      <c r="D958" s="298"/>
      <c r="E958" s="235"/>
      <c r="F958" s="144">
        <f t="shared" si="80"/>
        <v>0</v>
      </c>
      <c r="G958" s="292"/>
      <c r="H958" s="143"/>
      <c r="I958" s="143"/>
      <c r="J958" s="144">
        <f t="shared" si="81"/>
        <v>0</v>
      </c>
      <c r="K958" s="143">
        <v>0</v>
      </c>
      <c r="L958" s="143"/>
      <c r="M958" s="234">
        <f t="shared" si="82"/>
        <v>0</v>
      </c>
      <c r="N958" s="143">
        <f t="shared" si="83"/>
        <v>0</v>
      </c>
      <c r="O958" s="289">
        <f t="array" ref="O958">IFERROR(INDEX($AK$49:$AK$2000,MATCH(B958&amp;C958,$Z$49:$Z$2000&amp;$AA$49:$AA$2000,0)),0)</f>
        <v>0</v>
      </c>
      <c r="P958" s="290">
        <f t="shared" si="84"/>
        <v>0</v>
      </c>
      <c r="Q958" s="262"/>
      <c r="Z958" s="220"/>
      <c r="AA958" s="220"/>
      <c r="AB958" s="237"/>
      <c r="AC958" s="237"/>
      <c r="AD958" s="222"/>
      <c r="AE958" s="221"/>
      <c r="AF958" s="221"/>
      <c r="AG958" s="257"/>
      <c r="AH958" s="221"/>
      <c r="AI958" s="222"/>
      <c r="AJ958" s="221"/>
      <c r="AK958" s="221"/>
      <c r="AL958" s="223"/>
      <c r="AM958" s="221"/>
    </row>
    <row r="959" spans="2:39" ht="15" customHeight="1">
      <c r="B959" s="235"/>
      <c r="C959" s="235"/>
      <c r="D959" s="298"/>
      <c r="E959" s="235"/>
      <c r="F959" s="144">
        <f t="shared" si="80"/>
        <v>0</v>
      </c>
      <c r="G959" s="292"/>
      <c r="H959" s="143"/>
      <c r="I959" s="143"/>
      <c r="J959" s="144">
        <f t="shared" si="81"/>
        <v>0</v>
      </c>
      <c r="K959" s="143">
        <v>0</v>
      </c>
      <c r="L959" s="143"/>
      <c r="M959" s="234">
        <f t="shared" si="82"/>
        <v>0</v>
      </c>
      <c r="N959" s="143">
        <f t="shared" si="83"/>
        <v>0</v>
      </c>
      <c r="O959" s="289">
        <f t="array" ref="O959">IFERROR(INDEX($AK$49:$AK$2000,MATCH(B959&amp;C959,$Z$49:$Z$2000&amp;$AA$49:$AA$2000,0)),0)</f>
        <v>0</v>
      </c>
      <c r="P959" s="290">
        <f t="shared" si="84"/>
        <v>0</v>
      </c>
      <c r="Q959" s="262"/>
      <c r="Z959" s="220"/>
      <c r="AA959" s="220"/>
      <c r="AB959" s="237"/>
      <c r="AC959" s="237"/>
      <c r="AD959" s="222"/>
      <c r="AE959" s="221"/>
      <c r="AF959" s="221"/>
      <c r="AG959" s="257"/>
      <c r="AH959" s="221"/>
      <c r="AI959" s="222"/>
      <c r="AJ959" s="221"/>
      <c r="AK959" s="221"/>
      <c r="AL959" s="223"/>
      <c r="AM959" s="221"/>
    </row>
    <row r="960" spans="2:39" ht="15" customHeight="1">
      <c r="B960" s="235"/>
      <c r="C960" s="235"/>
      <c r="D960" s="298"/>
      <c r="E960" s="235"/>
      <c r="F960" s="144">
        <f t="shared" si="80"/>
        <v>0</v>
      </c>
      <c r="G960" s="292"/>
      <c r="H960" s="143"/>
      <c r="I960" s="143"/>
      <c r="J960" s="144">
        <f t="shared" si="81"/>
        <v>0</v>
      </c>
      <c r="K960" s="143">
        <v>0</v>
      </c>
      <c r="L960" s="143"/>
      <c r="M960" s="234">
        <f t="shared" si="82"/>
        <v>0</v>
      </c>
      <c r="N960" s="143">
        <f t="shared" si="83"/>
        <v>0</v>
      </c>
      <c r="O960" s="289">
        <f t="array" ref="O960">IFERROR(INDEX($AK$49:$AK$2000,MATCH(B960&amp;C960,$Z$49:$Z$2000&amp;$AA$49:$AA$2000,0)),0)</f>
        <v>0</v>
      </c>
      <c r="P960" s="290">
        <f t="shared" si="84"/>
        <v>0</v>
      </c>
      <c r="Q960" s="262"/>
      <c r="Z960" s="220"/>
      <c r="AA960" s="220"/>
      <c r="AB960" s="237"/>
      <c r="AC960" s="237"/>
      <c r="AD960" s="222"/>
      <c r="AE960" s="221"/>
      <c r="AF960" s="221"/>
      <c r="AG960" s="257"/>
      <c r="AH960" s="221"/>
      <c r="AI960" s="222"/>
      <c r="AJ960" s="221"/>
      <c r="AK960" s="221"/>
      <c r="AL960" s="223"/>
      <c r="AM960" s="221"/>
    </row>
    <row r="961" spans="2:39" ht="15" customHeight="1">
      <c r="B961" s="235"/>
      <c r="C961" s="235"/>
      <c r="D961" s="298"/>
      <c r="E961" s="235"/>
      <c r="F961" s="144">
        <f t="shared" si="80"/>
        <v>0</v>
      </c>
      <c r="G961" s="292"/>
      <c r="H961" s="143"/>
      <c r="I961" s="143"/>
      <c r="J961" s="144">
        <f t="shared" si="81"/>
        <v>0</v>
      </c>
      <c r="K961" s="143">
        <v>0</v>
      </c>
      <c r="L961" s="143"/>
      <c r="M961" s="234">
        <f t="shared" si="82"/>
        <v>0</v>
      </c>
      <c r="N961" s="143">
        <f t="shared" si="83"/>
        <v>0</v>
      </c>
      <c r="O961" s="289">
        <f t="array" ref="O961">IFERROR(INDEX($AK$49:$AK$2000,MATCH(B961&amp;C961,$Z$49:$Z$2000&amp;$AA$49:$AA$2000,0)),0)</f>
        <v>0</v>
      </c>
      <c r="P961" s="290">
        <f t="shared" si="84"/>
        <v>0</v>
      </c>
      <c r="Q961" s="262"/>
      <c r="Z961" s="220"/>
      <c r="AA961" s="220"/>
      <c r="AB961" s="237"/>
      <c r="AC961" s="237"/>
      <c r="AD961" s="222"/>
      <c r="AE961" s="221"/>
      <c r="AF961" s="221"/>
      <c r="AG961" s="257"/>
      <c r="AH961" s="221"/>
      <c r="AI961" s="222"/>
      <c r="AJ961" s="221"/>
      <c r="AK961" s="221"/>
      <c r="AL961" s="223"/>
      <c r="AM961" s="221"/>
    </row>
    <row r="962" spans="2:39" ht="15" customHeight="1">
      <c r="B962" s="235"/>
      <c r="C962" s="235"/>
      <c r="D962" s="298"/>
      <c r="E962" s="235"/>
      <c r="F962" s="144">
        <f t="shared" si="80"/>
        <v>0</v>
      </c>
      <c r="G962" s="292"/>
      <c r="H962" s="143"/>
      <c r="I962" s="143"/>
      <c r="J962" s="144">
        <f t="shared" si="81"/>
        <v>0</v>
      </c>
      <c r="K962" s="143">
        <v>0</v>
      </c>
      <c r="L962" s="143"/>
      <c r="M962" s="234">
        <f t="shared" si="82"/>
        <v>0</v>
      </c>
      <c r="N962" s="143">
        <f t="shared" si="83"/>
        <v>0</v>
      </c>
      <c r="O962" s="289">
        <f t="array" ref="O962">IFERROR(INDEX($AK$49:$AK$2000,MATCH(B962&amp;C962,$Z$49:$Z$2000&amp;$AA$49:$AA$2000,0)),0)</f>
        <v>0</v>
      </c>
      <c r="P962" s="290">
        <f t="shared" si="84"/>
        <v>0</v>
      </c>
      <c r="Q962" s="262"/>
      <c r="Z962" s="220"/>
      <c r="AA962" s="220"/>
      <c r="AB962" s="237"/>
      <c r="AC962" s="237"/>
      <c r="AD962" s="222"/>
      <c r="AE962" s="221"/>
      <c r="AF962" s="221"/>
      <c r="AG962" s="257"/>
      <c r="AH962" s="221"/>
      <c r="AI962" s="222"/>
      <c r="AJ962" s="221"/>
      <c r="AK962" s="221"/>
      <c r="AL962" s="223"/>
      <c r="AM962" s="221"/>
    </row>
    <row r="963" spans="2:39" ht="15" customHeight="1">
      <c r="B963" s="235"/>
      <c r="C963" s="235"/>
      <c r="D963" s="298"/>
      <c r="E963" s="235"/>
      <c r="F963" s="144">
        <f t="shared" si="80"/>
        <v>0</v>
      </c>
      <c r="G963" s="292"/>
      <c r="H963" s="143"/>
      <c r="I963" s="143"/>
      <c r="J963" s="144">
        <f t="shared" si="81"/>
        <v>0</v>
      </c>
      <c r="K963" s="143">
        <v>0</v>
      </c>
      <c r="L963" s="143"/>
      <c r="M963" s="234">
        <f t="shared" si="82"/>
        <v>0</v>
      </c>
      <c r="N963" s="143">
        <f t="shared" si="83"/>
        <v>0</v>
      </c>
      <c r="O963" s="289">
        <f t="array" ref="O963">IFERROR(INDEX($AK$49:$AK$2000,MATCH(B963&amp;C963,$Z$49:$Z$2000&amp;$AA$49:$AA$2000,0)),0)</f>
        <v>0</v>
      </c>
      <c r="P963" s="290">
        <f t="shared" si="84"/>
        <v>0</v>
      </c>
      <c r="Q963" s="262"/>
      <c r="Z963" s="220"/>
      <c r="AA963" s="220"/>
      <c r="AB963" s="237"/>
      <c r="AC963" s="237"/>
      <c r="AD963" s="222"/>
      <c r="AE963" s="221"/>
      <c r="AF963" s="221"/>
      <c r="AG963" s="257"/>
      <c r="AH963" s="221"/>
      <c r="AI963" s="222"/>
      <c r="AJ963" s="221"/>
      <c r="AK963" s="221"/>
      <c r="AL963" s="223"/>
      <c r="AM963" s="221"/>
    </row>
    <row r="964" spans="2:39" ht="15" customHeight="1">
      <c r="B964" s="235"/>
      <c r="C964" s="235"/>
      <c r="D964" s="298"/>
      <c r="E964" s="235"/>
      <c r="F964" s="144">
        <f t="shared" si="80"/>
        <v>0</v>
      </c>
      <c r="G964" s="292"/>
      <c r="H964" s="143"/>
      <c r="I964" s="143"/>
      <c r="J964" s="144">
        <f t="shared" si="81"/>
        <v>0</v>
      </c>
      <c r="K964" s="143">
        <v>0</v>
      </c>
      <c r="L964" s="143"/>
      <c r="M964" s="234">
        <f t="shared" si="82"/>
        <v>0</v>
      </c>
      <c r="N964" s="143">
        <f t="shared" si="83"/>
        <v>0</v>
      </c>
      <c r="O964" s="289">
        <f t="array" ref="O964">IFERROR(INDEX($AK$49:$AK$2000,MATCH(B964&amp;C964,$Z$49:$Z$2000&amp;$AA$49:$AA$2000,0)),0)</f>
        <v>0</v>
      </c>
      <c r="P964" s="290">
        <f t="shared" si="84"/>
        <v>0</v>
      </c>
      <c r="Q964" s="262"/>
      <c r="Z964" s="220"/>
      <c r="AA964" s="220"/>
      <c r="AB964" s="237"/>
      <c r="AC964" s="237"/>
      <c r="AD964" s="222"/>
      <c r="AE964" s="221"/>
      <c r="AF964" s="221"/>
      <c r="AG964" s="257"/>
      <c r="AH964" s="221"/>
      <c r="AI964" s="222"/>
      <c r="AJ964" s="221"/>
      <c r="AK964" s="221"/>
      <c r="AL964" s="223"/>
      <c r="AM964" s="221"/>
    </row>
    <row r="965" spans="2:39" ht="15" customHeight="1">
      <c r="B965" s="235"/>
      <c r="C965" s="235"/>
      <c r="D965" s="298"/>
      <c r="E965" s="235"/>
      <c r="F965" s="144">
        <f t="shared" si="80"/>
        <v>0</v>
      </c>
      <c r="G965" s="292"/>
      <c r="H965" s="143"/>
      <c r="I965" s="143"/>
      <c r="J965" s="144">
        <f t="shared" si="81"/>
        <v>0</v>
      </c>
      <c r="K965" s="143">
        <v>0</v>
      </c>
      <c r="L965" s="143"/>
      <c r="M965" s="234">
        <f t="shared" si="82"/>
        <v>0</v>
      </c>
      <c r="N965" s="143">
        <f t="shared" si="83"/>
        <v>0</v>
      </c>
      <c r="O965" s="289">
        <f t="array" ref="O965">IFERROR(INDEX($AK$49:$AK$2000,MATCH(B965&amp;C965,$Z$49:$Z$2000&amp;$AA$49:$AA$2000,0)),0)</f>
        <v>0</v>
      </c>
      <c r="P965" s="290">
        <f t="shared" si="84"/>
        <v>0</v>
      </c>
      <c r="Q965" s="262"/>
      <c r="Z965" s="220"/>
      <c r="AA965" s="220"/>
      <c r="AB965" s="237"/>
      <c r="AC965" s="237"/>
      <c r="AD965" s="222"/>
      <c r="AE965" s="221"/>
      <c r="AF965" s="221"/>
      <c r="AG965" s="257"/>
      <c r="AH965" s="221"/>
      <c r="AI965" s="222"/>
      <c r="AJ965" s="221"/>
      <c r="AK965" s="221"/>
      <c r="AL965" s="223"/>
      <c r="AM965" s="221"/>
    </row>
    <row r="966" spans="2:39" ht="15" customHeight="1">
      <c r="B966" s="235"/>
      <c r="C966" s="235"/>
      <c r="D966" s="298"/>
      <c r="E966" s="235"/>
      <c r="F966" s="144">
        <f t="shared" si="80"/>
        <v>0</v>
      </c>
      <c r="G966" s="292"/>
      <c r="H966" s="143"/>
      <c r="I966" s="143"/>
      <c r="J966" s="144">
        <f t="shared" si="81"/>
        <v>0</v>
      </c>
      <c r="K966" s="143">
        <v>0</v>
      </c>
      <c r="L966" s="143"/>
      <c r="M966" s="234">
        <f t="shared" si="82"/>
        <v>0</v>
      </c>
      <c r="N966" s="143">
        <f t="shared" si="83"/>
        <v>0</v>
      </c>
      <c r="O966" s="289">
        <f t="array" ref="O966">IFERROR(INDEX($AK$49:$AK$2000,MATCH(B966&amp;C966,$Z$49:$Z$2000&amp;$AA$49:$AA$2000,0)),0)</f>
        <v>0</v>
      </c>
      <c r="P966" s="290">
        <f t="shared" si="84"/>
        <v>0</v>
      </c>
      <c r="Q966" s="262"/>
      <c r="Z966" s="220"/>
      <c r="AA966" s="220"/>
      <c r="AB966" s="237"/>
      <c r="AC966" s="237"/>
      <c r="AD966" s="222"/>
      <c r="AE966" s="221"/>
      <c r="AF966" s="221"/>
      <c r="AG966" s="257"/>
      <c r="AH966" s="221"/>
      <c r="AI966" s="222"/>
      <c r="AJ966" s="221"/>
      <c r="AK966" s="221"/>
      <c r="AL966" s="223"/>
      <c r="AM966" s="221"/>
    </row>
    <row r="967" spans="2:39" ht="15" customHeight="1">
      <c r="B967" s="235"/>
      <c r="C967" s="235"/>
      <c r="D967" s="298"/>
      <c r="E967" s="235"/>
      <c r="F967" s="144">
        <f t="shared" si="80"/>
        <v>0</v>
      </c>
      <c r="G967" s="292"/>
      <c r="H967" s="143"/>
      <c r="I967" s="143"/>
      <c r="J967" s="144">
        <f t="shared" si="81"/>
        <v>0</v>
      </c>
      <c r="K967" s="143">
        <v>0</v>
      </c>
      <c r="L967" s="143"/>
      <c r="M967" s="234">
        <f t="shared" si="82"/>
        <v>0</v>
      </c>
      <c r="N967" s="143">
        <f t="shared" si="83"/>
        <v>0</v>
      </c>
      <c r="O967" s="289">
        <f t="array" ref="O967">IFERROR(INDEX($AK$49:$AK$2000,MATCH(B967&amp;C967,$Z$49:$Z$2000&amp;$AA$49:$AA$2000,0)),0)</f>
        <v>0</v>
      </c>
      <c r="P967" s="290">
        <f t="shared" si="84"/>
        <v>0</v>
      </c>
      <c r="Q967" s="262"/>
      <c r="Z967" s="220"/>
      <c r="AA967" s="220"/>
      <c r="AB967" s="237"/>
      <c r="AC967" s="237"/>
      <c r="AD967" s="222"/>
      <c r="AE967" s="221"/>
      <c r="AF967" s="221"/>
      <c r="AG967" s="257"/>
      <c r="AH967" s="221"/>
      <c r="AI967" s="222"/>
      <c r="AJ967" s="221"/>
      <c r="AK967" s="221"/>
      <c r="AL967" s="223"/>
      <c r="AM967" s="221"/>
    </row>
    <row r="968" spans="2:39" ht="15" customHeight="1">
      <c r="B968" s="235"/>
      <c r="C968" s="235"/>
      <c r="D968" s="298"/>
      <c r="E968" s="235"/>
      <c r="F968" s="144">
        <f t="shared" si="80"/>
        <v>0</v>
      </c>
      <c r="G968" s="292"/>
      <c r="H968" s="143"/>
      <c r="I968" s="143"/>
      <c r="J968" s="144">
        <f t="shared" si="81"/>
        <v>0</v>
      </c>
      <c r="K968" s="143">
        <v>0</v>
      </c>
      <c r="L968" s="143"/>
      <c r="M968" s="234">
        <f t="shared" si="82"/>
        <v>0</v>
      </c>
      <c r="N968" s="143">
        <f t="shared" si="83"/>
        <v>0</v>
      </c>
      <c r="O968" s="289">
        <f t="array" ref="O968">IFERROR(INDEX($AK$49:$AK$2000,MATCH(B968&amp;C968,$Z$49:$Z$2000&amp;$AA$49:$AA$2000,0)),0)</f>
        <v>0</v>
      </c>
      <c r="P968" s="290">
        <f t="shared" si="84"/>
        <v>0</v>
      </c>
      <c r="Q968" s="262"/>
      <c r="Z968" s="220"/>
      <c r="AA968" s="220"/>
      <c r="AB968" s="237"/>
      <c r="AC968" s="237"/>
      <c r="AD968" s="222"/>
      <c r="AE968" s="221"/>
      <c r="AF968" s="221"/>
      <c r="AG968" s="257"/>
      <c r="AH968" s="221"/>
      <c r="AI968" s="222"/>
      <c r="AJ968" s="221"/>
      <c r="AK968" s="221"/>
      <c r="AL968" s="223"/>
      <c r="AM968" s="221"/>
    </row>
    <row r="969" spans="2:39" ht="15" customHeight="1">
      <c r="B969" s="235"/>
      <c r="C969" s="235"/>
      <c r="D969" s="298"/>
      <c r="E969" s="235"/>
      <c r="F969" s="144">
        <f t="shared" si="80"/>
        <v>0</v>
      </c>
      <c r="G969" s="292"/>
      <c r="H969" s="143"/>
      <c r="I969" s="143"/>
      <c r="J969" s="144">
        <f t="shared" si="81"/>
        <v>0</v>
      </c>
      <c r="K969" s="143">
        <v>0</v>
      </c>
      <c r="L969" s="143"/>
      <c r="M969" s="234">
        <f t="shared" si="82"/>
        <v>0</v>
      </c>
      <c r="N969" s="143">
        <f t="shared" si="83"/>
        <v>0</v>
      </c>
      <c r="O969" s="289">
        <f t="array" ref="O969">IFERROR(INDEX($AK$49:$AK$2000,MATCH(B969&amp;C969,$Z$49:$Z$2000&amp;$AA$49:$AA$2000,0)),0)</f>
        <v>0</v>
      </c>
      <c r="P969" s="290">
        <f t="shared" si="84"/>
        <v>0</v>
      </c>
      <c r="Q969" s="262"/>
      <c r="Z969" s="220"/>
      <c r="AA969" s="220"/>
      <c r="AB969" s="237"/>
      <c r="AC969" s="237"/>
      <c r="AD969" s="222"/>
      <c r="AE969" s="221"/>
      <c r="AF969" s="221"/>
      <c r="AG969" s="257"/>
      <c r="AH969" s="221"/>
      <c r="AI969" s="222"/>
      <c r="AJ969" s="221"/>
      <c r="AK969" s="221"/>
      <c r="AL969" s="223"/>
      <c r="AM969" s="221"/>
    </row>
    <row r="970" spans="2:39" ht="15" customHeight="1">
      <c r="B970" s="235"/>
      <c r="C970" s="235"/>
      <c r="D970" s="298"/>
      <c r="E970" s="235"/>
      <c r="F970" s="144">
        <f t="shared" si="80"/>
        <v>0</v>
      </c>
      <c r="G970" s="292"/>
      <c r="H970" s="143"/>
      <c r="I970" s="143"/>
      <c r="J970" s="144">
        <f t="shared" si="81"/>
        <v>0</v>
      </c>
      <c r="K970" s="143">
        <v>0</v>
      </c>
      <c r="L970" s="143"/>
      <c r="M970" s="234">
        <f t="shared" si="82"/>
        <v>0</v>
      </c>
      <c r="N970" s="143">
        <f t="shared" si="83"/>
        <v>0</v>
      </c>
      <c r="O970" s="289">
        <f t="array" ref="O970">IFERROR(INDEX($AK$49:$AK$2000,MATCH(B970&amp;C970,$Z$49:$Z$2000&amp;$AA$49:$AA$2000,0)),0)</f>
        <v>0</v>
      </c>
      <c r="P970" s="290">
        <f t="shared" si="84"/>
        <v>0</v>
      </c>
      <c r="Q970" s="262"/>
      <c r="Z970" s="220"/>
      <c r="AA970" s="220"/>
      <c r="AB970" s="237"/>
      <c r="AC970" s="237"/>
      <c r="AD970" s="222"/>
      <c r="AE970" s="221"/>
      <c r="AF970" s="221"/>
      <c r="AG970" s="257"/>
      <c r="AH970" s="221"/>
      <c r="AI970" s="222"/>
      <c r="AJ970" s="221"/>
      <c r="AK970" s="221"/>
      <c r="AL970" s="223"/>
      <c r="AM970" s="221"/>
    </row>
    <row r="971" spans="2:39" ht="15" customHeight="1">
      <c r="B971" s="235"/>
      <c r="C971" s="235"/>
      <c r="D971" s="298"/>
      <c r="E971" s="235"/>
      <c r="F971" s="144">
        <f t="shared" si="80"/>
        <v>0</v>
      </c>
      <c r="G971" s="292"/>
      <c r="H971" s="143"/>
      <c r="I971" s="143"/>
      <c r="J971" s="144">
        <f t="shared" si="81"/>
        <v>0</v>
      </c>
      <c r="K971" s="143">
        <v>0</v>
      </c>
      <c r="L971" s="143"/>
      <c r="M971" s="234">
        <f t="shared" si="82"/>
        <v>0</v>
      </c>
      <c r="N971" s="143">
        <f t="shared" si="83"/>
        <v>0</v>
      </c>
      <c r="O971" s="289">
        <f t="array" ref="O971">IFERROR(INDEX($AK$49:$AK$2000,MATCH(B971&amp;C971,$Z$49:$Z$2000&amp;$AA$49:$AA$2000,0)),0)</f>
        <v>0</v>
      </c>
      <c r="P971" s="290">
        <f t="shared" si="84"/>
        <v>0</v>
      </c>
      <c r="Q971" s="262"/>
      <c r="Z971" s="220"/>
      <c r="AA971" s="220"/>
      <c r="AB971" s="237"/>
      <c r="AC971" s="237"/>
      <c r="AD971" s="222"/>
      <c r="AE971" s="221"/>
      <c r="AF971" s="221"/>
      <c r="AG971" s="257"/>
      <c r="AH971" s="221"/>
      <c r="AI971" s="222"/>
      <c r="AJ971" s="221"/>
      <c r="AK971" s="221"/>
      <c r="AL971" s="223"/>
      <c r="AM971" s="221"/>
    </row>
    <row r="972" spans="2:39" ht="15" customHeight="1">
      <c r="B972" s="235"/>
      <c r="C972" s="235"/>
      <c r="D972" s="298"/>
      <c r="E972" s="235"/>
      <c r="F972" s="144">
        <f t="shared" si="80"/>
        <v>0</v>
      </c>
      <c r="G972" s="292"/>
      <c r="H972" s="143"/>
      <c r="I972" s="143"/>
      <c r="J972" s="144">
        <f t="shared" si="81"/>
        <v>0</v>
      </c>
      <c r="K972" s="143">
        <v>0</v>
      </c>
      <c r="L972" s="143"/>
      <c r="M972" s="234">
        <f t="shared" si="82"/>
        <v>0</v>
      </c>
      <c r="N972" s="143">
        <f t="shared" si="83"/>
        <v>0</v>
      </c>
      <c r="O972" s="289">
        <f t="array" ref="O972">IFERROR(INDEX($AK$49:$AK$2000,MATCH(B972&amp;C972,$Z$49:$Z$2000&amp;$AA$49:$AA$2000,0)),0)</f>
        <v>0</v>
      </c>
      <c r="P972" s="290">
        <f t="shared" si="84"/>
        <v>0</v>
      </c>
      <c r="Q972" s="262"/>
      <c r="Z972" s="220"/>
      <c r="AA972" s="220"/>
      <c r="AB972" s="237"/>
      <c r="AC972" s="237"/>
      <c r="AD972" s="222"/>
      <c r="AE972" s="221"/>
      <c r="AF972" s="221"/>
      <c r="AG972" s="257"/>
      <c r="AH972" s="221"/>
      <c r="AI972" s="222"/>
      <c r="AJ972" s="221"/>
      <c r="AK972" s="221"/>
      <c r="AL972" s="223"/>
      <c r="AM972" s="221"/>
    </row>
    <row r="973" spans="2:39" ht="15" customHeight="1">
      <c r="B973" s="235"/>
      <c r="C973" s="235"/>
      <c r="D973" s="298"/>
      <c r="E973" s="235"/>
      <c r="F973" s="144">
        <f t="shared" si="80"/>
        <v>0</v>
      </c>
      <c r="G973" s="292"/>
      <c r="H973" s="143"/>
      <c r="I973" s="143"/>
      <c r="J973" s="144">
        <f t="shared" si="81"/>
        <v>0</v>
      </c>
      <c r="K973" s="143">
        <v>0</v>
      </c>
      <c r="L973" s="143"/>
      <c r="M973" s="234">
        <f t="shared" si="82"/>
        <v>0</v>
      </c>
      <c r="N973" s="143">
        <f t="shared" si="83"/>
        <v>0</v>
      </c>
      <c r="O973" s="289">
        <f t="array" ref="O973">IFERROR(INDEX($AK$49:$AK$2000,MATCH(B973&amp;C973,$Z$49:$Z$2000&amp;$AA$49:$AA$2000,0)),0)</f>
        <v>0</v>
      </c>
      <c r="P973" s="290">
        <f t="shared" si="84"/>
        <v>0</v>
      </c>
      <c r="Q973" s="262"/>
      <c r="Z973" s="220"/>
      <c r="AA973" s="220"/>
      <c r="AB973" s="237"/>
      <c r="AC973" s="237"/>
      <c r="AD973" s="222"/>
      <c r="AE973" s="221"/>
      <c r="AF973" s="221"/>
      <c r="AG973" s="257"/>
      <c r="AH973" s="221"/>
      <c r="AI973" s="222"/>
      <c r="AJ973" s="221"/>
      <c r="AK973" s="221"/>
      <c r="AL973" s="223"/>
      <c r="AM973" s="221"/>
    </row>
    <row r="974" spans="2:39" ht="15" customHeight="1">
      <c r="B974" s="235"/>
      <c r="C974" s="235"/>
      <c r="D974" s="298"/>
      <c r="E974" s="235"/>
      <c r="F974" s="144">
        <f t="shared" si="80"/>
        <v>0</v>
      </c>
      <c r="G974" s="292"/>
      <c r="H974" s="143"/>
      <c r="I974" s="143"/>
      <c r="J974" s="144">
        <f t="shared" si="81"/>
        <v>0</v>
      </c>
      <c r="K974" s="143">
        <v>0</v>
      </c>
      <c r="L974" s="143"/>
      <c r="M974" s="234">
        <f t="shared" si="82"/>
        <v>0</v>
      </c>
      <c r="N974" s="143">
        <f t="shared" si="83"/>
        <v>0</v>
      </c>
      <c r="O974" s="289">
        <f t="array" ref="O974">IFERROR(INDEX($AK$49:$AK$2000,MATCH(B974&amp;C974,$Z$49:$Z$2000&amp;$AA$49:$AA$2000,0)),0)</f>
        <v>0</v>
      </c>
      <c r="P974" s="290">
        <f t="shared" si="84"/>
        <v>0</v>
      </c>
      <c r="Q974" s="262"/>
      <c r="Z974" s="220"/>
      <c r="AA974" s="220"/>
      <c r="AB974" s="237"/>
      <c r="AC974" s="237"/>
      <c r="AD974" s="222"/>
      <c r="AE974" s="221"/>
      <c r="AF974" s="221"/>
      <c r="AG974" s="257"/>
      <c r="AH974" s="221"/>
      <c r="AI974" s="222"/>
      <c r="AJ974" s="221"/>
      <c r="AK974" s="221"/>
      <c r="AL974" s="223"/>
      <c r="AM974" s="221"/>
    </row>
    <row r="975" spans="2:39" ht="15" customHeight="1">
      <c r="B975" s="235"/>
      <c r="C975" s="235"/>
      <c r="D975" s="298"/>
      <c r="E975" s="235"/>
      <c r="F975" s="144">
        <f t="shared" si="80"/>
        <v>0</v>
      </c>
      <c r="G975" s="292"/>
      <c r="H975" s="143"/>
      <c r="I975" s="143"/>
      <c r="J975" s="144">
        <f t="shared" si="81"/>
        <v>0</v>
      </c>
      <c r="K975" s="143">
        <v>0</v>
      </c>
      <c r="L975" s="143"/>
      <c r="M975" s="234">
        <f t="shared" si="82"/>
        <v>0</v>
      </c>
      <c r="N975" s="143">
        <f t="shared" si="83"/>
        <v>0</v>
      </c>
      <c r="O975" s="289">
        <f t="array" ref="O975">IFERROR(INDEX($AK$49:$AK$2000,MATCH(B975&amp;C975,$Z$49:$Z$2000&amp;$AA$49:$AA$2000,0)),0)</f>
        <v>0</v>
      </c>
      <c r="P975" s="290">
        <f t="shared" si="84"/>
        <v>0</v>
      </c>
      <c r="Q975" s="262"/>
      <c r="Z975" s="220"/>
      <c r="AA975" s="220"/>
      <c r="AB975" s="237"/>
      <c r="AC975" s="237"/>
      <c r="AD975" s="222"/>
      <c r="AE975" s="221"/>
      <c r="AF975" s="221"/>
      <c r="AG975" s="257"/>
      <c r="AH975" s="221"/>
      <c r="AI975" s="222"/>
      <c r="AJ975" s="221"/>
      <c r="AK975" s="221"/>
      <c r="AL975" s="223"/>
      <c r="AM975" s="221"/>
    </row>
    <row r="976" spans="2:39" ht="15" customHeight="1">
      <c r="B976" s="235"/>
      <c r="C976" s="235"/>
      <c r="D976" s="298"/>
      <c r="E976" s="235"/>
      <c r="F976" s="144">
        <f t="shared" si="80"/>
        <v>0</v>
      </c>
      <c r="G976" s="292"/>
      <c r="H976" s="143"/>
      <c r="I976" s="143"/>
      <c r="J976" s="144">
        <f t="shared" si="81"/>
        <v>0</v>
      </c>
      <c r="K976" s="143">
        <v>0</v>
      </c>
      <c r="L976" s="143"/>
      <c r="M976" s="234">
        <f t="shared" si="82"/>
        <v>0</v>
      </c>
      <c r="N976" s="143">
        <f t="shared" si="83"/>
        <v>0</v>
      </c>
      <c r="O976" s="289">
        <f t="array" ref="O976">IFERROR(INDEX($AK$49:$AK$2000,MATCH(B976&amp;C976,$Z$49:$Z$2000&amp;$AA$49:$AA$2000,0)),0)</f>
        <v>0</v>
      </c>
      <c r="P976" s="290">
        <f t="shared" si="84"/>
        <v>0</v>
      </c>
      <c r="Q976" s="262"/>
      <c r="Z976" s="220"/>
      <c r="AA976" s="220"/>
      <c r="AB976" s="237"/>
      <c r="AC976" s="237"/>
      <c r="AD976" s="222"/>
      <c r="AE976" s="221"/>
      <c r="AF976" s="221"/>
      <c r="AG976" s="257"/>
      <c r="AH976" s="221"/>
      <c r="AI976" s="222"/>
      <c r="AJ976" s="221"/>
      <c r="AK976" s="221"/>
      <c r="AL976" s="223"/>
      <c r="AM976" s="221"/>
    </row>
    <row r="977" spans="2:39" ht="15" customHeight="1">
      <c r="B977" s="235"/>
      <c r="C977" s="235"/>
      <c r="D977" s="298"/>
      <c r="E977" s="235"/>
      <c r="F977" s="144">
        <f t="shared" si="80"/>
        <v>0</v>
      </c>
      <c r="G977" s="292"/>
      <c r="H977" s="143"/>
      <c r="I977" s="143"/>
      <c r="J977" s="144">
        <f t="shared" si="81"/>
        <v>0</v>
      </c>
      <c r="K977" s="143">
        <v>0</v>
      </c>
      <c r="L977" s="143"/>
      <c r="M977" s="234">
        <f t="shared" si="82"/>
        <v>0</v>
      </c>
      <c r="N977" s="143">
        <f t="shared" si="83"/>
        <v>0</v>
      </c>
      <c r="O977" s="289">
        <f t="array" ref="O977">IFERROR(INDEX($AK$49:$AK$2000,MATCH(B977&amp;C977,$Z$49:$Z$2000&amp;$AA$49:$AA$2000,0)),0)</f>
        <v>0</v>
      </c>
      <c r="P977" s="290">
        <f t="shared" si="84"/>
        <v>0</v>
      </c>
      <c r="Q977" s="262"/>
      <c r="Z977" s="220"/>
      <c r="AA977" s="220"/>
      <c r="AB977" s="237"/>
      <c r="AC977" s="237"/>
      <c r="AD977" s="222"/>
      <c r="AE977" s="221"/>
      <c r="AF977" s="221"/>
      <c r="AG977" s="257"/>
      <c r="AH977" s="221"/>
      <c r="AI977" s="222"/>
      <c r="AJ977" s="221"/>
      <c r="AK977" s="221"/>
      <c r="AL977" s="223"/>
      <c r="AM977" s="221"/>
    </row>
    <row r="978" spans="2:39" ht="15" customHeight="1">
      <c r="B978" s="235"/>
      <c r="C978" s="235"/>
      <c r="D978" s="298"/>
      <c r="E978" s="235"/>
      <c r="F978" s="144">
        <f t="shared" si="80"/>
        <v>0</v>
      </c>
      <c r="G978" s="292"/>
      <c r="H978" s="143"/>
      <c r="I978" s="143"/>
      <c r="J978" s="144">
        <f t="shared" si="81"/>
        <v>0</v>
      </c>
      <c r="K978" s="143">
        <v>0</v>
      </c>
      <c r="L978" s="143"/>
      <c r="M978" s="234">
        <f t="shared" si="82"/>
        <v>0</v>
      </c>
      <c r="N978" s="143">
        <f t="shared" si="83"/>
        <v>0</v>
      </c>
      <c r="O978" s="289">
        <f t="array" ref="O978">IFERROR(INDEX($AK$49:$AK$2000,MATCH(B978&amp;C978,$Z$49:$Z$2000&amp;$AA$49:$AA$2000,0)),0)</f>
        <v>0</v>
      </c>
      <c r="P978" s="290">
        <f t="shared" si="84"/>
        <v>0</v>
      </c>
      <c r="Q978" s="262"/>
      <c r="Z978" s="220"/>
      <c r="AA978" s="220"/>
      <c r="AB978" s="237"/>
      <c r="AC978" s="237"/>
      <c r="AD978" s="222"/>
      <c r="AE978" s="221"/>
      <c r="AF978" s="221"/>
      <c r="AG978" s="257"/>
      <c r="AH978" s="221"/>
      <c r="AI978" s="222"/>
      <c r="AJ978" s="221"/>
      <c r="AK978" s="221"/>
      <c r="AL978" s="223"/>
      <c r="AM978" s="221"/>
    </row>
    <row r="979" spans="2:39" ht="15" customHeight="1">
      <c r="B979" s="235"/>
      <c r="C979" s="235"/>
      <c r="D979" s="298"/>
      <c r="E979" s="235"/>
      <c r="F979" s="144">
        <f t="shared" si="80"/>
        <v>0</v>
      </c>
      <c r="G979" s="292"/>
      <c r="H979" s="143"/>
      <c r="I979" s="143"/>
      <c r="J979" s="144">
        <f t="shared" si="81"/>
        <v>0</v>
      </c>
      <c r="K979" s="143">
        <v>0</v>
      </c>
      <c r="L979" s="143"/>
      <c r="M979" s="234">
        <f t="shared" si="82"/>
        <v>0</v>
      </c>
      <c r="N979" s="143">
        <f t="shared" si="83"/>
        <v>0</v>
      </c>
      <c r="O979" s="289">
        <f t="array" ref="O979">IFERROR(INDEX($AK$49:$AK$2000,MATCH(B979&amp;C979,$Z$49:$Z$2000&amp;$AA$49:$AA$2000,0)),0)</f>
        <v>0</v>
      </c>
      <c r="P979" s="290">
        <f t="shared" si="84"/>
        <v>0</v>
      </c>
      <c r="Q979" s="262"/>
      <c r="Z979" s="220"/>
      <c r="AA979" s="220"/>
      <c r="AB979" s="237"/>
      <c r="AC979" s="237"/>
      <c r="AD979" s="222"/>
      <c r="AE979" s="221"/>
      <c r="AF979" s="221"/>
      <c r="AG979" s="257"/>
      <c r="AH979" s="221"/>
      <c r="AI979" s="222"/>
      <c r="AJ979" s="221"/>
      <c r="AK979" s="221"/>
      <c r="AL979" s="223"/>
      <c r="AM979" s="221"/>
    </row>
    <row r="980" spans="2:39" ht="15" customHeight="1">
      <c r="B980" s="235"/>
      <c r="C980" s="235"/>
      <c r="D980" s="298"/>
      <c r="E980" s="235"/>
      <c r="F980" s="144">
        <f t="shared" si="80"/>
        <v>0</v>
      </c>
      <c r="G980" s="292"/>
      <c r="H980" s="143"/>
      <c r="I980" s="143"/>
      <c r="J980" s="144">
        <f t="shared" si="81"/>
        <v>0</v>
      </c>
      <c r="K980" s="143">
        <v>0</v>
      </c>
      <c r="L980" s="143"/>
      <c r="M980" s="234">
        <f t="shared" si="82"/>
        <v>0</v>
      </c>
      <c r="N980" s="143">
        <f t="shared" si="83"/>
        <v>0</v>
      </c>
      <c r="O980" s="289">
        <f t="array" ref="O980">IFERROR(INDEX($AK$49:$AK$2000,MATCH(B980&amp;C980,$Z$49:$Z$2000&amp;$AA$49:$AA$2000,0)),0)</f>
        <v>0</v>
      </c>
      <c r="P980" s="290">
        <f t="shared" si="84"/>
        <v>0</v>
      </c>
      <c r="Q980" s="262"/>
      <c r="Z980" s="220"/>
      <c r="AA980" s="220"/>
      <c r="AB980" s="237"/>
      <c r="AC980" s="237"/>
      <c r="AD980" s="222"/>
      <c r="AE980" s="221"/>
      <c r="AF980" s="221"/>
      <c r="AG980" s="257"/>
      <c r="AH980" s="221"/>
      <c r="AI980" s="222"/>
      <c r="AJ980" s="221"/>
      <c r="AK980" s="221"/>
      <c r="AL980" s="223"/>
      <c r="AM980" s="221"/>
    </row>
    <row r="981" spans="2:39" ht="15" customHeight="1">
      <c r="B981" s="235"/>
      <c r="C981" s="235"/>
      <c r="D981" s="298"/>
      <c r="E981" s="235"/>
      <c r="F981" s="144">
        <f t="shared" si="80"/>
        <v>0</v>
      </c>
      <c r="G981" s="292"/>
      <c r="H981" s="143"/>
      <c r="I981" s="143"/>
      <c r="J981" s="144">
        <f t="shared" si="81"/>
        <v>0</v>
      </c>
      <c r="K981" s="143">
        <v>0</v>
      </c>
      <c r="L981" s="143"/>
      <c r="M981" s="234">
        <f t="shared" si="82"/>
        <v>0</v>
      </c>
      <c r="N981" s="143">
        <f t="shared" si="83"/>
        <v>0</v>
      </c>
      <c r="O981" s="289">
        <f t="array" ref="O981">IFERROR(INDEX($AK$49:$AK$2000,MATCH(B981&amp;C981,$Z$49:$Z$2000&amp;$AA$49:$AA$2000,0)),0)</f>
        <v>0</v>
      </c>
      <c r="P981" s="290">
        <f t="shared" si="84"/>
        <v>0</v>
      </c>
      <c r="Q981" s="262"/>
      <c r="Z981" s="220"/>
      <c r="AA981" s="220"/>
      <c r="AB981" s="237"/>
      <c r="AC981" s="237"/>
      <c r="AD981" s="222"/>
      <c r="AE981" s="221"/>
      <c r="AF981" s="221"/>
      <c r="AG981" s="257"/>
      <c r="AH981" s="221"/>
      <c r="AI981" s="222"/>
      <c r="AJ981" s="221"/>
      <c r="AK981" s="221"/>
      <c r="AL981" s="223"/>
      <c r="AM981" s="221"/>
    </row>
    <row r="982" spans="2:39" ht="15" customHeight="1">
      <c r="B982" s="235"/>
      <c r="C982" s="235"/>
      <c r="D982" s="298"/>
      <c r="E982" s="235"/>
      <c r="F982" s="144">
        <f t="shared" si="80"/>
        <v>0</v>
      </c>
      <c r="G982" s="292"/>
      <c r="H982" s="143"/>
      <c r="I982" s="143"/>
      <c r="J982" s="144">
        <f t="shared" si="81"/>
        <v>0</v>
      </c>
      <c r="K982" s="143">
        <v>0</v>
      </c>
      <c r="L982" s="143"/>
      <c r="M982" s="234">
        <f t="shared" si="82"/>
        <v>0</v>
      </c>
      <c r="N982" s="143">
        <f t="shared" si="83"/>
        <v>0</v>
      </c>
      <c r="O982" s="289">
        <f t="array" ref="O982">IFERROR(INDEX($AK$49:$AK$2000,MATCH(B982&amp;C982,$Z$49:$Z$2000&amp;$AA$49:$AA$2000,0)),0)</f>
        <v>0</v>
      </c>
      <c r="P982" s="290">
        <f t="shared" si="84"/>
        <v>0</v>
      </c>
      <c r="Q982" s="262"/>
      <c r="Z982" s="220"/>
      <c r="AA982" s="220"/>
      <c r="AB982" s="237"/>
      <c r="AC982" s="237"/>
      <c r="AD982" s="222"/>
      <c r="AE982" s="221"/>
      <c r="AF982" s="221"/>
      <c r="AG982" s="257"/>
      <c r="AH982" s="221"/>
      <c r="AI982" s="222"/>
      <c r="AJ982" s="221"/>
      <c r="AK982" s="221"/>
      <c r="AL982" s="223"/>
      <c r="AM982" s="221"/>
    </row>
    <row r="983" spans="2:39" ht="15" customHeight="1">
      <c r="B983" s="235"/>
      <c r="C983" s="235"/>
      <c r="D983" s="298"/>
      <c r="E983" s="235"/>
      <c r="F983" s="144">
        <f t="shared" si="80"/>
        <v>0</v>
      </c>
      <c r="G983" s="292"/>
      <c r="H983" s="143"/>
      <c r="I983" s="143"/>
      <c r="J983" s="144">
        <f t="shared" si="81"/>
        <v>0</v>
      </c>
      <c r="K983" s="143">
        <v>0</v>
      </c>
      <c r="L983" s="143"/>
      <c r="M983" s="234">
        <f t="shared" si="82"/>
        <v>0</v>
      </c>
      <c r="N983" s="143">
        <f t="shared" si="83"/>
        <v>0</v>
      </c>
      <c r="O983" s="289">
        <f t="array" ref="O983">IFERROR(INDEX($AK$49:$AK$2000,MATCH(B983&amp;C983,$Z$49:$Z$2000&amp;$AA$49:$AA$2000,0)),0)</f>
        <v>0</v>
      </c>
      <c r="P983" s="290">
        <f t="shared" si="84"/>
        <v>0</v>
      </c>
      <c r="Q983" s="262"/>
      <c r="Z983" s="220"/>
      <c r="AA983" s="220"/>
      <c r="AB983" s="237"/>
      <c r="AC983" s="237"/>
      <c r="AD983" s="222"/>
      <c r="AE983" s="221"/>
      <c r="AF983" s="221"/>
      <c r="AG983" s="257"/>
      <c r="AH983" s="221"/>
      <c r="AI983" s="222"/>
      <c r="AJ983" s="221"/>
      <c r="AK983" s="221"/>
      <c r="AL983" s="223"/>
      <c r="AM983" s="221"/>
    </row>
    <row r="984" spans="2:39" ht="15" customHeight="1">
      <c r="B984" s="235"/>
      <c r="C984" s="235"/>
      <c r="D984" s="298"/>
      <c r="E984" s="235"/>
      <c r="F984" s="144">
        <f t="shared" si="80"/>
        <v>0</v>
      </c>
      <c r="G984" s="292"/>
      <c r="H984" s="143"/>
      <c r="I984" s="143"/>
      <c r="J984" s="144">
        <f t="shared" si="81"/>
        <v>0</v>
      </c>
      <c r="K984" s="143">
        <v>0</v>
      </c>
      <c r="L984" s="143"/>
      <c r="M984" s="234">
        <f t="shared" si="82"/>
        <v>0</v>
      </c>
      <c r="N984" s="143">
        <f t="shared" si="83"/>
        <v>0</v>
      </c>
      <c r="O984" s="289">
        <f t="array" ref="O984">IFERROR(INDEX($AK$49:$AK$2000,MATCH(B984&amp;C984,$Z$49:$Z$2000&amp;$AA$49:$AA$2000,0)),0)</f>
        <v>0</v>
      </c>
      <c r="P984" s="290">
        <f t="shared" si="84"/>
        <v>0</v>
      </c>
      <c r="Q984" s="262"/>
      <c r="Z984" s="220"/>
      <c r="AA984" s="220"/>
      <c r="AB984" s="237"/>
      <c r="AC984" s="237"/>
      <c r="AD984" s="222"/>
      <c r="AE984" s="221"/>
      <c r="AF984" s="221"/>
      <c r="AG984" s="257"/>
      <c r="AH984" s="221"/>
      <c r="AI984" s="222"/>
      <c r="AJ984" s="221"/>
      <c r="AK984" s="221"/>
      <c r="AL984" s="223"/>
      <c r="AM984" s="221"/>
    </row>
    <row r="985" spans="2:39" ht="15" customHeight="1">
      <c r="B985" s="235"/>
      <c r="C985" s="235"/>
      <c r="D985" s="298"/>
      <c r="E985" s="235"/>
      <c r="F985" s="144">
        <f t="shared" si="80"/>
        <v>0</v>
      </c>
      <c r="G985" s="292"/>
      <c r="H985" s="143"/>
      <c r="I985" s="143"/>
      <c r="J985" s="144">
        <f t="shared" si="81"/>
        <v>0</v>
      </c>
      <c r="K985" s="143">
        <v>0</v>
      </c>
      <c r="L985" s="143"/>
      <c r="M985" s="234">
        <f t="shared" si="82"/>
        <v>0</v>
      </c>
      <c r="N985" s="143">
        <f t="shared" si="83"/>
        <v>0</v>
      </c>
      <c r="O985" s="289">
        <f t="array" ref="O985">IFERROR(INDEX($AK$49:$AK$2000,MATCH(B985&amp;C985,$Z$49:$Z$2000&amp;$AA$49:$AA$2000,0)),0)</f>
        <v>0</v>
      </c>
      <c r="P985" s="290">
        <f t="shared" si="84"/>
        <v>0</v>
      </c>
      <c r="Q985" s="262"/>
      <c r="Z985" s="220"/>
      <c r="AA985" s="220"/>
      <c r="AB985" s="237"/>
      <c r="AC985" s="237"/>
      <c r="AD985" s="222"/>
      <c r="AE985" s="221"/>
      <c r="AF985" s="221"/>
      <c r="AG985" s="257"/>
      <c r="AH985" s="221"/>
      <c r="AI985" s="222"/>
      <c r="AJ985" s="221"/>
      <c r="AK985" s="221"/>
      <c r="AL985" s="223"/>
      <c r="AM985" s="221"/>
    </row>
    <row r="986" spans="2:39" ht="15" customHeight="1">
      <c r="B986" s="235"/>
      <c r="C986" s="235"/>
      <c r="D986" s="298"/>
      <c r="E986" s="235"/>
      <c r="F986" s="144">
        <f t="shared" si="80"/>
        <v>0</v>
      </c>
      <c r="G986" s="292"/>
      <c r="H986" s="143"/>
      <c r="I986" s="143"/>
      <c r="J986" s="144">
        <f t="shared" si="81"/>
        <v>0</v>
      </c>
      <c r="K986" s="143">
        <v>0</v>
      </c>
      <c r="L986" s="143"/>
      <c r="M986" s="234">
        <f t="shared" si="82"/>
        <v>0</v>
      </c>
      <c r="N986" s="143">
        <f t="shared" si="83"/>
        <v>0</v>
      </c>
      <c r="O986" s="289">
        <f t="array" ref="O986">IFERROR(INDEX($AK$49:$AK$2000,MATCH(B986&amp;C986,$Z$49:$Z$2000&amp;$AA$49:$AA$2000,0)),0)</f>
        <v>0</v>
      </c>
      <c r="P986" s="290">
        <f t="shared" si="84"/>
        <v>0</v>
      </c>
      <c r="Q986" s="262"/>
      <c r="Z986" s="220"/>
      <c r="AA986" s="220"/>
      <c r="AB986" s="237"/>
      <c r="AC986" s="237"/>
      <c r="AD986" s="222"/>
      <c r="AE986" s="221"/>
      <c r="AF986" s="221"/>
      <c r="AG986" s="257"/>
      <c r="AH986" s="221"/>
      <c r="AI986" s="222"/>
      <c r="AJ986" s="221"/>
      <c r="AK986" s="221"/>
      <c r="AL986" s="223"/>
      <c r="AM986" s="221"/>
    </row>
    <row r="987" spans="2:39" ht="15" customHeight="1">
      <c r="B987" s="235"/>
      <c r="C987" s="235"/>
      <c r="D987" s="298"/>
      <c r="E987" s="235"/>
      <c r="F987" s="144">
        <f t="shared" si="80"/>
        <v>0</v>
      </c>
      <c r="G987" s="292"/>
      <c r="H987" s="143"/>
      <c r="I987" s="143"/>
      <c r="J987" s="144">
        <f t="shared" si="81"/>
        <v>0</v>
      </c>
      <c r="K987" s="143">
        <v>0</v>
      </c>
      <c r="L987" s="143"/>
      <c r="M987" s="234">
        <f t="shared" si="82"/>
        <v>0</v>
      </c>
      <c r="N987" s="143">
        <f t="shared" si="83"/>
        <v>0</v>
      </c>
      <c r="O987" s="289">
        <f t="array" ref="O987">IFERROR(INDEX($AK$49:$AK$2000,MATCH(B987&amp;C987,$Z$49:$Z$2000&amp;$AA$49:$AA$2000,0)),0)</f>
        <v>0</v>
      </c>
      <c r="P987" s="290">
        <f t="shared" si="84"/>
        <v>0</v>
      </c>
      <c r="Q987" s="262"/>
      <c r="Z987" s="220"/>
      <c r="AA987" s="220"/>
      <c r="AB987" s="237"/>
      <c r="AC987" s="237"/>
      <c r="AD987" s="222"/>
      <c r="AE987" s="221"/>
      <c r="AF987" s="221"/>
      <c r="AG987" s="257"/>
      <c r="AH987" s="221"/>
      <c r="AI987" s="222"/>
      <c r="AJ987" s="221"/>
      <c r="AK987" s="221"/>
      <c r="AL987" s="223"/>
      <c r="AM987" s="221"/>
    </row>
    <row r="988" spans="2:39" ht="15" customHeight="1">
      <c r="B988" s="235"/>
      <c r="C988" s="235"/>
      <c r="D988" s="298"/>
      <c r="E988" s="235"/>
      <c r="F988" s="144">
        <f t="shared" si="80"/>
        <v>0</v>
      </c>
      <c r="G988" s="292"/>
      <c r="H988" s="143"/>
      <c r="I988" s="143"/>
      <c r="J988" s="144">
        <f t="shared" si="81"/>
        <v>0</v>
      </c>
      <c r="K988" s="143">
        <v>0</v>
      </c>
      <c r="L988" s="143"/>
      <c r="M988" s="234">
        <f t="shared" si="82"/>
        <v>0</v>
      </c>
      <c r="N988" s="143">
        <f t="shared" si="83"/>
        <v>0</v>
      </c>
      <c r="O988" s="289">
        <f t="array" ref="O988">IFERROR(INDEX($AK$49:$AK$2000,MATCH(B988&amp;C988,$Z$49:$Z$2000&amp;$AA$49:$AA$2000,0)),0)</f>
        <v>0</v>
      </c>
      <c r="P988" s="290">
        <f t="shared" si="84"/>
        <v>0</v>
      </c>
      <c r="Q988" s="262"/>
      <c r="Z988" s="220"/>
      <c r="AA988" s="220"/>
      <c r="AB988" s="237"/>
      <c r="AC988" s="237"/>
      <c r="AD988" s="222"/>
      <c r="AE988" s="221"/>
      <c r="AF988" s="221"/>
      <c r="AG988" s="257"/>
      <c r="AH988" s="221"/>
      <c r="AI988" s="222"/>
      <c r="AJ988" s="221"/>
      <c r="AK988" s="221"/>
      <c r="AL988" s="223"/>
      <c r="AM988" s="221"/>
    </row>
    <row r="989" spans="2:39" ht="15" customHeight="1">
      <c r="B989" s="235"/>
      <c r="C989" s="235"/>
      <c r="D989" s="298"/>
      <c r="E989" s="235"/>
      <c r="F989" s="144">
        <f t="shared" si="80"/>
        <v>0</v>
      </c>
      <c r="G989" s="292"/>
      <c r="H989" s="143"/>
      <c r="I989" s="143"/>
      <c r="J989" s="144">
        <f t="shared" si="81"/>
        <v>0</v>
      </c>
      <c r="K989" s="143">
        <v>0</v>
      </c>
      <c r="L989" s="143"/>
      <c r="M989" s="234">
        <f t="shared" si="82"/>
        <v>0</v>
      </c>
      <c r="N989" s="143">
        <f t="shared" si="83"/>
        <v>0</v>
      </c>
      <c r="O989" s="289">
        <f t="array" ref="O989">IFERROR(INDEX($AK$49:$AK$2000,MATCH(B989&amp;C989,$Z$49:$Z$2000&amp;$AA$49:$AA$2000,0)),0)</f>
        <v>0</v>
      </c>
      <c r="P989" s="290">
        <f t="shared" si="84"/>
        <v>0</v>
      </c>
      <c r="Q989" s="262"/>
      <c r="Z989" s="220"/>
      <c r="AA989" s="220"/>
      <c r="AB989" s="237"/>
      <c r="AC989" s="237"/>
      <c r="AD989" s="222"/>
      <c r="AE989" s="221"/>
      <c r="AF989" s="221"/>
      <c r="AG989" s="257"/>
      <c r="AH989" s="221"/>
      <c r="AI989" s="222"/>
      <c r="AJ989" s="221"/>
      <c r="AK989" s="221"/>
      <c r="AL989" s="223"/>
      <c r="AM989" s="221"/>
    </row>
    <row r="990" spans="2:39" ht="15" customHeight="1">
      <c r="B990" s="235"/>
      <c r="C990" s="235"/>
      <c r="D990" s="298"/>
      <c r="E990" s="235"/>
      <c r="F990" s="144">
        <f t="shared" si="80"/>
        <v>0</v>
      </c>
      <c r="G990" s="292"/>
      <c r="H990" s="143"/>
      <c r="I990" s="143"/>
      <c r="J990" s="144">
        <f t="shared" si="81"/>
        <v>0</v>
      </c>
      <c r="K990" s="143">
        <v>0</v>
      </c>
      <c r="L990" s="143"/>
      <c r="M990" s="234">
        <f t="shared" si="82"/>
        <v>0</v>
      </c>
      <c r="N990" s="143">
        <f t="shared" si="83"/>
        <v>0</v>
      </c>
      <c r="O990" s="289">
        <f t="array" ref="O990">IFERROR(INDEX($AK$49:$AK$2000,MATCH(B990&amp;C990,$Z$49:$Z$2000&amp;$AA$49:$AA$2000,0)),0)</f>
        <v>0</v>
      </c>
      <c r="P990" s="290">
        <f t="shared" si="84"/>
        <v>0</v>
      </c>
      <c r="Q990" s="262"/>
      <c r="Z990" s="220"/>
      <c r="AA990" s="220"/>
      <c r="AB990" s="237"/>
      <c r="AC990" s="237"/>
      <c r="AD990" s="222"/>
      <c r="AE990" s="221"/>
      <c r="AF990" s="221"/>
      <c r="AG990" s="257"/>
      <c r="AH990" s="221"/>
      <c r="AI990" s="222"/>
      <c r="AJ990" s="221"/>
      <c r="AK990" s="221"/>
      <c r="AL990" s="223"/>
      <c r="AM990" s="221"/>
    </row>
    <row r="991" spans="2:39" ht="15" customHeight="1">
      <c r="B991" s="235"/>
      <c r="C991" s="235"/>
      <c r="D991" s="298"/>
      <c r="E991" s="235"/>
      <c r="F991" s="144">
        <f t="shared" si="80"/>
        <v>0</v>
      </c>
      <c r="G991" s="292"/>
      <c r="H991" s="143"/>
      <c r="I991" s="143"/>
      <c r="J991" s="144">
        <f t="shared" si="81"/>
        <v>0</v>
      </c>
      <c r="K991" s="143">
        <v>0</v>
      </c>
      <c r="L991" s="143"/>
      <c r="M991" s="234">
        <f t="shared" si="82"/>
        <v>0</v>
      </c>
      <c r="N991" s="143">
        <f t="shared" si="83"/>
        <v>0</v>
      </c>
      <c r="O991" s="289">
        <f t="array" ref="O991">IFERROR(INDEX($AK$49:$AK$2000,MATCH(B991&amp;C991,$Z$49:$Z$2000&amp;$AA$49:$AA$2000,0)),0)</f>
        <v>0</v>
      </c>
      <c r="P991" s="290">
        <f t="shared" si="84"/>
        <v>0</v>
      </c>
      <c r="Q991" s="262"/>
      <c r="Z991" s="220"/>
      <c r="AA991" s="220"/>
      <c r="AB991" s="237"/>
      <c r="AC991" s="237"/>
      <c r="AD991" s="222"/>
      <c r="AE991" s="221"/>
      <c r="AF991" s="221"/>
      <c r="AG991" s="257"/>
      <c r="AH991" s="221"/>
      <c r="AI991" s="222"/>
      <c r="AJ991" s="221"/>
      <c r="AK991" s="221"/>
      <c r="AL991" s="223"/>
      <c r="AM991" s="221"/>
    </row>
    <row r="992" spans="2:39" ht="15" customHeight="1">
      <c r="B992" s="235"/>
      <c r="C992" s="235"/>
      <c r="D992" s="298"/>
      <c r="E992" s="235"/>
      <c r="F992" s="144">
        <f t="shared" si="80"/>
        <v>0</v>
      </c>
      <c r="G992" s="292"/>
      <c r="H992" s="143"/>
      <c r="I992" s="143"/>
      <c r="J992" s="144">
        <f t="shared" si="81"/>
        <v>0</v>
      </c>
      <c r="K992" s="143">
        <v>0</v>
      </c>
      <c r="L992" s="143"/>
      <c r="M992" s="234">
        <f t="shared" si="82"/>
        <v>0</v>
      </c>
      <c r="N992" s="143">
        <f t="shared" si="83"/>
        <v>0</v>
      </c>
      <c r="O992" s="289">
        <f t="array" ref="O992">IFERROR(INDEX($AK$49:$AK$2000,MATCH(B992&amp;C992,$Z$49:$Z$2000&amp;$AA$49:$AA$2000,0)),0)</f>
        <v>0</v>
      </c>
      <c r="P992" s="290">
        <f t="shared" si="84"/>
        <v>0</v>
      </c>
      <c r="Q992" s="262"/>
      <c r="Z992" s="220"/>
      <c r="AA992" s="220"/>
      <c r="AB992" s="237"/>
      <c r="AC992" s="237"/>
      <c r="AD992" s="222"/>
      <c r="AE992" s="221"/>
      <c r="AF992" s="221"/>
      <c r="AG992" s="257"/>
      <c r="AH992" s="221"/>
      <c r="AI992" s="222"/>
      <c r="AJ992" s="221"/>
      <c r="AK992" s="221"/>
      <c r="AL992" s="223"/>
      <c r="AM992" s="221"/>
    </row>
    <row r="993" spans="2:39" ht="15" customHeight="1">
      <c r="B993" s="235"/>
      <c r="C993" s="235"/>
      <c r="D993" s="298"/>
      <c r="E993" s="235"/>
      <c r="F993" s="144">
        <f t="shared" si="80"/>
        <v>0</v>
      </c>
      <c r="G993" s="292"/>
      <c r="H993" s="143"/>
      <c r="I993" s="143"/>
      <c r="J993" s="144">
        <f t="shared" si="81"/>
        <v>0</v>
      </c>
      <c r="K993" s="143">
        <v>0</v>
      </c>
      <c r="L993" s="143"/>
      <c r="M993" s="234">
        <f t="shared" si="82"/>
        <v>0</v>
      </c>
      <c r="N993" s="143">
        <f t="shared" si="83"/>
        <v>0</v>
      </c>
      <c r="O993" s="289">
        <f t="array" ref="O993">IFERROR(INDEX($AK$49:$AK$2000,MATCH(B993&amp;C993,$Z$49:$Z$2000&amp;$AA$49:$AA$2000,0)),0)</f>
        <v>0</v>
      </c>
      <c r="P993" s="290">
        <f t="shared" si="84"/>
        <v>0</v>
      </c>
      <c r="Q993" s="262"/>
      <c r="Z993" s="220"/>
      <c r="AA993" s="220"/>
      <c r="AB993" s="237"/>
      <c r="AC993" s="237"/>
      <c r="AD993" s="222"/>
      <c r="AE993" s="221"/>
      <c r="AF993" s="221"/>
      <c r="AG993" s="257"/>
      <c r="AH993" s="221"/>
      <c r="AI993" s="222"/>
      <c r="AJ993" s="221"/>
      <c r="AK993" s="221"/>
      <c r="AL993" s="223"/>
      <c r="AM993" s="221"/>
    </row>
    <row r="994" spans="2:39" ht="15" customHeight="1">
      <c r="B994" s="235"/>
      <c r="C994" s="235"/>
      <c r="D994" s="298"/>
      <c r="E994" s="235"/>
      <c r="F994" s="144">
        <f t="shared" si="80"/>
        <v>0</v>
      </c>
      <c r="G994" s="292"/>
      <c r="H994" s="143"/>
      <c r="I994" s="143"/>
      <c r="J994" s="144">
        <f t="shared" si="81"/>
        <v>0</v>
      </c>
      <c r="K994" s="143">
        <v>0</v>
      </c>
      <c r="L994" s="143"/>
      <c r="M994" s="234">
        <f t="shared" si="82"/>
        <v>0</v>
      </c>
      <c r="N994" s="143">
        <f t="shared" si="83"/>
        <v>0</v>
      </c>
      <c r="O994" s="289">
        <f t="array" ref="O994">IFERROR(INDEX($AK$49:$AK$2000,MATCH(B994&amp;C994,$Z$49:$Z$2000&amp;$AA$49:$AA$2000,0)),0)</f>
        <v>0</v>
      </c>
      <c r="P994" s="290">
        <f t="shared" si="84"/>
        <v>0</v>
      </c>
      <c r="Q994" s="262"/>
      <c r="Z994" s="220"/>
      <c r="AA994" s="220"/>
      <c r="AB994" s="237"/>
      <c r="AC994" s="237"/>
      <c r="AD994" s="222"/>
      <c r="AE994" s="221"/>
      <c r="AF994" s="221"/>
      <c r="AG994" s="257"/>
      <c r="AH994" s="221"/>
      <c r="AI994" s="222"/>
      <c r="AJ994" s="221"/>
      <c r="AK994" s="221"/>
      <c r="AL994" s="223"/>
      <c r="AM994" s="221"/>
    </row>
    <row r="995" spans="2:39" ht="15" customHeight="1">
      <c r="B995" s="235"/>
      <c r="C995" s="235"/>
      <c r="D995" s="298"/>
      <c r="E995" s="235"/>
      <c r="F995" s="144">
        <f t="shared" si="80"/>
        <v>0</v>
      </c>
      <c r="G995" s="292"/>
      <c r="H995" s="143"/>
      <c r="I995" s="143"/>
      <c r="J995" s="144">
        <f t="shared" si="81"/>
        <v>0</v>
      </c>
      <c r="K995" s="143">
        <v>0</v>
      </c>
      <c r="L995" s="143"/>
      <c r="M995" s="234">
        <f t="shared" si="82"/>
        <v>0</v>
      </c>
      <c r="N995" s="143">
        <f t="shared" si="83"/>
        <v>0</v>
      </c>
      <c r="O995" s="289">
        <f t="array" ref="O995">IFERROR(INDEX($AK$49:$AK$2000,MATCH(B995&amp;C995,$Z$49:$Z$2000&amp;$AA$49:$AA$2000,0)),0)</f>
        <v>0</v>
      </c>
      <c r="P995" s="290">
        <f t="shared" si="84"/>
        <v>0</v>
      </c>
      <c r="Q995" s="262"/>
      <c r="Z995" s="220"/>
      <c r="AA995" s="220"/>
      <c r="AB995" s="237"/>
      <c r="AC995" s="237"/>
      <c r="AD995" s="222"/>
      <c r="AE995" s="221"/>
      <c r="AF995" s="221"/>
      <c r="AG995" s="257"/>
      <c r="AH995" s="221"/>
      <c r="AI995" s="222"/>
      <c r="AJ995" s="221"/>
      <c r="AK995" s="221"/>
      <c r="AL995" s="223"/>
      <c r="AM995" s="221"/>
    </row>
    <row r="996" spans="2:39" ht="15" customHeight="1">
      <c r="B996" s="235"/>
      <c r="C996" s="235"/>
      <c r="D996" s="298"/>
      <c r="E996" s="235"/>
      <c r="F996" s="144">
        <f t="shared" si="80"/>
        <v>0</v>
      </c>
      <c r="G996" s="292"/>
      <c r="H996" s="143"/>
      <c r="I996" s="143"/>
      <c r="J996" s="144">
        <f t="shared" si="81"/>
        <v>0</v>
      </c>
      <c r="K996" s="143">
        <v>0</v>
      </c>
      <c r="L996" s="143"/>
      <c r="M996" s="234">
        <f t="shared" si="82"/>
        <v>0</v>
      </c>
      <c r="N996" s="143">
        <f t="shared" si="83"/>
        <v>0</v>
      </c>
      <c r="O996" s="289">
        <f t="array" ref="O996">IFERROR(INDEX($AK$49:$AK$2000,MATCH(B996&amp;C996,$Z$49:$Z$2000&amp;$AA$49:$AA$2000,0)),0)</f>
        <v>0</v>
      </c>
      <c r="P996" s="290">
        <f t="shared" si="84"/>
        <v>0</v>
      </c>
      <c r="Q996" s="262"/>
      <c r="Z996" s="220"/>
      <c r="AA996" s="220"/>
      <c r="AB996" s="237"/>
      <c r="AC996" s="237"/>
      <c r="AD996" s="222"/>
      <c r="AE996" s="221"/>
      <c r="AF996" s="221"/>
      <c r="AG996" s="257"/>
      <c r="AH996" s="221"/>
      <c r="AI996" s="222"/>
      <c r="AJ996" s="221"/>
      <c r="AK996" s="221"/>
      <c r="AL996" s="223"/>
      <c r="AM996" s="221"/>
    </row>
    <row r="997" spans="2:39" ht="15" customHeight="1">
      <c r="B997" s="235"/>
      <c r="C997" s="235"/>
      <c r="D997" s="298"/>
      <c r="E997" s="235"/>
      <c r="F997" s="144">
        <f t="shared" si="80"/>
        <v>0</v>
      </c>
      <c r="G997" s="292"/>
      <c r="H997" s="143"/>
      <c r="I997" s="143"/>
      <c r="J997" s="144">
        <f t="shared" si="81"/>
        <v>0</v>
      </c>
      <c r="K997" s="143">
        <v>0</v>
      </c>
      <c r="L997" s="143"/>
      <c r="M997" s="234">
        <f t="shared" si="82"/>
        <v>0</v>
      </c>
      <c r="N997" s="143">
        <f t="shared" si="83"/>
        <v>0</v>
      </c>
      <c r="O997" s="289">
        <f t="array" ref="O997">IFERROR(INDEX($AK$49:$AK$2000,MATCH(B997&amp;C997,$Z$49:$Z$2000&amp;$AA$49:$AA$2000,0)),0)</f>
        <v>0</v>
      </c>
      <c r="P997" s="290">
        <f t="shared" si="84"/>
        <v>0</v>
      </c>
      <c r="Q997" s="262"/>
      <c r="Z997" s="220"/>
      <c r="AA997" s="220"/>
      <c r="AB997" s="237"/>
      <c r="AC997" s="237"/>
      <c r="AD997" s="222"/>
      <c r="AE997" s="221"/>
      <c r="AF997" s="221"/>
      <c r="AG997" s="257"/>
      <c r="AH997" s="221"/>
      <c r="AI997" s="222"/>
      <c r="AJ997" s="221"/>
      <c r="AK997" s="221"/>
      <c r="AL997" s="223"/>
      <c r="AM997" s="221"/>
    </row>
    <row r="998" spans="2:39" ht="15" customHeight="1">
      <c r="B998" s="235"/>
      <c r="C998" s="235"/>
      <c r="D998" s="298"/>
      <c r="E998" s="235"/>
      <c r="F998" s="144">
        <f t="shared" si="80"/>
        <v>0</v>
      </c>
      <c r="G998" s="292"/>
      <c r="H998" s="143"/>
      <c r="I998" s="143"/>
      <c r="J998" s="144">
        <f t="shared" si="81"/>
        <v>0</v>
      </c>
      <c r="K998" s="143">
        <v>0</v>
      </c>
      <c r="L998" s="143"/>
      <c r="M998" s="234">
        <f t="shared" si="82"/>
        <v>0</v>
      </c>
      <c r="N998" s="143">
        <f t="shared" si="83"/>
        <v>0</v>
      </c>
      <c r="O998" s="289">
        <f t="array" ref="O998">IFERROR(INDEX($AK$49:$AK$2000,MATCH(B998&amp;C998,$Z$49:$Z$2000&amp;$AA$49:$AA$2000,0)),0)</f>
        <v>0</v>
      </c>
      <c r="P998" s="290">
        <f t="shared" si="84"/>
        <v>0</v>
      </c>
      <c r="Q998" s="262"/>
      <c r="Z998" s="220"/>
      <c r="AA998" s="220"/>
      <c r="AB998" s="237"/>
      <c r="AC998" s="237"/>
      <c r="AD998" s="222"/>
      <c r="AE998" s="221"/>
      <c r="AF998" s="221"/>
      <c r="AG998" s="257"/>
      <c r="AH998" s="221"/>
      <c r="AI998" s="222"/>
      <c r="AJ998" s="221"/>
      <c r="AK998" s="221"/>
      <c r="AL998" s="223"/>
      <c r="AM998" s="221"/>
    </row>
    <row r="999" spans="2:39" ht="15" customHeight="1">
      <c r="B999" s="235"/>
      <c r="C999" s="235"/>
      <c r="D999" s="298"/>
      <c r="E999" s="235"/>
      <c r="F999" s="144">
        <f t="shared" si="80"/>
        <v>0</v>
      </c>
      <c r="G999" s="292"/>
      <c r="H999" s="143"/>
      <c r="I999" s="143"/>
      <c r="J999" s="144">
        <f t="shared" si="81"/>
        <v>0</v>
      </c>
      <c r="K999" s="143">
        <v>0</v>
      </c>
      <c r="L999" s="143"/>
      <c r="M999" s="234">
        <f t="shared" si="82"/>
        <v>0</v>
      </c>
      <c r="N999" s="143">
        <f t="shared" si="83"/>
        <v>0</v>
      </c>
      <c r="O999" s="289">
        <f t="array" ref="O999">IFERROR(INDEX($AK$49:$AK$2000,MATCH(B999&amp;C999,$Z$49:$Z$2000&amp;$AA$49:$AA$2000,0)),0)</f>
        <v>0</v>
      </c>
      <c r="P999" s="290">
        <f t="shared" si="84"/>
        <v>0</v>
      </c>
      <c r="Q999" s="262"/>
      <c r="Z999" s="220"/>
      <c r="AA999" s="220"/>
      <c r="AB999" s="237"/>
      <c r="AC999" s="237"/>
      <c r="AD999" s="222"/>
      <c r="AE999" s="221"/>
      <c r="AF999" s="221"/>
      <c r="AG999" s="257"/>
      <c r="AH999" s="221"/>
      <c r="AI999" s="222"/>
      <c r="AJ999" s="221"/>
      <c r="AK999" s="221"/>
      <c r="AL999" s="223"/>
      <c r="AM999" s="221"/>
    </row>
    <row r="1000" spans="2:39" ht="15" customHeight="1">
      <c r="B1000" s="235"/>
      <c r="C1000" s="235"/>
      <c r="D1000" s="298"/>
      <c r="E1000" s="235"/>
      <c r="F1000" s="144">
        <f t="shared" si="80"/>
        <v>0</v>
      </c>
      <c r="G1000" s="292"/>
      <c r="H1000" s="143"/>
      <c r="I1000" s="143"/>
      <c r="J1000" s="144">
        <f t="shared" si="81"/>
        <v>0</v>
      </c>
      <c r="K1000" s="143">
        <v>0</v>
      </c>
      <c r="L1000" s="143"/>
      <c r="M1000" s="234">
        <f t="shared" si="82"/>
        <v>0</v>
      </c>
      <c r="N1000" s="143">
        <f t="shared" si="83"/>
        <v>0</v>
      </c>
      <c r="O1000" s="289">
        <f t="array" ref="O1000">IFERROR(INDEX($AK$49:$AK$2000,MATCH(B1000&amp;C1000,$Z$49:$Z$2000&amp;$AA$49:$AA$2000,0)),0)</f>
        <v>0</v>
      </c>
      <c r="P1000" s="290">
        <f t="shared" si="84"/>
        <v>0</v>
      </c>
      <c r="Q1000" s="262"/>
      <c r="Z1000" s="220"/>
      <c r="AA1000" s="220"/>
      <c r="AB1000" s="237"/>
      <c r="AC1000" s="237"/>
      <c r="AD1000" s="222"/>
      <c r="AE1000" s="221"/>
      <c r="AF1000" s="221"/>
      <c r="AG1000" s="257"/>
      <c r="AH1000" s="221"/>
      <c r="AI1000" s="222"/>
      <c r="AJ1000" s="221"/>
      <c r="AK1000" s="221"/>
      <c r="AL1000" s="223"/>
      <c r="AM1000" s="221"/>
    </row>
    <row r="1001" spans="2:39" ht="15" customHeight="1">
      <c r="B1001" s="235"/>
      <c r="C1001" s="235"/>
      <c r="D1001" s="298"/>
      <c r="E1001" s="235"/>
      <c r="F1001" s="144">
        <f t="shared" si="80"/>
        <v>0</v>
      </c>
      <c r="G1001" s="292"/>
      <c r="H1001" s="143"/>
      <c r="I1001" s="143"/>
      <c r="J1001" s="144">
        <f t="shared" si="81"/>
        <v>0</v>
      </c>
      <c r="K1001" s="143">
        <v>0</v>
      </c>
      <c r="L1001" s="143"/>
      <c r="M1001" s="234">
        <f t="shared" si="82"/>
        <v>0</v>
      </c>
      <c r="N1001" s="143">
        <f t="shared" si="83"/>
        <v>0</v>
      </c>
      <c r="O1001" s="289">
        <f t="array" ref="O1001">IFERROR(INDEX($AK$49:$AK$2000,MATCH(B1001&amp;C1001,$Z$49:$Z$2000&amp;$AA$49:$AA$2000,0)),0)</f>
        <v>0</v>
      </c>
      <c r="P1001" s="290">
        <f t="shared" si="84"/>
        <v>0</v>
      </c>
      <c r="Q1001" s="262"/>
      <c r="Z1001" s="220"/>
      <c r="AA1001" s="220"/>
      <c r="AB1001" s="237"/>
      <c r="AC1001" s="237"/>
      <c r="AD1001" s="222"/>
      <c r="AE1001" s="221"/>
      <c r="AF1001" s="221"/>
      <c r="AG1001" s="257"/>
      <c r="AH1001" s="221"/>
      <c r="AI1001" s="222"/>
      <c r="AJ1001" s="221"/>
      <c r="AK1001" s="221"/>
      <c r="AL1001" s="223"/>
      <c r="AM1001" s="221"/>
    </row>
    <row r="1002" spans="2:39" ht="15" customHeight="1">
      <c r="B1002" s="235"/>
      <c r="C1002" s="235"/>
      <c r="D1002" s="298"/>
      <c r="E1002" s="235"/>
      <c r="F1002" s="144">
        <f t="shared" si="80"/>
        <v>0</v>
      </c>
      <c r="G1002" s="292"/>
      <c r="H1002" s="143"/>
      <c r="I1002" s="143"/>
      <c r="J1002" s="144">
        <f t="shared" si="81"/>
        <v>0</v>
      </c>
      <c r="K1002" s="143">
        <v>0</v>
      </c>
      <c r="L1002" s="143"/>
      <c r="M1002" s="234">
        <f t="shared" si="82"/>
        <v>0</v>
      </c>
      <c r="N1002" s="143">
        <f t="shared" si="83"/>
        <v>0</v>
      </c>
      <c r="O1002" s="289">
        <f t="array" ref="O1002">IFERROR(INDEX($AK$49:$AK$2000,MATCH(B1002&amp;C1002,$Z$49:$Z$2000&amp;$AA$49:$AA$2000,0)),0)</f>
        <v>0</v>
      </c>
      <c r="P1002" s="290">
        <f t="shared" si="84"/>
        <v>0</v>
      </c>
      <c r="Q1002" s="262"/>
      <c r="Z1002" s="220"/>
      <c r="AA1002" s="220"/>
      <c r="AB1002" s="237"/>
      <c r="AC1002" s="237"/>
      <c r="AD1002" s="222"/>
      <c r="AE1002" s="221"/>
      <c r="AF1002" s="221"/>
      <c r="AG1002" s="257"/>
      <c r="AH1002" s="221"/>
      <c r="AI1002" s="222"/>
      <c r="AJ1002" s="221"/>
      <c r="AK1002" s="221"/>
      <c r="AL1002" s="223"/>
      <c r="AM1002" s="221"/>
    </row>
    <row r="1003" spans="2:39" ht="15" customHeight="1">
      <c r="B1003" s="235"/>
      <c r="C1003" s="235"/>
      <c r="D1003" s="298"/>
      <c r="E1003" s="235"/>
      <c r="F1003" s="144">
        <f t="shared" si="80"/>
        <v>0</v>
      </c>
      <c r="G1003" s="292"/>
      <c r="H1003" s="143"/>
      <c r="I1003" s="143"/>
      <c r="J1003" s="144">
        <f t="shared" si="81"/>
        <v>0</v>
      </c>
      <c r="K1003" s="143">
        <v>0</v>
      </c>
      <c r="L1003" s="143"/>
      <c r="M1003" s="234">
        <f t="shared" si="82"/>
        <v>0</v>
      </c>
      <c r="N1003" s="143">
        <f t="shared" si="83"/>
        <v>0</v>
      </c>
      <c r="O1003" s="289">
        <f t="array" ref="O1003">IFERROR(INDEX($AK$49:$AK$2000,MATCH(B1003&amp;C1003,$Z$49:$Z$2000&amp;$AA$49:$AA$2000,0)),0)</f>
        <v>0</v>
      </c>
      <c r="P1003" s="290">
        <f t="shared" si="84"/>
        <v>0</v>
      </c>
      <c r="Q1003" s="262"/>
      <c r="Z1003" s="220"/>
      <c r="AA1003" s="220"/>
      <c r="AB1003" s="237"/>
      <c r="AC1003" s="237"/>
      <c r="AD1003" s="222"/>
      <c r="AE1003" s="221"/>
      <c r="AF1003" s="221"/>
      <c r="AG1003" s="257"/>
      <c r="AH1003" s="221"/>
      <c r="AI1003" s="222"/>
      <c r="AJ1003" s="221"/>
      <c r="AK1003" s="221"/>
      <c r="AL1003" s="223"/>
      <c r="AM1003" s="221"/>
    </row>
    <row r="1004" spans="2:39" ht="15" customHeight="1">
      <c r="B1004" s="235"/>
      <c r="C1004" s="235"/>
      <c r="D1004" s="298"/>
      <c r="E1004" s="235"/>
      <c r="F1004" s="144">
        <f t="shared" si="80"/>
        <v>0</v>
      </c>
      <c r="G1004" s="292"/>
      <c r="H1004" s="143"/>
      <c r="I1004" s="143"/>
      <c r="J1004" s="144">
        <f t="shared" si="81"/>
        <v>0</v>
      </c>
      <c r="K1004" s="143">
        <v>0</v>
      </c>
      <c r="L1004" s="143"/>
      <c r="M1004" s="234">
        <f t="shared" si="82"/>
        <v>0</v>
      </c>
      <c r="N1004" s="143">
        <f t="shared" si="83"/>
        <v>0</v>
      </c>
      <c r="O1004" s="289">
        <f t="array" ref="O1004">IFERROR(INDEX($AK$49:$AK$2000,MATCH(B1004&amp;C1004,$Z$49:$Z$2000&amp;$AA$49:$AA$2000,0)),0)</f>
        <v>0</v>
      </c>
      <c r="P1004" s="290">
        <f t="shared" si="84"/>
        <v>0</v>
      </c>
      <c r="Q1004" s="262"/>
      <c r="Z1004" s="220"/>
      <c r="AA1004" s="220"/>
      <c r="AB1004" s="237"/>
      <c r="AC1004" s="237"/>
      <c r="AD1004" s="222"/>
      <c r="AE1004" s="221"/>
      <c r="AF1004" s="221"/>
      <c r="AG1004" s="257"/>
      <c r="AH1004" s="221"/>
      <c r="AI1004" s="222"/>
      <c r="AJ1004" s="221"/>
      <c r="AK1004" s="221"/>
      <c r="AL1004" s="223"/>
      <c r="AM1004" s="221"/>
    </row>
    <row r="1005" spans="2:39" ht="15" customHeight="1">
      <c r="B1005" s="235"/>
      <c r="C1005" s="235"/>
      <c r="D1005" s="298"/>
      <c r="E1005" s="235"/>
      <c r="F1005" s="144">
        <f t="shared" si="80"/>
        <v>0</v>
      </c>
      <c r="G1005" s="292"/>
      <c r="H1005" s="143"/>
      <c r="I1005" s="143"/>
      <c r="J1005" s="144">
        <f t="shared" si="81"/>
        <v>0</v>
      </c>
      <c r="K1005" s="143">
        <v>0</v>
      </c>
      <c r="L1005" s="143"/>
      <c r="M1005" s="234">
        <f t="shared" si="82"/>
        <v>0</v>
      </c>
      <c r="N1005" s="143">
        <f t="shared" si="83"/>
        <v>0</v>
      </c>
      <c r="O1005" s="289">
        <f t="array" ref="O1005">IFERROR(INDEX($AK$49:$AK$2000,MATCH(B1005&amp;C1005,$Z$49:$Z$2000&amp;$AA$49:$AA$2000,0)),0)</f>
        <v>0</v>
      </c>
      <c r="P1005" s="290">
        <f t="shared" si="84"/>
        <v>0</v>
      </c>
      <c r="Q1005" s="262"/>
      <c r="Z1005" s="220"/>
      <c r="AA1005" s="220"/>
      <c r="AB1005" s="237"/>
      <c r="AC1005" s="237"/>
      <c r="AD1005" s="222"/>
      <c r="AE1005" s="221"/>
      <c r="AF1005" s="221"/>
      <c r="AG1005" s="257"/>
      <c r="AH1005" s="221"/>
      <c r="AI1005" s="222"/>
      <c r="AJ1005" s="221"/>
      <c r="AK1005" s="221"/>
      <c r="AL1005" s="223"/>
      <c r="AM1005" s="221"/>
    </row>
    <row r="1006" spans="2:39" ht="15" customHeight="1">
      <c r="B1006" s="235"/>
      <c r="C1006" s="235"/>
      <c r="D1006" s="298"/>
      <c r="E1006" s="235"/>
      <c r="F1006" s="144">
        <f t="shared" si="80"/>
        <v>0</v>
      </c>
      <c r="G1006" s="292"/>
      <c r="H1006" s="143"/>
      <c r="I1006" s="143"/>
      <c r="J1006" s="144">
        <f t="shared" si="81"/>
        <v>0</v>
      </c>
      <c r="K1006" s="143">
        <v>0</v>
      </c>
      <c r="L1006" s="143"/>
      <c r="M1006" s="234">
        <f t="shared" si="82"/>
        <v>0</v>
      </c>
      <c r="N1006" s="143">
        <f t="shared" si="83"/>
        <v>0</v>
      </c>
      <c r="O1006" s="289">
        <f t="array" ref="O1006">IFERROR(INDEX($AK$49:$AK$2000,MATCH(B1006&amp;C1006,$Z$49:$Z$2000&amp;$AA$49:$AA$2000,0)),0)</f>
        <v>0</v>
      </c>
      <c r="P1006" s="290">
        <f t="shared" si="84"/>
        <v>0</v>
      </c>
      <c r="Q1006" s="262"/>
      <c r="Z1006" s="220"/>
      <c r="AA1006" s="220"/>
      <c r="AB1006" s="237"/>
      <c r="AC1006" s="237"/>
      <c r="AD1006" s="222"/>
      <c r="AE1006" s="221"/>
      <c r="AF1006" s="221"/>
      <c r="AG1006" s="257"/>
      <c r="AH1006" s="221"/>
      <c r="AI1006" s="222"/>
      <c r="AJ1006" s="221"/>
      <c r="AK1006" s="221"/>
      <c r="AL1006" s="223"/>
      <c r="AM1006" s="221"/>
    </row>
    <row r="1007" spans="2:39" ht="15" customHeight="1">
      <c r="B1007" s="235"/>
      <c r="C1007" s="235"/>
      <c r="D1007" s="298"/>
      <c r="E1007" s="235"/>
      <c r="F1007" s="144">
        <f t="shared" si="80"/>
        <v>0</v>
      </c>
      <c r="G1007" s="292"/>
      <c r="H1007" s="143"/>
      <c r="I1007" s="143"/>
      <c r="J1007" s="144">
        <f t="shared" si="81"/>
        <v>0</v>
      </c>
      <c r="K1007" s="143">
        <v>0</v>
      </c>
      <c r="L1007" s="143"/>
      <c r="M1007" s="234">
        <f t="shared" si="82"/>
        <v>0</v>
      </c>
      <c r="N1007" s="143">
        <f t="shared" si="83"/>
        <v>0</v>
      </c>
      <c r="O1007" s="289">
        <f t="array" ref="O1007">IFERROR(INDEX($AK$49:$AK$2000,MATCH(B1007&amp;C1007,$Z$49:$Z$2000&amp;$AA$49:$AA$2000,0)),0)</f>
        <v>0</v>
      </c>
      <c r="P1007" s="290">
        <f t="shared" si="84"/>
        <v>0</v>
      </c>
      <c r="Q1007" s="262"/>
      <c r="Z1007" s="220"/>
      <c r="AA1007" s="220"/>
      <c r="AB1007" s="237"/>
      <c r="AC1007" s="237"/>
      <c r="AD1007" s="222"/>
      <c r="AE1007" s="221"/>
      <c r="AF1007" s="221"/>
      <c r="AG1007" s="257"/>
      <c r="AH1007" s="221"/>
      <c r="AI1007" s="222"/>
      <c r="AJ1007" s="221"/>
      <c r="AK1007" s="221"/>
      <c r="AL1007" s="223"/>
      <c r="AM1007" s="221"/>
    </row>
    <row r="1008" spans="2:39" ht="15" customHeight="1">
      <c r="B1008" s="235"/>
      <c r="C1008" s="235"/>
      <c r="D1008" s="298"/>
      <c r="E1008" s="235"/>
      <c r="F1008" s="144">
        <f t="shared" ref="F1008:F1071" si="85">IFERROR(E1008/D1008,0)</f>
        <v>0</v>
      </c>
      <c r="G1008" s="292"/>
      <c r="H1008" s="143"/>
      <c r="I1008" s="143"/>
      <c r="J1008" s="144">
        <f t="shared" ref="J1008:J1071" si="86">IFERROR(I1008/E1008,0)</f>
        <v>0</v>
      </c>
      <c r="K1008" s="143">
        <v>0</v>
      </c>
      <c r="L1008" s="143"/>
      <c r="M1008" s="234">
        <f t="shared" ref="M1008:M1071" si="87">IFERROR(L1008/H1008,0)</f>
        <v>0</v>
      </c>
      <c r="N1008" s="143">
        <f t="shared" ref="N1008:N1071" si="88">IFERROR(L1008/I1008,0)</f>
        <v>0</v>
      </c>
      <c r="O1008" s="289">
        <f t="array" ref="O1008">IFERROR(INDEX($AK$49:$AK$2000,MATCH(B1008&amp;C1008,$Z$49:$Z$2000&amp;$AA$49:$AA$2000,0)),0)</f>
        <v>0</v>
      </c>
      <c r="P1008" s="290">
        <f t="shared" ref="P1008:P1071" si="89">L1008-O1008</f>
        <v>0</v>
      </c>
      <c r="Q1008" s="262"/>
      <c r="Z1008" s="220"/>
      <c r="AA1008" s="220"/>
      <c r="AB1008" s="237"/>
      <c r="AC1008" s="237"/>
      <c r="AD1008" s="222"/>
      <c r="AE1008" s="221"/>
      <c r="AF1008" s="221"/>
      <c r="AG1008" s="257"/>
      <c r="AH1008" s="221"/>
      <c r="AI1008" s="222"/>
      <c r="AJ1008" s="221"/>
      <c r="AK1008" s="221"/>
      <c r="AL1008" s="223"/>
      <c r="AM1008" s="221"/>
    </row>
    <row r="1009" spans="2:39" ht="15" customHeight="1">
      <c r="B1009" s="235"/>
      <c r="C1009" s="235"/>
      <c r="D1009" s="298"/>
      <c r="E1009" s="235"/>
      <c r="F1009" s="144">
        <f t="shared" si="85"/>
        <v>0</v>
      </c>
      <c r="G1009" s="292"/>
      <c r="H1009" s="143"/>
      <c r="I1009" s="143"/>
      <c r="J1009" s="144">
        <f t="shared" si="86"/>
        <v>0</v>
      </c>
      <c r="K1009" s="143">
        <v>0</v>
      </c>
      <c r="L1009" s="143"/>
      <c r="M1009" s="234">
        <f t="shared" si="87"/>
        <v>0</v>
      </c>
      <c r="N1009" s="143">
        <f t="shared" si="88"/>
        <v>0</v>
      </c>
      <c r="O1009" s="289">
        <f t="array" ref="O1009">IFERROR(INDEX($AK$49:$AK$2000,MATCH(B1009&amp;C1009,$Z$49:$Z$2000&amp;$AA$49:$AA$2000,0)),0)</f>
        <v>0</v>
      </c>
      <c r="P1009" s="290">
        <f t="shared" si="89"/>
        <v>0</v>
      </c>
      <c r="Q1009" s="262"/>
      <c r="Z1009" s="220"/>
      <c r="AA1009" s="220"/>
      <c r="AB1009" s="237"/>
      <c r="AC1009" s="237"/>
      <c r="AD1009" s="222"/>
      <c r="AE1009" s="221"/>
      <c r="AF1009" s="221"/>
      <c r="AG1009" s="257"/>
      <c r="AH1009" s="221"/>
      <c r="AI1009" s="222"/>
      <c r="AJ1009" s="221"/>
      <c r="AK1009" s="221"/>
      <c r="AL1009" s="223"/>
      <c r="AM1009" s="221"/>
    </row>
    <row r="1010" spans="2:39" ht="15" customHeight="1">
      <c r="B1010" s="235"/>
      <c r="C1010" s="235"/>
      <c r="D1010" s="298"/>
      <c r="E1010" s="235"/>
      <c r="F1010" s="144">
        <f t="shared" si="85"/>
        <v>0</v>
      </c>
      <c r="G1010" s="292"/>
      <c r="H1010" s="143"/>
      <c r="I1010" s="143"/>
      <c r="J1010" s="144">
        <f t="shared" si="86"/>
        <v>0</v>
      </c>
      <c r="K1010" s="143">
        <v>0</v>
      </c>
      <c r="L1010" s="143"/>
      <c r="M1010" s="234">
        <f t="shared" si="87"/>
        <v>0</v>
      </c>
      <c r="N1010" s="143">
        <f t="shared" si="88"/>
        <v>0</v>
      </c>
      <c r="O1010" s="289">
        <f t="array" ref="O1010">IFERROR(INDEX($AK$49:$AK$2000,MATCH(B1010&amp;C1010,$Z$49:$Z$2000&amp;$AA$49:$AA$2000,0)),0)</f>
        <v>0</v>
      </c>
      <c r="P1010" s="290">
        <f t="shared" si="89"/>
        <v>0</v>
      </c>
      <c r="Q1010" s="262"/>
      <c r="Z1010" s="220"/>
      <c r="AA1010" s="220"/>
      <c r="AB1010" s="237"/>
      <c r="AC1010" s="237"/>
      <c r="AD1010" s="222"/>
      <c r="AE1010" s="221"/>
      <c r="AF1010" s="221"/>
      <c r="AG1010" s="257"/>
      <c r="AH1010" s="221"/>
      <c r="AI1010" s="222"/>
      <c r="AJ1010" s="221"/>
      <c r="AK1010" s="221"/>
      <c r="AL1010" s="223"/>
      <c r="AM1010" s="221"/>
    </row>
    <row r="1011" spans="2:39" ht="15" customHeight="1">
      <c r="B1011" s="235"/>
      <c r="C1011" s="235"/>
      <c r="D1011" s="298"/>
      <c r="E1011" s="235"/>
      <c r="F1011" s="144">
        <f t="shared" si="85"/>
        <v>0</v>
      </c>
      <c r="G1011" s="292"/>
      <c r="H1011" s="143"/>
      <c r="I1011" s="143"/>
      <c r="J1011" s="144">
        <f t="shared" si="86"/>
        <v>0</v>
      </c>
      <c r="K1011" s="143">
        <v>0</v>
      </c>
      <c r="L1011" s="143"/>
      <c r="M1011" s="234">
        <f t="shared" si="87"/>
        <v>0</v>
      </c>
      <c r="N1011" s="143">
        <f t="shared" si="88"/>
        <v>0</v>
      </c>
      <c r="O1011" s="289">
        <f t="array" ref="O1011">IFERROR(INDEX($AK$49:$AK$2000,MATCH(B1011&amp;C1011,$Z$49:$Z$2000&amp;$AA$49:$AA$2000,0)),0)</f>
        <v>0</v>
      </c>
      <c r="P1011" s="290">
        <f t="shared" si="89"/>
        <v>0</v>
      </c>
      <c r="Q1011" s="262"/>
      <c r="Z1011" s="220"/>
      <c r="AA1011" s="220"/>
      <c r="AB1011" s="237"/>
      <c r="AC1011" s="237"/>
      <c r="AD1011" s="222"/>
      <c r="AE1011" s="221"/>
      <c r="AF1011" s="221"/>
      <c r="AG1011" s="257"/>
      <c r="AH1011" s="221"/>
      <c r="AI1011" s="222"/>
      <c r="AJ1011" s="221"/>
      <c r="AK1011" s="221"/>
      <c r="AL1011" s="223"/>
      <c r="AM1011" s="221"/>
    </row>
    <row r="1012" spans="2:39" ht="15" customHeight="1">
      <c r="B1012" s="235"/>
      <c r="C1012" s="235"/>
      <c r="D1012" s="298"/>
      <c r="E1012" s="235"/>
      <c r="F1012" s="144">
        <f t="shared" si="85"/>
        <v>0</v>
      </c>
      <c r="G1012" s="292"/>
      <c r="H1012" s="143"/>
      <c r="I1012" s="143"/>
      <c r="J1012" s="144">
        <f t="shared" si="86"/>
        <v>0</v>
      </c>
      <c r="K1012" s="143">
        <v>0</v>
      </c>
      <c r="L1012" s="143"/>
      <c r="M1012" s="234">
        <f t="shared" si="87"/>
        <v>0</v>
      </c>
      <c r="N1012" s="143">
        <f t="shared" si="88"/>
        <v>0</v>
      </c>
      <c r="O1012" s="289">
        <f t="array" ref="O1012">IFERROR(INDEX($AK$49:$AK$2000,MATCH(B1012&amp;C1012,$Z$49:$Z$2000&amp;$AA$49:$AA$2000,0)),0)</f>
        <v>0</v>
      </c>
      <c r="P1012" s="290">
        <f t="shared" si="89"/>
        <v>0</v>
      </c>
      <c r="Q1012" s="262"/>
      <c r="Z1012" s="220"/>
      <c r="AA1012" s="220"/>
      <c r="AB1012" s="237"/>
      <c r="AC1012" s="237"/>
      <c r="AD1012" s="222"/>
      <c r="AE1012" s="221"/>
      <c r="AF1012" s="221"/>
      <c r="AG1012" s="257"/>
      <c r="AH1012" s="221"/>
      <c r="AI1012" s="222"/>
      <c r="AJ1012" s="221"/>
      <c r="AK1012" s="221"/>
      <c r="AL1012" s="223"/>
      <c r="AM1012" s="221"/>
    </row>
    <row r="1013" spans="2:39" ht="15" customHeight="1">
      <c r="B1013" s="235"/>
      <c r="C1013" s="235"/>
      <c r="D1013" s="298"/>
      <c r="E1013" s="235"/>
      <c r="F1013" s="144">
        <f t="shared" si="85"/>
        <v>0</v>
      </c>
      <c r="G1013" s="292"/>
      <c r="H1013" s="143"/>
      <c r="I1013" s="143"/>
      <c r="J1013" s="144">
        <f t="shared" si="86"/>
        <v>0</v>
      </c>
      <c r="K1013" s="143">
        <v>0</v>
      </c>
      <c r="L1013" s="143"/>
      <c r="M1013" s="234">
        <f t="shared" si="87"/>
        <v>0</v>
      </c>
      <c r="N1013" s="143">
        <f t="shared" si="88"/>
        <v>0</v>
      </c>
      <c r="O1013" s="289">
        <f t="array" ref="O1013">IFERROR(INDEX($AK$49:$AK$2000,MATCH(B1013&amp;C1013,$Z$49:$Z$2000&amp;$AA$49:$AA$2000,0)),0)</f>
        <v>0</v>
      </c>
      <c r="P1013" s="290">
        <f t="shared" si="89"/>
        <v>0</v>
      </c>
      <c r="Q1013" s="262"/>
      <c r="Z1013" s="220"/>
      <c r="AA1013" s="220"/>
      <c r="AB1013" s="237"/>
      <c r="AC1013" s="237"/>
      <c r="AD1013" s="222"/>
      <c r="AE1013" s="221"/>
      <c r="AF1013" s="221"/>
      <c r="AG1013" s="257"/>
      <c r="AH1013" s="221"/>
      <c r="AI1013" s="222"/>
      <c r="AJ1013" s="221"/>
      <c r="AK1013" s="221"/>
      <c r="AL1013" s="223"/>
      <c r="AM1013" s="221"/>
    </row>
    <row r="1014" spans="2:39" ht="15" customHeight="1">
      <c r="B1014" s="235"/>
      <c r="C1014" s="235"/>
      <c r="D1014" s="298"/>
      <c r="E1014" s="235"/>
      <c r="F1014" s="144">
        <f t="shared" si="85"/>
        <v>0</v>
      </c>
      <c r="G1014" s="292"/>
      <c r="H1014" s="143"/>
      <c r="I1014" s="143"/>
      <c r="J1014" s="144">
        <f t="shared" si="86"/>
        <v>0</v>
      </c>
      <c r="K1014" s="143">
        <v>0</v>
      </c>
      <c r="L1014" s="143"/>
      <c r="M1014" s="234">
        <f t="shared" si="87"/>
        <v>0</v>
      </c>
      <c r="N1014" s="143">
        <f t="shared" si="88"/>
        <v>0</v>
      </c>
      <c r="O1014" s="289">
        <f t="array" ref="O1014">IFERROR(INDEX($AK$49:$AK$2000,MATCH(B1014&amp;C1014,$Z$49:$Z$2000&amp;$AA$49:$AA$2000,0)),0)</f>
        <v>0</v>
      </c>
      <c r="P1014" s="290">
        <f t="shared" si="89"/>
        <v>0</v>
      </c>
      <c r="Q1014" s="262"/>
      <c r="Z1014" s="220"/>
      <c r="AA1014" s="220"/>
      <c r="AB1014" s="237"/>
      <c r="AC1014" s="237"/>
      <c r="AD1014" s="222"/>
      <c r="AE1014" s="221"/>
      <c r="AF1014" s="221"/>
      <c r="AG1014" s="257"/>
      <c r="AH1014" s="221"/>
      <c r="AI1014" s="222"/>
      <c r="AJ1014" s="221"/>
      <c r="AK1014" s="221"/>
      <c r="AL1014" s="223"/>
      <c r="AM1014" s="221"/>
    </row>
    <row r="1015" spans="2:39" ht="15" customHeight="1">
      <c r="B1015" s="235"/>
      <c r="C1015" s="235"/>
      <c r="D1015" s="298"/>
      <c r="E1015" s="235"/>
      <c r="F1015" s="144">
        <f t="shared" si="85"/>
        <v>0</v>
      </c>
      <c r="G1015" s="292"/>
      <c r="H1015" s="143"/>
      <c r="I1015" s="143"/>
      <c r="J1015" s="144">
        <f t="shared" si="86"/>
        <v>0</v>
      </c>
      <c r="K1015" s="143">
        <v>0</v>
      </c>
      <c r="L1015" s="143"/>
      <c r="M1015" s="234">
        <f t="shared" si="87"/>
        <v>0</v>
      </c>
      <c r="N1015" s="143">
        <f t="shared" si="88"/>
        <v>0</v>
      </c>
      <c r="O1015" s="289">
        <f t="array" ref="O1015">IFERROR(INDEX($AK$49:$AK$2000,MATCH(B1015&amp;C1015,$Z$49:$Z$2000&amp;$AA$49:$AA$2000,0)),0)</f>
        <v>0</v>
      </c>
      <c r="P1015" s="290">
        <f t="shared" si="89"/>
        <v>0</v>
      </c>
      <c r="Q1015" s="262"/>
      <c r="Z1015" s="220"/>
      <c r="AA1015" s="220"/>
      <c r="AB1015" s="237"/>
      <c r="AC1015" s="237"/>
      <c r="AD1015" s="222"/>
      <c r="AE1015" s="221"/>
      <c r="AF1015" s="221"/>
      <c r="AG1015" s="257"/>
      <c r="AH1015" s="221"/>
      <c r="AI1015" s="222"/>
      <c r="AJ1015" s="221"/>
      <c r="AK1015" s="221"/>
      <c r="AL1015" s="223"/>
      <c r="AM1015" s="221"/>
    </row>
    <row r="1016" spans="2:39" ht="15" customHeight="1">
      <c r="B1016" s="235"/>
      <c r="C1016" s="235"/>
      <c r="D1016" s="298"/>
      <c r="E1016" s="235"/>
      <c r="F1016" s="144">
        <f t="shared" si="85"/>
        <v>0</v>
      </c>
      <c r="G1016" s="292"/>
      <c r="H1016" s="143"/>
      <c r="I1016" s="143"/>
      <c r="J1016" s="144">
        <f t="shared" si="86"/>
        <v>0</v>
      </c>
      <c r="K1016" s="143">
        <v>0</v>
      </c>
      <c r="L1016" s="143"/>
      <c r="M1016" s="234">
        <f t="shared" si="87"/>
        <v>0</v>
      </c>
      <c r="N1016" s="143">
        <f t="shared" si="88"/>
        <v>0</v>
      </c>
      <c r="O1016" s="289">
        <f t="array" ref="O1016">IFERROR(INDEX($AK$49:$AK$2000,MATCH(B1016&amp;C1016,$Z$49:$Z$2000&amp;$AA$49:$AA$2000,0)),0)</f>
        <v>0</v>
      </c>
      <c r="P1016" s="290">
        <f t="shared" si="89"/>
        <v>0</v>
      </c>
      <c r="Q1016" s="262"/>
      <c r="Z1016" s="220"/>
      <c r="AA1016" s="220"/>
      <c r="AB1016" s="237"/>
      <c r="AC1016" s="237"/>
      <c r="AD1016" s="222"/>
      <c r="AE1016" s="221"/>
      <c r="AF1016" s="221"/>
      <c r="AG1016" s="257"/>
      <c r="AH1016" s="221"/>
      <c r="AI1016" s="222"/>
      <c r="AJ1016" s="221"/>
      <c r="AK1016" s="221"/>
      <c r="AL1016" s="223"/>
      <c r="AM1016" s="221"/>
    </row>
    <row r="1017" spans="2:39" ht="15" customHeight="1">
      <c r="B1017" s="235"/>
      <c r="C1017" s="235"/>
      <c r="D1017" s="298"/>
      <c r="E1017" s="235"/>
      <c r="F1017" s="144">
        <f t="shared" si="85"/>
        <v>0</v>
      </c>
      <c r="G1017" s="292"/>
      <c r="H1017" s="143"/>
      <c r="I1017" s="143"/>
      <c r="J1017" s="144">
        <f t="shared" si="86"/>
        <v>0</v>
      </c>
      <c r="K1017" s="143">
        <v>0</v>
      </c>
      <c r="L1017" s="143"/>
      <c r="M1017" s="234">
        <f t="shared" si="87"/>
        <v>0</v>
      </c>
      <c r="N1017" s="143">
        <f t="shared" si="88"/>
        <v>0</v>
      </c>
      <c r="O1017" s="289">
        <f t="array" ref="O1017">IFERROR(INDEX($AK$49:$AK$2000,MATCH(B1017&amp;C1017,$Z$49:$Z$2000&amp;$AA$49:$AA$2000,0)),0)</f>
        <v>0</v>
      </c>
      <c r="P1017" s="290">
        <f t="shared" si="89"/>
        <v>0</v>
      </c>
      <c r="Q1017" s="262"/>
      <c r="Z1017" s="220"/>
      <c r="AA1017" s="220"/>
      <c r="AB1017" s="237"/>
      <c r="AC1017" s="237"/>
      <c r="AD1017" s="222"/>
      <c r="AE1017" s="221"/>
      <c r="AF1017" s="221"/>
      <c r="AG1017" s="257"/>
      <c r="AH1017" s="221"/>
      <c r="AI1017" s="222"/>
      <c r="AJ1017" s="221"/>
      <c r="AK1017" s="221"/>
      <c r="AL1017" s="223"/>
      <c r="AM1017" s="221"/>
    </row>
    <row r="1018" spans="2:39" ht="15" customHeight="1">
      <c r="B1018" s="235"/>
      <c r="C1018" s="235"/>
      <c r="D1018" s="298"/>
      <c r="E1018" s="235"/>
      <c r="F1018" s="144">
        <f t="shared" si="85"/>
        <v>0</v>
      </c>
      <c r="G1018" s="292"/>
      <c r="H1018" s="143"/>
      <c r="I1018" s="143"/>
      <c r="J1018" s="144">
        <f t="shared" si="86"/>
        <v>0</v>
      </c>
      <c r="K1018" s="143">
        <v>0</v>
      </c>
      <c r="L1018" s="143"/>
      <c r="M1018" s="234">
        <f t="shared" si="87"/>
        <v>0</v>
      </c>
      <c r="N1018" s="143">
        <f t="shared" si="88"/>
        <v>0</v>
      </c>
      <c r="O1018" s="289">
        <f t="array" ref="O1018">IFERROR(INDEX($AK$49:$AK$2000,MATCH(B1018&amp;C1018,$Z$49:$Z$2000&amp;$AA$49:$AA$2000,0)),0)</f>
        <v>0</v>
      </c>
      <c r="P1018" s="290">
        <f t="shared" si="89"/>
        <v>0</v>
      </c>
      <c r="Q1018" s="262"/>
      <c r="Z1018" s="220"/>
      <c r="AA1018" s="220"/>
      <c r="AB1018" s="237"/>
      <c r="AC1018" s="237"/>
      <c r="AD1018" s="222"/>
      <c r="AE1018" s="221"/>
      <c r="AF1018" s="221"/>
      <c r="AG1018" s="257"/>
      <c r="AH1018" s="221"/>
      <c r="AI1018" s="222"/>
      <c r="AJ1018" s="221"/>
      <c r="AK1018" s="221"/>
      <c r="AL1018" s="223"/>
      <c r="AM1018" s="221"/>
    </row>
    <row r="1019" spans="2:39" ht="15" customHeight="1">
      <c r="B1019" s="235"/>
      <c r="C1019" s="235"/>
      <c r="D1019" s="298"/>
      <c r="E1019" s="235"/>
      <c r="F1019" s="144">
        <f t="shared" si="85"/>
        <v>0</v>
      </c>
      <c r="G1019" s="292"/>
      <c r="H1019" s="143"/>
      <c r="I1019" s="143"/>
      <c r="J1019" s="144">
        <f t="shared" si="86"/>
        <v>0</v>
      </c>
      <c r="K1019" s="143">
        <v>0</v>
      </c>
      <c r="L1019" s="143"/>
      <c r="M1019" s="234">
        <f t="shared" si="87"/>
        <v>0</v>
      </c>
      <c r="N1019" s="143">
        <f t="shared" si="88"/>
        <v>0</v>
      </c>
      <c r="O1019" s="289">
        <f t="array" ref="O1019">IFERROR(INDEX($AK$49:$AK$2000,MATCH(B1019&amp;C1019,$Z$49:$Z$2000&amp;$AA$49:$AA$2000,0)),0)</f>
        <v>0</v>
      </c>
      <c r="P1019" s="290">
        <f t="shared" si="89"/>
        <v>0</v>
      </c>
      <c r="Q1019" s="262"/>
      <c r="Z1019" s="220"/>
      <c r="AA1019" s="220"/>
      <c r="AB1019" s="237"/>
      <c r="AC1019" s="237"/>
      <c r="AD1019" s="222"/>
      <c r="AE1019" s="221"/>
      <c r="AF1019" s="221"/>
      <c r="AG1019" s="257"/>
      <c r="AH1019" s="221"/>
      <c r="AI1019" s="222"/>
      <c r="AJ1019" s="221"/>
      <c r="AK1019" s="221"/>
      <c r="AL1019" s="223"/>
      <c r="AM1019" s="221"/>
    </row>
    <row r="1020" spans="2:39" ht="15" customHeight="1">
      <c r="B1020" s="235"/>
      <c r="C1020" s="235"/>
      <c r="D1020" s="298"/>
      <c r="E1020" s="235"/>
      <c r="F1020" s="144">
        <f t="shared" si="85"/>
        <v>0</v>
      </c>
      <c r="G1020" s="292"/>
      <c r="H1020" s="143"/>
      <c r="I1020" s="143"/>
      <c r="J1020" s="144">
        <f t="shared" si="86"/>
        <v>0</v>
      </c>
      <c r="K1020" s="143">
        <v>0</v>
      </c>
      <c r="L1020" s="143"/>
      <c r="M1020" s="234">
        <f t="shared" si="87"/>
        <v>0</v>
      </c>
      <c r="N1020" s="143">
        <f t="shared" si="88"/>
        <v>0</v>
      </c>
      <c r="O1020" s="289">
        <f t="array" ref="O1020">IFERROR(INDEX($AK$49:$AK$2000,MATCH(B1020&amp;C1020,$Z$49:$Z$2000&amp;$AA$49:$AA$2000,0)),0)</f>
        <v>0</v>
      </c>
      <c r="P1020" s="290">
        <f t="shared" si="89"/>
        <v>0</v>
      </c>
      <c r="Q1020" s="262"/>
      <c r="Z1020" s="220"/>
      <c r="AA1020" s="220"/>
      <c r="AB1020" s="237"/>
      <c r="AC1020" s="237"/>
      <c r="AD1020" s="222"/>
      <c r="AE1020" s="221"/>
      <c r="AF1020" s="221"/>
      <c r="AG1020" s="257"/>
      <c r="AH1020" s="221"/>
      <c r="AI1020" s="222"/>
      <c r="AJ1020" s="221"/>
      <c r="AK1020" s="221"/>
      <c r="AL1020" s="223"/>
      <c r="AM1020" s="221"/>
    </row>
    <row r="1021" spans="2:39" ht="15" customHeight="1">
      <c r="B1021" s="235"/>
      <c r="C1021" s="235"/>
      <c r="D1021" s="298"/>
      <c r="E1021" s="235"/>
      <c r="F1021" s="144">
        <f t="shared" si="85"/>
        <v>0</v>
      </c>
      <c r="G1021" s="292"/>
      <c r="H1021" s="143"/>
      <c r="I1021" s="143"/>
      <c r="J1021" s="144">
        <f t="shared" si="86"/>
        <v>0</v>
      </c>
      <c r="K1021" s="143">
        <v>0</v>
      </c>
      <c r="L1021" s="143"/>
      <c r="M1021" s="234">
        <f t="shared" si="87"/>
        <v>0</v>
      </c>
      <c r="N1021" s="143">
        <f t="shared" si="88"/>
        <v>0</v>
      </c>
      <c r="O1021" s="289">
        <f t="array" ref="O1021">IFERROR(INDEX($AK$49:$AK$2000,MATCH(B1021&amp;C1021,$Z$49:$Z$2000&amp;$AA$49:$AA$2000,0)),0)</f>
        <v>0</v>
      </c>
      <c r="P1021" s="290">
        <f t="shared" si="89"/>
        <v>0</v>
      </c>
      <c r="Q1021" s="262"/>
      <c r="Z1021" s="220"/>
      <c r="AA1021" s="220"/>
      <c r="AB1021" s="237"/>
      <c r="AC1021" s="237"/>
      <c r="AD1021" s="222"/>
      <c r="AE1021" s="221"/>
      <c r="AF1021" s="221"/>
      <c r="AG1021" s="257"/>
      <c r="AH1021" s="221"/>
      <c r="AI1021" s="222"/>
      <c r="AJ1021" s="221"/>
      <c r="AK1021" s="221"/>
      <c r="AL1021" s="223"/>
      <c r="AM1021" s="221"/>
    </row>
    <row r="1022" spans="2:39" ht="15" customHeight="1">
      <c r="B1022" s="235"/>
      <c r="C1022" s="235"/>
      <c r="D1022" s="298"/>
      <c r="E1022" s="235"/>
      <c r="F1022" s="144">
        <f t="shared" si="85"/>
        <v>0</v>
      </c>
      <c r="G1022" s="292"/>
      <c r="H1022" s="143"/>
      <c r="I1022" s="143"/>
      <c r="J1022" s="144">
        <f t="shared" si="86"/>
        <v>0</v>
      </c>
      <c r="K1022" s="143">
        <v>0</v>
      </c>
      <c r="L1022" s="143"/>
      <c r="M1022" s="234">
        <f t="shared" si="87"/>
        <v>0</v>
      </c>
      <c r="N1022" s="143">
        <f t="shared" si="88"/>
        <v>0</v>
      </c>
      <c r="O1022" s="289">
        <f t="array" ref="O1022">IFERROR(INDEX($AK$49:$AK$2000,MATCH(B1022&amp;C1022,$Z$49:$Z$2000&amp;$AA$49:$AA$2000,0)),0)</f>
        <v>0</v>
      </c>
      <c r="P1022" s="290">
        <f t="shared" si="89"/>
        <v>0</v>
      </c>
      <c r="Q1022" s="262"/>
      <c r="Z1022" s="220"/>
      <c r="AA1022" s="220"/>
      <c r="AB1022" s="237"/>
      <c r="AC1022" s="237"/>
      <c r="AD1022" s="222"/>
      <c r="AE1022" s="221"/>
      <c r="AF1022" s="221"/>
      <c r="AG1022" s="257"/>
      <c r="AH1022" s="221"/>
      <c r="AI1022" s="222"/>
      <c r="AJ1022" s="221"/>
      <c r="AK1022" s="221"/>
      <c r="AL1022" s="223"/>
      <c r="AM1022" s="221"/>
    </row>
    <row r="1023" spans="2:39" ht="15" customHeight="1">
      <c r="B1023" s="235"/>
      <c r="C1023" s="235"/>
      <c r="D1023" s="298"/>
      <c r="E1023" s="235"/>
      <c r="F1023" s="144">
        <f t="shared" si="85"/>
        <v>0</v>
      </c>
      <c r="G1023" s="292"/>
      <c r="H1023" s="143"/>
      <c r="I1023" s="143"/>
      <c r="J1023" s="144">
        <f t="shared" si="86"/>
        <v>0</v>
      </c>
      <c r="K1023" s="143">
        <v>0</v>
      </c>
      <c r="L1023" s="143"/>
      <c r="M1023" s="234">
        <f t="shared" si="87"/>
        <v>0</v>
      </c>
      <c r="N1023" s="143">
        <f t="shared" si="88"/>
        <v>0</v>
      </c>
      <c r="O1023" s="289">
        <f t="array" ref="O1023">IFERROR(INDEX($AK$49:$AK$2000,MATCH(B1023&amp;C1023,$Z$49:$Z$2000&amp;$AA$49:$AA$2000,0)),0)</f>
        <v>0</v>
      </c>
      <c r="P1023" s="290">
        <f t="shared" si="89"/>
        <v>0</v>
      </c>
      <c r="Q1023" s="262"/>
      <c r="Z1023" s="220"/>
      <c r="AA1023" s="220"/>
      <c r="AB1023" s="237"/>
      <c r="AC1023" s="237"/>
      <c r="AD1023" s="222"/>
      <c r="AE1023" s="221"/>
      <c r="AF1023" s="221"/>
      <c r="AG1023" s="257"/>
      <c r="AH1023" s="221"/>
      <c r="AI1023" s="222"/>
      <c r="AJ1023" s="221"/>
      <c r="AK1023" s="221"/>
      <c r="AL1023" s="223"/>
      <c r="AM1023" s="221"/>
    </row>
    <row r="1024" spans="2:39" ht="15" customHeight="1">
      <c r="B1024" s="235"/>
      <c r="C1024" s="235"/>
      <c r="D1024" s="298"/>
      <c r="E1024" s="235"/>
      <c r="F1024" s="144">
        <f t="shared" si="85"/>
        <v>0</v>
      </c>
      <c r="G1024" s="292"/>
      <c r="H1024" s="143"/>
      <c r="I1024" s="143"/>
      <c r="J1024" s="144">
        <f t="shared" si="86"/>
        <v>0</v>
      </c>
      <c r="K1024" s="143">
        <v>0</v>
      </c>
      <c r="L1024" s="143"/>
      <c r="M1024" s="234">
        <f t="shared" si="87"/>
        <v>0</v>
      </c>
      <c r="N1024" s="143">
        <f t="shared" si="88"/>
        <v>0</v>
      </c>
      <c r="O1024" s="289">
        <f t="array" ref="O1024">IFERROR(INDEX($AK$49:$AK$2000,MATCH(B1024&amp;C1024,$Z$49:$Z$2000&amp;$AA$49:$AA$2000,0)),0)</f>
        <v>0</v>
      </c>
      <c r="P1024" s="290">
        <f t="shared" si="89"/>
        <v>0</v>
      </c>
      <c r="Q1024" s="262"/>
      <c r="Z1024" s="220"/>
      <c r="AA1024" s="220"/>
      <c r="AB1024" s="237"/>
      <c r="AC1024" s="237"/>
      <c r="AD1024" s="222"/>
      <c r="AE1024" s="221"/>
      <c r="AF1024" s="221"/>
      <c r="AG1024" s="257"/>
      <c r="AH1024" s="221"/>
      <c r="AI1024" s="222"/>
      <c r="AJ1024" s="221"/>
      <c r="AK1024" s="221"/>
      <c r="AL1024" s="223"/>
      <c r="AM1024" s="221"/>
    </row>
    <row r="1025" spans="2:39" ht="15" customHeight="1">
      <c r="B1025" s="235"/>
      <c r="C1025" s="235"/>
      <c r="D1025" s="298"/>
      <c r="E1025" s="235"/>
      <c r="F1025" s="144">
        <f t="shared" si="85"/>
        <v>0</v>
      </c>
      <c r="G1025" s="292"/>
      <c r="H1025" s="143"/>
      <c r="I1025" s="143"/>
      <c r="J1025" s="144">
        <f t="shared" si="86"/>
        <v>0</v>
      </c>
      <c r="K1025" s="143">
        <v>0</v>
      </c>
      <c r="L1025" s="143"/>
      <c r="M1025" s="234">
        <f t="shared" si="87"/>
        <v>0</v>
      </c>
      <c r="N1025" s="143">
        <f t="shared" si="88"/>
        <v>0</v>
      </c>
      <c r="O1025" s="289">
        <f t="array" ref="O1025">IFERROR(INDEX($AK$49:$AK$2000,MATCH(B1025&amp;C1025,$Z$49:$Z$2000&amp;$AA$49:$AA$2000,0)),0)</f>
        <v>0</v>
      </c>
      <c r="P1025" s="290">
        <f t="shared" si="89"/>
        <v>0</v>
      </c>
      <c r="Q1025" s="262"/>
      <c r="Z1025" s="220"/>
      <c r="AA1025" s="220"/>
      <c r="AB1025" s="237"/>
      <c r="AC1025" s="237"/>
      <c r="AD1025" s="222"/>
      <c r="AE1025" s="221"/>
      <c r="AF1025" s="221"/>
      <c r="AG1025" s="257"/>
      <c r="AH1025" s="221"/>
      <c r="AI1025" s="222"/>
      <c r="AJ1025" s="221"/>
      <c r="AK1025" s="221"/>
      <c r="AL1025" s="223"/>
      <c r="AM1025" s="221"/>
    </row>
    <row r="1026" spans="2:39" ht="15" customHeight="1">
      <c r="B1026" s="235"/>
      <c r="C1026" s="235"/>
      <c r="D1026" s="298"/>
      <c r="E1026" s="235"/>
      <c r="F1026" s="144">
        <f t="shared" si="85"/>
        <v>0</v>
      </c>
      <c r="G1026" s="292"/>
      <c r="H1026" s="143"/>
      <c r="I1026" s="143"/>
      <c r="J1026" s="144">
        <f t="shared" si="86"/>
        <v>0</v>
      </c>
      <c r="K1026" s="143">
        <v>0</v>
      </c>
      <c r="L1026" s="143"/>
      <c r="M1026" s="234">
        <f t="shared" si="87"/>
        <v>0</v>
      </c>
      <c r="N1026" s="143">
        <f t="shared" si="88"/>
        <v>0</v>
      </c>
      <c r="O1026" s="289">
        <f t="array" ref="O1026">IFERROR(INDEX($AK$49:$AK$2000,MATCH(B1026&amp;C1026,$Z$49:$Z$2000&amp;$AA$49:$AA$2000,0)),0)</f>
        <v>0</v>
      </c>
      <c r="P1026" s="290">
        <f t="shared" si="89"/>
        <v>0</v>
      </c>
      <c r="Q1026" s="262"/>
      <c r="Z1026" s="220"/>
      <c r="AA1026" s="220"/>
      <c r="AB1026" s="237"/>
      <c r="AC1026" s="237"/>
      <c r="AD1026" s="222"/>
      <c r="AE1026" s="221"/>
      <c r="AF1026" s="221"/>
      <c r="AG1026" s="257"/>
      <c r="AH1026" s="221"/>
      <c r="AI1026" s="222"/>
      <c r="AJ1026" s="221"/>
      <c r="AK1026" s="221"/>
      <c r="AL1026" s="223"/>
      <c r="AM1026" s="221"/>
    </row>
    <row r="1027" spans="2:39" ht="15" customHeight="1">
      <c r="B1027" s="235"/>
      <c r="C1027" s="235"/>
      <c r="D1027" s="298"/>
      <c r="E1027" s="235"/>
      <c r="F1027" s="144">
        <f t="shared" si="85"/>
        <v>0</v>
      </c>
      <c r="G1027" s="292"/>
      <c r="H1027" s="143"/>
      <c r="I1027" s="143"/>
      <c r="J1027" s="144">
        <f t="shared" si="86"/>
        <v>0</v>
      </c>
      <c r="K1027" s="143">
        <v>0</v>
      </c>
      <c r="L1027" s="143"/>
      <c r="M1027" s="234">
        <f t="shared" si="87"/>
        <v>0</v>
      </c>
      <c r="N1027" s="143">
        <f t="shared" si="88"/>
        <v>0</v>
      </c>
      <c r="O1027" s="289">
        <f t="array" ref="O1027">IFERROR(INDEX($AK$49:$AK$2000,MATCH(B1027&amp;C1027,$Z$49:$Z$2000&amp;$AA$49:$AA$2000,0)),0)</f>
        <v>0</v>
      </c>
      <c r="P1027" s="290">
        <f t="shared" si="89"/>
        <v>0</v>
      </c>
      <c r="Q1027" s="262"/>
      <c r="Z1027" s="220"/>
      <c r="AA1027" s="220"/>
      <c r="AB1027" s="237"/>
      <c r="AC1027" s="237"/>
      <c r="AD1027" s="222"/>
      <c r="AE1027" s="221"/>
      <c r="AF1027" s="221"/>
      <c r="AG1027" s="257"/>
      <c r="AH1027" s="221"/>
      <c r="AI1027" s="222"/>
      <c r="AJ1027" s="221"/>
      <c r="AK1027" s="221"/>
      <c r="AL1027" s="223"/>
      <c r="AM1027" s="221"/>
    </row>
    <row r="1028" spans="2:39" ht="15" customHeight="1">
      <c r="B1028" s="235"/>
      <c r="C1028" s="235"/>
      <c r="D1028" s="298"/>
      <c r="E1028" s="235"/>
      <c r="F1028" s="144">
        <f t="shared" si="85"/>
        <v>0</v>
      </c>
      <c r="G1028" s="292"/>
      <c r="H1028" s="143"/>
      <c r="I1028" s="143"/>
      <c r="J1028" s="144">
        <f t="shared" si="86"/>
        <v>0</v>
      </c>
      <c r="K1028" s="143">
        <v>0</v>
      </c>
      <c r="L1028" s="143"/>
      <c r="M1028" s="234">
        <f t="shared" si="87"/>
        <v>0</v>
      </c>
      <c r="N1028" s="143">
        <f t="shared" si="88"/>
        <v>0</v>
      </c>
      <c r="O1028" s="289">
        <f t="array" ref="O1028">IFERROR(INDEX($AK$49:$AK$2000,MATCH(B1028&amp;C1028,$Z$49:$Z$2000&amp;$AA$49:$AA$2000,0)),0)</f>
        <v>0</v>
      </c>
      <c r="P1028" s="290">
        <f t="shared" si="89"/>
        <v>0</v>
      </c>
      <c r="Q1028" s="262"/>
      <c r="Z1028" s="220"/>
      <c r="AA1028" s="220"/>
      <c r="AB1028" s="237"/>
      <c r="AC1028" s="237"/>
      <c r="AD1028" s="222"/>
      <c r="AE1028" s="221"/>
      <c r="AF1028" s="221"/>
      <c r="AG1028" s="257"/>
      <c r="AH1028" s="221"/>
      <c r="AI1028" s="222"/>
      <c r="AJ1028" s="221"/>
      <c r="AK1028" s="221"/>
      <c r="AL1028" s="223"/>
      <c r="AM1028" s="221"/>
    </row>
    <row r="1029" spans="2:39" ht="15" customHeight="1">
      <c r="B1029" s="235"/>
      <c r="C1029" s="235"/>
      <c r="D1029" s="298"/>
      <c r="E1029" s="235"/>
      <c r="F1029" s="144">
        <f t="shared" si="85"/>
        <v>0</v>
      </c>
      <c r="G1029" s="292"/>
      <c r="H1029" s="143"/>
      <c r="I1029" s="143"/>
      <c r="J1029" s="144">
        <f t="shared" si="86"/>
        <v>0</v>
      </c>
      <c r="K1029" s="143">
        <v>0</v>
      </c>
      <c r="L1029" s="143"/>
      <c r="M1029" s="234">
        <f t="shared" si="87"/>
        <v>0</v>
      </c>
      <c r="N1029" s="143">
        <f t="shared" si="88"/>
        <v>0</v>
      </c>
      <c r="O1029" s="289">
        <f t="array" ref="O1029">IFERROR(INDEX($AK$49:$AK$2000,MATCH(B1029&amp;C1029,$Z$49:$Z$2000&amp;$AA$49:$AA$2000,0)),0)</f>
        <v>0</v>
      </c>
      <c r="P1029" s="290">
        <f t="shared" si="89"/>
        <v>0</v>
      </c>
      <c r="Q1029" s="262"/>
      <c r="Z1029" s="220"/>
      <c r="AA1029" s="220"/>
      <c r="AB1029" s="237"/>
      <c r="AC1029" s="237"/>
      <c r="AD1029" s="222"/>
      <c r="AE1029" s="221"/>
      <c r="AF1029" s="221"/>
      <c r="AG1029" s="257"/>
      <c r="AH1029" s="221"/>
      <c r="AI1029" s="222"/>
      <c r="AJ1029" s="221"/>
      <c r="AK1029" s="221"/>
      <c r="AL1029" s="223"/>
      <c r="AM1029" s="221"/>
    </row>
    <row r="1030" spans="2:39" ht="15" customHeight="1">
      <c r="B1030" s="235"/>
      <c r="C1030" s="235"/>
      <c r="D1030" s="298"/>
      <c r="E1030" s="235"/>
      <c r="F1030" s="144">
        <f t="shared" si="85"/>
        <v>0</v>
      </c>
      <c r="G1030" s="292"/>
      <c r="H1030" s="143"/>
      <c r="I1030" s="143"/>
      <c r="J1030" s="144">
        <f t="shared" si="86"/>
        <v>0</v>
      </c>
      <c r="K1030" s="143">
        <v>0</v>
      </c>
      <c r="L1030" s="143"/>
      <c r="M1030" s="234">
        <f t="shared" si="87"/>
        <v>0</v>
      </c>
      <c r="N1030" s="143">
        <f t="shared" si="88"/>
        <v>0</v>
      </c>
      <c r="O1030" s="289">
        <f t="array" ref="O1030">IFERROR(INDEX($AK$49:$AK$2000,MATCH(B1030&amp;C1030,$Z$49:$Z$2000&amp;$AA$49:$AA$2000,0)),0)</f>
        <v>0</v>
      </c>
      <c r="P1030" s="290">
        <f t="shared" si="89"/>
        <v>0</v>
      </c>
      <c r="Q1030" s="262"/>
      <c r="Z1030" s="220"/>
      <c r="AA1030" s="220"/>
      <c r="AB1030" s="237"/>
      <c r="AC1030" s="237"/>
      <c r="AD1030" s="222"/>
      <c r="AE1030" s="221"/>
      <c r="AF1030" s="221"/>
      <c r="AG1030" s="257"/>
      <c r="AH1030" s="221"/>
      <c r="AI1030" s="222"/>
      <c r="AJ1030" s="221"/>
      <c r="AK1030" s="221"/>
      <c r="AL1030" s="223"/>
      <c r="AM1030" s="221"/>
    </row>
    <row r="1031" spans="2:39" ht="15" customHeight="1">
      <c r="B1031" s="235"/>
      <c r="C1031" s="235"/>
      <c r="D1031" s="298"/>
      <c r="E1031" s="235"/>
      <c r="F1031" s="144">
        <f t="shared" si="85"/>
        <v>0</v>
      </c>
      <c r="G1031" s="292"/>
      <c r="H1031" s="143"/>
      <c r="I1031" s="143"/>
      <c r="J1031" s="144">
        <f t="shared" si="86"/>
        <v>0</v>
      </c>
      <c r="K1031" s="143">
        <v>0</v>
      </c>
      <c r="L1031" s="143"/>
      <c r="M1031" s="234">
        <f t="shared" si="87"/>
        <v>0</v>
      </c>
      <c r="N1031" s="143">
        <f t="shared" si="88"/>
        <v>0</v>
      </c>
      <c r="O1031" s="289">
        <f t="array" ref="O1031">IFERROR(INDEX($AK$49:$AK$2000,MATCH(B1031&amp;C1031,$Z$49:$Z$2000&amp;$AA$49:$AA$2000,0)),0)</f>
        <v>0</v>
      </c>
      <c r="P1031" s="290">
        <f t="shared" si="89"/>
        <v>0</v>
      </c>
      <c r="Q1031" s="262"/>
      <c r="Z1031" s="220"/>
      <c r="AA1031" s="220"/>
      <c r="AB1031" s="237"/>
      <c r="AC1031" s="237"/>
      <c r="AD1031" s="222"/>
      <c r="AE1031" s="221"/>
      <c r="AF1031" s="221"/>
      <c r="AG1031" s="257"/>
      <c r="AH1031" s="221"/>
      <c r="AI1031" s="222"/>
      <c r="AJ1031" s="221"/>
      <c r="AK1031" s="221"/>
      <c r="AL1031" s="223"/>
      <c r="AM1031" s="221"/>
    </row>
    <row r="1032" spans="2:39" ht="15" customHeight="1">
      <c r="B1032" s="235"/>
      <c r="C1032" s="235"/>
      <c r="D1032" s="298"/>
      <c r="E1032" s="235"/>
      <c r="F1032" s="144">
        <f t="shared" si="85"/>
        <v>0</v>
      </c>
      <c r="G1032" s="292"/>
      <c r="H1032" s="143"/>
      <c r="I1032" s="143"/>
      <c r="J1032" s="144">
        <f t="shared" si="86"/>
        <v>0</v>
      </c>
      <c r="K1032" s="143">
        <v>0</v>
      </c>
      <c r="L1032" s="143"/>
      <c r="M1032" s="234">
        <f t="shared" si="87"/>
        <v>0</v>
      </c>
      <c r="N1032" s="143">
        <f t="shared" si="88"/>
        <v>0</v>
      </c>
      <c r="O1032" s="289">
        <f t="array" ref="O1032">IFERROR(INDEX($AK$49:$AK$2000,MATCH(B1032&amp;C1032,$Z$49:$Z$2000&amp;$AA$49:$AA$2000,0)),0)</f>
        <v>0</v>
      </c>
      <c r="P1032" s="290">
        <f t="shared" si="89"/>
        <v>0</v>
      </c>
      <c r="Q1032" s="262"/>
      <c r="Z1032" s="220"/>
      <c r="AA1032" s="220"/>
      <c r="AB1032" s="237"/>
      <c r="AC1032" s="237"/>
      <c r="AD1032" s="222"/>
      <c r="AE1032" s="221"/>
      <c r="AF1032" s="221"/>
      <c r="AG1032" s="257"/>
      <c r="AH1032" s="221"/>
      <c r="AI1032" s="222"/>
      <c r="AJ1032" s="221"/>
      <c r="AK1032" s="221"/>
      <c r="AL1032" s="223"/>
      <c r="AM1032" s="221"/>
    </row>
    <row r="1033" spans="2:39" ht="15" customHeight="1">
      <c r="B1033" s="235"/>
      <c r="C1033" s="235"/>
      <c r="D1033" s="298"/>
      <c r="E1033" s="235"/>
      <c r="F1033" s="144">
        <f t="shared" si="85"/>
        <v>0</v>
      </c>
      <c r="G1033" s="292"/>
      <c r="H1033" s="143"/>
      <c r="I1033" s="143"/>
      <c r="J1033" s="144">
        <f t="shared" si="86"/>
        <v>0</v>
      </c>
      <c r="K1033" s="143">
        <v>0</v>
      </c>
      <c r="L1033" s="143"/>
      <c r="M1033" s="234">
        <f t="shared" si="87"/>
        <v>0</v>
      </c>
      <c r="N1033" s="143">
        <f t="shared" si="88"/>
        <v>0</v>
      </c>
      <c r="O1033" s="289">
        <f t="array" ref="O1033">IFERROR(INDEX($AK$49:$AK$2000,MATCH(B1033&amp;C1033,$Z$49:$Z$2000&amp;$AA$49:$AA$2000,0)),0)</f>
        <v>0</v>
      </c>
      <c r="P1033" s="290">
        <f t="shared" si="89"/>
        <v>0</v>
      </c>
      <c r="Q1033" s="262"/>
      <c r="Z1033" s="220"/>
      <c r="AA1033" s="220"/>
      <c r="AB1033" s="237"/>
      <c r="AC1033" s="237"/>
      <c r="AD1033" s="222"/>
      <c r="AE1033" s="221"/>
      <c r="AF1033" s="221"/>
      <c r="AG1033" s="257"/>
      <c r="AH1033" s="221"/>
      <c r="AI1033" s="222"/>
      <c r="AJ1033" s="221"/>
      <c r="AK1033" s="221"/>
      <c r="AL1033" s="223"/>
      <c r="AM1033" s="221"/>
    </row>
    <row r="1034" spans="2:39" ht="15" customHeight="1">
      <c r="B1034" s="235"/>
      <c r="C1034" s="235"/>
      <c r="D1034" s="298"/>
      <c r="E1034" s="235"/>
      <c r="F1034" s="144">
        <f t="shared" si="85"/>
        <v>0</v>
      </c>
      <c r="G1034" s="292"/>
      <c r="H1034" s="143"/>
      <c r="I1034" s="143"/>
      <c r="J1034" s="144">
        <f t="shared" si="86"/>
        <v>0</v>
      </c>
      <c r="K1034" s="143">
        <v>0</v>
      </c>
      <c r="L1034" s="143"/>
      <c r="M1034" s="234">
        <f t="shared" si="87"/>
        <v>0</v>
      </c>
      <c r="N1034" s="143">
        <f t="shared" si="88"/>
        <v>0</v>
      </c>
      <c r="O1034" s="289">
        <f t="array" ref="O1034">IFERROR(INDEX($AK$49:$AK$2000,MATCH(B1034&amp;C1034,$Z$49:$Z$2000&amp;$AA$49:$AA$2000,0)),0)</f>
        <v>0</v>
      </c>
      <c r="P1034" s="290">
        <f t="shared" si="89"/>
        <v>0</v>
      </c>
      <c r="Q1034" s="262"/>
      <c r="Z1034" s="220"/>
      <c r="AA1034" s="220"/>
      <c r="AB1034" s="237"/>
      <c r="AC1034" s="237"/>
      <c r="AD1034" s="222"/>
      <c r="AE1034" s="221"/>
      <c r="AF1034" s="221"/>
      <c r="AG1034" s="257"/>
      <c r="AH1034" s="221"/>
      <c r="AI1034" s="222"/>
      <c r="AJ1034" s="221"/>
      <c r="AK1034" s="221"/>
      <c r="AL1034" s="223"/>
      <c r="AM1034" s="221"/>
    </row>
    <row r="1035" spans="2:39" ht="15" customHeight="1">
      <c r="B1035" s="235"/>
      <c r="C1035" s="235"/>
      <c r="D1035" s="298"/>
      <c r="E1035" s="235"/>
      <c r="F1035" s="144">
        <f t="shared" si="85"/>
        <v>0</v>
      </c>
      <c r="G1035" s="292"/>
      <c r="H1035" s="143"/>
      <c r="I1035" s="143"/>
      <c r="J1035" s="144">
        <f t="shared" si="86"/>
        <v>0</v>
      </c>
      <c r="K1035" s="143">
        <v>0</v>
      </c>
      <c r="L1035" s="143"/>
      <c r="M1035" s="234">
        <f t="shared" si="87"/>
        <v>0</v>
      </c>
      <c r="N1035" s="143">
        <f t="shared" si="88"/>
        <v>0</v>
      </c>
      <c r="O1035" s="289">
        <f t="array" ref="O1035">IFERROR(INDEX($AK$49:$AK$2000,MATCH(B1035&amp;C1035,$Z$49:$Z$2000&amp;$AA$49:$AA$2000,0)),0)</f>
        <v>0</v>
      </c>
      <c r="P1035" s="290">
        <f t="shared" si="89"/>
        <v>0</v>
      </c>
      <c r="Q1035" s="262"/>
      <c r="Z1035" s="220"/>
      <c r="AA1035" s="220"/>
      <c r="AB1035" s="237"/>
      <c r="AC1035" s="237"/>
      <c r="AD1035" s="222"/>
      <c r="AE1035" s="221"/>
      <c r="AF1035" s="221"/>
      <c r="AG1035" s="257"/>
      <c r="AH1035" s="221"/>
      <c r="AI1035" s="222"/>
      <c r="AJ1035" s="221"/>
      <c r="AK1035" s="221"/>
      <c r="AL1035" s="223"/>
      <c r="AM1035" s="221"/>
    </row>
    <row r="1036" spans="2:39" ht="15" customHeight="1">
      <c r="B1036" s="235"/>
      <c r="C1036" s="235"/>
      <c r="D1036" s="298"/>
      <c r="E1036" s="235"/>
      <c r="F1036" s="144">
        <f t="shared" si="85"/>
        <v>0</v>
      </c>
      <c r="G1036" s="292"/>
      <c r="H1036" s="143"/>
      <c r="I1036" s="143"/>
      <c r="J1036" s="144">
        <f t="shared" si="86"/>
        <v>0</v>
      </c>
      <c r="K1036" s="143">
        <v>0</v>
      </c>
      <c r="L1036" s="143"/>
      <c r="M1036" s="234">
        <f t="shared" si="87"/>
        <v>0</v>
      </c>
      <c r="N1036" s="143">
        <f t="shared" si="88"/>
        <v>0</v>
      </c>
      <c r="O1036" s="289">
        <f t="array" ref="O1036">IFERROR(INDEX($AK$49:$AK$2000,MATCH(B1036&amp;C1036,$Z$49:$Z$2000&amp;$AA$49:$AA$2000,0)),0)</f>
        <v>0</v>
      </c>
      <c r="P1036" s="290">
        <f t="shared" si="89"/>
        <v>0</v>
      </c>
      <c r="Q1036" s="262"/>
      <c r="Z1036" s="220"/>
      <c r="AA1036" s="220"/>
      <c r="AB1036" s="237"/>
      <c r="AC1036" s="237"/>
      <c r="AD1036" s="222"/>
      <c r="AE1036" s="221"/>
      <c r="AF1036" s="221"/>
      <c r="AG1036" s="257"/>
      <c r="AH1036" s="221"/>
      <c r="AI1036" s="222"/>
      <c r="AJ1036" s="221"/>
      <c r="AK1036" s="221"/>
      <c r="AL1036" s="223"/>
      <c r="AM1036" s="221"/>
    </row>
    <row r="1037" spans="2:39" ht="15" customHeight="1">
      <c r="B1037" s="235"/>
      <c r="C1037" s="235"/>
      <c r="D1037" s="298"/>
      <c r="E1037" s="235"/>
      <c r="F1037" s="144">
        <f t="shared" si="85"/>
        <v>0</v>
      </c>
      <c r="G1037" s="292"/>
      <c r="H1037" s="143"/>
      <c r="I1037" s="143"/>
      <c r="J1037" s="144">
        <f t="shared" si="86"/>
        <v>0</v>
      </c>
      <c r="K1037" s="143">
        <v>0</v>
      </c>
      <c r="L1037" s="143"/>
      <c r="M1037" s="234">
        <f t="shared" si="87"/>
        <v>0</v>
      </c>
      <c r="N1037" s="143">
        <f t="shared" si="88"/>
        <v>0</v>
      </c>
      <c r="O1037" s="289">
        <f t="array" ref="O1037">IFERROR(INDEX($AK$49:$AK$2000,MATCH(B1037&amp;C1037,$Z$49:$Z$2000&amp;$AA$49:$AA$2000,0)),0)</f>
        <v>0</v>
      </c>
      <c r="P1037" s="290">
        <f t="shared" si="89"/>
        <v>0</v>
      </c>
      <c r="Q1037" s="262"/>
      <c r="Z1037" s="220"/>
      <c r="AA1037" s="220"/>
      <c r="AB1037" s="237"/>
      <c r="AC1037" s="237"/>
      <c r="AD1037" s="222"/>
      <c r="AE1037" s="221"/>
      <c r="AF1037" s="221"/>
      <c r="AG1037" s="257"/>
      <c r="AH1037" s="221"/>
      <c r="AI1037" s="222"/>
      <c r="AJ1037" s="221"/>
      <c r="AK1037" s="221"/>
      <c r="AL1037" s="223"/>
      <c r="AM1037" s="221"/>
    </row>
    <row r="1038" spans="2:39" ht="15" customHeight="1">
      <c r="B1038" s="235"/>
      <c r="C1038" s="235"/>
      <c r="D1038" s="298"/>
      <c r="E1038" s="235"/>
      <c r="F1038" s="144">
        <f t="shared" si="85"/>
        <v>0</v>
      </c>
      <c r="G1038" s="292"/>
      <c r="H1038" s="143"/>
      <c r="I1038" s="143"/>
      <c r="J1038" s="144">
        <f t="shared" si="86"/>
        <v>0</v>
      </c>
      <c r="K1038" s="143">
        <v>0</v>
      </c>
      <c r="L1038" s="143"/>
      <c r="M1038" s="234">
        <f t="shared" si="87"/>
        <v>0</v>
      </c>
      <c r="N1038" s="143">
        <f t="shared" si="88"/>
        <v>0</v>
      </c>
      <c r="O1038" s="289">
        <f t="array" ref="O1038">IFERROR(INDEX($AK$49:$AK$2000,MATCH(B1038&amp;C1038,$Z$49:$Z$2000&amp;$AA$49:$AA$2000,0)),0)</f>
        <v>0</v>
      </c>
      <c r="P1038" s="290">
        <f t="shared" si="89"/>
        <v>0</v>
      </c>
      <c r="Q1038" s="262"/>
      <c r="Z1038" s="220"/>
      <c r="AA1038" s="220"/>
      <c r="AB1038" s="237"/>
      <c r="AC1038" s="237"/>
      <c r="AD1038" s="222"/>
      <c r="AE1038" s="221"/>
      <c r="AF1038" s="221"/>
      <c r="AG1038" s="257"/>
      <c r="AH1038" s="221"/>
      <c r="AI1038" s="222"/>
      <c r="AJ1038" s="221"/>
      <c r="AK1038" s="221"/>
      <c r="AL1038" s="223"/>
      <c r="AM1038" s="221"/>
    </row>
    <row r="1039" spans="2:39" ht="15" customHeight="1">
      <c r="B1039" s="235"/>
      <c r="C1039" s="235"/>
      <c r="D1039" s="298"/>
      <c r="E1039" s="235"/>
      <c r="F1039" s="144">
        <f t="shared" si="85"/>
        <v>0</v>
      </c>
      <c r="G1039" s="292"/>
      <c r="H1039" s="143"/>
      <c r="I1039" s="143"/>
      <c r="J1039" s="144">
        <f t="shared" si="86"/>
        <v>0</v>
      </c>
      <c r="K1039" s="143">
        <v>0</v>
      </c>
      <c r="L1039" s="143"/>
      <c r="M1039" s="234">
        <f t="shared" si="87"/>
        <v>0</v>
      </c>
      <c r="N1039" s="143">
        <f t="shared" si="88"/>
        <v>0</v>
      </c>
      <c r="O1039" s="289">
        <f t="array" ref="O1039">IFERROR(INDEX($AK$49:$AK$2000,MATCH(B1039&amp;C1039,$Z$49:$Z$2000&amp;$AA$49:$AA$2000,0)),0)</f>
        <v>0</v>
      </c>
      <c r="P1039" s="290">
        <f t="shared" si="89"/>
        <v>0</v>
      </c>
      <c r="Q1039" s="262"/>
      <c r="Z1039" s="220"/>
      <c r="AA1039" s="220"/>
      <c r="AB1039" s="237"/>
      <c r="AC1039" s="237"/>
      <c r="AD1039" s="222"/>
      <c r="AE1039" s="221"/>
      <c r="AF1039" s="221"/>
      <c r="AG1039" s="257"/>
      <c r="AH1039" s="221"/>
      <c r="AI1039" s="222"/>
      <c r="AJ1039" s="221"/>
      <c r="AK1039" s="221"/>
      <c r="AL1039" s="223"/>
      <c r="AM1039" s="221"/>
    </row>
    <row r="1040" spans="2:39" ht="15" customHeight="1">
      <c r="B1040" s="235"/>
      <c r="C1040" s="235"/>
      <c r="D1040" s="298"/>
      <c r="E1040" s="235"/>
      <c r="F1040" s="144">
        <f t="shared" si="85"/>
        <v>0</v>
      </c>
      <c r="G1040" s="292"/>
      <c r="H1040" s="143"/>
      <c r="I1040" s="143"/>
      <c r="J1040" s="144">
        <f t="shared" si="86"/>
        <v>0</v>
      </c>
      <c r="K1040" s="143">
        <v>0</v>
      </c>
      <c r="L1040" s="143"/>
      <c r="M1040" s="234">
        <f t="shared" si="87"/>
        <v>0</v>
      </c>
      <c r="N1040" s="143">
        <f t="shared" si="88"/>
        <v>0</v>
      </c>
      <c r="O1040" s="289">
        <f t="array" ref="O1040">IFERROR(INDEX($AK$49:$AK$2000,MATCH(B1040&amp;C1040,$Z$49:$Z$2000&amp;$AA$49:$AA$2000,0)),0)</f>
        <v>0</v>
      </c>
      <c r="P1040" s="290">
        <f t="shared" si="89"/>
        <v>0</v>
      </c>
      <c r="Q1040" s="262"/>
      <c r="Z1040" s="220"/>
      <c r="AA1040" s="220"/>
      <c r="AB1040" s="237"/>
      <c r="AC1040" s="237"/>
      <c r="AD1040" s="222"/>
      <c r="AE1040" s="221"/>
      <c r="AF1040" s="221"/>
      <c r="AG1040" s="257"/>
      <c r="AH1040" s="221"/>
      <c r="AI1040" s="222"/>
      <c r="AJ1040" s="221"/>
      <c r="AK1040" s="221"/>
      <c r="AL1040" s="223"/>
      <c r="AM1040" s="221"/>
    </row>
    <row r="1041" spans="2:39" ht="15" customHeight="1">
      <c r="B1041" s="235"/>
      <c r="C1041" s="235"/>
      <c r="D1041" s="298"/>
      <c r="E1041" s="235"/>
      <c r="F1041" s="144">
        <f t="shared" si="85"/>
        <v>0</v>
      </c>
      <c r="G1041" s="292"/>
      <c r="H1041" s="143"/>
      <c r="I1041" s="143"/>
      <c r="J1041" s="144">
        <f t="shared" si="86"/>
        <v>0</v>
      </c>
      <c r="K1041" s="143">
        <v>0</v>
      </c>
      <c r="L1041" s="143"/>
      <c r="M1041" s="234">
        <f t="shared" si="87"/>
        <v>0</v>
      </c>
      <c r="N1041" s="143">
        <f t="shared" si="88"/>
        <v>0</v>
      </c>
      <c r="O1041" s="289">
        <f t="array" ref="O1041">IFERROR(INDEX($AK$49:$AK$2000,MATCH(B1041&amp;C1041,$Z$49:$Z$2000&amp;$AA$49:$AA$2000,0)),0)</f>
        <v>0</v>
      </c>
      <c r="P1041" s="290">
        <f t="shared" si="89"/>
        <v>0</v>
      </c>
      <c r="Q1041" s="262"/>
      <c r="Z1041" s="220"/>
      <c r="AA1041" s="220"/>
      <c r="AB1041" s="237"/>
      <c r="AC1041" s="237"/>
      <c r="AD1041" s="222"/>
      <c r="AE1041" s="221"/>
      <c r="AF1041" s="221"/>
      <c r="AG1041" s="257"/>
      <c r="AH1041" s="221"/>
      <c r="AI1041" s="222"/>
      <c r="AJ1041" s="221"/>
      <c r="AK1041" s="221"/>
      <c r="AL1041" s="223"/>
      <c r="AM1041" s="221"/>
    </row>
    <row r="1042" spans="2:39" ht="15" customHeight="1">
      <c r="B1042" s="235"/>
      <c r="C1042" s="235"/>
      <c r="D1042" s="298"/>
      <c r="E1042" s="235"/>
      <c r="F1042" s="144">
        <f t="shared" si="85"/>
        <v>0</v>
      </c>
      <c r="G1042" s="292"/>
      <c r="H1042" s="143"/>
      <c r="I1042" s="143"/>
      <c r="J1042" s="144">
        <f t="shared" si="86"/>
        <v>0</v>
      </c>
      <c r="K1042" s="143">
        <v>0</v>
      </c>
      <c r="L1042" s="143"/>
      <c r="M1042" s="234">
        <f t="shared" si="87"/>
        <v>0</v>
      </c>
      <c r="N1042" s="143">
        <f t="shared" si="88"/>
        <v>0</v>
      </c>
      <c r="O1042" s="289">
        <f t="array" ref="O1042">IFERROR(INDEX($AK$49:$AK$2000,MATCH(B1042&amp;C1042,$Z$49:$Z$2000&amp;$AA$49:$AA$2000,0)),0)</f>
        <v>0</v>
      </c>
      <c r="P1042" s="290">
        <f t="shared" si="89"/>
        <v>0</v>
      </c>
      <c r="Q1042" s="262"/>
      <c r="Z1042" s="220"/>
      <c r="AA1042" s="220"/>
      <c r="AB1042" s="237"/>
      <c r="AC1042" s="237"/>
      <c r="AD1042" s="222"/>
      <c r="AE1042" s="221"/>
      <c r="AF1042" s="221"/>
      <c r="AG1042" s="257"/>
      <c r="AH1042" s="221"/>
      <c r="AI1042" s="222"/>
      <c r="AJ1042" s="221"/>
      <c r="AK1042" s="221"/>
      <c r="AL1042" s="223"/>
      <c r="AM1042" s="221"/>
    </row>
    <row r="1043" spans="2:39" ht="15" customHeight="1">
      <c r="B1043" s="235"/>
      <c r="C1043" s="235"/>
      <c r="D1043" s="298"/>
      <c r="E1043" s="235"/>
      <c r="F1043" s="144">
        <f t="shared" si="85"/>
        <v>0</v>
      </c>
      <c r="G1043" s="292"/>
      <c r="H1043" s="143"/>
      <c r="I1043" s="143"/>
      <c r="J1043" s="144">
        <f t="shared" si="86"/>
        <v>0</v>
      </c>
      <c r="K1043" s="143">
        <v>0</v>
      </c>
      <c r="L1043" s="143"/>
      <c r="M1043" s="234">
        <f t="shared" si="87"/>
        <v>0</v>
      </c>
      <c r="N1043" s="143">
        <f t="shared" si="88"/>
        <v>0</v>
      </c>
      <c r="O1043" s="289">
        <f t="array" ref="O1043">IFERROR(INDEX($AK$49:$AK$2000,MATCH(B1043&amp;C1043,$Z$49:$Z$2000&amp;$AA$49:$AA$2000,0)),0)</f>
        <v>0</v>
      </c>
      <c r="P1043" s="290">
        <f t="shared" si="89"/>
        <v>0</v>
      </c>
      <c r="Q1043" s="262"/>
      <c r="Z1043" s="220"/>
      <c r="AA1043" s="220"/>
      <c r="AB1043" s="237"/>
      <c r="AC1043" s="237"/>
      <c r="AD1043" s="222"/>
      <c r="AE1043" s="221"/>
      <c r="AF1043" s="221"/>
      <c r="AG1043" s="257"/>
      <c r="AH1043" s="221"/>
      <c r="AI1043" s="222"/>
      <c r="AJ1043" s="221"/>
      <c r="AK1043" s="221"/>
      <c r="AL1043" s="223"/>
      <c r="AM1043" s="221"/>
    </row>
    <row r="1044" spans="2:39" ht="15" customHeight="1">
      <c r="B1044" s="235"/>
      <c r="C1044" s="235"/>
      <c r="D1044" s="298"/>
      <c r="E1044" s="235"/>
      <c r="F1044" s="144">
        <f t="shared" si="85"/>
        <v>0</v>
      </c>
      <c r="G1044" s="292"/>
      <c r="H1044" s="143"/>
      <c r="I1044" s="143"/>
      <c r="J1044" s="144">
        <f t="shared" si="86"/>
        <v>0</v>
      </c>
      <c r="K1044" s="143">
        <v>0</v>
      </c>
      <c r="L1044" s="143"/>
      <c r="M1044" s="234">
        <f t="shared" si="87"/>
        <v>0</v>
      </c>
      <c r="N1044" s="143">
        <f t="shared" si="88"/>
        <v>0</v>
      </c>
      <c r="O1044" s="289">
        <f t="array" ref="O1044">IFERROR(INDEX($AK$49:$AK$2000,MATCH(B1044&amp;C1044,$Z$49:$Z$2000&amp;$AA$49:$AA$2000,0)),0)</f>
        <v>0</v>
      </c>
      <c r="P1044" s="290">
        <f t="shared" si="89"/>
        <v>0</v>
      </c>
      <c r="Q1044" s="262"/>
      <c r="Z1044" s="220"/>
      <c r="AA1044" s="220"/>
      <c r="AB1044" s="237"/>
      <c r="AC1044" s="237"/>
      <c r="AD1044" s="222"/>
      <c r="AE1044" s="221"/>
      <c r="AF1044" s="221"/>
      <c r="AG1044" s="257"/>
      <c r="AH1044" s="221"/>
      <c r="AI1044" s="222"/>
      <c r="AJ1044" s="221"/>
      <c r="AK1044" s="221"/>
      <c r="AL1044" s="223"/>
      <c r="AM1044" s="221"/>
    </row>
    <row r="1045" spans="2:39" ht="15" customHeight="1">
      <c r="B1045" s="235"/>
      <c r="C1045" s="235"/>
      <c r="D1045" s="298"/>
      <c r="E1045" s="235"/>
      <c r="F1045" s="144">
        <f t="shared" si="85"/>
        <v>0</v>
      </c>
      <c r="G1045" s="292"/>
      <c r="H1045" s="143"/>
      <c r="I1045" s="143"/>
      <c r="J1045" s="144">
        <f t="shared" si="86"/>
        <v>0</v>
      </c>
      <c r="K1045" s="143">
        <v>0</v>
      </c>
      <c r="L1045" s="143"/>
      <c r="M1045" s="234">
        <f t="shared" si="87"/>
        <v>0</v>
      </c>
      <c r="N1045" s="143">
        <f t="shared" si="88"/>
        <v>0</v>
      </c>
      <c r="O1045" s="289">
        <f t="array" ref="O1045">IFERROR(INDEX($AK$49:$AK$2000,MATCH(B1045&amp;C1045,$Z$49:$Z$2000&amp;$AA$49:$AA$2000,0)),0)</f>
        <v>0</v>
      </c>
      <c r="P1045" s="290">
        <f t="shared" si="89"/>
        <v>0</v>
      </c>
      <c r="Q1045" s="262"/>
      <c r="Z1045" s="220"/>
      <c r="AA1045" s="220"/>
      <c r="AB1045" s="237"/>
      <c r="AC1045" s="237"/>
      <c r="AD1045" s="222"/>
      <c r="AE1045" s="221"/>
      <c r="AF1045" s="221"/>
      <c r="AG1045" s="257"/>
      <c r="AH1045" s="221"/>
      <c r="AI1045" s="222"/>
      <c r="AJ1045" s="221"/>
      <c r="AK1045" s="221"/>
      <c r="AL1045" s="223"/>
      <c r="AM1045" s="221"/>
    </row>
    <row r="1046" spans="2:39" ht="15" customHeight="1">
      <c r="B1046" s="235"/>
      <c r="C1046" s="235"/>
      <c r="D1046" s="298"/>
      <c r="E1046" s="235"/>
      <c r="F1046" s="144">
        <f t="shared" si="85"/>
        <v>0</v>
      </c>
      <c r="G1046" s="292"/>
      <c r="H1046" s="143"/>
      <c r="I1046" s="143"/>
      <c r="J1046" s="144">
        <f t="shared" si="86"/>
        <v>0</v>
      </c>
      <c r="K1046" s="143">
        <v>0</v>
      </c>
      <c r="L1046" s="143"/>
      <c r="M1046" s="234">
        <f t="shared" si="87"/>
        <v>0</v>
      </c>
      <c r="N1046" s="143">
        <f t="shared" si="88"/>
        <v>0</v>
      </c>
      <c r="O1046" s="289">
        <f t="array" ref="O1046">IFERROR(INDEX($AK$49:$AK$2000,MATCH(B1046&amp;C1046,$Z$49:$Z$2000&amp;$AA$49:$AA$2000,0)),0)</f>
        <v>0</v>
      </c>
      <c r="P1046" s="290">
        <f t="shared" si="89"/>
        <v>0</v>
      </c>
      <c r="Q1046" s="262"/>
      <c r="Z1046" s="220"/>
      <c r="AA1046" s="220"/>
      <c r="AB1046" s="237"/>
      <c r="AC1046" s="237"/>
      <c r="AD1046" s="222"/>
      <c r="AE1046" s="221"/>
      <c r="AF1046" s="221"/>
      <c r="AG1046" s="257"/>
      <c r="AH1046" s="221"/>
      <c r="AI1046" s="222"/>
      <c r="AJ1046" s="221"/>
      <c r="AK1046" s="221"/>
      <c r="AL1046" s="223"/>
      <c r="AM1046" s="221"/>
    </row>
    <row r="1047" spans="2:39" ht="15" customHeight="1">
      <c r="B1047" s="235"/>
      <c r="C1047" s="235"/>
      <c r="D1047" s="298"/>
      <c r="E1047" s="235"/>
      <c r="F1047" s="144">
        <f t="shared" si="85"/>
        <v>0</v>
      </c>
      <c r="G1047" s="292"/>
      <c r="H1047" s="143"/>
      <c r="I1047" s="143"/>
      <c r="J1047" s="144">
        <f t="shared" si="86"/>
        <v>0</v>
      </c>
      <c r="K1047" s="143">
        <v>0</v>
      </c>
      <c r="L1047" s="143"/>
      <c r="M1047" s="234">
        <f t="shared" si="87"/>
        <v>0</v>
      </c>
      <c r="N1047" s="143">
        <f t="shared" si="88"/>
        <v>0</v>
      </c>
      <c r="O1047" s="289">
        <f t="array" ref="O1047">IFERROR(INDEX($AK$49:$AK$2000,MATCH(B1047&amp;C1047,$Z$49:$Z$2000&amp;$AA$49:$AA$2000,0)),0)</f>
        <v>0</v>
      </c>
      <c r="P1047" s="290">
        <f t="shared" si="89"/>
        <v>0</v>
      </c>
      <c r="Q1047" s="262"/>
      <c r="Z1047" s="220"/>
      <c r="AA1047" s="220"/>
      <c r="AB1047" s="237"/>
      <c r="AC1047" s="237"/>
      <c r="AD1047" s="222"/>
      <c r="AE1047" s="221"/>
      <c r="AF1047" s="221"/>
      <c r="AG1047" s="257"/>
      <c r="AH1047" s="221"/>
      <c r="AI1047" s="222"/>
      <c r="AJ1047" s="221"/>
      <c r="AK1047" s="221"/>
      <c r="AL1047" s="223"/>
      <c r="AM1047" s="221"/>
    </row>
    <row r="1048" spans="2:39" ht="15" customHeight="1">
      <c r="B1048" s="235"/>
      <c r="C1048" s="235"/>
      <c r="D1048" s="298"/>
      <c r="E1048" s="235"/>
      <c r="F1048" s="144">
        <f t="shared" si="85"/>
        <v>0</v>
      </c>
      <c r="G1048" s="292"/>
      <c r="H1048" s="143"/>
      <c r="I1048" s="143"/>
      <c r="J1048" s="144">
        <f t="shared" si="86"/>
        <v>0</v>
      </c>
      <c r="K1048" s="143">
        <v>0</v>
      </c>
      <c r="L1048" s="143"/>
      <c r="M1048" s="234">
        <f t="shared" si="87"/>
        <v>0</v>
      </c>
      <c r="N1048" s="143">
        <f t="shared" si="88"/>
        <v>0</v>
      </c>
      <c r="O1048" s="289">
        <f t="array" ref="O1048">IFERROR(INDEX($AK$49:$AK$2000,MATCH(B1048&amp;C1048,$Z$49:$Z$2000&amp;$AA$49:$AA$2000,0)),0)</f>
        <v>0</v>
      </c>
      <c r="P1048" s="290">
        <f t="shared" si="89"/>
        <v>0</v>
      </c>
      <c r="Q1048" s="262"/>
      <c r="Z1048" s="220"/>
      <c r="AA1048" s="220"/>
      <c r="AB1048" s="237"/>
      <c r="AC1048" s="237"/>
      <c r="AD1048" s="222"/>
      <c r="AE1048" s="221"/>
      <c r="AF1048" s="221"/>
      <c r="AG1048" s="257"/>
      <c r="AH1048" s="221"/>
      <c r="AI1048" s="222"/>
      <c r="AJ1048" s="221"/>
      <c r="AK1048" s="221"/>
      <c r="AL1048" s="223"/>
      <c r="AM1048" s="221"/>
    </row>
    <row r="1049" spans="2:39" ht="15" customHeight="1">
      <c r="B1049" s="235"/>
      <c r="C1049" s="235"/>
      <c r="D1049" s="298"/>
      <c r="E1049" s="235"/>
      <c r="F1049" s="144">
        <f t="shared" si="85"/>
        <v>0</v>
      </c>
      <c r="G1049" s="292"/>
      <c r="H1049" s="143"/>
      <c r="I1049" s="143"/>
      <c r="J1049" s="144">
        <f t="shared" si="86"/>
        <v>0</v>
      </c>
      <c r="K1049" s="143">
        <v>0</v>
      </c>
      <c r="L1049" s="143"/>
      <c r="M1049" s="234">
        <f t="shared" si="87"/>
        <v>0</v>
      </c>
      <c r="N1049" s="143">
        <f t="shared" si="88"/>
        <v>0</v>
      </c>
      <c r="O1049" s="289">
        <f t="array" ref="O1049">IFERROR(INDEX($AK$49:$AK$2000,MATCH(B1049&amp;C1049,$Z$49:$Z$2000&amp;$AA$49:$AA$2000,0)),0)</f>
        <v>0</v>
      </c>
      <c r="P1049" s="290">
        <f t="shared" si="89"/>
        <v>0</v>
      </c>
      <c r="Q1049" s="262"/>
      <c r="Z1049" s="220"/>
      <c r="AA1049" s="220"/>
      <c r="AB1049" s="237"/>
      <c r="AC1049" s="237"/>
      <c r="AD1049" s="222"/>
      <c r="AE1049" s="221"/>
      <c r="AF1049" s="221"/>
      <c r="AG1049" s="257"/>
      <c r="AH1049" s="221"/>
      <c r="AI1049" s="222"/>
      <c r="AJ1049" s="221"/>
      <c r="AK1049" s="221"/>
      <c r="AL1049" s="223"/>
      <c r="AM1049" s="221"/>
    </row>
    <row r="1050" spans="2:39" ht="15" customHeight="1">
      <c r="B1050" s="235"/>
      <c r="C1050" s="235"/>
      <c r="D1050" s="298"/>
      <c r="E1050" s="235"/>
      <c r="F1050" s="144">
        <f t="shared" si="85"/>
        <v>0</v>
      </c>
      <c r="G1050" s="292"/>
      <c r="H1050" s="143"/>
      <c r="I1050" s="143"/>
      <c r="J1050" s="144">
        <f t="shared" si="86"/>
        <v>0</v>
      </c>
      <c r="K1050" s="143">
        <v>0</v>
      </c>
      <c r="L1050" s="143"/>
      <c r="M1050" s="234">
        <f t="shared" si="87"/>
        <v>0</v>
      </c>
      <c r="N1050" s="143">
        <f t="shared" si="88"/>
        <v>0</v>
      </c>
      <c r="O1050" s="289">
        <f t="array" ref="O1050">IFERROR(INDEX($AK$49:$AK$2000,MATCH(B1050&amp;C1050,$Z$49:$Z$2000&amp;$AA$49:$AA$2000,0)),0)</f>
        <v>0</v>
      </c>
      <c r="P1050" s="290">
        <f t="shared" si="89"/>
        <v>0</v>
      </c>
      <c r="Q1050" s="262"/>
      <c r="Z1050" s="220"/>
      <c r="AA1050" s="220"/>
      <c r="AB1050" s="237"/>
      <c r="AC1050" s="237"/>
      <c r="AD1050" s="222"/>
      <c r="AE1050" s="221"/>
      <c r="AF1050" s="221"/>
      <c r="AG1050" s="257"/>
      <c r="AH1050" s="221"/>
      <c r="AI1050" s="222"/>
      <c r="AJ1050" s="221"/>
      <c r="AK1050" s="221"/>
      <c r="AL1050" s="223"/>
      <c r="AM1050" s="221"/>
    </row>
    <row r="1051" spans="2:39" ht="15" customHeight="1">
      <c r="B1051" s="235"/>
      <c r="C1051" s="235"/>
      <c r="D1051" s="298"/>
      <c r="E1051" s="235"/>
      <c r="F1051" s="144">
        <f t="shared" si="85"/>
        <v>0</v>
      </c>
      <c r="G1051" s="292"/>
      <c r="H1051" s="143"/>
      <c r="I1051" s="143"/>
      <c r="J1051" s="144">
        <f t="shared" si="86"/>
        <v>0</v>
      </c>
      <c r="K1051" s="143">
        <v>0</v>
      </c>
      <c r="L1051" s="143"/>
      <c r="M1051" s="234">
        <f t="shared" si="87"/>
        <v>0</v>
      </c>
      <c r="N1051" s="143">
        <f t="shared" si="88"/>
        <v>0</v>
      </c>
      <c r="O1051" s="289">
        <f t="array" ref="O1051">IFERROR(INDEX($AK$49:$AK$2000,MATCH(B1051&amp;C1051,$Z$49:$Z$2000&amp;$AA$49:$AA$2000,0)),0)</f>
        <v>0</v>
      </c>
      <c r="P1051" s="290">
        <f t="shared" si="89"/>
        <v>0</v>
      </c>
      <c r="Q1051" s="262"/>
      <c r="Z1051" s="220"/>
      <c r="AA1051" s="220"/>
      <c r="AB1051" s="237"/>
      <c r="AC1051" s="237"/>
      <c r="AD1051" s="222"/>
      <c r="AE1051" s="221"/>
      <c r="AF1051" s="221"/>
      <c r="AG1051" s="257"/>
      <c r="AH1051" s="221"/>
      <c r="AI1051" s="222"/>
      <c r="AJ1051" s="221"/>
      <c r="AK1051" s="221"/>
      <c r="AL1051" s="223"/>
      <c r="AM1051" s="221"/>
    </row>
    <row r="1052" spans="2:39" ht="15" customHeight="1">
      <c r="B1052" s="235"/>
      <c r="C1052" s="235"/>
      <c r="D1052" s="298"/>
      <c r="E1052" s="235"/>
      <c r="F1052" s="144">
        <f t="shared" si="85"/>
        <v>0</v>
      </c>
      <c r="G1052" s="292"/>
      <c r="H1052" s="143"/>
      <c r="I1052" s="143"/>
      <c r="J1052" s="144">
        <f t="shared" si="86"/>
        <v>0</v>
      </c>
      <c r="K1052" s="143">
        <v>0</v>
      </c>
      <c r="L1052" s="143"/>
      <c r="M1052" s="234">
        <f t="shared" si="87"/>
        <v>0</v>
      </c>
      <c r="N1052" s="143">
        <f t="shared" si="88"/>
        <v>0</v>
      </c>
      <c r="O1052" s="289">
        <f t="array" ref="O1052">IFERROR(INDEX($AK$49:$AK$2000,MATCH(B1052&amp;C1052,$Z$49:$Z$2000&amp;$AA$49:$AA$2000,0)),0)</f>
        <v>0</v>
      </c>
      <c r="P1052" s="290">
        <f t="shared" si="89"/>
        <v>0</v>
      </c>
      <c r="Q1052" s="262"/>
      <c r="Z1052" s="220"/>
      <c r="AA1052" s="220"/>
      <c r="AB1052" s="237"/>
      <c r="AC1052" s="237"/>
      <c r="AD1052" s="222"/>
      <c r="AE1052" s="221"/>
      <c r="AF1052" s="221"/>
      <c r="AG1052" s="257"/>
      <c r="AH1052" s="221"/>
      <c r="AI1052" s="222"/>
      <c r="AJ1052" s="221"/>
      <c r="AK1052" s="221"/>
      <c r="AL1052" s="223"/>
      <c r="AM1052" s="221"/>
    </row>
    <row r="1053" spans="2:39" ht="15" customHeight="1">
      <c r="B1053" s="235"/>
      <c r="C1053" s="235"/>
      <c r="D1053" s="298"/>
      <c r="E1053" s="235"/>
      <c r="F1053" s="144">
        <f t="shared" si="85"/>
        <v>0</v>
      </c>
      <c r="G1053" s="292"/>
      <c r="H1053" s="143"/>
      <c r="I1053" s="143"/>
      <c r="J1053" s="144">
        <f t="shared" si="86"/>
        <v>0</v>
      </c>
      <c r="K1053" s="143">
        <v>0</v>
      </c>
      <c r="L1053" s="143"/>
      <c r="M1053" s="234">
        <f t="shared" si="87"/>
        <v>0</v>
      </c>
      <c r="N1053" s="143">
        <f t="shared" si="88"/>
        <v>0</v>
      </c>
      <c r="O1053" s="289">
        <f t="array" ref="O1053">IFERROR(INDEX($AK$49:$AK$2000,MATCH(B1053&amp;C1053,$Z$49:$Z$2000&amp;$AA$49:$AA$2000,0)),0)</f>
        <v>0</v>
      </c>
      <c r="P1053" s="290">
        <f t="shared" si="89"/>
        <v>0</v>
      </c>
      <c r="Q1053" s="262"/>
      <c r="Z1053" s="220"/>
      <c r="AA1053" s="220"/>
      <c r="AB1053" s="237"/>
      <c r="AC1053" s="237"/>
      <c r="AD1053" s="222"/>
      <c r="AE1053" s="221"/>
      <c r="AF1053" s="221"/>
      <c r="AG1053" s="257"/>
      <c r="AH1053" s="221"/>
      <c r="AI1053" s="222"/>
      <c r="AJ1053" s="221"/>
      <c r="AK1053" s="221"/>
      <c r="AL1053" s="223"/>
      <c r="AM1053" s="221"/>
    </row>
    <row r="1054" spans="2:39" ht="15" customHeight="1">
      <c r="B1054" s="235"/>
      <c r="C1054" s="235"/>
      <c r="D1054" s="298"/>
      <c r="E1054" s="235"/>
      <c r="F1054" s="144">
        <f t="shared" si="85"/>
        <v>0</v>
      </c>
      <c r="G1054" s="292"/>
      <c r="H1054" s="143"/>
      <c r="I1054" s="143"/>
      <c r="J1054" s="144">
        <f t="shared" si="86"/>
        <v>0</v>
      </c>
      <c r="K1054" s="143">
        <v>0</v>
      </c>
      <c r="L1054" s="143"/>
      <c r="M1054" s="234">
        <f t="shared" si="87"/>
        <v>0</v>
      </c>
      <c r="N1054" s="143">
        <f t="shared" si="88"/>
        <v>0</v>
      </c>
      <c r="O1054" s="289">
        <f t="array" ref="O1054">IFERROR(INDEX($AK$49:$AK$2000,MATCH(B1054&amp;C1054,$Z$49:$Z$2000&amp;$AA$49:$AA$2000,0)),0)</f>
        <v>0</v>
      </c>
      <c r="P1054" s="290">
        <f t="shared" si="89"/>
        <v>0</v>
      </c>
      <c r="Q1054" s="262"/>
      <c r="Z1054" s="220"/>
      <c r="AA1054" s="220"/>
      <c r="AB1054" s="237"/>
      <c r="AC1054" s="237"/>
      <c r="AD1054" s="222"/>
      <c r="AE1054" s="221"/>
      <c r="AF1054" s="221"/>
      <c r="AG1054" s="257"/>
      <c r="AH1054" s="221"/>
      <c r="AI1054" s="222"/>
      <c r="AJ1054" s="221"/>
      <c r="AK1054" s="221"/>
      <c r="AL1054" s="223"/>
      <c r="AM1054" s="221"/>
    </row>
    <row r="1055" spans="2:39" ht="15" customHeight="1">
      <c r="B1055" s="235"/>
      <c r="C1055" s="235"/>
      <c r="D1055" s="298"/>
      <c r="E1055" s="235"/>
      <c r="F1055" s="144">
        <f t="shared" si="85"/>
        <v>0</v>
      </c>
      <c r="G1055" s="292"/>
      <c r="H1055" s="143"/>
      <c r="I1055" s="143"/>
      <c r="J1055" s="144">
        <f t="shared" si="86"/>
        <v>0</v>
      </c>
      <c r="K1055" s="143">
        <v>0</v>
      </c>
      <c r="L1055" s="143"/>
      <c r="M1055" s="234">
        <f t="shared" si="87"/>
        <v>0</v>
      </c>
      <c r="N1055" s="143">
        <f t="shared" si="88"/>
        <v>0</v>
      </c>
      <c r="O1055" s="289">
        <f t="array" ref="O1055">IFERROR(INDEX($AK$49:$AK$2000,MATCH(B1055&amp;C1055,$Z$49:$Z$2000&amp;$AA$49:$AA$2000,0)),0)</f>
        <v>0</v>
      </c>
      <c r="P1055" s="290">
        <f t="shared" si="89"/>
        <v>0</v>
      </c>
      <c r="Q1055" s="262"/>
      <c r="Z1055" s="220"/>
      <c r="AA1055" s="220"/>
      <c r="AB1055" s="237"/>
      <c r="AC1055" s="237"/>
      <c r="AD1055" s="222"/>
      <c r="AE1055" s="221"/>
      <c r="AF1055" s="221"/>
      <c r="AG1055" s="257"/>
      <c r="AH1055" s="221"/>
      <c r="AI1055" s="222"/>
      <c r="AJ1055" s="221"/>
      <c r="AK1055" s="221"/>
      <c r="AL1055" s="223"/>
      <c r="AM1055" s="221"/>
    </row>
    <row r="1056" spans="2:39" ht="15" customHeight="1">
      <c r="B1056" s="235"/>
      <c r="C1056" s="235"/>
      <c r="D1056" s="298"/>
      <c r="E1056" s="235"/>
      <c r="F1056" s="144">
        <f t="shared" si="85"/>
        <v>0</v>
      </c>
      <c r="G1056" s="292"/>
      <c r="H1056" s="143"/>
      <c r="I1056" s="143"/>
      <c r="J1056" s="144">
        <f t="shared" si="86"/>
        <v>0</v>
      </c>
      <c r="K1056" s="143">
        <v>0</v>
      </c>
      <c r="L1056" s="143"/>
      <c r="M1056" s="234">
        <f t="shared" si="87"/>
        <v>0</v>
      </c>
      <c r="N1056" s="143">
        <f t="shared" si="88"/>
        <v>0</v>
      </c>
      <c r="O1056" s="289">
        <f t="array" ref="O1056">IFERROR(INDEX($AK$49:$AK$2000,MATCH(B1056&amp;C1056,$Z$49:$Z$2000&amp;$AA$49:$AA$2000,0)),0)</f>
        <v>0</v>
      </c>
      <c r="P1056" s="290">
        <f t="shared" si="89"/>
        <v>0</v>
      </c>
      <c r="Q1056" s="262"/>
      <c r="Z1056" s="220"/>
      <c r="AA1056" s="220"/>
      <c r="AB1056" s="237"/>
      <c r="AC1056" s="237"/>
      <c r="AD1056" s="222"/>
      <c r="AE1056" s="221"/>
      <c r="AF1056" s="221"/>
      <c r="AG1056" s="257"/>
      <c r="AH1056" s="221"/>
      <c r="AI1056" s="222"/>
      <c r="AJ1056" s="221"/>
      <c r="AK1056" s="221"/>
      <c r="AL1056" s="223"/>
      <c r="AM1056" s="221"/>
    </row>
    <row r="1057" spans="2:39" ht="15" customHeight="1">
      <c r="B1057" s="235"/>
      <c r="C1057" s="235"/>
      <c r="D1057" s="298"/>
      <c r="E1057" s="235"/>
      <c r="F1057" s="144">
        <f t="shared" si="85"/>
        <v>0</v>
      </c>
      <c r="G1057" s="292"/>
      <c r="H1057" s="143"/>
      <c r="I1057" s="143"/>
      <c r="J1057" s="144">
        <f t="shared" si="86"/>
        <v>0</v>
      </c>
      <c r="K1057" s="143">
        <v>0</v>
      </c>
      <c r="L1057" s="143"/>
      <c r="M1057" s="234">
        <f t="shared" si="87"/>
        <v>0</v>
      </c>
      <c r="N1057" s="143">
        <f t="shared" si="88"/>
        <v>0</v>
      </c>
      <c r="O1057" s="289">
        <f t="array" ref="O1057">IFERROR(INDEX($AK$49:$AK$2000,MATCH(B1057&amp;C1057,$Z$49:$Z$2000&amp;$AA$49:$AA$2000,0)),0)</f>
        <v>0</v>
      </c>
      <c r="P1057" s="290">
        <f t="shared" si="89"/>
        <v>0</v>
      </c>
      <c r="Q1057" s="262"/>
      <c r="Z1057" s="220"/>
      <c r="AA1057" s="220"/>
      <c r="AB1057" s="237"/>
      <c r="AC1057" s="237"/>
      <c r="AD1057" s="222"/>
      <c r="AE1057" s="221"/>
      <c r="AF1057" s="221"/>
      <c r="AG1057" s="257"/>
      <c r="AH1057" s="221"/>
      <c r="AI1057" s="222"/>
      <c r="AJ1057" s="221"/>
      <c r="AK1057" s="221"/>
      <c r="AL1057" s="223"/>
      <c r="AM1057" s="221"/>
    </row>
    <row r="1058" spans="2:39" ht="15" customHeight="1">
      <c r="B1058" s="235"/>
      <c r="C1058" s="235"/>
      <c r="D1058" s="298"/>
      <c r="E1058" s="235"/>
      <c r="F1058" s="144">
        <f t="shared" si="85"/>
        <v>0</v>
      </c>
      <c r="G1058" s="292"/>
      <c r="H1058" s="143"/>
      <c r="I1058" s="143"/>
      <c r="J1058" s="144">
        <f t="shared" si="86"/>
        <v>0</v>
      </c>
      <c r="K1058" s="143">
        <v>0</v>
      </c>
      <c r="L1058" s="143"/>
      <c r="M1058" s="234">
        <f t="shared" si="87"/>
        <v>0</v>
      </c>
      <c r="N1058" s="143">
        <f t="shared" si="88"/>
        <v>0</v>
      </c>
      <c r="O1058" s="289">
        <f t="array" ref="O1058">IFERROR(INDEX($AK$49:$AK$2000,MATCH(B1058&amp;C1058,$Z$49:$Z$2000&amp;$AA$49:$AA$2000,0)),0)</f>
        <v>0</v>
      </c>
      <c r="P1058" s="290">
        <f t="shared" si="89"/>
        <v>0</v>
      </c>
      <c r="Q1058" s="262"/>
      <c r="Z1058" s="220"/>
      <c r="AA1058" s="220"/>
      <c r="AB1058" s="237"/>
      <c r="AC1058" s="237"/>
      <c r="AD1058" s="222"/>
      <c r="AE1058" s="221"/>
      <c r="AF1058" s="221"/>
      <c r="AG1058" s="257"/>
      <c r="AH1058" s="221"/>
      <c r="AI1058" s="222"/>
      <c r="AJ1058" s="221"/>
      <c r="AK1058" s="221"/>
      <c r="AL1058" s="223"/>
      <c r="AM1058" s="221"/>
    </row>
    <row r="1059" spans="2:39" ht="15" customHeight="1">
      <c r="B1059" s="235"/>
      <c r="C1059" s="235"/>
      <c r="D1059" s="298"/>
      <c r="E1059" s="235"/>
      <c r="F1059" s="144">
        <f t="shared" si="85"/>
        <v>0</v>
      </c>
      <c r="G1059" s="292"/>
      <c r="H1059" s="143"/>
      <c r="I1059" s="143"/>
      <c r="J1059" s="144">
        <f t="shared" si="86"/>
        <v>0</v>
      </c>
      <c r="K1059" s="143">
        <v>0</v>
      </c>
      <c r="L1059" s="143"/>
      <c r="M1059" s="234">
        <f t="shared" si="87"/>
        <v>0</v>
      </c>
      <c r="N1059" s="143">
        <f t="shared" si="88"/>
        <v>0</v>
      </c>
      <c r="O1059" s="289">
        <f t="array" ref="O1059">IFERROR(INDEX($AK$49:$AK$2000,MATCH(B1059&amp;C1059,$Z$49:$Z$2000&amp;$AA$49:$AA$2000,0)),0)</f>
        <v>0</v>
      </c>
      <c r="P1059" s="290">
        <f t="shared" si="89"/>
        <v>0</v>
      </c>
      <c r="Q1059" s="262"/>
      <c r="Z1059" s="220"/>
      <c r="AA1059" s="220"/>
      <c r="AB1059" s="237"/>
      <c r="AC1059" s="237"/>
      <c r="AD1059" s="222"/>
      <c r="AE1059" s="221"/>
      <c r="AF1059" s="221"/>
      <c r="AG1059" s="257"/>
      <c r="AH1059" s="221"/>
      <c r="AI1059" s="222"/>
      <c r="AJ1059" s="221"/>
      <c r="AK1059" s="221"/>
      <c r="AL1059" s="223"/>
      <c r="AM1059" s="221"/>
    </row>
    <row r="1060" spans="2:39" ht="15" customHeight="1">
      <c r="B1060" s="235"/>
      <c r="C1060" s="235"/>
      <c r="D1060" s="298"/>
      <c r="E1060" s="235"/>
      <c r="F1060" s="144">
        <f t="shared" si="85"/>
        <v>0</v>
      </c>
      <c r="G1060" s="292"/>
      <c r="H1060" s="143"/>
      <c r="I1060" s="143"/>
      <c r="J1060" s="144">
        <f t="shared" si="86"/>
        <v>0</v>
      </c>
      <c r="K1060" s="143">
        <v>0</v>
      </c>
      <c r="L1060" s="143"/>
      <c r="M1060" s="234">
        <f t="shared" si="87"/>
        <v>0</v>
      </c>
      <c r="N1060" s="143">
        <f t="shared" si="88"/>
        <v>0</v>
      </c>
      <c r="O1060" s="289">
        <f t="array" ref="O1060">IFERROR(INDEX($AK$49:$AK$2000,MATCH(B1060&amp;C1060,$Z$49:$Z$2000&amp;$AA$49:$AA$2000,0)),0)</f>
        <v>0</v>
      </c>
      <c r="P1060" s="290">
        <f t="shared" si="89"/>
        <v>0</v>
      </c>
      <c r="Q1060" s="262"/>
      <c r="Z1060" s="220"/>
      <c r="AA1060" s="220"/>
      <c r="AB1060" s="237"/>
      <c r="AC1060" s="237"/>
      <c r="AD1060" s="222"/>
      <c r="AE1060" s="221"/>
      <c r="AF1060" s="221"/>
      <c r="AG1060" s="257"/>
      <c r="AH1060" s="221"/>
      <c r="AI1060" s="222"/>
      <c r="AJ1060" s="221"/>
      <c r="AK1060" s="221"/>
      <c r="AL1060" s="223"/>
      <c r="AM1060" s="221"/>
    </row>
    <row r="1061" spans="2:39" ht="15" customHeight="1">
      <c r="B1061" s="235"/>
      <c r="C1061" s="235"/>
      <c r="D1061" s="298"/>
      <c r="E1061" s="235"/>
      <c r="F1061" s="144">
        <f t="shared" si="85"/>
        <v>0</v>
      </c>
      <c r="G1061" s="292"/>
      <c r="H1061" s="143"/>
      <c r="I1061" s="143"/>
      <c r="J1061" s="144">
        <f t="shared" si="86"/>
        <v>0</v>
      </c>
      <c r="K1061" s="143">
        <v>0</v>
      </c>
      <c r="L1061" s="143"/>
      <c r="M1061" s="234">
        <f t="shared" si="87"/>
        <v>0</v>
      </c>
      <c r="N1061" s="143">
        <f t="shared" si="88"/>
        <v>0</v>
      </c>
      <c r="O1061" s="289">
        <f t="array" ref="O1061">IFERROR(INDEX($AK$49:$AK$2000,MATCH(B1061&amp;C1061,$Z$49:$Z$2000&amp;$AA$49:$AA$2000,0)),0)</f>
        <v>0</v>
      </c>
      <c r="P1061" s="290">
        <f t="shared" si="89"/>
        <v>0</v>
      </c>
      <c r="Q1061" s="262"/>
      <c r="Z1061" s="220"/>
      <c r="AA1061" s="220"/>
      <c r="AB1061" s="237"/>
      <c r="AC1061" s="237"/>
      <c r="AD1061" s="222"/>
      <c r="AE1061" s="221"/>
      <c r="AF1061" s="221"/>
      <c r="AG1061" s="257"/>
      <c r="AH1061" s="221"/>
      <c r="AI1061" s="222"/>
      <c r="AJ1061" s="221"/>
      <c r="AK1061" s="221"/>
      <c r="AL1061" s="223"/>
      <c r="AM1061" s="221"/>
    </row>
    <row r="1062" spans="2:39" ht="15" customHeight="1">
      <c r="B1062" s="235"/>
      <c r="C1062" s="235"/>
      <c r="D1062" s="298"/>
      <c r="E1062" s="235"/>
      <c r="F1062" s="144">
        <f t="shared" si="85"/>
        <v>0</v>
      </c>
      <c r="G1062" s="292"/>
      <c r="H1062" s="143"/>
      <c r="I1062" s="143"/>
      <c r="J1062" s="144">
        <f t="shared" si="86"/>
        <v>0</v>
      </c>
      <c r="K1062" s="143">
        <v>0</v>
      </c>
      <c r="L1062" s="143"/>
      <c r="M1062" s="234">
        <f t="shared" si="87"/>
        <v>0</v>
      </c>
      <c r="N1062" s="143">
        <f t="shared" si="88"/>
        <v>0</v>
      </c>
      <c r="O1062" s="289">
        <f t="array" ref="O1062">IFERROR(INDEX($AK$49:$AK$2000,MATCH(B1062&amp;C1062,$Z$49:$Z$2000&amp;$AA$49:$AA$2000,0)),0)</f>
        <v>0</v>
      </c>
      <c r="P1062" s="290">
        <f t="shared" si="89"/>
        <v>0</v>
      </c>
      <c r="Q1062" s="262"/>
      <c r="Z1062" s="220"/>
      <c r="AA1062" s="220"/>
      <c r="AB1062" s="237"/>
      <c r="AC1062" s="237"/>
      <c r="AD1062" s="222"/>
      <c r="AE1062" s="221"/>
      <c r="AF1062" s="221"/>
      <c r="AG1062" s="257"/>
      <c r="AH1062" s="221"/>
      <c r="AI1062" s="222"/>
      <c r="AJ1062" s="221"/>
      <c r="AK1062" s="221"/>
      <c r="AL1062" s="223"/>
      <c r="AM1062" s="221"/>
    </row>
    <row r="1063" spans="2:39" ht="15" customHeight="1">
      <c r="B1063" s="235"/>
      <c r="C1063" s="235"/>
      <c r="D1063" s="298"/>
      <c r="E1063" s="235"/>
      <c r="F1063" s="144">
        <f t="shared" si="85"/>
        <v>0</v>
      </c>
      <c r="G1063" s="292"/>
      <c r="H1063" s="143"/>
      <c r="I1063" s="143"/>
      <c r="J1063" s="144">
        <f t="shared" si="86"/>
        <v>0</v>
      </c>
      <c r="K1063" s="143">
        <v>0</v>
      </c>
      <c r="L1063" s="143"/>
      <c r="M1063" s="234">
        <f t="shared" si="87"/>
        <v>0</v>
      </c>
      <c r="N1063" s="143">
        <f t="shared" si="88"/>
        <v>0</v>
      </c>
      <c r="O1063" s="289">
        <f t="array" ref="O1063">IFERROR(INDEX($AK$49:$AK$2000,MATCH(B1063&amp;C1063,$Z$49:$Z$2000&amp;$AA$49:$AA$2000,0)),0)</f>
        <v>0</v>
      </c>
      <c r="P1063" s="290">
        <f t="shared" si="89"/>
        <v>0</v>
      </c>
      <c r="Q1063" s="262"/>
      <c r="Z1063" s="220"/>
      <c r="AA1063" s="220"/>
      <c r="AB1063" s="237"/>
      <c r="AC1063" s="237"/>
      <c r="AD1063" s="222"/>
      <c r="AE1063" s="221"/>
      <c r="AF1063" s="221"/>
      <c r="AG1063" s="257"/>
      <c r="AH1063" s="221"/>
      <c r="AI1063" s="222"/>
      <c r="AJ1063" s="221"/>
      <c r="AK1063" s="221"/>
      <c r="AL1063" s="223"/>
      <c r="AM1063" s="221"/>
    </row>
    <row r="1064" spans="2:39" ht="15" customHeight="1">
      <c r="B1064" s="235"/>
      <c r="C1064" s="235"/>
      <c r="D1064" s="298"/>
      <c r="E1064" s="235"/>
      <c r="F1064" s="144">
        <f t="shared" si="85"/>
        <v>0</v>
      </c>
      <c r="G1064" s="292"/>
      <c r="H1064" s="143"/>
      <c r="I1064" s="143"/>
      <c r="J1064" s="144">
        <f t="shared" si="86"/>
        <v>0</v>
      </c>
      <c r="K1064" s="143">
        <v>0</v>
      </c>
      <c r="L1064" s="143"/>
      <c r="M1064" s="234">
        <f t="shared" si="87"/>
        <v>0</v>
      </c>
      <c r="N1064" s="143">
        <f t="shared" si="88"/>
        <v>0</v>
      </c>
      <c r="O1064" s="289">
        <f t="array" ref="O1064">IFERROR(INDEX($AK$49:$AK$2000,MATCH(B1064&amp;C1064,$Z$49:$Z$2000&amp;$AA$49:$AA$2000,0)),0)</f>
        <v>0</v>
      </c>
      <c r="P1064" s="290">
        <f t="shared" si="89"/>
        <v>0</v>
      </c>
      <c r="Q1064" s="262"/>
      <c r="Z1064" s="220"/>
      <c r="AA1064" s="220"/>
      <c r="AB1064" s="237"/>
      <c r="AC1064" s="237"/>
      <c r="AD1064" s="222"/>
      <c r="AE1064" s="221"/>
      <c r="AF1064" s="221"/>
      <c r="AG1064" s="257"/>
      <c r="AH1064" s="221"/>
      <c r="AI1064" s="222"/>
      <c r="AJ1064" s="221"/>
      <c r="AK1064" s="221"/>
      <c r="AL1064" s="223"/>
      <c r="AM1064" s="221"/>
    </row>
    <row r="1065" spans="2:39" ht="15" customHeight="1">
      <c r="B1065" s="235"/>
      <c r="C1065" s="235"/>
      <c r="D1065" s="298"/>
      <c r="E1065" s="235"/>
      <c r="F1065" s="144">
        <f t="shared" si="85"/>
        <v>0</v>
      </c>
      <c r="G1065" s="292"/>
      <c r="H1065" s="143"/>
      <c r="I1065" s="143"/>
      <c r="J1065" s="144">
        <f t="shared" si="86"/>
        <v>0</v>
      </c>
      <c r="K1065" s="143">
        <v>0</v>
      </c>
      <c r="L1065" s="143"/>
      <c r="M1065" s="234">
        <f t="shared" si="87"/>
        <v>0</v>
      </c>
      <c r="N1065" s="143">
        <f t="shared" si="88"/>
        <v>0</v>
      </c>
      <c r="O1065" s="289">
        <f t="array" ref="O1065">IFERROR(INDEX($AK$49:$AK$2000,MATCH(B1065&amp;C1065,$Z$49:$Z$2000&amp;$AA$49:$AA$2000,0)),0)</f>
        <v>0</v>
      </c>
      <c r="P1065" s="290">
        <f t="shared" si="89"/>
        <v>0</v>
      </c>
      <c r="Q1065" s="262"/>
      <c r="Z1065" s="220"/>
      <c r="AA1065" s="220"/>
      <c r="AB1065" s="237"/>
      <c r="AC1065" s="237"/>
      <c r="AD1065" s="222"/>
      <c r="AE1065" s="221"/>
      <c r="AF1065" s="221"/>
      <c r="AG1065" s="257"/>
      <c r="AH1065" s="221"/>
      <c r="AI1065" s="222"/>
      <c r="AJ1065" s="221"/>
      <c r="AK1065" s="221"/>
      <c r="AL1065" s="223"/>
      <c r="AM1065" s="221"/>
    </row>
    <row r="1066" spans="2:39" ht="15" customHeight="1">
      <c r="B1066" s="235"/>
      <c r="C1066" s="235"/>
      <c r="D1066" s="298"/>
      <c r="E1066" s="235"/>
      <c r="F1066" s="144">
        <f t="shared" si="85"/>
        <v>0</v>
      </c>
      <c r="G1066" s="292"/>
      <c r="H1066" s="143"/>
      <c r="I1066" s="143"/>
      <c r="J1066" s="144">
        <f t="shared" si="86"/>
        <v>0</v>
      </c>
      <c r="K1066" s="143">
        <v>0</v>
      </c>
      <c r="L1066" s="143"/>
      <c r="M1066" s="234">
        <f t="shared" si="87"/>
        <v>0</v>
      </c>
      <c r="N1066" s="143">
        <f t="shared" si="88"/>
        <v>0</v>
      </c>
      <c r="O1066" s="289">
        <f t="array" ref="O1066">IFERROR(INDEX($AK$49:$AK$2000,MATCH(B1066&amp;C1066,$Z$49:$Z$2000&amp;$AA$49:$AA$2000,0)),0)</f>
        <v>0</v>
      </c>
      <c r="P1066" s="290">
        <f t="shared" si="89"/>
        <v>0</v>
      </c>
      <c r="Q1066" s="262"/>
      <c r="Z1066" s="220"/>
      <c r="AA1066" s="220"/>
      <c r="AB1066" s="237"/>
      <c r="AC1066" s="237"/>
      <c r="AD1066" s="222"/>
      <c r="AE1066" s="221"/>
      <c r="AF1066" s="221"/>
      <c r="AG1066" s="257"/>
      <c r="AH1066" s="221"/>
      <c r="AI1066" s="222"/>
      <c r="AJ1066" s="221"/>
      <c r="AK1066" s="221"/>
      <c r="AL1066" s="223"/>
      <c r="AM1066" s="221"/>
    </row>
    <row r="1067" spans="2:39" ht="15" customHeight="1">
      <c r="B1067" s="235"/>
      <c r="C1067" s="235"/>
      <c r="D1067" s="298"/>
      <c r="E1067" s="235"/>
      <c r="F1067" s="144">
        <f t="shared" si="85"/>
        <v>0</v>
      </c>
      <c r="G1067" s="292"/>
      <c r="H1067" s="143"/>
      <c r="I1067" s="143"/>
      <c r="J1067" s="144">
        <f t="shared" si="86"/>
        <v>0</v>
      </c>
      <c r="K1067" s="143">
        <v>0</v>
      </c>
      <c r="L1067" s="143"/>
      <c r="M1067" s="234">
        <f t="shared" si="87"/>
        <v>0</v>
      </c>
      <c r="N1067" s="143">
        <f t="shared" si="88"/>
        <v>0</v>
      </c>
      <c r="O1067" s="289">
        <f t="array" ref="O1067">IFERROR(INDEX($AK$49:$AK$2000,MATCH(B1067&amp;C1067,$Z$49:$Z$2000&amp;$AA$49:$AA$2000,0)),0)</f>
        <v>0</v>
      </c>
      <c r="P1067" s="290">
        <f t="shared" si="89"/>
        <v>0</v>
      </c>
      <c r="Q1067" s="262"/>
      <c r="Z1067" s="220"/>
      <c r="AA1067" s="220"/>
      <c r="AB1067" s="237"/>
      <c r="AC1067" s="237"/>
      <c r="AD1067" s="222"/>
      <c r="AE1067" s="221"/>
      <c r="AF1067" s="221"/>
      <c r="AG1067" s="257"/>
      <c r="AH1067" s="221"/>
      <c r="AI1067" s="222"/>
      <c r="AJ1067" s="221"/>
      <c r="AK1067" s="221"/>
      <c r="AL1067" s="223"/>
      <c r="AM1067" s="221"/>
    </row>
    <row r="1068" spans="2:39" ht="15" customHeight="1">
      <c r="B1068" s="235"/>
      <c r="C1068" s="235"/>
      <c r="D1068" s="298"/>
      <c r="E1068" s="235"/>
      <c r="F1068" s="144">
        <f t="shared" si="85"/>
        <v>0</v>
      </c>
      <c r="G1068" s="292"/>
      <c r="H1068" s="143"/>
      <c r="I1068" s="143"/>
      <c r="J1068" s="144">
        <f t="shared" si="86"/>
        <v>0</v>
      </c>
      <c r="K1068" s="143">
        <v>0</v>
      </c>
      <c r="L1068" s="143"/>
      <c r="M1068" s="234">
        <f t="shared" si="87"/>
        <v>0</v>
      </c>
      <c r="N1068" s="143">
        <f t="shared" si="88"/>
        <v>0</v>
      </c>
      <c r="O1068" s="289">
        <f t="array" ref="O1068">IFERROR(INDEX($AK$49:$AK$2000,MATCH(B1068&amp;C1068,$Z$49:$Z$2000&amp;$AA$49:$AA$2000,0)),0)</f>
        <v>0</v>
      </c>
      <c r="P1068" s="290">
        <f t="shared" si="89"/>
        <v>0</v>
      </c>
      <c r="Q1068" s="262"/>
      <c r="Z1068" s="220"/>
      <c r="AA1068" s="220"/>
      <c r="AB1068" s="237"/>
      <c r="AC1068" s="237"/>
      <c r="AD1068" s="222"/>
      <c r="AE1068" s="221"/>
      <c r="AF1068" s="221"/>
      <c r="AG1068" s="257"/>
      <c r="AH1068" s="221"/>
      <c r="AI1068" s="222"/>
      <c r="AJ1068" s="221"/>
      <c r="AK1068" s="221"/>
      <c r="AL1068" s="223"/>
      <c r="AM1068" s="221"/>
    </row>
    <row r="1069" spans="2:39" ht="15" customHeight="1">
      <c r="B1069" s="235"/>
      <c r="C1069" s="235"/>
      <c r="D1069" s="298"/>
      <c r="E1069" s="235"/>
      <c r="F1069" s="144">
        <f t="shared" si="85"/>
        <v>0</v>
      </c>
      <c r="G1069" s="292"/>
      <c r="H1069" s="143"/>
      <c r="I1069" s="143"/>
      <c r="J1069" s="144">
        <f t="shared" si="86"/>
        <v>0</v>
      </c>
      <c r="K1069" s="143">
        <v>0</v>
      </c>
      <c r="L1069" s="143"/>
      <c r="M1069" s="234">
        <f t="shared" si="87"/>
        <v>0</v>
      </c>
      <c r="N1069" s="143">
        <f t="shared" si="88"/>
        <v>0</v>
      </c>
      <c r="O1069" s="289">
        <f t="array" ref="O1069">IFERROR(INDEX($AK$49:$AK$2000,MATCH(B1069&amp;C1069,$Z$49:$Z$2000&amp;$AA$49:$AA$2000,0)),0)</f>
        <v>0</v>
      </c>
      <c r="P1069" s="290">
        <f t="shared" si="89"/>
        <v>0</v>
      </c>
      <c r="Q1069" s="262"/>
      <c r="Z1069" s="220"/>
      <c r="AA1069" s="220"/>
      <c r="AB1069" s="237"/>
      <c r="AC1069" s="237"/>
      <c r="AD1069" s="222"/>
      <c r="AE1069" s="221"/>
      <c r="AF1069" s="221"/>
      <c r="AG1069" s="257"/>
      <c r="AH1069" s="221"/>
      <c r="AI1069" s="222"/>
      <c r="AJ1069" s="221"/>
      <c r="AK1069" s="221"/>
      <c r="AL1069" s="223"/>
      <c r="AM1069" s="221"/>
    </row>
    <row r="1070" spans="2:39" ht="15" customHeight="1">
      <c r="B1070" s="235"/>
      <c r="C1070" s="235"/>
      <c r="D1070" s="298"/>
      <c r="E1070" s="235"/>
      <c r="F1070" s="144">
        <f t="shared" si="85"/>
        <v>0</v>
      </c>
      <c r="G1070" s="292"/>
      <c r="H1070" s="143"/>
      <c r="I1070" s="143"/>
      <c r="J1070" s="144">
        <f t="shared" si="86"/>
        <v>0</v>
      </c>
      <c r="K1070" s="143">
        <v>0</v>
      </c>
      <c r="L1070" s="143"/>
      <c r="M1070" s="234">
        <f t="shared" si="87"/>
        <v>0</v>
      </c>
      <c r="N1070" s="143">
        <f t="shared" si="88"/>
        <v>0</v>
      </c>
      <c r="O1070" s="289">
        <f t="array" ref="O1070">IFERROR(INDEX($AK$49:$AK$2000,MATCH(B1070&amp;C1070,$Z$49:$Z$2000&amp;$AA$49:$AA$2000,0)),0)</f>
        <v>0</v>
      </c>
      <c r="P1070" s="290">
        <f t="shared" si="89"/>
        <v>0</v>
      </c>
      <c r="Q1070" s="262"/>
      <c r="Z1070" s="220"/>
      <c r="AA1070" s="220"/>
      <c r="AB1070" s="237"/>
      <c r="AC1070" s="237"/>
      <c r="AD1070" s="222"/>
      <c r="AE1070" s="221"/>
      <c r="AF1070" s="221"/>
      <c r="AG1070" s="257"/>
      <c r="AH1070" s="221"/>
      <c r="AI1070" s="222"/>
      <c r="AJ1070" s="221"/>
      <c r="AK1070" s="221"/>
      <c r="AL1070" s="223"/>
      <c r="AM1070" s="221"/>
    </row>
    <row r="1071" spans="2:39" ht="15" customHeight="1">
      <c r="B1071" s="235"/>
      <c r="C1071" s="235"/>
      <c r="D1071" s="298"/>
      <c r="E1071" s="235"/>
      <c r="F1071" s="144">
        <f t="shared" si="85"/>
        <v>0</v>
      </c>
      <c r="G1071" s="292"/>
      <c r="H1071" s="143"/>
      <c r="I1071" s="143"/>
      <c r="J1071" s="144">
        <f t="shared" si="86"/>
        <v>0</v>
      </c>
      <c r="K1071" s="143">
        <v>0</v>
      </c>
      <c r="L1071" s="143"/>
      <c r="M1071" s="234">
        <f t="shared" si="87"/>
        <v>0</v>
      </c>
      <c r="N1071" s="143">
        <f t="shared" si="88"/>
        <v>0</v>
      </c>
      <c r="O1071" s="289">
        <f t="array" ref="O1071">IFERROR(INDEX($AK$49:$AK$2000,MATCH(B1071&amp;C1071,$Z$49:$Z$2000&amp;$AA$49:$AA$2000,0)),0)</f>
        <v>0</v>
      </c>
      <c r="P1071" s="290">
        <f t="shared" si="89"/>
        <v>0</v>
      </c>
      <c r="Q1071" s="262"/>
      <c r="Z1071" s="220"/>
      <c r="AA1071" s="220"/>
      <c r="AB1071" s="237"/>
      <c r="AC1071" s="237"/>
      <c r="AD1071" s="222"/>
      <c r="AE1071" s="221"/>
      <c r="AF1071" s="221"/>
      <c r="AG1071" s="257"/>
      <c r="AH1071" s="221"/>
      <c r="AI1071" s="222"/>
      <c r="AJ1071" s="221"/>
      <c r="AK1071" s="221"/>
      <c r="AL1071" s="223"/>
      <c r="AM1071" s="221"/>
    </row>
    <row r="1072" spans="2:39" ht="15" customHeight="1">
      <c r="B1072" s="235"/>
      <c r="C1072" s="235"/>
      <c r="D1072" s="298"/>
      <c r="E1072" s="235"/>
      <c r="F1072" s="144">
        <f t="shared" ref="F1072:F1135" si="90">IFERROR(E1072/D1072,0)</f>
        <v>0</v>
      </c>
      <c r="G1072" s="292"/>
      <c r="H1072" s="143"/>
      <c r="I1072" s="143"/>
      <c r="J1072" s="144">
        <f t="shared" ref="J1072:J1135" si="91">IFERROR(I1072/E1072,0)</f>
        <v>0</v>
      </c>
      <c r="K1072" s="143">
        <v>0</v>
      </c>
      <c r="L1072" s="143"/>
      <c r="M1072" s="234">
        <f t="shared" ref="M1072:M1135" si="92">IFERROR(L1072/H1072,0)</f>
        <v>0</v>
      </c>
      <c r="N1072" s="143">
        <f t="shared" ref="N1072:N1135" si="93">IFERROR(L1072/I1072,0)</f>
        <v>0</v>
      </c>
      <c r="O1072" s="289">
        <f t="array" ref="O1072">IFERROR(INDEX($AK$49:$AK$2000,MATCH(B1072&amp;C1072,$Z$49:$Z$2000&amp;$AA$49:$AA$2000,0)),0)</f>
        <v>0</v>
      </c>
      <c r="P1072" s="290">
        <f t="shared" ref="P1072:P1135" si="94">L1072-O1072</f>
        <v>0</v>
      </c>
      <c r="Q1072" s="262"/>
      <c r="Z1072" s="220"/>
      <c r="AA1072" s="220"/>
      <c r="AB1072" s="237"/>
      <c r="AC1072" s="237"/>
      <c r="AD1072" s="222"/>
      <c r="AE1072" s="221"/>
      <c r="AF1072" s="221"/>
      <c r="AG1072" s="257"/>
      <c r="AH1072" s="221"/>
      <c r="AI1072" s="222"/>
      <c r="AJ1072" s="221"/>
      <c r="AK1072" s="221"/>
      <c r="AL1072" s="223"/>
      <c r="AM1072" s="221"/>
    </row>
    <row r="1073" spans="2:39" ht="15" customHeight="1">
      <c r="B1073" s="235"/>
      <c r="C1073" s="235"/>
      <c r="D1073" s="298"/>
      <c r="E1073" s="235"/>
      <c r="F1073" s="144">
        <f t="shared" si="90"/>
        <v>0</v>
      </c>
      <c r="G1073" s="292"/>
      <c r="H1073" s="143"/>
      <c r="I1073" s="143"/>
      <c r="J1073" s="144">
        <f t="shared" si="91"/>
        <v>0</v>
      </c>
      <c r="K1073" s="143">
        <v>0</v>
      </c>
      <c r="L1073" s="143"/>
      <c r="M1073" s="234">
        <f t="shared" si="92"/>
        <v>0</v>
      </c>
      <c r="N1073" s="143">
        <f t="shared" si="93"/>
        <v>0</v>
      </c>
      <c r="O1073" s="289">
        <f t="array" ref="O1073">IFERROR(INDEX($AK$49:$AK$2000,MATCH(B1073&amp;C1073,$Z$49:$Z$2000&amp;$AA$49:$AA$2000,0)),0)</f>
        <v>0</v>
      </c>
      <c r="P1073" s="290">
        <f t="shared" si="94"/>
        <v>0</v>
      </c>
      <c r="Q1073" s="262"/>
      <c r="Z1073" s="220"/>
      <c r="AA1073" s="220"/>
      <c r="AB1073" s="237"/>
      <c r="AC1073" s="237"/>
      <c r="AD1073" s="222"/>
      <c r="AE1073" s="221"/>
      <c r="AF1073" s="221"/>
      <c r="AG1073" s="257"/>
      <c r="AH1073" s="221"/>
      <c r="AI1073" s="222"/>
      <c r="AJ1073" s="221"/>
      <c r="AK1073" s="221"/>
      <c r="AL1073" s="223"/>
      <c r="AM1073" s="221"/>
    </row>
    <row r="1074" spans="2:39" ht="15" customHeight="1">
      <c r="B1074" s="235"/>
      <c r="C1074" s="235"/>
      <c r="D1074" s="298"/>
      <c r="E1074" s="235"/>
      <c r="F1074" s="144">
        <f t="shared" si="90"/>
        <v>0</v>
      </c>
      <c r="G1074" s="292"/>
      <c r="H1074" s="143"/>
      <c r="I1074" s="143"/>
      <c r="J1074" s="144">
        <f t="shared" si="91"/>
        <v>0</v>
      </c>
      <c r="K1074" s="143">
        <v>0</v>
      </c>
      <c r="L1074" s="143"/>
      <c r="M1074" s="234">
        <f t="shared" si="92"/>
        <v>0</v>
      </c>
      <c r="N1074" s="143">
        <f t="shared" si="93"/>
        <v>0</v>
      </c>
      <c r="O1074" s="289">
        <f t="array" ref="O1074">IFERROR(INDEX($AK$49:$AK$2000,MATCH(B1074&amp;C1074,$Z$49:$Z$2000&amp;$AA$49:$AA$2000,0)),0)</f>
        <v>0</v>
      </c>
      <c r="P1074" s="290">
        <f t="shared" si="94"/>
        <v>0</v>
      </c>
      <c r="Q1074" s="262"/>
      <c r="Z1074" s="220"/>
      <c r="AA1074" s="220"/>
      <c r="AB1074" s="237"/>
      <c r="AC1074" s="237"/>
      <c r="AD1074" s="222"/>
      <c r="AE1074" s="221"/>
      <c r="AF1074" s="221"/>
      <c r="AG1074" s="257"/>
      <c r="AH1074" s="221"/>
      <c r="AI1074" s="222"/>
      <c r="AJ1074" s="221"/>
      <c r="AK1074" s="221"/>
      <c r="AL1074" s="223"/>
      <c r="AM1074" s="221"/>
    </row>
    <row r="1075" spans="2:39" ht="15" customHeight="1">
      <c r="B1075" s="235"/>
      <c r="C1075" s="235"/>
      <c r="D1075" s="298"/>
      <c r="E1075" s="235"/>
      <c r="F1075" s="144">
        <f t="shared" si="90"/>
        <v>0</v>
      </c>
      <c r="G1075" s="292"/>
      <c r="H1075" s="143"/>
      <c r="I1075" s="143"/>
      <c r="J1075" s="144">
        <f t="shared" si="91"/>
        <v>0</v>
      </c>
      <c r="K1075" s="143">
        <v>0</v>
      </c>
      <c r="L1075" s="143"/>
      <c r="M1075" s="234">
        <f t="shared" si="92"/>
        <v>0</v>
      </c>
      <c r="N1075" s="143">
        <f t="shared" si="93"/>
        <v>0</v>
      </c>
      <c r="O1075" s="289">
        <f t="array" ref="O1075">IFERROR(INDEX($AK$49:$AK$2000,MATCH(B1075&amp;C1075,$Z$49:$Z$2000&amp;$AA$49:$AA$2000,0)),0)</f>
        <v>0</v>
      </c>
      <c r="P1075" s="290">
        <f t="shared" si="94"/>
        <v>0</v>
      </c>
      <c r="Q1075" s="262"/>
      <c r="Z1075" s="220"/>
      <c r="AA1075" s="220"/>
      <c r="AB1075" s="237"/>
      <c r="AC1075" s="237"/>
      <c r="AD1075" s="222"/>
      <c r="AE1075" s="221"/>
      <c r="AF1075" s="221"/>
      <c r="AG1075" s="257"/>
      <c r="AH1075" s="221"/>
      <c r="AI1075" s="222"/>
      <c r="AJ1075" s="221"/>
      <c r="AK1075" s="221"/>
      <c r="AL1075" s="223"/>
      <c r="AM1075" s="221"/>
    </row>
    <row r="1076" spans="2:39" ht="15" customHeight="1">
      <c r="B1076" s="235"/>
      <c r="C1076" s="235"/>
      <c r="D1076" s="298"/>
      <c r="E1076" s="235"/>
      <c r="F1076" s="144">
        <f t="shared" si="90"/>
        <v>0</v>
      </c>
      <c r="G1076" s="292"/>
      <c r="H1076" s="143"/>
      <c r="I1076" s="143"/>
      <c r="J1076" s="144">
        <f t="shared" si="91"/>
        <v>0</v>
      </c>
      <c r="K1076" s="143">
        <v>0</v>
      </c>
      <c r="L1076" s="143"/>
      <c r="M1076" s="234">
        <f t="shared" si="92"/>
        <v>0</v>
      </c>
      <c r="N1076" s="143">
        <f t="shared" si="93"/>
        <v>0</v>
      </c>
      <c r="O1076" s="289">
        <f t="array" ref="O1076">IFERROR(INDEX($AK$49:$AK$2000,MATCH(B1076&amp;C1076,$Z$49:$Z$2000&amp;$AA$49:$AA$2000,0)),0)</f>
        <v>0</v>
      </c>
      <c r="P1076" s="290">
        <f t="shared" si="94"/>
        <v>0</v>
      </c>
      <c r="Q1076" s="262"/>
      <c r="Z1076" s="220"/>
      <c r="AA1076" s="220"/>
      <c r="AB1076" s="237"/>
      <c r="AC1076" s="237"/>
      <c r="AD1076" s="222"/>
      <c r="AE1076" s="221"/>
      <c r="AF1076" s="221"/>
      <c r="AG1076" s="257"/>
      <c r="AH1076" s="221"/>
      <c r="AI1076" s="222"/>
      <c r="AJ1076" s="221"/>
      <c r="AK1076" s="221"/>
      <c r="AL1076" s="223"/>
      <c r="AM1076" s="221"/>
    </row>
    <row r="1077" spans="2:39" ht="15" customHeight="1">
      <c r="B1077" s="235"/>
      <c r="C1077" s="235"/>
      <c r="D1077" s="298"/>
      <c r="E1077" s="235"/>
      <c r="F1077" s="144">
        <f t="shared" si="90"/>
        <v>0</v>
      </c>
      <c r="G1077" s="292"/>
      <c r="H1077" s="143"/>
      <c r="I1077" s="143"/>
      <c r="J1077" s="144">
        <f t="shared" si="91"/>
        <v>0</v>
      </c>
      <c r="K1077" s="143">
        <v>0</v>
      </c>
      <c r="L1077" s="143"/>
      <c r="M1077" s="234">
        <f t="shared" si="92"/>
        <v>0</v>
      </c>
      <c r="N1077" s="143">
        <f t="shared" si="93"/>
        <v>0</v>
      </c>
      <c r="O1077" s="289">
        <f t="array" ref="O1077">IFERROR(INDEX($AK$49:$AK$2000,MATCH(B1077&amp;C1077,$Z$49:$Z$2000&amp;$AA$49:$AA$2000,0)),0)</f>
        <v>0</v>
      </c>
      <c r="P1077" s="290">
        <f t="shared" si="94"/>
        <v>0</v>
      </c>
      <c r="Q1077" s="262"/>
      <c r="Z1077" s="220"/>
      <c r="AA1077" s="220"/>
      <c r="AB1077" s="237"/>
      <c r="AC1077" s="237"/>
      <c r="AD1077" s="222"/>
      <c r="AE1077" s="221"/>
      <c r="AF1077" s="221"/>
      <c r="AG1077" s="257"/>
      <c r="AH1077" s="221"/>
      <c r="AI1077" s="222"/>
      <c r="AJ1077" s="221"/>
      <c r="AK1077" s="221"/>
      <c r="AL1077" s="223"/>
      <c r="AM1077" s="221"/>
    </row>
    <row r="1078" spans="2:39" ht="15" customHeight="1">
      <c r="B1078" s="235"/>
      <c r="C1078" s="235"/>
      <c r="D1078" s="298"/>
      <c r="E1078" s="235"/>
      <c r="F1078" s="144">
        <f t="shared" si="90"/>
        <v>0</v>
      </c>
      <c r="G1078" s="292"/>
      <c r="H1078" s="143"/>
      <c r="I1078" s="143"/>
      <c r="J1078" s="144">
        <f t="shared" si="91"/>
        <v>0</v>
      </c>
      <c r="K1078" s="143">
        <v>0</v>
      </c>
      <c r="L1078" s="143"/>
      <c r="M1078" s="234">
        <f t="shared" si="92"/>
        <v>0</v>
      </c>
      <c r="N1078" s="143">
        <f t="shared" si="93"/>
        <v>0</v>
      </c>
      <c r="O1078" s="289">
        <f t="array" ref="O1078">IFERROR(INDEX($AK$49:$AK$2000,MATCH(B1078&amp;C1078,$Z$49:$Z$2000&amp;$AA$49:$AA$2000,0)),0)</f>
        <v>0</v>
      </c>
      <c r="P1078" s="290">
        <f t="shared" si="94"/>
        <v>0</v>
      </c>
      <c r="Q1078" s="262"/>
      <c r="Z1078" s="220"/>
      <c r="AA1078" s="220"/>
      <c r="AB1078" s="237"/>
      <c r="AC1078" s="237"/>
      <c r="AD1078" s="222"/>
      <c r="AE1078" s="221"/>
      <c r="AF1078" s="221"/>
      <c r="AG1078" s="257"/>
      <c r="AH1078" s="221"/>
      <c r="AI1078" s="222"/>
      <c r="AJ1078" s="221"/>
      <c r="AK1078" s="221"/>
      <c r="AL1078" s="223"/>
      <c r="AM1078" s="221"/>
    </row>
    <row r="1079" spans="2:39" ht="15" customHeight="1">
      <c r="B1079" s="235"/>
      <c r="C1079" s="235"/>
      <c r="D1079" s="298"/>
      <c r="E1079" s="235"/>
      <c r="F1079" s="144">
        <f t="shared" si="90"/>
        <v>0</v>
      </c>
      <c r="G1079" s="292"/>
      <c r="H1079" s="143"/>
      <c r="I1079" s="143"/>
      <c r="J1079" s="144">
        <f t="shared" si="91"/>
        <v>0</v>
      </c>
      <c r="K1079" s="143">
        <v>0</v>
      </c>
      <c r="L1079" s="143"/>
      <c r="M1079" s="234">
        <f t="shared" si="92"/>
        <v>0</v>
      </c>
      <c r="N1079" s="143">
        <f t="shared" si="93"/>
        <v>0</v>
      </c>
      <c r="O1079" s="289">
        <f t="array" ref="O1079">IFERROR(INDEX($AK$49:$AK$2000,MATCH(B1079&amp;C1079,$Z$49:$Z$2000&amp;$AA$49:$AA$2000,0)),0)</f>
        <v>0</v>
      </c>
      <c r="P1079" s="290">
        <f t="shared" si="94"/>
        <v>0</v>
      </c>
      <c r="Q1079" s="262"/>
      <c r="Z1079" s="220"/>
      <c r="AA1079" s="220"/>
      <c r="AB1079" s="237"/>
      <c r="AC1079" s="237"/>
      <c r="AD1079" s="222"/>
      <c r="AE1079" s="221"/>
      <c r="AF1079" s="221"/>
      <c r="AG1079" s="257"/>
      <c r="AH1079" s="221"/>
      <c r="AI1079" s="222"/>
      <c r="AJ1079" s="221"/>
      <c r="AK1079" s="221"/>
      <c r="AL1079" s="223"/>
      <c r="AM1079" s="221"/>
    </row>
    <row r="1080" spans="2:39" ht="15" customHeight="1">
      <c r="B1080" s="235"/>
      <c r="C1080" s="235"/>
      <c r="D1080" s="298"/>
      <c r="E1080" s="235"/>
      <c r="F1080" s="144">
        <f t="shared" si="90"/>
        <v>0</v>
      </c>
      <c r="G1080" s="292"/>
      <c r="H1080" s="143"/>
      <c r="I1080" s="143"/>
      <c r="J1080" s="144">
        <f t="shared" si="91"/>
        <v>0</v>
      </c>
      <c r="K1080" s="143">
        <v>0</v>
      </c>
      <c r="L1080" s="143"/>
      <c r="M1080" s="234">
        <f t="shared" si="92"/>
        <v>0</v>
      </c>
      <c r="N1080" s="143">
        <f t="shared" si="93"/>
        <v>0</v>
      </c>
      <c r="O1080" s="289">
        <f t="array" ref="O1080">IFERROR(INDEX($AK$49:$AK$2000,MATCH(B1080&amp;C1080,$Z$49:$Z$2000&amp;$AA$49:$AA$2000,0)),0)</f>
        <v>0</v>
      </c>
      <c r="P1080" s="290">
        <f t="shared" si="94"/>
        <v>0</v>
      </c>
      <c r="Q1080" s="262"/>
      <c r="Z1080" s="220"/>
      <c r="AA1080" s="220"/>
      <c r="AB1080" s="237"/>
      <c r="AC1080" s="237"/>
      <c r="AD1080" s="222"/>
      <c r="AE1080" s="221"/>
      <c r="AF1080" s="221"/>
      <c r="AG1080" s="257"/>
      <c r="AH1080" s="221"/>
      <c r="AI1080" s="222"/>
      <c r="AJ1080" s="221"/>
      <c r="AK1080" s="221"/>
      <c r="AL1080" s="223"/>
      <c r="AM1080" s="221"/>
    </row>
    <row r="1081" spans="2:39" ht="15" customHeight="1">
      <c r="B1081" s="235"/>
      <c r="C1081" s="235"/>
      <c r="D1081" s="298"/>
      <c r="E1081" s="235"/>
      <c r="F1081" s="144">
        <f t="shared" si="90"/>
        <v>0</v>
      </c>
      <c r="G1081" s="292"/>
      <c r="H1081" s="143"/>
      <c r="I1081" s="143"/>
      <c r="J1081" s="144">
        <f t="shared" si="91"/>
        <v>0</v>
      </c>
      <c r="K1081" s="143">
        <v>0</v>
      </c>
      <c r="L1081" s="143"/>
      <c r="M1081" s="234">
        <f t="shared" si="92"/>
        <v>0</v>
      </c>
      <c r="N1081" s="143">
        <f t="shared" si="93"/>
        <v>0</v>
      </c>
      <c r="O1081" s="289">
        <f t="array" ref="O1081">IFERROR(INDEX($AK$49:$AK$2000,MATCH(B1081&amp;C1081,$Z$49:$Z$2000&amp;$AA$49:$AA$2000,0)),0)</f>
        <v>0</v>
      </c>
      <c r="P1081" s="290">
        <f t="shared" si="94"/>
        <v>0</v>
      </c>
      <c r="Q1081" s="262"/>
      <c r="Z1081" s="220"/>
      <c r="AA1081" s="220"/>
      <c r="AB1081" s="237"/>
      <c r="AC1081" s="237"/>
      <c r="AD1081" s="222"/>
      <c r="AE1081" s="221"/>
      <c r="AF1081" s="221"/>
      <c r="AG1081" s="257"/>
      <c r="AH1081" s="221"/>
      <c r="AI1081" s="222"/>
      <c r="AJ1081" s="221"/>
      <c r="AK1081" s="221"/>
      <c r="AL1081" s="223"/>
      <c r="AM1081" s="221"/>
    </row>
    <row r="1082" spans="2:39" ht="15" customHeight="1">
      <c r="B1082" s="235"/>
      <c r="C1082" s="235"/>
      <c r="D1082" s="298"/>
      <c r="E1082" s="235"/>
      <c r="F1082" s="144">
        <f t="shared" si="90"/>
        <v>0</v>
      </c>
      <c r="G1082" s="292"/>
      <c r="H1082" s="143"/>
      <c r="I1082" s="143"/>
      <c r="J1082" s="144">
        <f t="shared" si="91"/>
        <v>0</v>
      </c>
      <c r="K1082" s="143">
        <v>0</v>
      </c>
      <c r="L1082" s="143"/>
      <c r="M1082" s="234">
        <f t="shared" si="92"/>
        <v>0</v>
      </c>
      <c r="N1082" s="143">
        <f t="shared" si="93"/>
        <v>0</v>
      </c>
      <c r="O1082" s="289">
        <f t="array" ref="O1082">IFERROR(INDEX($AK$49:$AK$2000,MATCH(B1082&amp;C1082,$Z$49:$Z$2000&amp;$AA$49:$AA$2000,0)),0)</f>
        <v>0</v>
      </c>
      <c r="P1082" s="290">
        <f t="shared" si="94"/>
        <v>0</v>
      </c>
      <c r="Q1082" s="262"/>
      <c r="Z1082" s="220"/>
      <c r="AA1082" s="220"/>
      <c r="AB1082" s="237"/>
      <c r="AC1082" s="237"/>
      <c r="AD1082" s="222"/>
      <c r="AE1082" s="221"/>
      <c r="AF1082" s="221"/>
      <c r="AG1082" s="257"/>
      <c r="AH1082" s="221"/>
      <c r="AI1082" s="222"/>
      <c r="AJ1082" s="221"/>
      <c r="AK1082" s="221"/>
      <c r="AL1082" s="223"/>
      <c r="AM1082" s="221"/>
    </row>
    <row r="1083" spans="2:39" ht="15" customHeight="1">
      <c r="B1083" s="235"/>
      <c r="C1083" s="235"/>
      <c r="D1083" s="298"/>
      <c r="E1083" s="235"/>
      <c r="F1083" s="144">
        <f t="shared" si="90"/>
        <v>0</v>
      </c>
      <c r="G1083" s="292"/>
      <c r="H1083" s="143"/>
      <c r="I1083" s="143"/>
      <c r="J1083" s="144">
        <f t="shared" si="91"/>
        <v>0</v>
      </c>
      <c r="K1083" s="143">
        <v>0</v>
      </c>
      <c r="L1083" s="143"/>
      <c r="M1083" s="234">
        <f t="shared" si="92"/>
        <v>0</v>
      </c>
      <c r="N1083" s="143">
        <f t="shared" si="93"/>
        <v>0</v>
      </c>
      <c r="O1083" s="289">
        <f t="array" ref="O1083">IFERROR(INDEX($AK$49:$AK$2000,MATCH(B1083&amp;C1083,$Z$49:$Z$2000&amp;$AA$49:$AA$2000,0)),0)</f>
        <v>0</v>
      </c>
      <c r="P1083" s="290">
        <f t="shared" si="94"/>
        <v>0</v>
      </c>
      <c r="Q1083" s="262"/>
      <c r="Z1083" s="220"/>
      <c r="AA1083" s="220"/>
      <c r="AB1083" s="237"/>
      <c r="AC1083" s="237"/>
      <c r="AD1083" s="222"/>
      <c r="AE1083" s="221"/>
      <c r="AF1083" s="221"/>
      <c r="AG1083" s="257"/>
      <c r="AH1083" s="221"/>
      <c r="AI1083" s="222"/>
      <c r="AJ1083" s="221"/>
      <c r="AK1083" s="221"/>
      <c r="AL1083" s="223"/>
      <c r="AM1083" s="221"/>
    </row>
    <row r="1084" spans="2:39" ht="15" customHeight="1">
      <c r="B1084" s="235"/>
      <c r="C1084" s="235"/>
      <c r="D1084" s="298"/>
      <c r="E1084" s="235"/>
      <c r="F1084" s="144">
        <f t="shared" si="90"/>
        <v>0</v>
      </c>
      <c r="G1084" s="292"/>
      <c r="H1084" s="143"/>
      <c r="I1084" s="143"/>
      <c r="J1084" s="144">
        <f t="shared" si="91"/>
        <v>0</v>
      </c>
      <c r="K1084" s="143">
        <v>0</v>
      </c>
      <c r="L1084" s="143"/>
      <c r="M1084" s="234">
        <f t="shared" si="92"/>
        <v>0</v>
      </c>
      <c r="N1084" s="143">
        <f t="shared" si="93"/>
        <v>0</v>
      </c>
      <c r="O1084" s="289">
        <f t="array" ref="O1084">IFERROR(INDEX($AK$49:$AK$2000,MATCH(B1084&amp;C1084,$Z$49:$Z$2000&amp;$AA$49:$AA$2000,0)),0)</f>
        <v>0</v>
      </c>
      <c r="P1084" s="290">
        <f t="shared" si="94"/>
        <v>0</v>
      </c>
      <c r="Q1084" s="262"/>
      <c r="Z1084" s="220"/>
      <c r="AA1084" s="220"/>
      <c r="AB1084" s="237"/>
      <c r="AC1084" s="237"/>
      <c r="AD1084" s="222"/>
      <c r="AE1084" s="221"/>
      <c r="AF1084" s="221"/>
      <c r="AG1084" s="257"/>
      <c r="AH1084" s="221"/>
      <c r="AI1084" s="222"/>
      <c r="AJ1084" s="221"/>
      <c r="AK1084" s="221"/>
      <c r="AL1084" s="223"/>
      <c r="AM1084" s="221"/>
    </row>
    <row r="1085" spans="2:39" ht="15" customHeight="1">
      <c r="B1085" s="235"/>
      <c r="C1085" s="235"/>
      <c r="D1085" s="298"/>
      <c r="E1085" s="235"/>
      <c r="F1085" s="144">
        <f t="shared" si="90"/>
        <v>0</v>
      </c>
      <c r="G1085" s="292"/>
      <c r="H1085" s="143"/>
      <c r="I1085" s="143"/>
      <c r="J1085" s="144">
        <f t="shared" si="91"/>
        <v>0</v>
      </c>
      <c r="K1085" s="143">
        <v>0</v>
      </c>
      <c r="L1085" s="143"/>
      <c r="M1085" s="234">
        <f t="shared" si="92"/>
        <v>0</v>
      </c>
      <c r="N1085" s="143">
        <f t="shared" si="93"/>
        <v>0</v>
      </c>
      <c r="O1085" s="289">
        <f t="array" ref="O1085">IFERROR(INDEX($AK$49:$AK$2000,MATCH(B1085&amp;C1085,$Z$49:$Z$2000&amp;$AA$49:$AA$2000,0)),0)</f>
        <v>0</v>
      </c>
      <c r="P1085" s="290">
        <f t="shared" si="94"/>
        <v>0</v>
      </c>
      <c r="Q1085" s="262"/>
      <c r="Z1085" s="220"/>
      <c r="AA1085" s="220"/>
      <c r="AB1085" s="237"/>
      <c r="AC1085" s="237"/>
      <c r="AD1085" s="222"/>
      <c r="AE1085" s="221"/>
      <c r="AF1085" s="221"/>
      <c r="AG1085" s="257"/>
      <c r="AH1085" s="221"/>
      <c r="AI1085" s="222"/>
      <c r="AJ1085" s="221"/>
      <c r="AK1085" s="221"/>
      <c r="AL1085" s="223"/>
      <c r="AM1085" s="221"/>
    </row>
    <row r="1086" spans="2:39" ht="15" customHeight="1">
      <c r="B1086" s="235"/>
      <c r="C1086" s="235"/>
      <c r="D1086" s="298"/>
      <c r="E1086" s="235"/>
      <c r="F1086" s="144">
        <f t="shared" si="90"/>
        <v>0</v>
      </c>
      <c r="G1086" s="292"/>
      <c r="H1086" s="143"/>
      <c r="I1086" s="143"/>
      <c r="J1086" s="144">
        <f t="shared" si="91"/>
        <v>0</v>
      </c>
      <c r="K1086" s="143">
        <v>0</v>
      </c>
      <c r="L1086" s="143"/>
      <c r="M1086" s="234">
        <f t="shared" si="92"/>
        <v>0</v>
      </c>
      <c r="N1086" s="143">
        <f t="shared" si="93"/>
        <v>0</v>
      </c>
      <c r="O1086" s="289">
        <f t="array" ref="O1086">IFERROR(INDEX($AK$49:$AK$2000,MATCH(B1086&amp;C1086,$Z$49:$Z$2000&amp;$AA$49:$AA$2000,0)),0)</f>
        <v>0</v>
      </c>
      <c r="P1086" s="290">
        <f t="shared" si="94"/>
        <v>0</v>
      </c>
      <c r="Q1086" s="262"/>
      <c r="Z1086" s="220"/>
      <c r="AA1086" s="220"/>
      <c r="AB1086" s="237"/>
      <c r="AC1086" s="237"/>
      <c r="AD1086" s="222"/>
      <c r="AE1086" s="221"/>
      <c r="AF1086" s="221"/>
      <c r="AG1086" s="257"/>
      <c r="AH1086" s="221"/>
      <c r="AI1086" s="222"/>
      <c r="AJ1086" s="221"/>
      <c r="AK1086" s="221"/>
      <c r="AL1086" s="223"/>
      <c r="AM1086" s="221"/>
    </row>
    <row r="1087" spans="2:39" ht="15" customHeight="1">
      <c r="B1087" s="235"/>
      <c r="C1087" s="235"/>
      <c r="D1087" s="298"/>
      <c r="E1087" s="235"/>
      <c r="F1087" s="144">
        <f t="shared" si="90"/>
        <v>0</v>
      </c>
      <c r="G1087" s="292"/>
      <c r="H1087" s="143"/>
      <c r="I1087" s="143"/>
      <c r="J1087" s="144">
        <f t="shared" si="91"/>
        <v>0</v>
      </c>
      <c r="K1087" s="143">
        <v>0</v>
      </c>
      <c r="L1087" s="143"/>
      <c r="M1087" s="234">
        <f t="shared" si="92"/>
        <v>0</v>
      </c>
      <c r="N1087" s="143">
        <f t="shared" si="93"/>
        <v>0</v>
      </c>
      <c r="O1087" s="289">
        <f t="array" ref="O1087">IFERROR(INDEX($AK$49:$AK$2000,MATCH(B1087&amp;C1087,$Z$49:$Z$2000&amp;$AA$49:$AA$2000,0)),0)</f>
        <v>0</v>
      </c>
      <c r="P1087" s="290">
        <f t="shared" si="94"/>
        <v>0</v>
      </c>
      <c r="Q1087" s="262"/>
      <c r="Z1087" s="220"/>
      <c r="AA1087" s="220"/>
      <c r="AB1087" s="237"/>
      <c r="AC1087" s="237"/>
      <c r="AD1087" s="222"/>
      <c r="AE1087" s="221"/>
      <c r="AF1087" s="221"/>
      <c r="AG1087" s="257"/>
      <c r="AH1087" s="221"/>
      <c r="AI1087" s="222"/>
      <c r="AJ1087" s="221"/>
      <c r="AK1087" s="221"/>
      <c r="AL1087" s="223"/>
      <c r="AM1087" s="221"/>
    </row>
    <row r="1088" spans="2:39" ht="15" customHeight="1">
      <c r="B1088" s="235"/>
      <c r="C1088" s="235"/>
      <c r="D1088" s="298"/>
      <c r="E1088" s="235"/>
      <c r="F1088" s="144">
        <f t="shared" si="90"/>
        <v>0</v>
      </c>
      <c r="G1088" s="292"/>
      <c r="H1088" s="143"/>
      <c r="I1088" s="143"/>
      <c r="J1088" s="144">
        <f t="shared" si="91"/>
        <v>0</v>
      </c>
      <c r="K1088" s="143">
        <v>0</v>
      </c>
      <c r="L1088" s="143"/>
      <c r="M1088" s="234">
        <f t="shared" si="92"/>
        <v>0</v>
      </c>
      <c r="N1088" s="143">
        <f t="shared" si="93"/>
        <v>0</v>
      </c>
      <c r="O1088" s="289">
        <f t="array" ref="O1088">IFERROR(INDEX($AK$49:$AK$2000,MATCH(B1088&amp;C1088,$Z$49:$Z$2000&amp;$AA$49:$AA$2000,0)),0)</f>
        <v>0</v>
      </c>
      <c r="P1088" s="290">
        <f t="shared" si="94"/>
        <v>0</v>
      </c>
      <c r="Q1088" s="262"/>
      <c r="Z1088" s="220"/>
      <c r="AA1088" s="220"/>
      <c r="AB1088" s="237"/>
      <c r="AC1088" s="237"/>
      <c r="AD1088" s="222"/>
      <c r="AE1088" s="221"/>
      <c r="AF1088" s="221"/>
      <c r="AG1088" s="257"/>
      <c r="AH1088" s="221"/>
      <c r="AI1088" s="222"/>
      <c r="AJ1088" s="221"/>
      <c r="AK1088" s="221"/>
      <c r="AL1088" s="223"/>
      <c r="AM1088" s="221"/>
    </row>
    <row r="1089" spans="2:39" ht="15" customHeight="1">
      <c r="B1089" s="235"/>
      <c r="C1089" s="235"/>
      <c r="D1089" s="298"/>
      <c r="E1089" s="235"/>
      <c r="F1089" s="144">
        <f t="shared" si="90"/>
        <v>0</v>
      </c>
      <c r="G1089" s="292"/>
      <c r="H1089" s="143"/>
      <c r="I1089" s="143"/>
      <c r="J1089" s="144">
        <f t="shared" si="91"/>
        <v>0</v>
      </c>
      <c r="K1089" s="143">
        <v>0</v>
      </c>
      <c r="L1089" s="143"/>
      <c r="M1089" s="234">
        <f t="shared" si="92"/>
        <v>0</v>
      </c>
      <c r="N1089" s="143">
        <f t="shared" si="93"/>
        <v>0</v>
      </c>
      <c r="O1089" s="289">
        <f t="array" ref="O1089">IFERROR(INDEX($AK$49:$AK$2000,MATCH(B1089&amp;C1089,$Z$49:$Z$2000&amp;$AA$49:$AA$2000,0)),0)</f>
        <v>0</v>
      </c>
      <c r="P1089" s="290">
        <f t="shared" si="94"/>
        <v>0</v>
      </c>
      <c r="Q1089" s="262"/>
      <c r="Z1089" s="220"/>
      <c r="AA1089" s="220"/>
      <c r="AB1089" s="237"/>
      <c r="AC1089" s="237"/>
      <c r="AD1089" s="222"/>
      <c r="AE1089" s="221"/>
      <c r="AF1089" s="221"/>
      <c r="AG1089" s="257"/>
      <c r="AH1089" s="221"/>
      <c r="AI1089" s="222"/>
      <c r="AJ1089" s="221"/>
      <c r="AK1089" s="221"/>
      <c r="AL1089" s="223"/>
      <c r="AM1089" s="221"/>
    </row>
    <row r="1090" spans="2:39" ht="15" customHeight="1">
      <c r="B1090" s="235"/>
      <c r="C1090" s="235"/>
      <c r="D1090" s="298"/>
      <c r="E1090" s="235"/>
      <c r="F1090" s="144">
        <f t="shared" si="90"/>
        <v>0</v>
      </c>
      <c r="G1090" s="292"/>
      <c r="H1090" s="143"/>
      <c r="I1090" s="143"/>
      <c r="J1090" s="144">
        <f t="shared" si="91"/>
        <v>0</v>
      </c>
      <c r="K1090" s="143">
        <v>0</v>
      </c>
      <c r="L1090" s="143"/>
      <c r="M1090" s="234">
        <f t="shared" si="92"/>
        <v>0</v>
      </c>
      <c r="N1090" s="143">
        <f t="shared" si="93"/>
        <v>0</v>
      </c>
      <c r="O1090" s="289">
        <f t="array" ref="O1090">IFERROR(INDEX($AK$49:$AK$2000,MATCH(B1090&amp;C1090,$Z$49:$Z$2000&amp;$AA$49:$AA$2000,0)),0)</f>
        <v>0</v>
      </c>
      <c r="P1090" s="290">
        <f t="shared" si="94"/>
        <v>0</v>
      </c>
      <c r="Q1090" s="262"/>
      <c r="Z1090" s="220"/>
      <c r="AA1090" s="220"/>
      <c r="AB1090" s="237"/>
      <c r="AC1090" s="237"/>
      <c r="AD1090" s="222"/>
      <c r="AE1090" s="221"/>
      <c r="AF1090" s="221"/>
      <c r="AG1090" s="257"/>
      <c r="AH1090" s="221"/>
      <c r="AI1090" s="222"/>
      <c r="AJ1090" s="221"/>
      <c r="AK1090" s="221"/>
      <c r="AL1090" s="223"/>
      <c r="AM1090" s="221"/>
    </row>
    <row r="1091" spans="2:39" ht="15" customHeight="1">
      <c r="B1091" s="235"/>
      <c r="C1091" s="235"/>
      <c r="D1091" s="298"/>
      <c r="E1091" s="235"/>
      <c r="F1091" s="144">
        <f t="shared" si="90"/>
        <v>0</v>
      </c>
      <c r="G1091" s="292"/>
      <c r="H1091" s="143"/>
      <c r="I1091" s="143"/>
      <c r="J1091" s="144">
        <f t="shared" si="91"/>
        <v>0</v>
      </c>
      <c r="K1091" s="143">
        <v>0</v>
      </c>
      <c r="L1091" s="143"/>
      <c r="M1091" s="234">
        <f t="shared" si="92"/>
        <v>0</v>
      </c>
      <c r="N1091" s="143">
        <f t="shared" si="93"/>
        <v>0</v>
      </c>
      <c r="O1091" s="289">
        <f t="array" ref="O1091">IFERROR(INDEX($AK$49:$AK$2000,MATCH(B1091&amp;C1091,$Z$49:$Z$2000&amp;$AA$49:$AA$2000,0)),0)</f>
        <v>0</v>
      </c>
      <c r="P1091" s="290">
        <f t="shared" si="94"/>
        <v>0</v>
      </c>
      <c r="Q1091" s="262"/>
      <c r="Z1091" s="220"/>
      <c r="AA1091" s="220"/>
      <c r="AB1091" s="237"/>
      <c r="AC1091" s="237"/>
      <c r="AD1091" s="222"/>
      <c r="AE1091" s="221"/>
      <c r="AF1091" s="221"/>
      <c r="AG1091" s="257"/>
      <c r="AH1091" s="221"/>
      <c r="AI1091" s="222"/>
      <c r="AJ1091" s="221"/>
      <c r="AK1091" s="221"/>
      <c r="AL1091" s="223"/>
      <c r="AM1091" s="221"/>
    </row>
    <row r="1092" spans="2:39" ht="15" customHeight="1">
      <c r="B1092" s="235"/>
      <c r="C1092" s="235"/>
      <c r="D1092" s="298"/>
      <c r="E1092" s="235"/>
      <c r="F1092" s="144">
        <f t="shared" si="90"/>
        <v>0</v>
      </c>
      <c r="G1092" s="292"/>
      <c r="H1092" s="143"/>
      <c r="I1092" s="143"/>
      <c r="J1092" s="144">
        <f t="shared" si="91"/>
        <v>0</v>
      </c>
      <c r="K1092" s="143">
        <v>0</v>
      </c>
      <c r="L1092" s="143"/>
      <c r="M1092" s="234">
        <f t="shared" si="92"/>
        <v>0</v>
      </c>
      <c r="N1092" s="143">
        <f t="shared" si="93"/>
        <v>0</v>
      </c>
      <c r="O1092" s="289">
        <f t="array" ref="O1092">IFERROR(INDEX($AK$49:$AK$2000,MATCH(B1092&amp;C1092,$Z$49:$Z$2000&amp;$AA$49:$AA$2000,0)),0)</f>
        <v>0</v>
      </c>
      <c r="P1092" s="290">
        <f t="shared" si="94"/>
        <v>0</v>
      </c>
      <c r="Q1092" s="262"/>
      <c r="Z1092" s="220"/>
      <c r="AA1092" s="220"/>
      <c r="AB1092" s="237"/>
      <c r="AC1092" s="237"/>
      <c r="AD1092" s="222"/>
      <c r="AE1092" s="221"/>
      <c r="AF1092" s="221"/>
      <c r="AG1092" s="257"/>
      <c r="AH1092" s="221"/>
      <c r="AI1092" s="222"/>
      <c r="AJ1092" s="221"/>
      <c r="AK1092" s="221"/>
      <c r="AL1092" s="223"/>
      <c r="AM1092" s="221"/>
    </row>
    <row r="1093" spans="2:39" ht="15" customHeight="1">
      <c r="B1093" s="235"/>
      <c r="C1093" s="235"/>
      <c r="D1093" s="298"/>
      <c r="E1093" s="235"/>
      <c r="F1093" s="144">
        <f t="shared" si="90"/>
        <v>0</v>
      </c>
      <c r="G1093" s="292"/>
      <c r="H1093" s="143"/>
      <c r="I1093" s="143"/>
      <c r="J1093" s="144">
        <f t="shared" si="91"/>
        <v>0</v>
      </c>
      <c r="K1093" s="143">
        <v>0</v>
      </c>
      <c r="L1093" s="143"/>
      <c r="M1093" s="234">
        <f t="shared" si="92"/>
        <v>0</v>
      </c>
      <c r="N1093" s="143">
        <f t="shared" si="93"/>
        <v>0</v>
      </c>
      <c r="O1093" s="289">
        <f t="array" ref="O1093">IFERROR(INDEX($AK$49:$AK$2000,MATCH(B1093&amp;C1093,$Z$49:$Z$2000&amp;$AA$49:$AA$2000,0)),0)</f>
        <v>0</v>
      </c>
      <c r="P1093" s="290">
        <f t="shared" si="94"/>
        <v>0</v>
      </c>
      <c r="Q1093" s="262"/>
      <c r="Z1093" s="220"/>
      <c r="AA1093" s="220"/>
      <c r="AB1093" s="237"/>
      <c r="AC1093" s="237"/>
      <c r="AD1093" s="222"/>
      <c r="AE1093" s="221"/>
      <c r="AF1093" s="221"/>
      <c r="AG1093" s="257"/>
      <c r="AH1093" s="221"/>
      <c r="AI1093" s="222"/>
      <c r="AJ1093" s="221"/>
      <c r="AK1093" s="221"/>
      <c r="AL1093" s="223"/>
      <c r="AM1093" s="221"/>
    </row>
    <row r="1094" spans="2:39" ht="15" customHeight="1">
      <c r="B1094" s="235"/>
      <c r="C1094" s="235"/>
      <c r="D1094" s="298"/>
      <c r="E1094" s="235"/>
      <c r="F1094" s="144">
        <f t="shared" si="90"/>
        <v>0</v>
      </c>
      <c r="G1094" s="292"/>
      <c r="H1094" s="143"/>
      <c r="I1094" s="143"/>
      <c r="J1094" s="144">
        <f t="shared" si="91"/>
        <v>0</v>
      </c>
      <c r="K1094" s="143">
        <v>0</v>
      </c>
      <c r="L1094" s="143"/>
      <c r="M1094" s="234">
        <f t="shared" si="92"/>
        <v>0</v>
      </c>
      <c r="N1094" s="143">
        <f t="shared" si="93"/>
        <v>0</v>
      </c>
      <c r="O1094" s="289">
        <f t="array" ref="O1094">IFERROR(INDEX($AK$49:$AK$2000,MATCH(B1094&amp;C1094,$Z$49:$Z$2000&amp;$AA$49:$AA$2000,0)),0)</f>
        <v>0</v>
      </c>
      <c r="P1094" s="290">
        <f t="shared" si="94"/>
        <v>0</v>
      </c>
      <c r="Q1094" s="262"/>
      <c r="Z1094" s="220"/>
      <c r="AA1094" s="220"/>
      <c r="AB1094" s="237"/>
      <c r="AC1094" s="237"/>
      <c r="AD1094" s="222"/>
      <c r="AE1094" s="221"/>
      <c r="AF1094" s="221"/>
      <c r="AG1094" s="257"/>
      <c r="AH1094" s="221"/>
      <c r="AI1094" s="222"/>
      <c r="AJ1094" s="221"/>
      <c r="AK1094" s="221"/>
      <c r="AL1094" s="223"/>
      <c r="AM1094" s="221"/>
    </row>
    <row r="1095" spans="2:39" ht="15" customHeight="1">
      <c r="B1095" s="235"/>
      <c r="C1095" s="235"/>
      <c r="D1095" s="298"/>
      <c r="E1095" s="235"/>
      <c r="F1095" s="144">
        <f t="shared" si="90"/>
        <v>0</v>
      </c>
      <c r="G1095" s="292"/>
      <c r="H1095" s="143"/>
      <c r="I1095" s="143"/>
      <c r="J1095" s="144">
        <f t="shared" si="91"/>
        <v>0</v>
      </c>
      <c r="K1095" s="143">
        <v>0</v>
      </c>
      <c r="L1095" s="143"/>
      <c r="M1095" s="234">
        <f t="shared" si="92"/>
        <v>0</v>
      </c>
      <c r="N1095" s="143">
        <f t="shared" si="93"/>
        <v>0</v>
      </c>
      <c r="O1095" s="289">
        <f t="array" ref="O1095">IFERROR(INDEX($AK$49:$AK$2000,MATCH(B1095&amp;C1095,$Z$49:$Z$2000&amp;$AA$49:$AA$2000,0)),0)</f>
        <v>0</v>
      </c>
      <c r="P1095" s="290">
        <f t="shared" si="94"/>
        <v>0</v>
      </c>
      <c r="Q1095" s="262"/>
      <c r="Z1095" s="220"/>
      <c r="AA1095" s="220"/>
      <c r="AB1095" s="237"/>
      <c r="AC1095" s="237"/>
      <c r="AD1095" s="222"/>
      <c r="AE1095" s="221"/>
      <c r="AF1095" s="221"/>
      <c r="AG1095" s="257"/>
      <c r="AH1095" s="221"/>
      <c r="AI1095" s="222"/>
      <c r="AJ1095" s="221"/>
      <c r="AK1095" s="221"/>
      <c r="AL1095" s="223"/>
      <c r="AM1095" s="221"/>
    </row>
    <row r="1096" spans="2:39" ht="15" customHeight="1">
      <c r="B1096" s="235"/>
      <c r="C1096" s="235"/>
      <c r="D1096" s="298"/>
      <c r="E1096" s="235"/>
      <c r="F1096" s="144">
        <f t="shared" si="90"/>
        <v>0</v>
      </c>
      <c r="G1096" s="292"/>
      <c r="H1096" s="143"/>
      <c r="I1096" s="143"/>
      <c r="J1096" s="144">
        <f t="shared" si="91"/>
        <v>0</v>
      </c>
      <c r="K1096" s="143">
        <v>0</v>
      </c>
      <c r="L1096" s="143"/>
      <c r="M1096" s="234">
        <f t="shared" si="92"/>
        <v>0</v>
      </c>
      <c r="N1096" s="143">
        <f t="shared" si="93"/>
        <v>0</v>
      </c>
      <c r="O1096" s="289">
        <f t="array" ref="O1096">IFERROR(INDEX($AK$49:$AK$2000,MATCH(B1096&amp;C1096,$Z$49:$Z$2000&amp;$AA$49:$AA$2000,0)),0)</f>
        <v>0</v>
      </c>
      <c r="P1096" s="290">
        <f t="shared" si="94"/>
        <v>0</v>
      </c>
      <c r="Q1096" s="262"/>
      <c r="Z1096" s="220"/>
      <c r="AA1096" s="220"/>
      <c r="AB1096" s="237"/>
      <c r="AC1096" s="237"/>
      <c r="AD1096" s="222"/>
      <c r="AE1096" s="221"/>
      <c r="AF1096" s="221"/>
      <c r="AG1096" s="257"/>
      <c r="AH1096" s="221"/>
      <c r="AI1096" s="222"/>
      <c r="AJ1096" s="221"/>
      <c r="AK1096" s="221"/>
      <c r="AL1096" s="223"/>
      <c r="AM1096" s="221"/>
    </row>
    <row r="1097" spans="2:39" ht="15" customHeight="1">
      <c r="B1097" s="235"/>
      <c r="C1097" s="235"/>
      <c r="D1097" s="298"/>
      <c r="E1097" s="235"/>
      <c r="F1097" s="144">
        <f t="shared" si="90"/>
        <v>0</v>
      </c>
      <c r="G1097" s="292"/>
      <c r="H1097" s="143"/>
      <c r="I1097" s="143"/>
      <c r="J1097" s="144">
        <f t="shared" si="91"/>
        <v>0</v>
      </c>
      <c r="K1097" s="143">
        <v>0</v>
      </c>
      <c r="L1097" s="143"/>
      <c r="M1097" s="234">
        <f t="shared" si="92"/>
        <v>0</v>
      </c>
      <c r="N1097" s="143">
        <f t="shared" si="93"/>
        <v>0</v>
      </c>
      <c r="O1097" s="289">
        <f t="array" ref="O1097">IFERROR(INDEX($AK$49:$AK$2000,MATCH(B1097&amp;C1097,$Z$49:$Z$2000&amp;$AA$49:$AA$2000,0)),0)</f>
        <v>0</v>
      </c>
      <c r="P1097" s="290">
        <f t="shared" si="94"/>
        <v>0</v>
      </c>
      <c r="Q1097" s="262"/>
      <c r="Z1097" s="220"/>
      <c r="AA1097" s="220"/>
      <c r="AB1097" s="237"/>
      <c r="AC1097" s="237"/>
      <c r="AD1097" s="222"/>
      <c r="AE1097" s="221"/>
      <c r="AF1097" s="221"/>
      <c r="AG1097" s="257"/>
      <c r="AH1097" s="221"/>
      <c r="AI1097" s="222"/>
      <c r="AJ1097" s="221"/>
      <c r="AK1097" s="221"/>
      <c r="AL1097" s="223"/>
      <c r="AM1097" s="221"/>
    </row>
    <row r="1098" spans="2:39" ht="15" customHeight="1">
      <c r="B1098" s="235"/>
      <c r="C1098" s="235"/>
      <c r="D1098" s="298"/>
      <c r="E1098" s="235"/>
      <c r="F1098" s="144">
        <f t="shared" si="90"/>
        <v>0</v>
      </c>
      <c r="G1098" s="292"/>
      <c r="H1098" s="143"/>
      <c r="I1098" s="143"/>
      <c r="J1098" s="144">
        <f t="shared" si="91"/>
        <v>0</v>
      </c>
      <c r="K1098" s="143">
        <v>0</v>
      </c>
      <c r="L1098" s="143"/>
      <c r="M1098" s="234">
        <f t="shared" si="92"/>
        <v>0</v>
      </c>
      <c r="N1098" s="143">
        <f t="shared" si="93"/>
        <v>0</v>
      </c>
      <c r="O1098" s="289">
        <f t="array" ref="O1098">IFERROR(INDEX($AK$49:$AK$2000,MATCH(B1098&amp;C1098,$Z$49:$Z$2000&amp;$AA$49:$AA$2000,0)),0)</f>
        <v>0</v>
      </c>
      <c r="P1098" s="290">
        <f t="shared" si="94"/>
        <v>0</v>
      </c>
      <c r="Q1098" s="262"/>
      <c r="Z1098" s="220"/>
      <c r="AA1098" s="220"/>
      <c r="AB1098" s="237"/>
      <c r="AC1098" s="237"/>
      <c r="AD1098" s="222"/>
      <c r="AE1098" s="221"/>
      <c r="AF1098" s="221"/>
      <c r="AG1098" s="257"/>
      <c r="AH1098" s="221"/>
      <c r="AI1098" s="222"/>
      <c r="AJ1098" s="221"/>
      <c r="AK1098" s="221"/>
      <c r="AL1098" s="223"/>
      <c r="AM1098" s="221"/>
    </row>
    <row r="1099" spans="2:39" ht="15" customHeight="1">
      <c r="B1099" s="235"/>
      <c r="C1099" s="235"/>
      <c r="D1099" s="298"/>
      <c r="E1099" s="235"/>
      <c r="F1099" s="144">
        <f t="shared" si="90"/>
        <v>0</v>
      </c>
      <c r="G1099" s="292"/>
      <c r="H1099" s="143"/>
      <c r="I1099" s="143"/>
      <c r="J1099" s="144">
        <f t="shared" si="91"/>
        <v>0</v>
      </c>
      <c r="K1099" s="143">
        <v>0</v>
      </c>
      <c r="L1099" s="143"/>
      <c r="M1099" s="234">
        <f t="shared" si="92"/>
        <v>0</v>
      </c>
      <c r="N1099" s="143">
        <f t="shared" si="93"/>
        <v>0</v>
      </c>
      <c r="O1099" s="289">
        <f t="array" ref="O1099">IFERROR(INDEX($AK$49:$AK$2000,MATCH(B1099&amp;C1099,$Z$49:$Z$2000&amp;$AA$49:$AA$2000,0)),0)</f>
        <v>0</v>
      </c>
      <c r="P1099" s="290">
        <f t="shared" si="94"/>
        <v>0</v>
      </c>
      <c r="Q1099" s="262"/>
      <c r="Z1099" s="220"/>
      <c r="AA1099" s="220"/>
      <c r="AB1099" s="237"/>
      <c r="AC1099" s="237"/>
      <c r="AD1099" s="222"/>
      <c r="AE1099" s="221"/>
      <c r="AF1099" s="221"/>
      <c r="AG1099" s="257"/>
      <c r="AH1099" s="221"/>
      <c r="AI1099" s="222"/>
      <c r="AJ1099" s="221"/>
      <c r="AK1099" s="221"/>
      <c r="AL1099" s="223"/>
      <c r="AM1099" s="221"/>
    </row>
    <row r="1100" spans="2:39" ht="15" customHeight="1">
      <c r="B1100" s="235"/>
      <c r="C1100" s="235"/>
      <c r="D1100" s="298"/>
      <c r="E1100" s="235"/>
      <c r="F1100" s="144">
        <f t="shared" si="90"/>
        <v>0</v>
      </c>
      <c r="G1100" s="292"/>
      <c r="H1100" s="143"/>
      <c r="I1100" s="143"/>
      <c r="J1100" s="144">
        <f t="shared" si="91"/>
        <v>0</v>
      </c>
      <c r="K1100" s="143">
        <v>0</v>
      </c>
      <c r="L1100" s="143"/>
      <c r="M1100" s="234">
        <f t="shared" si="92"/>
        <v>0</v>
      </c>
      <c r="N1100" s="143">
        <f t="shared" si="93"/>
        <v>0</v>
      </c>
      <c r="O1100" s="289">
        <f t="array" ref="O1100">IFERROR(INDEX($AK$49:$AK$2000,MATCH(B1100&amp;C1100,$Z$49:$Z$2000&amp;$AA$49:$AA$2000,0)),0)</f>
        <v>0</v>
      </c>
      <c r="P1100" s="290">
        <f t="shared" si="94"/>
        <v>0</v>
      </c>
      <c r="Q1100" s="262"/>
      <c r="Z1100" s="220"/>
      <c r="AA1100" s="220"/>
      <c r="AB1100" s="237"/>
      <c r="AC1100" s="237"/>
      <c r="AD1100" s="222"/>
      <c r="AE1100" s="221"/>
      <c r="AF1100" s="221"/>
      <c r="AG1100" s="257"/>
      <c r="AH1100" s="221"/>
      <c r="AI1100" s="222"/>
      <c r="AJ1100" s="221"/>
      <c r="AK1100" s="221"/>
      <c r="AL1100" s="223"/>
      <c r="AM1100" s="221"/>
    </row>
    <row r="1101" spans="2:39" ht="15" customHeight="1">
      <c r="B1101" s="235"/>
      <c r="C1101" s="235"/>
      <c r="D1101" s="298"/>
      <c r="E1101" s="235"/>
      <c r="F1101" s="144">
        <f t="shared" si="90"/>
        <v>0</v>
      </c>
      <c r="G1101" s="292"/>
      <c r="H1101" s="143"/>
      <c r="I1101" s="143"/>
      <c r="J1101" s="144">
        <f t="shared" si="91"/>
        <v>0</v>
      </c>
      <c r="K1101" s="143">
        <v>0</v>
      </c>
      <c r="L1101" s="143"/>
      <c r="M1101" s="234">
        <f t="shared" si="92"/>
        <v>0</v>
      </c>
      <c r="N1101" s="143">
        <f t="shared" si="93"/>
        <v>0</v>
      </c>
      <c r="O1101" s="289">
        <f t="array" ref="O1101">IFERROR(INDEX($AK$49:$AK$2000,MATCH(B1101&amp;C1101,$Z$49:$Z$2000&amp;$AA$49:$AA$2000,0)),0)</f>
        <v>0</v>
      </c>
      <c r="P1101" s="290">
        <f t="shared" si="94"/>
        <v>0</v>
      </c>
      <c r="Q1101" s="262"/>
      <c r="Z1101" s="220"/>
      <c r="AA1101" s="220"/>
      <c r="AB1101" s="237"/>
      <c r="AC1101" s="237"/>
      <c r="AD1101" s="222"/>
      <c r="AE1101" s="221"/>
      <c r="AF1101" s="221"/>
      <c r="AG1101" s="257"/>
      <c r="AH1101" s="221"/>
      <c r="AI1101" s="222"/>
      <c r="AJ1101" s="221"/>
      <c r="AK1101" s="221"/>
      <c r="AL1101" s="223"/>
      <c r="AM1101" s="221"/>
    </row>
    <row r="1102" spans="2:39" ht="15" customHeight="1">
      <c r="B1102" s="235"/>
      <c r="C1102" s="235"/>
      <c r="D1102" s="298"/>
      <c r="E1102" s="235"/>
      <c r="F1102" s="144">
        <f t="shared" si="90"/>
        <v>0</v>
      </c>
      <c r="G1102" s="292"/>
      <c r="H1102" s="143"/>
      <c r="I1102" s="143"/>
      <c r="J1102" s="144">
        <f t="shared" si="91"/>
        <v>0</v>
      </c>
      <c r="K1102" s="143">
        <v>0</v>
      </c>
      <c r="L1102" s="143"/>
      <c r="M1102" s="234">
        <f t="shared" si="92"/>
        <v>0</v>
      </c>
      <c r="N1102" s="143">
        <f t="shared" si="93"/>
        <v>0</v>
      </c>
      <c r="O1102" s="289">
        <f t="array" ref="O1102">IFERROR(INDEX($AK$49:$AK$2000,MATCH(B1102&amp;C1102,$Z$49:$Z$2000&amp;$AA$49:$AA$2000,0)),0)</f>
        <v>0</v>
      </c>
      <c r="P1102" s="290">
        <f t="shared" si="94"/>
        <v>0</v>
      </c>
      <c r="Q1102" s="262"/>
      <c r="Z1102" s="220"/>
      <c r="AA1102" s="220"/>
      <c r="AB1102" s="237"/>
      <c r="AC1102" s="237"/>
      <c r="AD1102" s="222"/>
      <c r="AE1102" s="221"/>
      <c r="AF1102" s="221"/>
      <c r="AG1102" s="257"/>
      <c r="AH1102" s="221"/>
      <c r="AI1102" s="222"/>
      <c r="AJ1102" s="221"/>
      <c r="AK1102" s="221"/>
      <c r="AL1102" s="223"/>
      <c r="AM1102" s="221"/>
    </row>
    <row r="1103" spans="2:39" ht="15" customHeight="1">
      <c r="B1103" s="235"/>
      <c r="C1103" s="235"/>
      <c r="D1103" s="298"/>
      <c r="E1103" s="235"/>
      <c r="F1103" s="144">
        <f t="shared" si="90"/>
        <v>0</v>
      </c>
      <c r="G1103" s="292"/>
      <c r="H1103" s="143"/>
      <c r="I1103" s="143"/>
      <c r="J1103" s="144">
        <f t="shared" si="91"/>
        <v>0</v>
      </c>
      <c r="K1103" s="143">
        <v>0</v>
      </c>
      <c r="L1103" s="143"/>
      <c r="M1103" s="234">
        <f t="shared" si="92"/>
        <v>0</v>
      </c>
      <c r="N1103" s="143">
        <f t="shared" si="93"/>
        <v>0</v>
      </c>
      <c r="O1103" s="289">
        <f t="array" ref="O1103">IFERROR(INDEX($AK$49:$AK$2000,MATCH(B1103&amp;C1103,$Z$49:$Z$2000&amp;$AA$49:$AA$2000,0)),0)</f>
        <v>0</v>
      </c>
      <c r="P1103" s="290">
        <f t="shared" si="94"/>
        <v>0</v>
      </c>
      <c r="Q1103" s="262"/>
      <c r="Z1103" s="220"/>
      <c r="AA1103" s="220"/>
      <c r="AB1103" s="237"/>
      <c r="AC1103" s="237"/>
      <c r="AD1103" s="222"/>
      <c r="AE1103" s="221"/>
      <c r="AF1103" s="221"/>
      <c r="AG1103" s="257"/>
      <c r="AH1103" s="221"/>
      <c r="AI1103" s="222"/>
      <c r="AJ1103" s="221"/>
      <c r="AK1103" s="221"/>
      <c r="AL1103" s="223"/>
      <c r="AM1103" s="221"/>
    </row>
    <row r="1104" spans="2:39" ht="15" customHeight="1">
      <c r="B1104" s="235"/>
      <c r="C1104" s="235"/>
      <c r="D1104" s="298"/>
      <c r="E1104" s="235"/>
      <c r="F1104" s="144">
        <f t="shared" si="90"/>
        <v>0</v>
      </c>
      <c r="G1104" s="292"/>
      <c r="H1104" s="143"/>
      <c r="I1104" s="143"/>
      <c r="J1104" s="144">
        <f t="shared" si="91"/>
        <v>0</v>
      </c>
      <c r="K1104" s="143">
        <v>0</v>
      </c>
      <c r="L1104" s="143"/>
      <c r="M1104" s="234">
        <f t="shared" si="92"/>
        <v>0</v>
      </c>
      <c r="N1104" s="143">
        <f t="shared" si="93"/>
        <v>0</v>
      </c>
      <c r="O1104" s="289">
        <f t="array" ref="O1104">IFERROR(INDEX($AK$49:$AK$2000,MATCH(B1104&amp;C1104,$Z$49:$Z$2000&amp;$AA$49:$AA$2000,0)),0)</f>
        <v>0</v>
      </c>
      <c r="P1104" s="290">
        <f t="shared" si="94"/>
        <v>0</v>
      </c>
      <c r="Q1104" s="262"/>
      <c r="Z1104" s="220"/>
      <c r="AA1104" s="220"/>
      <c r="AB1104" s="237"/>
      <c r="AC1104" s="237"/>
      <c r="AD1104" s="222"/>
      <c r="AE1104" s="221"/>
      <c r="AF1104" s="221"/>
      <c r="AG1104" s="257"/>
      <c r="AH1104" s="221"/>
      <c r="AI1104" s="222"/>
      <c r="AJ1104" s="221"/>
      <c r="AK1104" s="221"/>
      <c r="AL1104" s="223"/>
      <c r="AM1104" s="221"/>
    </row>
    <row r="1105" spans="2:39" ht="15" customHeight="1">
      <c r="B1105" s="235"/>
      <c r="C1105" s="235"/>
      <c r="D1105" s="298"/>
      <c r="E1105" s="235"/>
      <c r="F1105" s="144">
        <f t="shared" si="90"/>
        <v>0</v>
      </c>
      <c r="G1105" s="292"/>
      <c r="H1105" s="143"/>
      <c r="I1105" s="143"/>
      <c r="J1105" s="144">
        <f t="shared" si="91"/>
        <v>0</v>
      </c>
      <c r="K1105" s="143">
        <v>0</v>
      </c>
      <c r="L1105" s="143"/>
      <c r="M1105" s="234">
        <f t="shared" si="92"/>
        <v>0</v>
      </c>
      <c r="N1105" s="143">
        <f t="shared" si="93"/>
        <v>0</v>
      </c>
      <c r="O1105" s="289">
        <f t="array" ref="O1105">IFERROR(INDEX($AK$49:$AK$2000,MATCH(B1105&amp;C1105,$Z$49:$Z$2000&amp;$AA$49:$AA$2000,0)),0)</f>
        <v>0</v>
      </c>
      <c r="P1105" s="290">
        <f t="shared" si="94"/>
        <v>0</v>
      </c>
      <c r="Q1105" s="262"/>
      <c r="Z1105" s="220"/>
      <c r="AA1105" s="220"/>
      <c r="AB1105" s="237"/>
      <c r="AC1105" s="237"/>
      <c r="AD1105" s="222"/>
      <c r="AE1105" s="221"/>
      <c r="AF1105" s="221"/>
      <c r="AG1105" s="257"/>
      <c r="AH1105" s="221"/>
      <c r="AI1105" s="222"/>
      <c r="AJ1105" s="221"/>
      <c r="AK1105" s="221"/>
      <c r="AL1105" s="223"/>
      <c r="AM1105" s="221"/>
    </row>
    <row r="1106" spans="2:39" ht="15" customHeight="1">
      <c r="B1106" s="235"/>
      <c r="C1106" s="235"/>
      <c r="D1106" s="298"/>
      <c r="E1106" s="235"/>
      <c r="F1106" s="144">
        <f t="shared" si="90"/>
        <v>0</v>
      </c>
      <c r="G1106" s="292"/>
      <c r="H1106" s="143"/>
      <c r="I1106" s="143"/>
      <c r="J1106" s="144">
        <f t="shared" si="91"/>
        <v>0</v>
      </c>
      <c r="K1106" s="143">
        <v>0</v>
      </c>
      <c r="L1106" s="143"/>
      <c r="M1106" s="234">
        <f t="shared" si="92"/>
        <v>0</v>
      </c>
      <c r="N1106" s="143">
        <f t="shared" si="93"/>
        <v>0</v>
      </c>
      <c r="O1106" s="289">
        <f t="array" ref="O1106">IFERROR(INDEX($AK$49:$AK$2000,MATCH(B1106&amp;C1106,$Z$49:$Z$2000&amp;$AA$49:$AA$2000,0)),0)</f>
        <v>0</v>
      </c>
      <c r="P1106" s="290">
        <f t="shared" si="94"/>
        <v>0</v>
      </c>
      <c r="Q1106" s="262"/>
      <c r="Z1106" s="220"/>
      <c r="AA1106" s="220"/>
      <c r="AB1106" s="237"/>
      <c r="AC1106" s="237"/>
      <c r="AD1106" s="222"/>
      <c r="AE1106" s="221"/>
      <c r="AF1106" s="221"/>
      <c r="AG1106" s="257"/>
      <c r="AH1106" s="221"/>
      <c r="AI1106" s="222"/>
      <c r="AJ1106" s="221"/>
      <c r="AK1106" s="221"/>
      <c r="AL1106" s="223"/>
      <c r="AM1106" s="221"/>
    </row>
    <row r="1107" spans="2:39" ht="15" customHeight="1">
      <c r="B1107" s="235"/>
      <c r="C1107" s="235"/>
      <c r="D1107" s="298"/>
      <c r="E1107" s="235"/>
      <c r="F1107" s="144">
        <f t="shared" si="90"/>
        <v>0</v>
      </c>
      <c r="G1107" s="292"/>
      <c r="H1107" s="143"/>
      <c r="I1107" s="143"/>
      <c r="J1107" s="144">
        <f t="shared" si="91"/>
        <v>0</v>
      </c>
      <c r="K1107" s="143">
        <v>0</v>
      </c>
      <c r="L1107" s="143"/>
      <c r="M1107" s="234">
        <f t="shared" si="92"/>
        <v>0</v>
      </c>
      <c r="N1107" s="143">
        <f t="shared" si="93"/>
        <v>0</v>
      </c>
      <c r="O1107" s="289">
        <f t="array" ref="O1107">IFERROR(INDEX($AK$49:$AK$2000,MATCH(B1107&amp;C1107,$Z$49:$Z$2000&amp;$AA$49:$AA$2000,0)),0)</f>
        <v>0</v>
      </c>
      <c r="P1107" s="290">
        <f t="shared" si="94"/>
        <v>0</v>
      </c>
      <c r="Q1107" s="262"/>
      <c r="Z1107" s="220"/>
      <c r="AA1107" s="220"/>
      <c r="AB1107" s="237"/>
      <c r="AC1107" s="237"/>
      <c r="AD1107" s="222"/>
      <c r="AE1107" s="221"/>
      <c r="AF1107" s="221"/>
      <c r="AG1107" s="257"/>
      <c r="AH1107" s="221"/>
      <c r="AI1107" s="222"/>
      <c r="AJ1107" s="221"/>
      <c r="AK1107" s="221"/>
      <c r="AL1107" s="223"/>
      <c r="AM1107" s="221"/>
    </row>
    <row r="1108" spans="2:39" ht="15" customHeight="1">
      <c r="B1108" s="235"/>
      <c r="C1108" s="235"/>
      <c r="D1108" s="298"/>
      <c r="E1108" s="235"/>
      <c r="F1108" s="144">
        <f t="shared" si="90"/>
        <v>0</v>
      </c>
      <c r="G1108" s="292"/>
      <c r="H1108" s="143"/>
      <c r="I1108" s="143"/>
      <c r="J1108" s="144">
        <f t="shared" si="91"/>
        <v>0</v>
      </c>
      <c r="K1108" s="143">
        <v>0</v>
      </c>
      <c r="L1108" s="143"/>
      <c r="M1108" s="234">
        <f t="shared" si="92"/>
        <v>0</v>
      </c>
      <c r="N1108" s="143">
        <f t="shared" si="93"/>
        <v>0</v>
      </c>
      <c r="O1108" s="289">
        <f t="array" ref="O1108">IFERROR(INDEX($AK$49:$AK$2000,MATCH(B1108&amp;C1108,$Z$49:$Z$2000&amp;$AA$49:$AA$2000,0)),0)</f>
        <v>0</v>
      </c>
      <c r="P1108" s="290">
        <f t="shared" si="94"/>
        <v>0</v>
      </c>
      <c r="Q1108" s="262"/>
      <c r="Z1108" s="220"/>
      <c r="AA1108" s="220"/>
      <c r="AB1108" s="237"/>
      <c r="AC1108" s="237"/>
      <c r="AD1108" s="222"/>
      <c r="AE1108" s="221"/>
      <c r="AF1108" s="221"/>
      <c r="AG1108" s="257"/>
      <c r="AH1108" s="221"/>
      <c r="AI1108" s="222"/>
      <c r="AJ1108" s="221"/>
      <c r="AK1108" s="221"/>
      <c r="AL1108" s="223"/>
      <c r="AM1108" s="221"/>
    </row>
    <row r="1109" spans="2:39" ht="15" customHeight="1">
      <c r="B1109" s="235"/>
      <c r="C1109" s="235"/>
      <c r="D1109" s="298"/>
      <c r="E1109" s="235"/>
      <c r="F1109" s="144">
        <f t="shared" si="90"/>
        <v>0</v>
      </c>
      <c r="G1109" s="292"/>
      <c r="H1109" s="143"/>
      <c r="I1109" s="143"/>
      <c r="J1109" s="144">
        <f t="shared" si="91"/>
        <v>0</v>
      </c>
      <c r="K1109" s="143">
        <v>0</v>
      </c>
      <c r="L1109" s="143"/>
      <c r="M1109" s="234">
        <f t="shared" si="92"/>
        <v>0</v>
      </c>
      <c r="N1109" s="143">
        <f t="shared" si="93"/>
        <v>0</v>
      </c>
      <c r="O1109" s="289">
        <f t="array" ref="O1109">IFERROR(INDEX($AK$49:$AK$2000,MATCH(B1109&amp;C1109,$Z$49:$Z$2000&amp;$AA$49:$AA$2000,0)),0)</f>
        <v>0</v>
      </c>
      <c r="P1109" s="290">
        <f t="shared" si="94"/>
        <v>0</v>
      </c>
      <c r="Q1109" s="262"/>
      <c r="Z1109" s="220"/>
      <c r="AA1109" s="220"/>
      <c r="AB1109" s="237"/>
      <c r="AC1109" s="237"/>
      <c r="AD1109" s="222"/>
      <c r="AE1109" s="221"/>
      <c r="AF1109" s="221"/>
      <c r="AG1109" s="257"/>
      <c r="AH1109" s="221"/>
      <c r="AI1109" s="222"/>
      <c r="AJ1109" s="221"/>
      <c r="AK1109" s="221"/>
      <c r="AL1109" s="223"/>
      <c r="AM1109" s="221"/>
    </row>
    <row r="1110" spans="2:39" ht="15" customHeight="1">
      <c r="B1110" s="235"/>
      <c r="C1110" s="235"/>
      <c r="D1110" s="298"/>
      <c r="E1110" s="235"/>
      <c r="F1110" s="144">
        <f t="shared" si="90"/>
        <v>0</v>
      </c>
      <c r="G1110" s="292"/>
      <c r="H1110" s="143"/>
      <c r="I1110" s="143"/>
      <c r="J1110" s="144">
        <f t="shared" si="91"/>
        <v>0</v>
      </c>
      <c r="K1110" s="143">
        <v>0</v>
      </c>
      <c r="L1110" s="143"/>
      <c r="M1110" s="234">
        <f t="shared" si="92"/>
        <v>0</v>
      </c>
      <c r="N1110" s="143">
        <f t="shared" si="93"/>
        <v>0</v>
      </c>
      <c r="O1110" s="289">
        <f t="array" ref="O1110">IFERROR(INDEX($AK$49:$AK$2000,MATCH(B1110&amp;C1110,$Z$49:$Z$2000&amp;$AA$49:$AA$2000,0)),0)</f>
        <v>0</v>
      </c>
      <c r="P1110" s="290">
        <f t="shared" si="94"/>
        <v>0</v>
      </c>
      <c r="Q1110" s="262"/>
      <c r="Z1110" s="220"/>
      <c r="AA1110" s="220"/>
      <c r="AB1110" s="237"/>
      <c r="AC1110" s="237"/>
      <c r="AD1110" s="222"/>
      <c r="AE1110" s="221"/>
      <c r="AF1110" s="221"/>
      <c r="AG1110" s="257"/>
      <c r="AH1110" s="221"/>
      <c r="AI1110" s="222"/>
      <c r="AJ1110" s="221"/>
      <c r="AK1110" s="221"/>
      <c r="AL1110" s="223"/>
      <c r="AM1110" s="221"/>
    </row>
    <row r="1111" spans="2:39" ht="15" customHeight="1">
      <c r="B1111" s="235"/>
      <c r="C1111" s="235"/>
      <c r="D1111" s="298"/>
      <c r="E1111" s="235"/>
      <c r="F1111" s="144">
        <f t="shared" si="90"/>
        <v>0</v>
      </c>
      <c r="G1111" s="292"/>
      <c r="H1111" s="143"/>
      <c r="I1111" s="143"/>
      <c r="J1111" s="144">
        <f t="shared" si="91"/>
        <v>0</v>
      </c>
      <c r="K1111" s="143">
        <v>0</v>
      </c>
      <c r="L1111" s="143"/>
      <c r="M1111" s="234">
        <f t="shared" si="92"/>
        <v>0</v>
      </c>
      <c r="N1111" s="143">
        <f t="shared" si="93"/>
        <v>0</v>
      </c>
      <c r="O1111" s="289">
        <f t="array" ref="O1111">IFERROR(INDEX($AK$49:$AK$2000,MATCH(B1111&amp;C1111,$Z$49:$Z$2000&amp;$AA$49:$AA$2000,0)),0)</f>
        <v>0</v>
      </c>
      <c r="P1111" s="290">
        <f t="shared" si="94"/>
        <v>0</v>
      </c>
      <c r="Q1111" s="262"/>
      <c r="Z1111" s="220"/>
      <c r="AA1111" s="220"/>
      <c r="AB1111" s="237"/>
      <c r="AC1111" s="237"/>
      <c r="AD1111" s="222"/>
      <c r="AE1111" s="221"/>
      <c r="AF1111" s="221"/>
      <c r="AG1111" s="257"/>
      <c r="AH1111" s="221"/>
      <c r="AI1111" s="222"/>
      <c r="AJ1111" s="221"/>
      <c r="AK1111" s="221"/>
      <c r="AL1111" s="223"/>
      <c r="AM1111" s="221"/>
    </row>
    <row r="1112" spans="2:39" ht="15" customHeight="1">
      <c r="B1112" s="235"/>
      <c r="C1112" s="235"/>
      <c r="D1112" s="298"/>
      <c r="E1112" s="235"/>
      <c r="F1112" s="144">
        <f t="shared" si="90"/>
        <v>0</v>
      </c>
      <c r="G1112" s="292"/>
      <c r="H1112" s="143"/>
      <c r="I1112" s="143"/>
      <c r="J1112" s="144">
        <f t="shared" si="91"/>
        <v>0</v>
      </c>
      <c r="K1112" s="143">
        <v>0</v>
      </c>
      <c r="L1112" s="143"/>
      <c r="M1112" s="234">
        <f t="shared" si="92"/>
        <v>0</v>
      </c>
      <c r="N1112" s="143">
        <f t="shared" si="93"/>
        <v>0</v>
      </c>
      <c r="O1112" s="289">
        <f t="array" ref="O1112">IFERROR(INDEX($AK$49:$AK$2000,MATCH(B1112&amp;C1112,$Z$49:$Z$2000&amp;$AA$49:$AA$2000,0)),0)</f>
        <v>0</v>
      </c>
      <c r="P1112" s="290">
        <f t="shared" si="94"/>
        <v>0</v>
      </c>
      <c r="Q1112" s="262"/>
      <c r="Z1112" s="220"/>
      <c r="AA1112" s="220"/>
      <c r="AB1112" s="237"/>
      <c r="AC1112" s="237"/>
      <c r="AD1112" s="222"/>
      <c r="AE1112" s="221"/>
      <c r="AF1112" s="221"/>
      <c r="AG1112" s="257"/>
      <c r="AH1112" s="221"/>
      <c r="AI1112" s="222"/>
      <c r="AJ1112" s="221"/>
      <c r="AK1112" s="221"/>
      <c r="AL1112" s="223"/>
      <c r="AM1112" s="221"/>
    </row>
    <row r="1113" spans="2:39" ht="15" customHeight="1">
      <c r="B1113" s="235"/>
      <c r="C1113" s="235"/>
      <c r="D1113" s="298"/>
      <c r="E1113" s="235"/>
      <c r="F1113" s="144">
        <f t="shared" si="90"/>
        <v>0</v>
      </c>
      <c r="G1113" s="292"/>
      <c r="H1113" s="143"/>
      <c r="I1113" s="143"/>
      <c r="J1113" s="144">
        <f t="shared" si="91"/>
        <v>0</v>
      </c>
      <c r="K1113" s="143">
        <v>0</v>
      </c>
      <c r="L1113" s="143"/>
      <c r="M1113" s="234">
        <f t="shared" si="92"/>
        <v>0</v>
      </c>
      <c r="N1113" s="143">
        <f t="shared" si="93"/>
        <v>0</v>
      </c>
      <c r="O1113" s="289">
        <f t="array" ref="O1113">IFERROR(INDEX($AK$49:$AK$2000,MATCH(B1113&amp;C1113,$Z$49:$Z$2000&amp;$AA$49:$AA$2000,0)),0)</f>
        <v>0</v>
      </c>
      <c r="P1113" s="290">
        <f t="shared" si="94"/>
        <v>0</v>
      </c>
      <c r="Q1113" s="262"/>
      <c r="Z1113" s="220"/>
      <c r="AA1113" s="220"/>
      <c r="AB1113" s="237"/>
      <c r="AC1113" s="237"/>
      <c r="AD1113" s="222"/>
      <c r="AE1113" s="221"/>
      <c r="AF1113" s="221"/>
      <c r="AG1113" s="257"/>
      <c r="AH1113" s="221"/>
      <c r="AI1113" s="222"/>
      <c r="AJ1113" s="221"/>
      <c r="AK1113" s="221"/>
      <c r="AL1113" s="223"/>
      <c r="AM1113" s="221"/>
    </row>
    <row r="1114" spans="2:39" ht="15" customHeight="1">
      <c r="B1114" s="235"/>
      <c r="C1114" s="235"/>
      <c r="D1114" s="298"/>
      <c r="E1114" s="235"/>
      <c r="F1114" s="144">
        <f t="shared" si="90"/>
        <v>0</v>
      </c>
      <c r="G1114" s="292"/>
      <c r="H1114" s="143"/>
      <c r="I1114" s="143"/>
      <c r="J1114" s="144">
        <f t="shared" si="91"/>
        <v>0</v>
      </c>
      <c r="K1114" s="143">
        <v>0</v>
      </c>
      <c r="L1114" s="143"/>
      <c r="M1114" s="234">
        <f t="shared" si="92"/>
        <v>0</v>
      </c>
      <c r="N1114" s="143">
        <f t="shared" si="93"/>
        <v>0</v>
      </c>
      <c r="O1114" s="289">
        <f t="array" ref="O1114">IFERROR(INDEX($AK$49:$AK$2000,MATCH(B1114&amp;C1114,$Z$49:$Z$2000&amp;$AA$49:$AA$2000,0)),0)</f>
        <v>0</v>
      </c>
      <c r="P1114" s="290">
        <f t="shared" si="94"/>
        <v>0</v>
      </c>
      <c r="Q1114" s="262"/>
      <c r="Z1114" s="220"/>
      <c r="AA1114" s="220"/>
      <c r="AB1114" s="237"/>
      <c r="AC1114" s="237"/>
      <c r="AD1114" s="222"/>
      <c r="AE1114" s="221"/>
      <c r="AF1114" s="221"/>
      <c r="AG1114" s="257"/>
      <c r="AH1114" s="221"/>
      <c r="AI1114" s="222"/>
      <c r="AJ1114" s="221"/>
      <c r="AK1114" s="221"/>
      <c r="AL1114" s="223"/>
      <c r="AM1114" s="221"/>
    </row>
    <row r="1115" spans="2:39" ht="15" customHeight="1">
      <c r="B1115" s="235"/>
      <c r="C1115" s="235"/>
      <c r="D1115" s="298"/>
      <c r="E1115" s="235"/>
      <c r="F1115" s="144">
        <f t="shared" si="90"/>
        <v>0</v>
      </c>
      <c r="G1115" s="292"/>
      <c r="H1115" s="143"/>
      <c r="I1115" s="143"/>
      <c r="J1115" s="144">
        <f t="shared" si="91"/>
        <v>0</v>
      </c>
      <c r="K1115" s="143">
        <v>0</v>
      </c>
      <c r="L1115" s="143"/>
      <c r="M1115" s="234">
        <f t="shared" si="92"/>
        <v>0</v>
      </c>
      <c r="N1115" s="143">
        <f t="shared" si="93"/>
        <v>0</v>
      </c>
      <c r="O1115" s="289">
        <f t="array" ref="O1115">IFERROR(INDEX($AK$49:$AK$2000,MATCH(B1115&amp;C1115,$Z$49:$Z$2000&amp;$AA$49:$AA$2000,0)),0)</f>
        <v>0</v>
      </c>
      <c r="P1115" s="290">
        <f t="shared" si="94"/>
        <v>0</v>
      </c>
      <c r="Q1115" s="262"/>
      <c r="Z1115" s="220"/>
      <c r="AA1115" s="220"/>
      <c r="AB1115" s="237"/>
      <c r="AC1115" s="237"/>
      <c r="AD1115" s="222"/>
      <c r="AE1115" s="221"/>
      <c r="AF1115" s="221"/>
      <c r="AG1115" s="257"/>
      <c r="AH1115" s="221"/>
      <c r="AI1115" s="222"/>
      <c r="AJ1115" s="221"/>
      <c r="AK1115" s="221"/>
      <c r="AL1115" s="223"/>
      <c r="AM1115" s="221"/>
    </row>
    <row r="1116" spans="2:39" ht="15" customHeight="1">
      <c r="B1116" s="235"/>
      <c r="C1116" s="235"/>
      <c r="D1116" s="298"/>
      <c r="E1116" s="235"/>
      <c r="F1116" s="144">
        <f t="shared" si="90"/>
        <v>0</v>
      </c>
      <c r="G1116" s="292"/>
      <c r="H1116" s="143"/>
      <c r="I1116" s="143"/>
      <c r="J1116" s="144">
        <f t="shared" si="91"/>
        <v>0</v>
      </c>
      <c r="K1116" s="143">
        <v>0</v>
      </c>
      <c r="L1116" s="143"/>
      <c r="M1116" s="234">
        <f t="shared" si="92"/>
        <v>0</v>
      </c>
      <c r="N1116" s="143">
        <f t="shared" si="93"/>
        <v>0</v>
      </c>
      <c r="O1116" s="289">
        <f t="array" ref="O1116">IFERROR(INDEX($AK$49:$AK$2000,MATCH(B1116&amp;C1116,$Z$49:$Z$2000&amp;$AA$49:$AA$2000,0)),0)</f>
        <v>0</v>
      </c>
      <c r="P1116" s="290">
        <f t="shared" si="94"/>
        <v>0</v>
      </c>
      <c r="Q1116" s="262"/>
      <c r="Z1116" s="220"/>
      <c r="AA1116" s="220"/>
      <c r="AB1116" s="237"/>
      <c r="AC1116" s="237"/>
      <c r="AD1116" s="222"/>
      <c r="AE1116" s="221"/>
      <c r="AF1116" s="221"/>
      <c r="AG1116" s="257"/>
      <c r="AH1116" s="221"/>
      <c r="AI1116" s="222"/>
      <c r="AJ1116" s="221"/>
      <c r="AK1116" s="221"/>
      <c r="AL1116" s="223"/>
      <c r="AM1116" s="221"/>
    </row>
    <row r="1117" spans="2:39" ht="15" customHeight="1">
      <c r="B1117" s="235"/>
      <c r="C1117" s="235"/>
      <c r="D1117" s="298"/>
      <c r="E1117" s="235"/>
      <c r="F1117" s="144">
        <f t="shared" si="90"/>
        <v>0</v>
      </c>
      <c r="G1117" s="292"/>
      <c r="H1117" s="143"/>
      <c r="I1117" s="143"/>
      <c r="J1117" s="144">
        <f t="shared" si="91"/>
        <v>0</v>
      </c>
      <c r="K1117" s="143">
        <v>0</v>
      </c>
      <c r="L1117" s="143"/>
      <c r="M1117" s="234">
        <f t="shared" si="92"/>
        <v>0</v>
      </c>
      <c r="N1117" s="143">
        <f t="shared" si="93"/>
        <v>0</v>
      </c>
      <c r="O1117" s="289">
        <f t="array" ref="O1117">IFERROR(INDEX($AK$49:$AK$2000,MATCH(B1117&amp;C1117,$Z$49:$Z$2000&amp;$AA$49:$AA$2000,0)),0)</f>
        <v>0</v>
      </c>
      <c r="P1117" s="290">
        <f t="shared" si="94"/>
        <v>0</v>
      </c>
      <c r="Q1117" s="262"/>
      <c r="Z1117" s="220"/>
      <c r="AA1117" s="220"/>
      <c r="AB1117" s="237"/>
      <c r="AC1117" s="237"/>
      <c r="AD1117" s="222"/>
      <c r="AE1117" s="221"/>
      <c r="AF1117" s="221"/>
      <c r="AG1117" s="257"/>
      <c r="AH1117" s="221"/>
      <c r="AI1117" s="222"/>
      <c r="AJ1117" s="221"/>
      <c r="AK1117" s="221"/>
      <c r="AL1117" s="223"/>
      <c r="AM1117" s="221"/>
    </row>
    <row r="1118" spans="2:39" ht="15" customHeight="1">
      <c r="B1118" s="235"/>
      <c r="C1118" s="235"/>
      <c r="D1118" s="298"/>
      <c r="E1118" s="235"/>
      <c r="F1118" s="144">
        <f t="shared" si="90"/>
        <v>0</v>
      </c>
      <c r="G1118" s="292"/>
      <c r="H1118" s="143"/>
      <c r="I1118" s="143"/>
      <c r="J1118" s="144">
        <f t="shared" si="91"/>
        <v>0</v>
      </c>
      <c r="K1118" s="143">
        <v>0</v>
      </c>
      <c r="L1118" s="143"/>
      <c r="M1118" s="234">
        <f t="shared" si="92"/>
        <v>0</v>
      </c>
      <c r="N1118" s="143">
        <f t="shared" si="93"/>
        <v>0</v>
      </c>
      <c r="O1118" s="289">
        <f t="array" ref="O1118">IFERROR(INDEX($AK$49:$AK$2000,MATCH(B1118&amp;C1118,$Z$49:$Z$2000&amp;$AA$49:$AA$2000,0)),0)</f>
        <v>0</v>
      </c>
      <c r="P1118" s="290">
        <f t="shared" si="94"/>
        <v>0</v>
      </c>
      <c r="Q1118" s="262"/>
      <c r="Z1118" s="220"/>
      <c r="AA1118" s="220"/>
      <c r="AB1118" s="237"/>
      <c r="AC1118" s="237"/>
      <c r="AD1118" s="222"/>
      <c r="AE1118" s="221"/>
      <c r="AF1118" s="221"/>
      <c r="AG1118" s="257"/>
      <c r="AH1118" s="221"/>
      <c r="AI1118" s="222"/>
      <c r="AJ1118" s="221"/>
      <c r="AK1118" s="221"/>
      <c r="AL1118" s="223"/>
      <c r="AM1118" s="221"/>
    </row>
    <row r="1119" spans="2:39" ht="15" customHeight="1">
      <c r="B1119" s="235"/>
      <c r="C1119" s="235"/>
      <c r="D1119" s="298"/>
      <c r="E1119" s="235"/>
      <c r="F1119" s="144">
        <f t="shared" si="90"/>
        <v>0</v>
      </c>
      <c r="G1119" s="292"/>
      <c r="H1119" s="143"/>
      <c r="I1119" s="143"/>
      <c r="J1119" s="144">
        <f t="shared" si="91"/>
        <v>0</v>
      </c>
      <c r="K1119" s="143">
        <v>0</v>
      </c>
      <c r="L1119" s="143"/>
      <c r="M1119" s="234">
        <f t="shared" si="92"/>
        <v>0</v>
      </c>
      <c r="N1119" s="143">
        <f t="shared" si="93"/>
        <v>0</v>
      </c>
      <c r="O1119" s="289">
        <f t="array" ref="O1119">IFERROR(INDEX($AK$49:$AK$2000,MATCH(B1119&amp;C1119,$Z$49:$Z$2000&amp;$AA$49:$AA$2000,0)),0)</f>
        <v>0</v>
      </c>
      <c r="P1119" s="290">
        <f t="shared" si="94"/>
        <v>0</v>
      </c>
      <c r="Q1119" s="262"/>
      <c r="Z1119" s="220"/>
      <c r="AA1119" s="220"/>
      <c r="AB1119" s="237"/>
      <c r="AC1119" s="237"/>
      <c r="AD1119" s="222"/>
      <c r="AE1119" s="221"/>
      <c r="AF1119" s="221"/>
      <c r="AG1119" s="257"/>
      <c r="AH1119" s="221"/>
      <c r="AI1119" s="222"/>
      <c r="AJ1119" s="221"/>
      <c r="AK1119" s="221"/>
      <c r="AL1119" s="223"/>
      <c r="AM1119" s="221"/>
    </row>
    <row r="1120" spans="2:39" ht="15" customHeight="1">
      <c r="B1120" s="235"/>
      <c r="C1120" s="235"/>
      <c r="D1120" s="298"/>
      <c r="E1120" s="235"/>
      <c r="F1120" s="144">
        <f t="shared" si="90"/>
        <v>0</v>
      </c>
      <c r="G1120" s="292"/>
      <c r="H1120" s="143"/>
      <c r="I1120" s="143"/>
      <c r="J1120" s="144">
        <f t="shared" si="91"/>
        <v>0</v>
      </c>
      <c r="K1120" s="143">
        <v>0</v>
      </c>
      <c r="L1120" s="143"/>
      <c r="M1120" s="234">
        <f t="shared" si="92"/>
        <v>0</v>
      </c>
      <c r="N1120" s="143">
        <f t="shared" si="93"/>
        <v>0</v>
      </c>
      <c r="O1120" s="289">
        <f t="array" ref="O1120">IFERROR(INDEX($AK$49:$AK$2000,MATCH(B1120&amp;C1120,$Z$49:$Z$2000&amp;$AA$49:$AA$2000,0)),0)</f>
        <v>0</v>
      </c>
      <c r="P1120" s="290">
        <f t="shared" si="94"/>
        <v>0</v>
      </c>
      <c r="Q1120" s="262"/>
      <c r="Z1120" s="220"/>
      <c r="AA1120" s="220"/>
      <c r="AB1120" s="237"/>
      <c r="AC1120" s="237"/>
      <c r="AD1120" s="222"/>
      <c r="AE1120" s="221"/>
      <c r="AF1120" s="221"/>
      <c r="AG1120" s="257"/>
      <c r="AH1120" s="221"/>
      <c r="AI1120" s="222"/>
      <c r="AJ1120" s="221"/>
      <c r="AK1120" s="221"/>
      <c r="AL1120" s="223"/>
      <c r="AM1120" s="221"/>
    </row>
    <row r="1121" spans="2:39" ht="15" customHeight="1">
      <c r="B1121" s="235"/>
      <c r="C1121" s="235"/>
      <c r="D1121" s="298"/>
      <c r="E1121" s="235"/>
      <c r="F1121" s="144">
        <f t="shared" si="90"/>
        <v>0</v>
      </c>
      <c r="G1121" s="292"/>
      <c r="H1121" s="143"/>
      <c r="I1121" s="143"/>
      <c r="J1121" s="144">
        <f t="shared" si="91"/>
        <v>0</v>
      </c>
      <c r="K1121" s="143">
        <v>0</v>
      </c>
      <c r="L1121" s="143"/>
      <c r="M1121" s="234">
        <f t="shared" si="92"/>
        <v>0</v>
      </c>
      <c r="N1121" s="143">
        <f t="shared" si="93"/>
        <v>0</v>
      </c>
      <c r="O1121" s="289">
        <f t="array" ref="O1121">IFERROR(INDEX($AK$49:$AK$2000,MATCH(B1121&amp;C1121,$Z$49:$Z$2000&amp;$AA$49:$AA$2000,0)),0)</f>
        <v>0</v>
      </c>
      <c r="P1121" s="290">
        <f t="shared" si="94"/>
        <v>0</v>
      </c>
      <c r="Q1121" s="262"/>
      <c r="Z1121" s="220"/>
      <c r="AA1121" s="220"/>
      <c r="AB1121" s="237"/>
      <c r="AC1121" s="237"/>
      <c r="AD1121" s="222"/>
      <c r="AE1121" s="221"/>
      <c r="AF1121" s="221"/>
      <c r="AG1121" s="257"/>
      <c r="AH1121" s="221"/>
      <c r="AI1121" s="222"/>
      <c r="AJ1121" s="221"/>
      <c r="AK1121" s="221"/>
      <c r="AL1121" s="223"/>
      <c r="AM1121" s="221"/>
    </row>
    <row r="1122" spans="2:39" ht="15" customHeight="1">
      <c r="B1122" s="235"/>
      <c r="C1122" s="235"/>
      <c r="D1122" s="298"/>
      <c r="E1122" s="235"/>
      <c r="F1122" s="144">
        <f t="shared" si="90"/>
        <v>0</v>
      </c>
      <c r="G1122" s="292"/>
      <c r="H1122" s="143"/>
      <c r="I1122" s="143"/>
      <c r="J1122" s="144">
        <f t="shared" si="91"/>
        <v>0</v>
      </c>
      <c r="K1122" s="143">
        <v>0</v>
      </c>
      <c r="L1122" s="143"/>
      <c r="M1122" s="234">
        <f t="shared" si="92"/>
        <v>0</v>
      </c>
      <c r="N1122" s="143">
        <f t="shared" si="93"/>
        <v>0</v>
      </c>
      <c r="O1122" s="289">
        <f t="array" ref="O1122">IFERROR(INDEX($AK$49:$AK$2000,MATCH(B1122&amp;C1122,$Z$49:$Z$2000&amp;$AA$49:$AA$2000,0)),0)</f>
        <v>0</v>
      </c>
      <c r="P1122" s="290">
        <f t="shared" si="94"/>
        <v>0</v>
      </c>
      <c r="Q1122" s="262"/>
      <c r="Z1122" s="220"/>
      <c r="AA1122" s="220"/>
      <c r="AB1122" s="237"/>
      <c r="AC1122" s="237"/>
      <c r="AD1122" s="222"/>
      <c r="AE1122" s="221"/>
      <c r="AF1122" s="221"/>
      <c r="AG1122" s="257"/>
      <c r="AH1122" s="221"/>
      <c r="AI1122" s="222"/>
      <c r="AJ1122" s="221"/>
      <c r="AK1122" s="221"/>
      <c r="AL1122" s="223"/>
      <c r="AM1122" s="221"/>
    </row>
    <row r="1123" spans="2:39" ht="15" customHeight="1">
      <c r="B1123" s="235"/>
      <c r="C1123" s="235"/>
      <c r="D1123" s="298"/>
      <c r="E1123" s="235"/>
      <c r="F1123" s="144">
        <f t="shared" si="90"/>
        <v>0</v>
      </c>
      <c r="G1123" s="292"/>
      <c r="H1123" s="143"/>
      <c r="I1123" s="143"/>
      <c r="J1123" s="144">
        <f t="shared" si="91"/>
        <v>0</v>
      </c>
      <c r="K1123" s="143">
        <v>0</v>
      </c>
      <c r="L1123" s="143"/>
      <c r="M1123" s="234">
        <f t="shared" si="92"/>
        <v>0</v>
      </c>
      <c r="N1123" s="143">
        <f t="shared" si="93"/>
        <v>0</v>
      </c>
      <c r="O1123" s="289">
        <f t="array" ref="O1123">IFERROR(INDEX($AK$49:$AK$2000,MATCH(B1123&amp;C1123,$Z$49:$Z$2000&amp;$AA$49:$AA$2000,0)),0)</f>
        <v>0</v>
      </c>
      <c r="P1123" s="290">
        <f t="shared" si="94"/>
        <v>0</v>
      </c>
      <c r="Q1123" s="262"/>
      <c r="Z1123" s="220"/>
      <c r="AA1123" s="220"/>
      <c r="AB1123" s="237"/>
      <c r="AC1123" s="237"/>
      <c r="AD1123" s="222"/>
      <c r="AE1123" s="221"/>
      <c r="AF1123" s="221"/>
      <c r="AG1123" s="257"/>
      <c r="AH1123" s="221"/>
      <c r="AI1123" s="222"/>
      <c r="AJ1123" s="221"/>
      <c r="AK1123" s="221"/>
      <c r="AL1123" s="223"/>
      <c r="AM1123" s="221"/>
    </row>
    <row r="1124" spans="2:39" ht="15" customHeight="1">
      <c r="B1124" s="235"/>
      <c r="C1124" s="235"/>
      <c r="D1124" s="298"/>
      <c r="E1124" s="235"/>
      <c r="F1124" s="144">
        <f t="shared" si="90"/>
        <v>0</v>
      </c>
      <c r="G1124" s="292"/>
      <c r="H1124" s="143"/>
      <c r="I1124" s="143"/>
      <c r="J1124" s="144">
        <f t="shared" si="91"/>
        <v>0</v>
      </c>
      <c r="K1124" s="143">
        <v>0</v>
      </c>
      <c r="L1124" s="143"/>
      <c r="M1124" s="234">
        <f t="shared" si="92"/>
        <v>0</v>
      </c>
      <c r="N1124" s="143">
        <f t="shared" si="93"/>
        <v>0</v>
      </c>
      <c r="O1124" s="289">
        <f t="array" ref="O1124">IFERROR(INDEX($AK$49:$AK$2000,MATCH(B1124&amp;C1124,$Z$49:$Z$2000&amp;$AA$49:$AA$2000,0)),0)</f>
        <v>0</v>
      </c>
      <c r="P1124" s="290">
        <f t="shared" si="94"/>
        <v>0</v>
      </c>
      <c r="Q1124" s="262"/>
      <c r="Z1124" s="220"/>
      <c r="AA1124" s="220"/>
      <c r="AB1124" s="237"/>
      <c r="AC1124" s="237"/>
      <c r="AD1124" s="222"/>
      <c r="AE1124" s="221"/>
      <c r="AF1124" s="221"/>
      <c r="AG1124" s="257"/>
      <c r="AH1124" s="221"/>
      <c r="AI1124" s="222"/>
      <c r="AJ1124" s="221"/>
      <c r="AK1124" s="221"/>
      <c r="AL1124" s="223"/>
      <c r="AM1124" s="221"/>
    </row>
    <row r="1125" spans="2:39" ht="15" customHeight="1">
      <c r="B1125" s="235"/>
      <c r="C1125" s="235"/>
      <c r="D1125" s="298"/>
      <c r="E1125" s="235"/>
      <c r="F1125" s="144">
        <f t="shared" si="90"/>
        <v>0</v>
      </c>
      <c r="G1125" s="292"/>
      <c r="H1125" s="143"/>
      <c r="I1125" s="143"/>
      <c r="J1125" s="144">
        <f t="shared" si="91"/>
        <v>0</v>
      </c>
      <c r="K1125" s="143">
        <v>0</v>
      </c>
      <c r="L1125" s="143"/>
      <c r="M1125" s="234">
        <f t="shared" si="92"/>
        <v>0</v>
      </c>
      <c r="N1125" s="143">
        <f t="shared" si="93"/>
        <v>0</v>
      </c>
      <c r="O1125" s="289">
        <f t="array" ref="O1125">IFERROR(INDEX($AK$49:$AK$2000,MATCH(B1125&amp;C1125,$Z$49:$Z$2000&amp;$AA$49:$AA$2000,0)),0)</f>
        <v>0</v>
      </c>
      <c r="P1125" s="290">
        <f t="shared" si="94"/>
        <v>0</v>
      </c>
      <c r="Q1125" s="262"/>
      <c r="Z1125" s="220"/>
      <c r="AA1125" s="220"/>
      <c r="AB1125" s="237"/>
      <c r="AC1125" s="237"/>
      <c r="AD1125" s="222"/>
      <c r="AE1125" s="221"/>
      <c r="AF1125" s="221"/>
      <c r="AG1125" s="257"/>
      <c r="AH1125" s="221"/>
      <c r="AI1125" s="222"/>
      <c r="AJ1125" s="221"/>
      <c r="AK1125" s="221"/>
      <c r="AL1125" s="223"/>
      <c r="AM1125" s="221"/>
    </row>
    <row r="1126" spans="2:39" ht="15" customHeight="1">
      <c r="B1126" s="235"/>
      <c r="C1126" s="235"/>
      <c r="D1126" s="298"/>
      <c r="E1126" s="235"/>
      <c r="F1126" s="144">
        <f t="shared" si="90"/>
        <v>0</v>
      </c>
      <c r="G1126" s="292"/>
      <c r="H1126" s="143"/>
      <c r="I1126" s="143"/>
      <c r="J1126" s="144">
        <f t="shared" si="91"/>
        <v>0</v>
      </c>
      <c r="K1126" s="143">
        <v>0</v>
      </c>
      <c r="L1126" s="143"/>
      <c r="M1126" s="234">
        <f t="shared" si="92"/>
        <v>0</v>
      </c>
      <c r="N1126" s="143">
        <f t="shared" si="93"/>
        <v>0</v>
      </c>
      <c r="O1126" s="289">
        <f t="array" ref="O1126">IFERROR(INDEX($AK$49:$AK$2000,MATCH(B1126&amp;C1126,$Z$49:$Z$2000&amp;$AA$49:$AA$2000,0)),0)</f>
        <v>0</v>
      </c>
      <c r="P1126" s="290">
        <f t="shared" si="94"/>
        <v>0</v>
      </c>
      <c r="Q1126" s="262"/>
      <c r="Z1126" s="220"/>
      <c r="AA1126" s="220"/>
      <c r="AB1126" s="237"/>
      <c r="AC1126" s="237"/>
      <c r="AD1126" s="222"/>
      <c r="AE1126" s="221"/>
      <c r="AF1126" s="221"/>
      <c r="AG1126" s="257"/>
      <c r="AH1126" s="221"/>
      <c r="AI1126" s="222"/>
      <c r="AJ1126" s="221"/>
      <c r="AK1126" s="221"/>
      <c r="AL1126" s="223"/>
      <c r="AM1126" s="221"/>
    </row>
    <row r="1127" spans="2:39" ht="15" customHeight="1">
      <c r="B1127" s="235"/>
      <c r="C1127" s="235"/>
      <c r="D1127" s="298"/>
      <c r="E1127" s="235"/>
      <c r="F1127" s="144">
        <f t="shared" si="90"/>
        <v>0</v>
      </c>
      <c r="G1127" s="292"/>
      <c r="H1127" s="143"/>
      <c r="I1127" s="143"/>
      <c r="J1127" s="144">
        <f t="shared" si="91"/>
        <v>0</v>
      </c>
      <c r="K1127" s="143">
        <v>0</v>
      </c>
      <c r="L1127" s="143"/>
      <c r="M1127" s="234">
        <f t="shared" si="92"/>
        <v>0</v>
      </c>
      <c r="N1127" s="143">
        <f t="shared" si="93"/>
        <v>0</v>
      </c>
      <c r="O1127" s="289">
        <f t="array" ref="O1127">IFERROR(INDEX($AK$49:$AK$2000,MATCH(B1127&amp;C1127,$Z$49:$Z$2000&amp;$AA$49:$AA$2000,0)),0)</f>
        <v>0</v>
      </c>
      <c r="P1127" s="290">
        <f t="shared" si="94"/>
        <v>0</v>
      </c>
      <c r="Q1127" s="262"/>
      <c r="Z1127" s="220"/>
      <c r="AA1127" s="220"/>
      <c r="AB1127" s="237"/>
      <c r="AC1127" s="237"/>
      <c r="AD1127" s="222"/>
      <c r="AE1127" s="221"/>
      <c r="AF1127" s="221"/>
      <c r="AG1127" s="257"/>
      <c r="AH1127" s="221"/>
      <c r="AI1127" s="222"/>
      <c r="AJ1127" s="221"/>
      <c r="AK1127" s="221"/>
      <c r="AL1127" s="223"/>
      <c r="AM1127" s="221"/>
    </row>
    <row r="1128" spans="2:39" ht="15" customHeight="1">
      <c r="B1128" s="235"/>
      <c r="C1128" s="235"/>
      <c r="D1128" s="298"/>
      <c r="E1128" s="235"/>
      <c r="F1128" s="144">
        <f t="shared" si="90"/>
        <v>0</v>
      </c>
      <c r="G1128" s="292"/>
      <c r="H1128" s="143"/>
      <c r="I1128" s="143"/>
      <c r="J1128" s="144">
        <f t="shared" si="91"/>
        <v>0</v>
      </c>
      <c r="K1128" s="143">
        <v>0</v>
      </c>
      <c r="L1128" s="143"/>
      <c r="M1128" s="234">
        <f t="shared" si="92"/>
        <v>0</v>
      </c>
      <c r="N1128" s="143">
        <f t="shared" si="93"/>
        <v>0</v>
      </c>
      <c r="O1128" s="289">
        <f t="array" ref="O1128">IFERROR(INDEX($AK$49:$AK$2000,MATCH(B1128&amp;C1128,$Z$49:$Z$2000&amp;$AA$49:$AA$2000,0)),0)</f>
        <v>0</v>
      </c>
      <c r="P1128" s="290">
        <f t="shared" si="94"/>
        <v>0</v>
      </c>
      <c r="Q1128" s="262"/>
      <c r="Z1128" s="220"/>
      <c r="AA1128" s="220"/>
      <c r="AB1128" s="237"/>
      <c r="AC1128" s="237"/>
      <c r="AD1128" s="222"/>
      <c r="AE1128" s="221"/>
      <c r="AF1128" s="221"/>
      <c r="AG1128" s="257"/>
      <c r="AH1128" s="221"/>
      <c r="AI1128" s="222"/>
      <c r="AJ1128" s="221"/>
      <c r="AK1128" s="221"/>
      <c r="AL1128" s="223"/>
      <c r="AM1128" s="221"/>
    </row>
    <row r="1129" spans="2:39" ht="15" customHeight="1">
      <c r="B1129" s="235"/>
      <c r="C1129" s="235"/>
      <c r="D1129" s="298"/>
      <c r="E1129" s="235"/>
      <c r="F1129" s="144">
        <f t="shared" si="90"/>
        <v>0</v>
      </c>
      <c r="G1129" s="292"/>
      <c r="H1129" s="143"/>
      <c r="I1129" s="143"/>
      <c r="J1129" s="144">
        <f t="shared" si="91"/>
        <v>0</v>
      </c>
      <c r="K1129" s="143">
        <v>0</v>
      </c>
      <c r="L1129" s="143"/>
      <c r="M1129" s="234">
        <f t="shared" si="92"/>
        <v>0</v>
      </c>
      <c r="N1129" s="143">
        <f t="shared" si="93"/>
        <v>0</v>
      </c>
      <c r="O1129" s="289">
        <f t="array" ref="O1129">IFERROR(INDEX($AK$49:$AK$2000,MATCH(B1129&amp;C1129,$Z$49:$Z$2000&amp;$AA$49:$AA$2000,0)),0)</f>
        <v>0</v>
      </c>
      <c r="P1129" s="290">
        <f t="shared" si="94"/>
        <v>0</v>
      </c>
      <c r="Q1129" s="262"/>
      <c r="Z1129" s="220"/>
      <c r="AA1129" s="220"/>
      <c r="AB1129" s="237"/>
      <c r="AC1129" s="237"/>
      <c r="AD1129" s="222"/>
      <c r="AE1129" s="221"/>
      <c r="AF1129" s="221"/>
      <c r="AG1129" s="257"/>
      <c r="AH1129" s="221"/>
      <c r="AI1129" s="222"/>
      <c r="AJ1129" s="221"/>
      <c r="AK1129" s="221"/>
      <c r="AL1129" s="223"/>
      <c r="AM1129" s="221"/>
    </row>
    <row r="1130" spans="2:39" ht="15" customHeight="1">
      <c r="B1130" s="235"/>
      <c r="C1130" s="235"/>
      <c r="D1130" s="298"/>
      <c r="E1130" s="235"/>
      <c r="F1130" s="144">
        <f t="shared" si="90"/>
        <v>0</v>
      </c>
      <c r="G1130" s="292"/>
      <c r="H1130" s="143"/>
      <c r="I1130" s="143"/>
      <c r="J1130" s="144">
        <f t="shared" si="91"/>
        <v>0</v>
      </c>
      <c r="K1130" s="143">
        <v>0</v>
      </c>
      <c r="L1130" s="143"/>
      <c r="M1130" s="234">
        <f t="shared" si="92"/>
        <v>0</v>
      </c>
      <c r="N1130" s="143">
        <f t="shared" si="93"/>
        <v>0</v>
      </c>
      <c r="O1130" s="289">
        <f t="array" ref="O1130">IFERROR(INDEX($AK$49:$AK$2000,MATCH(B1130&amp;C1130,$Z$49:$Z$2000&amp;$AA$49:$AA$2000,0)),0)</f>
        <v>0</v>
      </c>
      <c r="P1130" s="290">
        <f t="shared" si="94"/>
        <v>0</v>
      </c>
      <c r="Q1130" s="262"/>
      <c r="Z1130" s="220"/>
      <c r="AA1130" s="220"/>
      <c r="AB1130" s="237"/>
      <c r="AC1130" s="237"/>
      <c r="AD1130" s="222"/>
      <c r="AE1130" s="221"/>
      <c r="AF1130" s="221"/>
      <c r="AG1130" s="257"/>
      <c r="AH1130" s="221"/>
      <c r="AI1130" s="222"/>
      <c r="AJ1130" s="221"/>
      <c r="AK1130" s="221"/>
      <c r="AL1130" s="223"/>
      <c r="AM1130" s="221"/>
    </row>
    <row r="1131" spans="2:39" ht="15" customHeight="1">
      <c r="B1131" s="235"/>
      <c r="C1131" s="235"/>
      <c r="D1131" s="298"/>
      <c r="E1131" s="235"/>
      <c r="F1131" s="144">
        <f t="shared" si="90"/>
        <v>0</v>
      </c>
      <c r="G1131" s="292"/>
      <c r="H1131" s="143"/>
      <c r="I1131" s="143"/>
      <c r="J1131" s="144">
        <f t="shared" si="91"/>
        <v>0</v>
      </c>
      <c r="K1131" s="143">
        <v>0</v>
      </c>
      <c r="L1131" s="143"/>
      <c r="M1131" s="234">
        <f t="shared" si="92"/>
        <v>0</v>
      </c>
      <c r="N1131" s="143">
        <f t="shared" si="93"/>
        <v>0</v>
      </c>
      <c r="O1131" s="289">
        <f t="array" ref="O1131">IFERROR(INDEX($AK$49:$AK$2000,MATCH(B1131&amp;C1131,$Z$49:$Z$2000&amp;$AA$49:$AA$2000,0)),0)</f>
        <v>0</v>
      </c>
      <c r="P1131" s="290">
        <f t="shared" si="94"/>
        <v>0</v>
      </c>
      <c r="Q1131" s="262"/>
      <c r="Z1131" s="220"/>
      <c r="AA1131" s="220"/>
      <c r="AB1131" s="237"/>
      <c r="AC1131" s="237"/>
      <c r="AD1131" s="222"/>
      <c r="AE1131" s="221"/>
      <c r="AF1131" s="221"/>
      <c r="AG1131" s="257"/>
      <c r="AH1131" s="221"/>
      <c r="AI1131" s="222"/>
      <c r="AJ1131" s="221"/>
      <c r="AK1131" s="221"/>
      <c r="AL1131" s="223"/>
      <c r="AM1131" s="221"/>
    </row>
    <row r="1132" spans="2:39" ht="15" customHeight="1">
      <c r="B1132" s="235"/>
      <c r="C1132" s="235"/>
      <c r="D1132" s="298"/>
      <c r="E1132" s="235"/>
      <c r="F1132" s="144">
        <f t="shared" si="90"/>
        <v>0</v>
      </c>
      <c r="G1132" s="292"/>
      <c r="H1132" s="143"/>
      <c r="I1132" s="143"/>
      <c r="J1132" s="144">
        <f t="shared" si="91"/>
        <v>0</v>
      </c>
      <c r="K1132" s="143">
        <v>0</v>
      </c>
      <c r="L1132" s="143"/>
      <c r="M1132" s="234">
        <f t="shared" si="92"/>
        <v>0</v>
      </c>
      <c r="N1132" s="143">
        <f t="shared" si="93"/>
        <v>0</v>
      </c>
      <c r="O1132" s="289">
        <f t="array" ref="O1132">IFERROR(INDEX($AK$49:$AK$2000,MATCH(B1132&amp;C1132,$Z$49:$Z$2000&amp;$AA$49:$AA$2000,0)),0)</f>
        <v>0</v>
      </c>
      <c r="P1132" s="290">
        <f t="shared" si="94"/>
        <v>0</v>
      </c>
      <c r="Q1132" s="262"/>
      <c r="Z1132" s="220"/>
      <c r="AA1132" s="220"/>
      <c r="AB1132" s="237"/>
      <c r="AC1132" s="237"/>
      <c r="AD1132" s="222"/>
      <c r="AE1132" s="221"/>
      <c r="AF1132" s="221"/>
      <c r="AG1132" s="257"/>
      <c r="AH1132" s="221"/>
      <c r="AI1132" s="222"/>
      <c r="AJ1132" s="221"/>
      <c r="AK1132" s="221"/>
      <c r="AL1132" s="223"/>
      <c r="AM1132" s="221"/>
    </row>
    <row r="1133" spans="2:39" ht="15" customHeight="1">
      <c r="B1133" s="235"/>
      <c r="C1133" s="235"/>
      <c r="D1133" s="298"/>
      <c r="E1133" s="235"/>
      <c r="F1133" s="144">
        <f t="shared" si="90"/>
        <v>0</v>
      </c>
      <c r="G1133" s="292"/>
      <c r="H1133" s="143"/>
      <c r="I1133" s="143"/>
      <c r="J1133" s="144">
        <f t="shared" si="91"/>
        <v>0</v>
      </c>
      <c r="K1133" s="143">
        <v>0</v>
      </c>
      <c r="L1133" s="143"/>
      <c r="M1133" s="234">
        <f t="shared" si="92"/>
        <v>0</v>
      </c>
      <c r="N1133" s="143">
        <f t="shared" si="93"/>
        <v>0</v>
      </c>
      <c r="O1133" s="289">
        <f t="array" ref="O1133">IFERROR(INDEX($AK$49:$AK$2000,MATCH(B1133&amp;C1133,$Z$49:$Z$2000&amp;$AA$49:$AA$2000,0)),0)</f>
        <v>0</v>
      </c>
      <c r="P1133" s="290">
        <f t="shared" si="94"/>
        <v>0</v>
      </c>
      <c r="Q1133" s="262"/>
      <c r="Z1133" s="220"/>
      <c r="AA1133" s="220"/>
      <c r="AB1133" s="237"/>
      <c r="AC1133" s="237"/>
      <c r="AD1133" s="222"/>
      <c r="AE1133" s="221"/>
      <c r="AF1133" s="221"/>
      <c r="AG1133" s="257"/>
      <c r="AH1133" s="221"/>
      <c r="AI1133" s="222"/>
      <c r="AJ1133" s="221"/>
      <c r="AK1133" s="221"/>
      <c r="AL1133" s="223"/>
      <c r="AM1133" s="221"/>
    </row>
    <row r="1134" spans="2:39" ht="15" customHeight="1">
      <c r="B1134" s="235"/>
      <c r="C1134" s="235"/>
      <c r="D1134" s="298"/>
      <c r="E1134" s="235"/>
      <c r="F1134" s="144">
        <f t="shared" si="90"/>
        <v>0</v>
      </c>
      <c r="G1134" s="292"/>
      <c r="H1134" s="143"/>
      <c r="I1134" s="143"/>
      <c r="J1134" s="144">
        <f t="shared" si="91"/>
        <v>0</v>
      </c>
      <c r="K1134" s="143">
        <v>0</v>
      </c>
      <c r="L1134" s="143"/>
      <c r="M1134" s="234">
        <f t="shared" si="92"/>
        <v>0</v>
      </c>
      <c r="N1134" s="143">
        <f t="shared" si="93"/>
        <v>0</v>
      </c>
      <c r="O1134" s="289">
        <f t="array" ref="O1134">IFERROR(INDEX($AK$49:$AK$2000,MATCH(B1134&amp;C1134,$Z$49:$Z$2000&amp;$AA$49:$AA$2000,0)),0)</f>
        <v>0</v>
      </c>
      <c r="P1134" s="290">
        <f t="shared" si="94"/>
        <v>0</v>
      </c>
      <c r="Q1134" s="262"/>
      <c r="Z1134" s="220"/>
      <c r="AA1134" s="220"/>
      <c r="AB1134" s="237"/>
      <c r="AC1134" s="237"/>
      <c r="AD1134" s="222"/>
      <c r="AE1134" s="221"/>
      <c r="AF1134" s="221"/>
      <c r="AG1134" s="257"/>
      <c r="AH1134" s="221"/>
      <c r="AI1134" s="222"/>
      <c r="AJ1134" s="221"/>
      <c r="AK1134" s="221"/>
      <c r="AL1134" s="223"/>
      <c r="AM1134" s="221"/>
    </row>
    <row r="1135" spans="2:39" ht="15" customHeight="1">
      <c r="B1135" s="235"/>
      <c r="C1135" s="235"/>
      <c r="D1135" s="298"/>
      <c r="E1135" s="235"/>
      <c r="F1135" s="144">
        <f t="shared" si="90"/>
        <v>0</v>
      </c>
      <c r="G1135" s="292"/>
      <c r="H1135" s="143"/>
      <c r="I1135" s="143"/>
      <c r="J1135" s="144">
        <f t="shared" si="91"/>
        <v>0</v>
      </c>
      <c r="K1135" s="143">
        <v>0</v>
      </c>
      <c r="L1135" s="143"/>
      <c r="M1135" s="234">
        <f t="shared" si="92"/>
        <v>0</v>
      </c>
      <c r="N1135" s="143">
        <f t="shared" si="93"/>
        <v>0</v>
      </c>
      <c r="O1135" s="289">
        <f t="array" ref="O1135">IFERROR(INDEX($AK$49:$AK$2000,MATCH(B1135&amp;C1135,$Z$49:$Z$2000&amp;$AA$49:$AA$2000,0)),0)</f>
        <v>0</v>
      </c>
      <c r="P1135" s="290">
        <f t="shared" si="94"/>
        <v>0</v>
      </c>
      <c r="Q1135" s="262"/>
      <c r="Z1135" s="220"/>
      <c r="AA1135" s="220"/>
      <c r="AB1135" s="237"/>
      <c r="AC1135" s="237"/>
      <c r="AD1135" s="222"/>
      <c r="AE1135" s="221"/>
      <c r="AF1135" s="221"/>
      <c r="AG1135" s="257"/>
      <c r="AH1135" s="221"/>
      <c r="AI1135" s="222"/>
      <c r="AJ1135" s="221"/>
      <c r="AK1135" s="221"/>
      <c r="AL1135" s="223"/>
      <c r="AM1135" s="221"/>
    </row>
    <row r="1136" spans="2:39" ht="15" customHeight="1">
      <c r="B1136" s="235"/>
      <c r="C1136" s="235"/>
      <c r="D1136" s="298"/>
      <c r="E1136" s="235"/>
      <c r="F1136" s="144">
        <f t="shared" ref="F1136:F1199" si="95">IFERROR(E1136/D1136,0)</f>
        <v>0</v>
      </c>
      <c r="G1136" s="292"/>
      <c r="H1136" s="143"/>
      <c r="I1136" s="143"/>
      <c r="J1136" s="144">
        <f t="shared" ref="J1136:J1199" si="96">IFERROR(I1136/E1136,0)</f>
        <v>0</v>
      </c>
      <c r="K1136" s="143">
        <v>0</v>
      </c>
      <c r="L1136" s="143"/>
      <c r="M1136" s="234">
        <f t="shared" ref="M1136:M1199" si="97">IFERROR(L1136/H1136,0)</f>
        <v>0</v>
      </c>
      <c r="N1136" s="143">
        <f t="shared" ref="N1136:N1199" si="98">IFERROR(L1136/I1136,0)</f>
        <v>0</v>
      </c>
      <c r="O1136" s="289">
        <f t="array" ref="O1136">IFERROR(INDEX($AK$49:$AK$2000,MATCH(B1136&amp;C1136,$Z$49:$Z$2000&amp;$AA$49:$AA$2000,0)),0)</f>
        <v>0</v>
      </c>
      <c r="P1136" s="290">
        <f t="shared" ref="P1136:P1199" si="99">L1136-O1136</f>
        <v>0</v>
      </c>
      <c r="Q1136" s="262"/>
      <c r="Z1136" s="220"/>
      <c r="AA1136" s="220"/>
      <c r="AB1136" s="237"/>
      <c r="AC1136" s="237"/>
      <c r="AD1136" s="222"/>
      <c r="AE1136" s="221"/>
      <c r="AF1136" s="221"/>
      <c r="AG1136" s="257"/>
      <c r="AH1136" s="221"/>
      <c r="AI1136" s="222"/>
      <c r="AJ1136" s="221"/>
      <c r="AK1136" s="221"/>
      <c r="AL1136" s="223"/>
      <c r="AM1136" s="221"/>
    </row>
    <row r="1137" spans="2:39" ht="15" customHeight="1">
      <c r="B1137" s="235"/>
      <c r="C1137" s="235"/>
      <c r="D1137" s="298"/>
      <c r="E1137" s="235"/>
      <c r="F1137" s="144">
        <f t="shared" si="95"/>
        <v>0</v>
      </c>
      <c r="G1137" s="292"/>
      <c r="H1137" s="143"/>
      <c r="I1137" s="143"/>
      <c r="J1137" s="144">
        <f t="shared" si="96"/>
        <v>0</v>
      </c>
      <c r="K1137" s="143">
        <v>0</v>
      </c>
      <c r="L1137" s="143"/>
      <c r="M1137" s="234">
        <f t="shared" si="97"/>
        <v>0</v>
      </c>
      <c r="N1137" s="143">
        <f t="shared" si="98"/>
        <v>0</v>
      </c>
      <c r="O1137" s="289">
        <f t="array" ref="O1137">IFERROR(INDEX($AK$49:$AK$2000,MATCH(B1137&amp;C1137,$Z$49:$Z$2000&amp;$AA$49:$AA$2000,0)),0)</f>
        <v>0</v>
      </c>
      <c r="P1137" s="290">
        <f t="shared" si="99"/>
        <v>0</v>
      </c>
      <c r="Q1137" s="262"/>
      <c r="Z1137" s="220"/>
      <c r="AA1137" s="220"/>
      <c r="AB1137" s="237"/>
      <c r="AC1137" s="237"/>
      <c r="AD1137" s="222"/>
      <c r="AE1137" s="221"/>
      <c r="AF1137" s="221"/>
      <c r="AG1137" s="257"/>
      <c r="AH1137" s="221"/>
      <c r="AI1137" s="222"/>
      <c r="AJ1137" s="221"/>
      <c r="AK1137" s="221"/>
      <c r="AL1137" s="223"/>
      <c r="AM1137" s="221"/>
    </row>
    <row r="1138" spans="2:39" ht="15" customHeight="1">
      <c r="B1138" s="235"/>
      <c r="C1138" s="235"/>
      <c r="D1138" s="298"/>
      <c r="E1138" s="235"/>
      <c r="F1138" s="144">
        <f t="shared" si="95"/>
        <v>0</v>
      </c>
      <c r="G1138" s="292"/>
      <c r="H1138" s="143"/>
      <c r="I1138" s="143"/>
      <c r="J1138" s="144">
        <f t="shared" si="96"/>
        <v>0</v>
      </c>
      <c r="K1138" s="143">
        <v>0</v>
      </c>
      <c r="L1138" s="143"/>
      <c r="M1138" s="234">
        <f t="shared" si="97"/>
        <v>0</v>
      </c>
      <c r="N1138" s="143">
        <f t="shared" si="98"/>
        <v>0</v>
      </c>
      <c r="O1138" s="289">
        <f t="array" ref="O1138">IFERROR(INDEX($AK$49:$AK$2000,MATCH(B1138&amp;C1138,$Z$49:$Z$2000&amp;$AA$49:$AA$2000,0)),0)</f>
        <v>0</v>
      </c>
      <c r="P1138" s="290">
        <f t="shared" si="99"/>
        <v>0</v>
      </c>
      <c r="Q1138" s="262"/>
      <c r="Z1138" s="220"/>
      <c r="AA1138" s="220"/>
      <c r="AB1138" s="237"/>
      <c r="AC1138" s="237"/>
      <c r="AD1138" s="222"/>
      <c r="AE1138" s="221"/>
      <c r="AF1138" s="221"/>
      <c r="AG1138" s="257"/>
      <c r="AH1138" s="221"/>
      <c r="AI1138" s="222"/>
      <c r="AJ1138" s="221"/>
      <c r="AK1138" s="221"/>
      <c r="AL1138" s="223"/>
      <c r="AM1138" s="221"/>
    </row>
    <row r="1139" spans="2:39" ht="15" customHeight="1">
      <c r="B1139" s="235"/>
      <c r="C1139" s="235"/>
      <c r="D1139" s="298"/>
      <c r="E1139" s="235"/>
      <c r="F1139" s="144">
        <f t="shared" si="95"/>
        <v>0</v>
      </c>
      <c r="G1139" s="292"/>
      <c r="H1139" s="143"/>
      <c r="I1139" s="143"/>
      <c r="J1139" s="144">
        <f t="shared" si="96"/>
        <v>0</v>
      </c>
      <c r="K1139" s="143">
        <v>0</v>
      </c>
      <c r="L1139" s="143"/>
      <c r="M1139" s="234">
        <f t="shared" si="97"/>
        <v>0</v>
      </c>
      <c r="N1139" s="143">
        <f t="shared" si="98"/>
        <v>0</v>
      </c>
      <c r="O1139" s="289">
        <f t="array" ref="O1139">IFERROR(INDEX($AK$49:$AK$2000,MATCH(B1139&amp;C1139,$Z$49:$Z$2000&amp;$AA$49:$AA$2000,0)),0)</f>
        <v>0</v>
      </c>
      <c r="P1139" s="290">
        <f t="shared" si="99"/>
        <v>0</v>
      </c>
      <c r="Q1139" s="262"/>
      <c r="Z1139" s="220"/>
      <c r="AA1139" s="220"/>
      <c r="AB1139" s="237"/>
      <c r="AC1139" s="237"/>
      <c r="AD1139" s="222"/>
      <c r="AE1139" s="221"/>
      <c r="AF1139" s="221"/>
      <c r="AG1139" s="257"/>
      <c r="AH1139" s="221"/>
      <c r="AI1139" s="222"/>
      <c r="AJ1139" s="221"/>
      <c r="AK1139" s="221"/>
      <c r="AL1139" s="223"/>
      <c r="AM1139" s="221"/>
    </row>
    <row r="1140" spans="2:39" ht="15" customHeight="1">
      <c r="B1140" s="235"/>
      <c r="C1140" s="235"/>
      <c r="D1140" s="298"/>
      <c r="E1140" s="235"/>
      <c r="F1140" s="144">
        <f t="shared" si="95"/>
        <v>0</v>
      </c>
      <c r="G1140" s="292"/>
      <c r="H1140" s="143"/>
      <c r="I1140" s="143"/>
      <c r="J1140" s="144">
        <f t="shared" si="96"/>
        <v>0</v>
      </c>
      <c r="K1140" s="143">
        <v>0</v>
      </c>
      <c r="L1140" s="143"/>
      <c r="M1140" s="234">
        <f t="shared" si="97"/>
        <v>0</v>
      </c>
      <c r="N1140" s="143">
        <f t="shared" si="98"/>
        <v>0</v>
      </c>
      <c r="O1140" s="289">
        <f t="array" ref="O1140">IFERROR(INDEX($AK$49:$AK$2000,MATCH(B1140&amp;C1140,$Z$49:$Z$2000&amp;$AA$49:$AA$2000,0)),0)</f>
        <v>0</v>
      </c>
      <c r="P1140" s="290">
        <f t="shared" si="99"/>
        <v>0</v>
      </c>
      <c r="Q1140" s="262"/>
      <c r="Z1140" s="220"/>
      <c r="AA1140" s="220"/>
      <c r="AB1140" s="237"/>
      <c r="AC1140" s="237"/>
      <c r="AD1140" s="222"/>
      <c r="AE1140" s="221"/>
      <c r="AF1140" s="221"/>
      <c r="AG1140" s="257"/>
      <c r="AH1140" s="221"/>
      <c r="AI1140" s="222"/>
      <c r="AJ1140" s="221"/>
      <c r="AK1140" s="221"/>
      <c r="AL1140" s="223"/>
      <c r="AM1140" s="221"/>
    </row>
    <row r="1141" spans="2:39" ht="15" customHeight="1">
      <c r="B1141" s="235"/>
      <c r="C1141" s="235"/>
      <c r="D1141" s="298"/>
      <c r="E1141" s="235"/>
      <c r="F1141" s="144">
        <f t="shared" si="95"/>
        <v>0</v>
      </c>
      <c r="G1141" s="292"/>
      <c r="H1141" s="143"/>
      <c r="I1141" s="143"/>
      <c r="J1141" s="144">
        <f t="shared" si="96"/>
        <v>0</v>
      </c>
      <c r="K1141" s="143">
        <v>0</v>
      </c>
      <c r="L1141" s="143"/>
      <c r="M1141" s="234">
        <f t="shared" si="97"/>
        <v>0</v>
      </c>
      <c r="N1141" s="143">
        <f t="shared" si="98"/>
        <v>0</v>
      </c>
      <c r="O1141" s="289">
        <f t="array" ref="O1141">IFERROR(INDEX($AK$49:$AK$2000,MATCH(B1141&amp;C1141,$Z$49:$Z$2000&amp;$AA$49:$AA$2000,0)),0)</f>
        <v>0</v>
      </c>
      <c r="P1141" s="290">
        <f t="shared" si="99"/>
        <v>0</v>
      </c>
      <c r="Q1141" s="262"/>
      <c r="Z1141" s="220"/>
      <c r="AA1141" s="220"/>
      <c r="AB1141" s="237"/>
      <c r="AC1141" s="237"/>
      <c r="AD1141" s="222"/>
      <c r="AE1141" s="221"/>
      <c r="AF1141" s="221"/>
      <c r="AG1141" s="257"/>
      <c r="AH1141" s="221"/>
      <c r="AI1141" s="222"/>
      <c r="AJ1141" s="221"/>
      <c r="AK1141" s="221"/>
      <c r="AL1141" s="223"/>
      <c r="AM1141" s="221"/>
    </row>
    <row r="1142" spans="2:39" ht="15" customHeight="1">
      <c r="B1142" s="235"/>
      <c r="C1142" s="235"/>
      <c r="D1142" s="298"/>
      <c r="E1142" s="235"/>
      <c r="F1142" s="144">
        <f t="shared" si="95"/>
        <v>0</v>
      </c>
      <c r="G1142" s="292"/>
      <c r="H1142" s="143"/>
      <c r="I1142" s="143"/>
      <c r="J1142" s="144">
        <f t="shared" si="96"/>
        <v>0</v>
      </c>
      <c r="K1142" s="143">
        <v>0</v>
      </c>
      <c r="L1142" s="143"/>
      <c r="M1142" s="234">
        <f t="shared" si="97"/>
        <v>0</v>
      </c>
      <c r="N1142" s="143">
        <f t="shared" si="98"/>
        <v>0</v>
      </c>
      <c r="O1142" s="289">
        <f t="array" ref="O1142">IFERROR(INDEX($AK$49:$AK$2000,MATCH(B1142&amp;C1142,$Z$49:$Z$2000&amp;$AA$49:$AA$2000,0)),0)</f>
        <v>0</v>
      </c>
      <c r="P1142" s="290">
        <f t="shared" si="99"/>
        <v>0</v>
      </c>
      <c r="Q1142" s="262"/>
      <c r="Z1142" s="220"/>
      <c r="AA1142" s="220"/>
      <c r="AB1142" s="237"/>
      <c r="AC1142" s="237"/>
      <c r="AD1142" s="222"/>
      <c r="AE1142" s="221"/>
      <c r="AF1142" s="221"/>
      <c r="AG1142" s="257"/>
      <c r="AH1142" s="221"/>
      <c r="AI1142" s="222"/>
      <c r="AJ1142" s="221"/>
      <c r="AK1142" s="221"/>
      <c r="AL1142" s="223"/>
      <c r="AM1142" s="221"/>
    </row>
    <row r="1143" spans="2:39" ht="15" customHeight="1">
      <c r="B1143" s="235"/>
      <c r="C1143" s="235"/>
      <c r="D1143" s="298"/>
      <c r="E1143" s="235"/>
      <c r="F1143" s="144">
        <f t="shared" si="95"/>
        <v>0</v>
      </c>
      <c r="G1143" s="292"/>
      <c r="H1143" s="143"/>
      <c r="I1143" s="143"/>
      <c r="J1143" s="144">
        <f t="shared" si="96"/>
        <v>0</v>
      </c>
      <c r="K1143" s="143">
        <v>0</v>
      </c>
      <c r="L1143" s="143"/>
      <c r="M1143" s="234">
        <f t="shared" si="97"/>
        <v>0</v>
      </c>
      <c r="N1143" s="143">
        <f t="shared" si="98"/>
        <v>0</v>
      </c>
      <c r="O1143" s="289">
        <f t="array" ref="O1143">IFERROR(INDEX($AK$49:$AK$2000,MATCH(B1143&amp;C1143,$Z$49:$Z$2000&amp;$AA$49:$AA$2000,0)),0)</f>
        <v>0</v>
      </c>
      <c r="P1143" s="290">
        <f t="shared" si="99"/>
        <v>0</v>
      </c>
      <c r="Q1143" s="262"/>
      <c r="Z1143" s="220"/>
      <c r="AA1143" s="220"/>
      <c r="AB1143" s="237"/>
      <c r="AC1143" s="237"/>
      <c r="AD1143" s="222"/>
      <c r="AE1143" s="221"/>
      <c r="AF1143" s="221"/>
      <c r="AG1143" s="257"/>
      <c r="AH1143" s="221"/>
      <c r="AI1143" s="222"/>
      <c r="AJ1143" s="221"/>
      <c r="AK1143" s="221"/>
      <c r="AL1143" s="223"/>
      <c r="AM1143" s="221"/>
    </row>
    <row r="1144" spans="2:39" ht="15" customHeight="1">
      <c r="B1144" s="235"/>
      <c r="C1144" s="235"/>
      <c r="D1144" s="298"/>
      <c r="E1144" s="235"/>
      <c r="F1144" s="144">
        <f t="shared" si="95"/>
        <v>0</v>
      </c>
      <c r="G1144" s="292"/>
      <c r="H1144" s="143"/>
      <c r="I1144" s="143"/>
      <c r="J1144" s="144">
        <f t="shared" si="96"/>
        <v>0</v>
      </c>
      <c r="K1144" s="143">
        <v>0</v>
      </c>
      <c r="L1144" s="143"/>
      <c r="M1144" s="234">
        <f t="shared" si="97"/>
        <v>0</v>
      </c>
      <c r="N1144" s="143">
        <f t="shared" si="98"/>
        <v>0</v>
      </c>
      <c r="O1144" s="289">
        <f t="array" ref="O1144">IFERROR(INDEX($AK$49:$AK$2000,MATCH(B1144&amp;C1144,$Z$49:$Z$2000&amp;$AA$49:$AA$2000,0)),0)</f>
        <v>0</v>
      </c>
      <c r="P1144" s="290">
        <f t="shared" si="99"/>
        <v>0</v>
      </c>
      <c r="Q1144" s="262"/>
      <c r="Z1144" s="220"/>
      <c r="AA1144" s="220"/>
      <c r="AB1144" s="237"/>
      <c r="AC1144" s="237"/>
      <c r="AD1144" s="222"/>
      <c r="AE1144" s="221"/>
      <c r="AF1144" s="221"/>
      <c r="AG1144" s="257"/>
      <c r="AH1144" s="221"/>
      <c r="AI1144" s="222"/>
      <c r="AJ1144" s="221"/>
      <c r="AK1144" s="221"/>
      <c r="AL1144" s="223"/>
      <c r="AM1144" s="221"/>
    </row>
    <row r="1145" spans="2:39" ht="15" customHeight="1">
      <c r="B1145" s="235"/>
      <c r="C1145" s="235"/>
      <c r="D1145" s="298"/>
      <c r="E1145" s="235"/>
      <c r="F1145" s="144">
        <f t="shared" si="95"/>
        <v>0</v>
      </c>
      <c r="G1145" s="292"/>
      <c r="H1145" s="143"/>
      <c r="I1145" s="143"/>
      <c r="J1145" s="144">
        <f t="shared" si="96"/>
        <v>0</v>
      </c>
      <c r="K1145" s="143">
        <v>0</v>
      </c>
      <c r="L1145" s="143"/>
      <c r="M1145" s="234">
        <f t="shared" si="97"/>
        <v>0</v>
      </c>
      <c r="N1145" s="143">
        <f t="shared" si="98"/>
        <v>0</v>
      </c>
      <c r="O1145" s="289">
        <f t="array" ref="O1145">IFERROR(INDEX($AK$49:$AK$2000,MATCH(B1145&amp;C1145,$Z$49:$Z$2000&amp;$AA$49:$AA$2000,0)),0)</f>
        <v>0</v>
      </c>
      <c r="P1145" s="290">
        <f t="shared" si="99"/>
        <v>0</v>
      </c>
      <c r="Q1145" s="262"/>
      <c r="Z1145" s="220"/>
      <c r="AA1145" s="220"/>
      <c r="AB1145" s="237"/>
      <c r="AC1145" s="237"/>
      <c r="AD1145" s="222"/>
      <c r="AE1145" s="221"/>
      <c r="AF1145" s="221"/>
      <c r="AG1145" s="257"/>
      <c r="AH1145" s="221"/>
      <c r="AI1145" s="222"/>
      <c r="AJ1145" s="221"/>
      <c r="AK1145" s="221"/>
      <c r="AL1145" s="223"/>
      <c r="AM1145" s="221"/>
    </row>
    <row r="1146" spans="2:39" ht="15" customHeight="1">
      <c r="B1146" s="235"/>
      <c r="C1146" s="235"/>
      <c r="D1146" s="298"/>
      <c r="E1146" s="235"/>
      <c r="F1146" s="144">
        <f t="shared" si="95"/>
        <v>0</v>
      </c>
      <c r="G1146" s="292"/>
      <c r="H1146" s="143"/>
      <c r="I1146" s="143"/>
      <c r="J1146" s="144">
        <f t="shared" si="96"/>
        <v>0</v>
      </c>
      <c r="K1146" s="143">
        <v>0</v>
      </c>
      <c r="L1146" s="143"/>
      <c r="M1146" s="234">
        <f t="shared" si="97"/>
        <v>0</v>
      </c>
      <c r="N1146" s="143">
        <f t="shared" si="98"/>
        <v>0</v>
      </c>
      <c r="O1146" s="289">
        <f t="array" ref="O1146">IFERROR(INDEX($AK$49:$AK$2000,MATCH(B1146&amp;C1146,$Z$49:$Z$2000&amp;$AA$49:$AA$2000,0)),0)</f>
        <v>0</v>
      </c>
      <c r="P1146" s="290">
        <f t="shared" si="99"/>
        <v>0</v>
      </c>
      <c r="Q1146" s="262"/>
      <c r="Z1146" s="220"/>
      <c r="AA1146" s="220"/>
      <c r="AB1146" s="237"/>
      <c r="AC1146" s="237"/>
      <c r="AD1146" s="222"/>
      <c r="AE1146" s="221"/>
      <c r="AF1146" s="221"/>
      <c r="AG1146" s="257"/>
      <c r="AH1146" s="221"/>
      <c r="AI1146" s="222"/>
      <c r="AJ1146" s="221"/>
      <c r="AK1146" s="221"/>
      <c r="AL1146" s="223"/>
      <c r="AM1146" s="221"/>
    </row>
    <row r="1147" spans="2:39" ht="15" customHeight="1">
      <c r="B1147" s="235"/>
      <c r="C1147" s="235"/>
      <c r="D1147" s="298"/>
      <c r="E1147" s="235"/>
      <c r="F1147" s="144">
        <f t="shared" si="95"/>
        <v>0</v>
      </c>
      <c r="G1147" s="292"/>
      <c r="H1147" s="143"/>
      <c r="I1147" s="143"/>
      <c r="J1147" s="144">
        <f t="shared" si="96"/>
        <v>0</v>
      </c>
      <c r="K1147" s="143">
        <v>0</v>
      </c>
      <c r="L1147" s="143"/>
      <c r="M1147" s="234">
        <f t="shared" si="97"/>
        <v>0</v>
      </c>
      <c r="N1147" s="143">
        <f t="shared" si="98"/>
        <v>0</v>
      </c>
      <c r="O1147" s="289">
        <f t="array" ref="O1147">IFERROR(INDEX($AK$49:$AK$2000,MATCH(B1147&amp;C1147,$Z$49:$Z$2000&amp;$AA$49:$AA$2000,0)),0)</f>
        <v>0</v>
      </c>
      <c r="P1147" s="290">
        <f t="shared" si="99"/>
        <v>0</v>
      </c>
      <c r="Q1147" s="262"/>
      <c r="Z1147" s="220"/>
      <c r="AA1147" s="220"/>
      <c r="AB1147" s="237"/>
      <c r="AC1147" s="237"/>
      <c r="AD1147" s="222"/>
      <c r="AE1147" s="221"/>
      <c r="AF1147" s="221"/>
      <c r="AG1147" s="257"/>
      <c r="AH1147" s="221"/>
      <c r="AI1147" s="222"/>
      <c r="AJ1147" s="221"/>
      <c r="AK1147" s="221"/>
      <c r="AL1147" s="223"/>
      <c r="AM1147" s="221"/>
    </row>
    <row r="1148" spans="2:39" ht="15" customHeight="1">
      <c r="B1148" s="235"/>
      <c r="C1148" s="235"/>
      <c r="D1148" s="298"/>
      <c r="E1148" s="235"/>
      <c r="F1148" s="144">
        <f t="shared" si="95"/>
        <v>0</v>
      </c>
      <c r="G1148" s="292"/>
      <c r="H1148" s="143"/>
      <c r="I1148" s="143"/>
      <c r="J1148" s="144">
        <f t="shared" si="96"/>
        <v>0</v>
      </c>
      <c r="K1148" s="143">
        <v>0</v>
      </c>
      <c r="L1148" s="143"/>
      <c r="M1148" s="234">
        <f t="shared" si="97"/>
        <v>0</v>
      </c>
      <c r="N1148" s="143">
        <f t="shared" si="98"/>
        <v>0</v>
      </c>
      <c r="O1148" s="289">
        <f t="array" ref="O1148">IFERROR(INDEX($AK$49:$AK$2000,MATCH(B1148&amp;C1148,$Z$49:$Z$2000&amp;$AA$49:$AA$2000,0)),0)</f>
        <v>0</v>
      </c>
      <c r="P1148" s="290">
        <f t="shared" si="99"/>
        <v>0</v>
      </c>
      <c r="Q1148" s="262"/>
      <c r="Z1148" s="220"/>
      <c r="AA1148" s="220"/>
      <c r="AB1148" s="237"/>
      <c r="AC1148" s="237"/>
      <c r="AD1148" s="222"/>
      <c r="AE1148" s="221"/>
      <c r="AF1148" s="221"/>
      <c r="AG1148" s="257"/>
      <c r="AH1148" s="221"/>
      <c r="AI1148" s="222"/>
      <c r="AJ1148" s="221"/>
      <c r="AK1148" s="221"/>
      <c r="AL1148" s="223"/>
      <c r="AM1148" s="221"/>
    </row>
    <row r="1149" spans="2:39" ht="15" customHeight="1">
      <c r="B1149" s="235"/>
      <c r="C1149" s="235"/>
      <c r="D1149" s="298"/>
      <c r="E1149" s="235"/>
      <c r="F1149" s="144">
        <f t="shared" si="95"/>
        <v>0</v>
      </c>
      <c r="G1149" s="292"/>
      <c r="H1149" s="143"/>
      <c r="I1149" s="143"/>
      <c r="J1149" s="144">
        <f t="shared" si="96"/>
        <v>0</v>
      </c>
      <c r="K1149" s="143">
        <v>0</v>
      </c>
      <c r="L1149" s="143"/>
      <c r="M1149" s="234">
        <f t="shared" si="97"/>
        <v>0</v>
      </c>
      <c r="N1149" s="143">
        <f t="shared" si="98"/>
        <v>0</v>
      </c>
      <c r="O1149" s="289">
        <f t="array" ref="O1149">IFERROR(INDEX($AK$49:$AK$2000,MATCH(B1149&amp;C1149,$Z$49:$Z$2000&amp;$AA$49:$AA$2000,0)),0)</f>
        <v>0</v>
      </c>
      <c r="P1149" s="290">
        <f t="shared" si="99"/>
        <v>0</v>
      </c>
      <c r="Q1149" s="262"/>
      <c r="Z1149" s="220"/>
      <c r="AA1149" s="220"/>
      <c r="AB1149" s="237"/>
      <c r="AC1149" s="237"/>
      <c r="AD1149" s="222"/>
      <c r="AE1149" s="221"/>
      <c r="AF1149" s="221"/>
      <c r="AG1149" s="257"/>
      <c r="AH1149" s="221"/>
      <c r="AI1149" s="222"/>
      <c r="AJ1149" s="221"/>
      <c r="AK1149" s="221"/>
      <c r="AL1149" s="223"/>
      <c r="AM1149" s="221"/>
    </row>
    <row r="1150" spans="2:39" ht="15" customHeight="1">
      <c r="B1150" s="235"/>
      <c r="C1150" s="235"/>
      <c r="D1150" s="298"/>
      <c r="E1150" s="235"/>
      <c r="F1150" s="144">
        <f t="shared" si="95"/>
        <v>0</v>
      </c>
      <c r="G1150" s="292"/>
      <c r="H1150" s="143"/>
      <c r="I1150" s="143"/>
      <c r="J1150" s="144">
        <f t="shared" si="96"/>
        <v>0</v>
      </c>
      <c r="K1150" s="143">
        <v>0</v>
      </c>
      <c r="L1150" s="143"/>
      <c r="M1150" s="234">
        <f t="shared" si="97"/>
        <v>0</v>
      </c>
      <c r="N1150" s="143">
        <f t="shared" si="98"/>
        <v>0</v>
      </c>
      <c r="O1150" s="289">
        <f t="array" ref="O1150">IFERROR(INDEX($AK$49:$AK$2000,MATCH(B1150&amp;C1150,$Z$49:$Z$2000&amp;$AA$49:$AA$2000,0)),0)</f>
        <v>0</v>
      </c>
      <c r="P1150" s="290">
        <f t="shared" si="99"/>
        <v>0</v>
      </c>
      <c r="Q1150" s="262"/>
      <c r="Z1150" s="220"/>
      <c r="AA1150" s="220"/>
      <c r="AB1150" s="237"/>
      <c r="AC1150" s="237"/>
      <c r="AD1150" s="222"/>
      <c r="AE1150" s="221"/>
      <c r="AF1150" s="221"/>
      <c r="AG1150" s="257"/>
      <c r="AH1150" s="221"/>
      <c r="AI1150" s="222"/>
      <c r="AJ1150" s="221"/>
      <c r="AK1150" s="221"/>
      <c r="AL1150" s="223"/>
      <c r="AM1150" s="221"/>
    </row>
    <row r="1151" spans="2:39" ht="15" customHeight="1">
      <c r="B1151" s="235"/>
      <c r="C1151" s="235"/>
      <c r="D1151" s="298"/>
      <c r="E1151" s="235"/>
      <c r="F1151" s="144">
        <f t="shared" si="95"/>
        <v>0</v>
      </c>
      <c r="G1151" s="292"/>
      <c r="H1151" s="143"/>
      <c r="I1151" s="143"/>
      <c r="J1151" s="144">
        <f t="shared" si="96"/>
        <v>0</v>
      </c>
      <c r="K1151" s="143">
        <v>0</v>
      </c>
      <c r="L1151" s="143"/>
      <c r="M1151" s="234">
        <f t="shared" si="97"/>
        <v>0</v>
      </c>
      <c r="N1151" s="143">
        <f t="shared" si="98"/>
        <v>0</v>
      </c>
      <c r="O1151" s="289">
        <f t="array" ref="O1151">IFERROR(INDEX($AK$49:$AK$2000,MATCH(B1151&amp;C1151,$Z$49:$Z$2000&amp;$AA$49:$AA$2000,0)),0)</f>
        <v>0</v>
      </c>
      <c r="P1151" s="290">
        <f t="shared" si="99"/>
        <v>0</v>
      </c>
      <c r="Q1151" s="262"/>
      <c r="Z1151" s="220"/>
      <c r="AA1151" s="220"/>
      <c r="AB1151" s="237"/>
      <c r="AC1151" s="237"/>
      <c r="AD1151" s="222"/>
      <c r="AE1151" s="221"/>
      <c r="AF1151" s="221"/>
      <c r="AG1151" s="257"/>
      <c r="AH1151" s="221"/>
      <c r="AI1151" s="222"/>
      <c r="AJ1151" s="221"/>
      <c r="AK1151" s="221"/>
      <c r="AL1151" s="223"/>
      <c r="AM1151" s="221"/>
    </row>
    <row r="1152" spans="2:39" ht="15" customHeight="1">
      <c r="B1152" s="235"/>
      <c r="C1152" s="235"/>
      <c r="D1152" s="298"/>
      <c r="E1152" s="235"/>
      <c r="F1152" s="144">
        <f t="shared" si="95"/>
        <v>0</v>
      </c>
      <c r="G1152" s="292"/>
      <c r="H1152" s="143"/>
      <c r="I1152" s="143"/>
      <c r="J1152" s="144">
        <f t="shared" si="96"/>
        <v>0</v>
      </c>
      <c r="K1152" s="143">
        <v>0</v>
      </c>
      <c r="L1152" s="143"/>
      <c r="M1152" s="234">
        <f t="shared" si="97"/>
        <v>0</v>
      </c>
      <c r="N1152" s="143">
        <f t="shared" si="98"/>
        <v>0</v>
      </c>
      <c r="O1152" s="289">
        <f t="array" ref="O1152">IFERROR(INDEX($AK$49:$AK$2000,MATCH(B1152&amp;C1152,$Z$49:$Z$2000&amp;$AA$49:$AA$2000,0)),0)</f>
        <v>0</v>
      </c>
      <c r="P1152" s="290">
        <f t="shared" si="99"/>
        <v>0</v>
      </c>
      <c r="Q1152" s="262"/>
      <c r="Z1152" s="220"/>
      <c r="AA1152" s="220"/>
      <c r="AB1152" s="237"/>
      <c r="AC1152" s="237"/>
      <c r="AD1152" s="222"/>
      <c r="AE1152" s="221"/>
      <c r="AF1152" s="221"/>
      <c r="AG1152" s="257"/>
      <c r="AH1152" s="221"/>
      <c r="AI1152" s="222"/>
      <c r="AJ1152" s="221"/>
      <c r="AK1152" s="221"/>
      <c r="AL1152" s="223"/>
      <c r="AM1152" s="221"/>
    </row>
    <row r="1153" spans="2:39" ht="15" customHeight="1">
      <c r="B1153" s="235"/>
      <c r="C1153" s="235"/>
      <c r="D1153" s="298"/>
      <c r="E1153" s="235"/>
      <c r="F1153" s="144">
        <f t="shared" si="95"/>
        <v>0</v>
      </c>
      <c r="G1153" s="292"/>
      <c r="H1153" s="143"/>
      <c r="I1153" s="143"/>
      <c r="J1153" s="144">
        <f t="shared" si="96"/>
        <v>0</v>
      </c>
      <c r="K1153" s="143">
        <v>0</v>
      </c>
      <c r="L1153" s="143"/>
      <c r="M1153" s="234">
        <f t="shared" si="97"/>
        <v>0</v>
      </c>
      <c r="N1153" s="143">
        <f t="shared" si="98"/>
        <v>0</v>
      </c>
      <c r="O1153" s="289">
        <f t="array" ref="O1153">IFERROR(INDEX($AK$49:$AK$2000,MATCH(B1153&amp;C1153,$Z$49:$Z$2000&amp;$AA$49:$AA$2000,0)),0)</f>
        <v>0</v>
      </c>
      <c r="P1153" s="290">
        <f t="shared" si="99"/>
        <v>0</v>
      </c>
      <c r="Q1153" s="262"/>
      <c r="Z1153" s="220"/>
      <c r="AA1153" s="220"/>
      <c r="AB1153" s="237"/>
      <c r="AC1153" s="237"/>
      <c r="AD1153" s="222"/>
      <c r="AE1153" s="221"/>
      <c r="AF1153" s="221"/>
      <c r="AG1153" s="257"/>
      <c r="AH1153" s="221"/>
      <c r="AI1153" s="222"/>
      <c r="AJ1153" s="221"/>
      <c r="AK1153" s="221"/>
      <c r="AL1153" s="223"/>
      <c r="AM1153" s="221"/>
    </row>
    <row r="1154" spans="2:39" ht="15" customHeight="1">
      <c r="B1154" s="235"/>
      <c r="C1154" s="235"/>
      <c r="D1154" s="298"/>
      <c r="E1154" s="235"/>
      <c r="F1154" s="144">
        <f t="shared" si="95"/>
        <v>0</v>
      </c>
      <c r="G1154" s="292"/>
      <c r="H1154" s="143"/>
      <c r="I1154" s="143"/>
      <c r="J1154" s="144">
        <f t="shared" si="96"/>
        <v>0</v>
      </c>
      <c r="K1154" s="143">
        <v>0</v>
      </c>
      <c r="L1154" s="143"/>
      <c r="M1154" s="234">
        <f t="shared" si="97"/>
        <v>0</v>
      </c>
      <c r="N1154" s="143">
        <f t="shared" si="98"/>
        <v>0</v>
      </c>
      <c r="O1154" s="289">
        <f t="array" ref="O1154">IFERROR(INDEX($AK$49:$AK$2000,MATCH(B1154&amp;C1154,$Z$49:$Z$2000&amp;$AA$49:$AA$2000,0)),0)</f>
        <v>0</v>
      </c>
      <c r="P1154" s="290">
        <f t="shared" si="99"/>
        <v>0</v>
      </c>
      <c r="Q1154" s="262"/>
      <c r="Z1154" s="220"/>
      <c r="AA1154" s="220"/>
      <c r="AB1154" s="237"/>
      <c r="AC1154" s="237"/>
      <c r="AD1154" s="222"/>
      <c r="AE1154" s="221"/>
      <c r="AF1154" s="221"/>
      <c r="AG1154" s="257"/>
      <c r="AH1154" s="221"/>
      <c r="AI1154" s="222"/>
      <c r="AJ1154" s="221"/>
      <c r="AK1154" s="221"/>
      <c r="AL1154" s="223"/>
      <c r="AM1154" s="221"/>
    </row>
    <row r="1155" spans="2:39" ht="15" customHeight="1">
      <c r="B1155" s="235"/>
      <c r="C1155" s="235"/>
      <c r="D1155" s="298"/>
      <c r="E1155" s="235"/>
      <c r="F1155" s="144">
        <f t="shared" si="95"/>
        <v>0</v>
      </c>
      <c r="G1155" s="292"/>
      <c r="H1155" s="143"/>
      <c r="I1155" s="143"/>
      <c r="J1155" s="144">
        <f t="shared" si="96"/>
        <v>0</v>
      </c>
      <c r="K1155" s="143">
        <v>0</v>
      </c>
      <c r="L1155" s="143"/>
      <c r="M1155" s="234">
        <f t="shared" si="97"/>
        <v>0</v>
      </c>
      <c r="N1155" s="143">
        <f t="shared" si="98"/>
        <v>0</v>
      </c>
      <c r="O1155" s="289">
        <f t="array" ref="O1155">IFERROR(INDEX($AK$49:$AK$2000,MATCH(B1155&amp;C1155,$Z$49:$Z$2000&amp;$AA$49:$AA$2000,0)),0)</f>
        <v>0</v>
      </c>
      <c r="P1155" s="290">
        <f t="shared" si="99"/>
        <v>0</v>
      </c>
      <c r="Q1155" s="262"/>
      <c r="Z1155" s="220"/>
      <c r="AA1155" s="220"/>
      <c r="AB1155" s="237"/>
      <c r="AC1155" s="237"/>
      <c r="AD1155" s="222"/>
      <c r="AE1155" s="221"/>
      <c r="AF1155" s="221"/>
      <c r="AG1155" s="257"/>
      <c r="AH1155" s="221"/>
      <c r="AI1155" s="222"/>
      <c r="AJ1155" s="221"/>
      <c r="AK1155" s="221"/>
      <c r="AL1155" s="223"/>
      <c r="AM1155" s="221"/>
    </row>
    <row r="1156" spans="2:39" ht="15" customHeight="1">
      <c r="B1156" s="235"/>
      <c r="C1156" s="235"/>
      <c r="D1156" s="298"/>
      <c r="E1156" s="235"/>
      <c r="F1156" s="144">
        <f t="shared" si="95"/>
        <v>0</v>
      </c>
      <c r="G1156" s="292"/>
      <c r="H1156" s="143"/>
      <c r="I1156" s="143"/>
      <c r="J1156" s="144">
        <f t="shared" si="96"/>
        <v>0</v>
      </c>
      <c r="K1156" s="143">
        <v>0</v>
      </c>
      <c r="L1156" s="143"/>
      <c r="M1156" s="234">
        <f t="shared" si="97"/>
        <v>0</v>
      </c>
      <c r="N1156" s="143">
        <f t="shared" si="98"/>
        <v>0</v>
      </c>
      <c r="O1156" s="289">
        <f t="array" ref="O1156">IFERROR(INDEX($AK$49:$AK$2000,MATCH(B1156&amp;C1156,$Z$49:$Z$2000&amp;$AA$49:$AA$2000,0)),0)</f>
        <v>0</v>
      </c>
      <c r="P1156" s="290">
        <f t="shared" si="99"/>
        <v>0</v>
      </c>
      <c r="Q1156" s="262"/>
      <c r="Z1156" s="220"/>
      <c r="AA1156" s="220"/>
      <c r="AB1156" s="237"/>
      <c r="AC1156" s="237"/>
      <c r="AD1156" s="222"/>
      <c r="AE1156" s="221"/>
      <c r="AF1156" s="221"/>
      <c r="AG1156" s="257"/>
      <c r="AH1156" s="221"/>
      <c r="AI1156" s="222"/>
      <c r="AJ1156" s="221"/>
      <c r="AK1156" s="221"/>
      <c r="AL1156" s="223"/>
      <c r="AM1156" s="221"/>
    </row>
    <row r="1157" spans="2:39" ht="15" customHeight="1">
      <c r="B1157" s="235"/>
      <c r="C1157" s="235"/>
      <c r="D1157" s="298"/>
      <c r="E1157" s="235"/>
      <c r="F1157" s="144">
        <f t="shared" si="95"/>
        <v>0</v>
      </c>
      <c r="G1157" s="292"/>
      <c r="H1157" s="143"/>
      <c r="I1157" s="143"/>
      <c r="J1157" s="144">
        <f t="shared" si="96"/>
        <v>0</v>
      </c>
      <c r="K1157" s="143">
        <v>0</v>
      </c>
      <c r="L1157" s="143"/>
      <c r="M1157" s="234">
        <f t="shared" si="97"/>
        <v>0</v>
      </c>
      <c r="N1157" s="143">
        <f t="shared" si="98"/>
        <v>0</v>
      </c>
      <c r="O1157" s="289">
        <f t="array" ref="O1157">IFERROR(INDEX($AK$49:$AK$2000,MATCH(B1157&amp;C1157,$Z$49:$Z$2000&amp;$AA$49:$AA$2000,0)),0)</f>
        <v>0</v>
      </c>
      <c r="P1157" s="290">
        <f t="shared" si="99"/>
        <v>0</v>
      </c>
      <c r="Q1157" s="262"/>
      <c r="Z1157" s="220"/>
      <c r="AA1157" s="220"/>
      <c r="AB1157" s="237"/>
      <c r="AC1157" s="237"/>
      <c r="AD1157" s="222"/>
      <c r="AE1157" s="221"/>
      <c r="AF1157" s="221"/>
      <c r="AG1157" s="257"/>
      <c r="AH1157" s="221"/>
      <c r="AI1157" s="222"/>
      <c r="AJ1157" s="221"/>
      <c r="AK1157" s="221"/>
      <c r="AL1157" s="223"/>
      <c r="AM1157" s="221"/>
    </row>
    <row r="1158" spans="2:39" ht="15" customHeight="1">
      <c r="B1158" s="235"/>
      <c r="C1158" s="235"/>
      <c r="D1158" s="298"/>
      <c r="E1158" s="235"/>
      <c r="F1158" s="144">
        <f t="shared" si="95"/>
        <v>0</v>
      </c>
      <c r="G1158" s="292"/>
      <c r="H1158" s="143"/>
      <c r="I1158" s="143"/>
      <c r="J1158" s="144">
        <f t="shared" si="96"/>
        <v>0</v>
      </c>
      <c r="K1158" s="143">
        <v>0</v>
      </c>
      <c r="L1158" s="143"/>
      <c r="M1158" s="234">
        <f t="shared" si="97"/>
        <v>0</v>
      </c>
      <c r="N1158" s="143">
        <f t="shared" si="98"/>
        <v>0</v>
      </c>
      <c r="O1158" s="289">
        <f t="array" ref="O1158">IFERROR(INDEX($AK$49:$AK$2000,MATCH(B1158&amp;C1158,$Z$49:$Z$2000&amp;$AA$49:$AA$2000,0)),0)</f>
        <v>0</v>
      </c>
      <c r="P1158" s="290">
        <f t="shared" si="99"/>
        <v>0</v>
      </c>
      <c r="Q1158" s="262"/>
      <c r="Z1158" s="220"/>
      <c r="AA1158" s="220"/>
      <c r="AB1158" s="237"/>
      <c r="AC1158" s="237"/>
      <c r="AD1158" s="222"/>
      <c r="AE1158" s="221"/>
      <c r="AF1158" s="221"/>
      <c r="AG1158" s="257"/>
      <c r="AH1158" s="221"/>
      <c r="AI1158" s="222"/>
      <c r="AJ1158" s="221"/>
      <c r="AK1158" s="221"/>
      <c r="AL1158" s="223"/>
      <c r="AM1158" s="221"/>
    </row>
    <row r="1159" spans="2:39" ht="15" customHeight="1">
      <c r="B1159" s="235"/>
      <c r="C1159" s="235"/>
      <c r="D1159" s="298"/>
      <c r="E1159" s="235"/>
      <c r="F1159" s="144">
        <f t="shared" si="95"/>
        <v>0</v>
      </c>
      <c r="G1159" s="292"/>
      <c r="H1159" s="143"/>
      <c r="I1159" s="143"/>
      <c r="J1159" s="144">
        <f t="shared" si="96"/>
        <v>0</v>
      </c>
      <c r="K1159" s="143">
        <v>0</v>
      </c>
      <c r="L1159" s="143"/>
      <c r="M1159" s="234">
        <f t="shared" si="97"/>
        <v>0</v>
      </c>
      <c r="N1159" s="143">
        <f t="shared" si="98"/>
        <v>0</v>
      </c>
      <c r="O1159" s="289">
        <f t="array" ref="O1159">IFERROR(INDEX($AK$49:$AK$2000,MATCH(B1159&amp;C1159,$Z$49:$Z$2000&amp;$AA$49:$AA$2000,0)),0)</f>
        <v>0</v>
      </c>
      <c r="P1159" s="290">
        <f t="shared" si="99"/>
        <v>0</v>
      </c>
      <c r="Q1159" s="262"/>
      <c r="Z1159" s="220"/>
      <c r="AA1159" s="220"/>
      <c r="AB1159" s="237"/>
      <c r="AC1159" s="237"/>
      <c r="AD1159" s="222"/>
      <c r="AE1159" s="221"/>
      <c r="AF1159" s="221"/>
      <c r="AG1159" s="257"/>
      <c r="AH1159" s="221"/>
      <c r="AI1159" s="222"/>
      <c r="AJ1159" s="221"/>
      <c r="AK1159" s="221"/>
      <c r="AL1159" s="223"/>
      <c r="AM1159" s="221"/>
    </row>
    <row r="1160" spans="2:39" ht="15" customHeight="1">
      <c r="B1160" s="235"/>
      <c r="C1160" s="235"/>
      <c r="D1160" s="298"/>
      <c r="E1160" s="235"/>
      <c r="F1160" s="144">
        <f t="shared" si="95"/>
        <v>0</v>
      </c>
      <c r="G1160" s="292"/>
      <c r="H1160" s="143"/>
      <c r="I1160" s="143"/>
      <c r="J1160" s="144">
        <f t="shared" si="96"/>
        <v>0</v>
      </c>
      <c r="K1160" s="143">
        <v>0</v>
      </c>
      <c r="L1160" s="143"/>
      <c r="M1160" s="234">
        <f t="shared" si="97"/>
        <v>0</v>
      </c>
      <c r="N1160" s="143">
        <f t="shared" si="98"/>
        <v>0</v>
      </c>
      <c r="O1160" s="289">
        <f t="array" ref="O1160">IFERROR(INDEX($AK$49:$AK$2000,MATCH(B1160&amp;C1160,$Z$49:$Z$2000&amp;$AA$49:$AA$2000,0)),0)</f>
        <v>0</v>
      </c>
      <c r="P1160" s="290">
        <f t="shared" si="99"/>
        <v>0</v>
      </c>
      <c r="Q1160" s="262"/>
      <c r="Z1160" s="220"/>
      <c r="AA1160" s="220"/>
      <c r="AB1160" s="237"/>
      <c r="AC1160" s="237"/>
      <c r="AD1160" s="222"/>
      <c r="AE1160" s="221"/>
      <c r="AF1160" s="221"/>
      <c r="AG1160" s="257"/>
      <c r="AH1160" s="221"/>
      <c r="AI1160" s="222"/>
      <c r="AJ1160" s="221"/>
      <c r="AK1160" s="221"/>
      <c r="AL1160" s="223"/>
      <c r="AM1160" s="221"/>
    </row>
    <row r="1161" spans="2:39" ht="15" customHeight="1">
      <c r="B1161" s="235"/>
      <c r="C1161" s="235"/>
      <c r="D1161" s="298"/>
      <c r="E1161" s="235"/>
      <c r="F1161" s="144">
        <f t="shared" si="95"/>
        <v>0</v>
      </c>
      <c r="G1161" s="292"/>
      <c r="H1161" s="143"/>
      <c r="I1161" s="143"/>
      <c r="J1161" s="144">
        <f t="shared" si="96"/>
        <v>0</v>
      </c>
      <c r="K1161" s="143">
        <v>0</v>
      </c>
      <c r="L1161" s="143"/>
      <c r="M1161" s="234">
        <f t="shared" si="97"/>
        <v>0</v>
      </c>
      <c r="N1161" s="143">
        <f t="shared" si="98"/>
        <v>0</v>
      </c>
      <c r="O1161" s="289">
        <f t="array" ref="O1161">IFERROR(INDEX($AK$49:$AK$2000,MATCH(B1161&amp;C1161,$Z$49:$Z$2000&amp;$AA$49:$AA$2000,0)),0)</f>
        <v>0</v>
      </c>
      <c r="P1161" s="290">
        <f t="shared" si="99"/>
        <v>0</v>
      </c>
      <c r="Q1161" s="262"/>
      <c r="Z1161" s="220"/>
      <c r="AA1161" s="220"/>
      <c r="AB1161" s="237"/>
      <c r="AC1161" s="237"/>
      <c r="AD1161" s="222"/>
      <c r="AE1161" s="221"/>
      <c r="AF1161" s="221"/>
      <c r="AG1161" s="257"/>
      <c r="AH1161" s="221"/>
      <c r="AI1161" s="222"/>
      <c r="AJ1161" s="221"/>
      <c r="AK1161" s="221"/>
      <c r="AL1161" s="223"/>
      <c r="AM1161" s="221"/>
    </row>
    <row r="1162" spans="2:39" ht="15" customHeight="1">
      <c r="B1162" s="235"/>
      <c r="C1162" s="235"/>
      <c r="D1162" s="298"/>
      <c r="E1162" s="235"/>
      <c r="F1162" s="144">
        <f t="shared" si="95"/>
        <v>0</v>
      </c>
      <c r="G1162" s="292"/>
      <c r="H1162" s="143"/>
      <c r="I1162" s="143"/>
      <c r="J1162" s="144">
        <f t="shared" si="96"/>
        <v>0</v>
      </c>
      <c r="K1162" s="143">
        <v>0</v>
      </c>
      <c r="L1162" s="143"/>
      <c r="M1162" s="234">
        <f t="shared" si="97"/>
        <v>0</v>
      </c>
      <c r="N1162" s="143">
        <f t="shared" si="98"/>
        <v>0</v>
      </c>
      <c r="O1162" s="289">
        <f t="array" ref="O1162">IFERROR(INDEX($AK$49:$AK$2000,MATCH(B1162&amp;C1162,$Z$49:$Z$2000&amp;$AA$49:$AA$2000,0)),0)</f>
        <v>0</v>
      </c>
      <c r="P1162" s="290">
        <f t="shared" si="99"/>
        <v>0</v>
      </c>
      <c r="Q1162" s="262"/>
      <c r="Z1162" s="220"/>
      <c r="AA1162" s="220"/>
      <c r="AB1162" s="237"/>
      <c r="AC1162" s="237"/>
      <c r="AD1162" s="222"/>
      <c r="AE1162" s="221"/>
      <c r="AF1162" s="221"/>
      <c r="AG1162" s="257"/>
      <c r="AH1162" s="221"/>
      <c r="AI1162" s="222"/>
      <c r="AJ1162" s="221"/>
      <c r="AK1162" s="221"/>
      <c r="AL1162" s="223"/>
      <c r="AM1162" s="221"/>
    </row>
    <row r="1163" spans="2:39" ht="15" customHeight="1">
      <c r="B1163" s="235"/>
      <c r="C1163" s="235"/>
      <c r="D1163" s="298"/>
      <c r="E1163" s="235"/>
      <c r="F1163" s="144">
        <f t="shared" si="95"/>
        <v>0</v>
      </c>
      <c r="G1163" s="292"/>
      <c r="H1163" s="143"/>
      <c r="I1163" s="143"/>
      <c r="J1163" s="144">
        <f t="shared" si="96"/>
        <v>0</v>
      </c>
      <c r="K1163" s="143">
        <v>0</v>
      </c>
      <c r="L1163" s="143"/>
      <c r="M1163" s="234">
        <f t="shared" si="97"/>
        <v>0</v>
      </c>
      <c r="N1163" s="143">
        <f t="shared" si="98"/>
        <v>0</v>
      </c>
      <c r="O1163" s="289">
        <f t="array" ref="O1163">IFERROR(INDEX($AK$49:$AK$2000,MATCH(B1163&amp;C1163,$Z$49:$Z$2000&amp;$AA$49:$AA$2000,0)),0)</f>
        <v>0</v>
      </c>
      <c r="P1163" s="290">
        <f t="shared" si="99"/>
        <v>0</v>
      </c>
      <c r="Q1163" s="262"/>
      <c r="Z1163" s="220"/>
      <c r="AA1163" s="220"/>
      <c r="AB1163" s="237"/>
      <c r="AC1163" s="237"/>
      <c r="AD1163" s="222"/>
      <c r="AE1163" s="221"/>
      <c r="AF1163" s="221"/>
      <c r="AG1163" s="257"/>
      <c r="AH1163" s="221"/>
      <c r="AI1163" s="222"/>
      <c r="AJ1163" s="221"/>
      <c r="AK1163" s="221"/>
      <c r="AL1163" s="223"/>
      <c r="AM1163" s="221"/>
    </row>
    <row r="1164" spans="2:39" ht="15" customHeight="1">
      <c r="B1164" s="235"/>
      <c r="C1164" s="235"/>
      <c r="D1164" s="298"/>
      <c r="E1164" s="235"/>
      <c r="F1164" s="144">
        <f t="shared" si="95"/>
        <v>0</v>
      </c>
      <c r="G1164" s="292"/>
      <c r="H1164" s="143"/>
      <c r="I1164" s="143"/>
      <c r="J1164" s="144">
        <f t="shared" si="96"/>
        <v>0</v>
      </c>
      <c r="K1164" s="143">
        <v>0</v>
      </c>
      <c r="L1164" s="143"/>
      <c r="M1164" s="234">
        <f t="shared" si="97"/>
        <v>0</v>
      </c>
      <c r="N1164" s="143">
        <f t="shared" si="98"/>
        <v>0</v>
      </c>
      <c r="O1164" s="289">
        <f t="array" ref="O1164">IFERROR(INDEX($AK$49:$AK$2000,MATCH(B1164&amp;C1164,$Z$49:$Z$2000&amp;$AA$49:$AA$2000,0)),0)</f>
        <v>0</v>
      </c>
      <c r="P1164" s="290">
        <f t="shared" si="99"/>
        <v>0</v>
      </c>
      <c r="Q1164" s="262"/>
      <c r="Z1164" s="220"/>
      <c r="AA1164" s="220"/>
      <c r="AB1164" s="237"/>
      <c r="AC1164" s="237"/>
      <c r="AD1164" s="222"/>
      <c r="AE1164" s="221"/>
      <c r="AF1164" s="221"/>
      <c r="AG1164" s="257"/>
      <c r="AH1164" s="221"/>
      <c r="AI1164" s="222"/>
      <c r="AJ1164" s="221"/>
      <c r="AK1164" s="221"/>
      <c r="AL1164" s="223"/>
      <c r="AM1164" s="221"/>
    </row>
    <row r="1165" spans="2:39" ht="15" customHeight="1">
      <c r="B1165" s="235"/>
      <c r="C1165" s="235"/>
      <c r="D1165" s="298"/>
      <c r="E1165" s="235"/>
      <c r="F1165" s="144">
        <f t="shared" si="95"/>
        <v>0</v>
      </c>
      <c r="G1165" s="292"/>
      <c r="H1165" s="143"/>
      <c r="I1165" s="143"/>
      <c r="J1165" s="144">
        <f t="shared" si="96"/>
        <v>0</v>
      </c>
      <c r="K1165" s="143">
        <v>0</v>
      </c>
      <c r="L1165" s="143"/>
      <c r="M1165" s="234">
        <f t="shared" si="97"/>
        <v>0</v>
      </c>
      <c r="N1165" s="143">
        <f t="shared" si="98"/>
        <v>0</v>
      </c>
      <c r="O1165" s="289">
        <f t="array" ref="O1165">IFERROR(INDEX($AK$49:$AK$2000,MATCH(B1165&amp;C1165,$Z$49:$Z$2000&amp;$AA$49:$AA$2000,0)),0)</f>
        <v>0</v>
      </c>
      <c r="P1165" s="290">
        <f t="shared" si="99"/>
        <v>0</v>
      </c>
      <c r="Q1165" s="262"/>
      <c r="Z1165" s="220"/>
      <c r="AA1165" s="220"/>
      <c r="AB1165" s="237"/>
      <c r="AC1165" s="237"/>
      <c r="AD1165" s="222"/>
      <c r="AE1165" s="221"/>
      <c r="AF1165" s="221"/>
      <c r="AG1165" s="257"/>
      <c r="AH1165" s="221"/>
      <c r="AI1165" s="222"/>
      <c r="AJ1165" s="221"/>
      <c r="AK1165" s="221"/>
      <c r="AL1165" s="223"/>
      <c r="AM1165" s="221"/>
    </row>
    <row r="1166" spans="2:39" ht="15" customHeight="1">
      <c r="B1166" s="235"/>
      <c r="C1166" s="235"/>
      <c r="D1166" s="298"/>
      <c r="E1166" s="235"/>
      <c r="F1166" s="144">
        <f t="shared" si="95"/>
        <v>0</v>
      </c>
      <c r="G1166" s="292"/>
      <c r="H1166" s="143"/>
      <c r="I1166" s="143"/>
      <c r="J1166" s="144">
        <f t="shared" si="96"/>
        <v>0</v>
      </c>
      <c r="K1166" s="143">
        <v>0</v>
      </c>
      <c r="L1166" s="143"/>
      <c r="M1166" s="234">
        <f t="shared" si="97"/>
        <v>0</v>
      </c>
      <c r="N1166" s="143">
        <f t="shared" si="98"/>
        <v>0</v>
      </c>
      <c r="O1166" s="289">
        <f t="array" ref="O1166">IFERROR(INDEX($AK$49:$AK$2000,MATCH(B1166&amp;C1166,$Z$49:$Z$2000&amp;$AA$49:$AA$2000,0)),0)</f>
        <v>0</v>
      </c>
      <c r="P1166" s="290">
        <f t="shared" si="99"/>
        <v>0</v>
      </c>
      <c r="Q1166" s="262"/>
      <c r="Z1166" s="220"/>
      <c r="AA1166" s="220"/>
      <c r="AB1166" s="237"/>
      <c r="AC1166" s="237"/>
      <c r="AD1166" s="222"/>
      <c r="AE1166" s="221"/>
      <c r="AF1166" s="221"/>
      <c r="AG1166" s="257"/>
      <c r="AH1166" s="221"/>
      <c r="AI1166" s="222"/>
      <c r="AJ1166" s="221"/>
      <c r="AK1166" s="221"/>
      <c r="AL1166" s="223"/>
      <c r="AM1166" s="221"/>
    </row>
    <row r="1167" spans="2:39" ht="15" customHeight="1">
      <c r="B1167" s="235"/>
      <c r="C1167" s="235"/>
      <c r="D1167" s="298"/>
      <c r="E1167" s="235"/>
      <c r="F1167" s="144">
        <f t="shared" si="95"/>
        <v>0</v>
      </c>
      <c r="G1167" s="292"/>
      <c r="H1167" s="143"/>
      <c r="I1167" s="143"/>
      <c r="J1167" s="144">
        <f t="shared" si="96"/>
        <v>0</v>
      </c>
      <c r="K1167" s="143">
        <v>0</v>
      </c>
      <c r="L1167" s="143"/>
      <c r="M1167" s="234">
        <f t="shared" si="97"/>
        <v>0</v>
      </c>
      <c r="N1167" s="143">
        <f t="shared" si="98"/>
        <v>0</v>
      </c>
      <c r="O1167" s="289">
        <f t="array" ref="O1167">IFERROR(INDEX($AK$49:$AK$2000,MATCH(B1167&amp;C1167,$Z$49:$Z$2000&amp;$AA$49:$AA$2000,0)),0)</f>
        <v>0</v>
      </c>
      <c r="P1167" s="290">
        <f t="shared" si="99"/>
        <v>0</v>
      </c>
      <c r="Q1167" s="262"/>
      <c r="Z1167" s="220"/>
      <c r="AA1167" s="220"/>
      <c r="AB1167" s="237"/>
      <c r="AC1167" s="237"/>
      <c r="AD1167" s="222"/>
      <c r="AE1167" s="221"/>
      <c r="AF1167" s="221"/>
      <c r="AG1167" s="257"/>
      <c r="AH1167" s="221"/>
      <c r="AI1167" s="222"/>
      <c r="AJ1167" s="221"/>
      <c r="AK1167" s="221"/>
      <c r="AL1167" s="223"/>
      <c r="AM1167" s="221"/>
    </row>
    <row r="1168" spans="2:39" ht="15" customHeight="1">
      <c r="B1168" s="235"/>
      <c r="C1168" s="235"/>
      <c r="D1168" s="298"/>
      <c r="E1168" s="235"/>
      <c r="F1168" s="144">
        <f t="shared" si="95"/>
        <v>0</v>
      </c>
      <c r="G1168" s="292"/>
      <c r="H1168" s="143"/>
      <c r="I1168" s="143"/>
      <c r="J1168" s="144">
        <f t="shared" si="96"/>
        <v>0</v>
      </c>
      <c r="K1168" s="143">
        <v>0</v>
      </c>
      <c r="L1168" s="143"/>
      <c r="M1168" s="234">
        <f t="shared" si="97"/>
        <v>0</v>
      </c>
      <c r="N1168" s="143">
        <f t="shared" si="98"/>
        <v>0</v>
      </c>
      <c r="O1168" s="289">
        <f t="array" ref="O1168">IFERROR(INDEX($AK$49:$AK$2000,MATCH(B1168&amp;C1168,$Z$49:$Z$2000&amp;$AA$49:$AA$2000,0)),0)</f>
        <v>0</v>
      </c>
      <c r="P1168" s="290">
        <f t="shared" si="99"/>
        <v>0</v>
      </c>
      <c r="Q1168" s="262"/>
      <c r="Z1168" s="220"/>
      <c r="AA1168" s="220"/>
      <c r="AB1168" s="237"/>
      <c r="AC1168" s="237"/>
      <c r="AD1168" s="222"/>
      <c r="AE1168" s="221"/>
      <c r="AF1168" s="221"/>
      <c r="AG1168" s="257"/>
      <c r="AH1168" s="221"/>
      <c r="AI1168" s="222"/>
      <c r="AJ1168" s="221"/>
      <c r="AK1168" s="221"/>
      <c r="AL1168" s="223"/>
      <c r="AM1168" s="221"/>
    </row>
    <row r="1169" spans="2:39" ht="15" customHeight="1">
      <c r="B1169" s="235"/>
      <c r="C1169" s="235"/>
      <c r="D1169" s="298"/>
      <c r="E1169" s="235"/>
      <c r="F1169" s="144">
        <f t="shared" si="95"/>
        <v>0</v>
      </c>
      <c r="G1169" s="292"/>
      <c r="H1169" s="143"/>
      <c r="I1169" s="143"/>
      <c r="J1169" s="144">
        <f t="shared" si="96"/>
        <v>0</v>
      </c>
      <c r="K1169" s="143">
        <v>0</v>
      </c>
      <c r="L1169" s="143"/>
      <c r="M1169" s="234">
        <f t="shared" si="97"/>
        <v>0</v>
      </c>
      <c r="N1169" s="143">
        <f t="shared" si="98"/>
        <v>0</v>
      </c>
      <c r="O1169" s="289">
        <f t="array" ref="O1169">IFERROR(INDEX($AK$49:$AK$2000,MATCH(B1169&amp;C1169,$Z$49:$Z$2000&amp;$AA$49:$AA$2000,0)),0)</f>
        <v>0</v>
      </c>
      <c r="P1169" s="290">
        <f t="shared" si="99"/>
        <v>0</v>
      </c>
      <c r="Q1169" s="262"/>
      <c r="Z1169" s="220"/>
      <c r="AA1169" s="220"/>
      <c r="AB1169" s="237"/>
      <c r="AC1169" s="237"/>
      <c r="AD1169" s="222"/>
      <c r="AE1169" s="221"/>
      <c r="AF1169" s="221"/>
      <c r="AG1169" s="257"/>
      <c r="AH1169" s="221"/>
      <c r="AI1169" s="222"/>
      <c r="AJ1169" s="221"/>
      <c r="AK1169" s="221"/>
      <c r="AL1169" s="223"/>
      <c r="AM1169" s="221"/>
    </row>
    <row r="1170" spans="2:39" ht="15" customHeight="1">
      <c r="B1170" s="235"/>
      <c r="C1170" s="235"/>
      <c r="D1170" s="298"/>
      <c r="E1170" s="235"/>
      <c r="F1170" s="144">
        <f t="shared" si="95"/>
        <v>0</v>
      </c>
      <c r="G1170" s="292"/>
      <c r="H1170" s="143"/>
      <c r="I1170" s="143"/>
      <c r="J1170" s="144">
        <f t="shared" si="96"/>
        <v>0</v>
      </c>
      <c r="K1170" s="143">
        <v>0</v>
      </c>
      <c r="L1170" s="143"/>
      <c r="M1170" s="234">
        <f t="shared" si="97"/>
        <v>0</v>
      </c>
      <c r="N1170" s="143">
        <f t="shared" si="98"/>
        <v>0</v>
      </c>
      <c r="O1170" s="289">
        <f t="array" ref="O1170">IFERROR(INDEX($AK$49:$AK$2000,MATCH(B1170&amp;C1170,$Z$49:$Z$2000&amp;$AA$49:$AA$2000,0)),0)</f>
        <v>0</v>
      </c>
      <c r="P1170" s="290">
        <f t="shared" si="99"/>
        <v>0</v>
      </c>
      <c r="Q1170" s="262"/>
      <c r="Z1170" s="220"/>
      <c r="AA1170" s="220"/>
      <c r="AB1170" s="237"/>
      <c r="AC1170" s="237"/>
      <c r="AD1170" s="222"/>
      <c r="AE1170" s="221"/>
      <c r="AF1170" s="221"/>
      <c r="AG1170" s="257"/>
      <c r="AH1170" s="221"/>
      <c r="AI1170" s="222"/>
      <c r="AJ1170" s="221"/>
      <c r="AK1170" s="221"/>
      <c r="AL1170" s="223"/>
      <c r="AM1170" s="221"/>
    </row>
    <row r="1171" spans="2:39" ht="15" customHeight="1">
      <c r="B1171" s="235"/>
      <c r="C1171" s="235"/>
      <c r="D1171" s="298"/>
      <c r="E1171" s="235"/>
      <c r="F1171" s="144">
        <f t="shared" si="95"/>
        <v>0</v>
      </c>
      <c r="G1171" s="292"/>
      <c r="H1171" s="143"/>
      <c r="I1171" s="143"/>
      <c r="J1171" s="144">
        <f t="shared" si="96"/>
        <v>0</v>
      </c>
      <c r="K1171" s="143">
        <v>0</v>
      </c>
      <c r="L1171" s="143"/>
      <c r="M1171" s="234">
        <f t="shared" si="97"/>
        <v>0</v>
      </c>
      <c r="N1171" s="143">
        <f t="shared" si="98"/>
        <v>0</v>
      </c>
      <c r="O1171" s="289">
        <f t="array" ref="O1171">IFERROR(INDEX($AK$49:$AK$2000,MATCH(B1171&amp;C1171,$Z$49:$Z$2000&amp;$AA$49:$AA$2000,0)),0)</f>
        <v>0</v>
      </c>
      <c r="P1171" s="290">
        <f t="shared" si="99"/>
        <v>0</v>
      </c>
      <c r="Q1171" s="262"/>
      <c r="Z1171" s="220"/>
      <c r="AA1171" s="220"/>
      <c r="AB1171" s="237"/>
      <c r="AC1171" s="237"/>
      <c r="AD1171" s="222"/>
      <c r="AE1171" s="221"/>
      <c r="AF1171" s="221"/>
      <c r="AG1171" s="257"/>
      <c r="AH1171" s="221"/>
      <c r="AI1171" s="222"/>
      <c r="AJ1171" s="221"/>
      <c r="AK1171" s="221"/>
      <c r="AL1171" s="223"/>
      <c r="AM1171" s="221"/>
    </row>
    <row r="1172" spans="2:39" ht="15" customHeight="1">
      <c r="B1172" s="235"/>
      <c r="C1172" s="235"/>
      <c r="D1172" s="298"/>
      <c r="E1172" s="235"/>
      <c r="F1172" s="144">
        <f t="shared" si="95"/>
        <v>0</v>
      </c>
      <c r="G1172" s="292"/>
      <c r="H1172" s="143"/>
      <c r="I1172" s="143"/>
      <c r="J1172" s="144">
        <f t="shared" si="96"/>
        <v>0</v>
      </c>
      <c r="K1172" s="143">
        <v>0</v>
      </c>
      <c r="L1172" s="143"/>
      <c r="M1172" s="234">
        <f t="shared" si="97"/>
        <v>0</v>
      </c>
      <c r="N1172" s="143">
        <f t="shared" si="98"/>
        <v>0</v>
      </c>
      <c r="O1172" s="289">
        <f t="array" ref="O1172">IFERROR(INDEX($AK$49:$AK$2000,MATCH(B1172&amp;C1172,$Z$49:$Z$2000&amp;$AA$49:$AA$2000,0)),0)</f>
        <v>0</v>
      </c>
      <c r="P1172" s="290">
        <f t="shared" si="99"/>
        <v>0</v>
      </c>
      <c r="Q1172" s="262"/>
      <c r="Z1172" s="220"/>
      <c r="AA1172" s="220"/>
      <c r="AB1172" s="237"/>
      <c r="AC1172" s="237"/>
      <c r="AD1172" s="222"/>
      <c r="AE1172" s="221"/>
      <c r="AF1172" s="221"/>
      <c r="AG1172" s="257"/>
      <c r="AH1172" s="221"/>
      <c r="AI1172" s="222"/>
      <c r="AJ1172" s="221"/>
      <c r="AK1172" s="221"/>
      <c r="AL1172" s="223"/>
      <c r="AM1172" s="221"/>
    </row>
    <row r="1173" spans="2:39" ht="15" customHeight="1">
      <c r="B1173" s="235"/>
      <c r="C1173" s="235"/>
      <c r="D1173" s="298"/>
      <c r="E1173" s="235"/>
      <c r="F1173" s="144">
        <f t="shared" si="95"/>
        <v>0</v>
      </c>
      <c r="G1173" s="292"/>
      <c r="H1173" s="143"/>
      <c r="I1173" s="143"/>
      <c r="J1173" s="144">
        <f t="shared" si="96"/>
        <v>0</v>
      </c>
      <c r="K1173" s="143">
        <v>0</v>
      </c>
      <c r="L1173" s="143"/>
      <c r="M1173" s="234">
        <f t="shared" si="97"/>
        <v>0</v>
      </c>
      <c r="N1173" s="143">
        <f t="shared" si="98"/>
        <v>0</v>
      </c>
      <c r="O1173" s="289">
        <f t="array" ref="O1173">IFERROR(INDEX($AK$49:$AK$2000,MATCH(B1173&amp;C1173,$Z$49:$Z$2000&amp;$AA$49:$AA$2000,0)),0)</f>
        <v>0</v>
      </c>
      <c r="P1173" s="290">
        <f t="shared" si="99"/>
        <v>0</v>
      </c>
      <c r="Q1173" s="262"/>
      <c r="Z1173" s="220"/>
      <c r="AA1173" s="220"/>
      <c r="AB1173" s="237"/>
      <c r="AC1173" s="237"/>
      <c r="AD1173" s="222"/>
      <c r="AE1173" s="221"/>
      <c r="AF1173" s="221"/>
      <c r="AG1173" s="257"/>
      <c r="AH1173" s="221"/>
      <c r="AI1173" s="222"/>
      <c r="AJ1173" s="221"/>
      <c r="AK1173" s="221"/>
      <c r="AL1173" s="223"/>
      <c r="AM1173" s="221"/>
    </row>
    <row r="1174" spans="2:39" ht="15" customHeight="1">
      <c r="B1174" s="235"/>
      <c r="C1174" s="235"/>
      <c r="D1174" s="298"/>
      <c r="E1174" s="235"/>
      <c r="F1174" s="144">
        <f t="shared" si="95"/>
        <v>0</v>
      </c>
      <c r="G1174" s="292"/>
      <c r="H1174" s="143"/>
      <c r="I1174" s="143"/>
      <c r="J1174" s="144">
        <f t="shared" si="96"/>
        <v>0</v>
      </c>
      <c r="K1174" s="143">
        <v>0</v>
      </c>
      <c r="L1174" s="143"/>
      <c r="M1174" s="234">
        <f t="shared" si="97"/>
        <v>0</v>
      </c>
      <c r="N1174" s="143">
        <f t="shared" si="98"/>
        <v>0</v>
      </c>
      <c r="O1174" s="289">
        <f t="array" ref="O1174">IFERROR(INDEX($AK$49:$AK$2000,MATCH(B1174&amp;C1174,$Z$49:$Z$2000&amp;$AA$49:$AA$2000,0)),0)</f>
        <v>0</v>
      </c>
      <c r="P1174" s="290">
        <f t="shared" si="99"/>
        <v>0</v>
      </c>
      <c r="Q1174" s="262"/>
      <c r="Z1174" s="220"/>
      <c r="AA1174" s="220"/>
      <c r="AB1174" s="237"/>
      <c r="AC1174" s="237"/>
      <c r="AD1174" s="222"/>
      <c r="AE1174" s="221"/>
      <c r="AF1174" s="221"/>
      <c r="AG1174" s="257"/>
      <c r="AH1174" s="221"/>
      <c r="AI1174" s="222"/>
      <c r="AJ1174" s="221"/>
      <c r="AK1174" s="221"/>
      <c r="AL1174" s="223"/>
      <c r="AM1174" s="221"/>
    </row>
    <row r="1175" spans="2:39" ht="15" customHeight="1">
      <c r="B1175" s="235"/>
      <c r="C1175" s="235"/>
      <c r="D1175" s="298"/>
      <c r="E1175" s="235"/>
      <c r="F1175" s="144">
        <f t="shared" si="95"/>
        <v>0</v>
      </c>
      <c r="G1175" s="292"/>
      <c r="H1175" s="143"/>
      <c r="I1175" s="143"/>
      <c r="J1175" s="144">
        <f t="shared" si="96"/>
        <v>0</v>
      </c>
      <c r="K1175" s="143">
        <v>0</v>
      </c>
      <c r="L1175" s="143"/>
      <c r="M1175" s="234">
        <f t="shared" si="97"/>
        <v>0</v>
      </c>
      <c r="N1175" s="143">
        <f t="shared" si="98"/>
        <v>0</v>
      </c>
      <c r="O1175" s="289">
        <f t="array" ref="O1175">IFERROR(INDEX($AK$49:$AK$2000,MATCH(B1175&amp;C1175,$Z$49:$Z$2000&amp;$AA$49:$AA$2000,0)),0)</f>
        <v>0</v>
      </c>
      <c r="P1175" s="290">
        <f t="shared" si="99"/>
        <v>0</v>
      </c>
      <c r="Q1175" s="262"/>
      <c r="Z1175" s="220"/>
      <c r="AA1175" s="220"/>
      <c r="AB1175" s="237"/>
      <c r="AC1175" s="237"/>
      <c r="AD1175" s="222"/>
      <c r="AE1175" s="221"/>
      <c r="AF1175" s="221"/>
      <c r="AG1175" s="257"/>
      <c r="AH1175" s="221"/>
      <c r="AI1175" s="222"/>
      <c r="AJ1175" s="221"/>
      <c r="AK1175" s="221"/>
      <c r="AL1175" s="223"/>
      <c r="AM1175" s="221"/>
    </row>
    <row r="1176" spans="2:39" ht="15" customHeight="1">
      <c r="B1176" s="235"/>
      <c r="C1176" s="235"/>
      <c r="D1176" s="298"/>
      <c r="E1176" s="235"/>
      <c r="F1176" s="144">
        <f t="shared" si="95"/>
        <v>0</v>
      </c>
      <c r="G1176" s="292"/>
      <c r="H1176" s="143"/>
      <c r="I1176" s="143"/>
      <c r="J1176" s="144">
        <f t="shared" si="96"/>
        <v>0</v>
      </c>
      <c r="K1176" s="143">
        <v>0</v>
      </c>
      <c r="L1176" s="143"/>
      <c r="M1176" s="234">
        <f t="shared" si="97"/>
        <v>0</v>
      </c>
      <c r="N1176" s="143">
        <f t="shared" si="98"/>
        <v>0</v>
      </c>
      <c r="O1176" s="289">
        <f t="array" ref="O1176">IFERROR(INDEX($AK$49:$AK$2000,MATCH(B1176&amp;C1176,$Z$49:$Z$2000&amp;$AA$49:$AA$2000,0)),0)</f>
        <v>0</v>
      </c>
      <c r="P1176" s="290">
        <f t="shared" si="99"/>
        <v>0</v>
      </c>
      <c r="Q1176" s="262"/>
      <c r="Z1176" s="220"/>
      <c r="AA1176" s="220"/>
      <c r="AB1176" s="237"/>
      <c r="AC1176" s="237"/>
      <c r="AD1176" s="222"/>
      <c r="AE1176" s="221"/>
      <c r="AF1176" s="221"/>
      <c r="AG1176" s="257"/>
      <c r="AH1176" s="221"/>
      <c r="AI1176" s="222"/>
      <c r="AJ1176" s="221"/>
      <c r="AK1176" s="221"/>
      <c r="AL1176" s="223"/>
      <c r="AM1176" s="221"/>
    </row>
    <row r="1177" spans="2:39" ht="15" customHeight="1">
      <c r="B1177" s="235"/>
      <c r="C1177" s="235"/>
      <c r="D1177" s="298"/>
      <c r="E1177" s="235"/>
      <c r="F1177" s="144">
        <f t="shared" si="95"/>
        <v>0</v>
      </c>
      <c r="G1177" s="292"/>
      <c r="H1177" s="143"/>
      <c r="I1177" s="143"/>
      <c r="J1177" s="144">
        <f t="shared" si="96"/>
        <v>0</v>
      </c>
      <c r="K1177" s="143">
        <v>0</v>
      </c>
      <c r="L1177" s="143"/>
      <c r="M1177" s="234">
        <f t="shared" si="97"/>
        <v>0</v>
      </c>
      <c r="N1177" s="143">
        <f t="shared" si="98"/>
        <v>0</v>
      </c>
      <c r="O1177" s="289">
        <f t="array" ref="O1177">IFERROR(INDEX($AK$49:$AK$2000,MATCH(B1177&amp;C1177,$Z$49:$Z$2000&amp;$AA$49:$AA$2000,0)),0)</f>
        <v>0</v>
      </c>
      <c r="P1177" s="290">
        <f t="shared" si="99"/>
        <v>0</v>
      </c>
      <c r="Q1177" s="262"/>
      <c r="Z1177" s="220"/>
      <c r="AA1177" s="220"/>
      <c r="AB1177" s="237"/>
      <c r="AC1177" s="237"/>
      <c r="AD1177" s="222"/>
      <c r="AE1177" s="221"/>
      <c r="AF1177" s="221"/>
      <c r="AG1177" s="257"/>
      <c r="AH1177" s="221"/>
      <c r="AI1177" s="222"/>
      <c r="AJ1177" s="221"/>
      <c r="AK1177" s="221"/>
      <c r="AL1177" s="223"/>
      <c r="AM1177" s="221"/>
    </row>
    <row r="1178" spans="2:39" ht="15" customHeight="1">
      <c r="B1178" s="235"/>
      <c r="C1178" s="235"/>
      <c r="D1178" s="298"/>
      <c r="E1178" s="235"/>
      <c r="F1178" s="144">
        <f t="shared" si="95"/>
        <v>0</v>
      </c>
      <c r="G1178" s="292"/>
      <c r="H1178" s="143"/>
      <c r="I1178" s="143"/>
      <c r="J1178" s="144">
        <f t="shared" si="96"/>
        <v>0</v>
      </c>
      <c r="K1178" s="143">
        <v>0</v>
      </c>
      <c r="L1178" s="143"/>
      <c r="M1178" s="234">
        <f t="shared" si="97"/>
        <v>0</v>
      </c>
      <c r="N1178" s="143">
        <f t="shared" si="98"/>
        <v>0</v>
      </c>
      <c r="O1178" s="289">
        <f t="array" ref="O1178">IFERROR(INDEX($AK$49:$AK$2000,MATCH(B1178&amp;C1178,$Z$49:$Z$2000&amp;$AA$49:$AA$2000,0)),0)</f>
        <v>0</v>
      </c>
      <c r="P1178" s="290">
        <f t="shared" si="99"/>
        <v>0</v>
      </c>
      <c r="Q1178" s="262"/>
      <c r="Z1178" s="220"/>
      <c r="AA1178" s="220"/>
      <c r="AB1178" s="237"/>
      <c r="AC1178" s="237"/>
      <c r="AD1178" s="222"/>
      <c r="AE1178" s="221"/>
      <c r="AF1178" s="221"/>
      <c r="AG1178" s="257"/>
      <c r="AH1178" s="221"/>
      <c r="AI1178" s="222"/>
      <c r="AJ1178" s="221"/>
      <c r="AK1178" s="221"/>
      <c r="AL1178" s="223"/>
      <c r="AM1178" s="221"/>
    </row>
    <row r="1179" spans="2:39" ht="15" customHeight="1">
      <c r="B1179" s="235"/>
      <c r="C1179" s="235"/>
      <c r="D1179" s="298"/>
      <c r="E1179" s="235"/>
      <c r="F1179" s="144">
        <f t="shared" si="95"/>
        <v>0</v>
      </c>
      <c r="G1179" s="292"/>
      <c r="H1179" s="143"/>
      <c r="I1179" s="143"/>
      <c r="J1179" s="144">
        <f t="shared" si="96"/>
        <v>0</v>
      </c>
      <c r="K1179" s="143">
        <v>0</v>
      </c>
      <c r="L1179" s="143"/>
      <c r="M1179" s="234">
        <f t="shared" si="97"/>
        <v>0</v>
      </c>
      <c r="N1179" s="143">
        <f t="shared" si="98"/>
        <v>0</v>
      </c>
      <c r="O1179" s="289">
        <f t="array" ref="O1179">IFERROR(INDEX($AK$49:$AK$2000,MATCH(B1179&amp;C1179,$Z$49:$Z$2000&amp;$AA$49:$AA$2000,0)),0)</f>
        <v>0</v>
      </c>
      <c r="P1179" s="290">
        <f t="shared" si="99"/>
        <v>0</v>
      </c>
      <c r="Q1179" s="262"/>
      <c r="Z1179" s="220"/>
      <c r="AA1179" s="220"/>
      <c r="AB1179" s="237"/>
      <c r="AC1179" s="237"/>
      <c r="AD1179" s="222"/>
      <c r="AE1179" s="221"/>
      <c r="AF1179" s="221"/>
      <c r="AG1179" s="257"/>
      <c r="AH1179" s="221"/>
      <c r="AI1179" s="222"/>
      <c r="AJ1179" s="221"/>
      <c r="AK1179" s="221"/>
      <c r="AL1179" s="223"/>
      <c r="AM1179" s="221"/>
    </row>
    <row r="1180" spans="2:39" ht="15" customHeight="1">
      <c r="B1180" s="235"/>
      <c r="C1180" s="235"/>
      <c r="D1180" s="298"/>
      <c r="E1180" s="235"/>
      <c r="F1180" s="144">
        <f t="shared" si="95"/>
        <v>0</v>
      </c>
      <c r="G1180" s="292"/>
      <c r="H1180" s="143"/>
      <c r="I1180" s="143"/>
      <c r="J1180" s="144">
        <f t="shared" si="96"/>
        <v>0</v>
      </c>
      <c r="K1180" s="143">
        <v>0</v>
      </c>
      <c r="L1180" s="143"/>
      <c r="M1180" s="234">
        <f t="shared" si="97"/>
        <v>0</v>
      </c>
      <c r="N1180" s="143">
        <f t="shared" si="98"/>
        <v>0</v>
      </c>
      <c r="O1180" s="289">
        <f t="array" ref="O1180">IFERROR(INDEX($AK$49:$AK$2000,MATCH(B1180&amp;C1180,$Z$49:$Z$2000&amp;$AA$49:$AA$2000,0)),0)</f>
        <v>0</v>
      </c>
      <c r="P1180" s="290">
        <f t="shared" si="99"/>
        <v>0</v>
      </c>
      <c r="Q1180" s="262"/>
      <c r="Z1180" s="220"/>
      <c r="AA1180" s="220"/>
      <c r="AB1180" s="237"/>
      <c r="AC1180" s="237"/>
      <c r="AD1180" s="222"/>
      <c r="AE1180" s="221"/>
      <c r="AF1180" s="221"/>
      <c r="AG1180" s="257"/>
      <c r="AH1180" s="221"/>
      <c r="AI1180" s="222"/>
      <c r="AJ1180" s="221"/>
      <c r="AK1180" s="221"/>
      <c r="AL1180" s="223"/>
      <c r="AM1180" s="221"/>
    </row>
    <row r="1181" spans="2:39" ht="15" customHeight="1">
      <c r="B1181" s="235"/>
      <c r="C1181" s="235"/>
      <c r="D1181" s="298"/>
      <c r="E1181" s="235"/>
      <c r="F1181" s="144">
        <f t="shared" si="95"/>
        <v>0</v>
      </c>
      <c r="G1181" s="292"/>
      <c r="H1181" s="143"/>
      <c r="I1181" s="143"/>
      <c r="J1181" s="144">
        <f t="shared" si="96"/>
        <v>0</v>
      </c>
      <c r="K1181" s="143">
        <v>0</v>
      </c>
      <c r="L1181" s="143"/>
      <c r="M1181" s="234">
        <f t="shared" si="97"/>
        <v>0</v>
      </c>
      <c r="N1181" s="143">
        <f t="shared" si="98"/>
        <v>0</v>
      </c>
      <c r="O1181" s="289">
        <f t="array" ref="O1181">IFERROR(INDEX($AK$49:$AK$2000,MATCH(B1181&amp;C1181,$Z$49:$Z$2000&amp;$AA$49:$AA$2000,0)),0)</f>
        <v>0</v>
      </c>
      <c r="P1181" s="290">
        <f t="shared" si="99"/>
        <v>0</v>
      </c>
      <c r="Q1181" s="262"/>
      <c r="Z1181" s="220"/>
      <c r="AA1181" s="220"/>
      <c r="AB1181" s="237"/>
      <c r="AC1181" s="237"/>
      <c r="AD1181" s="222"/>
      <c r="AE1181" s="221"/>
      <c r="AF1181" s="221"/>
      <c r="AG1181" s="257"/>
      <c r="AH1181" s="221"/>
      <c r="AI1181" s="222"/>
      <c r="AJ1181" s="221"/>
      <c r="AK1181" s="221"/>
      <c r="AL1181" s="223"/>
      <c r="AM1181" s="221"/>
    </row>
    <row r="1182" spans="2:39" ht="15" customHeight="1">
      <c r="B1182" s="235"/>
      <c r="C1182" s="235"/>
      <c r="D1182" s="298"/>
      <c r="E1182" s="235"/>
      <c r="F1182" s="144">
        <f t="shared" si="95"/>
        <v>0</v>
      </c>
      <c r="G1182" s="292"/>
      <c r="H1182" s="143"/>
      <c r="I1182" s="143"/>
      <c r="J1182" s="144">
        <f t="shared" si="96"/>
        <v>0</v>
      </c>
      <c r="K1182" s="143">
        <v>0</v>
      </c>
      <c r="L1182" s="143"/>
      <c r="M1182" s="234">
        <f t="shared" si="97"/>
        <v>0</v>
      </c>
      <c r="N1182" s="143">
        <f t="shared" si="98"/>
        <v>0</v>
      </c>
      <c r="O1182" s="289">
        <f t="array" ref="O1182">IFERROR(INDEX($AK$49:$AK$2000,MATCH(B1182&amp;C1182,$Z$49:$Z$2000&amp;$AA$49:$AA$2000,0)),0)</f>
        <v>0</v>
      </c>
      <c r="P1182" s="290">
        <f t="shared" si="99"/>
        <v>0</v>
      </c>
      <c r="Q1182" s="262"/>
      <c r="Z1182" s="220"/>
      <c r="AA1182" s="220"/>
      <c r="AB1182" s="237"/>
      <c r="AC1182" s="237"/>
      <c r="AD1182" s="222"/>
      <c r="AE1182" s="221"/>
      <c r="AF1182" s="221"/>
      <c r="AG1182" s="257"/>
      <c r="AH1182" s="221"/>
      <c r="AI1182" s="222"/>
      <c r="AJ1182" s="221"/>
      <c r="AK1182" s="221"/>
      <c r="AL1182" s="223"/>
      <c r="AM1182" s="221"/>
    </row>
    <row r="1183" spans="2:39" ht="15" customHeight="1">
      <c r="B1183" s="235"/>
      <c r="C1183" s="235"/>
      <c r="D1183" s="298"/>
      <c r="E1183" s="235"/>
      <c r="F1183" s="144">
        <f t="shared" si="95"/>
        <v>0</v>
      </c>
      <c r="G1183" s="292"/>
      <c r="H1183" s="143"/>
      <c r="I1183" s="143"/>
      <c r="J1183" s="144">
        <f t="shared" si="96"/>
        <v>0</v>
      </c>
      <c r="K1183" s="143">
        <v>0</v>
      </c>
      <c r="L1183" s="143"/>
      <c r="M1183" s="234">
        <f t="shared" si="97"/>
        <v>0</v>
      </c>
      <c r="N1183" s="143">
        <f t="shared" si="98"/>
        <v>0</v>
      </c>
      <c r="O1183" s="289">
        <f t="array" ref="O1183">IFERROR(INDEX($AK$49:$AK$2000,MATCH(B1183&amp;C1183,$Z$49:$Z$2000&amp;$AA$49:$AA$2000,0)),0)</f>
        <v>0</v>
      </c>
      <c r="P1183" s="290">
        <f t="shared" si="99"/>
        <v>0</v>
      </c>
      <c r="Q1183" s="262"/>
      <c r="Z1183" s="220"/>
      <c r="AA1183" s="220"/>
      <c r="AB1183" s="237"/>
      <c r="AC1183" s="237"/>
      <c r="AD1183" s="222"/>
      <c r="AE1183" s="221"/>
      <c r="AF1183" s="221"/>
      <c r="AG1183" s="257"/>
      <c r="AH1183" s="221"/>
      <c r="AI1183" s="222"/>
      <c r="AJ1183" s="221"/>
      <c r="AK1183" s="221"/>
      <c r="AL1183" s="223"/>
      <c r="AM1183" s="221"/>
    </row>
    <row r="1184" spans="2:39" ht="15" customHeight="1">
      <c r="B1184" s="235"/>
      <c r="C1184" s="235"/>
      <c r="D1184" s="298"/>
      <c r="E1184" s="235"/>
      <c r="F1184" s="144">
        <f t="shared" si="95"/>
        <v>0</v>
      </c>
      <c r="G1184" s="292"/>
      <c r="H1184" s="143"/>
      <c r="I1184" s="143"/>
      <c r="J1184" s="144">
        <f t="shared" si="96"/>
        <v>0</v>
      </c>
      <c r="K1184" s="143">
        <v>0</v>
      </c>
      <c r="L1184" s="143"/>
      <c r="M1184" s="234">
        <f t="shared" si="97"/>
        <v>0</v>
      </c>
      <c r="N1184" s="143">
        <f t="shared" si="98"/>
        <v>0</v>
      </c>
      <c r="O1184" s="289">
        <f t="array" ref="O1184">IFERROR(INDEX($AK$49:$AK$2000,MATCH(B1184&amp;C1184,$Z$49:$Z$2000&amp;$AA$49:$AA$2000,0)),0)</f>
        <v>0</v>
      </c>
      <c r="P1184" s="290">
        <f t="shared" si="99"/>
        <v>0</v>
      </c>
      <c r="Q1184" s="262"/>
      <c r="Z1184" s="220"/>
      <c r="AA1184" s="220"/>
      <c r="AB1184" s="237"/>
      <c r="AC1184" s="237"/>
      <c r="AD1184" s="222"/>
      <c r="AE1184" s="221"/>
      <c r="AF1184" s="221"/>
      <c r="AG1184" s="257"/>
      <c r="AH1184" s="221"/>
      <c r="AI1184" s="222"/>
      <c r="AJ1184" s="221"/>
      <c r="AK1184" s="221"/>
      <c r="AL1184" s="223"/>
      <c r="AM1184" s="221"/>
    </row>
    <row r="1185" spans="2:39" ht="15" customHeight="1">
      <c r="B1185" s="235"/>
      <c r="C1185" s="235"/>
      <c r="D1185" s="298"/>
      <c r="E1185" s="235"/>
      <c r="F1185" s="144">
        <f t="shared" si="95"/>
        <v>0</v>
      </c>
      <c r="G1185" s="292"/>
      <c r="H1185" s="143"/>
      <c r="I1185" s="143"/>
      <c r="J1185" s="144">
        <f t="shared" si="96"/>
        <v>0</v>
      </c>
      <c r="K1185" s="143">
        <v>0</v>
      </c>
      <c r="L1185" s="143"/>
      <c r="M1185" s="234">
        <f t="shared" si="97"/>
        <v>0</v>
      </c>
      <c r="N1185" s="143">
        <f t="shared" si="98"/>
        <v>0</v>
      </c>
      <c r="O1185" s="289">
        <f t="array" ref="O1185">IFERROR(INDEX($AK$49:$AK$2000,MATCH(B1185&amp;C1185,$Z$49:$Z$2000&amp;$AA$49:$AA$2000,0)),0)</f>
        <v>0</v>
      </c>
      <c r="P1185" s="290">
        <f t="shared" si="99"/>
        <v>0</v>
      </c>
      <c r="Q1185" s="262"/>
      <c r="Z1185" s="220"/>
      <c r="AA1185" s="220"/>
      <c r="AB1185" s="237"/>
      <c r="AC1185" s="237"/>
      <c r="AD1185" s="222"/>
      <c r="AE1185" s="221"/>
      <c r="AF1185" s="221"/>
      <c r="AG1185" s="257"/>
      <c r="AH1185" s="221"/>
      <c r="AI1185" s="222"/>
      <c r="AJ1185" s="221"/>
      <c r="AK1185" s="221"/>
      <c r="AL1185" s="223"/>
      <c r="AM1185" s="221"/>
    </row>
    <row r="1186" spans="2:39" ht="15" customHeight="1">
      <c r="B1186" s="235"/>
      <c r="C1186" s="235"/>
      <c r="D1186" s="298"/>
      <c r="E1186" s="235"/>
      <c r="F1186" s="144">
        <f t="shared" si="95"/>
        <v>0</v>
      </c>
      <c r="G1186" s="292"/>
      <c r="H1186" s="143"/>
      <c r="I1186" s="143"/>
      <c r="J1186" s="144">
        <f t="shared" si="96"/>
        <v>0</v>
      </c>
      <c r="K1186" s="143">
        <v>0</v>
      </c>
      <c r="L1186" s="143"/>
      <c r="M1186" s="234">
        <f t="shared" si="97"/>
        <v>0</v>
      </c>
      <c r="N1186" s="143">
        <f t="shared" si="98"/>
        <v>0</v>
      </c>
      <c r="O1186" s="289">
        <f t="array" ref="O1186">IFERROR(INDEX($AK$49:$AK$2000,MATCH(B1186&amp;C1186,$Z$49:$Z$2000&amp;$AA$49:$AA$2000,0)),0)</f>
        <v>0</v>
      </c>
      <c r="P1186" s="290">
        <f t="shared" si="99"/>
        <v>0</v>
      </c>
      <c r="Q1186" s="262"/>
      <c r="Z1186" s="220"/>
      <c r="AA1186" s="220"/>
      <c r="AB1186" s="237"/>
      <c r="AC1186" s="237"/>
      <c r="AD1186" s="222"/>
      <c r="AE1186" s="221"/>
      <c r="AF1186" s="221"/>
      <c r="AG1186" s="257"/>
      <c r="AH1186" s="221"/>
      <c r="AI1186" s="222"/>
      <c r="AJ1186" s="221"/>
      <c r="AK1186" s="221"/>
      <c r="AL1186" s="223"/>
      <c r="AM1186" s="221"/>
    </row>
    <row r="1187" spans="2:39" ht="15" customHeight="1">
      <c r="B1187" s="235"/>
      <c r="C1187" s="235"/>
      <c r="D1187" s="298"/>
      <c r="E1187" s="235"/>
      <c r="F1187" s="144">
        <f t="shared" si="95"/>
        <v>0</v>
      </c>
      <c r="G1187" s="292"/>
      <c r="H1187" s="143"/>
      <c r="I1187" s="143"/>
      <c r="J1187" s="144">
        <f t="shared" si="96"/>
        <v>0</v>
      </c>
      <c r="K1187" s="143">
        <v>0</v>
      </c>
      <c r="L1187" s="143"/>
      <c r="M1187" s="234">
        <f t="shared" si="97"/>
        <v>0</v>
      </c>
      <c r="N1187" s="143">
        <f t="shared" si="98"/>
        <v>0</v>
      </c>
      <c r="O1187" s="289">
        <f t="array" ref="O1187">IFERROR(INDEX($AK$49:$AK$2000,MATCH(B1187&amp;C1187,$Z$49:$Z$2000&amp;$AA$49:$AA$2000,0)),0)</f>
        <v>0</v>
      </c>
      <c r="P1187" s="290">
        <f t="shared" si="99"/>
        <v>0</v>
      </c>
      <c r="Q1187" s="262"/>
      <c r="Z1187" s="220"/>
      <c r="AA1187" s="220"/>
      <c r="AB1187" s="237"/>
      <c r="AC1187" s="237"/>
      <c r="AD1187" s="226"/>
      <c r="AE1187" s="218"/>
      <c r="AF1187" s="225"/>
      <c r="AG1187" s="249"/>
      <c r="AH1187" s="225"/>
      <c r="AI1187" s="226"/>
      <c r="AJ1187" s="225"/>
      <c r="AK1187" s="225"/>
      <c r="AL1187" s="227"/>
      <c r="AM1187" s="225"/>
    </row>
    <row r="1188" spans="2:39" ht="15" customHeight="1">
      <c r="B1188" s="235"/>
      <c r="C1188" s="235"/>
      <c r="D1188" s="298"/>
      <c r="E1188" s="235"/>
      <c r="F1188" s="144">
        <f t="shared" si="95"/>
        <v>0</v>
      </c>
      <c r="G1188" s="292"/>
      <c r="H1188" s="143"/>
      <c r="I1188" s="143"/>
      <c r="J1188" s="144">
        <f t="shared" si="96"/>
        <v>0</v>
      </c>
      <c r="K1188" s="143">
        <v>0</v>
      </c>
      <c r="L1188" s="143"/>
      <c r="M1188" s="234">
        <f t="shared" si="97"/>
        <v>0</v>
      </c>
      <c r="N1188" s="143">
        <f t="shared" si="98"/>
        <v>0</v>
      </c>
      <c r="O1188" s="289">
        <f t="array" ref="O1188">IFERROR(INDEX($AK$49:$AK$2000,MATCH(B1188&amp;C1188,$Z$49:$Z$2000&amp;$AA$49:$AA$2000,0)),0)</f>
        <v>0</v>
      </c>
      <c r="P1188" s="290">
        <f t="shared" si="99"/>
        <v>0</v>
      </c>
      <c r="Q1188" s="262"/>
      <c r="Z1188" s="220"/>
      <c r="AA1188" s="220"/>
      <c r="AB1188" s="237"/>
      <c r="AC1188" s="237"/>
      <c r="AD1188" s="226"/>
      <c r="AE1188" s="218"/>
      <c r="AF1188" s="225"/>
      <c r="AG1188" s="249"/>
      <c r="AH1188" s="225"/>
      <c r="AI1188" s="226"/>
      <c r="AJ1188" s="225"/>
      <c r="AK1188" s="225"/>
      <c r="AL1188" s="227"/>
      <c r="AM1188" s="225"/>
    </row>
    <row r="1189" spans="2:39" ht="15" customHeight="1">
      <c r="B1189" s="235"/>
      <c r="C1189" s="235"/>
      <c r="D1189" s="298"/>
      <c r="E1189" s="235"/>
      <c r="F1189" s="144">
        <f t="shared" si="95"/>
        <v>0</v>
      </c>
      <c r="G1189" s="292"/>
      <c r="H1189" s="143"/>
      <c r="I1189" s="143"/>
      <c r="J1189" s="144">
        <f t="shared" si="96"/>
        <v>0</v>
      </c>
      <c r="K1189" s="143">
        <v>0</v>
      </c>
      <c r="L1189" s="143"/>
      <c r="M1189" s="234">
        <f t="shared" si="97"/>
        <v>0</v>
      </c>
      <c r="N1189" s="143">
        <f t="shared" si="98"/>
        <v>0</v>
      </c>
      <c r="O1189" s="289">
        <f t="array" ref="O1189">IFERROR(INDEX($AK$49:$AK$2000,MATCH(B1189&amp;C1189,$Z$49:$Z$2000&amp;$AA$49:$AA$2000,0)),0)</f>
        <v>0</v>
      </c>
      <c r="P1189" s="290">
        <f t="shared" si="99"/>
        <v>0</v>
      </c>
      <c r="Q1189" s="262"/>
      <c r="Z1189" s="220"/>
      <c r="AA1189" s="220"/>
      <c r="AB1189" s="237"/>
      <c r="AC1189" s="237"/>
      <c r="AD1189" s="226"/>
      <c r="AE1189" s="218"/>
      <c r="AF1189" s="225"/>
      <c r="AG1189" s="249"/>
      <c r="AH1189" s="225"/>
      <c r="AI1189" s="226"/>
      <c r="AJ1189" s="225"/>
      <c r="AK1189" s="225"/>
      <c r="AL1189" s="227"/>
      <c r="AM1189" s="225"/>
    </row>
    <row r="1190" spans="2:39" ht="15" customHeight="1">
      <c r="B1190" s="235"/>
      <c r="C1190" s="235"/>
      <c r="D1190" s="298"/>
      <c r="E1190" s="235"/>
      <c r="F1190" s="144">
        <f t="shared" si="95"/>
        <v>0</v>
      </c>
      <c r="G1190" s="292"/>
      <c r="H1190" s="143"/>
      <c r="I1190" s="143"/>
      <c r="J1190" s="144">
        <f t="shared" si="96"/>
        <v>0</v>
      </c>
      <c r="K1190" s="143">
        <v>0</v>
      </c>
      <c r="L1190" s="143"/>
      <c r="M1190" s="234">
        <f t="shared" si="97"/>
        <v>0</v>
      </c>
      <c r="N1190" s="143">
        <f t="shared" si="98"/>
        <v>0</v>
      </c>
      <c r="O1190" s="289">
        <f t="array" ref="O1190">IFERROR(INDEX($AK$49:$AK$2000,MATCH(B1190&amp;C1190,$Z$49:$Z$2000&amp;$AA$49:$AA$2000,0)),0)</f>
        <v>0</v>
      </c>
      <c r="P1190" s="290">
        <f t="shared" si="99"/>
        <v>0</v>
      </c>
      <c r="Q1190" s="262"/>
      <c r="Z1190" s="220"/>
      <c r="AA1190" s="220"/>
      <c r="AB1190" s="237"/>
      <c r="AC1190" s="237"/>
      <c r="AD1190" s="226"/>
      <c r="AE1190" s="218"/>
      <c r="AF1190" s="225"/>
      <c r="AG1190" s="249"/>
      <c r="AH1190" s="225"/>
      <c r="AI1190" s="226"/>
      <c r="AJ1190" s="225"/>
      <c r="AK1190" s="225"/>
      <c r="AL1190" s="227"/>
      <c r="AM1190" s="225"/>
    </row>
    <row r="1191" spans="2:39" ht="15" customHeight="1">
      <c r="B1191" s="235"/>
      <c r="C1191" s="235"/>
      <c r="D1191" s="298"/>
      <c r="E1191" s="235"/>
      <c r="F1191" s="144">
        <f t="shared" si="95"/>
        <v>0</v>
      </c>
      <c r="G1191" s="292"/>
      <c r="H1191" s="143"/>
      <c r="I1191" s="143"/>
      <c r="J1191" s="144">
        <f t="shared" si="96"/>
        <v>0</v>
      </c>
      <c r="K1191" s="143">
        <v>0</v>
      </c>
      <c r="L1191" s="143"/>
      <c r="M1191" s="234">
        <f t="shared" si="97"/>
        <v>0</v>
      </c>
      <c r="N1191" s="143">
        <f t="shared" si="98"/>
        <v>0</v>
      </c>
      <c r="O1191" s="289">
        <f t="array" ref="O1191">IFERROR(INDEX($AK$49:$AK$2000,MATCH(B1191&amp;C1191,$Z$49:$Z$2000&amp;$AA$49:$AA$2000,0)),0)</f>
        <v>0</v>
      </c>
      <c r="P1191" s="290">
        <f t="shared" si="99"/>
        <v>0</v>
      </c>
      <c r="Q1191" s="262"/>
      <c r="Z1191" s="220"/>
      <c r="AA1191" s="220"/>
      <c r="AB1191" s="237"/>
      <c r="AC1191" s="237"/>
      <c r="AD1191" s="226"/>
      <c r="AE1191" s="218"/>
      <c r="AF1191" s="225"/>
      <c r="AG1191" s="249"/>
      <c r="AH1191" s="225"/>
      <c r="AI1191" s="226"/>
      <c r="AJ1191" s="225"/>
      <c r="AK1191" s="225"/>
      <c r="AL1191" s="227"/>
      <c r="AM1191" s="225"/>
    </row>
    <row r="1192" spans="2:39" ht="15" customHeight="1">
      <c r="B1192" s="235"/>
      <c r="C1192" s="235"/>
      <c r="D1192" s="298"/>
      <c r="E1192" s="235"/>
      <c r="F1192" s="144">
        <f t="shared" si="95"/>
        <v>0</v>
      </c>
      <c r="G1192" s="292"/>
      <c r="H1192" s="143"/>
      <c r="I1192" s="143"/>
      <c r="J1192" s="144">
        <f t="shared" si="96"/>
        <v>0</v>
      </c>
      <c r="K1192" s="143">
        <v>0</v>
      </c>
      <c r="L1192" s="143"/>
      <c r="M1192" s="234">
        <f t="shared" si="97"/>
        <v>0</v>
      </c>
      <c r="N1192" s="143">
        <f t="shared" si="98"/>
        <v>0</v>
      </c>
      <c r="O1192" s="289">
        <f t="array" ref="O1192">IFERROR(INDEX($AK$49:$AK$2000,MATCH(B1192&amp;C1192,$Z$49:$Z$2000&amp;$AA$49:$AA$2000,0)),0)</f>
        <v>0</v>
      </c>
      <c r="P1192" s="290">
        <f t="shared" si="99"/>
        <v>0</v>
      </c>
      <c r="Q1192" s="262"/>
      <c r="Z1192" s="220"/>
      <c r="AA1192" s="220"/>
      <c r="AB1192" s="237"/>
      <c r="AC1192" s="237"/>
      <c r="AD1192" s="226"/>
      <c r="AE1192" s="218"/>
      <c r="AF1192" s="225"/>
      <c r="AG1192" s="249"/>
      <c r="AH1192" s="225"/>
      <c r="AI1192" s="226"/>
      <c r="AJ1192" s="225"/>
      <c r="AK1192" s="225"/>
      <c r="AL1192" s="227"/>
      <c r="AM1192" s="225"/>
    </row>
    <row r="1193" spans="2:39" ht="15" customHeight="1">
      <c r="B1193" s="235"/>
      <c r="C1193" s="235"/>
      <c r="D1193" s="298"/>
      <c r="E1193" s="235"/>
      <c r="F1193" s="144">
        <f t="shared" si="95"/>
        <v>0</v>
      </c>
      <c r="G1193" s="292"/>
      <c r="H1193" s="143"/>
      <c r="I1193" s="143"/>
      <c r="J1193" s="144">
        <f t="shared" si="96"/>
        <v>0</v>
      </c>
      <c r="K1193" s="143">
        <v>0</v>
      </c>
      <c r="L1193" s="143"/>
      <c r="M1193" s="234">
        <f t="shared" si="97"/>
        <v>0</v>
      </c>
      <c r="N1193" s="143">
        <f t="shared" si="98"/>
        <v>0</v>
      </c>
      <c r="O1193" s="289">
        <f t="array" ref="O1193">IFERROR(INDEX($AK$49:$AK$2000,MATCH(B1193&amp;C1193,$Z$49:$Z$2000&amp;$AA$49:$AA$2000,0)),0)</f>
        <v>0</v>
      </c>
      <c r="P1193" s="290">
        <f t="shared" si="99"/>
        <v>0</v>
      </c>
      <c r="Q1193" s="262"/>
      <c r="Z1193" s="220"/>
      <c r="AA1193" s="220"/>
      <c r="AB1193" s="237"/>
      <c r="AC1193" s="237"/>
      <c r="AD1193" s="226"/>
      <c r="AE1193" s="218"/>
      <c r="AF1193" s="225"/>
      <c r="AG1193" s="249"/>
      <c r="AH1193" s="225"/>
      <c r="AI1193" s="226"/>
      <c r="AJ1193" s="225"/>
      <c r="AK1193" s="225"/>
      <c r="AL1193" s="227"/>
      <c r="AM1193" s="225"/>
    </row>
    <row r="1194" spans="2:39" ht="15" customHeight="1">
      <c r="B1194" s="235"/>
      <c r="C1194" s="235"/>
      <c r="D1194" s="298"/>
      <c r="E1194" s="235"/>
      <c r="F1194" s="144">
        <f t="shared" si="95"/>
        <v>0</v>
      </c>
      <c r="G1194" s="292"/>
      <c r="H1194" s="143"/>
      <c r="I1194" s="143"/>
      <c r="J1194" s="144">
        <f t="shared" si="96"/>
        <v>0</v>
      </c>
      <c r="K1194" s="143">
        <v>0</v>
      </c>
      <c r="L1194" s="143"/>
      <c r="M1194" s="234">
        <f t="shared" si="97"/>
        <v>0</v>
      </c>
      <c r="N1194" s="143">
        <f t="shared" si="98"/>
        <v>0</v>
      </c>
      <c r="O1194" s="289">
        <f t="array" ref="O1194">IFERROR(INDEX($AK$49:$AK$2000,MATCH(B1194&amp;C1194,$Z$49:$Z$2000&amp;$AA$49:$AA$2000,0)),0)</f>
        <v>0</v>
      </c>
      <c r="P1194" s="290">
        <f t="shared" si="99"/>
        <v>0</v>
      </c>
      <c r="Q1194" s="262"/>
      <c r="Z1194" s="220"/>
      <c r="AA1194" s="220"/>
      <c r="AB1194" s="237"/>
      <c r="AC1194" s="237"/>
      <c r="AD1194" s="226"/>
      <c r="AE1194" s="218"/>
      <c r="AF1194" s="225"/>
      <c r="AG1194" s="249"/>
      <c r="AH1194" s="225"/>
      <c r="AI1194" s="226"/>
      <c r="AJ1194" s="225"/>
      <c r="AK1194" s="225"/>
      <c r="AL1194" s="227"/>
      <c r="AM1194" s="225"/>
    </row>
    <row r="1195" spans="2:39" ht="15" customHeight="1">
      <c r="B1195" s="235"/>
      <c r="C1195" s="235"/>
      <c r="D1195" s="298"/>
      <c r="E1195" s="235"/>
      <c r="F1195" s="144">
        <f t="shared" si="95"/>
        <v>0</v>
      </c>
      <c r="G1195" s="292"/>
      <c r="H1195" s="143"/>
      <c r="I1195" s="143"/>
      <c r="J1195" s="144">
        <f t="shared" si="96"/>
        <v>0</v>
      </c>
      <c r="K1195" s="143">
        <v>0</v>
      </c>
      <c r="L1195" s="143"/>
      <c r="M1195" s="234">
        <f t="shared" si="97"/>
        <v>0</v>
      </c>
      <c r="N1195" s="143">
        <f t="shared" si="98"/>
        <v>0</v>
      </c>
      <c r="O1195" s="289">
        <f t="array" ref="O1195">IFERROR(INDEX($AK$49:$AK$2000,MATCH(B1195&amp;C1195,$Z$49:$Z$2000&amp;$AA$49:$AA$2000,0)),0)</f>
        <v>0</v>
      </c>
      <c r="P1195" s="290">
        <f t="shared" si="99"/>
        <v>0</v>
      </c>
      <c r="Q1195" s="262"/>
      <c r="Z1195" s="220"/>
      <c r="AA1195" s="220"/>
      <c r="AB1195" s="237"/>
      <c r="AC1195" s="237"/>
      <c r="AD1195" s="226"/>
      <c r="AE1195" s="218"/>
      <c r="AF1195" s="225"/>
      <c r="AG1195" s="249"/>
      <c r="AH1195" s="225"/>
      <c r="AI1195" s="226"/>
      <c r="AJ1195" s="225"/>
      <c r="AK1195" s="225"/>
      <c r="AL1195" s="227"/>
      <c r="AM1195" s="225"/>
    </row>
    <row r="1196" spans="2:39" ht="15" customHeight="1">
      <c r="B1196" s="235"/>
      <c r="C1196" s="235"/>
      <c r="D1196" s="298"/>
      <c r="E1196" s="235"/>
      <c r="F1196" s="144">
        <f t="shared" si="95"/>
        <v>0</v>
      </c>
      <c r="G1196" s="292"/>
      <c r="H1196" s="143"/>
      <c r="I1196" s="143"/>
      <c r="J1196" s="144">
        <f t="shared" si="96"/>
        <v>0</v>
      </c>
      <c r="K1196" s="143">
        <v>0</v>
      </c>
      <c r="L1196" s="143"/>
      <c r="M1196" s="234">
        <f t="shared" si="97"/>
        <v>0</v>
      </c>
      <c r="N1196" s="143">
        <f t="shared" si="98"/>
        <v>0</v>
      </c>
      <c r="O1196" s="289">
        <f t="array" ref="O1196">IFERROR(INDEX($AK$49:$AK$2000,MATCH(B1196&amp;C1196,$Z$49:$Z$2000&amp;$AA$49:$AA$2000,0)),0)</f>
        <v>0</v>
      </c>
      <c r="P1196" s="290">
        <f t="shared" si="99"/>
        <v>0</v>
      </c>
      <c r="Q1196" s="262"/>
      <c r="Z1196" s="220"/>
      <c r="AA1196" s="220"/>
      <c r="AB1196" s="237"/>
      <c r="AC1196" s="237"/>
      <c r="AD1196" s="226"/>
      <c r="AE1196" s="218"/>
      <c r="AF1196" s="225"/>
      <c r="AG1196" s="249"/>
      <c r="AH1196" s="225"/>
      <c r="AI1196" s="226"/>
      <c r="AJ1196" s="225"/>
      <c r="AK1196" s="225"/>
      <c r="AL1196" s="227"/>
      <c r="AM1196" s="225"/>
    </row>
    <row r="1197" spans="2:39" ht="15" customHeight="1">
      <c r="B1197" s="235"/>
      <c r="C1197" s="235"/>
      <c r="D1197" s="298"/>
      <c r="E1197" s="235"/>
      <c r="F1197" s="144">
        <f t="shared" si="95"/>
        <v>0</v>
      </c>
      <c r="G1197" s="292"/>
      <c r="H1197" s="143"/>
      <c r="I1197" s="143"/>
      <c r="J1197" s="144">
        <f t="shared" si="96"/>
        <v>0</v>
      </c>
      <c r="K1197" s="143">
        <v>0</v>
      </c>
      <c r="L1197" s="143"/>
      <c r="M1197" s="234">
        <f t="shared" si="97"/>
        <v>0</v>
      </c>
      <c r="N1197" s="143">
        <f t="shared" si="98"/>
        <v>0</v>
      </c>
      <c r="O1197" s="289">
        <f t="array" ref="O1197">IFERROR(INDEX($AK$49:$AK$2000,MATCH(B1197&amp;C1197,$Z$49:$Z$2000&amp;$AA$49:$AA$2000,0)),0)</f>
        <v>0</v>
      </c>
      <c r="P1197" s="290">
        <f t="shared" si="99"/>
        <v>0</v>
      </c>
      <c r="Q1197" s="262"/>
      <c r="Z1197" s="220"/>
      <c r="AA1197" s="220"/>
      <c r="AB1197" s="237"/>
      <c r="AC1197" s="237"/>
      <c r="AD1197" s="226"/>
      <c r="AE1197" s="218"/>
      <c r="AF1197" s="225"/>
      <c r="AG1197" s="249"/>
      <c r="AH1197" s="225"/>
      <c r="AI1197" s="226"/>
      <c r="AJ1197" s="225"/>
      <c r="AK1197" s="225"/>
      <c r="AL1197" s="227"/>
      <c r="AM1197" s="225"/>
    </row>
    <row r="1198" spans="2:39" ht="15" customHeight="1">
      <c r="B1198" s="235"/>
      <c r="C1198" s="235"/>
      <c r="D1198" s="298"/>
      <c r="E1198" s="235"/>
      <c r="F1198" s="144">
        <f t="shared" si="95"/>
        <v>0</v>
      </c>
      <c r="G1198" s="292"/>
      <c r="H1198" s="143"/>
      <c r="I1198" s="143"/>
      <c r="J1198" s="144">
        <f t="shared" si="96"/>
        <v>0</v>
      </c>
      <c r="K1198" s="143">
        <v>0</v>
      </c>
      <c r="L1198" s="143"/>
      <c r="M1198" s="234">
        <f t="shared" si="97"/>
        <v>0</v>
      </c>
      <c r="N1198" s="143">
        <f t="shared" si="98"/>
        <v>0</v>
      </c>
      <c r="O1198" s="289">
        <f t="array" ref="O1198">IFERROR(INDEX($AK$49:$AK$2000,MATCH(B1198&amp;C1198,$Z$49:$Z$2000&amp;$AA$49:$AA$2000,0)),0)</f>
        <v>0</v>
      </c>
      <c r="P1198" s="290">
        <f t="shared" si="99"/>
        <v>0</v>
      </c>
      <c r="Q1198" s="262"/>
      <c r="Z1198" s="220"/>
      <c r="AA1198" s="220"/>
      <c r="AB1198" s="237"/>
      <c r="AC1198" s="237"/>
      <c r="AD1198" s="226"/>
      <c r="AE1198" s="218"/>
      <c r="AF1198" s="225"/>
      <c r="AG1198" s="249"/>
      <c r="AH1198" s="225"/>
      <c r="AI1198" s="226"/>
      <c r="AJ1198" s="225"/>
      <c r="AK1198" s="225"/>
      <c r="AL1198" s="227"/>
      <c r="AM1198" s="225"/>
    </row>
    <row r="1199" spans="2:39" ht="15" customHeight="1">
      <c r="B1199" s="235"/>
      <c r="C1199" s="235"/>
      <c r="D1199" s="298"/>
      <c r="E1199" s="235"/>
      <c r="F1199" s="144">
        <f t="shared" si="95"/>
        <v>0</v>
      </c>
      <c r="G1199" s="292"/>
      <c r="H1199" s="143"/>
      <c r="I1199" s="143"/>
      <c r="J1199" s="144">
        <f t="shared" si="96"/>
        <v>0</v>
      </c>
      <c r="K1199" s="143">
        <v>0</v>
      </c>
      <c r="L1199" s="143"/>
      <c r="M1199" s="234">
        <f t="shared" si="97"/>
        <v>0</v>
      </c>
      <c r="N1199" s="143">
        <f t="shared" si="98"/>
        <v>0</v>
      </c>
      <c r="O1199" s="289">
        <f t="array" ref="O1199">IFERROR(INDEX($AK$49:$AK$2000,MATCH(B1199&amp;C1199,$Z$49:$Z$2000&amp;$AA$49:$AA$2000,0)),0)</f>
        <v>0</v>
      </c>
      <c r="P1199" s="290">
        <f t="shared" si="99"/>
        <v>0</v>
      </c>
      <c r="Q1199" s="262"/>
      <c r="Z1199" s="220"/>
      <c r="AA1199" s="220"/>
      <c r="AB1199" s="237"/>
      <c r="AC1199" s="237"/>
      <c r="AD1199" s="226"/>
      <c r="AE1199" s="218"/>
      <c r="AF1199" s="225"/>
      <c r="AG1199" s="249"/>
      <c r="AH1199" s="225"/>
      <c r="AI1199" s="226"/>
      <c r="AJ1199" s="225"/>
      <c r="AK1199" s="225"/>
      <c r="AL1199" s="227"/>
      <c r="AM1199" s="225"/>
    </row>
    <row r="1200" spans="2:39" ht="15" customHeight="1">
      <c r="B1200" s="235"/>
      <c r="C1200" s="235"/>
      <c r="D1200" s="298"/>
      <c r="E1200" s="235"/>
      <c r="F1200" s="144">
        <f t="shared" ref="F1200:F1250" si="100">IFERROR(E1200/D1200,0)</f>
        <v>0</v>
      </c>
      <c r="G1200" s="292"/>
      <c r="H1200" s="143"/>
      <c r="I1200" s="143"/>
      <c r="J1200" s="144">
        <f t="shared" ref="J1200:J1250" si="101">IFERROR(I1200/E1200,0)</f>
        <v>0</v>
      </c>
      <c r="K1200" s="143">
        <v>0</v>
      </c>
      <c r="L1200" s="143"/>
      <c r="M1200" s="234">
        <f t="shared" ref="M1200:M1250" si="102">IFERROR(L1200/H1200,0)</f>
        <v>0</v>
      </c>
      <c r="N1200" s="143">
        <f t="shared" ref="N1200:N1250" si="103">IFERROR(L1200/I1200,0)</f>
        <v>0</v>
      </c>
      <c r="O1200" s="289">
        <f t="array" ref="O1200">IFERROR(INDEX($AK$49:$AK$2000,MATCH(B1200&amp;C1200,$Z$49:$Z$2000&amp;$AA$49:$AA$2000,0)),0)</f>
        <v>0</v>
      </c>
      <c r="P1200" s="290">
        <f t="shared" ref="P1200:P1263" si="104">L1200-O1200</f>
        <v>0</v>
      </c>
      <c r="Q1200" s="262"/>
      <c r="Z1200" s="220"/>
      <c r="AA1200" s="220"/>
      <c r="AB1200" s="237"/>
      <c r="AC1200" s="237"/>
      <c r="AD1200" s="226"/>
      <c r="AE1200" s="218"/>
      <c r="AF1200" s="225"/>
      <c r="AG1200" s="249"/>
      <c r="AH1200" s="225"/>
      <c r="AI1200" s="226"/>
      <c r="AJ1200" s="225"/>
      <c r="AK1200" s="225"/>
      <c r="AL1200" s="227"/>
      <c r="AM1200" s="225"/>
    </row>
    <row r="1201" spans="2:39" ht="15" customHeight="1">
      <c r="B1201" s="235"/>
      <c r="C1201" s="235"/>
      <c r="D1201" s="298"/>
      <c r="E1201" s="235"/>
      <c r="F1201" s="144">
        <f t="shared" si="100"/>
        <v>0</v>
      </c>
      <c r="G1201" s="292"/>
      <c r="H1201" s="143"/>
      <c r="I1201" s="143"/>
      <c r="J1201" s="144">
        <f t="shared" si="101"/>
        <v>0</v>
      </c>
      <c r="K1201" s="143">
        <v>0</v>
      </c>
      <c r="L1201" s="143"/>
      <c r="M1201" s="234">
        <f t="shared" si="102"/>
        <v>0</v>
      </c>
      <c r="N1201" s="143">
        <f t="shared" si="103"/>
        <v>0</v>
      </c>
      <c r="O1201" s="289">
        <f t="array" ref="O1201">IFERROR(INDEX($AK$49:$AK$2000,MATCH(B1201&amp;C1201,$Z$49:$Z$2000&amp;$AA$49:$AA$2000,0)),0)</f>
        <v>0</v>
      </c>
      <c r="P1201" s="290">
        <f t="shared" si="104"/>
        <v>0</v>
      </c>
      <c r="Q1201" s="262"/>
      <c r="Z1201" s="220"/>
      <c r="AA1201" s="220"/>
      <c r="AB1201" s="237"/>
      <c r="AC1201" s="237"/>
      <c r="AD1201" s="226"/>
      <c r="AE1201" s="218"/>
      <c r="AF1201" s="225"/>
      <c r="AG1201" s="249"/>
      <c r="AH1201" s="225"/>
      <c r="AI1201" s="226"/>
      <c r="AJ1201" s="225"/>
      <c r="AK1201" s="225"/>
      <c r="AL1201" s="227"/>
      <c r="AM1201" s="225"/>
    </row>
    <row r="1202" spans="2:39" ht="15" customHeight="1">
      <c r="B1202" s="235"/>
      <c r="C1202" s="235"/>
      <c r="D1202" s="298"/>
      <c r="E1202" s="235"/>
      <c r="F1202" s="144">
        <f t="shared" si="100"/>
        <v>0</v>
      </c>
      <c r="G1202" s="292"/>
      <c r="H1202" s="143"/>
      <c r="I1202" s="143"/>
      <c r="J1202" s="144">
        <f t="shared" si="101"/>
        <v>0</v>
      </c>
      <c r="K1202" s="143">
        <v>0</v>
      </c>
      <c r="L1202" s="143"/>
      <c r="M1202" s="234">
        <f t="shared" si="102"/>
        <v>0</v>
      </c>
      <c r="N1202" s="143">
        <f t="shared" si="103"/>
        <v>0</v>
      </c>
      <c r="O1202" s="289">
        <f t="array" ref="O1202">IFERROR(INDEX($AK$49:$AK$2000,MATCH(B1202&amp;C1202,$Z$49:$Z$2000&amp;$AA$49:$AA$2000,0)),0)</f>
        <v>0</v>
      </c>
      <c r="P1202" s="290">
        <f t="shared" si="104"/>
        <v>0</v>
      </c>
      <c r="Q1202" s="262"/>
      <c r="Z1202" s="220"/>
      <c r="AA1202" s="220"/>
      <c r="AB1202" s="237"/>
      <c r="AC1202" s="237"/>
      <c r="AD1202" s="226"/>
      <c r="AE1202" s="218"/>
      <c r="AF1202" s="225"/>
      <c r="AG1202" s="249"/>
      <c r="AH1202" s="225"/>
      <c r="AI1202" s="226"/>
      <c r="AJ1202" s="225"/>
      <c r="AK1202" s="225"/>
      <c r="AL1202" s="227"/>
      <c r="AM1202" s="225"/>
    </row>
    <row r="1203" spans="2:39" ht="15" customHeight="1">
      <c r="B1203" s="235"/>
      <c r="C1203" s="235"/>
      <c r="D1203" s="298"/>
      <c r="E1203" s="235"/>
      <c r="F1203" s="144">
        <f t="shared" si="100"/>
        <v>0</v>
      </c>
      <c r="G1203" s="292"/>
      <c r="H1203" s="143"/>
      <c r="I1203" s="143"/>
      <c r="J1203" s="144">
        <f t="shared" si="101"/>
        <v>0</v>
      </c>
      <c r="K1203" s="143">
        <v>0</v>
      </c>
      <c r="L1203" s="143"/>
      <c r="M1203" s="234">
        <f t="shared" si="102"/>
        <v>0</v>
      </c>
      <c r="N1203" s="143">
        <f t="shared" si="103"/>
        <v>0</v>
      </c>
      <c r="O1203" s="289">
        <f t="array" ref="O1203">IFERROR(INDEX($AK$49:$AK$2000,MATCH(B1203&amp;C1203,$Z$49:$Z$2000&amp;$AA$49:$AA$2000,0)),0)</f>
        <v>0</v>
      </c>
      <c r="P1203" s="290">
        <f t="shared" si="104"/>
        <v>0</v>
      </c>
      <c r="Q1203" s="262"/>
      <c r="Z1203" s="220"/>
      <c r="AA1203" s="220"/>
      <c r="AB1203" s="237"/>
      <c r="AC1203" s="237"/>
      <c r="AD1203" s="226"/>
      <c r="AE1203" s="218"/>
      <c r="AF1203" s="225"/>
      <c r="AG1203" s="249"/>
      <c r="AH1203" s="225"/>
      <c r="AI1203" s="226"/>
      <c r="AJ1203" s="225"/>
      <c r="AK1203" s="225"/>
      <c r="AL1203" s="227"/>
      <c r="AM1203" s="225"/>
    </row>
    <row r="1204" spans="2:39" ht="15" customHeight="1">
      <c r="B1204" s="235"/>
      <c r="C1204" s="235"/>
      <c r="D1204" s="298"/>
      <c r="E1204" s="235"/>
      <c r="F1204" s="144">
        <f t="shared" si="100"/>
        <v>0</v>
      </c>
      <c r="G1204" s="292"/>
      <c r="H1204" s="143"/>
      <c r="I1204" s="143"/>
      <c r="J1204" s="144">
        <f t="shared" si="101"/>
        <v>0</v>
      </c>
      <c r="K1204" s="143">
        <v>0</v>
      </c>
      <c r="L1204" s="143"/>
      <c r="M1204" s="234">
        <f t="shared" si="102"/>
        <v>0</v>
      </c>
      <c r="N1204" s="143">
        <f t="shared" si="103"/>
        <v>0</v>
      </c>
      <c r="O1204" s="289">
        <f t="array" ref="O1204">IFERROR(INDEX($AK$49:$AK$2000,MATCH(B1204&amp;C1204,$Z$49:$Z$2000&amp;$AA$49:$AA$2000,0)),0)</f>
        <v>0</v>
      </c>
      <c r="P1204" s="290">
        <f t="shared" si="104"/>
        <v>0</v>
      </c>
      <c r="Q1204" s="262"/>
      <c r="Z1204" s="220"/>
      <c r="AA1204" s="220"/>
      <c r="AB1204" s="237"/>
      <c r="AC1204" s="237"/>
      <c r="AD1204" s="226"/>
      <c r="AE1204" s="218"/>
      <c r="AF1204" s="225"/>
      <c r="AG1204" s="249"/>
      <c r="AH1204" s="225"/>
      <c r="AI1204" s="226"/>
      <c r="AJ1204" s="225"/>
      <c r="AK1204" s="225"/>
      <c r="AL1204" s="227"/>
      <c r="AM1204" s="225"/>
    </row>
    <row r="1205" spans="2:39" ht="15" customHeight="1">
      <c r="B1205" s="235"/>
      <c r="C1205" s="235"/>
      <c r="D1205" s="298"/>
      <c r="E1205" s="235"/>
      <c r="F1205" s="144">
        <f t="shared" si="100"/>
        <v>0</v>
      </c>
      <c r="G1205" s="292"/>
      <c r="H1205" s="143"/>
      <c r="I1205" s="143"/>
      <c r="J1205" s="144">
        <f t="shared" si="101"/>
        <v>0</v>
      </c>
      <c r="K1205" s="143">
        <v>0</v>
      </c>
      <c r="L1205" s="143"/>
      <c r="M1205" s="234">
        <f t="shared" si="102"/>
        <v>0</v>
      </c>
      <c r="N1205" s="143">
        <f t="shared" si="103"/>
        <v>0</v>
      </c>
      <c r="O1205" s="289">
        <f t="array" ref="O1205">IFERROR(INDEX($AK$49:$AK$2000,MATCH(B1205&amp;C1205,$Z$49:$Z$2000&amp;$AA$49:$AA$2000,0)),0)</f>
        <v>0</v>
      </c>
      <c r="P1205" s="290">
        <f t="shared" si="104"/>
        <v>0</v>
      </c>
      <c r="Q1205" s="262"/>
      <c r="Z1205" s="220"/>
      <c r="AA1205" s="220"/>
      <c r="AB1205" s="237"/>
      <c r="AC1205" s="237"/>
      <c r="AD1205" s="226"/>
      <c r="AE1205" s="218"/>
      <c r="AF1205" s="225"/>
      <c r="AG1205" s="249"/>
      <c r="AH1205" s="225"/>
      <c r="AI1205" s="226"/>
      <c r="AJ1205" s="225"/>
      <c r="AK1205" s="225"/>
      <c r="AL1205" s="227"/>
      <c r="AM1205" s="225"/>
    </row>
    <row r="1206" spans="2:39" ht="15" customHeight="1">
      <c r="B1206" s="235"/>
      <c r="C1206" s="235"/>
      <c r="D1206" s="298"/>
      <c r="E1206" s="235"/>
      <c r="F1206" s="144">
        <f t="shared" si="100"/>
        <v>0</v>
      </c>
      <c r="G1206" s="292"/>
      <c r="H1206" s="143"/>
      <c r="I1206" s="143"/>
      <c r="J1206" s="144">
        <f t="shared" si="101"/>
        <v>0</v>
      </c>
      <c r="K1206" s="143">
        <v>0</v>
      </c>
      <c r="L1206" s="143"/>
      <c r="M1206" s="234">
        <f t="shared" si="102"/>
        <v>0</v>
      </c>
      <c r="N1206" s="143">
        <f t="shared" si="103"/>
        <v>0</v>
      </c>
      <c r="O1206" s="289">
        <f t="array" ref="O1206">IFERROR(INDEX($AK$49:$AK$2000,MATCH(B1206&amp;C1206,$Z$49:$Z$2000&amp;$AA$49:$AA$2000,0)),0)</f>
        <v>0</v>
      </c>
      <c r="P1206" s="290">
        <f t="shared" si="104"/>
        <v>0</v>
      </c>
      <c r="Q1206" s="262"/>
      <c r="Z1206" s="220"/>
      <c r="AA1206" s="220"/>
      <c r="AB1206" s="237"/>
      <c r="AC1206" s="237"/>
      <c r="AD1206" s="226"/>
      <c r="AE1206" s="218"/>
      <c r="AF1206" s="225"/>
      <c r="AG1206" s="249"/>
      <c r="AH1206" s="225"/>
      <c r="AI1206" s="226"/>
      <c r="AJ1206" s="225"/>
      <c r="AK1206" s="225"/>
      <c r="AL1206" s="227"/>
      <c r="AM1206" s="225"/>
    </row>
    <row r="1207" spans="2:39" ht="15" customHeight="1">
      <c r="B1207" s="235"/>
      <c r="C1207" s="235"/>
      <c r="D1207" s="298"/>
      <c r="E1207" s="235"/>
      <c r="F1207" s="144">
        <f t="shared" si="100"/>
        <v>0</v>
      </c>
      <c r="G1207" s="292"/>
      <c r="H1207" s="143"/>
      <c r="I1207" s="143"/>
      <c r="J1207" s="144">
        <f t="shared" si="101"/>
        <v>0</v>
      </c>
      <c r="K1207" s="143">
        <v>0</v>
      </c>
      <c r="L1207" s="143"/>
      <c r="M1207" s="234">
        <f t="shared" si="102"/>
        <v>0</v>
      </c>
      <c r="N1207" s="143">
        <f t="shared" si="103"/>
        <v>0</v>
      </c>
      <c r="O1207" s="289">
        <f t="array" ref="O1207">IFERROR(INDEX($AK$49:$AK$2000,MATCH(B1207&amp;C1207,$Z$49:$Z$2000&amp;$AA$49:$AA$2000,0)),0)</f>
        <v>0</v>
      </c>
      <c r="P1207" s="290">
        <f t="shared" si="104"/>
        <v>0</v>
      </c>
      <c r="Q1207" s="262"/>
      <c r="Z1207" s="220"/>
      <c r="AA1207" s="220"/>
      <c r="AB1207" s="237"/>
      <c r="AC1207" s="237"/>
      <c r="AD1207" s="226"/>
      <c r="AE1207" s="218"/>
      <c r="AF1207" s="225"/>
      <c r="AG1207" s="249"/>
      <c r="AH1207" s="225"/>
      <c r="AI1207" s="226"/>
      <c r="AJ1207" s="225"/>
      <c r="AK1207" s="225"/>
      <c r="AL1207" s="227"/>
      <c r="AM1207" s="225"/>
    </row>
    <row r="1208" spans="2:39" ht="15" customHeight="1">
      <c r="B1208" s="235"/>
      <c r="C1208" s="235"/>
      <c r="D1208" s="298"/>
      <c r="E1208" s="235"/>
      <c r="F1208" s="144">
        <f t="shared" si="100"/>
        <v>0</v>
      </c>
      <c r="G1208" s="292"/>
      <c r="H1208" s="143"/>
      <c r="I1208" s="143"/>
      <c r="J1208" s="144">
        <f t="shared" si="101"/>
        <v>0</v>
      </c>
      <c r="K1208" s="143">
        <v>0</v>
      </c>
      <c r="L1208" s="143"/>
      <c r="M1208" s="234">
        <f t="shared" si="102"/>
        <v>0</v>
      </c>
      <c r="N1208" s="143">
        <f t="shared" si="103"/>
        <v>0</v>
      </c>
      <c r="O1208" s="289">
        <f t="array" ref="O1208">IFERROR(INDEX($AK$49:$AK$2000,MATCH(B1208&amp;C1208,$Z$49:$Z$2000&amp;$AA$49:$AA$2000,0)),0)</f>
        <v>0</v>
      </c>
      <c r="P1208" s="290">
        <f t="shared" si="104"/>
        <v>0</v>
      </c>
      <c r="Q1208" s="262"/>
      <c r="Z1208" s="220"/>
      <c r="AA1208" s="220"/>
      <c r="AB1208" s="237"/>
      <c r="AC1208" s="237"/>
      <c r="AD1208" s="226"/>
      <c r="AE1208" s="218"/>
      <c r="AF1208" s="225"/>
      <c r="AG1208" s="249"/>
      <c r="AH1208" s="225"/>
      <c r="AI1208" s="226"/>
      <c r="AJ1208" s="225"/>
      <c r="AK1208" s="225"/>
      <c r="AL1208" s="227"/>
      <c r="AM1208" s="225"/>
    </row>
    <row r="1209" spans="2:39" ht="15" customHeight="1">
      <c r="B1209" s="235"/>
      <c r="C1209" s="235"/>
      <c r="D1209" s="298"/>
      <c r="E1209" s="235"/>
      <c r="F1209" s="144">
        <f t="shared" si="100"/>
        <v>0</v>
      </c>
      <c r="G1209" s="292"/>
      <c r="H1209" s="143"/>
      <c r="I1209" s="143"/>
      <c r="J1209" s="144">
        <f t="shared" si="101"/>
        <v>0</v>
      </c>
      <c r="K1209" s="143">
        <v>0</v>
      </c>
      <c r="L1209" s="143"/>
      <c r="M1209" s="234">
        <f t="shared" si="102"/>
        <v>0</v>
      </c>
      <c r="N1209" s="143">
        <f t="shared" si="103"/>
        <v>0</v>
      </c>
      <c r="O1209" s="289">
        <f t="array" ref="O1209">IFERROR(INDEX($AK$49:$AK$2000,MATCH(B1209&amp;C1209,$Z$49:$Z$2000&amp;$AA$49:$AA$2000,0)),0)</f>
        <v>0</v>
      </c>
      <c r="P1209" s="290">
        <f t="shared" si="104"/>
        <v>0</v>
      </c>
      <c r="Q1209" s="262"/>
      <c r="Z1209" s="220"/>
      <c r="AA1209" s="220"/>
      <c r="AB1209" s="237"/>
      <c r="AC1209" s="237"/>
      <c r="AD1209" s="226"/>
      <c r="AE1209" s="218"/>
      <c r="AF1209" s="225"/>
      <c r="AG1209" s="249"/>
      <c r="AH1209" s="225"/>
      <c r="AI1209" s="226"/>
      <c r="AJ1209" s="225"/>
      <c r="AK1209" s="225"/>
      <c r="AL1209" s="227"/>
      <c r="AM1209" s="225"/>
    </row>
    <row r="1210" spans="2:39" ht="15" customHeight="1">
      <c r="B1210" s="235"/>
      <c r="C1210" s="235"/>
      <c r="D1210" s="298"/>
      <c r="E1210" s="235"/>
      <c r="F1210" s="144">
        <f t="shared" si="100"/>
        <v>0</v>
      </c>
      <c r="G1210" s="292"/>
      <c r="H1210" s="143"/>
      <c r="I1210" s="143"/>
      <c r="J1210" s="144">
        <f t="shared" si="101"/>
        <v>0</v>
      </c>
      <c r="K1210" s="143">
        <v>0</v>
      </c>
      <c r="L1210" s="143"/>
      <c r="M1210" s="234">
        <f t="shared" si="102"/>
        <v>0</v>
      </c>
      <c r="N1210" s="143">
        <f t="shared" si="103"/>
        <v>0</v>
      </c>
      <c r="O1210" s="289">
        <f t="array" ref="O1210">IFERROR(INDEX($AK$49:$AK$2000,MATCH(B1210&amp;C1210,$Z$49:$Z$2000&amp;$AA$49:$AA$2000,0)),0)</f>
        <v>0</v>
      </c>
      <c r="P1210" s="290">
        <f t="shared" si="104"/>
        <v>0</v>
      </c>
      <c r="Q1210" s="262"/>
      <c r="Z1210" s="220"/>
      <c r="AA1210" s="220"/>
      <c r="AB1210" s="237"/>
      <c r="AC1210" s="237"/>
      <c r="AD1210" s="226"/>
      <c r="AE1210" s="218"/>
      <c r="AF1210" s="225"/>
      <c r="AG1210" s="249"/>
      <c r="AH1210" s="225"/>
      <c r="AI1210" s="226"/>
      <c r="AJ1210" s="225"/>
      <c r="AK1210" s="225"/>
      <c r="AL1210" s="227"/>
      <c r="AM1210" s="225"/>
    </row>
    <row r="1211" spans="2:39" ht="15" customHeight="1">
      <c r="B1211" s="235"/>
      <c r="C1211" s="235"/>
      <c r="D1211" s="298"/>
      <c r="E1211" s="235"/>
      <c r="F1211" s="144">
        <f t="shared" si="100"/>
        <v>0</v>
      </c>
      <c r="G1211" s="292"/>
      <c r="H1211" s="143"/>
      <c r="I1211" s="143"/>
      <c r="J1211" s="144">
        <f t="shared" si="101"/>
        <v>0</v>
      </c>
      <c r="K1211" s="143">
        <v>0</v>
      </c>
      <c r="L1211" s="143"/>
      <c r="M1211" s="234">
        <f t="shared" si="102"/>
        <v>0</v>
      </c>
      <c r="N1211" s="143">
        <f t="shared" si="103"/>
        <v>0</v>
      </c>
      <c r="O1211" s="289">
        <f t="array" ref="O1211">IFERROR(INDEX($AK$49:$AK$2000,MATCH(B1211&amp;C1211,$Z$49:$Z$2000&amp;$AA$49:$AA$2000,0)),0)</f>
        <v>0</v>
      </c>
      <c r="P1211" s="290">
        <f t="shared" si="104"/>
        <v>0</v>
      </c>
      <c r="Q1211" s="262"/>
      <c r="Z1211" s="220"/>
      <c r="AA1211" s="220"/>
      <c r="AB1211" s="237"/>
      <c r="AC1211" s="237"/>
      <c r="AD1211" s="226"/>
      <c r="AE1211" s="218"/>
      <c r="AF1211" s="225"/>
      <c r="AG1211" s="249"/>
      <c r="AH1211" s="225"/>
      <c r="AI1211" s="226"/>
      <c r="AJ1211" s="225"/>
      <c r="AK1211" s="225"/>
      <c r="AL1211" s="227"/>
      <c r="AM1211" s="225"/>
    </row>
    <row r="1212" spans="2:39" ht="15" customHeight="1">
      <c r="B1212" s="235"/>
      <c r="C1212" s="235"/>
      <c r="D1212" s="298"/>
      <c r="E1212" s="235"/>
      <c r="F1212" s="144">
        <f t="shared" si="100"/>
        <v>0</v>
      </c>
      <c r="G1212" s="292"/>
      <c r="H1212" s="143"/>
      <c r="I1212" s="143"/>
      <c r="J1212" s="144">
        <f t="shared" si="101"/>
        <v>0</v>
      </c>
      <c r="K1212" s="143">
        <v>0</v>
      </c>
      <c r="L1212" s="143"/>
      <c r="M1212" s="234">
        <f t="shared" si="102"/>
        <v>0</v>
      </c>
      <c r="N1212" s="143">
        <f t="shared" si="103"/>
        <v>0</v>
      </c>
      <c r="O1212" s="289">
        <f t="array" ref="O1212">IFERROR(INDEX($AK$49:$AK$2000,MATCH(B1212&amp;C1212,$Z$49:$Z$2000&amp;$AA$49:$AA$2000,0)),0)</f>
        <v>0</v>
      </c>
      <c r="P1212" s="290">
        <f t="shared" si="104"/>
        <v>0</v>
      </c>
      <c r="Q1212" s="262"/>
      <c r="Z1212" s="220"/>
      <c r="AA1212" s="220"/>
      <c r="AB1212" s="237"/>
      <c r="AC1212" s="237"/>
      <c r="AD1212" s="226"/>
      <c r="AE1212" s="218"/>
      <c r="AF1212" s="225"/>
      <c r="AG1212" s="249"/>
      <c r="AH1212" s="225"/>
      <c r="AI1212" s="226"/>
      <c r="AJ1212" s="225"/>
      <c r="AK1212" s="225"/>
      <c r="AL1212" s="227"/>
      <c r="AM1212" s="225"/>
    </row>
    <row r="1213" spans="2:39" ht="15" customHeight="1">
      <c r="B1213" s="235"/>
      <c r="C1213" s="235"/>
      <c r="D1213" s="298"/>
      <c r="E1213" s="235"/>
      <c r="F1213" s="144">
        <f t="shared" si="100"/>
        <v>0</v>
      </c>
      <c r="G1213" s="292"/>
      <c r="H1213" s="143"/>
      <c r="I1213" s="143"/>
      <c r="J1213" s="144">
        <f t="shared" si="101"/>
        <v>0</v>
      </c>
      <c r="K1213" s="143">
        <v>0</v>
      </c>
      <c r="L1213" s="143"/>
      <c r="M1213" s="234">
        <f t="shared" si="102"/>
        <v>0</v>
      </c>
      <c r="N1213" s="143">
        <f t="shared" si="103"/>
        <v>0</v>
      </c>
      <c r="O1213" s="289">
        <f t="array" ref="O1213">IFERROR(INDEX($AK$49:$AK$2000,MATCH(B1213&amp;C1213,$Z$49:$Z$2000&amp;$AA$49:$AA$2000,0)),0)</f>
        <v>0</v>
      </c>
      <c r="P1213" s="290">
        <f t="shared" si="104"/>
        <v>0</v>
      </c>
      <c r="Q1213" s="262"/>
      <c r="Z1213" s="220"/>
      <c r="AA1213" s="220"/>
      <c r="AB1213" s="237"/>
      <c r="AC1213" s="237"/>
      <c r="AD1213" s="226"/>
      <c r="AE1213" s="218"/>
      <c r="AF1213" s="225"/>
      <c r="AG1213" s="249"/>
      <c r="AH1213" s="225"/>
      <c r="AI1213" s="226"/>
      <c r="AJ1213" s="225"/>
      <c r="AK1213" s="225"/>
      <c r="AL1213" s="227"/>
      <c r="AM1213" s="225"/>
    </row>
    <row r="1214" spans="2:39" ht="15" customHeight="1">
      <c r="B1214" s="235"/>
      <c r="C1214" s="235"/>
      <c r="D1214" s="298"/>
      <c r="E1214" s="235"/>
      <c r="F1214" s="144">
        <f t="shared" si="100"/>
        <v>0</v>
      </c>
      <c r="G1214" s="292"/>
      <c r="H1214" s="143"/>
      <c r="I1214" s="143"/>
      <c r="J1214" s="144">
        <f t="shared" si="101"/>
        <v>0</v>
      </c>
      <c r="K1214" s="143">
        <v>0</v>
      </c>
      <c r="L1214" s="143"/>
      <c r="M1214" s="234">
        <f t="shared" si="102"/>
        <v>0</v>
      </c>
      <c r="N1214" s="143">
        <f t="shared" si="103"/>
        <v>0</v>
      </c>
      <c r="O1214" s="289">
        <f t="array" ref="O1214">IFERROR(INDEX($AK$49:$AK$2000,MATCH(B1214&amp;C1214,$Z$49:$Z$2000&amp;$AA$49:$AA$2000,0)),0)</f>
        <v>0</v>
      </c>
      <c r="P1214" s="290">
        <f t="shared" si="104"/>
        <v>0</v>
      </c>
      <c r="Q1214" s="262"/>
      <c r="Z1214" s="220"/>
      <c r="AA1214" s="220"/>
      <c r="AB1214" s="237"/>
      <c r="AC1214" s="237"/>
      <c r="AD1214" s="226"/>
      <c r="AE1214" s="218"/>
      <c r="AF1214" s="225"/>
      <c r="AG1214" s="249"/>
      <c r="AH1214" s="225"/>
      <c r="AI1214" s="226"/>
      <c r="AJ1214" s="225"/>
      <c r="AK1214" s="225"/>
      <c r="AL1214" s="227"/>
      <c r="AM1214" s="225"/>
    </row>
    <row r="1215" spans="2:39" ht="15" customHeight="1">
      <c r="B1215" s="235"/>
      <c r="C1215" s="235"/>
      <c r="D1215" s="298"/>
      <c r="E1215" s="235"/>
      <c r="F1215" s="144">
        <f t="shared" si="100"/>
        <v>0</v>
      </c>
      <c r="G1215" s="292"/>
      <c r="H1215" s="143"/>
      <c r="I1215" s="143"/>
      <c r="J1215" s="144">
        <f t="shared" si="101"/>
        <v>0</v>
      </c>
      <c r="K1215" s="143">
        <v>0</v>
      </c>
      <c r="L1215" s="143"/>
      <c r="M1215" s="234">
        <f t="shared" si="102"/>
        <v>0</v>
      </c>
      <c r="N1215" s="143">
        <f t="shared" si="103"/>
        <v>0</v>
      </c>
      <c r="O1215" s="289">
        <f t="array" ref="O1215">IFERROR(INDEX($AK$49:$AK$2000,MATCH(B1215&amp;C1215,$Z$49:$Z$2000&amp;$AA$49:$AA$2000,0)),0)</f>
        <v>0</v>
      </c>
      <c r="P1215" s="290">
        <f t="shared" si="104"/>
        <v>0</v>
      </c>
      <c r="Q1215" s="262"/>
      <c r="Z1215" s="220"/>
      <c r="AA1215" s="220"/>
      <c r="AB1215" s="237"/>
      <c r="AC1215" s="237"/>
      <c r="AD1215" s="226"/>
      <c r="AE1215" s="218"/>
      <c r="AF1215" s="225"/>
      <c r="AG1215" s="249"/>
      <c r="AH1215" s="225"/>
      <c r="AI1215" s="226"/>
      <c r="AJ1215" s="225"/>
      <c r="AK1215" s="225"/>
      <c r="AL1215" s="227"/>
      <c r="AM1215" s="225"/>
    </row>
    <row r="1216" spans="2:39" ht="15" customHeight="1">
      <c r="B1216" s="235"/>
      <c r="C1216" s="235"/>
      <c r="D1216" s="298"/>
      <c r="E1216" s="235"/>
      <c r="F1216" s="144">
        <f t="shared" si="100"/>
        <v>0</v>
      </c>
      <c r="G1216" s="292"/>
      <c r="H1216" s="143"/>
      <c r="I1216" s="143"/>
      <c r="J1216" s="144">
        <f t="shared" si="101"/>
        <v>0</v>
      </c>
      <c r="K1216" s="143">
        <v>0</v>
      </c>
      <c r="L1216" s="143"/>
      <c r="M1216" s="234">
        <f t="shared" si="102"/>
        <v>0</v>
      </c>
      <c r="N1216" s="143">
        <f t="shared" si="103"/>
        <v>0</v>
      </c>
      <c r="O1216" s="289">
        <f t="array" ref="O1216">IFERROR(INDEX($AK$49:$AK$2000,MATCH(B1216&amp;C1216,$Z$49:$Z$2000&amp;$AA$49:$AA$2000,0)),0)</f>
        <v>0</v>
      </c>
      <c r="P1216" s="290">
        <f t="shared" si="104"/>
        <v>0</v>
      </c>
      <c r="Q1216" s="262"/>
      <c r="Z1216" s="220"/>
      <c r="AA1216" s="220"/>
      <c r="AB1216" s="237"/>
      <c r="AC1216" s="237"/>
      <c r="AD1216" s="226"/>
      <c r="AE1216" s="218"/>
      <c r="AF1216" s="225"/>
      <c r="AG1216" s="249"/>
      <c r="AH1216" s="225"/>
      <c r="AI1216" s="226"/>
      <c r="AJ1216" s="225"/>
      <c r="AK1216" s="225"/>
      <c r="AL1216" s="227"/>
      <c r="AM1216" s="225"/>
    </row>
    <row r="1217" spans="2:39" ht="15" customHeight="1">
      <c r="B1217" s="235"/>
      <c r="C1217" s="235"/>
      <c r="D1217" s="298"/>
      <c r="E1217" s="235"/>
      <c r="F1217" s="144">
        <f t="shared" si="100"/>
        <v>0</v>
      </c>
      <c r="G1217" s="292"/>
      <c r="H1217" s="143"/>
      <c r="I1217" s="143"/>
      <c r="J1217" s="144">
        <f t="shared" si="101"/>
        <v>0</v>
      </c>
      <c r="K1217" s="143">
        <v>0</v>
      </c>
      <c r="L1217" s="143"/>
      <c r="M1217" s="234">
        <f t="shared" si="102"/>
        <v>0</v>
      </c>
      <c r="N1217" s="143">
        <f t="shared" si="103"/>
        <v>0</v>
      </c>
      <c r="O1217" s="289">
        <f t="array" ref="O1217">IFERROR(INDEX($AK$49:$AK$2000,MATCH(B1217&amp;C1217,$Z$49:$Z$2000&amp;$AA$49:$AA$2000,0)),0)</f>
        <v>0</v>
      </c>
      <c r="P1217" s="290">
        <f t="shared" si="104"/>
        <v>0</v>
      </c>
      <c r="Q1217" s="262"/>
      <c r="Z1217" s="220"/>
      <c r="AA1217" s="220"/>
      <c r="AB1217" s="237"/>
      <c r="AC1217" s="237"/>
      <c r="AD1217" s="226"/>
      <c r="AE1217" s="218"/>
      <c r="AF1217" s="225"/>
      <c r="AG1217" s="249"/>
      <c r="AH1217" s="225"/>
      <c r="AI1217" s="226"/>
      <c r="AJ1217" s="225"/>
      <c r="AK1217" s="225"/>
      <c r="AL1217" s="227"/>
      <c r="AM1217" s="225"/>
    </row>
    <row r="1218" spans="2:39" ht="15" customHeight="1">
      <c r="B1218" s="235"/>
      <c r="C1218" s="235"/>
      <c r="D1218" s="298"/>
      <c r="E1218" s="235"/>
      <c r="F1218" s="144">
        <f t="shared" si="100"/>
        <v>0</v>
      </c>
      <c r="G1218" s="292"/>
      <c r="H1218" s="143"/>
      <c r="I1218" s="143"/>
      <c r="J1218" s="144">
        <f t="shared" si="101"/>
        <v>0</v>
      </c>
      <c r="K1218" s="143">
        <v>0</v>
      </c>
      <c r="L1218" s="143"/>
      <c r="M1218" s="234">
        <f t="shared" si="102"/>
        <v>0</v>
      </c>
      <c r="N1218" s="143">
        <f t="shared" si="103"/>
        <v>0</v>
      </c>
      <c r="O1218" s="289">
        <f t="array" ref="O1218">IFERROR(INDEX($AK$49:$AK$2000,MATCH(B1218&amp;C1218,$Z$49:$Z$2000&amp;$AA$49:$AA$2000,0)),0)</f>
        <v>0</v>
      </c>
      <c r="P1218" s="290">
        <f t="shared" si="104"/>
        <v>0</v>
      </c>
      <c r="Q1218" s="262"/>
      <c r="Z1218" s="220"/>
      <c r="AA1218" s="220"/>
      <c r="AB1218" s="237"/>
      <c r="AC1218" s="237"/>
      <c r="AD1218" s="226"/>
      <c r="AE1218" s="218"/>
      <c r="AF1218" s="225"/>
      <c r="AG1218" s="249"/>
      <c r="AH1218" s="225"/>
      <c r="AI1218" s="226"/>
      <c r="AJ1218" s="225"/>
      <c r="AK1218" s="225"/>
      <c r="AL1218" s="227"/>
      <c r="AM1218" s="225"/>
    </row>
    <row r="1219" spans="2:39" ht="15" customHeight="1">
      <c r="B1219" s="235"/>
      <c r="C1219" s="235"/>
      <c r="D1219" s="298"/>
      <c r="E1219" s="235"/>
      <c r="F1219" s="144">
        <f t="shared" si="100"/>
        <v>0</v>
      </c>
      <c r="G1219" s="292"/>
      <c r="H1219" s="143"/>
      <c r="I1219" s="143"/>
      <c r="J1219" s="144">
        <f t="shared" si="101"/>
        <v>0</v>
      </c>
      <c r="K1219" s="143">
        <v>0</v>
      </c>
      <c r="L1219" s="143"/>
      <c r="M1219" s="234">
        <f t="shared" si="102"/>
        <v>0</v>
      </c>
      <c r="N1219" s="143">
        <f t="shared" si="103"/>
        <v>0</v>
      </c>
      <c r="O1219" s="289">
        <f t="array" ref="O1219">IFERROR(INDEX($AK$49:$AK$2000,MATCH(B1219&amp;C1219,$Z$49:$Z$2000&amp;$AA$49:$AA$2000,0)),0)</f>
        <v>0</v>
      </c>
      <c r="P1219" s="290">
        <f t="shared" si="104"/>
        <v>0</v>
      </c>
      <c r="Q1219" s="262"/>
      <c r="Z1219" s="220"/>
      <c r="AA1219" s="220"/>
      <c r="AB1219" s="237"/>
      <c r="AC1219" s="237"/>
      <c r="AD1219" s="226"/>
      <c r="AE1219" s="218"/>
      <c r="AF1219" s="225"/>
      <c r="AG1219" s="249"/>
      <c r="AH1219" s="225"/>
      <c r="AI1219" s="226"/>
      <c r="AJ1219" s="225"/>
      <c r="AK1219" s="225"/>
      <c r="AL1219" s="227"/>
      <c r="AM1219" s="225"/>
    </row>
    <row r="1220" spans="2:39" ht="15" customHeight="1">
      <c r="B1220" s="235"/>
      <c r="C1220" s="235"/>
      <c r="D1220" s="298"/>
      <c r="E1220" s="235"/>
      <c r="F1220" s="144">
        <f t="shared" si="100"/>
        <v>0</v>
      </c>
      <c r="G1220" s="292"/>
      <c r="H1220" s="143"/>
      <c r="I1220" s="143"/>
      <c r="J1220" s="144">
        <f t="shared" si="101"/>
        <v>0</v>
      </c>
      <c r="K1220" s="143">
        <v>0</v>
      </c>
      <c r="L1220" s="143"/>
      <c r="M1220" s="234">
        <f t="shared" si="102"/>
        <v>0</v>
      </c>
      <c r="N1220" s="143">
        <f t="shared" si="103"/>
        <v>0</v>
      </c>
      <c r="O1220" s="289">
        <f t="array" ref="O1220">IFERROR(INDEX($AK$49:$AK$2000,MATCH(B1220&amp;C1220,$Z$49:$Z$2000&amp;$AA$49:$AA$2000,0)),0)</f>
        <v>0</v>
      </c>
      <c r="P1220" s="290">
        <f t="shared" si="104"/>
        <v>0</v>
      </c>
      <c r="Q1220" s="262"/>
      <c r="Z1220" s="220"/>
      <c r="AA1220" s="220"/>
      <c r="AB1220" s="237"/>
      <c r="AC1220" s="237"/>
      <c r="AD1220" s="226"/>
      <c r="AE1220" s="218"/>
      <c r="AF1220" s="225"/>
      <c r="AG1220" s="249"/>
      <c r="AH1220" s="225"/>
      <c r="AI1220" s="226"/>
      <c r="AJ1220" s="225"/>
      <c r="AK1220" s="225"/>
      <c r="AL1220" s="227"/>
      <c r="AM1220" s="225"/>
    </row>
    <row r="1221" spans="2:39" ht="15" customHeight="1">
      <c r="B1221" s="235"/>
      <c r="C1221" s="235"/>
      <c r="D1221" s="298"/>
      <c r="E1221" s="235"/>
      <c r="F1221" s="144">
        <f t="shared" si="100"/>
        <v>0</v>
      </c>
      <c r="G1221" s="292"/>
      <c r="H1221" s="143"/>
      <c r="I1221" s="143"/>
      <c r="J1221" s="144">
        <f t="shared" si="101"/>
        <v>0</v>
      </c>
      <c r="K1221" s="143">
        <v>0</v>
      </c>
      <c r="L1221" s="143"/>
      <c r="M1221" s="234">
        <f t="shared" si="102"/>
        <v>0</v>
      </c>
      <c r="N1221" s="143">
        <f t="shared" si="103"/>
        <v>0</v>
      </c>
      <c r="O1221" s="289">
        <f t="array" ref="O1221">IFERROR(INDEX($AK$49:$AK$2000,MATCH(B1221&amp;C1221,$Z$49:$Z$2000&amp;$AA$49:$AA$2000,0)),0)</f>
        <v>0</v>
      </c>
      <c r="P1221" s="290">
        <f t="shared" si="104"/>
        <v>0</v>
      </c>
      <c r="Q1221" s="262"/>
      <c r="Z1221" s="220"/>
      <c r="AA1221" s="220"/>
      <c r="AB1221" s="237"/>
      <c r="AC1221" s="237"/>
      <c r="AD1221" s="226"/>
      <c r="AE1221" s="218"/>
      <c r="AF1221" s="225"/>
      <c r="AG1221" s="249"/>
      <c r="AH1221" s="225"/>
      <c r="AI1221" s="226"/>
      <c r="AJ1221" s="225"/>
      <c r="AK1221" s="225"/>
      <c r="AL1221" s="227"/>
      <c r="AM1221" s="225"/>
    </row>
    <row r="1222" spans="2:39" ht="15" customHeight="1">
      <c r="B1222" s="235"/>
      <c r="C1222" s="235"/>
      <c r="D1222" s="298"/>
      <c r="E1222" s="235"/>
      <c r="F1222" s="144">
        <f t="shared" si="100"/>
        <v>0</v>
      </c>
      <c r="G1222" s="292"/>
      <c r="H1222" s="143"/>
      <c r="I1222" s="143"/>
      <c r="J1222" s="144">
        <f t="shared" si="101"/>
        <v>0</v>
      </c>
      <c r="K1222" s="143">
        <v>0</v>
      </c>
      <c r="L1222" s="143"/>
      <c r="M1222" s="234">
        <f t="shared" si="102"/>
        <v>0</v>
      </c>
      <c r="N1222" s="143">
        <f t="shared" si="103"/>
        <v>0</v>
      </c>
      <c r="O1222" s="289">
        <f t="array" ref="O1222">IFERROR(INDEX($AK$49:$AK$2000,MATCH(B1222&amp;C1222,$Z$49:$Z$2000&amp;$AA$49:$AA$2000,0)),0)</f>
        <v>0</v>
      </c>
      <c r="P1222" s="290">
        <f t="shared" si="104"/>
        <v>0</v>
      </c>
      <c r="Q1222" s="262"/>
      <c r="Z1222" s="220"/>
      <c r="AA1222" s="220"/>
      <c r="AB1222" s="237"/>
      <c r="AC1222" s="237"/>
      <c r="AD1222" s="226"/>
      <c r="AE1222" s="218"/>
      <c r="AF1222" s="225"/>
      <c r="AG1222" s="249"/>
      <c r="AH1222" s="225"/>
      <c r="AI1222" s="226"/>
      <c r="AJ1222" s="225"/>
      <c r="AK1222" s="225"/>
      <c r="AL1222" s="227"/>
      <c r="AM1222" s="225"/>
    </row>
    <row r="1223" spans="2:39" ht="15" customHeight="1">
      <c r="B1223" s="235"/>
      <c r="C1223" s="235"/>
      <c r="D1223" s="298"/>
      <c r="E1223" s="235"/>
      <c r="F1223" s="144">
        <f t="shared" si="100"/>
        <v>0</v>
      </c>
      <c r="G1223" s="292"/>
      <c r="H1223" s="143"/>
      <c r="I1223" s="143"/>
      <c r="J1223" s="144">
        <f t="shared" si="101"/>
        <v>0</v>
      </c>
      <c r="K1223" s="143">
        <v>0</v>
      </c>
      <c r="L1223" s="143"/>
      <c r="M1223" s="234">
        <f t="shared" si="102"/>
        <v>0</v>
      </c>
      <c r="N1223" s="143">
        <f t="shared" si="103"/>
        <v>0</v>
      </c>
      <c r="O1223" s="289">
        <f t="array" ref="O1223">IFERROR(INDEX($AK$49:$AK$2000,MATCH(B1223&amp;C1223,$Z$49:$Z$2000&amp;$AA$49:$AA$2000,0)),0)</f>
        <v>0</v>
      </c>
      <c r="P1223" s="290">
        <f t="shared" si="104"/>
        <v>0</v>
      </c>
      <c r="Q1223" s="262"/>
      <c r="Z1223" s="220"/>
      <c r="AA1223" s="220"/>
      <c r="AB1223" s="237"/>
      <c r="AC1223" s="237"/>
      <c r="AD1223" s="226"/>
      <c r="AE1223" s="218"/>
      <c r="AF1223" s="225"/>
      <c r="AG1223" s="249"/>
      <c r="AH1223" s="225"/>
      <c r="AI1223" s="226"/>
      <c r="AJ1223" s="225"/>
      <c r="AK1223" s="225"/>
      <c r="AL1223" s="227"/>
      <c r="AM1223" s="225"/>
    </row>
    <row r="1224" spans="2:39" ht="15" customHeight="1">
      <c r="B1224" s="235"/>
      <c r="C1224" s="235"/>
      <c r="D1224" s="298"/>
      <c r="E1224" s="235"/>
      <c r="F1224" s="144">
        <f t="shared" si="100"/>
        <v>0</v>
      </c>
      <c r="G1224" s="292"/>
      <c r="H1224" s="143"/>
      <c r="I1224" s="143"/>
      <c r="J1224" s="144">
        <f t="shared" si="101"/>
        <v>0</v>
      </c>
      <c r="K1224" s="143">
        <v>0</v>
      </c>
      <c r="L1224" s="143"/>
      <c r="M1224" s="234">
        <f t="shared" si="102"/>
        <v>0</v>
      </c>
      <c r="N1224" s="143">
        <f t="shared" si="103"/>
        <v>0</v>
      </c>
      <c r="O1224" s="289">
        <f t="array" ref="O1224">IFERROR(INDEX($AK$49:$AK$2000,MATCH(B1224&amp;C1224,$Z$49:$Z$2000&amp;$AA$49:$AA$2000,0)),0)</f>
        <v>0</v>
      </c>
      <c r="P1224" s="290">
        <f t="shared" si="104"/>
        <v>0</v>
      </c>
      <c r="Q1224" s="262"/>
      <c r="Z1224" s="220"/>
      <c r="AA1224" s="220"/>
      <c r="AB1224" s="237"/>
      <c r="AC1224" s="237"/>
      <c r="AD1224" s="226"/>
      <c r="AE1224" s="218"/>
      <c r="AF1224" s="225"/>
      <c r="AG1224" s="249"/>
      <c r="AH1224" s="225"/>
      <c r="AI1224" s="226"/>
      <c r="AJ1224" s="225"/>
      <c r="AK1224" s="225"/>
      <c r="AL1224" s="227"/>
      <c r="AM1224" s="225"/>
    </row>
    <row r="1225" spans="2:39" ht="15" customHeight="1">
      <c r="B1225" s="235"/>
      <c r="C1225" s="235"/>
      <c r="D1225" s="298"/>
      <c r="E1225" s="235"/>
      <c r="F1225" s="144">
        <f t="shared" si="100"/>
        <v>0</v>
      </c>
      <c r="G1225" s="292"/>
      <c r="H1225" s="143"/>
      <c r="I1225" s="143"/>
      <c r="J1225" s="144">
        <f t="shared" si="101"/>
        <v>0</v>
      </c>
      <c r="K1225" s="143">
        <v>0</v>
      </c>
      <c r="L1225" s="143"/>
      <c r="M1225" s="234">
        <f t="shared" si="102"/>
        <v>0</v>
      </c>
      <c r="N1225" s="143">
        <f t="shared" si="103"/>
        <v>0</v>
      </c>
      <c r="O1225" s="289">
        <f t="array" ref="O1225">IFERROR(INDEX($AK$49:$AK$2000,MATCH(B1225&amp;C1225,$Z$49:$Z$2000&amp;$AA$49:$AA$2000,0)),0)</f>
        <v>0</v>
      </c>
      <c r="P1225" s="290">
        <f t="shared" si="104"/>
        <v>0</v>
      </c>
      <c r="Q1225" s="262"/>
      <c r="Z1225" s="220"/>
      <c r="AA1225" s="220"/>
      <c r="AB1225" s="237"/>
      <c r="AC1225" s="237"/>
      <c r="AD1225" s="226"/>
      <c r="AE1225" s="218"/>
      <c r="AF1225" s="225"/>
      <c r="AG1225" s="249"/>
      <c r="AH1225" s="225"/>
      <c r="AI1225" s="226"/>
      <c r="AJ1225" s="225"/>
      <c r="AK1225" s="225"/>
      <c r="AL1225" s="227"/>
      <c r="AM1225" s="225"/>
    </row>
    <row r="1226" spans="2:39" ht="15" customHeight="1">
      <c r="B1226" s="235"/>
      <c r="C1226" s="235"/>
      <c r="D1226" s="298"/>
      <c r="E1226" s="235"/>
      <c r="F1226" s="144">
        <f t="shared" si="100"/>
        <v>0</v>
      </c>
      <c r="G1226" s="292"/>
      <c r="H1226" s="143"/>
      <c r="I1226" s="143"/>
      <c r="J1226" s="144">
        <f t="shared" si="101"/>
        <v>0</v>
      </c>
      <c r="K1226" s="143">
        <v>0</v>
      </c>
      <c r="L1226" s="143"/>
      <c r="M1226" s="234">
        <f t="shared" si="102"/>
        <v>0</v>
      </c>
      <c r="N1226" s="143">
        <f t="shared" si="103"/>
        <v>0</v>
      </c>
      <c r="O1226" s="289">
        <f t="array" ref="O1226">IFERROR(INDEX($AK$49:$AK$2000,MATCH(B1226&amp;C1226,$Z$49:$Z$2000&amp;$AA$49:$AA$2000,0)),0)</f>
        <v>0</v>
      </c>
      <c r="P1226" s="290">
        <f t="shared" si="104"/>
        <v>0</v>
      </c>
      <c r="Q1226" s="262"/>
      <c r="Z1226" s="220"/>
      <c r="AA1226" s="220"/>
      <c r="AB1226" s="237"/>
      <c r="AC1226" s="237"/>
      <c r="AD1226" s="226"/>
      <c r="AE1226" s="218"/>
      <c r="AF1226" s="225"/>
      <c r="AG1226" s="249"/>
      <c r="AH1226" s="225"/>
      <c r="AI1226" s="226"/>
      <c r="AJ1226" s="225"/>
      <c r="AK1226" s="225"/>
      <c r="AL1226" s="227"/>
      <c r="AM1226" s="225"/>
    </row>
    <row r="1227" spans="2:39" ht="15" customHeight="1">
      <c r="B1227" s="235"/>
      <c r="C1227" s="235"/>
      <c r="D1227" s="298"/>
      <c r="E1227" s="235"/>
      <c r="F1227" s="144">
        <f t="shared" si="100"/>
        <v>0</v>
      </c>
      <c r="G1227" s="292"/>
      <c r="H1227" s="143"/>
      <c r="I1227" s="143"/>
      <c r="J1227" s="144">
        <f t="shared" si="101"/>
        <v>0</v>
      </c>
      <c r="K1227" s="143">
        <v>0</v>
      </c>
      <c r="L1227" s="143"/>
      <c r="M1227" s="234">
        <f t="shared" si="102"/>
        <v>0</v>
      </c>
      <c r="N1227" s="143">
        <f t="shared" si="103"/>
        <v>0</v>
      </c>
      <c r="O1227" s="289">
        <f t="array" ref="O1227">IFERROR(INDEX($AK$49:$AK$2000,MATCH(B1227&amp;C1227,$Z$49:$Z$2000&amp;$AA$49:$AA$2000,0)),0)</f>
        <v>0</v>
      </c>
      <c r="P1227" s="290">
        <f t="shared" si="104"/>
        <v>0</v>
      </c>
      <c r="Q1227" s="262"/>
      <c r="Z1227" s="220"/>
      <c r="AA1227" s="220"/>
      <c r="AB1227" s="237"/>
      <c r="AC1227" s="237"/>
      <c r="AD1227" s="226"/>
      <c r="AE1227" s="218"/>
      <c r="AF1227" s="225"/>
      <c r="AG1227" s="249"/>
      <c r="AH1227" s="225"/>
      <c r="AI1227" s="226"/>
      <c r="AJ1227" s="225"/>
      <c r="AK1227" s="225"/>
      <c r="AL1227" s="227"/>
      <c r="AM1227" s="225"/>
    </row>
    <row r="1228" spans="2:39" ht="15" customHeight="1">
      <c r="B1228" s="235"/>
      <c r="C1228" s="235"/>
      <c r="D1228" s="298"/>
      <c r="E1228" s="235"/>
      <c r="F1228" s="144">
        <f t="shared" si="100"/>
        <v>0</v>
      </c>
      <c r="G1228" s="292"/>
      <c r="H1228" s="143"/>
      <c r="I1228" s="143"/>
      <c r="J1228" s="144">
        <f t="shared" si="101"/>
        <v>0</v>
      </c>
      <c r="K1228" s="143">
        <v>0</v>
      </c>
      <c r="L1228" s="143"/>
      <c r="M1228" s="234">
        <f t="shared" si="102"/>
        <v>0</v>
      </c>
      <c r="N1228" s="143">
        <f t="shared" si="103"/>
        <v>0</v>
      </c>
      <c r="O1228" s="289">
        <f t="array" ref="O1228">IFERROR(INDEX($AK$49:$AK$2000,MATCH(B1228&amp;C1228,$Z$49:$Z$2000&amp;$AA$49:$AA$2000,0)),0)</f>
        <v>0</v>
      </c>
      <c r="P1228" s="290">
        <f t="shared" si="104"/>
        <v>0</v>
      </c>
      <c r="Q1228" s="262"/>
      <c r="Z1228" s="220"/>
      <c r="AA1228" s="220"/>
      <c r="AB1228" s="237"/>
      <c r="AC1228" s="237"/>
      <c r="AD1228" s="226"/>
      <c r="AE1228" s="218"/>
      <c r="AF1228" s="225"/>
      <c r="AG1228" s="249"/>
      <c r="AH1228" s="225"/>
      <c r="AI1228" s="226"/>
      <c r="AJ1228" s="225"/>
      <c r="AK1228" s="225"/>
      <c r="AL1228" s="227"/>
      <c r="AM1228" s="225"/>
    </row>
    <row r="1229" spans="2:39" ht="15" customHeight="1">
      <c r="B1229" s="235"/>
      <c r="C1229" s="235"/>
      <c r="D1229" s="298"/>
      <c r="E1229" s="235"/>
      <c r="F1229" s="144">
        <f t="shared" si="100"/>
        <v>0</v>
      </c>
      <c r="G1229" s="292"/>
      <c r="H1229" s="143"/>
      <c r="I1229" s="143"/>
      <c r="J1229" s="144">
        <f t="shared" si="101"/>
        <v>0</v>
      </c>
      <c r="K1229" s="143">
        <v>0</v>
      </c>
      <c r="L1229" s="143"/>
      <c r="M1229" s="234">
        <f t="shared" si="102"/>
        <v>0</v>
      </c>
      <c r="N1229" s="143">
        <f t="shared" si="103"/>
        <v>0</v>
      </c>
      <c r="O1229" s="289">
        <f t="array" ref="O1229">IFERROR(INDEX($AK$49:$AK$2000,MATCH(B1229&amp;C1229,$Z$49:$Z$2000&amp;$AA$49:$AA$2000,0)),0)</f>
        <v>0</v>
      </c>
      <c r="P1229" s="290">
        <f t="shared" si="104"/>
        <v>0</v>
      </c>
      <c r="Q1229" s="262"/>
      <c r="Z1229" s="220"/>
      <c r="AA1229" s="220"/>
      <c r="AB1229" s="237"/>
      <c r="AC1229" s="237"/>
      <c r="AD1229" s="226"/>
      <c r="AE1229" s="218"/>
      <c r="AF1229" s="225"/>
      <c r="AG1229" s="249"/>
      <c r="AH1229" s="225"/>
      <c r="AI1229" s="226"/>
      <c r="AJ1229" s="225"/>
      <c r="AK1229" s="225"/>
      <c r="AL1229" s="227"/>
      <c r="AM1229" s="225"/>
    </row>
    <row r="1230" spans="2:39" ht="15" customHeight="1">
      <c r="B1230" s="235"/>
      <c r="C1230" s="235"/>
      <c r="D1230" s="298"/>
      <c r="E1230" s="235"/>
      <c r="F1230" s="144">
        <f t="shared" si="100"/>
        <v>0</v>
      </c>
      <c r="G1230" s="292"/>
      <c r="H1230" s="143"/>
      <c r="I1230" s="143"/>
      <c r="J1230" s="144">
        <f t="shared" si="101"/>
        <v>0</v>
      </c>
      <c r="K1230" s="143">
        <v>0</v>
      </c>
      <c r="L1230" s="143"/>
      <c r="M1230" s="234">
        <f t="shared" si="102"/>
        <v>0</v>
      </c>
      <c r="N1230" s="143">
        <f t="shared" si="103"/>
        <v>0</v>
      </c>
      <c r="O1230" s="289">
        <f t="array" ref="O1230">IFERROR(INDEX($AK$49:$AK$2000,MATCH(B1230&amp;C1230,$Z$49:$Z$2000&amp;$AA$49:$AA$2000,0)),0)</f>
        <v>0</v>
      </c>
      <c r="P1230" s="290">
        <f t="shared" si="104"/>
        <v>0</v>
      </c>
      <c r="Q1230" s="262"/>
      <c r="Z1230" s="220"/>
      <c r="AA1230" s="220"/>
      <c r="AB1230" s="237"/>
      <c r="AC1230" s="237"/>
      <c r="AD1230" s="226"/>
      <c r="AE1230" s="218"/>
      <c r="AF1230" s="225"/>
      <c r="AG1230" s="249"/>
      <c r="AH1230" s="225"/>
      <c r="AI1230" s="226"/>
      <c r="AJ1230" s="225"/>
      <c r="AK1230" s="225"/>
      <c r="AL1230" s="227"/>
      <c r="AM1230" s="225"/>
    </row>
    <row r="1231" spans="2:39" ht="15" customHeight="1">
      <c r="B1231" s="235"/>
      <c r="C1231" s="235"/>
      <c r="D1231" s="298"/>
      <c r="E1231" s="235"/>
      <c r="F1231" s="144">
        <f t="shared" si="100"/>
        <v>0</v>
      </c>
      <c r="G1231" s="292"/>
      <c r="H1231" s="143"/>
      <c r="I1231" s="143"/>
      <c r="J1231" s="144">
        <f t="shared" si="101"/>
        <v>0</v>
      </c>
      <c r="K1231" s="143">
        <v>0</v>
      </c>
      <c r="L1231" s="143"/>
      <c r="M1231" s="234">
        <f t="shared" si="102"/>
        <v>0</v>
      </c>
      <c r="N1231" s="143">
        <f t="shared" si="103"/>
        <v>0</v>
      </c>
      <c r="O1231" s="289">
        <f t="array" ref="O1231">IFERROR(INDEX($AK$49:$AK$2000,MATCH(B1231&amp;C1231,$Z$49:$Z$2000&amp;$AA$49:$AA$2000,0)),0)</f>
        <v>0</v>
      </c>
      <c r="P1231" s="290">
        <f t="shared" si="104"/>
        <v>0</v>
      </c>
      <c r="Q1231" s="262"/>
      <c r="Z1231" s="220"/>
      <c r="AA1231" s="220"/>
      <c r="AB1231" s="237"/>
      <c r="AC1231" s="237"/>
      <c r="AD1231" s="226"/>
      <c r="AE1231" s="218"/>
      <c r="AF1231" s="225"/>
      <c r="AG1231" s="249"/>
      <c r="AH1231" s="225"/>
      <c r="AI1231" s="226"/>
      <c r="AJ1231" s="225"/>
      <c r="AK1231" s="225"/>
      <c r="AL1231" s="227"/>
      <c r="AM1231" s="225"/>
    </row>
    <row r="1232" spans="2:39" ht="15" customHeight="1">
      <c r="B1232" s="235"/>
      <c r="C1232" s="235"/>
      <c r="D1232" s="298"/>
      <c r="E1232" s="235"/>
      <c r="F1232" s="144">
        <f t="shared" si="100"/>
        <v>0</v>
      </c>
      <c r="G1232" s="292"/>
      <c r="H1232" s="143"/>
      <c r="I1232" s="143"/>
      <c r="J1232" s="144">
        <f t="shared" si="101"/>
        <v>0</v>
      </c>
      <c r="K1232" s="143">
        <v>0</v>
      </c>
      <c r="L1232" s="143"/>
      <c r="M1232" s="234">
        <f t="shared" si="102"/>
        <v>0</v>
      </c>
      <c r="N1232" s="143">
        <f t="shared" si="103"/>
        <v>0</v>
      </c>
      <c r="O1232" s="289">
        <f t="array" ref="O1232">IFERROR(INDEX($AK$49:$AK$2000,MATCH(B1232&amp;C1232,$Z$49:$Z$2000&amp;$AA$49:$AA$2000,0)),0)</f>
        <v>0</v>
      </c>
      <c r="P1232" s="290">
        <f t="shared" si="104"/>
        <v>0</v>
      </c>
      <c r="Q1232" s="262"/>
      <c r="Z1232" s="220"/>
      <c r="AA1232" s="220"/>
      <c r="AB1232" s="237"/>
      <c r="AC1232" s="237"/>
      <c r="AD1232" s="226"/>
      <c r="AE1232" s="218"/>
      <c r="AF1232" s="225"/>
      <c r="AG1232" s="249"/>
      <c r="AH1232" s="225"/>
      <c r="AI1232" s="226"/>
      <c r="AJ1232" s="225"/>
      <c r="AK1232" s="225"/>
      <c r="AL1232" s="227"/>
      <c r="AM1232" s="225"/>
    </row>
    <row r="1233" spans="2:39" ht="15" customHeight="1">
      <c r="B1233" s="235"/>
      <c r="C1233" s="235"/>
      <c r="D1233" s="298"/>
      <c r="E1233" s="235"/>
      <c r="F1233" s="144">
        <f t="shared" si="100"/>
        <v>0</v>
      </c>
      <c r="G1233" s="292"/>
      <c r="H1233" s="143"/>
      <c r="I1233" s="143"/>
      <c r="J1233" s="144">
        <f t="shared" si="101"/>
        <v>0</v>
      </c>
      <c r="K1233" s="143">
        <v>0</v>
      </c>
      <c r="L1233" s="143"/>
      <c r="M1233" s="234">
        <f t="shared" si="102"/>
        <v>0</v>
      </c>
      <c r="N1233" s="143">
        <f t="shared" si="103"/>
        <v>0</v>
      </c>
      <c r="O1233" s="289">
        <f t="array" ref="O1233">IFERROR(INDEX($AK$49:$AK$2000,MATCH(B1233&amp;C1233,$Z$49:$Z$2000&amp;$AA$49:$AA$2000,0)),0)</f>
        <v>0</v>
      </c>
      <c r="P1233" s="290">
        <f t="shared" si="104"/>
        <v>0</v>
      </c>
      <c r="Q1233" s="262"/>
      <c r="Z1233" s="220"/>
      <c r="AA1233" s="220"/>
      <c r="AB1233" s="237"/>
      <c r="AC1233" s="237"/>
      <c r="AD1233" s="226"/>
      <c r="AE1233" s="218"/>
      <c r="AF1233" s="225"/>
      <c r="AG1233" s="249"/>
      <c r="AH1233" s="225"/>
      <c r="AI1233" s="226"/>
      <c r="AJ1233" s="225"/>
      <c r="AK1233" s="225"/>
      <c r="AL1233" s="227"/>
      <c r="AM1233" s="225"/>
    </row>
    <row r="1234" spans="2:39" ht="15" customHeight="1">
      <c r="B1234" s="235"/>
      <c r="C1234" s="235"/>
      <c r="D1234" s="298"/>
      <c r="E1234" s="235"/>
      <c r="F1234" s="144">
        <f t="shared" si="100"/>
        <v>0</v>
      </c>
      <c r="G1234" s="292"/>
      <c r="H1234" s="143"/>
      <c r="I1234" s="143"/>
      <c r="J1234" s="144">
        <f t="shared" si="101"/>
        <v>0</v>
      </c>
      <c r="K1234" s="143">
        <v>0</v>
      </c>
      <c r="L1234" s="143"/>
      <c r="M1234" s="234">
        <f t="shared" si="102"/>
        <v>0</v>
      </c>
      <c r="N1234" s="143">
        <f t="shared" si="103"/>
        <v>0</v>
      </c>
      <c r="O1234" s="289">
        <f t="array" ref="O1234">IFERROR(INDEX($AK$49:$AK$2000,MATCH(B1234&amp;C1234,$Z$49:$Z$2000&amp;$AA$49:$AA$2000,0)),0)</f>
        <v>0</v>
      </c>
      <c r="P1234" s="290">
        <f t="shared" si="104"/>
        <v>0</v>
      </c>
      <c r="Q1234" s="262"/>
      <c r="Z1234" s="220"/>
      <c r="AA1234" s="220"/>
      <c r="AB1234" s="237"/>
      <c r="AC1234" s="237"/>
      <c r="AD1234" s="226"/>
      <c r="AE1234" s="218"/>
      <c r="AF1234" s="225"/>
      <c r="AG1234" s="249"/>
      <c r="AH1234" s="225"/>
      <c r="AI1234" s="226"/>
      <c r="AJ1234" s="225"/>
      <c r="AK1234" s="225"/>
      <c r="AL1234" s="227"/>
      <c r="AM1234" s="225"/>
    </row>
    <row r="1235" spans="2:39" ht="15" customHeight="1">
      <c r="B1235" s="235"/>
      <c r="C1235" s="235"/>
      <c r="D1235" s="298"/>
      <c r="E1235" s="235"/>
      <c r="F1235" s="144">
        <f t="shared" si="100"/>
        <v>0</v>
      </c>
      <c r="G1235" s="292"/>
      <c r="H1235" s="143"/>
      <c r="I1235" s="143"/>
      <c r="J1235" s="144">
        <f t="shared" si="101"/>
        <v>0</v>
      </c>
      <c r="K1235" s="143">
        <v>0</v>
      </c>
      <c r="L1235" s="143"/>
      <c r="M1235" s="234">
        <f t="shared" si="102"/>
        <v>0</v>
      </c>
      <c r="N1235" s="143">
        <f t="shared" si="103"/>
        <v>0</v>
      </c>
      <c r="O1235" s="289">
        <f t="array" ref="O1235">IFERROR(INDEX($AK$49:$AK$2000,MATCH(B1235&amp;C1235,$Z$49:$Z$2000&amp;$AA$49:$AA$2000,0)),0)</f>
        <v>0</v>
      </c>
      <c r="P1235" s="290">
        <f t="shared" si="104"/>
        <v>0</v>
      </c>
      <c r="Q1235" s="262"/>
      <c r="Z1235" s="220"/>
      <c r="AA1235" s="220"/>
      <c r="AB1235" s="237"/>
      <c r="AC1235" s="237"/>
      <c r="AD1235" s="226"/>
      <c r="AE1235" s="218"/>
      <c r="AF1235" s="225"/>
      <c r="AG1235" s="249"/>
      <c r="AH1235" s="225"/>
      <c r="AI1235" s="226"/>
      <c r="AJ1235" s="225"/>
      <c r="AK1235" s="225"/>
      <c r="AL1235" s="227"/>
      <c r="AM1235" s="225"/>
    </row>
    <row r="1236" spans="2:39" ht="15" customHeight="1">
      <c r="B1236" s="235"/>
      <c r="C1236" s="235"/>
      <c r="D1236" s="298"/>
      <c r="E1236" s="235"/>
      <c r="F1236" s="144">
        <f t="shared" si="100"/>
        <v>0</v>
      </c>
      <c r="G1236" s="292"/>
      <c r="H1236" s="143"/>
      <c r="I1236" s="143"/>
      <c r="J1236" s="144">
        <f t="shared" si="101"/>
        <v>0</v>
      </c>
      <c r="K1236" s="143">
        <v>0</v>
      </c>
      <c r="L1236" s="143"/>
      <c r="M1236" s="234">
        <f t="shared" si="102"/>
        <v>0</v>
      </c>
      <c r="N1236" s="143">
        <f t="shared" si="103"/>
        <v>0</v>
      </c>
      <c r="O1236" s="289">
        <f t="array" ref="O1236">IFERROR(INDEX($AK$49:$AK$2000,MATCH(B1236&amp;C1236,$Z$49:$Z$2000&amp;$AA$49:$AA$2000,0)),0)</f>
        <v>0</v>
      </c>
      <c r="P1236" s="290">
        <f t="shared" si="104"/>
        <v>0</v>
      </c>
      <c r="Q1236" s="262"/>
      <c r="Z1236" s="220"/>
      <c r="AA1236" s="220"/>
      <c r="AB1236" s="237"/>
      <c r="AC1236" s="237"/>
      <c r="AD1236" s="226"/>
      <c r="AE1236" s="218"/>
      <c r="AF1236" s="225"/>
      <c r="AG1236" s="249"/>
      <c r="AH1236" s="225"/>
      <c r="AI1236" s="226"/>
      <c r="AJ1236" s="225"/>
      <c r="AK1236" s="225"/>
      <c r="AL1236" s="227"/>
      <c r="AM1236" s="225"/>
    </row>
    <row r="1237" spans="2:39" ht="15" customHeight="1">
      <c r="B1237" s="235"/>
      <c r="C1237" s="235"/>
      <c r="D1237" s="298"/>
      <c r="E1237" s="235"/>
      <c r="F1237" s="144">
        <f t="shared" si="100"/>
        <v>0</v>
      </c>
      <c r="G1237" s="292"/>
      <c r="H1237" s="143"/>
      <c r="I1237" s="143"/>
      <c r="J1237" s="144">
        <f t="shared" si="101"/>
        <v>0</v>
      </c>
      <c r="K1237" s="143">
        <v>0</v>
      </c>
      <c r="L1237" s="143"/>
      <c r="M1237" s="234">
        <f t="shared" si="102"/>
        <v>0</v>
      </c>
      <c r="N1237" s="143">
        <f t="shared" si="103"/>
        <v>0</v>
      </c>
      <c r="O1237" s="289">
        <f t="array" ref="O1237">IFERROR(INDEX($AK$49:$AK$2000,MATCH(B1237&amp;C1237,$Z$49:$Z$2000&amp;$AA$49:$AA$2000,0)),0)</f>
        <v>0</v>
      </c>
      <c r="P1237" s="290">
        <f t="shared" si="104"/>
        <v>0</v>
      </c>
      <c r="Q1237" s="262"/>
      <c r="Z1237" s="220"/>
      <c r="AA1237" s="220"/>
      <c r="AB1237" s="237"/>
      <c r="AC1237" s="237"/>
      <c r="AD1237" s="226"/>
      <c r="AE1237" s="218"/>
      <c r="AF1237" s="225"/>
      <c r="AG1237" s="249"/>
      <c r="AH1237" s="225"/>
      <c r="AI1237" s="226"/>
      <c r="AJ1237" s="225"/>
      <c r="AK1237" s="225"/>
      <c r="AL1237" s="227"/>
      <c r="AM1237" s="225"/>
    </row>
    <row r="1238" spans="2:39" ht="15" customHeight="1">
      <c r="B1238" s="235"/>
      <c r="C1238" s="235"/>
      <c r="D1238" s="298"/>
      <c r="E1238" s="235"/>
      <c r="F1238" s="144">
        <f t="shared" si="100"/>
        <v>0</v>
      </c>
      <c r="G1238" s="292"/>
      <c r="H1238" s="143"/>
      <c r="I1238" s="143"/>
      <c r="J1238" s="144">
        <f t="shared" si="101"/>
        <v>0</v>
      </c>
      <c r="K1238" s="143">
        <v>0</v>
      </c>
      <c r="L1238" s="143"/>
      <c r="M1238" s="234">
        <f t="shared" si="102"/>
        <v>0</v>
      </c>
      <c r="N1238" s="143">
        <f t="shared" si="103"/>
        <v>0</v>
      </c>
      <c r="O1238" s="289">
        <f t="array" ref="O1238">IFERROR(INDEX($AK$49:$AK$2000,MATCH(B1238&amp;C1238,$Z$49:$Z$2000&amp;$AA$49:$AA$2000,0)),0)</f>
        <v>0</v>
      </c>
      <c r="P1238" s="290">
        <f t="shared" si="104"/>
        <v>0</v>
      </c>
      <c r="Q1238" s="262"/>
      <c r="Z1238" s="220"/>
      <c r="AA1238" s="220"/>
      <c r="AB1238" s="237"/>
      <c r="AC1238" s="237"/>
      <c r="AD1238" s="226"/>
      <c r="AE1238" s="218"/>
      <c r="AF1238" s="225"/>
      <c r="AG1238" s="249"/>
      <c r="AH1238" s="225"/>
      <c r="AI1238" s="226"/>
      <c r="AJ1238" s="225"/>
      <c r="AK1238" s="225"/>
      <c r="AL1238" s="227"/>
      <c r="AM1238" s="225"/>
    </row>
    <row r="1239" spans="2:39" ht="15" customHeight="1">
      <c r="B1239" s="235"/>
      <c r="C1239" s="235"/>
      <c r="D1239" s="298"/>
      <c r="E1239" s="235"/>
      <c r="F1239" s="144">
        <f t="shared" si="100"/>
        <v>0</v>
      </c>
      <c r="G1239" s="292"/>
      <c r="H1239" s="143"/>
      <c r="I1239" s="143"/>
      <c r="J1239" s="144">
        <f t="shared" si="101"/>
        <v>0</v>
      </c>
      <c r="K1239" s="143">
        <v>0</v>
      </c>
      <c r="L1239" s="143"/>
      <c r="M1239" s="234">
        <f t="shared" si="102"/>
        <v>0</v>
      </c>
      <c r="N1239" s="143">
        <f t="shared" si="103"/>
        <v>0</v>
      </c>
      <c r="O1239" s="289">
        <f t="array" ref="O1239">IFERROR(INDEX($AK$49:$AK$2000,MATCH(B1239&amp;C1239,$Z$49:$Z$2000&amp;$AA$49:$AA$2000,0)),0)</f>
        <v>0</v>
      </c>
      <c r="P1239" s="290">
        <f t="shared" si="104"/>
        <v>0</v>
      </c>
      <c r="Q1239" s="262"/>
      <c r="Z1239" s="220"/>
      <c r="AA1239" s="220"/>
      <c r="AB1239" s="237"/>
      <c r="AC1239" s="237"/>
      <c r="AD1239" s="226"/>
      <c r="AE1239" s="218"/>
      <c r="AF1239" s="225"/>
      <c r="AG1239" s="249"/>
      <c r="AH1239" s="225"/>
      <c r="AI1239" s="226"/>
      <c r="AJ1239" s="225"/>
      <c r="AK1239" s="225"/>
      <c r="AL1239" s="227"/>
      <c r="AM1239" s="225"/>
    </row>
    <row r="1240" spans="2:39" ht="15" customHeight="1">
      <c r="B1240" s="235"/>
      <c r="C1240" s="235"/>
      <c r="D1240" s="298"/>
      <c r="E1240" s="235"/>
      <c r="F1240" s="144">
        <f t="shared" si="100"/>
        <v>0</v>
      </c>
      <c r="G1240" s="292"/>
      <c r="H1240" s="143"/>
      <c r="I1240" s="143"/>
      <c r="J1240" s="144">
        <f t="shared" si="101"/>
        <v>0</v>
      </c>
      <c r="K1240" s="143">
        <v>0</v>
      </c>
      <c r="L1240" s="143"/>
      <c r="M1240" s="234">
        <f t="shared" si="102"/>
        <v>0</v>
      </c>
      <c r="N1240" s="143">
        <f t="shared" si="103"/>
        <v>0</v>
      </c>
      <c r="O1240" s="289">
        <f t="array" ref="O1240">IFERROR(INDEX($AK$49:$AK$2000,MATCH(B1240&amp;C1240,$Z$49:$Z$2000&amp;$AA$49:$AA$2000,0)),0)</f>
        <v>0</v>
      </c>
      <c r="P1240" s="290">
        <f t="shared" si="104"/>
        <v>0</v>
      </c>
      <c r="Q1240" s="262"/>
      <c r="Z1240" s="220"/>
      <c r="AA1240" s="220"/>
      <c r="AB1240" s="237"/>
      <c r="AC1240" s="237"/>
      <c r="AD1240" s="226"/>
      <c r="AE1240" s="218"/>
      <c r="AF1240" s="225"/>
      <c r="AG1240" s="249"/>
      <c r="AH1240" s="225"/>
      <c r="AI1240" s="226"/>
      <c r="AJ1240" s="225"/>
      <c r="AK1240" s="225"/>
      <c r="AL1240" s="227"/>
      <c r="AM1240" s="225"/>
    </row>
    <row r="1241" spans="2:39" ht="15" customHeight="1">
      <c r="B1241" s="235"/>
      <c r="C1241" s="235"/>
      <c r="D1241" s="298"/>
      <c r="E1241" s="235"/>
      <c r="F1241" s="144">
        <f t="shared" si="100"/>
        <v>0</v>
      </c>
      <c r="G1241" s="292"/>
      <c r="H1241" s="143"/>
      <c r="I1241" s="143"/>
      <c r="J1241" s="144">
        <f t="shared" si="101"/>
        <v>0</v>
      </c>
      <c r="K1241" s="143">
        <v>0</v>
      </c>
      <c r="L1241" s="143"/>
      <c r="M1241" s="234">
        <f t="shared" si="102"/>
        <v>0</v>
      </c>
      <c r="N1241" s="143">
        <f t="shared" si="103"/>
        <v>0</v>
      </c>
      <c r="O1241" s="289">
        <f t="array" ref="O1241">IFERROR(INDEX($AK$49:$AK$2000,MATCH(B1241&amp;C1241,$Z$49:$Z$2000&amp;$AA$49:$AA$2000,0)),0)</f>
        <v>0</v>
      </c>
      <c r="P1241" s="290">
        <f t="shared" si="104"/>
        <v>0</v>
      </c>
      <c r="Q1241" s="262"/>
      <c r="Z1241" s="220"/>
      <c r="AA1241" s="220"/>
      <c r="AB1241" s="237"/>
      <c r="AC1241" s="237"/>
      <c r="AD1241" s="226"/>
      <c r="AE1241" s="218"/>
      <c r="AF1241" s="225"/>
      <c r="AG1241" s="249"/>
      <c r="AH1241" s="225"/>
      <c r="AI1241" s="226"/>
      <c r="AJ1241" s="225"/>
      <c r="AK1241" s="225"/>
      <c r="AL1241" s="227"/>
      <c r="AM1241" s="225"/>
    </row>
    <row r="1242" spans="2:39" ht="15" customHeight="1">
      <c r="B1242" s="235"/>
      <c r="C1242" s="235"/>
      <c r="D1242" s="298"/>
      <c r="E1242" s="235"/>
      <c r="F1242" s="144">
        <f t="shared" si="100"/>
        <v>0</v>
      </c>
      <c r="G1242" s="292"/>
      <c r="H1242" s="143"/>
      <c r="I1242" s="143"/>
      <c r="J1242" s="144">
        <f t="shared" si="101"/>
        <v>0</v>
      </c>
      <c r="K1242" s="143">
        <v>0</v>
      </c>
      <c r="L1242" s="143"/>
      <c r="M1242" s="234">
        <f t="shared" si="102"/>
        <v>0</v>
      </c>
      <c r="N1242" s="143">
        <f t="shared" si="103"/>
        <v>0</v>
      </c>
      <c r="O1242" s="289">
        <f t="array" ref="O1242">IFERROR(INDEX($AK$49:$AK$2000,MATCH(B1242&amp;C1242,$Z$49:$Z$2000&amp;$AA$49:$AA$2000,0)),0)</f>
        <v>0</v>
      </c>
      <c r="P1242" s="290">
        <f t="shared" si="104"/>
        <v>0</v>
      </c>
      <c r="Q1242" s="262"/>
      <c r="Z1242" s="220"/>
      <c r="AA1242" s="220"/>
      <c r="AB1242" s="237"/>
      <c r="AC1242" s="237"/>
      <c r="AD1242" s="226"/>
      <c r="AE1242" s="218"/>
      <c r="AF1242" s="225"/>
      <c r="AG1242" s="249"/>
      <c r="AH1242" s="225"/>
      <c r="AI1242" s="226"/>
      <c r="AJ1242" s="225"/>
      <c r="AK1242" s="225"/>
      <c r="AL1242" s="227"/>
      <c r="AM1242" s="225"/>
    </row>
    <row r="1243" spans="2:39" ht="15" customHeight="1">
      <c r="B1243" s="235"/>
      <c r="C1243" s="235"/>
      <c r="D1243" s="298"/>
      <c r="E1243" s="235"/>
      <c r="F1243" s="144">
        <f t="shared" si="100"/>
        <v>0</v>
      </c>
      <c r="G1243" s="292"/>
      <c r="H1243" s="143"/>
      <c r="I1243" s="143"/>
      <c r="J1243" s="144">
        <f t="shared" si="101"/>
        <v>0</v>
      </c>
      <c r="K1243" s="143">
        <v>0</v>
      </c>
      <c r="L1243" s="143"/>
      <c r="M1243" s="234">
        <f t="shared" si="102"/>
        <v>0</v>
      </c>
      <c r="N1243" s="143">
        <f t="shared" si="103"/>
        <v>0</v>
      </c>
      <c r="O1243" s="289">
        <f t="array" ref="O1243">IFERROR(INDEX($AK$49:$AK$2000,MATCH(B1243&amp;C1243,$Z$49:$Z$2000&amp;$AA$49:$AA$2000,0)),0)</f>
        <v>0</v>
      </c>
      <c r="P1243" s="290">
        <f t="shared" si="104"/>
        <v>0</v>
      </c>
      <c r="Q1243" s="262"/>
      <c r="Z1243" s="220"/>
      <c r="AA1243" s="220"/>
      <c r="AB1243" s="237"/>
      <c r="AC1243" s="237"/>
      <c r="AD1243" s="226"/>
      <c r="AE1243" s="218"/>
      <c r="AF1243" s="225"/>
      <c r="AG1243" s="249"/>
      <c r="AH1243" s="225"/>
      <c r="AI1243" s="226"/>
      <c r="AJ1243" s="225"/>
      <c r="AK1243" s="225"/>
      <c r="AL1243" s="227"/>
      <c r="AM1243" s="225"/>
    </row>
    <row r="1244" spans="2:39" ht="15" customHeight="1">
      <c r="B1244" s="235"/>
      <c r="C1244" s="235"/>
      <c r="D1244" s="298"/>
      <c r="E1244" s="235"/>
      <c r="F1244" s="144">
        <f t="shared" si="100"/>
        <v>0</v>
      </c>
      <c r="G1244" s="292"/>
      <c r="H1244" s="143"/>
      <c r="I1244" s="143"/>
      <c r="J1244" s="144">
        <f t="shared" si="101"/>
        <v>0</v>
      </c>
      <c r="K1244" s="143">
        <v>0</v>
      </c>
      <c r="L1244" s="143"/>
      <c r="M1244" s="234">
        <f t="shared" si="102"/>
        <v>0</v>
      </c>
      <c r="N1244" s="143">
        <f t="shared" si="103"/>
        <v>0</v>
      </c>
      <c r="O1244" s="289">
        <f t="array" ref="O1244">IFERROR(INDEX($AK$49:$AK$2000,MATCH(B1244&amp;C1244,$Z$49:$Z$2000&amp;$AA$49:$AA$2000,0)),0)</f>
        <v>0</v>
      </c>
      <c r="P1244" s="290">
        <f t="shared" si="104"/>
        <v>0</v>
      </c>
      <c r="Q1244" s="262"/>
      <c r="Z1244" s="220"/>
      <c r="AA1244" s="220"/>
      <c r="AB1244" s="237"/>
      <c r="AC1244" s="237"/>
      <c r="AD1244" s="226"/>
      <c r="AE1244" s="218"/>
      <c r="AF1244" s="225"/>
      <c r="AG1244" s="249"/>
      <c r="AH1244" s="225"/>
      <c r="AI1244" s="226"/>
      <c r="AJ1244" s="225"/>
      <c r="AK1244" s="225"/>
      <c r="AL1244" s="227"/>
      <c r="AM1244" s="225"/>
    </row>
    <row r="1245" spans="2:39" ht="15" customHeight="1">
      <c r="B1245" s="235"/>
      <c r="C1245" s="235"/>
      <c r="D1245" s="298"/>
      <c r="E1245" s="235"/>
      <c r="F1245" s="144">
        <f t="shared" si="100"/>
        <v>0</v>
      </c>
      <c r="G1245" s="292"/>
      <c r="H1245" s="143"/>
      <c r="I1245" s="143"/>
      <c r="J1245" s="144">
        <f t="shared" si="101"/>
        <v>0</v>
      </c>
      <c r="K1245" s="143">
        <v>0</v>
      </c>
      <c r="L1245" s="143"/>
      <c r="M1245" s="234">
        <f t="shared" si="102"/>
        <v>0</v>
      </c>
      <c r="N1245" s="143">
        <f t="shared" si="103"/>
        <v>0</v>
      </c>
      <c r="O1245" s="289">
        <f t="array" ref="O1245">IFERROR(INDEX($AK$49:$AK$2000,MATCH(B1245&amp;C1245,$Z$49:$Z$2000&amp;$AA$49:$AA$2000,0)),0)</f>
        <v>0</v>
      </c>
      <c r="P1245" s="290">
        <f t="shared" si="104"/>
        <v>0</v>
      </c>
      <c r="Q1245" s="262"/>
      <c r="Z1245" s="220"/>
      <c r="AA1245" s="220"/>
      <c r="AB1245" s="237"/>
      <c r="AC1245" s="237"/>
      <c r="AD1245" s="226"/>
      <c r="AE1245" s="218"/>
      <c r="AF1245" s="225"/>
      <c r="AG1245" s="249"/>
      <c r="AH1245" s="225"/>
      <c r="AI1245" s="226"/>
      <c r="AJ1245" s="225"/>
      <c r="AK1245" s="225"/>
      <c r="AL1245" s="227"/>
      <c r="AM1245" s="225"/>
    </row>
    <row r="1246" spans="2:39" ht="15" customHeight="1">
      <c r="B1246" s="235"/>
      <c r="C1246" s="235"/>
      <c r="D1246" s="298"/>
      <c r="E1246" s="235"/>
      <c r="F1246" s="144">
        <f t="shared" si="100"/>
        <v>0</v>
      </c>
      <c r="G1246" s="292"/>
      <c r="H1246" s="143"/>
      <c r="I1246" s="143"/>
      <c r="J1246" s="144">
        <f t="shared" si="101"/>
        <v>0</v>
      </c>
      <c r="K1246" s="143">
        <v>0</v>
      </c>
      <c r="L1246" s="143"/>
      <c r="M1246" s="234">
        <f t="shared" si="102"/>
        <v>0</v>
      </c>
      <c r="N1246" s="143">
        <f t="shared" si="103"/>
        <v>0</v>
      </c>
      <c r="O1246" s="289">
        <f t="array" ref="O1246">IFERROR(INDEX($AK$49:$AK$2000,MATCH(B1246&amp;C1246,$Z$49:$Z$2000&amp;$AA$49:$AA$2000,0)),0)</f>
        <v>0</v>
      </c>
      <c r="P1246" s="290">
        <f t="shared" si="104"/>
        <v>0</v>
      </c>
      <c r="Q1246" s="262"/>
      <c r="Z1246" s="220"/>
      <c r="AA1246" s="220"/>
      <c r="AB1246" s="237"/>
      <c r="AC1246" s="237"/>
      <c r="AD1246" s="226"/>
      <c r="AE1246" s="218"/>
      <c r="AF1246" s="225"/>
      <c r="AG1246" s="249"/>
      <c r="AH1246" s="225"/>
      <c r="AI1246" s="226"/>
      <c r="AJ1246" s="225"/>
      <c r="AK1246" s="225"/>
      <c r="AL1246" s="227"/>
      <c r="AM1246" s="225"/>
    </row>
    <row r="1247" spans="2:39" ht="15" customHeight="1">
      <c r="B1247" s="235"/>
      <c r="C1247" s="235"/>
      <c r="D1247" s="298"/>
      <c r="E1247" s="235"/>
      <c r="F1247" s="144">
        <f t="shared" si="100"/>
        <v>0</v>
      </c>
      <c r="G1247" s="292"/>
      <c r="H1247" s="143"/>
      <c r="I1247" s="143"/>
      <c r="J1247" s="144">
        <f t="shared" si="101"/>
        <v>0</v>
      </c>
      <c r="K1247" s="143">
        <v>0</v>
      </c>
      <c r="L1247" s="143"/>
      <c r="M1247" s="234">
        <f t="shared" si="102"/>
        <v>0</v>
      </c>
      <c r="N1247" s="143">
        <f t="shared" si="103"/>
        <v>0</v>
      </c>
      <c r="O1247" s="289">
        <f t="array" ref="O1247">IFERROR(INDEX($AK$49:$AK$2000,MATCH(B1247&amp;C1247,$Z$49:$Z$2000&amp;$AA$49:$AA$2000,0)),0)</f>
        <v>0</v>
      </c>
      <c r="P1247" s="290">
        <f t="shared" si="104"/>
        <v>0</v>
      </c>
      <c r="Q1247" s="262"/>
      <c r="Z1247" s="220"/>
      <c r="AA1247" s="220"/>
      <c r="AB1247" s="237"/>
      <c r="AC1247" s="237"/>
      <c r="AD1247" s="226"/>
      <c r="AE1247" s="218"/>
      <c r="AF1247" s="225"/>
      <c r="AG1247" s="249"/>
      <c r="AH1247" s="225"/>
      <c r="AI1247" s="226"/>
      <c r="AJ1247" s="225"/>
      <c r="AK1247" s="225"/>
      <c r="AL1247" s="227"/>
      <c r="AM1247" s="225"/>
    </row>
    <row r="1248" spans="2:39" ht="15" customHeight="1">
      <c r="B1248" s="235"/>
      <c r="C1248" s="235"/>
      <c r="D1248" s="298"/>
      <c r="E1248" s="235"/>
      <c r="F1248" s="144">
        <f t="shared" si="100"/>
        <v>0</v>
      </c>
      <c r="G1248" s="292"/>
      <c r="H1248" s="143"/>
      <c r="I1248" s="143"/>
      <c r="J1248" s="144">
        <f t="shared" si="101"/>
        <v>0</v>
      </c>
      <c r="K1248" s="143">
        <v>0</v>
      </c>
      <c r="L1248" s="143"/>
      <c r="M1248" s="234">
        <f t="shared" si="102"/>
        <v>0</v>
      </c>
      <c r="N1248" s="143">
        <f t="shared" si="103"/>
        <v>0</v>
      </c>
      <c r="O1248" s="289">
        <f t="array" ref="O1248">IFERROR(INDEX($AK$49:$AK$2000,MATCH(B1248&amp;C1248,$Z$49:$Z$2000&amp;$AA$49:$AA$2000,0)),0)</f>
        <v>0</v>
      </c>
      <c r="P1248" s="290">
        <f t="shared" si="104"/>
        <v>0</v>
      </c>
      <c r="Q1248" s="262"/>
      <c r="Z1248" s="220"/>
      <c r="AA1248" s="220"/>
      <c r="AB1248" s="237"/>
      <c r="AC1248" s="237"/>
      <c r="AD1248" s="226"/>
      <c r="AE1248" s="218"/>
      <c r="AF1248" s="225"/>
      <c r="AG1248" s="249"/>
      <c r="AH1248" s="225"/>
      <c r="AI1248" s="226"/>
      <c r="AJ1248" s="225"/>
      <c r="AK1248" s="225"/>
      <c r="AL1248" s="227"/>
      <c r="AM1248" s="225"/>
    </row>
    <row r="1249" spans="2:39" ht="15" customHeight="1">
      <c r="B1249" s="235"/>
      <c r="C1249" s="235"/>
      <c r="D1249" s="298"/>
      <c r="E1249" s="235"/>
      <c r="F1249" s="144">
        <f t="shared" si="100"/>
        <v>0</v>
      </c>
      <c r="G1249" s="292"/>
      <c r="H1249" s="143"/>
      <c r="I1249" s="143"/>
      <c r="J1249" s="144">
        <f t="shared" si="101"/>
        <v>0</v>
      </c>
      <c r="K1249" s="143">
        <v>0</v>
      </c>
      <c r="L1249" s="143"/>
      <c r="M1249" s="234">
        <f t="shared" si="102"/>
        <v>0</v>
      </c>
      <c r="N1249" s="143">
        <f t="shared" si="103"/>
        <v>0</v>
      </c>
      <c r="O1249" s="289">
        <f t="array" ref="O1249">IFERROR(INDEX($AK$49:$AK$2000,MATCH(B1249&amp;C1249,$Z$49:$Z$2000&amp;$AA$49:$AA$2000,0)),0)</f>
        <v>0</v>
      </c>
      <c r="P1249" s="290">
        <f t="shared" si="104"/>
        <v>0</v>
      </c>
      <c r="Q1249" s="262"/>
      <c r="Z1249" s="220"/>
      <c r="AA1249" s="220"/>
      <c r="AB1249" s="237"/>
      <c r="AC1249" s="237"/>
      <c r="AD1249" s="226"/>
      <c r="AE1249" s="218"/>
      <c r="AF1249" s="225"/>
      <c r="AG1249" s="249"/>
      <c r="AH1249" s="225"/>
      <c r="AI1249" s="226"/>
      <c r="AJ1249" s="225"/>
      <c r="AK1249" s="225"/>
      <c r="AL1249" s="227"/>
      <c r="AM1249" s="225"/>
    </row>
    <row r="1250" spans="2:39" ht="15" customHeight="1">
      <c r="B1250" s="235"/>
      <c r="C1250" s="235"/>
      <c r="D1250" s="298"/>
      <c r="E1250" s="235"/>
      <c r="F1250" s="144">
        <f t="shared" si="100"/>
        <v>0</v>
      </c>
      <c r="G1250" s="292"/>
      <c r="H1250" s="143"/>
      <c r="I1250" s="143"/>
      <c r="J1250" s="144">
        <f t="shared" si="101"/>
        <v>0</v>
      </c>
      <c r="K1250" s="143">
        <v>0</v>
      </c>
      <c r="L1250" s="143"/>
      <c r="M1250" s="234">
        <f t="shared" si="102"/>
        <v>0</v>
      </c>
      <c r="N1250" s="143">
        <f t="shared" si="103"/>
        <v>0</v>
      </c>
      <c r="O1250" s="289">
        <f t="array" ref="O1250">IFERROR(INDEX($AK$49:$AK$2000,MATCH(B1250&amp;C1250,$Z$49:$Z$2000&amp;$AA$49:$AA$2000,0)),0)</f>
        <v>0</v>
      </c>
      <c r="P1250" s="290">
        <f t="shared" si="104"/>
        <v>0</v>
      </c>
      <c r="Q1250" s="262"/>
      <c r="Z1250" s="220"/>
      <c r="AA1250" s="220"/>
      <c r="AB1250" s="237"/>
      <c r="AC1250" s="237"/>
      <c r="AD1250" s="226"/>
      <c r="AE1250" s="218"/>
      <c r="AF1250" s="225"/>
      <c r="AG1250" s="249"/>
      <c r="AH1250" s="225"/>
      <c r="AI1250" s="226"/>
      <c r="AJ1250" s="225"/>
      <c r="AK1250" s="225"/>
      <c r="AL1250" s="227"/>
      <c r="AM1250" s="225"/>
    </row>
    <row r="1251" spans="2:39" ht="15" customHeight="1">
      <c r="B1251" s="235"/>
      <c r="C1251" s="235"/>
      <c r="D1251" s="298"/>
      <c r="E1251" s="235"/>
      <c r="F1251" s="144"/>
      <c r="G1251" s="292"/>
      <c r="H1251" s="143"/>
      <c r="I1251" s="143"/>
      <c r="J1251" s="144"/>
      <c r="K1251" s="143"/>
      <c r="L1251" s="143"/>
      <c r="M1251" s="234"/>
      <c r="N1251" s="143"/>
      <c r="O1251" s="289">
        <f t="array" ref="O1251">IFERROR(INDEX($AK$49:$AK$2000,MATCH(B1251&amp;C1251,$Z$49:$Z$2000&amp;$AA$49:$AA$2000,0)),0)</f>
        <v>0</v>
      </c>
      <c r="P1251" s="290">
        <f t="shared" si="104"/>
        <v>0</v>
      </c>
      <c r="Q1251" s="262"/>
      <c r="Z1251" s="220"/>
      <c r="AA1251" s="220"/>
      <c r="AB1251" s="237"/>
      <c r="AC1251" s="237"/>
      <c r="AD1251" s="226"/>
      <c r="AE1251" s="218"/>
      <c r="AF1251" s="225"/>
      <c r="AG1251" s="249"/>
      <c r="AH1251" s="225"/>
      <c r="AI1251" s="226"/>
      <c r="AJ1251" s="225"/>
      <c r="AK1251" s="225"/>
      <c r="AL1251" s="227"/>
      <c r="AM1251" s="225"/>
    </row>
    <row r="1252" spans="2:39" ht="15" customHeight="1">
      <c r="B1252" s="235"/>
      <c r="C1252" s="235"/>
      <c r="D1252" s="298"/>
      <c r="E1252" s="235"/>
      <c r="F1252" s="144"/>
      <c r="G1252" s="292"/>
      <c r="H1252" s="143"/>
      <c r="I1252" s="143"/>
      <c r="J1252" s="144"/>
      <c r="K1252" s="143"/>
      <c r="L1252" s="143"/>
      <c r="M1252" s="234"/>
      <c r="N1252" s="143"/>
      <c r="O1252" s="289">
        <f t="array" ref="O1252">IFERROR(INDEX($AK$49:$AK$2000,MATCH(B1252&amp;C1252,$Z$49:$Z$2000&amp;$AA$49:$AA$2000,0)),0)</f>
        <v>0</v>
      </c>
      <c r="P1252" s="290">
        <f t="shared" si="104"/>
        <v>0</v>
      </c>
      <c r="Q1252" s="262"/>
      <c r="Z1252" s="220"/>
      <c r="AA1252" s="220"/>
      <c r="AB1252" s="237"/>
      <c r="AC1252" s="237"/>
      <c r="AD1252" s="226"/>
      <c r="AE1252" s="218"/>
      <c r="AF1252" s="225"/>
      <c r="AG1252" s="249"/>
      <c r="AH1252" s="225"/>
      <c r="AI1252" s="226"/>
      <c r="AJ1252" s="225"/>
      <c r="AK1252" s="225"/>
      <c r="AL1252" s="227"/>
      <c r="AM1252" s="225"/>
    </row>
    <row r="1253" spans="2:39" ht="15" customHeight="1">
      <c r="B1253" s="235"/>
      <c r="C1253" s="235"/>
      <c r="D1253" s="298"/>
      <c r="E1253" s="235"/>
      <c r="F1253" s="144"/>
      <c r="G1253" s="292"/>
      <c r="H1253" s="143"/>
      <c r="I1253" s="143"/>
      <c r="J1253" s="144"/>
      <c r="K1253" s="143"/>
      <c r="L1253" s="143"/>
      <c r="M1253" s="234"/>
      <c r="N1253" s="143"/>
      <c r="O1253" s="289">
        <f t="array" ref="O1253">IFERROR(INDEX($AK$49:$AK$2000,MATCH(B1253&amp;C1253,$Z$49:$Z$2000&amp;$AA$49:$AA$2000,0)),0)</f>
        <v>0</v>
      </c>
      <c r="P1253" s="290">
        <f t="shared" si="104"/>
        <v>0</v>
      </c>
      <c r="Q1253" s="262"/>
      <c r="Z1253" s="220"/>
      <c r="AA1253" s="220"/>
      <c r="AB1253" s="237"/>
      <c r="AC1253" s="237"/>
      <c r="AD1253" s="226"/>
      <c r="AE1253" s="218"/>
      <c r="AF1253" s="225"/>
      <c r="AG1253" s="249"/>
      <c r="AH1253" s="225"/>
      <c r="AI1253" s="226"/>
      <c r="AJ1253" s="225"/>
      <c r="AK1253" s="225"/>
      <c r="AL1253" s="227"/>
      <c r="AM1253" s="225"/>
    </row>
    <row r="1254" spans="2:39" ht="15" customHeight="1">
      <c r="B1254" s="235"/>
      <c r="C1254" s="235"/>
      <c r="D1254" s="298"/>
      <c r="E1254" s="235"/>
      <c r="F1254" s="144"/>
      <c r="G1254" s="292"/>
      <c r="H1254" s="143"/>
      <c r="I1254" s="143"/>
      <c r="J1254" s="144"/>
      <c r="K1254" s="143"/>
      <c r="L1254" s="143"/>
      <c r="M1254" s="234"/>
      <c r="N1254" s="143"/>
      <c r="O1254" s="289">
        <f t="array" ref="O1254">IFERROR(INDEX($AK$49:$AK$2000,MATCH(B1254&amp;C1254,$Z$49:$Z$2000&amp;$AA$49:$AA$2000,0)),0)</f>
        <v>0</v>
      </c>
      <c r="P1254" s="290">
        <f t="shared" si="104"/>
        <v>0</v>
      </c>
      <c r="Q1254" s="262"/>
      <c r="Z1254" s="220"/>
      <c r="AA1254" s="220"/>
      <c r="AB1254" s="237"/>
      <c r="AC1254" s="237"/>
      <c r="AD1254" s="226"/>
      <c r="AE1254" s="218"/>
      <c r="AF1254" s="225"/>
      <c r="AG1254" s="249"/>
      <c r="AH1254" s="225"/>
      <c r="AI1254" s="226"/>
      <c r="AJ1254" s="225"/>
      <c r="AK1254" s="225"/>
      <c r="AL1254" s="227"/>
      <c r="AM1254" s="225"/>
    </row>
    <row r="1255" spans="2:39" ht="15" customHeight="1">
      <c r="B1255" s="235"/>
      <c r="C1255" s="235"/>
      <c r="D1255" s="298"/>
      <c r="E1255" s="235"/>
      <c r="F1255" s="144"/>
      <c r="G1255" s="292"/>
      <c r="H1255" s="143"/>
      <c r="I1255" s="143"/>
      <c r="J1255" s="144"/>
      <c r="K1255" s="143"/>
      <c r="L1255" s="143"/>
      <c r="M1255" s="234"/>
      <c r="N1255" s="143"/>
      <c r="O1255" s="289">
        <f t="array" ref="O1255">IFERROR(INDEX($AK$49:$AK$2000,MATCH(B1255&amp;C1255,$Z$49:$Z$2000&amp;$AA$49:$AA$2000,0)),0)</f>
        <v>0</v>
      </c>
      <c r="P1255" s="290">
        <f t="shared" si="104"/>
        <v>0</v>
      </c>
      <c r="Q1255" s="262"/>
      <c r="Z1255" s="220"/>
      <c r="AA1255" s="220"/>
      <c r="AB1255" s="237"/>
      <c r="AC1255" s="237"/>
      <c r="AD1255" s="226"/>
      <c r="AE1255" s="218"/>
      <c r="AF1255" s="225"/>
      <c r="AG1255" s="249"/>
      <c r="AH1255" s="225"/>
      <c r="AI1255" s="226"/>
      <c r="AJ1255" s="225"/>
      <c r="AK1255" s="225"/>
      <c r="AL1255" s="227"/>
      <c r="AM1255" s="225"/>
    </row>
    <row r="1256" spans="2:39" ht="15" customHeight="1">
      <c r="B1256" s="235"/>
      <c r="C1256" s="235"/>
      <c r="D1256" s="298"/>
      <c r="E1256" s="235"/>
      <c r="F1256" s="144"/>
      <c r="G1256" s="292"/>
      <c r="H1256" s="143"/>
      <c r="I1256" s="143"/>
      <c r="J1256" s="144"/>
      <c r="K1256" s="143"/>
      <c r="L1256" s="143"/>
      <c r="M1256" s="234"/>
      <c r="N1256" s="143"/>
      <c r="O1256" s="289">
        <f t="array" ref="O1256">IFERROR(INDEX($AK$49:$AK$2000,MATCH(B1256&amp;C1256,$Z$49:$Z$2000&amp;$AA$49:$AA$2000,0)),0)</f>
        <v>0</v>
      </c>
      <c r="P1256" s="290">
        <f t="shared" si="104"/>
        <v>0</v>
      </c>
      <c r="Q1256" s="262"/>
      <c r="Z1256" s="220"/>
      <c r="AA1256" s="220"/>
      <c r="AB1256" s="237"/>
      <c r="AC1256" s="237"/>
      <c r="AD1256" s="226"/>
      <c r="AE1256" s="218"/>
      <c r="AF1256" s="225"/>
      <c r="AG1256" s="249"/>
      <c r="AH1256" s="225"/>
      <c r="AI1256" s="226"/>
      <c r="AJ1256" s="225"/>
      <c r="AK1256" s="225"/>
      <c r="AL1256" s="227"/>
      <c r="AM1256" s="225"/>
    </row>
    <row r="1257" spans="2:39" ht="15" customHeight="1">
      <c r="B1257" s="235"/>
      <c r="C1257" s="235"/>
      <c r="D1257" s="298"/>
      <c r="E1257" s="235"/>
      <c r="F1257" s="144"/>
      <c r="G1257" s="292"/>
      <c r="H1257" s="143"/>
      <c r="I1257" s="143"/>
      <c r="J1257" s="144"/>
      <c r="K1257" s="143"/>
      <c r="L1257" s="143"/>
      <c r="M1257" s="234"/>
      <c r="N1257" s="143"/>
      <c r="O1257" s="289">
        <f t="array" ref="O1257">IFERROR(INDEX($AK$49:$AK$2000,MATCH(B1257&amp;C1257,$Z$49:$Z$2000&amp;$AA$49:$AA$2000,0)),0)</f>
        <v>0</v>
      </c>
      <c r="P1257" s="290">
        <f t="shared" si="104"/>
        <v>0</v>
      </c>
      <c r="Q1257" s="262"/>
      <c r="Z1257" s="220"/>
      <c r="AA1257" s="220"/>
      <c r="AB1257" s="237"/>
      <c r="AC1257" s="237"/>
      <c r="AD1257" s="226"/>
      <c r="AE1257" s="218"/>
      <c r="AF1257" s="225"/>
      <c r="AG1257" s="249"/>
      <c r="AH1257" s="225"/>
      <c r="AI1257" s="226"/>
      <c r="AJ1257" s="225"/>
      <c r="AK1257" s="225"/>
      <c r="AL1257" s="227"/>
      <c r="AM1257" s="225"/>
    </row>
    <row r="1258" spans="2:39" ht="15" customHeight="1">
      <c r="B1258" s="235"/>
      <c r="C1258" s="235"/>
      <c r="D1258" s="298"/>
      <c r="E1258" s="235"/>
      <c r="F1258" s="144"/>
      <c r="G1258" s="292"/>
      <c r="H1258" s="143"/>
      <c r="I1258" s="143"/>
      <c r="J1258" s="144"/>
      <c r="K1258" s="143"/>
      <c r="L1258" s="143"/>
      <c r="M1258" s="234"/>
      <c r="N1258" s="143"/>
      <c r="O1258" s="289">
        <f t="array" ref="O1258">IFERROR(INDEX($AK$49:$AK$2000,MATCH(B1258&amp;C1258,$Z$49:$Z$2000&amp;$AA$49:$AA$2000,0)),0)</f>
        <v>0</v>
      </c>
      <c r="P1258" s="290">
        <f t="shared" si="104"/>
        <v>0</v>
      </c>
      <c r="Q1258" s="262"/>
      <c r="Z1258" s="220"/>
      <c r="AA1258" s="220"/>
      <c r="AB1258" s="237"/>
      <c r="AC1258" s="237"/>
      <c r="AD1258" s="226"/>
      <c r="AE1258" s="218"/>
      <c r="AF1258" s="225"/>
      <c r="AG1258" s="249"/>
      <c r="AH1258" s="225"/>
      <c r="AI1258" s="226"/>
      <c r="AJ1258" s="225"/>
      <c r="AK1258" s="225"/>
      <c r="AL1258" s="227"/>
      <c r="AM1258" s="225"/>
    </row>
    <row r="1259" spans="2:39" ht="15" customHeight="1">
      <c r="B1259" s="235"/>
      <c r="C1259" s="235"/>
      <c r="D1259" s="298"/>
      <c r="E1259" s="235"/>
      <c r="F1259" s="144"/>
      <c r="G1259" s="292"/>
      <c r="H1259" s="143"/>
      <c r="I1259" s="143"/>
      <c r="J1259" s="144"/>
      <c r="K1259" s="143"/>
      <c r="L1259" s="143"/>
      <c r="M1259" s="234"/>
      <c r="N1259" s="143"/>
      <c r="O1259" s="289">
        <f t="array" ref="O1259">IFERROR(INDEX($AK$49:$AK$2000,MATCH(B1259&amp;C1259,$Z$49:$Z$2000&amp;$AA$49:$AA$2000,0)),0)</f>
        <v>0</v>
      </c>
      <c r="P1259" s="290">
        <f t="shared" si="104"/>
        <v>0</v>
      </c>
      <c r="Q1259" s="262"/>
      <c r="Z1259" s="220"/>
      <c r="AA1259" s="220"/>
      <c r="AB1259" s="237"/>
      <c r="AC1259" s="237"/>
      <c r="AD1259" s="226"/>
      <c r="AE1259" s="218"/>
      <c r="AF1259" s="225"/>
      <c r="AG1259" s="249"/>
      <c r="AH1259" s="225"/>
      <c r="AI1259" s="226"/>
      <c r="AJ1259" s="225"/>
      <c r="AK1259" s="225"/>
      <c r="AL1259" s="227"/>
      <c r="AM1259" s="225"/>
    </row>
    <row r="1260" spans="2:39" ht="15" customHeight="1">
      <c r="B1260" s="235"/>
      <c r="C1260" s="235"/>
      <c r="D1260" s="298"/>
      <c r="E1260" s="235"/>
      <c r="F1260" s="144"/>
      <c r="G1260" s="292"/>
      <c r="H1260" s="143"/>
      <c r="I1260" s="143"/>
      <c r="J1260" s="144"/>
      <c r="K1260" s="143"/>
      <c r="L1260" s="143"/>
      <c r="M1260" s="234"/>
      <c r="N1260" s="143"/>
      <c r="O1260" s="289">
        <f t="array" ref="O1260">IFERROR(INDEX($AK$49:$AK$2000,MATCH(B1260&amp;C1260,$Z$49:$Z$2000&amp;$AA$49:$AA$2000,0)),0)</f>
        <v>0</v>
      </c>
      <c r="P1260" s="290">
        <f t="shared" si="104"/>
        <v>0</v>
      </c>
      <c r="Q1260" s="262"/>
      <c r="Z1260" s="220"/>
      <c r="AA1260" s="220"/>
      <c r="AB1260" s="237"/>
      <c r="AC1260" s="237"/>
      <c r="AD1260" s="226"/>
      <c r="AE1260" s="218"/>
      <c r="AF1260" s="225"/>
      <c r="AG1260" s="249"/>
      <c r="AH1260" s="225"/>
      <c r="AI1260" s="226"/>
      <c r="AJ1260" s="225"/>
      <c r="AK1260" s="225"/>
      <c r="AL1260" s="227"/>
      <c r="AM1260" s="225"/>
    </row>
    <row r="1261" spans="2:39" ht="15" customHeight="1">
      <c r="B1261" s="235"/>
      <c r="C1261" s="235"/>
      <c r="D1261" s="298"/>
      <c r="E1261" s="235"/>
      <c r="F1261" s="144"/>
      <c r="G1261" s="292"/>
      <c r="H1261" s="143"/>
      <c r="I1261" s="143"/>
      <c r="J1261" s="144"/>
      <c r="K1261" s="143"/>
      <c r="L1261" s="143"/>
      <c r="M1261" s="234"/>
      <c r="N1261" s="143"/>
      <c r="O1261" s="289">
        <f t="array" ref="O1261">IFERROR(INDEX($AK$49:$AK$2000,MATCH(B1261&amp;C1261,$Z$49:$Z$2000&amp;$AA$49:$AA$2000,0)),0)</f>
        <v>0</v>
      </c>
      <c r="P1261" s="290">
        <f t="shared" si="104"/>
        <v>0</v>
      </c>
      <c r="Q1261" s="262"/>
      <c r="Z1261" s="220"/>
      <c r="AA1261" s="220"/>
      <c r="AB1261" s="237"/>
      <c r="AC1261" s="237"/>
      <c r="AD1261" s="226"/>
      <c r="AE1261" s="218"/>
      <c r="AF1261" s="225"/>
      <c r="AG1261" s="249"/>
      <c r="AH1261" s="225"/>
      <c r="AI1261" s="226"/>
      <c r="AJ1261" s="225"/>
      <c r="AK1261" s="225"/>
      <c r="AL1261" s="227"/>
      <c r="AM1261" s="225"/>
    </row>
    <row r="1262" spans="2:39" ht="15" customHeight="1">
      <c r="B1262" s="235"/>
      <c r="C1262" s="235"/>
      <c r="D1262" s="298"/>
      <c r="E1262" s="235"/>
      <c r="F1262" s="144"/>
      <c r="G1262" s="292"/>
      <c r="H1262" s="143"/>
      <c r="I1262" s="143"/>
      <c r="J1262" s="144"/>
      <c r="K1262" s="143"/>
      <c r="L1262" s="143"/>
      <c r="M1262" s="234"/>
      <c r="N1262" s="143"/>
      <c r="O1262" s="289">
        <f t="array" ref="O1262">IFERROR(INDEX($AK$49:$AK$2000,MATCH(B1262&amp;C1262,$Z$49:$Z$2000&amp;$AA$49:$AA$2000,0)),0)</f>
        <v>0</v>
      </c>
      <c r="P1262" s="290">
        <f t="shared" si="104"/>
        <v>0</v>
      </c>
      <c r="Q1262" s="262"/>
      <c r="Z1262" s="220"/>
      <c r="AA1262" s="220"/>
      <c r="AB1262" s="237"/>
      <c r="AC1262" s="237"/>
      <c r="AD1262" s="226"/>
      <c r="AE1262" s="218"/>
      <c r="AF1262" s="225"/>
      <c r="AG1262" s="249"/>
      <c r="AH1262" s="225"/>
      <c r="AI1262" s="226"/>
      <c r="AJ1262" s="225"/>
      <c r="AK1262" s="225"/>
      <c r="AL1262" s="227"/>
      <c r="AM1262" s="225"/>
    </row>
    <row r="1263" spans="2:39" ht="15" customHeight="1">
      <c r="B1263" s="235"/>
      <c r="C1263" s="235"/>
      <c r="D1263" s="298"/>
      <c r="E1263" s="235"/>
      <c r="F1263" s="144"/>
      <c r="G1263" s="292"/>
      <c r="H1263" s="143"/>
      <c r="I1263" s="143"/>
      <c r="J1263" s="144"/>
      <c r="K1263" s="143"/>
      <c r="L1263" s="143"/>
      <c r="M1263" s="234"/>
      <c r="N1263" s="143"/>
      <c r="O1263" s="289">
        <f t="array" ref="O1263">IFERROR(INDEX($AK$49:$AK$2000,MATCH(B1263&amp;C1263,$Z$49:$Z$2000&amp;$AA$49:$AA$2000,0)),0)</f>
        <v>0</v>
      </c>
      <c r="P1263" s="290">
        <f t="shared" si="104"/>
        <v>0</v>
      </c>
      <c r="Q1263" s="262"/>
      <c r="Z1263" s="220"/>
      <c r="AA1263" s="220"/>
      <c r="AB1263" s="237"/>
      <c r="AC1263" s="237"/>
      <c r="AD1263" s="226"/>
      <c r="AE1263" s="218"/>
      <c r="AF1263" s="225"/>
      <c r="AG1263" s="249"/>
      <c r="AH1263" s="225"/>
      <c r="AI1263" s="226"/>
      <c r="AJ1263" s="225"/>
      <c r="AK1263" s="225"/>
      <c r="AL1263" s="227"/>
      <c r="AM1263" s="225"/>
    </row>
    <row r="1264" spans="2:39" ht="15" customHeight="1">
      <c r="B1264" s="235"/>
      <c r="C1264" s="235"/>
      <c r="D1264" s="298"/>
      <c r="E1264" s="235"/>
      <c r="F1264" s="144"/>
      <c r="G1264" s="292"/>
      <c r="H1264" s="143"/>
      <c r="I1264" s="143"/>
      <c r="J1264" s="144"/>
      <c r="K1264" s="143"/>
      <c r="L1264" s="143"/>
      <c r="M1264" s="234"/>
      <c r="N1264" s="143"/>
      <c r="O1264" s="289">
        <f t="array" ref="O1264">IFERROR(INDEX($AK$49:$AK$2000,MATCH(B1264&amp;C1264,$Z$49:$Z$2000&amp;$AA$49:$AA$2000,0)),0)</f>
        <v>0</v>
      </c>
      <c r="P1264" s="290">
        <f t="shared" ref="P1264" si="105">L1264-O1264</f>
        <v>0</v>
      </c>
      <c r="Q1264" s="262"/>
      <c r="Z1264" s="220"/>
      <c r="AA1264" s="220"/>
      <c r="AB1264" s="237"/>
      <c r="AC1264" s="237"/>
      <c r="AD1264" s="226"/>
      <c r="AE1264" s="218"/>
      <c r="AF1264" s="225"/>
      <c r="AG1264" s="249"/>
      <c r="AH1264" s="225"/>
      <c r="AI1264" s="226"/>
      <c r="AJ1264" s="225"/>
      <c r="AK1264" s="225"/>
      <c r="AL1264" s="227"/>
      <c r="AM1264" s="225"/>
    </row>
    <row r="1265" spans="2:39" ht="15" customHeight="1">
      <c r="B1265" s="235"/>
      <c r="C1265" s="235"/>
      <c r="D1265" s="298"/>
      <c r="E1265" s="235"/>
      <c r="F1265" s="144"/>
      <c r="G1265" s="143"/>
      <c r="H1265" s="143"/>
      <c r="I1265" s="143"/>
      <c r="J1265" s="144"/>
      <c r="K1265" s="143"/>
      <c r="L1265" s="143"/>
      <c r="M1265" s="234"/>
      <c r="N1265" s="143"/>
      <c r="O1265" s="262"/>
      <c r="P1265" s="262"/>
      <c r="Q1265" s="262"/>
      <c r="Z1265" s="220"/>
      <c r="AA1265" s="220"/>
      <c r="AB1265" s="237"/>
      <c r="AC1265" s="237"/>
      <c r="AD1265" s="226"/>
      <c r="AE1265" s="218"/>
      <c r="AF1265" s="225"/>
      <c r="AG1265" s="249"/>
      <c r="AH1265" s="225"/>
      <c r="AI1265" s="226"/>
      <c r="AJ1265" s="225"/>
      <c r="AK1265" s="225"/>
      <c r="AL1265" s="227"/>
      <c r="AM1265" s="225"/>
    </row>
    <row r="1266" spans="2:39" ht="15" customHeight="1">
      <c r="B1266" s="235"/>
      <c r="C1266" s="235"/>
      <c r="D1266" s="298"/>
      <c r="E1266" s="235"/>
      <c r="F1266" s="144"/>
      <c r="G1266" s="143"/>
      <c r="H1266" s="143"/>
      <c r="I1266" s="143"/>
      <c r="J1266" s="144"/>
      <c r="K1266" s="143"/>
      <c r="L1266" s="143"/>
      <c r="M1266" s="234"/>
      <c r="N1266" s="143"/>
      <c r="O1266" s="262"/>
      <c r="P1266" s="262"/>
      <c r="Q1266" s="262"/>
      <c r="Z1266" s="220"/>
      <c r="AA1266" s="220"/>
      <c r="AB1266" s="237"/>
      <c r="AC1266" s="237"/>
      <c r="AD1266" s="226"/>
      <c r="AE1266" s="218"/>
      <c r="AF1266" s="225"/>
      <c r="AG1266" s="249"/>
      <c r="AH1266" s="225"/>
      <c r="AI1266" s="226"/>
      <c r="AJ1266" s="225"/>
      <c r="AK1266" s="225"/>
      <c r="AL1266" s="227"/>
      <c r="AM1266" s="225"/>
    </row>
    <row r="1267" spans="2:39" ht="15" customHeight="1">
      <c r="B1267" s="235"/>
      <c r="C1267" s="235"/>
      <c r="D1267" s="298"/>
      <c r="E1267" s="235"/>
      <c r="F1267" s="144"/>
      <c r="G1267" s="143"/>
      <c r="H1267" s="143"/>
      <c r="I1267" s="143"/>
      <c r="J1267" s="144"/>
      <c r="K1267" s="143"/>
      <c r="L1267" s="143"/>
      <c r="M1267" s="234"/>
      <c r="N1267" s="143"/>
      <c r="O1267" s="262"/>
      <c r="P1267" s="262"/>
      <c r="Q1267" s="262"/>
      <c r="Z1267" s="220"/>
      <c r="AA1267" s="220"/>
      <c r="AB1267" s="237"/>
      <c r="AC1267" s="237"/>
      <c r="AD1267" s="226"/>
      <c r="AE1267" s="218"/>
      <c r="AF1267" s="225"/>
      <c r="AG1267" s="249"/>
      <c r="AH1267" s="225"/>
      <c r="AI1267" s="226"/>
      <c r="AJ1267" s="225"/>
      <c r="AK1267" s="225"/>
      <c r="AL1267" s="227"/>
      <c r="AM1267" s="225"/>
    </row>
    <row r="1268" spans="2:39" ht="15" customHeight="1">
      <c r="B1268" s="235"/>
      <c r="C1268" s="235"/>
      <c r="D1268" s="298"/>
      <c r="E1268" s="235"/>
      <c r="F1268" s="144"/>
      <c r="G1268" s="143"/>
      <c r="H1268" s="143"/>
      <c r="I1268" s="143"/>
      <c r="J1268" s="144"/>
      <c r="K1268" s="143"/>
      <c r="L1268" s="143"/>
      <c r="M1268" s="234"/>
      <c r="N1268" s="143"/>
      <c r="O1268" s="262"/>
      <c r="P1268" s="262"/>
      <c r="Q1268" s="262"/>
      <c r="Z1268" s="220"/>
      <c r="AA1268" s="220"/>
      <c r="AB1268" s="237"/>
      <c r="AC1268" s="237"/>
      <c r="AD1268" s="226"/>
      <c r="AE1268" s="218"/>
      <c r="AF1268" s="225"/>
      <c r="AG1268" s="249"/>
      <c r="AH1268" s="225"/>
      <c r="AI1268" s="226"/>
      <c r="AJ1268" s="225"/>
      <c r="AK1268" s="225"/>
      <c r="AL1268" s="227"/>
      <c r="AM1268" s="225"/>
    </row>
    <row r="1269" spans="2:39" ht="15" customHeight="1">
      <c r="B1269" s="235"/>
      <c r="C1269" s="235"/>
      <c r="D1269" s="298"/>
      <c r="E1269" s="235"/>
      <c r="F1269" s="144"/>
      <c r="G1269" s="143"/>
      <c r="H1269" s="143"/>
      <c r="I1269" s="143"/>
      <c r="J1269" s="144"/>
      <c r="K1269" s="143"/>
      <c r="L1269" s="143"/>
      <c r="M1269" s="234"/>
      <c r="N1269" s="143"/>
      <c r="O1269" s="262"/>
      <c r="P1269" s="262"/>
      <c r="Q1269" s="262"/>
      <c r="Z1269" s="220"/>
      <c r="AA1269" s="220"/>
      <c r="AB1269" s="237"/>
      <c r="AC1269" s="237"/>
      <c r="AD1269" s="226"/>
      <c r="AE1269" s="218"/>
      <c r="AF1269" s="225"/>
      <c r="AG1269" s="249"/>
      <c r="AH1269" s="225"/>
      <c r="AI1269" s="226"/>
      <c r="AJ1269" s="225"/>
      <c r="AK1269" s="225"/>
      <c r="AL1269" s="227"/>
      <c r="AM1269" s="225"/>
    </row>
    <row r="1270" spans="2:39" ht="15" customHeight="1">
      <c r="B1270" s="235"/>
      <c r="C1270" s="235"/>
      <c r="D1270" s="298"/>
      <c r="E1270" s="235"/>
      <c r="F1270" s="144"/>
      <c r="G1270" s="143"/>
      <c r="H1270" s="143"/>
      <c r="I1270" s="143"/>
      <c r="J1270" s="144"/>
      <c r="K1270" s="143"/>
      <c r="L1270" s="143"/>
      <c r="M1270" s="234"/>
      <c r="N1270" s="143"/>
      <c r="O1270" s="262"/>
      <c r="P1270" s="262"/>
      <c r="Q1270" s="262"/>
      <c r="Z1270" s="220"/>
      <c r="AA1270" s="220"/>
      <c r="AB1270" s="237"/>
      <c r="AC1270" s="237"/>
      <c r="AD1270" s="226"/>
      <c r="AE1270" s="218"/>
      <c r="AF1270" s="225"/>
      <c r="AG1270" s="249"/>
      <c r="AH1270" s="225"/>
      <c r="AI1270" s="226"/>
      <c r="AJ1270" s="225"/>
      <c r="AK1270" s="225"/>
      <c r="AL1270" s="227"/>
      <c r="AM1270" s="225"/>
    </row>
    <row r="1271" spans="2:39" ht="15" customHeight="1">
      <c r="B1271" s="235"/>
      <c r="C1271" s="235"/>
      <c r="D1271" s="298"/>
      <c r="E1271" s="235"/>
      <c r="F1271" s="144"/>
      <c r="G1271" s="143"/>
      <c r="H1271" s="143"/>
      <c r="I1271" s="143"/>
      <c r="J1271" s="144"/>
      <c r="K1271" s="143"/>
      <c r="L1271" s="143"/>
      <c r="M1271" s="234"/>
      <c r="N1271" s="143"/>
      <c r="O1271" s="262"/>
      <c r="P1271" s="262"/>
      <c r="Q1271" s="262"/>
      <c r="Z1271" s="220"/>
      <c r="AA1271" s="220"/>
      <c r="AB1271" s="237"/>
      <c r="AC1271" s="237"/>
      <c r="AD1271" s="226"/>
      <c r="AE1271" s="218"/>
      <c r="AF1271" s="225"/>
      <c r="AG1271" s="249"/>
      <c r="AH1271" s="225"/>
      <c r="AI1271" s="226"/>
      <c r="AJ1271" s="225"/>
      <c r="AK1271" s="225"/>
      <c r="AL1271" s="227"/>
      <c r="AM1271" s="225"/>
    </row>
    <row r="1272" spans="2:39" ht="15" customHeight="1">
      <c r="B1272" s="235"/>
      <c r="C1272" s="235"/>
      <c r="D1272" s="298"/>
      <c r="E1272" s="235"/>
      <c r="F1272" s="144"/>
      <c r="G1272" s="143"/>
      <c r="H1272" s="143"/>
      <c r="I1272" s="143"/>
      <c r="J1272" s="144"/>
      <c r="K1272" s="143"/>
      <c r="L1272" s="143"/>
      <c r="M1272" s="234"/>
      <c r="N1272" s="143"/>
      <c r="O1272" s="262"/>
      <c r="P1272" s="262"/>
      <c r="Q1272" s="262"/>
      <c r="Z1272" s="220"/>
      <c r="AA1272" s="220"/>
      <c r="AB1272" s="237"/>
      <c r="AC1272" s="237"/>
      <c r="AD1272" s="226"/>
      <c r="AE1272" s="218"/>
      <c r="AF1272" s="225"/>
      <c r="AG1272" s="249"/>
      <c r="AH1272" s="225"/>
      <c r="AI1272" s="226"/>
      <c r="AJ1272" s="225"/>
      <c r="AK1272" s="225"/>
      <c r="AL1272" s="227"/>
      <c r="AM1272" s="225"/>
    </row>
    <row r="1273" spans="2:39" ht="15" customHeight="1">
      <c r="B1273" s="235"/>
      <c r="C1273" s="235"/>
      <c r="D1273" s="298"/>
      <c r="E1273" s="235"/>
      <c r="F1273" s="144"/>
      <c r="G1273" s="143"/>
      <c r="H1273" s="143"/>
      <c r="I1273" s="143"/>
      <c r="J1273" s="144"/>
      <c r="K1273" s="143"/>
      <c r="L1273" s="143"/>
      <c r="M1273" s="234"/>
      <c r="N1273" s="143"/>
      <c r="P1273" s="262"/>
      <c r="Q1273" s="262"/>
      <c r="Z1273" s="220"/>
      <c r="AA1273" s="220"/>
      <c r="AB1273" s="237"/>
      <c r="AC1273" s="237"/>
      <c r="AD1273" s="226"/>
      <c r="AE1273" s="218"/>
      <c r="AF1273" s="225"/>
      <c r="AG1273" s="249"/>
      <c r="AH1273" s="225"/>
      <c r="AI1273" s="226"/>
      <c r="AJ1273" s="225"/>
      <c r="AK1273" s="225"/>
      <c r="AL1273" s="227"/>
      <c r="AM1273" s="225"/>
    </row>
    <row r="1274" spans="2:39" ht="15" customHeight="1">
      <c r="B1274" s="235"/>
      <c r="C1274" s="235"/>
      <c r="D1274" s="298"/>
      <c r="E1274" s="235"/>
      <c r="F1274" s="144"/>
      <c r="G1274" s="143"/>
      <c r="H1274" s="143"/>
      <c r="I1274" s="143"/>
      <c r="J1274" s="144"/>
      <c r="K1274" s="143"/>
      <c r="L1274" s="143"/>
      <c r="M1274" s="234"/>
      <c r="N1274" s="143"/>
      <c r="P1274" s="262"/>
      <c r="Q1274" s="262"/>
      <c r="Z1274" s="220"/>
      <c r="AA1274" s="220"/>
      <c r="AB1274" s="237"/>
      <c r="AC1274" s="237"/>
      <c r="AD1274" s="226"/>
      <c r="AE1274" s="218"/>
      <c r="AF1274" s="225"/>
      <c r="AG1274" s="249"/>
      <c r="AH1274" s="225"/>
      <c r="AI1274" s="226"/>
      <c r="AJ1274" s="225"/>
      <c r="AK1274" s="225"/>
      <c r="AL1274" s="227"/>
      <c r="AM1274" s="225"/>
    </row>
    <row r="1275" spans="2:39" ht="15" customHeight="1">
      <c r="B1275" s="235"/>
      <c r="C1275" s="235"/>
      <c r="D1275" s="298"/>
      <c r="E1275" s="235"/>
      <c r="F1275" s="144"/>
      <c r="G1275" s="143"/>
      <c r="H1275" s="143"/>
      <c r="I1275" s="143"/>
      <c r="J1275" s="144"/>
      <c r="K1275" s="143"/>
      <c r="L1275" s="143"/>
      <c r="M1275" s="234"/>
      <c r="N1275" s="143"/>
      <c r="P1275" s="262"/>
      <c r="Q1275" s="262"/>
      <c r="Z1275" s="220"/>
      <c r="AA1275" s="220"/>
      <c r="AB1275" s="237"/>
      <c r="AC1275" s="237"/>
      <c r="AD1275" s="226"/>
      <c r="AE1275" s="218"/>
      <c r="AF1275" s="225"/>
      <c r="AG1275" s="249"/>
      <c r="AH1275" s="225"/>
      <c r="AI1275" s="226"/>
      <c r="AJ1275" s="225"/>
      <c r="AK1275" s="225"/>
      <c r="AL1275" s="227"/>
      <c r="AM1275" s="225"/>
    </row>
    <row r="1276" spans="2:39" ht="15" customHeight="1">
      <c r="B1276" s="235"/>
      <c r="C1276" s="235"/>
      <c r="D1276" s="298"/>
      <c r="E1276" s="235"/>
      <c r="F1276" s="144"/>
      <c r="G1276" s="143"/>
      <c r="H1276" s="143"/>
      <c r="I1276" s="143"/>
      <c r="J1276" s="144"/>
      <c r="K1276" s="143"/>
      <c r="L1276" s="143"/>
      <c r="M1276" s="234"/>
      <c r="N1276" s="143"/>
      <c r="P1276" s="262"/>
      <c r="Q1276" s="262"/>
      <c r="Z1276" s="220"/>
      <c r="AA1276" s="220"/>
      <c r="AB1276" s="237"/>
      <c r="AC1276" s="237"/>
      <c r="AD1276" s="226"/>
      <c r="AE1276" s="218"/>
      <c r="AF1276" s="225"/>
      <c r="AG1276" s="249"/>
      <c r="AH1276" s="225"/>
      <c r="AI1276" s="226"/>
      <c r="AJ1276" s="225"/>
      <c r="AK1276" s="225"/>
      <c r="AL1276" s="227"/>
      <c r="AM1276" s="225"/>
    </row>
    <row r="1277" spans="2:39" ht="15" customHeight="1">
      <c r="B1277" s="235"/>
      <c r="C1277" s="235"/>
      <c r="D1277" s="298"/>
      <c r="E1277" s="235"/>
      <c r="F1277" s="144"/>
      <c r="G1277" s="143"/>
      <c r="H1277" s="143"/>
      <c r="I1277" s="143"/>
      <c r="J1277" s="144"/>
      <c r="K1277" s="143"/>
      <c r="L1277" s="143"/>
      <c r="M1277" s="234"/>
      <c r="N1277" s="143"/>
      <c r="P1277" s="262"/>
      <c r="Q1277" s="262"/>
      <c r="Z1277" s="220"/>
      <c r="AA1277" s="220"/>
      <c r="AB1277" s="237"/>
      <c r="AC1277" s="237"/>
      <c r="AD1277" s="226"/>
      <c r="AE1277" s="218"/>
      <c r="AF1277" s="225"/>
      <c r="AG1277" s="249"/>
      <c r="AH1277" s="225"/>
      <c r="AI1277" s="226"/>
      <c r="AJ1277" s="225"/>
      <c r="AK1277" s="225"/>
      <c r="AL1277" s="227"/>
      <c r="AM1277" s="225"/>
    </row>
    <row r="1278" spans="2:39" ht="15" customHeight="1">
      <c r="B1278" s="235"/>
      <c r="C1278" s="235"/>
      <c r="D1278" s="298"/>
      <c r="E1278" s="235"/>
      <c r="F1278" s="144"/>
      <c r="G1278" s="143"/>
      <c r="H1278" s="143"/>
      <c r="I1278" s="143"/>
      <c r="J1278" s="144"/>
      <c r="K1278" s="143"/>
      <c r="L1278" s="143"/>
      <c r="M1278" s="234"/>
      <c r="N1278" s="143"/>
      <c r="P1278" s="262"/>
      <c r="Q1278" s="262"/>
      <c r="Z1278" s="220"/>
      <c r="AA1278" s="220"/>
      <c r="AB1278" s="237"/>
      <c r="AC1278" s="237"/>
      <c r="AD1278" s="226"/>
      <c r="AE1278" s="218"/>
      <c r="AF1278" s="225"/>
      <c r="AG1278" s="249"/>
      <c r="AH1278" s="225"/>
      <c r="AI1278" s="226"/>
      <c r="AJ1278" s="225"/>
      <c r="AK1278" s="225"/>
      <c r="AL1278" s="227"/>
      <c r="AM1278" s="225"/>
    </row>
    <row r="1279" spans="2:39" ht="15" customHeight="1">
      <c r="B1279" s="235"/>
      <c r="C1279" s="235"/>
      <c r="D1279" s="298"/>
      <c r="E1279" s="235"/>
      <c r="F1279" s="144"/>
      <c r="G1279" s="143"/>
      <c r="H1279" s="143"/>
      <c r="I1279" s="143"/>
      <c r="J1279" s="144"/>
      <c r="K1279" s="143"/>
      <c r="L1279" s="143"/>
      <c r="M1279" s="234"/>
      <c r="N1279" s="143"/>
      <c r="P1279" s="262"/>
      <c r="Q1279" s="262"/>
      <c r="Z1279" s="220"/>
      <c r="AA1279" s="220"/>
      <c r="AB1279" s="237"/>
      <c r="AC1279" s="237"/>
      <c r="AD1279" s="226"/>
      <c r="AE1279" s="218"/>
      <c r="AF1279" s="225"/>
      <c r="AG1279" s="249"/>
      <c r="AH1279" s="225"/>
      <c r="AI1279" s="226"/>
      <c r="AJ1279" s="225"/>
      <c r="AK1279" s="225"/>
      <c r="AL1279" s="227"/>
      <c r="AM1279" s="225"/>
    </row>
    <row r="1280" spans="2:39" ht="15" customHeight="1">
      <c r="B1280" s="235"/>
      <c r="C1280" s="235"/>
      <c r="D1280" s="298"/>
      <c r="E1280" s="235"/>
      <c r="F1280" s="144"/>
      <c r="G1280" s="143"/>
      <c r="H1280" s="143"/>
      <c r="I1280" s="143"/>
      <c r="J1280" s="144"/>
      <c r="K1280" s="143"/>
      <c r="L1280" s="143"/>
      <c r="M1280" s="234"/>
      <c r="N1280" s="143"/>
      <c r="P1280" s="262"/>
      <c r="Q1280" s="262"/>
      <c r="Z1280" s="220"/>
      <c r="AA1280" s="220"/>
      <c r="AB1280" s="237"/>
      <c r="AC1280" s="237"/>
      <c r="AD1280" s="226"/>
      <c r="AE1280" s="218"/>
      <c r="AF1280" s="225"/>
      <c r="AG1280" s="249"/>
      <c r="AH1280" s="225"/>
      <c r="AI1280" s="226"/>
      <c r="AJ1280" s="225"/>
      <c r="AK1280" s="225"/>
      <c r="AL1280" s="227"/>
      <c r="AM1280" s="225"/>
    </row>
    <row r="1281" spans="2:39" ht="15" customHeight="1">
      <c r="B1281" s="235"/>
      <c r="C1281" s="235"/>
      <c r="D1281" s="298"/>
      <c r="E1281" s="235"/>
      <c r="F1281" s="144"/>
      <c r="G1281" s="143"/>
      <c r="H1281" s="143"/>
      <c r="I1281" s="143"/>
      <c r="J1281" s="144"/>
      <c r="K1281" s="143"/>
      <c r="L1281" s="143"/>
      <c r="M1281" s="234"/>
      <c r="N1281" s="143"/>
      <c r="P1281" s="262"/>
      <c r="Q1281" s="262"/>
      <c r="Z1281" s="220"/>
      <c r="AA1281" s="220"/>
      <c r="AB1281" s="237"/>
      <c r="AC1281" s="237"/>
      <c r="AD1281" s="226"/>
      <c r="AE1281" s="218"/>
      <c r="AF1281" s="225"/>
      <c r="AG1281" s="249"/>
      <c r="AH1281" s="225"/>
      <c r="AI1281" s="226"/>
      <c r="AJ1281" s="225"/>
      <c r="AK1281" s="225"/>
      <c r="AL1281" s="227"/>
      <c r="AM1281" s="225"/>
    </row>
    <row r="1282" spans="2:39" ht="15" customHeight="1">
      <c r="B1282" s="235"/>
      <c r="C1282" s="235"/>
      <c r="D1282" s="298"/>
      <c r="E1282" s="235"/>
      <c r="F1282" s="144"/>
      <c r="G1282" s="143"/>
      <c r="H1282" s="143"/>
      <c r="I1282" s="143"/>
      <c r="J1282" s="144"/>
      <c r="K1282" s="143"/>
      <c r="L1282" s="143"/>
      <c r="M1282" s="234"/>
      <c r="N1282" s="143"/>
      <c r="P1282" s="262"/>
      <c r="Q1282" s="262"/>
      <c r="Z1282" s="220"/>
      <c r="AA1282" s="220"/>
      <c r="AB1282" s="237"/>
      <c r="AC1282" s="237"/>
      <c r="AD1282" s="226"/>
      <c r="AE1282" s="218"/>
      <c r="AF1282" s="225"/>
      <c r="AG1282" s="249"/>
      <c r="AH1282" s="225"/>
      <c r="AI1282" s="226"/>
      <c r="AJ1282" s="225"/>
      <c r="AK1282" s="225"/>
      <c r="AL1282" s="227"/>
      <c r="AM1282" s="225"/>
    </row>
    <row r="1283" spans="2:39" ht="15" customHeight="1">
      <c r="B1283" s="235"/>
      <c r="C1283" s="235"/>
      <c r="D1283" s="298"/>
      <c r="E1283" s="235"/>
      <c r="F1283" s="144"/>
      <c r="G1283" s="143"/>
      <c r="H1283" s="143"/>
      <c r="I1283" s="143"/>
      <c r="J1283" s="144"/>
      <c r="K1283" s="143"/>
      <c r="L1283" s="143"/>
      <c r="M1283" s="234"/>
      <c r="N1283" s="143"/>
      <c r="P1283" s="262"/>
      <c r="Q1283" s="262"/>
      <c r="Z1283" s="220"/>
      <c r="AA1283" s="220"/>
      <c r="AB1283" s="237"/>
      <c r="AC1283" s="237"/>
      <c r="AD1283" s="226"/>
      <c r="AE1283" s="218"/>
      <c r="AF1283" s="225"/>
      <c r="AG1283" s="249"/>
      <c r="AH1283" s="225"/>
      <c r="AI1283" s="226"/>
      <c r="AJ1283" s="225"/>
      <c r="AK1283" s="225"/>
      <c r="AL1283" s="227"/>
      <c r="AM1283" s="225"/>
    </row>
    <row r="1284" spans="2:39" ht="15" customHeight="1">
      <c r="B1284" s="235"/>
      <c r="C1284" s="235"/>
      <c r="D1284" s="298"/>
      <c r="E1284" s="235"/>
      <c r="F1284" s="144"/>
      <c r="G1284" s="143"/>
      <c r="H1284" s="143"/>
      <c r="I1284" s="143"/>
      <c r="J1284" s="144"/>
      <c r="K1284" s="143"/>
      <c r="L1284" s="143"/>
      <c r="M1284" s="234"/>
      <c r="N1284" s="143"/>
      <c r="P1284" s="262"/>
      <c r="Q1284" s="262"/>
      <c r="Z1284" s="220"/>
      <c r="AA1284" s="220"/>
      <c r="AB1284" s="237"/>
      <c r="AC1284" s="237"/>
      <c r="AD1284" s="226"/>
      <c r="AE1284" s="218"/>
      <c r="AF1284" s="225"/>
      <c r="AG1284" s="249"/>
      <c r="AH1284" s="225"/>
      <c r="AI1284" s="226"/>
      <c r="AJ1284" s="225"/>
      <c r="AK1284" s="225"/>
      <c r="AL1284" s="227"/>
      <c r="AM1284" s="225"/>
    </row>
    <row r="1285" spans="2:39" ht="15" customHeight="1">
      <c r="E1285" s="300"/>
      <c r="G1285" s="301"/>
      <c r="H1285" s="300"/>
      <c r="K1285" s="301"/>
      <c r="L1285" s="300"/>
      <c r="M1285" s="300"/>
      <c r="N1285" s="302"/>
      <c r="P1285" s="262"/>
      <c r="Q1285" s="262"/>
      <c r="Z1285" s="220"/>
      <c r="AA1285" s="220"/>
      <c r="AB1285" s="237"/>
      <c r="AC1285" s="237"/>
      <c r="AD1285" s="226"/>
      <c r="AE1285" s="218"/>
      <c r="AF1285" s="225"/>
      <c r="AG1285" s="249"/>
      <c r="AH1285" s="225"/>
      <c r="AI1285" s="226"/>
      <c r="AJ1285" s="225"/>
      <c r="AK1285" s="225"/>
      <c r="AL1285" s="227"/>
      <c r="AM1285" s="225"/>
    </row>
    <row r="1286" spans="2:39" ht="15" customHeight="1">
      <c r="E1286" s="300"/>
      <c r="G1286" s="301"/>
      <c r="H1286" s="300"/>
      <c r="K1286" s="301"/>
      <c r="L1286" s="300"/>
      <c r="M1286" s="300"/>
      <c r="N1286" s="302"/>
      <c r="P1286" s="262"/>
      <c r="Q1286" s="262"/>
      <c r="Z1286" s="220"/>
      <c r="AA1286" s="220"/>
      <c r="AB1286" s="237"/>
      <c r="AC1286" s="237"/>
      <c r="AD1286" s="226"/>
      <c r="AE1286" s="218"/>
      <c r="AF1286" s="225"/>
      <c r="AG1286" s="249"/>
      <c r="AH1286" s="225"/>
      <c r="AI1286" s="226"/>
      <c r="AJ1286" s="225"/>
      <c r="AK1286" s="225"/>
      <c r="AL1286" s="227"/>
      <c r="AM1286" s="225"/>
    </row>
    <row r="1287" spans="2:39" ht="15" customHeight="1">
      <c r="E1287" s="300"/>
      <c r="G1287" s="301"/>
      <c r="H1287" s="300"/>
      <c r="K1287" s="301"/>
      <c r="L1287" s="300"/>
      <c r="M1287" s="300"/>
      <c r="N1287" s="302"/>
      <c r="P1287" s="262"/>
      <c r="Q1287" s="262"/>
      <c r="Z1287" s="220"/>
      <c r="AA1287" s="220"/>
      <c r="AB1287" s="237"/>
      <c r="AC1287" s="237"/>
      <c r="AD1287" s="226"/>
      <c r="AE1287" s="218"/>
      <c r="AF1287" s="225"/>
      <c r="AG1287" s="249"/>
      <c r="AH1287" s="225"/>
      <c r="AI1287" s="226"/>
      <c r="AJ1287" s="225"/>
      <c r="AK1287" s="225"/>
      <c r="AL1287" s="227"/>
      <c r="AM1287" s="225"/>
    </row>
    <row r="1288" spans="2:39" ht="15" customHeight="1">
      <c r="E1288" s="300"/>
      <c r="G1288" s="301"/>
      <c r="H1288" s="300"/>
      <c r="K1288" s="301"/>
      <c r="L1288" s="300"/>
      <c r="M1288" s="300"/>
      <c r="N1288" s="302"/>
      <c r="P1288" s="262"/>
      <c r="Q1288" s="262"/>
      <c r="Z1288" s="220"/>
      <c r="AA1288" s="220"/>
      <c r="AB1288" s="237"/>
      <c r="AC1288" s="237"/>
      <c r="AD1288" s="226"/>
      <c r="AE1288" s="218"/>
      <c r="AF1288" s="225"/>
      <c r="AG1288" s="249"/>
      <c r="AH1288" s="225"/>
      <c r="AI1288" s="226"/>
      <c r="AJ1288" s="225"/>
      <c r="AK1288" s="225"/>
      <c r="AL1288" s="227"/>
      <c r="AM1288" s="225"/>
    </row>
    <row r="1289" spans="2:39" ht="15" customHeight="1">
      <c r="E1289" s="300"/>
      <c r="G1289" s="301"/>
      <c r="H1289" s="300"/>
      <c r="K1289" s="301"/>
      <c r="L1289" s="300"/>
      <c r="M1289" s="300"/>
      <c r="N1289" s="302"/>
      <c r="P1289" s="262"/>
      <c r="Q1289" s="262"/>
      <c r="Z1289" s="220"/>
      <c r="AA1289" s="220"/>
      <c r="AB1289" s="237"/>
      <c r="AC1289" s="237"/>
      <c r="AD1289" s="226"/>
      <c r="AE1289" s="218"/>
      <c r="AF1289" s="225"/>
      <c r="AG1289" s="249"/>
      <c r="AH1289" s="225"/>
      <c r="AI1289" s="226"/>
      <c r="AJ1289" s="225"/>
      <c r="AK1289" s="225"/>
      <c r="AL1289" s="227"/>
      <c r="AM1289" s="225"/>
    </row>
    <row r="1290" spans="2:39" ht="15" customHeight="1">
      <c r="E1290" s="300"/>
      <c r="G1290" s="301"/>
      <c r="H1290" s="300"/>
      <c r="K1290" s="301"/>
      <c r="L1290" s="300"/>
      <c r="M1290" s="300"/>
      <c r="N1290" s="302"/>
      <c r="P1290" s="262"/>
      <c r="Q1290" s="262"/>
      <c r="Z1290" s="220"/>
      <c r="AA1290" s="220"/>
      <c r="AB1290" s="237"/>
      <c r="AC1290" s="237"/>
      <c r="AD1290" s="226"/>
      <c r="AE1290" s="218"/>
      <c r="AF1290" s="225"/>
      <c r="AG1290" s="249"/>
      <c r="AH1290" s="225"/>
      <c r="AI1290" s="226"/>
      <c r="AJ1290" s="225"/>
      <c r="AK1290" s="225"/>
      <c r="AL1290" s="227"/>
      <c r="AM1290" s="225"/>
    </row>
    <row r="1291" spans="2:39" ht="15" customHeight="1">
      <c r="E1291" s="300"/>
      <c r="G1291" s="301"/>
      <c r="H1291" s="300"/>
      <c r="K1291" s="301"/>
      <c r="L1291" s="300"/>
      <c r="M1291" s="300"/>
      <c r="N1291" s="302"/>
      <c r="P1291" s="262"/>
      <c r="Q1291" s="262"/>
      <c r="Z1291" s="220"/>
      <c r="AA1291" s="220"/>
      <c r="AB1291" s="237"/>
      <c r="AC1291" s="237"/>
      <c r="AD1291" s="226"/>
      <c r="AE1291" s="218"/>
      <c r="AF1291" s="225"/>
      <c r="AG1291" s="249"/>
      <c r="AH1291" s="225"/>
      <c r="AI1291" s="226"/>
      <c r="AJ1291" s="225"/>
      <c r="AK1291" s="225"/>
      <c r="AL1291" s="227"/>
      <c r="AM1291" s="225"/>
    </row>
    <row r="1292" spans="2:39" ht="15" customHeight="1">
      <c r="E1292" s="300"/>
      <c r="G1292" s="301"/>
      <c r="H1292" s="300"/>
      <c r="K1292" s="301"/>
      <c r="L1292" s="300"/>
      <c r="M1292" s="300"/>
      <c r="N1292" s="302"/>
      <c r="P1292" s="262"/>
      <c r="Q1292" s="262"/>
      <c r="Z1292" s="220"/>
      <c r="AA1292" s="220"/>
      <c r="AB1292" s="237"/>
      <c r="AC1292" s="237"/>
      <c r="AD1292" s="226"/>
      <c r="AE1292" s="218"/>
      <c r="AF1292" s="225"/>
      <c r="AG1292" s="249"/>
      <c r="AH1292" s="225"/>
      <c r="AI1292" s="226"/>
      <c r="AJ1292" s="225"/>
      <c r="AK1292" s="225"/>
      <c r="AL1292" s="227"/>
      <c r="AM1292" s="225"/>
    </row>
    <row r="1293" spans="2:39" ht="15" customHeight="1">
      <c r="Z1293" s="220"/>
      <c r="AA1293" s="220"/>
      <c r="AB1293" s="237"/>
      <c r="AC1293" s="237"/>
      <c r="AD1293" s="226"/>
      <c r="AE1293" s="218"/>
      <c r="AF1293" s="225"/>
      <c r="AG1293" s="249"/>
      <c r="AH1293" s="225"/>
      <c r="AI1293" s="226"/>
      <c r="AJ1293" s="225"/>
      <c r="AK1293" s="225"/>
      <c r="AL1293" s="227"/>
      <c r="AM1293" s="225"/>
    </row>
    <row r="1294" spans="2:39" ht="15" customHeight="1">
      <c r="Z1294" s="220"/>
      <c r="AA1294" s="220"/>
      <c r="AB1294" s="237"/>
      <c r="AC1294" s="237"/>
      <c r="AD1294" s="226"/>
      <c r="AE1294" s="218"/>
      <c r="AF1294" s="225"/>
      <c r="AG1294" s="249"/>
      <c r="AH1294" s="225"/>
      <c r="AI1294" s="226"/>
      <c r="AJ1294" s="225"/>
      <c r="AK1294" s="225"/>
      <c r="AL1294" s="227"/>
      <c r="AM1294" s="225"/>
    </row>
    <row r="1295" spans="2:39" ht="15" customHeight="1">
      <c r="Z1295" s="220"/>
      <c r="AA1295" s="220"/>
      <c r="AB1295" s="237"/>
      <c r="AC1295" s="237"/>
      <c r="AD1295" s="226"/>
      <c r="AE1295" s="218"/>
      <c r="AF1295" s="225"/>
      <c r="AG1295" s="249"/>
      <c r="AH1295" s="225"/>
      <c r="AI1295" s="226"/>
      <c r="AJ1295" s="225"/>
      <c r="AK1295" s="225"/>
      <c r="AL1295" s="227"/>
      <c r="AM1295" s="225"/>
    </row>
    <row r="1296" spans="2:39" ht="15" customHeight="1">
      <c r="Z1296" s="220"/>
      <c r="AA1296" s="220"/>
      <c r="AB1296" s="237"/>
      <c r="AC1296" s="237"/>
      <c r="AD1296" s="226"/>
      <c r="AE1296" s="218"/>
      <c r="AF1296" s="225"/>
      <c r="AG1296" s="249"/>
      <c r="AH1296" s="225"/>
      <c r="AI1296" s="226"/>
      <c r="AJ1296" s="225"/>
      <c r="AK1296" s="225"/>
      <c r="AL1296" s="227"/>
      <c r="AM1296" s="225"/>
    </row>
    <row r="1297" spans="26:39" ht="15" customHeight="1">
      <c r="Z1297" s="220"/>
      <c r="AA1297" s="220"/>
      <c r="AB1297" s="237"/>
      <c r="AC1297" s="237"/>
      <c r="AD1297" s="226"/>
      <c r="AE1297" s="218"/>
      <c r="AF1297" s="225"/>
      <c r="AG1297" s="249"/>
      <c r="AH1297" s="225"/>
      <c r="AI1297" s="226"/>
      <c r="AJ1297" s="225"/>
      <c r="AK1297" s="225"/>
      <c r="AL1297" s="227"/>
      <c r="AM1297" s="225"/>
    </row>
    <row r="1298" spans="26:39" ht="15" customHeight="1">
      <c r="Z1298" s="220"/>
      <c r="AA1298" s="220"/>
      <c r="AB1298" s="237"/>
      <c r="AC1298" s="237"/>
      <c r="AD1298" s="226"/>
      <c r="AE1298" s="218"/>
      <c r="AF1298" s="225"/>
      <c r="AG1298" s="249"/>
      <c r="AH1298" s="225"/>
      <c r="AI1298" s="226"/>
      <c r="AJ1298" s="225"/>
      <c r="AK1298" s="225"/>
      <c r="AL1298" s="227"/>
      <c r="AM1298" s="225"/>
    </row>
    <row r="1299" spans="26:39" ht="15" customHeight="1">
      <c r="Z1299" s="220"/>
      <c r="AA1299" s="220"/>
      <c r="AB1299" s="237"/>
      <c r="AC1299" s="237"/>
      <c r="AD1299" s="226"/>
      <c r="AE1299" s="218"/>
      <c r="AF1299" s="225"/>
      <c r="AG1299" s="249"/>
      <c r="AH1299" s="225"/>
      <c r="AI1299" s="226"/>
      <c r="AJ1299" s="225"/>
      <c r="AK1299" s="225"/>
      <c r="AL1299" s="227"/>
      <c r="AM1299" s="225"/>
    </row>
    <row r="1300" spans="26:39" ht="15" customHeight="1">
      <c r="Z1300" s="220"/>
      <c r="AA1300" s="220"/>
      <c r="AB1300" s="237"/>
      <c r="AC1300" s="237"/>
      <c r="AD1300" s="226"/>
      <c r="AE1300" s="218"/>
      <c r="AF1300" s="225"/>
      <c r="AG1300" s="249"/>
      <c r="AH1300" s="225"/>
      <c r="AI1300" s="226"/>
      <c r="AJ1300" s="225"/>
      <c r="AK1300" s="225"/>
      <c r="AL1300" s="227"/>
      <c r="AM1300" s="225"/>
    </row>
    <row r="1301" spans="26:39" ht="15" customHeight="1">
      <c r="Z1301" s="220"/>
      <c r="AA1301" s="220"/>
      <c r="AB1301" s="237"/>
      <c r="AC1301" s="237"/>
      <c r="AD1301" s="226"/>
      <c r="AE1301" s="218"/>
      <c r="AF1301" s="225"/>
      <c r="AG1301" s="249"/>
      <c r="AH1301" s="225"/>
      <c r="AI1301" s="226"/>
      <c r="AJ1301" s="225"/>
      <c r="AK1301" s="225"/>
      <c r="AL1301" s="227"/>
      <c r="AM1301" s="225"/>
    </row>
    <row r="1302" spans="26:39" ht="15" customHeight="1">
      <c r="Z1302" s="220"/>
      <c r="AA1302" s="220"/>
      <c r="AB1302" s="237"/>
      <c r="AC1302" s="237"/>
      <c r="AD1302" s="226"/>
      <c r="AE1302" s="218"/>
      <c r="AF1302" s="225"/>
      <c r="AG1302" s="249"/>
      <c r="AH1302" s="225"/>
      <c r="AI1302" s="226"/>
      <c r="AJ1302" s="225"/>
      <c r="AK1302" s="225"/>
      <c r="AL1302" s="227"/>
      <c r="AM1302" s="225"/>
    </row>
    <row r="1303" spans="26:39" ht="15" customHeight="1">
      <c r="Z1303" s="220"/>
      <c r="AA1303" s="220"/>
      <c r="AB1303" s="237"/>
      <c r="AC1303" s="237"/>
      <c r="AD1303" s="226"/>
      <c r="AE1303" s="218"/>
      <c r="AF1303" s="225"/>
      <c r="AG1303" s="249"/>
      <c r="AH1303" s="225"/>
      <c r="AI1303" s="226"/>
      <c r="AJ1303" s="225"/>
      <c r="AK1303" s="225"/>
      <c r="AL1303" s="227"/>
      <c r="AM1303" s="225"/>
    </row>
    <row r="1304" spans="26:39" ht="15" customHeight="1">
      <c r="Z1304" s="220"/>
      <c r="AA1304" s="220"/>
      <c r="AB1304" s="237"/>
      <c r="AC1304" s="237"/>
      <c r="AD1304" s="226"/>
      <c r="AE1304" s="218"/>
      <c r="AF1304" s="225"/>
      <c r="AG1304" s="249"/>
      <c r="AH1304" s="225"/>
      <c r="AI1304" s="226"/>
      <c r="AJ1304" s="225"/>
      <c r="AK1304" s="225"/>
      <c r="AL1304" s="227"/>
      <c r="AM1304" s="225"/>
    </row>
    <row r="1305" spans="26:39" ht="15" customHeight="1">
      <c r="Z1305" s="220"/>
      <c r="AA1305" s="220"/>
      <c r="AB1305" s="237"/>
      <c r="AC1305" s="237"/>
      <c r="AD1305" s="226"/>
      <c r="AE1305" s="218"/>
      <c r="AF1305" s="225"/>
      <c r="AG1305" s="249"/>
      <c r="AH1305" s="225"/>
      <c r="AI1305" s="226"/>
      <c r="AJ1305" s="225"/>
      <c r="AK1305" s="225"/>
      <c r="AL1305" s="227"/>
      <c r="AM1305" s="225"/>
    </row>
    <row r="1306" spans="26:39" ht="15" customHeight="1">
      <c r="Z1306" s="220"/>
      <c r="AA1306" s="220"/>
      <c r="AB1306" s="237"/>
      <c r="AC1306" s="237"/>
      <c r="AD1306" s="226"/>
      <c r="AE1306" s="218"/>
      <c r="AF1306" s="225"/>
      <c r="AG1306" s="249"/>
      <c r="AH1306" s="225"/>
      <c r="AI1306" s="226"/>
      <c r="AJ1306" s="225"/>
      <c r="AK1306" s="225"/>
      <c r="AL1306" s="227"/>
      <c r="AM1306" s="225"/>
    </row>
    <row r="1307" spans="26:39" ht="15" customHeight="1">
      <c r="Z1307" s="220"/>
      <c r="AA1307" s="220"/>
      <c r="AB1307" s="237"/>
      <c r="AC1307" s="237"/>
      <c r="AD1307" s="226"/>
      <c r="AE1307" s="218"/>
      <c r="AF1307" s="225"/>
      <c r="AG1307" s="249"/>
      <c r="AH1307" s="225"/>
      <c r="AI1307" s="226"/>
      <c r="AJ1307" s="225"/>
      <c r="AK1307" s="225"/>
      <c r="AL1307" s="227"/>
      <c r="AM1307" s="225"/>
    </row>
    <row r="1308" spans="26:39" ht="15" customHeight="1">
      <c r="Z1308" s="220"/>
      <c r="AA1308" s="220"/>
      <c r="AB1308" s="237"/>
      <c r="AC1308" s="237"/>
      <c r="AD1308" s="226"/>
      <c r="AE1308" s="218"/>
      <c r="AF1308" s="225"/>
      <c r="AG1308" s="249"/>
      <c r="AH1308" s="225"/>
      <c r="AI1308" s="226"/>
      <c r="AJ1308" s="225"/>
      <c r="AK1308" s="225"/>
      <c r="AL1308" s="227"/>
      <c r="AM1308" s="225"/>
    </row>
    <row r="1309" spans="26:39" ht="15" customHeight="1">
      <c r="Z1309" s="220"/>
      <c r="AA1309" s="220"/>
      <c r="AB1309" s="237"/>
      <c r="AC1309" s="237"/>
      <c r="AD1309" s="226"/>
      <c r="AE1309" s="218"/>
      <c r="AF1309" s="225"/>
      <c r="AG1309" s="249"/>
      <c r="AH1309" s="225"/>
      <c r="AI1309" s="226"/>
      <c r="AJ1309" s="225"/>
      <c r="AK1309" s="225"/>
      <c r="AL1309" s="227"/>
      <c r="AM1309" s="225"/>
    </row>
    <row r="1310" spans="26:39" ht="15" customHeight="1">
      <c r="Z1310" s="220"/>
      <c r="AA1310" s="220"/>
      <c r="AB1310" s="237"/>
      <c r="AC1310" s="237"/>
      <c r="AD1310" s="226"/>
      <c r="AE1310" s="218"/>
      <c r="AF1310" s="225"/>
      <c r="AG1310" s="249"/>
      <c r="AH1310" s="225"/>
      <c r="AI1310" s="226"/>
      <c r="AJ1310" s="225"/>
      <c r="AK1310" s="225"/>
      <c r="AL1310" s="227"/>
      <c r="AM1310" s="225"/>
    </row>
    <row r="1311" spans="26:39" ht="15" customHeight="1">
      <c r="Z1311" s="220"/>
      <c r="AA1311" s="220"/>
      <c r="AB1311" s="237"/>
      <c r="AC1311" s="237"/>
      <c r="AD1311" s="226"/>
      <c r="AE1311" s="218"/>
      <c r="AF1311" s="225"/>
      <c r="AG1311" s="249"/>
      <c r="AH1311" s="225"/>
      <c r="AI1311" s="226"/>
      <c r="AJ1311" s="225"/>
      <c r="AK1311" s="225"/>
      <c r="AL1311" s="227"/>
      <c r="AM1311" s="225"/>
    </row>
    <row r="1312" spans="26:39" ht="15" customHeight="1">
      <c r="Z1312" s="220"/>
      <c r="AA1312" s="220"/>
      <c r="AB1312" s="237"/>
      <c r="AC1312" s="237"/>
      <c r="AD1312" s="226"/>
      <c r="AE1312" s="218"/>
      <c r="AF1312" s="225"/>
      <c r="AG1312" s="249"/>
      <c r="AH1312" s="225"/>
      <c r="AI1312" s="226"/>
      <c r="AJ1312" s="225"/>
      <c r="AK1312" s="225"/>
      <c r="AL1312" s="227"/>
      <c r="AM1312" s="225"/>
    </row>
    <row r="1313" spans="26:39" ht="15" customHeight="1">
      <c r="Z1313" s="220"/>
      <c r="AA1313" s="220"/>
      <c r="AB1313" s="237"/>
      <c r="AC1313" s="237"/>
      <c r="AD1313" s="226"/>
      <c r="AE1313" s="218"/>
      <c r="AF1313" s="225"/>
      <c r="AG1313" s="249"/>
      <c r="AH1313" s="225"/>
      <c r="AI1313" s="226"/>
      <c r="AJ1313" s="225"/>
      <c r="AK1313" s="225"/>
      <c r="AL1313" s="227"/>
      <c r="AM1313" s="225"/>
    </row>
    <row r="1314" spans="26:39" ht="15" customHeight="1">
      <c r="Z1314" s="220"/>
      <c r="AA1314" s="220"/>
      <c r="AB1314" s="237"/>
      <c r="AC1314" s="237"/>
      <c r="AD1314" s="226"/>
      <c r="AE1314" s="218"/>
      <c r="AF1314" s="225"/>
      <c r="AG1314" s="249"/>
      <c r="AH1314" s="225"/>
      <c r="AI1314" s="226"/>
      <c r="AJ1314" s="225"/>
      <c r="AK1314" s="225"/>
      <c r="AL1314" s="227"/>
      <c r="AM1314" s="225"/>
    </row>
    <row r="1315" spans="26:39" ht="15" customHeight="1">
      <c r="Z1315" s="220"/>
      <c r="AA1315" s="220"/>
      <c r="AB1315" s="237"/>
      <c r="AC1315" s="237"/>
      <c r="AD1315" s="226"/>
      <c r="AE1315" s="218"/>
      <c r="AF1315" s="225"/>
      <c r="AG1315" s="249"/>
      <c r="AH1315" s="225"/>
      <c r="AI1315" s="226"/>
      <c r="AJ1315" s="225"/>
      <c r="AK1315" s="225"/>
      <c r="AL1315" s="227"/>
      <c r="AM1315" s="225"/>
    </row>
    <row r="1316" spans="26:39" ht="15" customHeight="1">
      <c r="Z1316" s="220"/>
      <c r="AA1316" s="220"/>
      <c r="AB1316" s="237"/>
      <c r="AC1316" s="237"/>
      <c r="AD1316" s="226"/>
      <c r="AE1316" s="218"/>
      <c r="AF1316" s="225"/>
      <c r="AG1316" s="249"/>
      <c r="AH1316" s="225"/>
      <c r="AI1316" s="226"/>
      <c r="AJ1316" s="225"/>
      <c r="AK1316" s="225"/>
      <c r="AL1316" s="227"/>
      <c r="AM1316" s="225"/>
    </row>
    <row r="1317" spans="26:39" ht="15" customHeight="1">
      <c r="Z1317" s="220"/>
      <c r="AA1317" s="220"/>
      <c r="AB1317" s="237"/>
      <c r="AC1317" s="237"/>
      <c r="AD1317" s="226"/>
      <c r="AE1317" s="218"/>
      <c r="AF1317" s="225"/>
      <c r="AG1317" s="249"/>
      <c r="AH1317" s="225"/>
      <c r="AI1317" s="226"/>
      <c r="AJ1317" s="225"/>
      <c r="AK1317" s="225"/>
      <c r="AL1317" s="227"/>
      <c r="AM1317" s="225"/>
    </row>
    <row r="1318" spans="26:39" ht="15" customHeight="1">
      <c r="Z1318" s="220"/>
      <c r="AA1318" s="220"/>
      <c r="AB1318" s="237"/>
      <c r="AC1318" s="237"/>
      <c r="AD1318" s="226"/>
      <c r="AE1318" s="218"/>
      <c r="AF1318" s="225"/>
      <c r="AG1318" s="249"/>
      <c r="AH1318" s="225"/>
      <c r="AI1318" s="226"/>
      <c r="AJ1318" s="225"/>
      <c r="AK1318" s="225"/>
      <c r="AL1318" s="227"/>
      <c r="AM1318" s="225"/>
    </row>
    <row r="1319" spans="26:39" ht="15" customHeight="1">
      <c r="Z1319" s="220"/>
      <c r="AA1319" s="220"/>
      <c r="AB1319" s="237"/>
      <c r="AC1319" s="237"/>
      <c r="AD1319" s="226"/>
      <c r="AE1319" s="218"/>
      <c r="AF1319" s="225"/>
      <c r="AG1319" s="249"/>
      <c r="AH1319" s="225"/>
      <c r="AI1319" s="226"/>
      <c r="AJ1319" s="225"/>
      <c r="AK1319" s="225"/>
      <c r="AL1319" s="227"/>
      <c r="AM1319" s="225"/>
    </row>
    <row r="1320" spans="26:39" ht="15" customHeight="1">
      <c r="Z1320" s="220"/>
      <c r="AA1320" s="220"/>
      <c r="AB1320" s="237"/>
      <c r="AC1320" s="237"/>
      <c r="AD1320" s="226"/>
      <c r="AE1320" s="218"/>
      <c r="AF1320" s="225"/>
      <c r="AG1320" s="249"/>
      <c r="AH1320" s="225"/>
      <c r="AI1320" s="226"/>
      <c r="AJ1320" s="225"/>
      <c r="AK1320" s="225"/>
      <c r="AL1320" s="227"/>
      <c r="AM1320" s="225"/>
    </row>
    <row r="1321" spans="26:39" ht="15" customHeight="1">
      <c r="Z1321" s="220"/>
      <c r="AA1321" s="220"/>
      <c r="AB1321" s="237"/>
      <c r="AC1321" s="237"/>
      <c r="AD1321" s="226"/>
      <c r="AE1321" s="218"/>
      <c r="AF1321" s="225"/>
      <c r="AG1321" s="249"/>
      <c r="AH1321" s="225"/>
      <c r="AI1321" s="226"/>
      <c r="AJ1321" s="225"/>
      <c r="AK1321" s="225"/>
      <c r="AL1321" s="227"/>
      <c r="AM1321" s="225"/>
    </row>
    <row r="1322" spans="26:39" ht="15" customHeight="1">
      <c r="Z1322" s="220"/>
      <c r="AA1322" s="220"/>
      <c r="AB1322" s="237"/>
      <c r="AC1322" s="237"/>
      <c r="AD1322" s="226"/>
      <c r="AE1322" s="218"/>
      <c r="AF1322" s="225"/>
      <c r="AG1322" s="249"/>
      <c r="AH1322" s="225"/>
      <c r="AI1322" s="226"/>
      <c r="AJ1322" s="225"/>
      <c r="AK1322" s="225"/>
      <c r="AL1322" s="227"/>
      <c r="AM1322" s="225"/>
    </row>
    <row r="1323" spans="26:39" ht="15" customHeight="1">
      <c r="Z1323" s="220"/>
      <c r="AA1323" s="220"/>
      <c r="AB1323" s="237"/>
      <c r="AC1323" s="237"/>
      <c r="AD1323" s="226"/>
      <c r="AE1323" s="218"/>
      <c r="AF1323" s="225"/>
      <c r="AG1323" s="249"/>
      <c r="AH1323" s="225"/>
      <c r="AI1323" s="226"/>
      <c r="AJ1323" s="225"/>
      <c r="AK1323" s="225"/>
      <c r="AL1323" s="227"/>
      <c r="AM1323" s="225"/>
    </row>
    <row r="1324" spans="26:39" ht="15" customHeight="1">
      <c r="Z1324" s="220"/>
      <c r="AA1324" s="220"/>
      <c r="AB1324" s="237"/>
      <c r="AC1324" s="237"/>
      <c r="AD1324" s="226"/>
      <c r="AE1324" s="218"/>
      <c r="AF1324" s="225"/>
      <c r="AG1324" s="249"/>
      <c r="AH1324" s="225"/>
      <c r="AI1324" s="226"/>
      <c r="AJ1324" s="225"/>
      <c r="AK1324" s="225"/>
      <c r="AL1324" s="227"/>
      <c r="AM1324" s="225"/>
    </row>
    <row r="1325" spans="26:39" ht="15" customHeight="1">
      <c r="Z1325" s="220"/>
      <c r="AA1325" s="220"/>
      <c r="AB1325" s="237"/>
      <c r="AC1325" s="237"/>
      <c r="AD1325" s="226"/>
      <c r="AE1325" s="218"/>
      <c r="AF1325" s="225"/>
      <c r="AG1325" s="249"/>
      <c r="AH1325" s="225"/>
      <c r="AI1325" s="226"/>
      <c r="AJ1325" s="225"/>
      <c r="AK1325" s="225"/>
      <c r="AL1325" s="227"/>
      <c r="AM1325" s="225"/>
    </row>
    <row r="1326" spans="26:39" ht="15" customHeight="1">
      <c r="Z1326" s="220"/>
      <c r="AA1326" s="220"/>
      <c r="AB1326" s="237"/>
      <c r="AC1326" s="237"/>
      <c r="AD1326" s="226"/>
      <c r="AE1326" s="218"/>
      <c r="AF1326" s="225"/>
      <c r="AG1326" s="249"/>
      <c r="AH1326" s="225"/>
      <c r="AI1326" s="226"/>
      <c r="AJ1326" s="225"/>
      <c r="AK1326" s="225"/>
      <c r="AL1326" s="227"/>
      <c r="AM1326" s="225"/>
    </row>
    <row r="1327" spans="26:39" ht="15" customHeight="1">
      <c r="Z1327" s="220"/>
      <c r="AA1327" s="220"/>
      <c r="AB1327" s="237"/>
      <c r="AC1327" s="237"/>
      <c r="AD1327" s="226"/>
      <c r="AE1327" s="218"/>
      <c r="AF1327" s="225"/>
      <c r="AG1327" s="249"/>
      <c r="AH1327" s="225"/>
      <c r="AI1327" s="226"/>
      <c r="AJ1327" s="225"/>
      <c r="AK1327" s="225"/>
      <c r="AL1327" s="227"/>
      <c r="AM1327" s="225"/>
    </row>
    <row r="1328" spans="26:39" ht="15" customHeight="1">
      <c r="Z1328" s="220"/>
      <c r="AA1328" s="220"/>
      <c r="AB1328" s="237"/>
      <c r="AC1328" s="237"/>
      <c r="AD1328" s="226"/>
      <c r="AE1328" s="218"/>
      <c r="AF1328" s="225"/>
      <c r="AG1328" s="249"/>
      <c r="AH1328" s="225"/>
      <c r="AI1328" s="226"/>
      <c r="AJ1328" s="225"/>
      <c r="AK1328" s="225"/>
      <c r="AL1328" s="227"/>
      <c r="AM1328" s="225"/>
    </row>
    <row r="1329" spans="26:39" ht="15" customHeight="1">
      <c r="Z1329" s="220"/>
      <c r="AA1329" s="220"/>
      <c r="AB1329" s="237"/>
      <c r="AC1329" s="237"/>
      <c r="AD1329" s="226"/>
      <c r="AE1329" s="218"/>
      <c r="AF1329" s="225"/>
      <c r="AG1329" s="249"/>
      <c r="AH1329" s="225"/>
      <c r="AI1329" s="226"/>
      <c r="AJ1329" s="225"/>
      <c r="AK1329" s="225"/>
      <c r="AL1329" s="227"/>
      <c r="AM1329" s="225"/>
    </row>
    <row r="1330" spans="26:39" ht="15" customHeight="1">
      <c r="Z1330" s="220"/>
      <c r="AA1330" s="220"/>
      <c r="AB1330" s="237"/>
      <c r="AC1330" s="237"/>
      <c r="AD1330" s="226"/>
      <c r="AE1330" s="218"/>
      <c r="AF1330" s="225"/>
      <c r="AG1330" s="249"/>
      <c r="AH1330" s="225"/>
      <c r="AI1330" s="226"/>
      <c r="AJ1330" s="225"/>
      <c r="AK1330" s="225"/>
      <c r="AL1330" s="227"/>
      <c r="AM1330" s="225"/>
    </row>
    <row r="1331" spans="26:39" ht="15" customHeight="1">
      <c r="Z1331" s="220"/>
      <c r="AA1331" s="220"/>
      <c r="AB1331" s="237"/>
      <c r="AC1331" s="237"/>
      <c r="AD1331" s="226"/>
      <c r="AE1331" s="218"/>
      <c r="AF1331" s="225"/>
      <c r="AG1331" s="249"/>
      <c r="AH1331" s="225"/>
      <c r="AI1331" s="226"/>
      <c r="AJ1331" s="225"/>
      <c r="AK1331" s="225"/>
      <c r="AL1331" s="227"/>
      <c r="AM1331" s="225"/>
    </row>
    <row r="1332" spans="26:39" ht="15" customHeight="1">
      <c r="Z1332" s="220"/>
      <c r="AA1332" s="220"/>
      <c r="AB1332" s="237"/>
      <c r="AC1332" s="237"/>
      <c r="AD1332" s="226"/>
      <c r="AE1332" s="218"/>
      <c r="AF1332" s="225"/>
      <c r="AG1332" s="249"/>
      <c r="AH1332" s="225"/>
      <c r="AI1332" s="226"/>
      <c r="AJ1332" s="225"/>
      <c r="AK1332" s="225"/>
      <c r="AL1332" s="227"/>
      <c r="AM1332" s="225"/>
    </row>
    <row r="1333" spans="26:39" ht="15" customHeight="1">
      <c r="Z1333" s="220"/>
      <c r="AA1333" s="220"/>
      <c r="AB1333" s="237"/>
      <c r="AC1333" s="237"/>
      <c r="AD1333" s="226"/>
      <c r="AE1333" s="218"/>
      <c r="AF1333" s="225"/>
      <c r="AG1333" s="249"/>
      <c r="AH1333" s="225"/>
      <c r="AI1333" s="226"/>
      <c r="AJ1333" s="225"/>
      <c r="AK1333" s="225"/>
      <c r="AL1333" s="227"/>
      <c r="AM1333" s="225"/>
    </row>
    <row r="1334" spans="26:39" ht="15" customHeight="1">
      <c r="Z1334" s="220"/>
      <c r="AA1334" s="220"/>
      <c r="AB1334" s="237"/>
      <c r="AC1334" s="237"/>
      <c r="AD1334" s="226"/>
      <c r="AE1334" s="218"/>
      <c r="AF1334" s="225"/>
      <c r="AG1334" s="249"/>
      <c r="AH1334" s="225"/>
      <c r="AI1334" s="226"/>
      <c r="AJ1334" s="225"/>
      <c r="AK1334" s="225"/>
      <c r="AL1334" s="227"/>
      <c r="AM1334" s="225"/>
    </row>
    <row r="1335" spans="26:39" ht="15" customHeight="1">
      <c r="Z1335" s="220"/>
      <c r="AA1335" s="220"/>
      <c r="AB1335" s="237"/>
      <c r="AC1335" s="237"/>
      <c r="AD1335" s="226"/>
      <c r="AE1335" s="218"/>
      <c r="AF1335" s="225"/>
      <c r="AG1335" s="249"/>
      <c r="AH1335" s="225"/>
      <c r="AI1335" s="226"/>
      <c r="AJ1335" s="225"/>
      <c r="AK1335" s="225"/>
      <c r="AL1335" s="227"/>
      <c r="AM1335" s="225"/>
    </row>
    <row r="1336" spans="26:39" ht="15" customHeight="1">
      <c r="Z1336" s="220"/>
      <c r="AA1336" s="220"/>
      <c r="AB1336" s="237"/>
      <c r="AC1336" s="237"/>
      <c r="AD1336" s="226"/>
      <c r="AE1336" s="218"/>
      <c r="AF1336" s="225"/>
      <c r="AG1336" s="249"/>
      <c r="AH1336" s="225"/>
      <c r="AI1336" s="226"/>
      <c r="AJ1336" s="225"/>
      <c r="AK1336" s="225"/>
      <c r="AL1336" s="227"/>
      <c r="AM1336" s="225"/>
    </row>
    <row r="1337" spans="26:39" ht="15" customHeight="1">
      <c r="Z1337" s="220"/>
      <c r="AA1337" s="220"/>
      <c r="AB1337" s="237"/>
      <c r="AC1337" s="237"/>
      <c r="AD1337" s="226"/>
      <c r="AE1337" s="218"/>
      <c r="AF1337" s="225"/>
      <c r="AG1337" s="249"/>
      <c r="AH1337" s="225"/>
      <c r="AI1337" s="226"/>
      <c r="AJ1337" s="225"/>
      <c r="AK1337" s="225"/>
      <c r="AL1337" s="227"/>
      <c r="AM1337" s="225"/>
    </row>
    <row r="1338" spans="26:39" ht="15" customHeight="1">
      <c r="Z1338" s="220"/>
      <c r="AA1338" s="220"/>
      <c r="AB1338" s="237"/>
      <c r="AC1338" s="237"/>
      <c r="AD1338" s="226"/>
      <c r="AE1338" s="218"/>
      <c r="AF1338" s="225"/>
      <c r="AG1338" s="249"/>
      <c r="AH1338" s="225"/>
      <c r="AI1338" s="226"/>
      <c r="AJ1338" s="225"/>
      <c r="AK1338" s="225"/>
      <c r="AL1338" s="227"/>
      <c r="AM1338" s="225"/>
    </row>
    <row r="1339" spans="26:39" ht="15" customHeight="1">
      <c r="Z1339" s="220"/>
      <c r="AA1339" s="220"/>
      <c r="AB1339" s="237"/>
      <c r="AC1339" s="237"/>
      <c r="AD1339" s="226"/>
      <c r="AE1339" s="218"/>
      <c r="AF1339" s="225"/>
      <c r="AG1339" s="249"/>
      <c r="AH1339" s="225"/>
      <c r="AI1339" s="226"/>
      <c r="AJ1339" s="225"/>
      <c r="AK1339" s="225"/>
      <c r="AL1339" s="227"/>
      <c r="AM1339" s="225"/>
    </row>
    <row r="1340" spans="26:39" ht="15" customHeight="1">
      <c r="Z1340" s="220"/>
      <c r="AA1340" s="220"/>
      <c r="AB1340" s="237"/>
      <c r="AC1340" s="237"/>
      <c r="AD1340" s="226"/>
      <c r="AE1340" s="218"/>
      <c r="AF1340" s="225"/>
      <c r="AG1340" s="249"/>
      <c r="AH1340" s="225"/>
      <c r="AI1340" s="226"/>
      <c r="AJ1340" s="225"/>
      <c r="AK1340" s="225"/>
      <c r="AL1340" s="227"/>
      <c r="AM1340" s="225"/>
    </row>
    <row r="1341" spans="26:39" ht="15" customHeight="1">
      <c r="Z1341" s="220"/>
      <c r="AA1341" s="220"/>
      <c r="AB1341" s="237"/>
      <c r="AC1341" s="237"/>
      <c r="AD1341" s="226"/>
      <c r="AE1341" s="218"/>
      <c r="AF1341" s="225"/>
      <c r="AG1341" s="249"/>
      <c r="AH1341" s="225"/>
      <c r="AI1341" s="226"/>
      <c r="AJ1341" s="225"/>
      <c r="AK1341" s="225"/>
      <c r="AL1341" s="227"/>
      <c r="AM1341" s="225"/>
    </row>
    <row r="1342" spans="26:39" ht="15" customHeight="1">
      <c r="Z1342" s="220"/>
      <c r="AA1342" s="220"/>
      <c r="AB1342" s="237"/>
      <c r="AC1342" s="237"/>
      <c r="AD1342" s="226"/>
      <c r="AE1342" s="218"/>
      <c r="AF1342" s="225"/>
      <c r="AG1342" s="249"/>
      <c r="AH1342" s="225"/>
      <c r="AI1342" s="226"/>
      <c r="AJ1342" s="225"/>
      <c r="AK1342" s="225"/>
      <c r="AL1342" s="227"/>
      <c r="AM1342" s="225"/>
    </row>
    <row r="1343" spans="26:39" ht="15" customHeight="1">
      <c r="Z1343" s="220"/>
      <c r="AA1343" s="220"/>
      <c r="AB1343" s="237"/>
      <c r="AC1343" s="237"/>
      <c r="AD1343" s="226"/>
      <c r="AE1343" s="218"/>
      <c r="AF1343" s="225"/>
      <c r="AG1343" s="249"/>
      <c r="AH1343" s="225"/>
      <c r="AI1343" s="226"/>
      <c r="AJ1343" s="225"/>
      <c r="AK1343" s="225"/>
      <c r="AL1343" s="227"/>
      <c r="AM1343" s="225"/>
    </row>
    <row r="1344" spans="26:39" ht="15" customHeight="1">
      <c r="Z1344" s="220"/>
      <c r="AA1344" s="220"/>
      <c r="AB1344" s="237"/>
      <c r="AC1344" s="237"/>
      <c r="AD1344" s="226"/>
      <c r="AE1344" s="218"/>
      <c r="AF1344" s="225"/>
      <c r="AG1344" s="249"/>
      <c r="AH1344" s="225"/>
      <c r="AI1344" s="226"/>
      <c r="AJ1344" s="225"/>
      <c r="AK1344" s="225"/>
      <c r="AL1344" s="227"/>
      <c r="AM1344" s="225"/>
    </row>
    <row r="1345" spans="26:39" ht="15" customHeight="1">
      <c r="Z1345" s="220"/>
      <c r="AA1345" s="220"/>
      <c r="AB1345" s="237"/>
      <c r="AC1345" s="237"/>
      <c r="AD1345" s="226"/>
      <c r="AE1345" s="218"/>
      <c r="AF1345" s="225"/>
      <c r="AG1345" s="249"/>
      <c r="AH1345" s="225"/>
      <c r="AI1345" s="226"/>
      <c r="AJ1345" s="225"/>
      <c r="AK1345" s="225"/>
      <c r="AL1345" s="227"/>
      <c r="AM1345" s="225"/>
    </row>
    <row r="1346" spans="26:39" ht="15" customHeight="1">
      <c r="Z1346" s="220"/>
      <c r="AA1346" s="220"/>
      <c r="AB1346" s="237"/>
      <c r="AC1346" s="237"/>
      <c r="AD1346" s="226"/>
      <c r="AE1346" s="218"/>
      <c r="AF1346" s="225"/>
      <c r="AG1346" s="249"/>
      <c r="AH1346" s="225"/>
      <c r="AI1346" s="226"/>
      <c r="AJ1346" s="225"/>
      <c r="AK1346" s="225"/>
      <c r="AL1346" s="227"/>
      <c r="AM1346" s="225"/>
    </row>
    <row r="1347" spans="26:39" ht="15" customHeight="1">
      <c r="Z1347" s="220"/>
      <c r="AA1347" s="220"/>
      <c r="AB1347" s="237"/>
      <c r="AC1347" s="237"/>
      <c r="AD1347" s="226"/>
      <c r="AE1347" s="218"/>
      <c r="AF1347" s="225"/>
      <c r="AG1347" s="249"/>
      <c r="AH1347" s="225"/>
      <c r="AI1347" s="226"/>
      <c r="AJ1347" s="225"/>
      <c r="AK1347" s="225"/>
      <c r="AL1347" s="227"/>
      <c r="AM1347" s="225"/>
    </row>
    <row r="1348" spans="26:39" ht="15" customHeight="1">
      <c r="Z1348" s="220"/>
      <c r="AA1348" s="220"/>
      <c r="AB1348" s="237"/>
      <c r="AC1348" s="237"/>
      <c r="AD1348" s="226"/>
      <c r="AE1348" s="218"/>
      <c r="AF1348" s="225"/>
      <c r="AG1348" s="249"/>
      <c r="AH1348" s="225"/>
      <c r="AI1348" s="226"/>
      <c r="AJ1348" s="225"/>
      <c r="AK1348" s="225"/>
      <c r="AL1348" s="227"/>
      <c r="AM1348" s="225"/>
    </row>
    <row r="1349" spans="26:39" ht="15" customHeight="1">
      <c r="Z1349" s="220"/>
      <c r="AA1349" s="220"/>
      <c r="AB1349" s="237"/>
      <c r="AC1349" s="237"/>
      <c r="AD1349" s="226"/>
      <c r="AE1349" s="218"/>
      <c r="AF1349" s="225"/>
      <c r="AG1349" s="249"/>
      <c r="AH1349" s="225"/>
      <c r="AI1349" s="226"/>
      <c r="AJ1349" s="225"/>
      <c r="AK1349" s="225"/>
      <c r="AL1349" s="227"/>
      <c r="AM1349" s="225"/>
    </row>
    <row r="1350" spans="26:39" ht="15" customHeight="1">
      <c r="Z1350" s="220"/>
      <c r="AA1350" s="220"/>
      <c r="AB1350" s="237"/>
      <c r="AC1350" s="237"/>
      <c r="AD1350" s="226"/>
      <c r="AE1350" s="218"/>
      <c r="AF1350" s="225"/>
      <c r="AG1350" s="249"/>
      <c r="AH1350" s="225"/>
      <c r="AI1350" s="226"/>
      <c r="AJ1350" s="225"/>
      <c r="AK1350" s="225"/>
      <c r="AL1350" s="227"/>
      <c r="AM1350" s="225"/>
    </row>
    <row r="1351" spans="26:39" ht="15" customHeight="1">
      <c r="Z1351" s="220"/>
      <c r="AA1351" s="220"/>
      <c r="AB1351" s="237"/>
      <c r="AC1351" s="237"/>
      <c r="AD1351" s="226"/>
      <c r="AE1351" s="218"/>
      <c r="AF1351" s="225"/>
      <c r="AG1351" s="249"/>
      <c r="AH1351" s="225"/>
      <c r="AI1351" s="226"/>
      <c r="AJ1351" s="225"/>
      <c r="AK1351" s="225"/>
      <c r="AL1351" s="227"/>
      <c r="AM1351" s="225"/>
    </row>
    <row r="1352" spans="26:39" ht="15" customHeight="1">
      <c r="Z1352" s="220"/>
      <c r="AA1352" s="220"/>
      <c r="AB1352" s="237"/>
      <c r="AC1352" s="237"/>
      <c r="AD1352" s="226"/>
      <c r="AE1352" s="218"/>
      <c r="AF1352" s="225"/>
      <c r="AG1352" s="249"/>
      <c r="AH1352" s="225"/>
      <c r="AI1352" s="226"/>
      <c r="AJ1352" s="225"/>
      <c r="AK1352" s="225"/>
      <c r="AL1352" s="227"/>
      <c r="AM1352" s="225"/>
    </row>
    <row r="1353" spans="26:39" ht="15" customHeight="1">
      <c r="Z1353" s="220"/>
      <c r="AA1353" s="220"/>
      <c r="AB1353" s="237"/>
      <c r="AC1353" s="237"/>
      <c r="AD1353" s="226"/>
      <c r="AE1353" s="218"/>
      <c r="AF1353" s="225"/>
      <c r="AG1353" s="249"/>
      <c r="AH1353" s="225"/>
      <c r="AI1353" s="226"/>
      <c r="AJ1353" s="225"/>
      <c r="AK1353" s="225"/>
      <c r="AL1353" s="227"/>
      <c r="AM1353" s="225"/>
    </row>
    <row r="1354" spans="26:39" ht="15" customHeight="1">
      <c r="Z1354" s="220"/>
      <c r="AA1354" s="220"/>
      <c r="AB1354" s="237"/>
      <c r="AC1354" s="237"/>
      <c r="AD1354" s="226"/>
      <c r="AE1354" s="218"/>
      <c r="AF1354" s="225"/>
      <c r="AG1354" s="249"/>
      <c r="AH1354" s="225"/>
      <c r="AI1354" s="226"/>
      <c r="AJ1354" s="225"/>
      <c r="AK1354" s="225"/>
      <c r="AL1354" s="227"/>
      <c r="AM1354" s="225"/>
    </row>
    <row r="1355" spans="26:39" ht="15" customHeight="1">
      <c r="Z1355" s="220"/>
      <c r="AA1355" s="220"/>
      <c r="AB1355" s="237"/>
      <c r="AC1355" s="237"/>
      <c r="AD1355" s="226"/>
      <c r="AE1355" s="218"/>
      <c r="AF1355" s="225"/>
      <c r="AG1355" s="249"/>
      <c r="AH1355" s="225"/>
      <c r="AI1355" s="226"/>
      <c r="AJ1355" s="225"/>
      <c r="AK1355" s="225"/>
      <c r="AL1355" s="227"/>
      <c r="AM1355" s="225"/>
    </row>
    <row r="1356" spans="26:39" ht="15" customHeight="1">
      <c r="Z1356" s="220"/>
      <c r="AA1356" s="220"/>
      <c r="AB1356" s="237"/>
      <c r="AC1356" s="237"/>
      <c r="AD1356" s="226"/>
      <c r="AE1356" s="218"/>
      <c r="AF1356" s="225"/>
      <c r="AG1356" s="249"/>
      <c r="AH1356" s="225"/>
      <c r="AI1356" s="226"/>
      <c r="AJ1356" s="225"/>
      <c r="AK1356" s="225"/>
      <c r="AL1356" s="227"/>
      <c r="AM1356" s="225"/>
    </row>
    <row r="1357" spans="26:39" ht="15" customHeight="1">
      <c r="Z1357" s="220"/>
      <c r="AA1357" s="220"/>
      <c r="AB1357" s="237"/>
      <c r="AC1357" s="237"/>
      <c r="AD1357" s="226"/>
      <c r="AE1357" s="218"/>
      <c r="AF1357" s="225"/>
      <c r="AG1357" s="249"/>
      <c r="AH1357" s="225"/>
      <c r="AI1357" s="226"/>
      <c r="AJ1357" s="225"/>
      <c r="AK1357" s="225"/>
      <c r="AL1357" s="227"/>
      <c r="AM1357" s="225"/>
    </row>
    <row r="1358" spans="26:39" ht="15" customHeight="1">
      <c r="Z1358" s="220"/>
      <c r="AA1358" s="220"/>
      <c r="AB1358" s="237"/>
      <c r="AC1358" s="237"/>
      <c r="AD1358" s="226"/>
      <c r="AE1358" s="218"/>
      <c r="AF1358" s="225"/>
      <c r="AG1358" s="249"/>
      <c r="AH1358" s="225"/>
      <c r="AI1358" s="226"/>
      <c r="AJ1358" s="225"/>
      <c r="AK1358" s="225"/>
      <c r="AL1358" s="227"/>
      <c r="AM1358" s="225"/>
    </row>
    <row r="1359" spans="26:39" ht="15" customHeight="1">
      <c r="Z1359" s="220"/>
      <c r="AA1359" s="220"/>
      <c r="AB1359" s="237"/>
      <c r="AC1359" s="237"/>
      <c r="AD1359" s="226"/>
      <c r="AE1359" s="218"/>
      <c r="AF1359" s="225"/>
      <c r="AG1359" s="249"/>
      <c r="AH1359" s="225"/>
      <c r="AI1359" s="226"/>
      <c r="AJ1359" s="225"/>
      <c r="AK1359" s="225"/>
      <c r="AL1359" s="227"/>
      <c r="AM1359" s="225"/>
    </row>
    <row r="1360" spans="26:39" ht="15" customHeight="1">
      <c r="Z1360" s="220"/>
      <c r="AA1360" s="220"/>
      <c r="AB1360" s="237"/>
      <c r="AC1360" s="237"/>
      <c r="AD1360" s="226"/>
      <c r="AE1360" s="218"/>
      <c r="AF1360" s="225"/>
      <c r="AG1360" s="249"/>
      <c r="AH1360" s="225"/>
      <c r="AI1360" s="226"/>
      <c r="AJ1360" s="225"/>
      <c r="AK1360" s="225"/>
      <c r="AL1360" s="227"/>
      <c r="AM1360" s="225"/>
    </row>
    <row r="1361" spans="26:39" ht="15" customHeight="1">
      <c r="Z1361" s="220"/>
      <c r="AA1361" s="220"/>
      <c r="AB1361" s="237"/>
      <c r="AC1361" s="237"/>
      <c r="AD1361" s="226"/>
      <c r="AE1361" s="218"/>
      <c r="AF1361" s="225"/>
      <c r="AG1361" s="249"/>
      <c r="AH1361" s="225"/>
      <c r="AI1361" s="226"/>
      <c r="AJ1361" s="225"/>
      <c r="AK1361" s="225"/>
      <c r="AL1361" s="227"/>
      <c r="AM1361" s="225"/>
    </row>
    <row r="1362" spans="26:39" ht="15" customHeight="1">
      <c r="Z1362" s="220"/>
      <c r="AA1362" s="220"/>
      <c r="AB1362" s="237"/>
      <c r="AC1362" s="237"/>
      <c r="AD1362" s="226"/>
      <c r="AE1362" s="218"/>
      <c r="AF1362" s="225"/>
      <c r="AG1362" s="249"/>
      <c r="AH1362" s="225"/>
      <c r="AI1362" s="226"/>
      <c r="AJ1362" s="225"/>
      <c r="AK1362" s="225"/>
      <c r="AL1362" s="227"/>
      <c r="AM1362" s="225"/>
    </row>
    <row r="1363" spans="26:39" ht="15" customHeight="1">
      <c r="Z1363" s="220"/>
      <c r="AA1363" s="220"/>
      <c r="AB1363" s="237"/>
      <c r="AC1363" s="237"/>
      <c r="AD1363" s="226"/>
      <c r="AE1363" s="218"/>
      <c r="AF1363" s="225"/>
      <c r="AG1363" s="249"/>
      <c r="AH1363" s="225"/>
      <c r="AI1363" s="226"/>
      <c r="AJ1363" s="225"/>
      <c r="AK1363" s="225"/>
      <c r="AL1363" s="227"/>
      <c r="AM1363" s="225"/>
    </row>
    <row r="1364" spans="26:39" ht="15" customHeight="1">
      <c r="Z1364" s="220"/>
      <c r="AA1364" s="220"/>
      <c r="AB1364" s="237"/>
      <c r="AC1364" s="237"/>
      <c r="AD1364" s="226"/>
      <c r="AE1364" s="218"/>
      <c r="AF1364" s="225"/>
      <c r="AG1364" s="249"/>
      <c r="AH1364" s="225"/>
      <c r="AI1364" s="226"/>
      <c r="AJ1364" s="225"/>
      <c r="AK1364" s="225"/>
      <c r="AL1364" s="227"/>
      <c r="AM1364" s="225"/>
    </row>
    <row r="1365" spans="26:39" ht="15" customHeight="1">
      <c r="Z1365" s="220"/>
      <c r="AA1365" s="220"/>
      <c r="AB1365" s="237"/>
      <c r="AC1365" s="237"/>
      <c r="AD1365" s="226"/>
      <c r="AE1365" s="218"/>
      <c r="AF1365" s="225"/>
      <c r="AG1365" s="249"/>
      <c r="AH1365" s="225"/>
      <c r="AI1365" s="226"/>
      <c r="AJ1365" s="225"/>
      <c r="AK1365" s="225"/>
      <c r="AL1365" s="227"/>
      <c r="AM1365" s="225"/>
    </row>
    <row r="1366" spans="26:39" ht="15" customHeight="1">
      <c r="Z1366" s="220"/>
      <c r="AA1366" s="220"/>
      <c r="AB1366" s="237"/>
      <c r="AC1366" s="237"/>
      <c r="AD1366" s="226"/>
      <c r="AE1366" s="218"/>
      <c r="AF1366" s="225"/>
      <c r="AG1366" s="249"/>
      <c r="AH1366" s="225"/>
      <c r="AI1366" s="226"/>
      <c r="AJ1366" s="225"/>
      <c r="AK1366" s="225"/>
      <c r="AL1366" s="227"/>
      <c r="AM1366" s="225"/>
    </row>
    <row r="1367" spans="26:39" ht="15" customHeight="1">
      <c r="Z1367" s="220"/>
      <c r="AA1367" s="220"/>
      <c r="AB1367" s="237"/>
      <c r="AC1367" s="237"/>
      <c r="AD1367" s="226"/>
      <c r="AE1367" s="218"/>
      <c r="AF1367" s="225"/>
      <c r="AG1367" s="249"/>
      <c r="AH1367" s="225"/>
      <c r="AI1367" s="226"/>
      <c r="AJ1367" s="225"/>
      <c r="AK1367" s="225"/>
      <c r="AL1367" s="227"/>
      <c r="AM1367" s="225"/>
    </row>
    <row r="1368" spans="26:39" ht="15" customHeight="1">
      <c r="Z1368" s="220"/>
      <c r="AA1368" s="220"/>
      <c r="AB1368" s="237"/>
      <c r="AC1368" s="237"/>
      <c r="AD1368" s="226"/>
      <c r="AE1368" s="218"/>
      <c r="AF1368" s="225"/>
      <c r="AG1368" s="249"/>
      <c r="AH1368" s="225"/>
      <c r="AI1368" s="226"/>
      <c r="AJ1368" s="225"/>
      <c r="AK1368" s="225"/>
      <c r="AL1368" s="227"/>
      <c r="AM1368" s="225"/>
    </row>
    <row r="1369" spans="26:39" ht="15" customHeight="1">
      <c r="Z1369" s="220"/>
      <c r="AA1369" s="220"/>
      <c r="AB1369" s="237"/>
      <c r="AC1369" s="237"/>
      <c r="AD1369" s="226"/>
      <c r="AE1369" s="218"/>
      <c r="AF1369" s="225"/>
      <c r="AG1369" s="249"/>
      <c r="AH1369" s="225"/>
      <c r="AI1369" s="226"/>
      <c r="AJ1369" s="225"/>
      <c r="AK1369" s="225"/>
      <c r="AL1369" s="227"/>
      <c r="AM1369" s="225"/>
    </row>
    <row r="1370" spans="26:39" ht="15" customHeight="1">
      <c r="Z1370" s="220"/>
      <c r="AA1370" s="220"/>
      <c r="AB1370" s="237"/>
      <c r="AC1370" s="237"/>
      <c r="AD1370" s="226"/>
      <c r="AE1370" s="218"/>
      <c r="AF1370" s="225"/>
      <c r="AG1370" s="249"/>
      <c r="AH1370" s="225"/>
      <c r="AI1370" s="226"/>
      <c r="AJ1370" s="225"/>
      <c r="AK1370" s="225"/>
      <c r="AL1370" s="227"/>
      <c r="AM1370" s="225"/>
    </row>
    <row r="1371" spans="26:39" ht="15" customHeight="1">
      <c r="Z1371" s="220"/>
      <c r="AA1371" s="220"/>
      <c r="AB1371" s="237"/>
      <c r="AC1371" s="237"/>
      <c r="AD1371" s="226"/>
      <c r="AE1371" s="218"/>
      <c r="AF1371" s="225"/>
      <c r="AG1371" s="249"/>
      <c r="AH1371" s="225"/>
      <c r="AI1371" s="226"/>
      <c r="AJ1371" s="225"/>
      <c r="AK1371" s="225"/>
      <c r="AL1371" s="227"/>
      <c r="AM1371" s="225"/>
    </row>
    <row r="1372" spans="26:39" ht="15" customHeight="1">
      <c r="Z1372" s="220"/>
      <c r="AA1372" s="220"/>
      <c r="AB1372" s="237"/>
      <c r="AC1372" s="237"/>
      <c r="AD1372" s="226"/>
      <c r="AE1372" s="218"/>
      <c r="AF1372" s="225"/>
      <c r="AG1372" s="249"/>
      <c r="AH1372" s="225"/>
      <c r="AI1372" s="226"/>
      <c r="AJ1372" s="225"/>
      <c r="AK1372" s="225"/>
      <c r="AL1372" s="227"/>
      <c r="AM1372" s="225"/>
    </row>
    <row r="1373" spans="26:39" ht="15" customHeight="1">
      <c r="Z1373" s="220"/>
      <c r="AA1373" s="220"/>
      <c r="AB1373" s="237"/>
      <c r="AC1373" s="237"/>
      <c r="AD1373" s="226"/>
      <c r="AE1373" s="218"/>
      <c r="AF1373" s="225"/>
      <c r="AG1373" s="249"/>
      <c r="AH1373" s="225"/>
      <c r="AI1373" s="226"/>
      <c r="AJ1373" s="225"/>
      <c r="AK1373" s="225"/>
      <c r="AL1373" s="227"/>
      <c r="AM1373" s="225"/>
    </row>
    <row r="1374" spans="26:39" ht="15" customHeight="1">
      <c r="Z1374" s="220"/>
      <c r="AA1374" s="220"/>
      <c r="AB1374" s="237"/>
      <c r="AC1374" s="237"/>
      <c r="AD1374" s="226"/>
      <c r="AE1374" s="218"/>
      <c r="AF1374" s="225"/>
      <c r="AG1374" s="249"/>
      <c r="AH1374" s="225"/>
      <c r="AI1374" s="226"/>
      <c r="AJ1374" s="225"/>
      <c r="AK1374" s="225"/>
      <c r="AL1374" s="227"/>
      <c r="AM1374" s="225"/>
    </row>
    <row r="1375" spans="26:39" ht="15" customHeight="1">
      <c r="Z1375" s="220"/>
      <c r="AA1375" s="220"/>
      <c r="AB1375" s="237"/>
      <c r="AC1375" s="237"/>
      <c r="AD1375" s="226"/>
      <c r="AE1375" s="218"/>
      <c r="AF1375" s="225"/>
      <c r="AG1375" s="249"/>
      <c r="AH1375" s="225"/>
      <c r="AI1375" s="226"/>
      <c r="AJ1375" s="225"/>
      <c r="AK1375" s="225"/>
      <c r="AL1375" s="227"/>
      <c r="AM1375" s="225"/>
    </row>
    <row r="1376" spans="26:39" ht="15" customHeight="1">
      <c r="Z1376" s="220"/>
      <c r="AA1376" s="220"/>
      <c r="AB1376" s="237"/>
      <c r="AC1376" s="237"/>
      <c r="AD1376" s="226"/>
      <c r="AE1376" s="218"/>
      <c r="AF1376" s="225"/>
      <c r="AG1376" s="249"/>
      <c r="AH1376" s="225"/>
      <c r="AI1376" s="226"/>
      <c r="AJ1376" s="225"/>
      <c r="AK1376" s="225"/>
      <c r="AL1376" s="227"/>
      <c r="AM1376" s="225"/>
    </row>
    <row r="1377" spans="26:39" ht="15" customHeight="1">
      <c r="Z1377" s="220"/>
      <c r="AA1377" s="220"/>
      <c r="AB1377" s="237"/>
      <c r="AC1377" s="237"/>
      <c r="AD1377" s="226"/>
      <c r="AE1377" s="218"/>
      <c r="AF1377" s="225"/>
      <c r="AG1377" s="249"/>
      <c r="AH1377" s="225"/>
      <c r="AI1377" s="226"/>
      <c r="AJ1377" s="225"/>
      <c r="AK1377" s="225"/>
      <c r="AL1377" s="227"/>
      <c r="AM1377" s="225"/>
    </row>
    <row r="1378" spans="26:39" ht="15" customHeight="1">
      <c r="Z1378" s="220"/>
      <c r="AA1378" s="220"/>
      <c r="AB1378" s="237"/>
      <c r="AC1378" s="237"/>
      <c r="AD1378" s="226"/>
      <c r="AE1378" s="218"/>
      <c r="AF1378" s="225"/>
      <c r="AG1378" s="249"/>
      <c r="AH1378" s="225"/>
      <c r="AI1378" s="226"/>
      <c r="AJ1378" s="225"/>
      <c r="AK1378" s="225"/>
      <c r="AL1378" s="227"/>
      <c r="AM1378" s="225"/>
    </row>
    <row r="1379" spans="26:39" ht="15" customHeight="1">
      <c r="Z1379" s="220"/>
      <c r="AA1379" s="220"/>
      <c r="AB1379" s="237"/>
      <c r="AC1379" s="237"/>
      <c r="AD1379" s="226"/>
      <c r="AE1379" s="218"/>
      <c r="AF1379" s="225"/>
      <c r="AG1379" s="249"/>
      <c r="AH1379" s="225"/>
      <c r="AI1379" s="226"/>
      <c r="AJ1379" s="225"/>
      <c r="AK1379" s="225"/>
      <c r="AL1379" s="227"/>
      <c r="AM1379" s="225"/>
    </row>
    <row r="1380" spans="26:39" ht="15" customHeight="1">
      <c r="Z1380" s="220"/>
      <c r="AA1380" s="220"/>
      <c r="AB1380" s="237"/>
      <c r="AC1380" s="237"/>
      <c r="AD1380" s="226"/>
      <c r="AE1380" s="218"/>
      <c r="AF1380" s="225"/>
      <c r="AG1380" s="249"/>
      <c r="AH1380" s="225"/>
      <c r="AI1380" s="226"/>
      <c r="AJ1380" s="225"/>
      <c r="AK1380" s="225"/>
      <c r="AL1380" s="227"/>
      <c r="AM1380" s="225"/>
    </row>
    <row r="1381" spans="26:39" ht="15" customHeight="1">
      <c r="Z1381" s="220"/>
      <c r="AA1381" s="220"/>
      <c r="AB1381" s="237"/>
      <c r="AC1381" s="237"/>
      <c r="AD1381" s="226"/>
      <c r="AE1381" s="218"/>
      <c r="AF1381" s="225"/>
      <c r="AG1381" s="249"/>
      <c r="AH1381" s="225"/>
      <c r="AI1381" s="226"/>
      <c r="AJ1381" s="225"/>
      <c r="AK1381" s="225"/>
      <c r="AL1381" s="227"/>
      <c r="AM1381" s="225"/>
    </row>
    <row r="1382" spans="26:39" ht="15" customHeight="1">
      <c r="Z1382" s="224"/>
      <c r="AA1382" s="224"/>
      <c r="AB1382" s="238"/>
      <c r="AC1382" s="238"/>
      <c r="AD1382" s="226"/>
      <c r="AE1382" s="218"/>
      <c r="AF1382" s="225"/>
      <c r="AG1382" s="249"/>
      <c r="AH1382" s="225"/>
      <c r="AI1382" s="226"/>
      <c r="AJ1382" s="225"/>
      <c r="AK1382" s="225"/>
      <c r="AL1382" s="227"/>
      <c r="AM1382" s="225"/>
    </row>
    <row r="1383" spans="26:39" ht="15" customHeight="1">
      <c r="Z1383" s="224"/>
      <c r="AA1383" s="224"/>
      <c r="AB1383" s="238"/>
      <c r="AC1383" s="238"/>
      <c r="AD1383" s="226"/>
      <c r="AE1383" s="225"/>
      <c r="AF1383" s="225"/>
      <c r="AG1383" s="249"/>
      <c r="AH1383" s="225"/>
      <c r="AI1383" s="226"/>
      <c r="AJ1383" s="225"/>
      <c r="AK1383" s="225"/>
      <c r="AL1383" s="227"/>
      <c r="AM1383" s="225"/>
    </row>
    <row r="1384" spans="26:39" ht="15" customHeight="1">
      <c r="Z1384" s="228"/>
      <c r="AA1384" s="228"/>
      <c r="AB1384" s="233"/>
      <c r="AC1384" s="233"/>
      <c r="AD1384" s="222"/>
      <c r="AE1384" s="221"/>
      <c r="AF1384" s="233"/>
      <c r="AG1384" s="247"/>
      <c r="AH1384" s="221"/>
      <c r="AI1384" s="222"/>
      <c r="AJ1384" s="221"/>
      <c r="AK1384" s="221"/>
      <c r="AL1384" s="223"/>
      <c r="AM1384" s="221"/>
    </row>
    <row r="1385" spans="26:39" ht="15" customHeight="1">
      <c r="Z1385" s="228"/>
      <c r="AA1385" s="228"/>
      <c r="AB1385" s="233"/>
      <c r="AC1385" s="233"/>
      <c r="AD1385" s="222"/>
      <c r="AE1385" s="221"/>
      <c r="AF1385" s="233"/>
      <c r="AG1385" s="247"/>
      <c r="AH1385" s="221"/>
      <c r="AI1385" s="222"/>
      <c r="AJ1385" s="221"/>
      <c r="AK1385" s="221"/>
      <c r="AL1385" s="223"/>
      <c r="AM1385" s="221"/>
    </row>
    <row r="1386" spans="26:39" ht="15" customHeight="1">
      <c r="Z1386" s="228"/>
      <c r="AA1386" s="228"/>
      <c r="AB1386" s="233"/>
      <c r="AC1386" s="233"/>
      <c r="AD1386" s="222"/>
      <c r="AE1386" s="221"/>
      <c r="AF1386" s="233"/>
      <c r="AG1386" s="247"/>
      <c r="AH1386" s="221"/>
      <c r="AI1386" s="222"/>
      <c r="AJ1386" s="221"/>
      <c r="AK1386" s="221"/>
      <c r="AL1386" s="223"/>
      <c r="AM1386" s="221"/>
    </row>
    <row r="1387" spans="26:39" ht="15" customHeight="1">
      <c r="Z1387" s="228"/>
      <c r="AA1387" s="228"/>
      <c r="AB1387" s="233"/>
      <c r="AC1387" s="233"/>
      <c r="AD1387" s="222"/>
      <c r="AE1387" s="221"/>
      <c r="AF1387" s="233"/>
      <c r="AG1387" s="247"/>
      <c r="AH1387" s="221"/>
      <c r="AI1387" s="222"/>
      <c r="AJ1387" s="221"/>
      <c r="AK1387" s="221"/>
      <c r="AL1387" s="223"/>
      <c r="AM1387" s="221"/>
    </row>
    <row r="1388" spans="26:39" ht="15" customHeight="1">
      <c r="Z1388" s="228"/>
      <c r="AA1388" s="228"/>
      <c r="AB1388" s="233"/>
      <c r="AC1388" s="233"/>
      <c r="AD1388" s="222"/>
      <c r="AE1388" s="221"/>
      <c r="AF1388" s="233"/>
      <c r="AG1388" s="247"/>
      <c r="AH1388" s="221"/>
      <c r="AI1388" s="222"/>
      <c r="AJ1388" s="221"/>
      <c r="AK1388" s="221"/>
      <c r="AL1388" s="223"/>
      <c r="AM1388" s="221"/>
    </row>
    <row r="1389" spans="26:39" ht="15" customHeight="1">
      <c r="Z1389" s="228"/>
      <c r="AA1389" s="228"/>
      <c r="AB1389" s="233"/>
      <c r="AC1389" s="233"/>
      <c r="AD1389" s="222"/>
      <c r="AE1389" s="221"/>
      <c r="AF1389" s="233"/>
      <c r="AG1389" s="247"/>
      <c r="AH1389" s="221"/>
      <c r="AI1389" s="222"/>
      <c r="AJ1389" s="221"/>
      <c r="AK1389" s="221"/>
      <c r="AL1389" s="223"/>
      <c r="AM1389" s="221"/>
    </row>
    <row r="1390" spans="26:39" ht="15" customHeight="1">
      <c r="Z1390" s="228"/>
      <c r="AA1390" s="228"/>
      <c r="AB1390" s="233"/>
      <c r="AC1390" s="233"/>
      <c r="AD1390" s="222"/>
      <c r="AE1390" s="221"/>
      <c r="AF1390" s="233"/>
      <c r="AG1390" s="247"/>
      <c r="AH1390" s="221"/>
      <c r="AI1390" s="222"/>
      <c r="AJ1390" s="221"/>
      <c r="AK1390" s="221"/>
      <c r="AL1390" s="223"/>
      <c r="AM1390" s="221"/>
    </row>
    <row r="1391" spans="26:39" ht="15" customHeight="1">
      <c r="Z1391" s="228"/>
      <c r="AA1391" s="228"/>
      <c r="AB1391" s="233"/>
      <c r="AC1391" s="233"/>
      <c r="AD1391" s="222"/>
      <c r="AE1391" s="221"/>
      <c r="AF1391" s="233"/>
      <c r="AG1391" s="247"/>
      <c r="AH1391" s="221"/>
      <c r="AI1391" s="222"/>
      <c r="AJ1391" s="221"/>
      <c r="AK1391" s="221"/>
      <c r="AL1391" s="223"/>
      <c r="AM1391" s="221"/>
    </row>
    <row r="1392" spans="26:39" ht="15" customHeight="1">
      <c r="Z1392" s="228"/>
      <c r="AA1392" s="228"/>
      <c r="AB1392" s="233"/>
      <c r="AC1392" s="233"/>
      <c r="AD1392" s="222"/>
      <c r="AE1392" s="221"/>
      <c r="AF1392" s="233"/>
      <c r="AG1392" s="247"/>
      <c r="AH1392" s="221"/>
      <c r="AI1392" s="222"/>
      <c r="AJ1392" s="221"/>
      <c r="AK1392" s="221"/>
      <c r="AL1392" s="223"/>
      <c r="AM1392" s="221"/>
    </row>
    <row r="1393" spans="26:39" ht="15" customHeight="1">
      <c r="Z1393" s="228"/>
      <c r="AA1393" s="228"/>
      <c r="AB1393" s="233"/>
      <c r="AC1393" s="233"/>
      <c r="AD1393" s="222"/>
      <c r="AE1393" s="221"/>
      <c r="AF1393" s="233"/>
      <c r="AG1393" s="247"/>
      <c r="AH1393" s="221"/>
      <c r="AI1393" s="222"/>
      <c r="AJ1393" s="221"/>
      <c r="AK1393" s="221"/>
      <c r="AL1393" s="223"/>
      <c r="AM1393" s="221"/>
    </row>
    <row r="1394" spans="26:39" ht="15" customHeight="1">
      <c r="Z1394" s="228"/>
      <c r="AA1394" s="228"/>
      <c r="AB1394" s="233"/>
      <c r="AC1394" s="233"/>
      <c r="AD1394" s="222"/>
      <c r="AE1394" s="221"/>
      <c r="AF1394" s="233"/>
      <c r="AG1394" s="247"/>
      <c r="AH1394" s="221"/>
      <c r="AI1394" s="222"/>
      <c r="AJ1394" s="221"/>
      <c r="AK1394" s="221"/>
      <c r="AL1394" s="223"/>
      <c r="AM1394" s="221"/>
    </row>
    <row r="1395" spans="26:39" ht="15" customHeight="1">
      <c r="Z1395" s="228"/>
      <c r="AA1395" s="228"/>
      <c r="AB1395" s="233"/>
      <c r="AC1395" s="233"/>
      <c r="AD1395" s="222"/>
      <c r="AE1395" s="221"/>
      <c r="AF1395" s="233"/>
      <c r="AG1395" s="247"/>
      <c r="AH1395" s="221"/>
      <c r="AI1395" s="222"/>
      <c r="AJ1395" s="221"/>
      <c r="AK1395" s="221"/>
      <c r="AL1395" s="223"/>
      <c r="AM1395" s="221"/>
    </row>
    <row r="1396" spans="26:39" ht="15" customHeight="1">
      <c r="Z1396" s="228"/>
      <c r="AA1396" s="228"/>
      <c r="AB1396" s="233"/>
      <c r="AC1396" s="233"/>
      <c r="AD1396" s="222"/>
      <c r="AE1396" s="221"/>
      <c r="AF1396" s="233"/>
      <c r="AG1396" s="247"/>
      <c r="AH1396" s="221"/>
      <c r="AI1396" s="222"/>
      <c r="AJ1396" s="221"/>
      <c r="AK1396" s="221"/>
      <c r="AL1396" s="223"/>
      <c r="AM1396" s="221"/>
    </row>
    <row r="1397" spans="26:39" ht="15" customHeight="1">
      <c r="Z1397" s="228"/>
      <c r="AA1397" s="228"/>
      <c r="AB1397" s="233"/>
      <c r="AC1397" s="233"/>
      <c r="AD1397" s="222"/>
      <c r="AE1397" s="221"/>
      <c r="AF1397" s="233"/>
      <c r="AG1397" s="247"/>
      <c r="AH1397" s="221"/>
      <c r="AI1397" s="222"/>
      <c r="AJ1397" s="221"/>
      <c r="AK1397" s="221"/>
      <c r="AL1397" s="223"/>
      <c r="AM1397" s="221"/>
    </row>
    <row r="1398" spans="26:39" ht="15" customHeight="1">
      <c r="Z1398" s="228"/>
      <c r="AA1398" s="228"/>
      <c r="AB1398" s="233"/>
      <c r="AC1398" s="233"/>
      <c r="AD1398" s="222"/>
      <c r="AE1398" s="221"/>
      <c r="AF1398" s="233"/>
      <c r="AG1398" s="247"/>
      <c r="AH1398" s="221"/>
      <c r="AI1398" s="222"/>
      <c r="AJ1398" s="221"/>
      <c r="AK1398" s="221"/>
      <c r="AL1398" s="223"/>
      <c r="AM1398" s="221"/>
    </row>
    <row r="1399" spans="26:39" ht="15" customHeight="1">
      <c r="Z1399" s="228"/>
      <c r="AA1399" s="228"/>
      <c r="AB1399" s="233"/>
      <c r="AC1399" s="233"/>
      <c r="AD1399" s="222"/>
      <c r="AE1399" s="221"/>
      <c r="AF1399" s="233"/>
      <c r="AG1399" s="247"/>
      <c r="AH1399" s="221"/>
      <c r="AI1399" s="222"/>
      <c r="AJ1399" s="221"/>
      <c r="AK1399" s="221"/>
      <c r="AL1399" s="223"/>
      <c r="AM1399" s="221"/>
    </row>
    <row r="1400" spans="26:39" ht="15" customHeight="1">
      <c r="Z1400" s="228"/>
      <c r="AA1400" s="228"/>
      <c r="AB1400" s="233"/>
      <c r="AC1400" s="233"/>
      <c r="AD1400" s="222"/>
      <c r="AE1400" s="221"/>
      <c r="AF1400" s="233"/>
      <c r="AG1400" s="247"/>
      <c r="AH1400" s="221"/>
      <c r="AI1400" s="222"/>
      <c r="AJ1400" s="221"/>
      <c r="AK1400" s="221"/>
      <c r="AL1400" s="223"/>
      <c r="AM1400" s="221"/>
    </row>
    <row r="1401" spans="26:39" ht="15" customHeight="1">
      <c r="Z1401" s="228"/>
      <c r="AA1401" s="228"/>
      <c r="AB1401" s="233"/>
      <c r="AC1401" s="233"/>
      <c r="AD1401" s="222"/>
      <c r="AE1401" s="221"/>
      <c r="AF1401" s="233"/>
      <c r="AG1401" s="247"/>
      <c r="AH1401" s="221"/>
      <c r="AI1401" s="222"/>
      <c r="AJ1401" s="221"/>
      <c r="AK1401" s="221"/>
      <c r="AL1401" s="223"/>
      <c r="AM1401" s="221"/>
    </row>
    <row r="1402" spans="26:39" ht="15" customHeight="1">
      <c r="Z1402" s="228"/>
      <c r="AA1402" s="228"/>
      <c r="AB1402" s="233"/>
      <c r="AC1402" s="233"/>
      <c r="AD1402" s="222"/>
      <c r="AE1402" s="221"/>
      <c r="AF1402" s="233"/>
      <c r="AG1402" s="247"/>
      <c r="AH1402" s="221"/>
      <c r="AI1402" s="222"/>
      <c r="AJ1402" s="221"/>
      <c r="AK1402" s="221"/>
      <c r="AL1402" s="223"/>
      <c r="AM1402" s="221"/>
    </row>
    <row r="1403" spans="26:39" ht="15" customHeight="1">
      <c r="Z1403" s="228"/>
      <c r="AA1403" s="228"/>
      <c r="AB1403" s="233"/>
      <c r="AC1403" s="233"/>
      <c r="AD1403" s="222"/>
      <c r="AE1403" s="221"/>
      <c r="AF1403" s="233"/>
      <c r="AG1403" s="247"/>
      <c r="AH1403" s="221"/>
      <c r="AI1403" s="222"/>
      <c r="AJ1403" s="221"/>
      <c r="AK1403" s="221"/>
      <c r="AL1403" s="223"/>
      <c r="AM1403" s="221"/>
    </row>
    <row r="1404" spans="26:39" ht="15" customHeight="1">
      <c r="Z1404" s="228"/>
      <c r="AA1404" s="228"/>
      <c r="AB1404" s="233"/>
      <c r="AC1404" s="233"/>
      <c r="AD1404" s="222"/>
      <c r="AE1404" s="221"/>
      <c r="AF1404" s="233"/>
      <c r="AG1404" s="247"/>
      <c r="AH1404" s="221"/>
      <c r="AI1404" s="222"/>
      <c r="AJ1404" s="221"/>
      <c r="AK1404" s="221"/>
      <c r="AL1404" s="223"/>
      <c r="AM1404" s="221"/>
    </row>
    <row r="1405" spans="26:39" ht="15" customHeight="1">
      <c r="Z1405" s="228"/>
      <c r="AA1405" s="228"/>
      <c r="AB1405" s="233"/>
      <c r="AC1405" s="233"/>
      <c r="AD1405" s="222"/>
      <c r="AE1405" s="221"/>
      <c r="AF1405" s="233"/>
      <c r="AG1405" s="247"/>
      <c r="AH1405" s="221"/>
      <c r="AI1405" s="222"/>
      <c r="AJ1405" s="221"/>
      <c r="AK1405" s="221"/>
      <c r="AL1405" s="223"/>
      <c r="AM1405" s="221"/>
    </row>
    <row r="1406" spans="26:39" ht="15" customHeight="1">
      <c r="Z1406" s="228"/>
      <c r="AA1406" s="228"/>
      <c r="AB1406" s="233"/>
      <c r="AC1406" s="233"/>
      <c r="AD1406" s="222"/>
      <c r="AE1406" s="221"/>
      <c r="AF1406" s="233"/>
      <c r="AG1406" s="247"/>
      <c r="AH1406" s="221"/>
      <c r="AI1406" s="222"/>
      <c r="AJ1406" s="221"/>
      <c r="AK1406" s="221"/>
      <c r="AL1406" s="223"/>
      <c r="AM1406" s="221"/>
    </row>
    <row r="1407" spans="26:39" ht="15" customHeight="1">
      <c r="Z1407" s="228"/>
      <c r="AA1407" s="228"/>
      <c r="AB1407" s="233"/>
      <c r="AC1407" s="233"/>
      <c r="AD1407" s="222"/>
      <c r="AE1407" s="221"/>
      <c r="AF1407" s="233"/>
      <c r="AG1407" s="247"/>
      <c r="AH1407" s="221"/>
      <c r="AI1407" s="222"/>
      <c r="AJ1407" s="221"/>
      <c r="AK1407" s="221"/>
      <c r="AL1407" s="223"/>
      <c r="AM1407" s="221"/>
    </row>
    <row r="1408" spans="26:39" ht="15" customHeight="1">
      <c r="Z1408" s="228"/>
      <c r="AA1408" s="228"/>
      <c r="AB1408" s="233"/>
      <c r="AC1408" s="233"/>
      <c r="AD1408" s="222"/>
      <c r="AE1408" s="221"/>
      <c r="AF1408" s="233"/>
      <c r="AG1408" s="247"/>
      <c r="AH1408" s="221"/>
      <c r="AI1408" s="222"/>
      <c r="AJ1408" s="221"/>
      <c r="AK1408" s="221"/>
      <c r="AL1408" s="223"/>
      <c r="AM1408" s="221"/>
    </row>
    <row r="1409" spans="26:39" ht="15" customHeight="1">
      <c r="Z1409" s="228"/>
      <c r="AA1409" s="228"/>
      <c r="AB1409" s="233"/>
      <c r="AC1409" s="233"/>
      <c r="AD1409" s="222"/>
      <c r="AE1409" s="221"/>
      <c r="AF1409" s="233"/>
      <c r="AG1409" s="247"/>
      <c r="AH1409" s="221"/>
      <c r="AI1409" s="222"/>
      <c r="AJ1409" s="221"/>
      <c r="AK1409" s="221"/>
      <c r="AL1409" s="223"/>
      <c r="AM1409" s="221"/>
    </row>
    <row r="1410" spans="26:39" ht="15" customHeight="1">
      <c r="Z1410" s="228"/>
      <c r="AA1410" s="228"/>
      <c r="AB1410" s="233"/>
      <c r="AC1410" s="233"/>
      <c r="AD1410" s="222"/>
      <c r="AE1410" s="221"/>
      <c r="AF1410" s="233"/>
      <c r="AG1410" s="247"/>
      <c r="AH1410" s="221"/>
      <c r="AI1410" s="222"/>
      <c r="AJ1410" s="221"/>
      <c r="AK1410" s="221"/>
      <c r="AL1410" s="223"/>
      <c r="AM1410" s="221"/>
    </row>
    <row r="1411" spans="26:39" ht="15" customHeight="1">
      <c r="Z1411" s="228"/>
      <c r="AA1411" s="228"/>
      <c r="AB1411" s="233"/>
      <c r="AC1411" s="233"/>
      <c r="AD1411" s="222"/>
      <c r="AE1411" s="221"/>
      <c r="AF1411" s="233"/>
      <c r="AG1411" s="247"/>
      <c r="AH1411" s="221"/>
      <c r="AI1411" s="222"/>
      <c r="AJ1411" s="221"/>
      <c r="AK1411" s="221"/>
      <c r="AL1411" s="223"/>
      <c r="AM1411" s="221"/>
    </row>
    <row r="1412" spans="26:39" ht="15" customHeight="1">
      <c r="Z1412" s="228"/>
      <c r="AA1412" s="228"/>
      <c r="AB1412" s="233"/>
      <c r="AC1412" s="233"/>
      <c r="AD1412" s="222"/>
      <c r="AE1412" s="221"/>
      <c r="AF1412" s="233"/>
      <c r="AG1412" s="247"/>
      <c r="AH1412" s="221"/>
      <c r="AI1412" s="222"/>
      <c r="AJ1412" s="221"/>
      <c r="AK1412" s="221"/>
      <c r="AL1412" s="223"/>
      <c r="AM1412" s="221"/>
    </row>
    <row r="1413" spans="26:39" ht="15" customHeight="1">
      <c r="Z1413" s="228"/>
      <c r="AA1413" s="228"/>
      <c r="AB1413" s="233"/>
      <c r="AC1413" s="233"/>
      <c r="AD1413" s="222"/>
      <c r="AE1413" s="221"/>
      <c r="AF1413" s="233"/>
      <c r="AG1413" s="247"/>
      <c r="AH1413" s="221"/>
      <c r="AI1413" s="222"/>
      <c r="AJ1413" s="221"/>
      <c r="AK1413" s="221"/>
      <c r="AL1413" s="223"/>
      <c r="AM1413" s="221"/>
    </row>
    <row r="1414" spans="26:39" ht="15" customHeight="1">
      <c r="Z1414" s="228"/>
      <c r="AA1414" s="228"/>
      <c r="AB1414" s="233"/>
      <c r="AC1414" s="233"/>
      <c r="AD1414" s="222"/>
      <c r="AE1414" s="221"/>
      <c r="AF1414" s="233"/>
      <c r="AG1414" s="247"/>
      <c r="AH1414" s="221"/>
      <c r="AI1414" s="222"/>
      <c r="AJ1414" s="221"/>
      <c r="AK1414" s="221"/>
      <c r="AL1414" s="223"/>
      <c r="AM1414" s="221"/>
    </row>
    <row r="1415" spans="26:39" ht="15" customHeight="1">
      <c r="Z1415" s="228"/>
      <c r="AA1415" s="228"/>
      <c r="AB1415" s="233"/>
      <c r="AC1415" s="233"/>
      <c r="AD1415" s="222"/>
      <c r="AE1415" s="221"/>
      <c r="AF1415" s="233"/>
      <c r="AG1415" s="247"/>
      <c r="AH1415" s="221"/>
      <c r="AI1415" s="222"/>
      <c r="AJ1415" s="221"/>
      <c r="AK1415" s="221"/>
      <c r="AL1415" s="223"/>
      <c r="AM1415" s="221"/>
    </row>
    <row r="1416" spans="26:39" ht="15" customHeight="1">
      <c r="Z1416" s="228"/>
      <c r="AA1416" s="228"/>
      <c r="AB1416" s="233"/>
      <c r="AC1416" s="233"/>
      <c r="AD1416" s="222"/>
      <c r="AE1416" s="221"/>
      <c r="AF1416" s="233"/>
      <c r="AG1416" s="247"/>
      <c r="AH1416" s="221"/>
      <c r="AI1416" s="222"/>
      <c r="AJ1416" s="221"/>
      <c r="AK1416" s="221"/>
      <c r="AL1416" s="223"/>
      <c r="AM1416" s="221"/>
    </row>
    <row r="1417" spans="26:39" ht="15" customHeight="1">
      <c r="Z1417" s="228"/>
      <c r="AA1417" s="228"/>
      <c r="AB1417" s="233"/>
      <c r="AC1417" s="233"/>
      <c r="AD1417" s="222"/>
      <c r="AE1417" s="221"/>
      <c r="AF1417" s="233"/>
      <c r="AG1417" s="247"/>
      <c r="AH1417" s="221"/>
      <c r="AI1417" s="222"/>
      <c r="AJ1417" s="221"/>
      <c r="AK1417" s="221"/>
      <c r="AL1417" s="223"/>
      <c r="AM1417" s="221"/>
    </row>
    <row r="1418" spans="26:39" ht="15" customHeight="1">
      <c r="Z1418" s="228"/>
      <c r="AA1418" s="228"/>
      <c r="AB1418" s="233"/>
      <c r="AC1418" s="233"/>
      <c r="AD1418" s="222"/>
      <c r="AE1418" s="221"/>
      <c r="AF1418" s="233"/>
      <c r="AG1418" s="247"/>
      <c r="AH1418" s="221"/>
      <c r="AI1418" s="222"/>
      <c r="AJ1418" s="221"/>
      <c r="AK1418" s="221"/>
      <c r="AL1418" s="223"/>
      <c r="AM1418" s="221"/>
    </row>
    <row r="1419" spans="26:39" ht="15" customHeight="1">
      <c r="Z1419" s="228"/>
      <c r="AA1419" s="228"/>
      <c r="AB1419" s="233"/>
      <c r="AC1419" s="233"/>
      <c r="AD1419" s="222"/>
      <c r="AE1419" s="221"/>
      <c r="AF1419" s="233"/>
      <c r="AG1419" s="247"/>
      <c r="AH1419" s="221"/>
      <c r="AI1419" s="222"/>
      <c r="AJ1419" s="221"/>
      <c r="AK1419" s="221"/>
      <c r="AL1419" s="223"/>
      <c r="AM1419" s="221"/>
    </row>
    <row r="1420" spans="26:39" ht="15" customHeight="1">
      <c r="Z1420" s="228"/>
      <c r="AA1420" s="228"/>
      <c r="AB1420" s="233"/>
      <c r="AC1420" s="233"/>
      <c r="AD1420" s="222"/>
      <c r="AE1420" s="221"/>
      <c r="AF1420" s="233"/>
      <c r="AG1420" s="247"/>
      <c r="AH1420" s="221"/>
      <c r="AI1420" s="222"/>
      <c r="AJ1420" s="221"/>
      <c r="AK1420" s="221"/>
      <c r="AL1420" s="223"/>
      <c r="AM1420" s="221"/>
    </row>
    <row r="1421" spans="26:39" ht="15" customHeight="1">
      <c r="Z1421" s="228"/>
      <c r="AA1421" s="228"/>
      <c r="AB1421" s="233"/>
      <c r="AC1421" s="233"/>
      <c r="AD1421" s="222"/>
      <c r="AE1421" s="221"/>
      <c r="AF1421" s="233"/>
      <c r="AG1421" s="247"/>
      <c r="AH1421" s="221"/>
      <c r="AI1421" s="222"/>
      <c r="AJ1421" s="221"/>
      <c r="AK1421" s="221"/>
      <c r="AL1421" s="223"/>
      <c r="AM1421" s="221"/>
    </row>
    <row r="1422" spans="26:39" ht="15" customHeight="1">
      <c r="Z1422" s="228"/>
      <c r="AA1422" s="228"/>
      <c r="AB1422" s="233"/>
      <c r="AC1422" s="233"/>
      <c r="AD1422" s="222"/>
      <c r="AE1422" s="221"/>
      <c r="AF1422" s="233"/>
      <c r="AG1422" s="247"/>
      <c r="AH1422" s="221"/>
      <c r="AI1422" s="222"/>
      <c r="AJ1422" s="221"/>
      <c r="AK1422" s="221"/>
      <c r="AL1422" s="223"/>
      <c r="AM1422" s="221"/>
    </row>
    <row r="1423" spans="26:39" ht="15" customHeight="1">
      <c r="Z1423" s="228"/>
      <c r="AA1423" s="228"/>
      <c r="AB1423" s="233"/>
      <c r="AC1423" s="233"/>
      <c r="AD1423" s="222"/>
      <c r="AE1423" s="221"/>
      <c r="AF1423" s="233"/>
      <c r="AG1423" s="247"/>
      <c r="AH1423" s="221"/>
      <c r="AI1423" s="222"/>
      <c r="AJ1423" s="221"/>
      <c r="AK1423" s="221"/>
      <c r="AL1423" s="223"/>
      <c r="AM1423" s="221"/>
    </row>
    <row r="1424" spans="26:39" ht="15" customHeight="1">
      <c r="Z1424" s="228"/>
      <c r="AA1424" s="228"/>
      <c r="AB1424" s="233"/>
      <c r="AC1424" s="233"/>
      <c r="AD1424" s="222"/>
      <c r="AE1424" s="221"/>
      <c r="AF1424" s="233"/>
      <c r="AG1424" s="247"/>
      <c r="AH1424" s="221"/>
      <c r="AI1424" s="222"/>
      <c r="AJ1424" s="221"/>
      <c r="AK1424" s="221"/>
      <c r="AL1424" s="223"/>
      <c r="AM1424" s="221"/>
    </row>
    <row r="1425" spans="26:39" ht="15" customHeight="1">
      <c r="Z1425" s="228"/>
      <c r="AA1425" s="228"/>
      <c r="AB1425" s="233"/>
      <c r="AC1425" s="233"/>
      <c r="AD1425" s="222"/>
      <c r="AE1425" s="221"/>
      <c r="AF1425" s="233"/>
      <c r="AG1425" s="247"/>
      <c r="AH1425" s="221"/>
      <c r="AI1425" s="222"/>
      <c r="AJ1425" s="221"/>
      <c r="AK1425" s="221"/>
      <c r="AL1425" s="223"/>
      <c r="AM1425" s="221"/>
    </row>
    <row r="1426" spans="26:39" ht="15" customHeight="1">
      <c r="Z1426" s="228"/>
      <c r="AA1426" s="228"/>
      <c r="AB1426" s="233"/>
      <c r="AC1426" s="233"/>
      <c r="AD1426" s="222"/>
      <c r="AE1426" s="221"/>
      <c r="AF1426" s="233"/>
      <c r="AG1426" s="247"/>
      <c r="AH1426" s="221"/>
      <c r="AI1426" s="222"/>
      <c r="AJ1426" s="221"/>
      <c r="AK1426" s="221"/>
      <c r="AL1426" s="223"/>
      <c r="AM1426" s="221"/>
    </row>
    <row r="1427" spans="26:39" ht="15" customHeight="1">
      <c r="Z1427" s="228"/>
      <c r="AA1427" s="228"/>
      <c r="AB1427" s="233"/>
      <c r="AC1427" s="233"/>
      <c r="AD1427" s="222"/>
      <c r="AE1427" s="221"/>
      <c r="AF1427" s="233"/>
      <c r="AG1427" s="247"/>
      <c r="AH1427" s="221"/>
      <c r="AI1427" s="222"/>
      <c r="AJ1427" s="221"/>
      <c r="AK1427" s="221"/>
      <c r="AL1427" s="223"/>
      <c r="AM1427" s="221"/>
    </row>
    <row r="1428" spans="26:39" ht="15" customHeight="1">
      <c r="Z1428" s="228"/>
      <c r="AA1428" s="228"/>
      <c r="AB1428" s="233"/>
      <c r="AC1428" s="233"/>
      <c r="AD1428" s="222"/>
      <c r="AE1428" s="221"/>
      <c r="AF1428" s="233"/>
      <c r="AG1428" s="247"/>
      <c r="AH1428" s="221"/>
      <c r="AI1428" s="222"/>
      <c r="AJ1428" s="221"/>
      <c r="AK1428" s="221"/>
      <c r="AL1428" s="223"/>
      <c r="AM1428" s="221"/>
    </row>
    <row r="1429" spans="26:39" ht="15" customHeight="1">
      <c r="Z1429" s="228"/>
      <c r="AA1429" s="228"/>
      <c r="AB1429" s="233"/>
      <c r="AC1429" s="233"/>
      <c r="AD1429" s="222"/>
      <c r="AE1429" s="221"/>
      <c r="AF1429" s="233"/>
      <c r="AG1429" s="247"/>
      <c r="AH1429" s="221"/>
      <c r="AI1429" s="222"/>
      <c r="AJ1429" s="221"/>
      <c r="AK1429" s="221"/>
      <c r="AL1429" s="223"/>
      <c r="AM1429" s="221"/>
    </row>
    <row r="1430" spans="26:39" ht="15" customHeight="1">
      <c r="Z1430" s="228"/>
      <c r="AA1430" s="228"/>
      <c r="AB1430" s="233"/>
      <c r="AC1430" s="233"/>
      <c r="AD1430" s="222"/>
      <c r="AE1430" s="221"/>
      <c r="AF1430" s="233"/>
      <c r="AG1430" s="247"/>
      <c r="AH1430" s="221"/>
      <c r="AI1430" s="222"/>
      <c r="AJ1430" s="221"/>
      <c r="AK1430" s="221"/>
      <c r="AL1430" s="223"/>
      <c r="AM1430" s="221"/>
    </row>
    <row r="1431" spans="26:39" ht="15" customHeight="1">
      <c r="Z1431" s="228"/>
      <c r="AA1431" s="228"/>
      <c r="AB1431" s="233"/>
      <c r="AC1431" s="233"/>
      <c r="AD1431" s="222"/>
      <c r="AE1431" s="221"/>
      <c r="AF1431" s="233"/>
      <c r="AG1431" s="247"/>
      <c r="AH1431" s="221"/>
      <c r="AI1431" s="222"/>
      <c r="AJ1431" s="221"/>
      <c r="AK1431" s="221"/>
      <c r="AL1431" s="223"/>
      <c r="AM1431" s="221"/>
    </row>
    <row r="1432" spans="26:39" ht="15" customHeight="1">
      <c r="Z1432" s="228"/>
      <c r="AA1432" s="228"/>
      <c r="AB1432" s="233"/>
      <c r="AC1432" s="233"/>
      <c r="AD1432" s="222"/>
      <c r="AE1432" s="221"/>
      <c r="AF1432" s="233"/>
      <c r="AG1432" s="247"/>
      <c r="AH1432" s="221"/>
      <c r="AI1432" s="222"/>
      <c r="AJ1432" s="221"/>
      <c r="AK1432" s="221"/>
      <c r="AL1432" s="223"/>
      <c r="AM1432" s="221"/>
    </row>
    <row r="1433" spans="26:39" ht="15" customHeight="1">
      <c r="Z1433" s="228"/>
      <c r="AA1433" s="228"/>
      <c r="AB1433" s="233"/>
      <c r="AC1433" s="233"/>
      <c r="AD1433" s="222"/>
      <c r="AE1433" s="221"/>
      <c r="AF1433" s="233"/>
      <c r="AG1433" s="247"/>
      <c r="AH1433" s="221"/>
      <c r="AI1433" s="222"/>
      <c r="AJ1433" s="221"/>
      <c r="AK1433" s="221"/>
      <c r="AL1433" s="223"/>
      <c r="AM1433" s="221"/>
    </row>
    <row r="1434" spans="26:39" ht="15" customHeight="1">
      <c r="Z1434" s="228"/>
      <c r="AA1434" s="228"/>
      <c r="AB1434" s="233"/>
      <c r="AC1434" s="233"/>
      <c r="AD1434" s="222"/>
      <c r="AE1434" s="221"/>
      <c r="AF1434" s="233"/>
      <c r="AG1434" s="247"/>
      <c r="AH1434" s="221"/>
      <c r="AI1434" s="222"/>
      <c r="AJ1434" s="221"/>
      <c r="AK1434" s="221"/>
      <c r="AL1434" s="223"/>
      <c r="AM1434" s="221"/>
    </row>
    <row r="1435" spans="26:39" ht="15" customHeight="1">
      <c r="Z1435" s="228"/>
      <c r="AA1435" s="228"/>
      <c r="AB1435" s="233"/>
      <c r="AC1435" s="233"/>
      <c r="AD1435" s="222"/>
      <c r="AE1435" s="221"/>
      <c r="AF1435" s="233"/>
      <c r="AG1435" s="247"/>
      <c r="AH1435" s="221"/>
      <c r="AI1435" s="222"/>
      <c r="AJ1435" s="221"/>
      <c r="AK1435" s="221"/>
      <c r="AL1435" s="223"/>
      <c r="AM1435" s="221"/>
    </row>
    <row r="1436" spans="26:39" ht="15" customHeight="1">
      <c r="Z1436" s="228"/>
      <c r="AA1436" s="228"/>
      <c r="AB1436" s="233"/>
      <c r="AC1436" s="233"/>
      <c r="AD1436" s="222"/>
      <c r="AE1436" s="221"/>
      <c r="AF1436" s="233"/>
      <c r="AG1436" s="247"/>
      <c r="AH1436" s="221"/>
      <c r="AI1436" s="222"/>
      <c r="AJ1436" s="221"/>
      <c r="AK1436" s="221"/>
      <c r="AL1436" s="223"/>
      <c r="AM1436" s="221"/>
    </row>
    <row r="1437" spans="26:39" ht="15" customHeight="1">
      <c r="Z1437" s="228"/>
      <c r="AA1437" s="228"/>
      <c r="AB1437" s="233"/>
      <c r="AC1437" s="233"/>
      <c r="AD1437" s="222"/>
      <c r="AE1437" s="221"/>
      <c r="AF1437" s="233"/>
      <c r="AG1437" s="247"/>
      <c r="AH1437" s="221"/>
      <c r="AI1437" s="222"/>
      <c r="AJ1437" s="221"/>
      <c r="AK1437" s="221"/>
      <c r="AL1437" s="223"/>
      <c r="AM1437" s="221"/>
    </row>
    <row r="1438" spans="26:39" ht="15" customHeight="1">
      <c r="Z1438" s="228"/>
      <c r="AA1438" s="228"/>
      <c r="AB1438" s="233"/>
      <c r="AC1438" s="233"/>
      <c r="AD1438" s="222"/>
      <c r="AE1438" s="221"/>
      <c r="AF1438" s="233"/>
      <c r="AG1438" s="247"/>
      <c r="AH1438" s="221"/>
      <c r="AI1438" s="222"/>
      <c r="AJ1438" s="221"/>
      <c r="AK1438" s="221"/>
      <c r="AL1438" s="223"/>
      <c r="AM1438" s="221"/>
    </row>
    <row r="1439" spans="26:39" ht="15" customHeight="1">
      <c r="Z1439" s="228"/>
      <c r="AA1439" s="228"/>
      <c r="AB1439" s="233"/>
      <c r="AC1439" s="233"/>
      <c r="AD1439" s="222"/>
      <c r="AE1439" s="221"/>
      <c r="AF1439" s="233"/>
      <c r="AG1439" s="247"/>
      <c r="AH1439" s="221"/>
      <c r="AI1439" s="222"/>
      <c r="AJ1439" s="221"/>
      <c r="AK1439" s="221"/>
      <c r="AL1439" s="223"/>
      <c r="AM1439" s="221"/>
    </row>
    <row r="1440" spans="26:39" ht="15" customHeight="1">
      <c r="Z1440" s="228"/>
      <c r="AA1440" s="228"/>
      <c r="AB1440" s="233"/>
      <c r="AC1440" s="233"/>
      <c r="AD1440" s="222"/>
      <c r="AE1440" s="221"/>
      <c r="AF1440" s="233"/>
      <c r="AG1440" s="247"/>
      <c r="AH1440" s="221"/>
      <c r="AI1440" s="222"/>
      <c r="AJ1440" s="221"/>
      <c r="AK1440" s="221"/>
      <c r="AL1440" s="223"/>
      <c r="AM1440" s="221"/>
    </row>
    <row r="1441" spans="26:39" ht="15" customHeight="1">
      <c r="Z1441" s="228"/>
      <c r="AA1441" s="228"/>
      <c r="AB1441" s="233"/>
      <c r="AC1441" s="233"/>
      <c r="AD1441" s="222"/>
      <c r="AE1441" s="221"/>
      <c r="AF1441" s="233"/>
      <c r="AG1441" s="247"/>
      <c r="AH1441" s="221"/>
      <c r="AI1441" s="222"/>
      <c r="AJ1441" s="221"/>
      <c r="AK1441" s="221"/>
      <c r="AL1441" s="223"/>
      <c r="AM1441" s="221"/>
    </row>
    <row r="1442" spans="26:39" ht="15" customHeight="1">
      <c r="Z1442" s="228"/>
      <c r="AA1442" s="228"/>
      <c r="AB1442" s="233"/>
      <c r="AC1442" s="233"/>
      <c r="AD1442" s="222"/>
      <c r="AE1442" s="221"/>
      <c r="AF1442" s="233"/>
      <c r="AG1442" s="247"/>
      <c r="AH1442" s="221"/>
      <c r="AI1442" s="222"/>
      <c r="AJ1442" s="221"/>
      <c r="AK1442" s="221"/>
      <c r="AL1442" s="223"/>
      <c r="AM1442" s="221"/>
    </row>
    <row r="1443" spans="26:39" ht="15" customHeight="1">
      <c r="Z1443" s="228"/>
      <c r="AA1443" s="228"/>
      <c r="AB1443" s="233"/>
      <c r="AC1443" s="233"/>
      <c r="AD1443" s="222"/>
      <c r="AE1443" s="221"/>
      <c r="AF1443" s="233"/>
      <c r="AG1443" s="247"/>
      <c r="AH1443" s="221"/>
      <c r="AI1443" s="222"/>
      <c r="AJ1443" s="221"/>
      <c r="AK1443" s="221"/>
      <c r="AL1443" s="223"/>
      <c r="AM1443" s="221"/>
    </row>
    <row r="1444" spans="26:39" ht="15" customHeight="1">
      <c r="Z1444" s="228"/>
      <c r="AA1444" s="228"/>
      <c r="AB1444" s="233"/>
      <c r="AC1444" s="233"/>
      <c r="AD1444" s="222"/>
      <c r="AE1444" s="221"/>
      <c r="AF1444" s="233"/>
      <c r="AG1444" s="247"/>
      <c r="AH1444" s="221"/>
      <c r="AI1444" s="222"/>
      <c r="AJ1444" s="221"/>
      <c r="AK1444" s="221"/>
      <c r="AL1444" s="223"/>
      <c r="AM1444" s="221"/>
    </row>
    <row r="1445" spans="26:39" ht="15" customHeight="1">
      <c r="Z1445" s="228"/>
      <c r="AA1445" s="228"/>
      <c r="AB1445" s="233"/>
      <c r="AC1445" s="233"/>
      <c r="AD1445" s="222"/>
      <c r="AE1445" s="221"/>
      <c r="AF1445" s="233"/>
      <c r="AG1445" s="247"/>
      <c r="AH1445" s="221"/>
      <c r="AI1445" s="222"/>
      <c r="AJ1445" s="221"/>
      <c r="AK1445" s="221"/>
      <c r="AL1445" s="223"/>
      <c r="AM1445" s="221"/>
    </row>
    <row r="1446" spans="26:39" ht="15" customHeight="1">
      <c r="Z1446" s="228"/>
      <c r="AA1446" s="228"/>
      <c r="AB1446" s="233"/>
      <c r="AC1446" s="233"/>
      <c r="AD1446" s="222"/>
      <c r="AE1446" s="221"/>
      <c r="AF1446" s="233"/>
      <c r="AG1446" s="247"/>
      <c r="AH1446" s="221"/>
      <c r="AI1446" s="222"/>
      <c r="AJ1446" s="221"/>
      <c r="AK1446" s="221"/>
      <c r="AL1446" s="223"/>
      <c r="AM1446" s="221"/>
    </row>
    <row r="1447" spans="26:39" ht="15" customHeight="1">
      <c r="Z1447" s="228"/>
      <c r="AA1447" s="228"/>
      <c r="AB1447" s="233"/>
      <c r="AC1447" s="233"/>
      <c r="AD1447" s="222"/>
      <c r="AE1447" s="221"/>
      <c r="AF1447" s="233"/>
      <c r="AG1447" s="247"/>
      <c r="AH1447" s="221"/>
      <c r="AI1447" s="222"/>
      <c r="AJ1447" s="221"/>
      <c r="AK1447" s="221"/>
      <c r="AL1447" s="223"/>
      <c r="AM1447" s="221"/>
    </row>
    <row r="1448" spans="26:39" ht="15" customHeight="1">
      <c r="Z1448" s="228"/>
      <c r="AA1448" s="228"/>
      <c r="AB1448" s="233"/>
      <c r="AC1448" s="233"/>
      <c r="AD1448" s="222"/>
      <c r="AE1448" s="221"/>
      <c r="AF1448" s="233"/>
      <c r="AG1448" s="247"/>
      <c r="AH1448" s="221"/>
      <c r="AI1448" s="222"/>
      <c r="AJ1448" s="221"/>
      <c r="AK1448" s="221"/>
      <c r="AL1448" s="223"/>
      <c r="AM1448" s="221"/>
    </row>
    <row r="1449" spans="26:39" ht="15" customHeight="1">
      <c r="Z1449" s="228"/>
      <c r="AA1449" s="228"/>
      <c r="AB1449" s="233"/>
      <c r="AC1449" s="233"/>
      <c r="AD1449" s="222"/>
      <c r="AE1449" s="221"/>
      <c r="AF1449" s="233"/>
      <c r="AG1449" s="247"/>
      <c r="AH1449" s="221"/>
      <c r="AI1449" s="222"/>
      <c r="AJ1449" s="221"/>
      <c r="AK1449" s="221"/>
      <c r="AL1449" s="223"/>
      <c r="AM1449" s="221"/>
    </row>
    <row r="1450" spans="26:39" ht="15" customHeight="1">
      <c r="Z1450" s="228"/>
      <c r="AA1450" s="228"/>
      <c r="AB1450" s="233"/>
      <c r="AC1450" s="233"/>
      <c r="AD1450" s="222"/>
      <c r="AE1450" s="221"/>
      <c r="AF1450" s="233"/>
      <c r="AG1450" s="247"/>
      <c r="AH1450" s="221"/>
      <c r="AI1450" s="222"/>
      <c r="AJ1450" s="221"/>
      <c r="AK1450" s="221"/>
      <c r="AL1450" s="223"/>
      <c r="AM1450" s="221"/>
    </row>
    <row r="1451" spans="26:39" ht="15" customHeight="1">
      <c r="Z1451" s="228"/>
      <c r="AA1451" s="228"/>
      <c r="AB1451" s="233"/>
      <c r="AC1451" s="233"/>
      <c r="AD1451" s="222"/>
      <c r="AE1451" s="221"/>
      <c r="AF1451" s="233"/>
      <c r="AG1451" s="247"/>
      <c r="AH1451" s="221"/>
      <c r="AI1451" s="222"/>
      <c r="AJ1451" s="221"/>
      <c r="AK1451" s="221"/>
      <c r="AL1451" s="223"/>
      <c r="AM1451" s="221"/>
    </row>
    <row r="1452" spans="26:39" ht="15" customHeight="1">
      <c r="Z1452" s="228"/>
      <c r="AA1452" s="228"/>
      <c r="AB1452" s="233"/>
      <c r="AC1452" s="233"/>
      <c r="AD1452" s="222"/>
      <c r="AE1452" s="221"/>
      <c r="AF1452" s="233"/>
      <c r="AG1452" s="247"/>
      <c r="AH1452" s="221"/>
      <c r="AI1452" s="222"/>
      <c r="AJ1452" s="221"/>
      <c r="AK1452" s="221"/>
      <c r="AL1452" s="223"/>
      <c r="AM1452" s="221"/>
    </row>
    <row r="1453" spans="26:39" ht="15" customHeight="1">
      <c r="Z1453" s="228"/>
      <c r="AA1453" s="228"/>
      <c r="AB1453" s="233"/>
      <c r="AC1453" s="233"/>
      <c r="AD1453" s="222"/>
      <c r="AE1453" s="221"/>
      <c r="AF1453" s="233"/>
      <c r="AG1453" s="247"/>
      <c r="AH1453" s="221"/>
      <c r="AI1453" s="222"/>
      <c r="AJ1453" s="221"/>
      <c r="AK1453" s="221"/>
      <c r="AL1453" s="223"/>
      <c r="AM1453" s="221"/>
    </row>
    <row r="1454" spans="26:39" ht="15" customHeight="1">
      <c r="Z1454" s="228"/>
      <c r="AA1454" s="228"/>
      <c r="AB1454" s="233"/>
      <c r="AC1454" s="233"/>
      <c r="AD1454" s="222"/>
      <c r="AE1454" s="221"/>
      <c r="AF1454" s="233"/>
      <c r="AG1454" s="247"/>
      <c r="AH1454" s="221"/>
      <c r="AI1454" s="222"/>
      <c r="AJ1454" s="221"/>
      <c r="AK1454" s="221"/>
      <c r="AL1454" s="223"/>
      <c r="AM1454" s="221"/>
    </row>
    <row r="1455" spans="26:39" ht="15" customHeight="1">
      <c r="Z1455" s="228"/>
      <c r="AA1455" s="228"/>
      <c r="AB1455" s="233"/>
      <c r="AC1455" s="233"/>
      <c r="AD1455" s="222"/>
      <c r="AE1455" s="221"/>
      <c r="AF1455" s="233"/>
      <c r="AG1455" s="247"/>
      <c r="AH1455" s="221"/>
      <c r="AI1455" s="222"/>
      <c r="AJ1455" s="221"/>
      <c r="AK1455" s="221"/>
      <c r="AL1455" s="223"/>
      <c r="AM1455" s="221"/>
    </row>
    <row r="1456" spans="26:39" ht="15" customHeight="1">
      <c r="Z1456" s="228"/>
      <c r="AA1456" s="228"/>
      <c r="AB1456" s="233"/>
      <c r="AC1456" s="233"/>
      <c r="AD1456" s="222"/>
      <c r="AE1456" s="221"/>
      <c r="AF1456" s="233"/>
      <c r="AG1456" s="247"/>
      <c r="AH1456" s="221"/>
      <c r="AI1456" s="222"/>
      <c r="AJ1456" s="221"/>
      <c r="AK1456" s="221"/>
      <c r="AL1456" s="223"/>
      <c r="AM1456" s="221"/>
    </row>
    <row r="1457" spans="26:39" ht="15" customHeight="1">
      <c r="Z1457" s="228"/>
      <c r="AA1457" s="228"/>
      <c r="AB1457" s="233"/>
      <c r="AC1457" s="233"/>
      <c r="AD1457" s="222"/>
      <c r="AE1457" s="221"/>
      <c r="AF1457" s="233"/>
      <c r="AG1457" s="247"/>
      <c r="AH1457" s="221"/>
      <c r="AI1457" s="222"/>
      <c r="AJ1457" s="221"/>
      <c r="AK1457" s="221"/>
      <c r="AL1457" s="223"/>
      <c r="AM1457" s="221"/>
    </row>
    <row r="1458" spans="26:39" ht="15" customHeight="1">
      <c r="Z1458" s="228"/>
      <c r="AA1458" s="228"/>
      <c r="AB1458" s="233"/>
      <c r="AC1458" s="233"/>
      <c r="AD1458" s="222"/>
      <c r="AE1458" s="221"/>
      <c r="AF1458" s="233"/>
      <c r="AG1458" s="247"/>
      <c r="AH1458" s="221"/>
      <c r="AI1458" s="222"/>
      <c r="AJ1458" s="221"/>
      <c r="AK1458" s="221"/>
      <c r="AL1458" s="223"/>
      <c r="AM1458" s="221"/>
    </row>
    <row r="1459" spans="26:39" ht="15" customHeight="1">
      <c r="Z1459" s="228"/>
      <c r="AA1459" s="228"/>
      <c r="AB1459" s="233"/>
      <c r="AC1459" s="233"/>
      <c r="AD1459" s="222"/>
      <c r="AE1459" s="221"/>
      <c r="AF1459" s="233"/>
      <c r="AG1459" s="247"/>
      <c r="AH1459" s="221"/>
      <c r="AI1459" s="222"/>
      <c r="AJ1459" s="221"/>
      <c r="AK1459" s="221"/>
      <c r="AL1459" s="223"/>
      <c r="AM1459" s="221"/>
    </row>
    <row r="1460" spans="26:39" ht="15" customHeight="1">
      <c r="Z1460" s="228"/>
      <c r="AA1460" s="228"/>
      <c r="AB1460" s="233"/>
      <c r="AC1460" s="233"/>
      <c r="AD1460" s="222"/>
      <c r="AE1460" s="221"/>
      <c r="AF1460" s="233"/>
      <c r="AG1460" s="247"/>
      <c r="AH1460" s="221"/>
      <c r="AI1460" s="222"/>
      <c r="AJ1460" s="221"/>
      <c r="AK1460" s="221"/>
      <c r="AL1460" s="223"/>
      <c r="AM1460" s="221"/>
    </row>
    <row r="1461" spans="26:39" ht="15" customHeight="1">
      <c r="Z1461" s="228"/>
      <c r="AA1461" s="228"/>
      <c r="AB1461" s="233"/>
      <c r="AC1461" s="233"/>
      <c r="AD1461" s="222"/>
      <c r="AE1461" s="221"/>
      <c r="AF1461" s="233"/>
      <c r="AG1461" s="247"/>
      <c r="AH1461" s="221"/>
      <c r="AI1461" s="222"/>
      <c r="AJ1461" s="221"/>
      <c r="AK1461" s="221"/>
      <c r="AL1461" s="223"/>
      <c r="AM1461" s="221"/>
    </row>
    <row r="1462" spans="26:39" ht="15" customHeight="1">
      <c r="Z1462" s="228"/>
      <c r="AA1462" s="228"/>
      <c r="AB1462" s="233"/>
      <c r="AC1462" s="233"/>
      <c r="AD1462" s="222"/>
      <c r="AE1462" s="221"/>
      <c r="AF1462" s="233"/>
      <c r="AG1462" s="247"/>
      <c r="AH1462" s="221"/>
      <c r="AI1462" s="222"/>
      <c r="AJ1462" s="221"/>
      <c r="AK1462" s="221"/>
      <c r="AL1462" s="223"/>
      <c r="AM1462" s="221"/>
    </row>
    <row r="1463" spans="26:39" ht="15" customHeight="1">
      <c r="Z1463" s="228"/>
      <c r="AA1463" s="228"/>
      <c r="AB1463" s="233"/>
      <c r="AC1463" s="233"/>
      <c r="AD1463" s="222"/>
      <c r="AE1463" s="221"/>
      <c r="AF1463" s="233"/>
      <c r="AG1463" s="247"/>
      <c r="AH1463" s="221"/>
      <c r="AI1463" s="222"/>
      <c r="AJ1463" s="221"/>
      <c r="AK1463" s="221"/>
      <c r="AL1463" s="223"/>
      <c r="AM1463" s="221"/>
    </row>
    <row r="1464" spans="26:39" ht="15" customHeight="1">
      <c r="Z1464" s="228"/>
      <c r="AA1464" s="228"/>
      <c r="AB1464" s="233"/>
      <c r="AC1464" s="233"/>
      <c r="AD1464" s="222"/>
      <c r="AE1464" s="221"/>
      <c r="AF1464" s="233"/>
      <c r="AG1464" s="247"/>
      <c r="AH1464" s="221"/>
      <c r="AI1464" s="222"/>
      <c r="AJ1464" s="221"/>
      <c r="AK1464" s="221"/>
      <c r="AL1464" s="223"/>
      <c r="AM1464" s="221"/>
    </row>
    <row r="1465" spans="26:39" ht="15" customHeight="1">
      <c r="Z1465" s="228"/>
      <c r="AA1465" s="228"/>
      <c r="AB1465" s="233"/>
      <c r="AC1465" s="233"/>
      <c r="AD1465" s="222"/>
      <c r="AE1465" s="221"/>
      <c r="AF1465" s="233"/>
      <c r="AG1465" s="247"/>
      <c r="AH1465" s="221"/>
      <c r="AI1465" s="222"/>
      <c r="AJ1465" s="221"/>
      <c r="AK1465" s="221"/>
      <c r="AL1465" s="223"/>
      <c r="AM1465" s="221"/>
    </row>
    <row r="1466" spans="26:39" ht="15" customHeight="1">
      <c r="Z1466" s="228"/>
      <c r="AA1466" s="228"/>
      <c r="AB1466" s="233"/>
      <c r="AC1466" s="233"/>
      <c r="AD1466" s="222"/>
      <c r="AE1466" s="221"/>
      <c r="AF1466" s="233"/>
      <c r="AG1466" s="247"/>
      <c r="AH1466" s="221"/>
      <c r="AI1466" s="222"/>
      <c r="AJ1466" s="221"/>
      <c r="AK1466" s="221"/>
      <c r="AL1466" s="223"/>
      <c r="AM1466" s="221"/>
    </row>
    <row r="1467" spans="26:39" ht="15" customHeight="1">
      <c r="Z1467" s="228"/>
      <c r="AA1467" s="228"/>
      <c r="AB1467" s="233"/>
      <c r="AC1467" s="233"/>
      <c r="AD1467" s="222"/>
      <c r="AE1467" s="221"/>
      <c r="AF1467" s="233"/>
      <c r="AG1467" s="247"/>
      <c r="AH1467" s="221"/>
      <c r="AI1467" s="222"/>
      <c r="AJ1467" s="221"/>
      <c r="AK1467" s="221"/>
      <c r="AL1467" s="223"/>
      <c r="AM1467" s="221"/>
    </row>
    <row r="1468" spans="26:39" ht="15" customHeight="1">
      <c r="Z1468" s="228"/>
      <c r="AA1468" s="228"/>
      <c r="AB1468" s="233"/>
      <c r="AC1468" s="233"/>
      <c r="AD1468" s="222"/>
      <c r="AE1468" s="221"/>
      <c r="AF1468" s="233"/>
      <c r="AG1468" s="247"/>
      <c r="AH1468" s="221"/>
      <c r="AI1468" s="222"/>
      <c r="AJ1468" s="221"/>
      <c r="AK1468" s="221"/>
      <c r="AL1468" s="223"/>
      <c r="AM1468" s="221"/>
    </row>
    <row r="1469" spans="26:39" ht="15" customHeight="1">
      <c r="Z1469" s="228"/>
      <c r="AA1469" s="228"/>
      <c r="AB1469" s="233"/>
      <c r="AC1469" s="233"/>
      <c r="AD1469" s="222"/>
      <c r="AE1469" s="221"/>
      <c r="AF1469" s="233"/>
      <c r="AG1469" s="247"/>
      <c r="AH1469" s="221"/>
      <c r="AI1469" s="222"/>
      <c r="AJ1469" s="221"/>
      <c r="AK1469" s="221"/>
      <c r="AL1469" s="223"/>
      <c r="AM1469" s="221"/>
    </row>
    <row r="1470" spans="26:39" ht="15" customHeight="1">
      <c r="Z1470" s="228"/>
      <c r="AA1470" s="228"/>
      <c r="AB1470" s="233"/>
      <c r="AC1470" s="233"/>
      <c r="AD1470" s="222"/>
      <c r="AE1470" s="221"/>
      <c r="AF1470" s="233"/>
      <c r="AG1470" s="247"/>
      <c r="AH1470" s="221"/>
      <c r="AI1470" s="222"/>
      <c r="AJ1470" s="221"/>
      <c r="AK1470" s="221"/>
      <c r="AL1470" s="223"/>
      <c r="AM1470" s="221"/>
    </row>
    <row r="1471" spans="26:39" ht="15" customHeight="1">
      <c r="Z1471" s="228"/>
      <c r="AA1471" s="228"/>
      <c r="AB1471" s="233"/>
      <c r="AC1471" s="233"/>
      <c r="AD1471" s="222"/>
      <c r="AE1471" s="221"/>
      <c r="AF1471" s="233"/>
      <c r="AG1471" s="247"/>
      <c r="AH1471" s="221"/>
      <c r="AI1471" s="222"/>
      <c r="AJ1471" s="221"/>
      <c r="AK1471" s="221"/>
      <c r="AL1471" s="223"/>
      <c r="AM1471" s="221"/>
    </row>
    <row r="1472" spans="26:39" ht="15" customHeight="1">
      <c r="Z1472" s="228"/>
      <c r="AA1472" s="228"/>
      <c r="AB1472" s="233"/>
      <c r="AC1472" s="233"/>
      <c r="AD1472" s="222"/>
      <c r="AE1472" s="221"/>
      <c r="AF1472" s="233"/>
      <c r="AG1472" s="247"/>
      <c r="AH1472" s="221"/>
      <c r="AI1472" s="222"/>
      <c r="AJ1472" s="221"/>
      <c r="AK1472" s="221"/>
      <c r="AL1472" s="223"/>
      <c r="AM1472" s="221"/>
    </row>
    <row r="1473" spans="26:39" ht="15" customHeight="1">
      <c r="Z1473" s="228"/>
      <c r="AA1473" s="228"/>
      <c r="AB1473" s="233"/>
      <c r="AC1473" s="233"/>
      <c r="AD1473" s="222"/>
      <c r="AE1473" s="221"/>
      <c r="AF1473" s="233"/>
      <c r="AG1473" s="247"/>
      <c r="AH1473" s="221"/>
      <c r="AI1473" s="222"/>
      <c r="AJ1473" s="221"/>
      <c r="AK1473" s="221"/>
      <c r="AL1473" s="223"/>
      <c r="AM1473" s="221"/>
    </row>
    <row r="1474" spans="26:39" ht="15" customHeight="1">
      <c r="Z1474" s="228"/>
      <c r="AA1474" s="228"/>
      <c r="AB1474" s="233"/>
      <c r="AC1474" s="233"/>
      <c r="AD1474" s="222"/>
      <c r="AE1474" s="221"/>
      <c r="AF1474" s="233"/>
      <c r="AG1474" s="247"/>
      <c r="AH1474" s="221"/>
      <c r="AI1474" s="222"/>
      <c r="AJ1474" s="221"/>
      <c r="AK1474" s="221"/>
      <c r="AL1474" s="223"/>
      <c r="AM1474" s="221"/>
    </row>
    <row r="1475" spans="26:39" ht="15" customHeight="1">
      <c r="Z1475" s="228"/>
      <c r="AA1475" s="228"/>
      <c r="AB1475" s="233"/>
      <c r="AC1475" s="233"/>
      <c r="AD1475" s="222"/>
      <c r="AE1475" s="221"/>
      <c r="AF1475" s="233"/>
      <c r="AG1475" s="247"/>
      <c r="AH1475" s="221"/>
      <c r="AI1475" s="222"/>
      <c r="AJ1475" s="221"/>
      <c r="AK1475" s="221"/>
      <c r="AL1475" s="223"/>
      <c r="AM1475" s="221"/>
    </row>
    <row r="1476" spans="26:39" ht="15" customHeight="1">
      <c r="Z1476" s="228"/>
      <c r="AA1476" s="228"/>
      <c r="AB1476" s="233"/>
      <c r="AC1476" s="233"/>
      <c r="AD1476" s="222"/>
      <c r="AE1476" s="221"/>
      <c r="AF1476" s="233"/>
      <c r="AG1476" s="247"/>
      <c r="AH1476" s="221"/>
      <c r="AI1476" s="222"/>
      <c r="AJ1476" s="221"/>
      <c r="AK1476" s="221"/>
      <c r="AL1476" s="223"/>
      <c r="AM1476" s="221"/>
    </row>
    <row r="1477" spans="26:39" ht="15" customHeight="1">
      <c r="Z1477" s="228"/>
      <c r="AA1477" s="228"/>
      <c r="AB1477" s="233"/>
      <c r="AC1477" s="233"/>
      <c r="AD1477" s="222"/>
      <c r="AE1477" s="221"/>
      <c r="AF1477" s="233"/>
      <c r="AG1477" s="247"/>
      <c r="AH1477" s="221"/>
      <c r="AI1477" s="222"/>
      <c r="AJ1477" s="221"/>
      <c r="AK1477" s="221"/>
      <c r="AL1477" s="223"/>
      <c r="AM1477" s="221"/>
    </row>
    <row r="1478" spans="26:39" ht="15" customHeight="1">
      <c r="Z1478" s="228"/>
      <c r="AA1478" s="228"/>
      <c r="AB1478" s="233"/>
      <c r="AC1478" s="233"/>
      <c r="AD1478" s="222"/>
      <c r="AE1478" s="221"/>
      <c r="AF1478" s="233"/>
      <c r="AG1478" s="247"/>
      <c r="AH1478" s="221"/>
      <c r="AI1478" s="222"/>
      <c r="AJ1478" s="221"/>
      <c r="AK1478" s="221"/>
      <c r="AL1478" s="223"/>
      <c r="AM1478" s="221"/>
    </row>
    <row r="1479" spans="26:39" ht="15" customHeight="1">
      <c r="Z1479" s="228"/>
      <c r="AA1479" s="228"/>
      <c r="AB1479" s="233"/>
      <c r="AC1479" s="233"/>
      <c r="AD1479" s="222"/>
      <c r="AE1479" s="221"/>
      <c r="AF1479" s="233"/>
      <c r="AG1479" s="247"/>
      <c r="AH1479" s="221"/>
      <c r="AI1479" s="222"/>
      <c r="AJ1479" s="221"/>
      <c r="AK1479" s="221"/>
      <c r="AL1479" s="223"/>
      <c r="AM1479" s="221"/>
    </row>
    <row r="1480" spans="26:39" ht="15" customHeight="1">
      <c r="Z1480" s="228"/>
      <c r="AA1480" s="228"/>
      <c r="AB1480" s="233"/>
      <c r="AC1480" s="233"/>
      <c r="AD1480" s="222"/>
      <c r="AE1480" s="221"/>
      <c r="AF1480" s="233"/>
      <c r="AG1480" s="247"/>
      <c r="AH1480" s="221"/>
      <c r="AI1480" s="222"/>
      <c r="AJ1480" s="221"/>
      <c r="AK1480" s="221"/>
      <c r="AL1480" s="223"/>
      <c r="AM1480" s="221"/>
    </row>
    <row r="1481" spans="26:39" ht="15" customHeight="1">
      <c r="Z1481" s="228"/>
      <c r="AA1481" s="228"/>
      <c r="AB1481" s="233"/>
      <c r="AC1481" s="233"/>
      <c r="AD1481" s="222"/>
      <c r="AE1481" s="221"/>
      <c r="AF1481" s="233"/>
      <c r="AG1481" s="247"/>
      <c r="AH1481" s="221"/>
      <c r="AI1481" s="222"/>
      <c r="AJ1481" s="221"/>
      <c r="AK1481" s="221"/>
      <c r="AL1481" s="223"/>
      <c r="AM1481" s="221"/>
    </row>
    <row r="1482" spans="26:39" ht="15" customHeight="1">
      <c r="Z1482" s="228"/>
      <c r="AA1482" s="228"/>
      <c r="AB1482" s="233"/>
      <c r="AC1482" s="233"/>
      <c r="AD1482" s="222"/>
      <c r="AE1482" s="221"/>
      <c r="AF1482" s="233"/>
      <c r="AG1482" s="247"/>
      <c r="AH1482" s="221"/>
      <c r="AI1482" s="222"/>
      <c r="AJ1482" s="221"/>
      <c r="AK1482" s="221"/>
      <c r="AL1482" s="223"/>
      <c r="AM1482" s="221"/>
    </row>
    <row r="1483" spans="26:39" ht="15" customHeight="1">
      <c r="Z1483" s="228"/>
      <c r="AA1483" s="228"/>
      <c r="AB1483" s="233"/>
      <c r="AC1483" s="233"/>
      <c r="AD1483" s="222"/>
      <c r="AE1483" s="221"/>
      <c r="AF1483" s="233"/>
      <c r="AG1483" s="247"/>
      <c r="AH1483" s="221"/>
      <c r="AI1483" s="222"/>
      <c r="AJ1483" s="221"/>
      <c r="AK1483" s="221"/>
      <c r="AL1483" s="223"/>
      <c r="AM1483" s="221"/>
    </row>
    <row r="1484" spans="26:39" ht="15" customHeight="1">
      <c r="Z1484" s="228"/>
      <c r="AA1484" s="228"/>
      <c r="AB1484" s="233"/>
      <c r="AC1484" s="233"/>
      <c r="AD1484" s="222"/>
      <c r="AE1484" s="221"/>
      <c r="AF1484" s="233"/>
      <c r="AG1484" s="247"/>
      <c r="AH1484" s="221"/>
      <c r="AI1484" s="222"/>
      <c r="AJ1484" s="221"/>
      <c r="AK1484" s="221"/>
      <c r="AL1484" s="223"/>
      <c r="AM1484" s="221"/>
    </row>
    <row r="1485" spans="26:39" ht="15" customHeight="1">
      <c r="Z1485" s="228"/>
      <c r="AA1485" s="228"/>
      <c r="AB1485" s="233"/>
      <c r="AC1485" s="233"/>
      <c r="AD1485" s="222"/>
      <c r="AE1485" s="221"/>
      <c r="AF1485" s="233"/>
      <c r="AG1485" s="247"/>
      <c r="AH1485" s="221"/>
      <c r="AI1485" s="222"/>
      <c r="AJ1485" s="221"/>
      <c r="AK1485" s="221"/>
      <c r="AL1485" s="223"/>
      <c r="AM1485" s="221"/>
    </row>
    <row r="1486" spans="26:39" ht="15" customHeight="1">
      <c r="Z1486" s="228"/>
      <c r="AA1486" s="228"/>
      <c r="AB1486" s="233"/>
      <c r="AC1486" s="233"/>
      <c r="AD1486" s="222"/>
      <c r="AE1486" s="221"/>
      <c r="AF1486" s="233"/>
      <c r="AG1486" s="247"/>
      <c r="AH1486" s="221"/>
      <c r="AI1486" s="222"/>
      <c r="AJ1486" s="221"/>
      <c r="AK1486" s="221"/>
      <c r="AL1486" s="223"/>
      <c r="AM1486" s="221"/>
    </row>
    <row r="1487" spans="26:39" ht="15" customHeight="1">
      <c r="Z1487" s="228"/>
      <c r="AA1487" s="228"/>
      <c r="AB1487" s="233"/>
      <c r="AC1487" s="233"/>
      <c r="AD1487" s="222"/>
      <c r="AE1487" s="221"/>
      <c r="AF1487" s="233"/>
      <c r="AG1487" s="247"/>
      <c r="AH1487" s="221"/>
      <c r="AI1487" s="222"/>
      <c r="AJ1487" s="221"/>
      <c r="AK1487" s="221"/>
      <c r="AL1487" s="223"/>
      <c r="AM1487" s="221"/>
    </row>
    <row r="1488" spans="26:39" ht="15" customHeight="1">
      <c r="Z1488" s="228"/>
      <c r="AA1488" s="228"/>
      <c r="AB1488" s="233"/>
      <c r="AC1488" s="233"/>
      <c r="AD1488" s="222"/>
      <c r="AE1488" s="221"/>
      <c r="AF1488" s="233"/>
      <c r="AG1488" s="247"/>
      <c r="AH1488" s="221"/>
      <c r="AI1488" s="222"/>
      <c r="AJ1488" s="221"/>
      <c r="AK1488" s="221"/>
      <c r="AL1488" s="223"/>
      <c r="AM1488" s="221"/>
    </row>
    <row r="1489" spans="26:39" ht="15" customHeight="1">
      <c r="Z1489" s="228"/>
      <c r="AA1489" s="228"/>
      <c r="AB1489" s="233"/>
      <c r="AC1489" s="233"/>
      <c r="AD1489" s="222"/>
      <c r="AE1489" s="221"/>
      <c r="AF1489" s="233"/>
      <c r="AG1489" s="247"/>
      <c r="AH1489" s="221"/>
      <c r="AI1489" s="222"/>
      <c r="AJ1489" s="221"/>
      <c r="AK1489" s="221"/>
      <c r="AL1489" s="223"/>
      <c r="AM1489" s="221"/>
    </row>
    <row r="1490" spans="26:39" ht="15" customHeight="1">
      <c r="Z1490" s="228"/>
      <c r="AA1490" s="228"/>
      <c r="AB1490" s="233"/>
      <c r="AC1490" s="233"/>
      <c r="AD1490" s="222"/>
      <c r="AE1490" s="221"/>
      <c r="AF1490" s="233"/>
      <c r="AG1490" s="247"/>
      <c r="AH1490" s="221"/>
      <c r="AI1490" s="222"/>
      <c r="AJ1490" s="221"/>
      <c r="AK1490" s="221"/>
      <c r="AL1490" s="223"/>
      <c r="AM1490" s="221"/>
    </row>
    <row r="1491" spans="26:39" ht="15" customHeight="1">
      <c r="Z1491" s="228"/>
      <c r="AA1491" s="228"/>
      <c r="AB1491" s="233"/>
      <c r="AC1491" s="233"/>
      <c r="AD1491" s="222"/>
      <c r="AE1491" s="221"/>
      <c r="AF1491" s="233"/>
      <c r="AG1491" s="247"/>
      <c r="AH1491" s="221"/>
      <c r="AI1491" s="222"/>
      <c r="AJ1491" s="221"/>
      <c r="AK1491" s="221"/>
      <c r="AL1491" s="223"/>
      <c r="AM1491" s="221"/>
    </row>
    <row r="1492" spans="26:39" ht="15" customHeight="1">
      <c r="Z1492" s="228"/>
      <c r="AA1492" s="228"/>
      <c r="AB1492" s="233"/>
      <c r="AC1492" s="233"/>
      <c r="AD1492" s="222"/>
      <c r="AE1492" s="221"/>
      <c r="AF1492" s="233"/>
      <c r="AG1492" s="247"/>
      <c r="AH1492" s="221"/>
      <c r="AI1492" s="222"/>
      <c r="AJ1492" s="221"/>
      <c r="AK1492" s="221"/>
      <c r="AL1492" s="223"/>
      <c r="AM1492" s="221"/>
    </row>
    <row r="1493" spans="26:39" ht="15" customHeight="1">
      <c r="Z1493" s="228"/>
      <c r="AA1493" s="228"/>
      <c r="AB1493" s="233"/>
      <c r="AC1493" s="233"/>
      <c r="AD1493" s="222"/>
      <c r="AE1493" s="221"/>
      <c r="AF1493" s="233"/>
      <c r="AG1493" s="247"/>
      <c r="AH1493" s="221"/>
      <c r="AI1493" s="222"/>
      <c r="AJ1493" s="221"/>
      <c r="AK1493" s="221"/>
      <c r="AL1493" s="223"/>
      <c r="AM1493" s="221"/>
    </row>
    <row r="1494" spans="26:39" ht="15" customHeight="1">
      <c r="Z1494" s="228"/>
      <c r="AA1494" s="228"/>
      <c r="AB1494" s="233"/>
      <c r="AC1494" s="233"/>
      <c r="AD1494" s="222"/>
      <c r="AE1494" s="221"/>
      <c r="AF1494" s="233"/>
      <c r="AG1494" s="247"/>
      <c r="AH1494" s="221"/>
      <c r="AI1494" s="222"/>
      <c r="AJ1494" s="221"/>
      <c r="AK1494" s="221"/>
      <c r="AL1494" s="223"/>
      <c r="AM1494" s="221"/>
    </row>
    <row r="1495" spans="26:39" ht="15" customHeight="1">
      <c r="Z1495" s="228"/>
      <c r="AA1495" s="228"/>
      <c r="AB1495" s="233"/>
      <c r="AC1495" s="233"/>
      <c r="AD1495" s="222"/>
      <c r="AE1495" s="221"/>
      <c r="AF1495" s="233"/>
      <c r="AG1495" s="247"/>
      <c r="AH1495" s="221"/>
      <c r="AI1495" s="222"/>
      <c r="AJ1495" s="221"/>
      <c r="AK1495" s="221"/>
      <c r="AL1495" s="223"/>
      <c r="AM1495" s="221"/>
    </row>
    <row r="1496" spans="26:39" ht="15" customHeight="1">
      <c r="Z1496" s="228"/>
      <c r="AA1496" s="228"/>
      <c r="AB1496" s="233"/>
      <c r="AC1496" s="233"/>
      <c r="AD1496" s="222"/>
      <c r="AE1496" s="221"/>
      <c r="AF1496" s="233"/>
      <c r="AG1496" s="247"/>
      <c r="AH1496" s="221"/>
      <c r="AI1496" s="222"/>
      <c r="AJ1496" s="221"/>
      <c r="AK1496" s="221"/>
      <c r="AL1496" s="223"/>
      <c r="AM1496" s="221"/>
    </row>
    <row r="1497" spans="26:39" ht="15" customHeight="1">
      <c r="Z1497" s="228"/>
      <c r="AA1497" s="228"/>
      <c r="AB1497" s="233"/>
      <c r="AC1497" s="233"/>
      <c r="AD1497" s="222"/>
      <c r="AE1497" s="221"/>
      <c r="AF1497" s="233"/>
      <c r="AG1497" s="247"/>
      <c r="AH1497" s="221"/>
      <c r="AI1497" s="222"/>
      <c r="AJ1497" s="221"/>
      <c r="AK1497" s="221"/>
      <c r="AL1497" s="223"/>
      <c r="AM1497" s="221"/>
    </row>
    <row r="1498" spans="26:39" ht="15" customHeight="1">
      <c r="Z1498" s="228"/>
      <c r="AA1498" s="228"/>
      <c r="AB1498" s="233"/>
      <c r="AC1498" s="233"/>
      <c r="AD1498" s="222"/>
      <c r="AE1498" s="221"/>
      <c r="AF1498" s="233"/>
      <c r="AG1498" s="247"/>
      <c r="AH1498" s="221"/>
      <c r="AI1498" s="222"/>
      <c r="AJ1498" s="221"/>
      <c r="AK1498" s="221"/>
      <c r="AL1498" s="223"/>
      <c r="AM1498" s="221"/>
    </row>
    <row r="1499" spans="26:39" ht="15" customHeight="1">
      <c r="Z1499" s="228"/>
      <c r="AA1499" s="228"/>
      <c r="AB1499" s="233"/>
      <c r="AC1499" s="233"/>
      <c r="AD1499" s="222"/>
      <c r="AE1499" s="221"/>
      <c r="AF1499" s="233"/>
      <c r="AG1499" s="247"/>
      <c r="AH1499" s="221"/>
      <c r="AI1499" s="222"/>
      <c r="AJ1499" s="221"/>
      <c r="AK1499" s="221"/>
      <c r="AL1499" s="223"/>
      <c r="AM1499" s="221"/>
    </row>
    <row r="1500" spans="26:39" ht="15" customHeight="1">
      <c r="Z1500" s="228"/>
      <c r="AA1500" s="228"/>
      <c r="AB1500" s="233"/>
      <c r="AC1500" s="233"/>
      <c r="AD1500" s="222"/>
      <c r="AE1500" s="221"/>
      <c r="AF1500" s="233"/>
      <c r="AG1500" s="247"/>
      <c r="AH1500" s="221"/>
      <c r="AI1500" s="222"/>
      <c r="AJ1500" s="221"/>
      <c r="AK1500" s="221"/>
      <c r="AL1500" s="223"/>
      <c r="AM1500" s="221"/>
    </row>
    <row r="1501" spans="26:39" ht="15" customHeight="1">
      <c r="Z1501" s="228"/>
      <c r="AA1501" s="228"/>
      <c r="AB1501" s="233"/>
      <c r="AC1501" s="233"/>
      <c r="AD1501" s="222"/>
      <c r="AE1501" s="221"/>
      <c r="AF1501" s="233"/>
      <c r="AG1501" s="247"/>
      <c r="AH1501" s="221"/>
      <c r="AI1501" s="222"/>
      <c r="AJ1501" s="221"/>
      <c r="AK1501" s="221"/>
      <c r="AL1501" s="223"/>
      <c r="AM1501" s="221"/>
    </row>
    <row r="1502" spans="26:39" ht="15" customHeight="1">
      <c r="Z1502" s="228"/>
      <c r="AA1502" s="228"/>
      <c r="AB1502" s="233"/>
      <c r="AC1502" s="233"/>
      <c r="AD1502" s="222"/>
      <c r="AE1502" s="221"/>
      <c r="AF1502" s="233"/>
      <c r="AG1502" s="247"/>
      <c r="AH1502" s="221"/>
      <c r="AI1502" s="222"/>
      <c r="AJ1502" s="221"/>
      <c r="AK1502" s="221"/>
      <c r="AL1502" s="223"/>
      <c r="AM1502" s="221"/>
    </row>
    <row r="1503" spans="26:39" ht="15" customHeight="1">
      <c r="Z1503" s="228"/>
      <c r="AA1503" s="228"/>
      <c r="AB1503" s="233"/>
      <c r="AC1503" s="233"/>
      <c r="AD1503" s="222"/>
      <c r="AE1503" s="221"/>
      <c r="AF1503" s="233"/>
      <c r="AG1503" s="247"/>
      <c r="AH1503" s="221"/>
      <c r="AI1503" s="222"/>
      <c r="AJ1503" s="221"/>
      <c r="AK1503" s="221"/>
      <c r="AL1503" s="223"/>
      <c r="AM1503" s="221"/>
    </row>
    <row r="1504" spans="26:39" ht="15" customHeight="1">
      <c r="Z1504" s="228"/>
      <c r="AA1504" s="228"/>
      <c r="AB1504" s="233"/>
      <c r="AC1504" s="233"/>
      <c r="AD1504" s="222"/>
      <c r="AE1504" s="221"/>
      <c r="AF1504" s="233"/>
      <c r="AG1504" s="247"/>
      <c r="AH1504" s="221"/>
      <c r="AI1504" s="222"/>
      <c r="AJ1504" s="221"/>
      <c r="AK1504" s="221"/>
      <c r="AL1504" s="223"/>
      <c r="AM1504" s="221"/>
    </row>
    <row r="1505" spans="26:39" ht="15" customHeight="1">
      <c r="Z1505" s="228"/>
      <c r="AA1505" s="228"/>
      <c r="AB1505" s="233"/>
      <c r="AC1505" s="233"/>
      <c r="AD1505" s="222"/>
      <c r="AE1505" s="221"/>
      <c r="AF1505" s="233"/>
      <c r="AG1505" s="247"/>
      <c r="AH1505" s="221"/>
      <c r="AI1505" s="222"/>
      <c r="AJ1505" s="221"/>
      <c r="AK1505" s="221"/>
      <c r="AL1505" s="223"/>
      <c r="AM1505" s="221"/>
    </row>
    <row r="1506" spans="26:39" ht="15" customHeight="1">
      <c r="Z1506" s="228"/>
      <c r="AA1506" s="228"/>
      <c r="AB1506" s="233"/>
      <c r="AC1506" s="233"/>
      <c r="AD1506" s="222"/>
      <c r="AE1506" s="221"/>
      <c r="AF1506" s="233"/>
      <c r="AG1506" s="247"/>
      <c r="AH1506" s="221"/>
      <c r="AI1506" s="222"/>
      <c r="AJ1506" s="221"/>
      <c r="AK1506" s="221"/>
      <c r="AL1506" s="223"/>
      <c r="AM1506" s="221"/>
    </row>
    <row r="1507" spans="26:39" ht="15" customHeight="1">
      <c r="Z1507" s="228"/>
      <c r="AA1507" s="228"/>
      <c r="AB1507" s="233"/>
      <c r="AC1507" s="233"/>
      <c r="AD1507" s="222"/>
      <c r="AE1507" s="221"/>
      <c r="AF1507" s="233"/>
      <c r="AG1507" s="247"/>
      <c r="AH1507" s="221"/>
      <c r="AI1507" s="222"/>
      <c r="AJ1507" s="221"/>
      <c r="AK1507" s="221"/>
      <c r="AL1507" s="223"/>
      <c r="AM1507" s="221"/>
    </row>
    <row r="1508" spans="26:39" ht="15" customHeight="1">
      <c r="Z1508" s="228"/>
      <c r="AA1508" s="228"/>
      <c r="AB1508" s="233"/>
      <c r="AC1508" s="233"/>
      <c r="AD1508" s="222"/>
      <c r="AE1508" s="221"/>
      <c r="AF1508" s="233"/>
      <c r="AG1508" s="247"/>
      <c r="AH1508" s="221"/>
      <c r="AI1508" s="222"/>
      <c r="AJ1508" s="221"/>
      <c r="AK1508" s="221"/>
      <c r="AL1508" s="223"/>
      <c r="AM1508" s="221"/>
    </row>
    <row r="1509" spans="26:39" ht="15" customHeight="1">
      <c r="Z1509" s="228"/>
      <c r="AA1509" s="228"/>
      <c r="AB1509" s="233"/>
      <c r="AC1509" s="233"/>
      <c r="AD1509" s="222"/>
      <c r="AE1509" s="221"/>
      <c r="AF1509" s="233"/>
      <c r="AG1509" s="247"/>
      <c r="AH1509" s="221"/>
      <c r="AI1509" s="222"/>
      <c r="AJ1509" s="221"/>
      <c r="AK1509" s="221"/>
      <c r="AL1509" s="223"/>
      <c r="AM1509" s="221"/>
    </row>
    <row r="1510" spans="26:39" ht="15" customHeight="1">
      <c r="Z1510" s="228"/>
      <c r="AA1510" s="228"/>
      <c r="AB1510" s="233"/>
      <c r="AC1510" s="233"/>
      <c r="AD1510" s="222"/>
      <c r="AE1510" s="221"/>
      <c r="AF1510" s="233"/>
      <c r="AG1510" s="247"/>
      <c r="AH1510" s="221"/>
      <c r="AI1510" s="222"/>
      <c r="AJ1510" s="221"/>
      <c r="AK1510" s="221"/>
      <c r="AL1510" s="223"/>
      <c r="AM1510" s="221"/>
    </row>
    <row r="1511" spans="26:39" ht="15" customHeight="1">
      <c r="Z1511" s="228"/>
      <c r="AA1511" s="228"/>
      <c r="AB1511" s="233"/>
      <c r="AC1511" s="233"/>
      <c r="AD1511" s="222"/>
      <c r="AE1511" s="221"/>
      <c r="AF1511" s="233"/>
      <c r="AG1511" s="247"/>
      <c r="AH1511" s="221"/>
      <c r="AI1511" s="222"/>
      <c r="AJ1511" s="221"/>
      <c r="AK1511" s="221"/>
      <c r="AL1511" s="223"/>
      <c r="AM1511" s="221"/>
    </row>
    <row r="1512" spans="26:39" ht="15" customHeight="1">
      <c r="Z1512" s="228"/>
      <c r="AA1512" s="228"/>
      <c r="AB1512" s="233"/>
      <c r="AC1512" s="233"/>
      <c r="AD1512" s="222"/>
      <c r="AE1512" s="221"/>
      <c r="AF1512" s="233"/>
      <c r="AG1512" s="247"/>
      <c r="AH1512" s="221"/>
      <c r="AI1512" s="222"/>
      <c r="AJ1512" s="221"/>
      <c r="AK1512" s="221"/>
      <c r="AL1512" s="223"/>
      <c r="AM1512" s="221"/>
    </row>
    <row r="1513" spans="26:39" ht="15" customHeight="1">
      <c r="Z1513" s="228"/>
      <c r="AA1513" s="228"/>
      <c r="AB1513" s="233"/>
      <c r="AC1513" s="233"/>
      <c r="AD1513" s="222"/>
      <c r="AE1513" s="221"/>
      <c r="AF1513" s="233"/>
      <c r="AG1513" s="247"/>
      <c r="AH1513" s="221"/>
      <c r="AI1513" s="222"/>
      <c r="AJ1513" s="221"/>
      <c r="AK1513" s="221"/>
      <c r="AL1513" s="223"/>
      <c r="AM1513" s="221"/>
    </row>
    <row r="1514" spans="26:39" ht="15" customHeight="1">
      <c r="Z1514" s="228"/>
      <c r="AA1514" s="228"/>
      <c r="AB1514" s="233"/>
      <c r="AC1514" s="233"/>
      <c r="AD1514" s="222"/>
      <c r="AE1514" s="221"/>
      <c r="AF1514" s="233"/>
      <c r="AG1514" s="247"/>
      <c r="AH1514" s="221"/>
      <c r="AI1514" s="222"/>
      <c r="AJ1514" s="221"/>
      <c r="AK1514" s="221"/>
      <c r="AL1514" s="223"/>
      <c r="AM1514" s="221"/>
    </row>
    <row r="1515" spans="26:39" ht="15" customHeight="1">
      <c r="Z1515" s="228"/>
      <c r="AA1515" s="228"/>
      <c r="AB1515" s="233"/>
      <c r="AC1515" s="233"/>
      <c r="AD1515" s="222"/>
      <c r="AE1515" s="221"/>
      <c r="AF1515" s="233"/>
      <c r="AG1515" s="247"/>
      <c r="AH1515" s="221"/>
      <c r="AI1515" s="222"/>
      <c r="AJ1515" s="221"/>
      <c r="AK1515" s="221"/>
      <c r="AL1515" s="223"/>
      <c r="AM1515" s="221"/>
    </row>
    <row r="1516" spans="26:39" ht="15" customHeight="1">
      <c r="Z1516" s="228"/>
      <c r="AA1516" s="228"/>
      <c r="AB1516" s="233"/>
      <c r="AC1516" s="233"/>
      <c r="AD1516" s="222"/>
      <c r="AE1516" s="221"/>
      <c r="AF1516" s="233"/>
      <c r="AG1516" s="247"/>
      <c r="AH1516" s="221"/>
      <c r="AI1516" s="222"/>
      <c r="AJ1516" s="221"/>
      <c r="AK1516" s="221"/>
      <c r="AL1516" s="223"/>
      <c r="AM1516" s="221"/>
    </row>
    <row r="1517" spans="26:39" ht="15" customHeight="1">
      <c r="Z1517" s="228"/>
      <c r="AA1517" s="228"/>
      <c r="AB1517" s="233"/>
      <c r="AC1517" s="233"/>
      <c r="AD1517" s="222"/>
      <c r="AE1517" s="221"/>
      <c r="AF1517" s="233"/>
      <c r="AG1517" s="247"/>
      <c r="AH1517" s="221"/>
      <c r="AI1517" s="222"/>
      <c r="AJ1517" s="221"/>
      <c r="AK1517" s="221"/>
      <c r="AL1517" s="223"/>
      <c r="AM1517" s="221"/>
    </row>
    <row r="1518" spans="26:39" ht="15" customHeight="1">
      <c r="Z1518" s="228"/>
      <c r="AA1518" s="228"/>
      <c r="AB1518" s="233"/>
      <c r="AC1518" s="233"/>
      <c r="AD1518" s="222"/>
      <c r="AE1518" s="221"/>
      <c r="AF1518" s="233"/>
      <c r="AG1518" s="247"/>
      <c r="AH1518" s="221"/>
      <c r="AI1518" s="222"/>
      <c r="AJ1518" s="221"/>
      <c r="AK1518" s="221"/>
      <c r="AL1518" s="223"/>
      <c r="AM1518" s="221"/>
    </row>
    <row r="1519" spans="26:39" ht="15" customHeight="1">
      <c r="Z1519" s="228"/>
      <c r="AA1519" s="228"/>
      <c r="AB1519" s="233"/>
      <c r="AC1519" s="233"/>
      <c r="AD1519" s="222"/>
      <c r="AE1519" s="221"/>
      <c r="AF1519" s="233"/>
      <c r="AG1519" s="247"/>
      <c r="AH1519" s="221"/>
      <c r="AI1519" s="222"/>
      <c r="AJ1519" s="221"/>
      <c r="AK1519" s="221"/>
      <c r="AL1519" s="223"/>
      <c r="AM1519" s="221"/>
    </row>
    <row r="1520" spans="26:39" ht="15" customHeight="1">
      <c r="Z1520" s="228"/>
      <c r="AA1520" s="228"/>
      <c r="AB1520" s="233"/>
      <c r="AC1520" s="233"/>
      <c r="AD1520" s="222"/>
      <c r="AE1520" s="221"/>
      <c r="AF1520" s="233"/>
      <c r="AG1520" s="247"/>
      <c r="AH1520" s="221"/>
      <c r="AI1520" s="222"/>
      <c r="AJ1520" s="221"/>
      <c r="AK1520" s="221"/>
      <c r="AL1520" s="223"/>
      <c r="AM1520" s="221"/>
    </row>
    <row r="1521" spans="26:39" ht="15" customHeight="1">
      <c r="Z1521" s="228"/>
      <c r="AA1521" s="228"/>
      <c r="AB1521" s="233"/>
      <c r="AC1521" s="233"/>
      <c r="AD1521" s="222"/>
      <c r="AE1521" s="221"/>
      <c r="AF1521" s="233"/>
      <c r="AG1521" s="247"/>
      <c r="AH1521" s="221"/>
      <c r="AI1521" s="222"/>
      <c r="AJ1521" s="221"/>
      <c r="AK1521" s="221"/>
      <c r="AL1521" s="223"/>
      <c r="AM1521" s="221"/>
    </row>
    <row r="1522" spans="26:39" ht="15" customHeight="1">
      <c r="Z1522" s="228"/>
      <c r="AA1522" s="228"/>
      <c r="AB1522" s="233"/>
      <c r="AC1522" s="233"/>
      <c r="AD1522" s="222"/>
      <c r="AE1522" s="221"/>
      <c r="AF1522" s="233"/>
      <c r="AG1522" s="247"/>
      <c r="AH1522" s="221"/>
      <c r="AI1522" s="222"/>
      <c r="AJ1522" s="221"/>
      <c r="AK1522" s="221"/>
      <c r="AL1522" s="223"/>
      <c r="AM1522" s="221"/>
    </row>
    <row r="1523" spans="26:39" ht="15" customHeight="1">
      <c r="Z1523" s="228"/>
      <c r="AA1523" s="228"/>
      <c r="AB1523" s="233"/>
      <c r="AC1523" s="233"/>
      <c r="AD1523" s="222"/>
      <c r="AE1523" s="221"/>
      <c r="AF1523" s="233"/>
      <c r="AG1523" s="247"/>
      <c r="AH1523" s="221"/>
      <c r="AI1523" s="222"/>
      <c r="AJ1523" s="221"/>
      <c r="AK1523" s="221"/>
      <c r="AL1523" s="223"/>
      <c r="AM1523" s="221"/>
    </row>
    <row r="1524" spans="26:39" ht="15" customHeight="1">
      <c r="Z1524" s="228"/>
      <c r="AA1524" s="228"/>
      <c r="AB1524" s="233"/>
      <c r="AC1524" s="233"/>
      <c r="AD1524" s="222"/>
      <c r="AE1524" s="221"/>
      <c r="AF1524" s="233"/>
      <c r="AG1524" s="247"/>
      <c r="AH1524" s="221"/>
      <c r="AI1524" s="222"/>
      <c r="AJ1524" s="221"/>
      <c r="AK1524" s="221"/>
      <c r="AL1524" s="223"/>
      <c r="AM1524" s="221"/>
    </row>
    <row r="1525" spans="26:39" ht="15" customHeight="1">
      <c r="Z1525" s="228"/>
      <c r="AA1525" s="228"/>
      <c r="AB1525" s="233"/>
      <c r="AC1525" s="233"/>
      <c r="AD1525" s="222"/>
      <c r="AE1525" s="221"/>
      <c r="AF1525" s="233"/>
      <c r="AG1525" s="247"/>
      <c r="AH1525" s="221"/>
      <c r="AI1525" s="222"/>
      <c r="AJ1525" s="221"/>
      <c r="AK1525" s="221"/>
      <c r="AL1525" s="223"/>
      <c r="AM1525" s="221"/>
    </row>
    <row r="1526" spans="26:39" ht="15" customHeight="1">
      <c r="Z1526" s="228"/>
      <c r="AA1526" s="228"/>
      <c r="AB1526" s="233"/>
      <c r="AC1526" s="233"/>
      <c r="AD1526" s="222"/>
      <c r="AE1526" s="221"/>
      <c r="AF1526" s="233"/>
      <c r="AG1526" s="247"/>
      <c r="AH1526" s="221"/>
      <c r="AI1526" s="222"/>
      <c r="AJ1526" s="221"/>
      <c r="AK1526" s="221"/>
      <c r="AL1526" s="223"/>
      <c r="AM1526" s="221"/>
    </row>
    <row r="1527" spans="26:39" ht="15" customHeight="1">
      <c r="Z1527" s="228"/>
      <c r="AA1527" s="228"/>
      <c r="AB1527" s="233"/>
      <c r="AC1527" s="233"/>
      <c r="AD1527" s="222"/>
      <c r="AE1527" s="221"/>
      <c r="AF1527" s="233"/>
      <c r="AG1527" s="247"/>
      <c r="AH1527" s="221"/>
      <c r="AI1527" s="222"/>
      <c r="AJ1527" s="221"/>
      <c r="AK1527" s="221"/>
      <c r="AL1527" s="223"/>
      <c r="AM1527" s="221"/>
    </row>
    <row r="1528" spans="26:39" ht="15" customHeight="1">
      <c r="Z1528" s="228"/>
      <c r="AA1528" s="228"/>
      <c r="AB1528" s="233"/>
      <c r="AC1528" s="233"/>
      <c r="AD1528" s="222"/>
      <c r="AE1528" s="221"/>
      <c r="AF1528" s="233"/>
      <c r="AG1528" s="247"/>
      <c r="AH1528" s="221"/>
      <c r="AI1528" s="222"/>
      <c r="AJ1528" s="221"/>
      <c r="AK1528" s="221"/>
      <c r="AL1528" s="223"/>
      <c r="AM1528" s="221"/>
    </row>
    <row r="1529" spans="26:39" ht="15" customHeight="1">
      <c r="Z1529" s="228"/>
      <c r="AA1529" s="228"/>
      <c r="AB1529" s="233"/>
      <c r="AC1529" s="233"/>
      <c r="AD1529" s="222"/>
      <c r="AE1529" s="221"/>
      <c r="AF1529" s="233"/>
      <c r="AG1529" s="247"/>
      <c r="AH1529" s="221"/>
      <c r="AI1529" s="222"/>
      <c r="AJ1529" s="221"/>
      <c r="AK1529" s="221"/>
      <c r="AL1529" s="223"/>
      <c r="AM1529" s="221"/>
    </row>
    <row r="1530" spans="26:39" ht="15" customHeight="1">
      <c r="Z1530" s="228"/>
      <c r="AA1530" s="228"/>
      <c r="AB1530" s="233"/>
      <c r="AC1530" s="233"/>
      <c r="AD1530" s="222"/>
      <c r="AE1530" s="221"/>
      <c r="AF1530" s="233"/>
      <c r="AG1530" s="247"/>
      <c r="AH1530" s="221"/>
      <c r="AI1530" s="222"/>
      <c r="AJ1530" s="221"/>
      <c r="AK1530" s="221"/>
      <c r="AL1530" s="223"/>
      <c r="AM1530" s="221"/>
    </row>
    <row r="1531" spans="26:39" ht="15" customHeight="1">
      <c r="Z1531" s="228"/>
      <c r="AA1531" s="228"/>
      <c r="AB1531" s="233"/>
      <c r="AC1531" s="233"/>
      <c r="AD1531" s="222"/>
      <c r="AE1531" s="221"/>
      <c r="AF1531" s="233"/>
      <c r="AG1531" s="247"/>
      <c r="AH1531" s="221"/>
      <c r="AI1531" s="222"/>
      <c r="AJ1531" s="221"/>
      <c r="AK1531" s="221"/>
      <c r="AL1531" s="223"/>
      <c r="AM1531" s="221"/>
    </row>
    <row r="1532" spans="26:39" ht="15" customHeight="1">
      <c r="Z1532" s="228"/>
      <c r="AA1532" s="228"/>
      <c r="AB1532" s="233"/>
      <c r="AC1532" s="233"/>
      <c r="AD1532" s="222"/>
      <c r="AE1532" s="221"/>
      <c r="AF1532" s="233"/>
      <c r="AG1532" s="247"/>
      <c r="AH1532" s="221"/>
      <c r="AI1532" s="222"/>
      <c r="AJ1532" s="221"/>
      <c r="AK1532" s="221"/>
      <c r="AL1532" s="223"/>
      <c r="AM1532" s="221"/>
    </row>
    <row r="1533" spans="26:39" ht="15" customHeight="1">
      <c r="Z1533" s="228"/>
      <c r="AA1533" s="228"/>
      <c r="AB1533" s="233"/>
      <c r="AC1533" s="233"/>
      <c r="AD1533" s="222"/>
      <c r="AE1533" s="221"/>
      <c r="AF1533" s="233"/>
      <c r="AG1533" s="247"/>
      <c r="AH1533" s="221"/>
      <c r="AI1533" s="222"/>
      <c r="AJ1533" s="221"/>
      <c r="AK1533" s="221"/>
      <c r="AL1533" s="223"/>
      <c r="AM1533" s="221"/>
    </row>
    <row r="1534" spans="26:39" ht="15" customHeight="1">
      <c r="Z1534" s="228"/>
      <c r="AA1534" s="228"/>
      <c r="AB1534" s="233"/>
      <c r="AC1534" s="233"/>
      <c r="AD1534" s="222"/>
      <c r="AE1534" s="221"/>
      <c r="AF1534" s="233"/>
      <c r="AG1534" s="247"/>
      <c r="AH1534" s="221"/>
      <c r="AI1534" s="222"/>
      <c r="AJ1534" s="221"/>
      <c r="AK1534" s="221"/>
      <c r="AL1534" s="223"/>
      <c r="AM1534" s="221"/>
    </row>
    <row r="1535" spans="26:39" ht="15" customHeight="1">
      <c r="Z1535" s="228"/>
      <c r="AA1535" s="228"/>
      <c r="AB1535" s="233"/>
      <c r="AC1535" s="233"/>
      <c r="AD1535" s="222"/>
      <c r="AE1535" s="221"/>
      <c r="AF1535" s="233"/>
      <c r="AG1535" s="247"/>
      <c r="AH1535" s="221"/>
      <c r="AI1535" s="222"/>
      <c r="AJ1535" s="221"/>
      <c r="AK1535" s="221"/>
      <c r="AL1535" s="223"/>
      <c r="AM1535" s="221"/>
    </row>
    <row r="1536" spans="26:39" ht="15" customHeight="1">
      <c r="Z1536" s="228"/>
      <c r="AA1536" s="228"/>
      <c r="AB1536" s="233"/>
      <c r="AC1536" s="233"/>
      <c r="AD1536" s="222"/>
      <c r="AE1536" s="221"/>
      <c r="AF1536" s="233"/>
      <c r="AG1536" s="247"/>
      <c r="AH1536" s="221"/>
      <c r="AI1536" s="222"/>
      <c r="AJ1536" s="221"/>
      <c r="AK1536" s="221"/>
      <c r="AL1536" s="223"/>
      <c r="AM1536" s="221"/>
    </row>
    <row r="1537" spans="26:39" ht="15" customHeight="1">
      <c r="Z1537" s="228"/>
      <c r="AA1537" s="228"/>
      <c r="AB1537" s="233"/>
      <c r="AC1537" s="233"/>
      <c r="AD1537" s="222"/>
      <c r="AE1537" s="221"/>
      <c r="AF1537" s="233"/>
      <c r="AG1537" s="247"/>
      <c r="AH1537" s="221"/>
      <c r="AI1537" s="222"/>
      <c r="AJ1537" s="221"/>
      <c r="AK1537" s="221"/>
      <c r="AL1537" s="223"/>
      <c r="AM1537" s="221"/>
    </row>
    <row r="1538" spans="26:39" ht="15" customHeight="1">
      <c r="Z1538" s="228"/>
      <c r="AA1538" s="228"/>
      <c r="AB1538" s="233"/>
      <c r="AC1538" s="233"/>
      <c r="AD1538" s="222"/>
      <c r="AE1538" s="221"/>
      <c r="AF1538" s="233"/>
      <c r="AG1538" s="247"/>
      <c r="AH1538" s="221"/>
      <c r="AI1538" s="222"/>
      <c r="AJ1538" s="221"/>
      <c r="AK1538" s="221"/>
      <c r="AL1538" s="223"/>
      <c r="AM1538" s="221"/>
    </row>
    <row r="1539" spans="26:39" ht="15" customHeight="1">
      <c r="Z1539" s="228"/>
      <c r="AA1539" s="228"/>
      <c r="AB1539" s="233"/>
      <c r="AC1539" s="233"/>
      <c r="AD1539" s="222"/>
      <c r="AE1539" s="221"/>
      <c r="AF1539" s="233"/>
      <c r="AG1539" s="247"/>
      <c r="AH1539" s="221"/>
      <c r="AI1539" s="222"/>
      <c r="AJ1539" s="221"/>
      <c r="AK1539" s="221"/>
      <c r="AL1539" s="223"/>
      <c r="AM1539" s="221"/>
    </row>
    <row r="1540" spans="26:39" ht="15" customHeight="1">
      <c r="Z1540" s="228"/>
      <c r="AA1540" s="228"/>
      <c r="AB1540" s="233"/>
      <c r="AC1540" s="233"/>
      <c r="AD1540" s="222"/>
      <c r="AE1540" s="221"/>
      <c r="AF1540" s="233"/>
      <c r="AG1540" s="247"/>
      <c r="AH1540" s="221"/>
      <c r="AI1540" s="222"/>
      <c r="AJ1540" s="221"/>
      <c r="AK1540" s="221"/>
      <c r="AL1540" s="223"/>
      <c r="AM1540" s="221"/>
    </row>
    <row r="1541" spans="26:39" ht="15" customHeight="1">
      <c r="Z1541" s="228"/>
      <c r="AA1541" s="228"/>
      <c r="AB1541" s="233"/>
      <c r="AC1541" s="233"/>
      <c r="AD1541" s="222"/>
      <c r="AE1541" s="221"/>
      <c r="AF1541" s="233"/>
      <c r="AG1541" s="247"/>
      <c r="AH1541" s="221"/>
      <c r="AI1541" s="222"/>
      <c r="AJ1541" s="221"/>
      <c r="AK1541" s="221"/>
      <c r="AL1541" s="223"/>
      <c r="AM1541" s="221"/>
    </row>
    <row r="1542" spans="26:39" ht="15" customHeight="1">
      <c r="Z1542" s="228"/>
      <c r="AA1542" s="228"/>
      <c r="AB1542" s="233"/>
      <c r="AC1542" s="233"/>
      <c r="AD1542" s="222"/>
      <c r="AE1542" s="221"/>
      <c r="AF1542" s="233"/>
      <c r="AG1542" s="247"/>
      <c r="AH1542" s="221"/>
      <c r="AI1542" s="222"/>
      <c r="AJ1542" s="221"/>
      <c r="AK1542" s="221"/>
      <c r="AL1542" s="223"/>
      <c r="AM1542" s="221"/>
    </row>
    <row r="1543" spans="26:39" ht="15" customHeight="1">
      <c r="Z1543" s="228"/>
      <c r="AA1543" s="228"/>
      <c r="AB1543" s="233"/>
      <c r="AC1543" s="233"/>
      <c r="AD1543" s="222"/>
      <c r="AE1543" s="221"/>
      <c r="AF1543" s="233"/>
      <c r="AG1543" s="247"/>
      <c r="AH1543" s="221"/>
      <c r="AI1543" s="222"/>
      <c r="AJ1543" s="221"/>
      <c r="AK1543" s="221"/>
      <c r="AL1543" s="223"/>
      <c r="AM1543" s="221"/>
    </row>
    <row r="1544" spans="26:39" ht="15" customHeight="1">
      <c r="Z1544" s="228"/>
      <c r="AA1544" s="228"/>
      <c r="AB1544" s="233"/>
      <c r="AC1544" s="233"/>
      <c r="AD1544" s="222"/>
      <c r="AE1544" s="221"/>
      <c r="AF1544" s="233"/>
      <c r="AG1544" s="247"/>
      <c r="AH1544" s="221"/>
      <c r="AI1544" s="222"/>
      <c r="AJ1544" s="221"/>
      <c r="AK1544" s="221"/>
      <c r="AL1544" s="223"/>
      <c r="AM1544" s="221"/>
    </row>
    <row r="1545" spans="26:39" ht="15" customHeight="1">
      <c r="Z1545" s="228"/>
      <c r="AA1545" s="228"/>
      <c r="AB1545" s="233"/>
      <c r="AC1545" s="233"/>
      <c r="AD1545" s="222"/>
      <c r="AE1545" s="221"/>
      <c r="AF1545" s="233"/>
      <c r="AG1545" s="247"/>
      <c r="AH1545" s="221"/>
      <c r="AI1545" s="222"/>
      <c r="AJ1545" s="221"/>
      <c r="AK1545" s="221"/>
      <c r="AL1545" s="223"/>
      <c r="AM1545" s="221"/>
    </row>
    <row r="1546" spans="26:39" ht="15" customHeight="1">
      <c r="Z1546" s="228"/>
      <c r="AA1546" s="228"/>
      <c r="AB1546" s="233"/>
      <c r="AC1546" s="233"/>
      <c r="AD1546" s="222"/>
      <c r="AE1546" s="221"/>
      <c r="AF1546" s="233"/>
      <c r="AG1546" s="247"/>
      <c r="AH1546" s="221"/>
      <c r="AI1546" s="222"/>
      <c r="AJ1546" s="221"/>
      <c r="AK1546" s="221"/>
      <c r="AL1546" s="223"/>
      <c r="AM1546" s="221"/>
    </row>
    <row r="1547" spans="26:39" ht="15" customHeight="1">
      <c r="Z1547" s="228"/>
      <c r="AA1547" s="228"/>
      <c r="AB1547" s="233"/>
      <c r="AC1547" s="233"/>
      <c r="AD1547" s="222"/>
      <c r="AE1547" s="221"/>
      <c r="AF1547" s="233"/>
      <c r="AG1547" s="247"/>
      <c r="AH1547" s="221"/>
      <c r="AI1547" s="222"/>
      <c r="AJ1547" s="221"/>
      <c r="AK1547" s="221"/>
      <c r="AL1547" s="223"/>
      <c r="AM1547" s="221"/>
    </row>
    <row r="1548" spans="26:39" ht="15" customHeight="1">
      <c r="Z1548" s="228"/>
      <c r="AA1548" s="228"/>
      <c r="AB1548" s="233"/>
      <c r="AC1548" s="233"/>
      <c r="AD1548" s="222"/>
      <c r="AE1548" s="221"/>
      <c r="AF1548" s="233"/>
      <c r="AG1548" s="247"/>
      <c r="AH1548" s="221"/>
      <c r="AI1548" s="222"/>
      <c r="AJ1548" s="221"/>
      <c r="AK1548" s="221"/>
      <c r="AL1548" s="223"/>
      <c r="AM1548" s="221"/>
    </row>
    <row r="1549" spans="26:39" ht="15" customHeight="1">
      <c r="Z1549" s="228"/>
      <c r="AA1549" s="228"/>
      <c r="AB1549" s="233"/>
      <c r="AC1549" s="233"/>
      <c r="AD1549" s="222"/>
      <c r="AE1549" s="221"/>
      <c r="AF1549" s="233"/>
      <c r="AG1549" s="247"/>
      <c r="AH1549" s="221"/>
      <c r="AI1549" s="222"/>
      <c r="AJ1549" s="221"/>
      <c r="AK1549" s="221"/>
      <c r="AL1549" s="223"/>
      <c r="AM1549" s="221"/>
    </row>
    <row r="1550" spans="26:39" ht="15" customHeight="1">
      <c r="Z1550" s="228"/>
      <c r="AA1550" s="228"/>
      <c r="AB1550" s="233"/>
      <c r="AC1550" s="233"/>
      <c r="AD1550" s="222"/>
      <c r="AE1550" s="221"/>
      <c r="AF1550" s="233"/>
      <c r="AG1550" s="247"/>
      <c r="AH1550" s="221"/>
      <c r="AI1550" s="222"/>
      <c r="AJ1550" s="221"/>
      <c r="AK1550" s="221"/>
      <c r="AL1550" s="223"/>
      <c r="AM1550" s="221"/>
    </row>
    <row r="1551" spans="26:39" ht="15" customHeight="1">
      <c r="Z1551" s="228"/>
      <c r="AA1551" s="228"/>
      <c r="AB1551" s="233"/>
      <c r="AC1551" s="233"/>
      <c r="AD1551" s="222"/>
      <c r="AE1551" s="221"/>
      <c r="AF1551" s="233"/>
      <c r="AG1551" s="247"/>
      <c r="AH1551" s="221"/>
      <c r="AI1551" s="222"/>
      <c r="AJ1551" s="221"/>
      <c r="AK1551" s="221"/>
      <c r="AL1551" s="223"/>
      <c r="AM1551" s="221"/>
    </row>
    <row r="1552" spans="26:39" ht="15" customHeight="1">
      <c r="Z1552" s="228"/>
      <c r="AA1552" s="228"/>
      <c r="AB1552" s="233"/>
      <c r="AC1552" s="233"/>
      <c r="AD1552" s="222"/>
      <c r="AE1552" s="221"/>
      <c r="AF1552" s="233"/>
      <c r="AG1552" s="247"/>
      <c r="AH1552" s="221"/>
      <c r="AI1552" s="222"/>
      <c r="AJ1552" s="221"/>
      <c r="AK1552" s="221"/>
      <c r="AL1552" s="223"/>
      <c r="AM1552" s="221"/>
    </row>
    <row r="1553" spans="26:39" ht="15" customHeight="1">
      <c r="Z1553" s="228"/>
      <c r="AA1553" s="228"/>
      <c r="AB1553" s="233"/>
      <c r="AC1553" s="233"/>
      <c r="AD1553" s="222"/>
      <c r="AE1553" s="221"/>
      <c r="AF1553" s="233"/>
      <c r="AG1553" s="247"/>
      <c r="AH1553" s="221"/>
      <c r="AI1553" s="222"/>
      <c r="AJ1553" s="221"/>
      <c r="AK1553" s="221"/>
      <c r="AL1553" s="223"/>
      <c r="AM1553" s="221"/>
    </row>
    <row r="1554" spans="26:39" ht="15" customHeight="1">
      <c r="Z1554" s="228"/>
      <c r="AA1554" s="228"/>
      <c r="AB1554" s="233"/>
      <c r="AC1554" s="233"/>
      <c r="AD1554" s="222"/>
      <c r="AE1554" s="221"/>
      <c r="AF1554" s="233"/>
      <c r="AG1554" s="247"/>
      <c r="AH1554" s="221"/>
      <c r="AI1554" s="222"/>
      <c r="AJ1554" s="221"/>
      <c r="AK1554" s="221"/>
      <c r="AL1554" s="223"/>
      <c r="AM1554" s="221"/>
    </row>
    <row r="1555" spans="26:39" ht="15" customHeight="1">
      <c r="Z1555" s="228"/>
      <c r="AA1555" s="228"/>
      <c r="AB1555" s="233"/>
      <c r="AC1555" s="233"/>
      <c r="AD1555" s="222"/>
      <c r="AE1555" s="221"/>
      <c r="AF1555" s="233"/>
      <c r="AG1555" s="247"/>
      <c r="AH1555" s="221"/>
      <c r="AI1555" s="222"/>
      <c r="AJ1555" s="221"/>
      <c r="AK1555" s="221"/>
      <c r="AL1555" s="223"/>
      <c r="AM1555" s="221"/>
    </row>
    <row r="1556" spans="26:39" ht="15" customHeight="1">
      <c r="Z1556" s="228"/>
      <c r="AA1556" s="228"/>
      <c r="AB1556" s="233"/>
      <c r="AC1556" s="233"/>
      <c r="AD1556" s="222"/>
      <c r="AE1556" s="221"/>
      <c r="AF1556" s="233"/>
      <c r="AG1556" s="247"/>
      <c r="AH1556" s="221"/>
      <c r="AI1556" s="222"/>
      <c r="AJ1556" s="221"/>
      <c r="AK1556" s="221"/>
      <c r="AL1556" s="223"/>
      <c r="AM1556" s="221"/>
    </row>
    <row r="1557" spans="26:39" ht="15" customHeight="1">
      <c r="Z1557" s="228"/>
      <c r="AA1557" s="228"/>
      <c r="AB1557" s="233"/>
      <c r="AC1557" s="233"/>
      <c r="AD1557" s="222"/>
      <c r="AE1557" s="221"/>
      <c r="AF1557" s="233"/>
      <c r="AG1557" s="247"/>
      <c r="AH1557" s="221"/>
      <c r="AI1557" s="222"/>
      <c r="AJ1557" s="221"/>
      <c r="AK1557" s="221"/>
      <c r="AL1557" s="223"/>
      <c r="AM1557" s="221"/>
    </row>
    <row r="1558" spans="26:39" ht="15" customHeight="1">
      <c r="Z1558" s="228"/>
      <c r="AA1558" s="228"/>
      <c r="AB1558" s="233"/>
      <c r="AC1558" s="233"/>
      <c r="AD1558" s="222"/>
      <c r="AE1558" s="221"/>
      <c r="AF1558" s="233"/>
      <c r="AG1558" s="247"/>
      <c r="AH1558" s="221"/>
      <c r="AI1558" s="222"/>
      <c r="AJ1558" s="221"/>
      <c r="AK1558" s="221"/>
      <c r="AL1558" s="223"/>
      <c r="AM1558" s="221"/>
    </row>
    <row r="1559" spans="26:39" ht="15" customHeight="1">
      <c r="Z1559" s="228"/>
      <c r="AA1559" s="228"/>
      <c r="AB1559" s="233"/>
      <c r="AC1559" s="233"/>
      <c r="AD1559" s="222"/>
      <c r="AE1559" s="221"/>
      <c r="AF1559" s="233"/>
      <c r="AG1559" s="247"/>
      <c r="AH1559" s="221"/>
      <c r="AI1559" s="222"/>
      <c r="AJ1559" s="221"/>
      <c r="AK1559" s="221"/>
      <c r="AL1559" s="223"/>
      <c r="AM1559" s="221"/>
    </row>
    <row r="1560" spans="26:39" ht="15" customHeight="1">
      <c r="Z1560" s="228"/>
      <c r="AA1560" s="228"/>
      <c r="AB1560" s="233"/>
      <c r="AC1560" s="233"/>
      <c r="AD1560" s="222"/>
      <c r="AE1560" s="221"/>
      <c r="AF1560" s="233"/>
      <c r="AG1560" s="247"/>
      <c r="AH1560" s="221"/>
      <c r="AI1560" s="222"/>
      <c r="AJ1560" s="221"/>
      <c r="AK1560" s="221"/>
      <c r="AL1560" s="223"/>
      <c r="AM1560" s="221"/>
    </row>
    <row r="1561" spans="26:39" ht="15" customHeight="1">
      <c r="Z1561" s="228"/>
      <c r="AA1561" s="228"/>
      <c r="AB1561" s="233"/>
      <c r="AC1561" s="233"/>
      <c r="AD1561" s="222"/>
      <c r="AE1561" s="221"/>
      <c r="AF1561" s="233"/>
      <c r="AG1561" s="247"/>
      <c r="AH1561" s="221"/>
      <c r="AI1561" s="222"/>
      <c r="AJ1561" s="221"/>
      <c r="AK1561" s="221"/>
      <c r="AL1561" s="223"/>
      <c r="AM1561" s="221"/>
    </row>
    <row r="1562" spans="26:39" ht="15" customHeight="1">
      <c r="Z1562" s="228"/>
      <c r="AA1562" s="228"/>
      <c r="AB1562" s="233"/>
      <c r="AC1562" s="233"/>
      <c r="AD1562" s="222"/>
      <c r="AE1562" s="221"/>
      <c r="AF1562" s="233"/>
      <c r="AG1562" s="247"/>
      <c r="AH1562" s="221"/>
      <c r="AI1562" s="222"/>
      <c r="AJ1562" s="221"/>
      <c r="AK1562" s="221"/>
      <c r="AL1562" s="223"/>
      <c r="AM1562" s="221"/>
    </row>
    <row r="1563" spans="26:39" ht="15" customHeight="1">
      <c r="Z1563" s="228"/>
      <c r="AA1563" s="228"/>
      <c r="AB1563" s="233"/>
      <c r="AC1563" s="233"/>
      <c r="AD1563" s="222"/>
      <c r="AE1563" s="221"/>
      <c r="AF1563" s="233"/>
      <c r="AG1563" s="247"/>
      <c r="AH1563" s="221"/>
      <c r="AI1563" s="222"/>
      <c r="AJ1563" s="221"/>
      <c r="AK1563" s="221"/>
      <c r="AL1563" s="223"/>
      <c r="AM1563" s="221"/>
    </row>
    <row r="1564" spans="26:39" ht="15" customHeight="1">
      <c r="Z1564" s="228"/>
      <c r="AA1564" s="228"/>
      <c r="AB1564" s="233"/>
      <c r="AC1564" s="233"/>
      <c r="AD1564" s="222"/>
      <c r="AE1564" s="221"/>
      <c r="AF1564" s="233"/>
      <c r="AG1564" s="247"/>
      <c r="AH1564" s="221"/>
      <c r="AI1564" s="222"/>
      <c r="AJ1564" s="221"/>
      <c r="AK1564" s="221"/>
      <c r="AL1564" s="223"/>
      <c r="AM1564" s="221"/>
    </row>
    <row r="1565" spans="26:39" ht="15" customHeight="1">
      <c r="Z1565" s="228"/>
      <c r="AA1565" s="228"/>
      <c r="AB1565" s="233"/>
      <c r="AC1565" s="233"/>
      <c r="AD1565" s="222"/>
      <c r="AE1565" s="221"/>
      <c r="AF1565" s="233"/>
      <c r="AG1565" s="247"/>
      <c r="AH1565" s="221"/>
      <c r="AI1565" s="222"/>
      <c r="AJ1565" s="221"/>
      <c r="AK1565" s="221"/>
      <c r="AL1565" s="223"/>
      <c r="AM1565" s="221"/>
    </row>
    <row r="1566" spans="26:39" ht="15" customHeight="1">
      <c r="Z1566" s="228"/>
      <c r="AA1566" s="228"/>
      <c r="AB1566" s="233"/>
      <c r="AC1566" s="233"/>
      <c r="AD1566" s="222"/>
      <c r="AE1566" s="221"/>
      <c r="AF1566" s="233"/>
      <c r="AG1566" s="247"/>
      <c r="AH1566" s="221"/>
      <c r="AI1566" s="222"/>
      <c r="AJ1566" s="221"/>
      <c r="AK1566" s="221"/>
      <c r="AL1566" s="223"/>
      <c r="AM1566" s="221"/>
    </row>
    <row r="1567" spans="26:39" ht="15" customHeight="1">
      <c r="Z1567" s="228"/>
      <c r="AA1567" s="228"/>
      <c r="AB1567" s="233"/>
      <c r="AC1567" s="233"/>
      <c r="AD1567" s="222"/>
      <c r="AE1567" s="221"/>
      <c r="AF1567" s="233"/>
      <c r="AG1567" s="247"/>
      <c r="AH1567" s="221"/>
      <c r="AI1567" s="222"/>
      <c r="AJ1567" s="221"/>
      <c r="AK1567" s="221"/>
      <c r="AL1567" s="223"/>
      <c r="AM1567" s="221"/>
    </row>
    <row r="1568" spans="26:39" ht="15" customHeight="1">
      <c r="Z1568" s="228"/>
      <c r="AA1568" s="228"/>
      <c r="AB1568" s="233"/>
      <c r="AC1568" s="233"/>
      <c r="AD1568" s="222"/>
      <c r="AE1568" s="221"/>
      <c r="AF1568" s="233"/>
      <c r="AG1568" s="247"/>
      <c r="AH1568" s="221"/>
      <c r="AI1568" s="222"/>
      <c r="AJ1568" s="221"/>
      <c r="AK1568" s="221"/>
      <c r="AL1568" s="223"/>
      <c r="AM1568" s="221"/>
    </row>
    <row r="1569" spans="26:39" ht="15" customHeight="1">
      <c r="Z1569" s="228"/>
      <c r="AA1569" s="228"/>
      <c r="AB1569" s="233"/>
      <c r="AC1569" s="233"/>
      <c r="AD1569" s="222"/>
      <c r="AE1569" s="221"/>
      <c r="AF1569" s="233"/>
      <c r="AG1569" s="247"/>
      <c r="AH1569" s="221"/>
      <c r="AI1569" s="222"/>
      <c r="AJ1569" s="221"/>
      <c r="AK1569" s="221"/>
      <c r="AL1569" s="223"/>
      <c r="AM1569" s="221"/>
    </row>
    <row r="1570" spans="26:39" ht="15" customHeight="1">
      <c r="Z1570" s="228"/>
      <c r="AA1570" s="228"/>
      <c r="AB1570" s="233"/>
      <c r="AC1570" s="233"/>
      <c r="AD1570" s="222"/>
      <c r="AE1570" s="221"/>
      <c r="AF1570" s="233"/>
      <c r="AG1570" s="247"/>
      <c r="AH1570" s="221"/>
      <c r="AI1570" s="222"/>
      <c r="AJ1570" s="221"/>
      <c r="AK1570" s="221"/>
      <c r="AL1570" s="223"/>
      <c r="AM1570" s="221"/>
    </row>
    <row r="1571" spans="26:39" ht="15" customHeight="1">
      <c r="Z1571" s="228"/>
      <c r="AA1571" s="228"/>
      <c r="AB1571" s="233"/>
      <c r="AC1571" s="233"/>
      <c r="AD1571" s="222"/>
      <c r="AE1571" s="221"/>
      <c r="AF1571" s="233"/>
      <c r="AG1571" s="247"/>
      <c r="AH1571" s="221"/>
      <c r="AI1571" s="222"/>
      <c r="AJ1571" s="221"/>
      <c r="AK1571" s="221"/>
      <c r="AL1571" s="223"/>
      <c r="AM1571" s="221"/>
    </row>
    <row r="1572" spans="26:39" ht="15" customHeight="1">
      <c r="Z1572" s="228"/>
      <c r="AA1572" s="228"/>
      <c r="AB1572" s="233"/>
      <c r="AC1572" s="233"/>
      <c r="AD1572" s="222"/>
      <c r="AE1572" s="221"/>
      <c r="AF1572" s="233"/>
      <c r="AG1572" s="247"/>
      <c r="AH1572" s="221"/>
      <c r="AI1572" s="222"/>
      <c r="AJ1572" s="221"/>
      <c r="AK1572" s="221"/>
      <c r="AL1572" s="223"/>
      <c r="AM1572" s="221"/>
    </row>
    <row r="1573" spans="26:39" ht="15" customHeight="1">
      <c r="Z1573" s="228"/>
      <c r="AA1573" s="228"/>
      <c r="AB1573" s="233"/>
      <c r="AC1573" s="233"/>
      <c r="AD1573" s="222"/>
      <c r="AE1573" s="221"/>
      <c r="AF1573" s="233"/>
      <c r="AG1573" s="247"/>
      <c r="AH1573" s="221"/>
      <c r="AI1573" s="222"/>
      <c r="AJ1573" s="221"/>
      <c r="AK1573" s="221"/>
      <c r="AL1573" s="223"/>
      <c r="AM1573" s="221"/>
    </row>
    <row r="1574" spans="26:39" ht="15" customHeight="1">
      <c r="Z1574" s="228"/>
      <c r="AA1574" s="228"/>
      <c r="AB1574" s="233"/>
      <c r="AC1574" s="233"/>
      <c r="AD1574" s="222"/>
      <c r="AE1574" s="221"/>
      <c r="AF1574" s="233"/>
      <c r="AG1574" s="247"/>
      <c r="AH1574" s="221"/>
      <c r="AI1574" s="222"/>
      <c r="AJ1574" s="221"/>
      <c r="AK1574" s="221"/>
      <c r="AL1574" s="223"/>
      <c r="AM1574" s="221"/>
    </row>
    <row r="1575" spans="26:39" ht="15" customHeight="1">
      <c r="Z1575" s="228"/>
      <c r="AA1575" s="228"/>
      <c r="AB1575" s="233"/>
      <c r="AC1575" s="233"/>
      <c r="AD1575" s="222"/>
      <c r="AE1575" s="221"/>
      <c r="AF1575" s="233"/>
      <c r="AG1575" s="247"/>
      <c r="AH1575" s="221"/>
      <c r="AI1575" s="222"/>
      <c r="AJ1575" s="221"/>
      <c r="AK1575" s="221"/>
      <c r="AL1575" s="223"/>
      <c r="AM1575" s="221"/>
    </row>
    <row r="1576" spans="26:39" ht="15" customHeight="1">
      <c r="Z1576" s="228"/>
      <c r="AA1576" s="228"/>
      <c r="AB1576" s="233"/>
      <c r="AC1576" s="233"/>
      <c r="AD1576" s="222"/>
      <c r="AE1576" s="221"/>
      <c r="AF1576" s="233"/>
      <c r="AG1576" s="247"/>
      <c r="AH1576" s="221"/>
      <c r="AI1576" s="222"/>
      <c r="AJ1576" s="221"/>
      <c r="AK1576" s="221"/>
      <c r="AL1576" s="223"/>
      <c r="AM1576" s="221"/>
    </row>
    <row r="1577" spans="26:39" ht="15" customHeight="1">
      <c r="Z1577" s="228"/>
      <c r="AA1577" s="228"/>
      <c r="AB1577" s="233"/>
      <c r="AC1577" s="233"/>
      <c r="AD1577" s="222"/>
      <c r="AE1577" s="221"/>
      <c r="AF1577" s="233"/>
      <c r="AG1577" s="247"/>
      <c r="AH1577" s="221"/>
      <c r="AI1577" s="222"/>
      <c r="AJ1577" s="221"/>
      <c r="AK1577" s="221"/>
      <c r="AL1577" s="223"/>
      <c r="AM1577" s="221"/>
    </row>
    <row r="1578" spans="26:39" ht="15" customHeight="1">
      <c r="Z1578" s="228"/>
      <c r="AA1578" s="228"/>
      <c r="AB1578" s="233"/>
      <c r="AC1578" s="233"/>
      <c r="AD1578" s="222"/>
      <c r="AE1578" s="221"/>
      <c r="AF1578" s="233"/>
      <c r="AG1578" s="247"/>
      <c r="AH1578" s="221"/>
      <c r="AI1578" s="222"/>
      <c r="AJ1578" s="221"/>
      <c r="AK1578" s="221"/>
      <c r="AL1578" s="223"/>
      <c r="AM1578" s="221"/>
    </row>
    <row r="1579" spans="26:39" ht="15" customHeight="1">
      <c r="Z1579" s="228"/>
      <c r="AA1579" s="228"/>
      <c r="AB1579" s="233"/>
      <c r="AC1579" s="233"/>
      <c r="AD1579" s="222"/>
      <c r="AE1579" s="221"/>
      <c r="AF1579" s="233"/>
      <c r="AG1579" s="247"/>
      <c r="AH1579" s="221"/>
      <c r="AI1579" s="222"/>
      <c r="AJ1579" s="221"/>
      <c r="AK1579" s="221"/>
      <c r="AL1579" s="223"/>
      <c r="AM1579" s="221"/>
    </row>
    <row r="1580" spans="26:39" ht="15" customHeight="1">
      <c r="Z1580" s="228"/>
      <c r="AA1580" s="228"/>
      <c r="AB1580" s="233"/>
      <c r="AC1580" s="233"/>
      <c r="AD1580" s="222"/>
      <c r="AE1580" s="221"/>
      <c r="AF1580" s="233"/>
      <c r="AG1580" s="247"/>
      <c r="AH1580" s="221"/>
      <c r="AI1580" s="222"/>
      <c r="AJ1580" s="221"/>
      <c r="AK1580" s="221"/>
      <c r="AL1580" s="223"/>
      <c r="AM1580" s="221"/>
    </row>
    <row r="1581" spans="26:39" ht="15" customHeight="1">
      <c r="Z1581" s="228"/>
      <c r="AA1581" s="228"/>
      <c r="AB1581" s="233"/>
      <c r="AC1581" s="233"/>
      <c r="AD1581" s="222"/>
      <c r="AE1581" s="221"/>
      <c r="AF1581" s="233"/>
      <c r="AG1581" s="247"/>
      <c r="AH1581" s="221"/>
      <c r="AI1581" s="222"/>
      <c r="AJ1581" s="221"/>
      <c r="AK1581" s="221"/>
      <c r="AL1581" s="223"/>
      <c r="AM1581" s="221"/>
    </row>
    <row r="1582" spans="26:39" ht="15" customHeight="1">
      <c r="Z1582" s="228"/>
      <c r="AA1582" s="228"/>
      <c r="AB1582" s="233"/>
      <c r="AC1582" s="233"/>
      <c r="AD1582" s="222"/>
      <c r="AE1582" s="221"/>
      <c r="AF1582" s="233"/>
      <c r="AG1582" s="247"/>
      <c r="AH1582" s="221"/>
      <c r="AI1582" s="222"/>
      <c r="AJ1582" s="221"/>
      <c r="AK1582" s="221"/>
      <c r="AL1582" s="223"/>
      <c r="AM1582" s="221"/>
    </row>
    <row r="1583" spans="26:39" ht="15" customHeight="1">
      <c r="Z1583" s="228"/>
      <c r="AA1583" s="228"/>
      <c r="AB1583" s="233"/>
      <c r="AC1583" s="233"/>
      <c r="AD1583" s="222"/>
      <c r="AE1583" s="221"/>
      <c r="AF1583" s="233"/>
      <c r="AG1583" s="247"/>
      <c r="AH1583" s="221"/>
      <c r="AI1583" s="222"/>
      <c r="AJ1583" s="221"/>
      <c r="AK1583" s="221"/>
      <c r="AL1583" s="223"/>
      <c r="AM1583" s="221"/>
    </row>
    <row r="1584" spans="26:39" ht="15" customHeight="1">
      <c r="Z1584" s="228"/>
      <c r="AA1584" s="228"/>
      <c r="AB1584" s="233"/>
      <c r="AC1584" s="233"/>
      <c r="AD1584" s="222"/>
      <c r="AE1584" s="221"/>
      <c r="AF1584" s="233"/>
      <c r="AG1584" s="247"/>
      <c r="AH1584" s="221"/>
      <c r="AI1584" s="222"/>
      <c r="AJ1584" s="221"/>
      <c r="AK1584" s="221"/>
      <c r="AL1584" s="223"/>
      <c r="AM1584" s="221"/>
    </row>
    <row r="1585" spans="26:39" ht="15" customHeight="1">
      <c r="Z1585" s="228"/>
      <c r="AA1585" s="228"/>
      <c r="AB1585" s="233"/>
      <c r="AC1585" s="233"/>
      <c r="AD1585" s="222"/>
      <c r="AE1585" s="221"/>
      <c r="AF1585" s="233"/>
      <c r="AG1585" s="247"/>
      <c r="AH1585" s="221"/>
      <c r="AI1585" s="222"/>
      <c r="AJ1585" s="221"/>
      <c r="AK1585" s="221"/>
      <c r="AL1585" s="223"/>
      <c r="AM1585" s="221"/>
    </row>
    <row r="1586" spans="26:39" ht="15" customHeight="1">
      <c r="Z1586" s="228"/>
      <c r="AA1586" s="228"/>
      <c r="AB1586" s="233"/>
      <c r="AC1586" s="233"/>
      <c r="AD1586" s="222"/>
      <c r="AE1586" s="221"/>
      <c r="AF1586" s="233"/>
      <c r="AG1586" s="247"/>
      <c r="AH1586" s="221"/>
      <c r="AI1586" s="222"/>
      <c r="AJ1586" s="221"/>
      <c r="AK1586" s="221"/>
      <c r="AL1586" s="223"/>
      <c r="AM1586" s="221"/>
    </row>
    <row r="1587" spans="26:39" ht="15" customHeight="1">
      <c r="Z1587" s="228"/>
      <c r="AA1587" s="228"/>
      <c r="AB1587" s="233"/>
      <c r="AC1587" s="233"/>
      <c r="AD1587" s="222"/>
      <c r="AE1587" s="221"/>
      <c r="AF1587" s="233"/>
      <c r="AG1587" s="247"/>
      <c r="AH1587" s="221"/>
      <c r="AI1587" s="222"/>
      <c r="AJ1587" s="221"/>
      <c r="AK1587" s="221"/>
      <c r="AL1587" s="223"/>
      <c r="AM1587" s="221"/>
    </row>
    <row r="1588" spans="26:39" ht="15" customHeight="1">
      <c r="Z1588" s="228"/>
      <c r="AA1588" s="228"/>
      <c r="AB1588" s="233"/>
      <c r="AC1588" s="233"/>
      <c r="AD1588" s="222"/>
      <c r="AE1588" s="221"/>
      <c r="AF1588" s="233"/>
      <c r="AG1588" s="247"/>
      <c r="AH1588" s="221"/>
      <c r="AI1588" s="222"/>
      <c r="AJ1588" s="221"/>
      <c r="AK1588" s="221"/>
      <c r="AL1588" s="223"/>
      <c r="AM1588" s="221"/>
    </row>
    <row r="1589" spans="26:39" ht="15" customHeight="1">
      <c r="Z1589" s="228"/>
      <c r="AA1589" s="228"/>
      <c r="AB1589" s="233"/>
      <c r="AC1589" s="233"/>
      <c r="AD1589" s="222"/>
      <c r="AE1589" s="221"/>
      <c r="AF1589" s="233"/>
      <c r="AG1589" s="247"/>
      <c r="AH1589" s="221"/>
      <c r="AI1589" s="222"/>
      <c r="AJ1589" s="221"/>
      <c r="AK1589" s="221"/>
      <c r="AL1589" s="223"/>
      <c r="AM1589" s="221"/>
    </row>
    <row r="1590" spans="26:39" ht="15" customHeight="1">
      <c r="Z1590" s="228"/>
      <c r="AA1590" s="228"/>
      <c r="AB1590" s="233"/>
      <c r="AC1590" s="233"/>
      <c r="AD1590" s="222"/>
      <c r="AE1590" s="221"/>
      <c r="AF1590" s="233"/>
      <c r="AG1590" s="247"/>
      <c r="AH1590" s="221"/>
      <c r="AI1590" s="222"/>
      <c r="AJ1590" s="221"/>
      <c r="AK1590" s="221"/>
      <c r="AL1590" s="223"/>
      <c r="AM1590" s="221"/>
    </row>
    <row r="1591" spans="26:39" ht="15" customHeight="1">
      <c r="Z1591" s="228"/>
      <c r="AA1591" s="228"/>
      <c r="AB1591" s="233"/>
      <c r="AC1591" s="233"/>
      <c r="AD1591" s="222"/>
      <c r="AE1591" s="221"/>
      <c r="AF1591" s="233"/>
      <c r="AG1591" s="247"/>
      <c r="AH1591" s="221"/>
      <c r="AI1591" s="222"/>
      <c r="AJ1591" s="221"/>
      <c r="AK1591" s="221"/>
      <c r="AL1591" s="223"/>
      <c r="AM1591" s="221"/>
    </row>
    <row r="1592" spans="26:39" ht="15" customHeight="1">
      <c r="Z1592" s="228"/>
      <c r="AA1592" s="228"/>
      <c r="AB1592" s="233"/>
      <c r="AC1592" s="233"/>
      <c r="AD1592" s="222"/>
      <c r="AE1592" s="221"/>
      <c r="AF1592" s="233"/>
      <c r="AG1592" s="247"/>
      <c r="AH1592" s="221"/>
      <c r="AI1592" s="222"/>
      <c r="AJ1592" s="221"/>
      <c r="AK1592" s="221"/>
      <c r="AL1592" s="223"/>
      <c r="AM1592" s="221"/>
    </row>
    <row r="1593" spans="26:39" ht="15" customHeight="1">
      <c r="Z1593" s="228"/>
      <c r="AA1593" s="228"/>
      <c r="AB1593" s="233"/>
      <c r="AC1593" s="233"/>
      <c r="AD1593" s="222"/>
      <c r="AE1593" s="221"/>
      <c r="AF1593" s="233"/>
      <c r="AG1593" s="247"/>
      <c r="AH1593" s="221"/>
      <c r="AI1593" s="222"/>
      <c r="AJ1593" s="221"/>
      <c r="AK1593" s="221"/>
      <c r="AL1593" s="223"/>
      <c r="AM1593" s="221"/>
    </row>
    <row r="1594" spans="26:39" ht="15" customHeight="1">
      <c r="Z1594" s="228"/>
      <c r="AA1594" s="228"/>
      <c r="AB1594" s="233"/>
      <c r="AC1594" s="233"/>
      <c r="AD1594" s="222"/>
      <c r="AE1594" s="221"/>
      <c r="AF1594" s="233"/>
      <c r="AG1594" s="247"/>
      <c r="AH1594" s="221"/>
      <c r="AI1594" s="222"/>
      <c r="AJ1594" s="221"/>
      <c r="AK1594" s="221"/>
      <c r="AL1594" s="223"/>
      <c r="AM1594" s="221"/>
    </row>
    <row r="1595" spans="26:39" ht="15" customHeight="1">
      <c r="Z1595" s="228"/>
      <c r="AA1595" s="228"/>
      <c r="AB1595" s="233"/>
      <c r="AC1595" s="233"/>
      <c r="AD1595" s="222"/>
      <c r="AE1595" s="221"/>
      <c r="AF1595" s="233"/>
      <c r="AG1595" s="247"/>
      <c r="AH1595" s="221"/>
      <c r="AI1595" s="222"/>
      <c r="AJ1595" s="221"/>
      <c r="AK1595" s="221"/>
      <c r="AL1595" s="223"/>
      <c r="AM1595" s="221"/>
    </row>
    <row r="1596" spans="26:39" ht="15" customHeight="1">
      <c r="Z1596" s="228"/>
      <c r="AA1596" s="228"/>
      <c r="AB1596" s="233"/>
      <c r="AC1596" s="233"/>
      <c r="AD1596" s="222"/>
      <c r="AE1596" s="221"/>
      <c r="AF1596" s="233"/>
      <c r="AG1596" s="247"/>
      <c r="AH1596" s="221"/>
      <c r="AI1596" s="222"/>
      <c r="AJ1596" s="221"/>
      <c r="AK1596" s="221"/>
      <c r="AL1596" s="223"/>
      <c r="AM1596" s="221"/>
    </row>
    <row r="1597" spans="26:39" ht="15" customHeight="1">
      <c r="Z1597" s="228"/>
      <c r="AA1597" s="228"/>
      <c r="AB1597" s="233"/>
      <c r="AC1597" s="233"/>
      <c r="AD1597" s="222"/>
      <c r="AE1597" s="221"/>
      <c r="AF1597" s="233"/>
      <c r="AG1597" s="247"/>
      <c r="AH1597" s="221"/>
      <c r="AI1597" s="222"/>
      <c r="AJ1597" s="221"/>
      <c r="AK1597" s="221"/>
      <c r="AL1597" s="223"/>
      <c r="AM1597" s="221"/>
    </row>
    <row r="1598" spans="26:39" ht="15" customHeight="1">
      <c r="Z1598" s="228"/>
      <c r="AA1598" s="228"/>
      <c r="AB1598" s="233"/>
      <c r="AC1598" s="233"/>
      <c r="AD1598" s="222"/>
      <c r="AE1598" s="221"/>
      <c r="AF1598" s="233"/>
      <c r="AG1598" s="247"/>
      <c r="AH1598" s="221"/>
      <c r="AI1598" s="222"/>
      <c r="AJ1598" s="221"/>
      <c r="AK1598" s="221"/>
      <c r="AL1598" s="223"/>
      <c r="AM1598" s="221"/>
    </row>
    <row r="1599" spans="26:39" ht="15" customHeight="1">
      <c r="Z1599" s="228"/>
      <c r="AA1599" s="228"/>
      <c r="AB1599" s="233"/>
      <c r="AC1599" s="233"/>
      <c r="AD1599" s="222"/>
      <c r="AE1599" s="221"/>
      <c r="AF1599" s="233"/>
      <c r="AG1599" s="247"/>
      <c r="AH1599" s="221"/>
      <c r="AI1599" s="222"/>
      <c r="AJ1599" s="221"/>
      <c r="AK1599" s="221"/>
      <c r="AL1599" s="223"/>
      <c r="AM1599" s="221"/>
    </row>
    <row r="1600" spans="26:39" ht="15" customHeight="1">
      <c r="Z1600" s="228"/>
      <c r="AA1600" s="228"/>
      <c r="AB1600" s="233"/>
      <c r="AC1600" s="233"/>
      <c r="AD1600" s="222"/>
      <c r="AE1600" s="221"/>
      <c r="AF1600" s="233"/>
      <c r="AG1600" s="247"/>
      <c r="AH1600" s="221"/>
      <c r="AI1600" s="222"/>
      <c r="AJ1600" s="221"/>
      <c r="AK1600" s="221"/>
      <c r="AL1600" s="223"/>
      <c r="AM1600" s="221"/>
    </row>
    <row r="1601" spans="26:39" ht="15" customHeight="1">
      <c r="Z1601" s="228"/>
      <c r="AA1601" s="228"/>
      <c r="AB1601" s="233"/>
      <c r="AC1601" s="233"/>
      <c r="AD1601" s="222"/>
      <c r="AE1601" s="221"/>
      <c r="AF1601" s="233"/>
      <c r="AG1601" s="247"/>
      <c r="AH1601" s="221"/>
      <c r="AI1601" s="222"/>
      <c r="AJ1601" s="221"/>
      <c r="AK1601" s="221"/>
      <c r="AL1601" s="223"/>
      <c r="AM1601" s="221"/>
    </row>
    <row r="1602" spans="26:39" ht="15" customHeight="1">
      <c r="Z1602" s="228"/>
      <c r="AA1602" s="228"/>
      <c r="AB1602" s="233"/>
      <c r="AC1602" s="233"/>
      <c r="AD1602" s="222"/>
      <c r="AE1602" s="221"/>
      <c r="AF1602" s="233"/>
      <c r="AG1602" s="247"/>
      <c r="AH1602" s="221"/>
      <c r="AI1602" s="222"/>
      <c r="AJ1602" s="221"/>
      <c r="AK1602" s="221"/>
      <c r="AL1602" s="223"/>
      <c r="AM1602" s="221"/>
    </row>
    <row r="1603" spans="26:39" ht="15" customHeight="1">
      <c r="Z1603" s="228"/>
      <c r="AA1603" s="228"/>
      <c r="AB1603" s="233"/>
      <c r="AC1603" s="233"/>
      <c r="AD1603" s="222"/>
      <c r="AE1603" s="221"/>
      <c r="AF1603" s="233"/>
      <c r="AG1603" s="247"/>
      <c r="AH1603" s="221"/>
      <c r="AI1603" s="222"/>
      <c r="AJ1603" s="221"/>
      <c r="AK1603" s="221"/>
      <c r="AL1603" s="223"/>
      <c r="AM1603" s="221"/>
    </row>
    <row r="1604" spans="26:39" ht="15" customHeight="1">
      <c r="Z1604" s="228"/>
      <c r="AA1604" s="228"/>
      <c r="AB1604" s="233"/>
      <c r="AC1604" s="233"/>
      <c r="AD1604" s="222"/>
      <c r="AE1604" s="221"/>
      <c r="AF1604" s="233"/>
      <c r="AG1604" s="247"/>
      <c r="AH1604" s="221"/>
      <c r="AI1604" s="222"/>
      <c r="AJ1604" s="221"/>
      <c r="AK1604" s="221"/>
      <c r="AL1604" s="223"/>
      <c r="AM1604" s="221"/>
    </row>
    <row r="1605" spans="26:39" ht="15" customHeight="1">
      <c r="Z1605" s="228"/>
      <c r="AA1605" s="228"/>
      <c r="AB1605" s="233"/>
      <c r="AC1605" s="233"/>
      <c r="AD1605" s="222"/>
      <c r="AE1605" s="221"/>
      <c r="AF1605" s="233"/>
      <c r="AG1605" s="247"/>
      <c r="AH1605" s="221"/>
      <c r="AI1605" s="222"/>
      <c r="AJ1605" s="221"/>
      <c r="AK1605" s="221"/>
      <c r="AL1605" s="223"/>
      <c r="AM1605" s="221"/>
    </row>
    <row r="1606" spans="26:39" ht="15" customHeight="1">
      <c r="Z1606" s="228"/>
      <c r="AA1606" s="228"/>
      <c r="AB1606" s="233"/>
      <c r="AC1606" s="233"/>
      <c r="AD1606" s="222"/>
      <c r="AE1606" s="221"/>
      <c r="AF1606" s="233"/>
      <c r="AG1606" s="247"/>
      <c r="AH1606" s="221"/>
      <c r="AI1606" s="222"/>
      <c r="AJ1606" s="221"/>
      <c r="AK1606" s="221"/>
      <c r="AL1606" s="223"/>
      <c r="AM1606" s="221"/>
    </row>
    <row r="1607" spans="26:39" ht="15" customHeight="1">
      <c r="Z1607" s="228"/>
      <c r="AA1607" s="228"/>
      <c r="AB1607" s="233"/>
      <c r="AC1607" s="233"/>
      <c r="AD1607" s="222"/>
      <c r="AE1607" s="221"/>
      <c r="AF1607" s="233"/>
      <c r="AG1607" s="247"/>
      <c r="AH1607" s="221"/>
      <c r="AI1607" s="222"/>
      <c r="AJ1607" s="221"/>
      <c r="AK1607" s="221"/>
      <c r="AL1607" s="223"/>
      <c r="AM1607" s="221"/>
    </row>
    <row r="1608" spans="26:39" ht="15" customHeight="1">
      <c r="Z1608" s="228"/>
      <c r="AA1608" s="228"/>
      <c r="AB1608" s="233"/>
      <c r="AC1608" s="233"/>
      <c r="AD1608" s="222"/>
      <c r="AE1608" s="221"/>
      <c r="AF1608" s="233"/>
      <c r="AG1608" s="247"/>
      <c r="AH1608" s="221"/>
      <c r="AI1608" s="222"/>
      <c r="AJ1608" s="221"/>
      <c r="AK1608" s="221"/>
      <c r="AL1608" s="223"/>
      <c r="AM1608" s="221"/>
    </row>
    <row r="1609" spans="26:39" ht="15" customHeight="1">
      <c r="Z1609" s="228"/>
      <c r="AA1609" s="228"/>
      <c r="AB1609" s="233"/>
      <c r="AC1609" s="233"/>
      <c r="AD1609" s="222"/>
      <c r="AE1609" s="221"/>
      <c r="AF1609" s="233"/>
      <c r="AG1609" s="247"/>
      <c r="AH1609" s="221"/>
      <c r="AI1609" s="222"/>
      <c r="AJ1609" s="221"/>
      <c r="AK1609" s="221"/>
      <c r="AL1609" s="223"/>
      <c r="AM1609" s="221"/>
    </row>
    <row r="1610" spans="26:39" ht="15" customHeight="1">
      <c r="Z1610" s="228"/>
      <c r="AA1610" s="228"/>
      <c r="AB1610" s="233"/>
      <c r="AC1610" s="233"/>
      <c r="AD1610" s="222"/>
      <c r="AE1610" s="221"/>
      <c r="AF1610" s="233"/>
      <c r="AG1610" s="247"/>
      <c r="AH1610" s="221"/>
      <c r="AI1610" s="222"/>
      <c r="AJ1610" s="221"/>
      <c r="AK1610" s="221"/>
      <c r="AL1610" s="223"/>
      <c r="AM1610" s="221"/>
    </row>
    <row r="1611" spans="26:39" ht="15" customHeight="1">
      <c r="Z1611" s="228"/>
      <c r="AA1611" s="228"/>
      <c r="AB1611" s="233"/>
      <c r="AC1611" s="233"/>
      <c r="AD1611" s="222"/>
      <c r="AE1611" s="221"/>
      <c r="AF1611" s="233"/>
      <c r="AG1611" s="247"/>
      <c r="AH1611" s="221"/>
      <c r="AI1611" s="222"/>
      <c r="AJ1611" s="221"/>
      <c r="AK1611" s="221"/>
      <c r="AL1611" s="223"/>
      <c r="AM1611" s="221"/>
    </row>
    <row r="1612" spans="26:39" ht="15" customHeight="1">
      <c r="Z1612" s="228"/>
      <c r="AA1612" s="228"/>
      <c r="AB1612" s="233"/>
      <c r="AC1612" s="233"/>
      <c r="AD1612" s="222"/>
      <c r="AE1612" s="221"/>
      <c r="AF1612" s="233"/>
      <c r="AG1612" s="247"/>
      <c r="AH1612" s="221"/>
      <c r="AI1612" s="222"/>
      <c r="AJ1612" s="221"/>
      <c r="AK1612" s="221"/>
      <c r="AL1612" s="223"/>
      <c r="AM1612" s="221"/>
    </row>
    <row r="1613" spans="26:39" ht="15" customHeight="1">
      <c r="Z1613" s="228"/>
      <c r="AA1613" s="228"/>
      <c r="AB1613" s="233"/>
      <c r="AC1613" s="233"/>
      <c r="AD1613" s="222"/>
      <c r="AE1613" s="221"/>
      <c r="AF1613" s="233"/>
      <c r="AG1613" s="247"/>
      <c r="AH1613" s="221"/>
      <c r="AI1613" s="222"/>
      <c r="AJ1613" s="221"/>
      <c r="AK1613" s="221"/>
      <c r="AL1613" s="223"/>
      <c r="AM1613" s="221"/>
    </row>
    <row r="1614" spans="26:39" ht="15" customHeight="1">
      <c r="Z1614" s="228"/>
      <c r="AA1614" s="228"/>
      <c r="AB1614" s="233"/>
      <c r="AC1614" s="233"/>
      <c r="AD1614" s="222"/>
      <c r="AE1614" s="221"/>
      <c r="AF1614" s="233"/>
      <c r="AG1614" s="247"/>
      <c r="AH1614" s="221"/>
      <c r="AI1614" s="222"/>
      <c r="AJ1614" s="221"/>
      <c r="AK1614" s="221"/>
      <c r="AL1614" s="223"/>
      <c r="AM1614" s="221"/>
    </row>
    <row r="1615" spans="26:39" ht="15" customHeight="1">
      <c r="Z1615" s="228"/>
      <c r="AA1615" s="228"/>
      <c r="AB1615" s="233"/>
      <c r="AC1615" s="233"/>
      <c r="AD1615" s="222"/>
      <c r="AE1615" s="221"/>
      <c r="AF1615" s="233"/>
      <c r="AG1615" s="247"/>
      <c r="AH1615" s="221"/>
      <c r="AI1615" s="222"/>
      <c r="AJ1615" s="221"/>
      <c r="AK1615" s="221"/>
      <c r="AL1615" s="223"/>
      <c r="AM1615" s="221"/>
    </row>
    <row r="1616" spans="26:39" ht="15" customHeight="1">
      <c r="Z1616" s="228"/>
      <c r="AA1616" s="228"/>
      <c r="AB1616" s="233"/>
      <c r="AC1616" s="233"/>
      <c r="AD1616" s="222"/>
      <c r="AE1616" s="221"/>
      <c r="AF1616" s="233"/>
      <c r="AG1616" s="247"/>
      <c r="AH1616" s="221"/>
      <c r="AI1616" s="222"/>
      <c r="AJ1616" s="221"/>
      <c r="AK1616" s="221"/>
      <c r="AL1616" s="223"/>
      <c r="AM1616" s="221"/>
    </row>
    <row r="1617" spans="26:39" ht="15" customHeight="1">
      <c r="Z1617" s="228"/>
      <c r="AA1617" s="228"/>
      <c r="AB1617" s="233"/>
      <c r="AC1617" s="233"/>
      <c r="AD1617" s="222"/>
      <c r="AE1617" s="221"/>
      <c r="AF1617" s="233"/>
      <c r="AG1617" s="247"/>
      <c r="AH1617" s="221"/>
      <c r="AI1617" s="222"/>
      <c r="AJ1617" s="221"/>
      <c r="AK1617" s="221"/>
      <c r="AL1617" s="223"/>
      <c r="AM1617" s="221"/>
    </row>
    <row r="1618" spans="26:39" ht="15" customHeight="1">
      <c r="Z1618" s="228"/>
      <c r="AA1618" s="228"/>
      <c r="AB1618" s="233"/>
      <c r="AC1618" s="233"/>
      <c r="AD1618" s="222"/>
      <c r="AE1618" s="221"/>
      <c r="AF1618" s="233"/>
      <c r="AG1618" s="247"/>
      <c r="AH1618" s="221"/>
      <c r="AI1618" s="222"/>
      <c r="AJ1618" s="221"/>
      <c r="AK1618" s="221"/>
      <c r="AL1618" s="223"/>
      <c r="AM1618" s="221"/>
    </row>
    <row r="1619" spans="26:39" ht="15" customHeight="1">
      <c r="Z1619" s="228"/>
      <c r="AA1619" s="228"/>
      <c r="AB1619" s="233"/>
      <c r="AC1619" s="233"/>
      <c r="AD1619" s="222"/>
      <c r="AE1619" s="221"/>
      <c r="AF1619" s="233"/>
      <c r="AG1619" s="247"/>
      <c r="AH1619" s="221"/>
      <c r="AI1619" s="222"/>
      <c r="AJ1619" s="221"/>
      <c r="AK1619" s="221"/>
      <c r="AL1619" s="223"/>
      <c r="AM1619" s="221"/>
    </row>
    <row r="1620" spans="26:39" ht="15" customHeight="1">
      <c r="Z1620" s="228"/>
      <c r="AA1620" s="228"/>
      <c r="AB1620" s="233"/>
      <c r="AC1620" s="233"/>
      <c r="AD1620" s="222"/>
      <c r="AE1620" s="221"/>
      <c r="AF1620" s="233"/>
      <c r="AG1620" s="247"/>
      <c r="AH1620" s="221"/>
      <c r="AI1620" s="222"/>
      <c r="AJ1620" s="221"/>
      <c r="AK1620" s="221"/>
      <c r="AL1620" s="223"/>
      <c r="AM1620" s="221"/>
    </row>
    <row r="1621" spans="26:39" ht="15" customHeight="1">
      <c r="Z1621" s="228"/>
      <c r="AA1621" s="228"/>
      <c r="AB1621" s="233"/>
      <c r="AC1621" s="233"/>
      <c r="AD1621" s="222"/>
      <c r="AE1621" s="221"/>
      <c r="AF1621" s="233"/>
      <c r="AG1621" s="247"/>
      <c r="AH1621" s="221"/>
      <c r="AI1621" s="222"/>
      <c r="AJ1621" s="221"/>
      <c r="AK1621" s="221"/>
      <c r="AL1621" s="223"/>
      <c r="AM1621" s="221"/>
    </row>
    <row r="1622" spans="26:39" ht="15" customHeight="1">
      <c r="Z1622" s="228"/>
      <c r="AA1622" s="228"/>
      <c r="AB1622" s="233"/>
      <c r="AC1622" s="233"/>
      <c r="AD1622" s="222"/>
      <c r="AE1622" s="221"/>
      <c r="AF1622" s="233"/>
      <c r="AG1622" s="247"/>
      <c r="AH1622" s="221"/>
      <c r="AI1622" s="222"/>
      <c r="AJ1622" s="221"/>
      <c r="AK1622" s="221"/>
      <c r="AL1622" s="223"/>
      <c r="AM1622" s="221"/>
    </row>
    <row r="1623" spans="26:39" ht="15" customHeight="1">
      <c r="Z1623" s="228"/>
      <c r="AA1623" s="228"/>
      <c r="AB1623" s="233"/>
      <c r="AC1623" s="233"/>
      <c r="AD1623" s="222"/>
      <c r="AE1623" s="221"/>
      <c r="AF1623" s="233"/>
      <c r="AG1623" s="247"/>
      <c r="AH1623" s="221"/>
      <c r="AI1623" s="222"/>
      <c r="AJ1623" s="221"/>
      <c r="AK1623" s="221"/>
      <c r="AL1623" s="223"/>
      <c r="AM1623" s="221"/>
    </row>
    <row r="1624" spans="26:39" ht="15" customHeight="1">
      <c r="Z1624" s="228"/>
      <c r="AA1624" s="228"/>
      <c r="AB1624" s="233"/>
      <c r="AC1624" s="233"/>
      <c r="AD1624" s="222"/>
      <c r="AE1624" s="221"/>
      <c r="AF1624" s="233"/>
      <c r="AG1624" s="247"/>
      <c r="AH1624" s="221"/>
      <c r="AI1624" s="222"/>
      <c r="AJ1624" s="221"/>
      <c r="AK1624" s="221"/>
      <c r="AL1624" s="223"/>
      <c r="AM1624" s="221"/>
    </row>
    <row r="1625" spans="26:39" ht="15" customHeight="1">
      <c r="Z1625" s="228"/>
      <c r="AA1625" s="228"/>
      <c r="AB1625" s="233"/>
      <c r="AC1625" s="233"/>
      <c r="AD1625" s="222"/>
      <c r="AE1625" s="221"/>
      <c r="AF1625" s="233"/>
      <c r="AG1625" s="247"/>
      <c r="AH1625" s="221"/>
      <c r="AI1625" s="222"/>
      <c r="AJ1625" s="221"/>
      <c r="AK1625" s="221"/>
      <c r="AL1625" s="223"/>
      <c r="AM1625" s="221"/>
    </row>
    <row r="1626" spans="26:39" ht="15" customHeight="1">
      <c r="Z1626" s="228"/>
      <c r="AA1626" s="228"/>
      <c r="AB1626" s="233"/>
      <c r="AC1626" s="233"/>
      <c r="AD1626" s="222"/>
      <c r="AE1626" s="221"/>
      <c r="AF1626" s="233"/>
      <c r="AG1626" s="247"/>
      <c r="AH1626" s="221"/>
      <c r="AI1626" s="222"/>
      <c r="AJ1626" s="221"/>
      <c r="AK1626" s="221"/>
      <c r="AL1626" s="223"/>
      <c r="AM1626" s="221"/>
    </row>
    <row r="1627" spans="26:39" ht="15" customHeight="1">
      <c r="Z1627" s="228"/>
      <c r="AA1627" s="228"/>
      <c r="AB1627" s="233"/>
      <c r="AC1627" s="233"/>
      <c r="AD1627" s="222"/>
      <c r="AE1627" s="221"/>
      <c r="AF1627" s="233"/>
      <c r="AG1627" s="247"/>
      <c r="AH1627" s="221"/>
      <c r="AI1627" s="222"/>
      <c r="AJ1627" s="221"/>
      <c r="AK1627" s="221"/>
      <c r="AL1627" s="223"/>
      <c r="AM1627" s="221"/>
    </row>
    <row r="1628" spans="26:39" ht="15" customHeight="1">
      <c r="Z1628" s="228"/>
      <c r="AA1628" s="228"/>
      <c r="AB1628" s="233"/>
      <c r="AC1628" s="233"/>
      <c r="AD1628" s="222"/>
      <c r="AE1628" s="221"/>
      <c r="AF1628" s="233"/>
      <c r="AG1628" s="247"/>
      <c r="AH1628" s="221"/>
      <c r="AI1628" s="222"/>
      <c r="AJ1628" s="221"/>
      <c r="AK1628" s="221"/>
      <c r="AL1628" s="223"/>
      <c r="AM1628" s="221"/>
    </row>
    <row r="1629" spans="26:39" ht="15" customHeight="1">
      <c r="Z1629" s="228"/>
      <c r="AA1629" s="228"/>
      <c r="AB1629" s="233"/>
      <c r="AC1629" s="233"/>
      <c r="AD1629" s="222"/>
      <c r="AE1629" s="221"/>
      <c r="AF1629" s="233"/>
      <c r="AG1629" s="247"/>
      <c r="AH1629" s="221"/>
      <c r="AI1629" s="222"/>
      <c r="AJ1629" s="221"/>
      <c r="AK1629" s="221"/>
      <c r="AL1629" s="223"/>
      <c r="AM1629" s="221"/>
    </row>
    <row r="1630" spans="26:39" ht="15" customHeight="1">
      <c r="Z1630" s="228"/>
      <c r="AA1630" s="228"/>
      <c r="AB1630" s="233"/>
      <c r="AC1630" s="233"/>
      <c r="AD1630" s="222"/>
      <c r="AE1630" s="221"/>
      <c r="AF1630" s="233"/>
      <c r="AG1630" s="247"/>
      <c r="AH1630" s="221"/>
      <c r="AI1630" s="222"/>
      <c r="AJ1630" s="221"/>
      <c r="AK1630" s="221"/>
      <c r="AL1630" s="223"/>
      <c r="AM1630" s="221"/>
    </row>
    <row r="1631" spans="26:39" ht="15" customHeight="1">
      <c r="Z1631" s="228"/>
      <c r="AA1631" s="228"/>
      <c r="AB1631" s="233"/>
      <c r="AC1631" s="233"/>
      <c r="AD1631" s="222"/>
      <c r="AE1631" s="221"/>
      <c r="AF1631" s="233"/>
      <c r="AG1631" s="247"/>
      <c r="AH1631" s="221"/>
      <c r="AI1631" s="222"/>
      <c r="AJ1631" s="221"/>
      <c r="AK1631" s="221"/>
      <c r="AL1631" s="223"/>
      <c r="AM1631" s="221"/>
    </row>
    <row r="1632" spans="26:39" ht="15" customHeight="1">
      <c r="Z1632" s="228"/>
      <c r="AA1632" s="228"/>
      <c r="AB1632" s="233"/>
      <c r="AC1632" s="233"/>
      <c r="AD1632" s="222"/>
      <c r="AE1632" s="221"/>
      <c r="AF1632" s="233"/>
      <c r="AG1632" s="247"/>
      <c r="AH1632" s="221"/>
      <c r="AI1632" s="222"/>
      <c r="AJ1632" s="221"/>
      <c r="AK1632" s="221"/>
      <c r="AL1632" s="223"/>
      <c r="AM1632" s="221"/>
    </row>
    <row r="1633" spans="26:39" ht="15" customHeight="1">
      <c r="Z1633" s="228"/>
      <c r="AA1633" s="228"/>
      <c r="AB1633" s="233"/>
      <c r="AC1633" s="233"/>
      <c r="AD1633" s="222"/>
      <c r="AE1633" s="221"/>
      <c r="AF1633" s="233"/>
      <c r="AG1633" s="247"/>
      <c r="AH1633" s="221"/>
      <c r="AI1633" s="222"/>
      <c r="AJ1633" s="221"/>
      <c r="AK1633" s="221"/>
      <c r="AL1633" s="223"/>
      <c r="AM1633" s="221"/>
    </row>
    <row r="1634" spans="26:39" ht="15" customHeight="1">
      <c r="Z1634" s="228"/>
      <c r="AA1634" s="228"/>
      <c r="AB1634" s="233"/>
      <c r="AC1634" s="233"/>
      <c r="AD1634" s="222"/>
      <c r="AE1634" s="221"/>
      <c r="AF1634" s="233"/>
      <c r="AG1634" s="247"/>
      <c r="AH1634" s="221"/>
      <c r="AI1634" s="222"/>
      <c r="AJ1634" s="221"/>
      <c r="AK1634" s="221"/>
      <c r="AL1634" s="223"/>
      <c r="AM1634" s="221"/>
    </row>
    <row r="1635" spans="26:39" ht="15" customHeight="1">
      <c r="Z1635" s="228"/>
      <c r="AA1635" s="228"/>
      <c r="AB1635" s="233"/>
      <c r="AC1635" s="233"/>
      <c r="AD1635" s="222"/>
      <c r="AE1635" s="221"/>
      <c r="AF1635" s="233"/>
      <c r="AG1635" s="247"/>
      <c r="AH1635" s="221"/>
      <c r="AI1635" s="222"/>
      <c r="AJ1635" s="221"/>
      <c r="AK1635" s="221"/>
      <c r="AL1635" s="223"/>
      <c r="AM1635" s="221"/>
    </row>
    <row r="1636" spans="26:39" ht="15" customHeight="1">
      <c r="Z1636" s="228"/>
      <c r="AA1636" s="228"/>
      <c r="AB1636" s="233"/>
      <c r="AC1636" s="233"/>
      <c r="AD1636" s="222"/>
      <c r="AE1636" s="221"/>
      <c r="AF1636" s="233"/>
      <c r="AG1636" s="247"/>
      <c r="AH1636" s="221"/>
      <c r="AI1636" s="222"/>
      <c r="AJ1636" s="221"/>
      <c r="AK1636" s="221"/>
      <c r="AL1636" s="223"/>
      <c r="AM1636" s="221"/>
    </row>
    <row r="1637" spans="26:39" ht="15" customHeight="1">
      <c r="Z1637" s="228"/>
      <c r="AA1637" s="228"/>
      <c r="AB1637" s="233"/>
      <c r="AC1637" s="233"/>
      <c r="AD1637" s="222"/>
      <c r="AE1637" s="221"/>
      <c r="AF1637" s="233"/>
      <c r="AG1637" s="247"/>
      <c r="AH1637" s="221"/>
      <c r="AI1637" s="222"/>
      <c r="AJ1637" s="221"/>
      <c r="AK1637" s="221"/>
      <c r="AL1637" s="223"/>
      <c r="AM1637" s="221"/>
    </row>
    <row r="1638" spans="26:39" ht="15" customHeight="1">
      <c r="Z1638" s="228"/>
      <c r="AA1638" s="228"/>
      <c r="AB1638" s="233"/>
      <c r="AC1638" s="233"/>
      <c r="AD1638" s="222"/>
      <c r="AE1638" s="221"/>
      <c r="AF1638" s="233"/>
      <c r="AG1638" s="247"/>
      <c r="AH1638" s="221"/>
      <c r="AI1638" s="222"/>
      <c r="AJ1638" s="221"/>
      <c r="AK1638" s="221"/>
      <c r="AL1638" s="223"/>
      <c r="AM1638" s="221"/>
    </row>
    <row r="1639" spans="26:39" ht="15" customHeight="1">
      <c r="Z1639" s="228"/>
      <c r="AA1639" s="228"/>
      <c r="AB1639" s="233"/>
      <c r="AC1639" s="233"/>
      <c r="AD1639" s="222"/>
      <c r="AE1639" s="221"/>
      <c r="AF1639" s="233"/>
      <c r="AG1639" s="247"/>
      <c r="AH1639" s="221"/>
      <c r="AI1639" s="222"/>
      <c r="AJ1639" s="221"/>
      <c r="AK1639" s="221"/>
      <c r="AL1639" s="223"/>
      <c r="AM1639" s="221"/>
    </row>
    <row r="1640" spans="26:39" ht="15" customHeight="1">
      <c r="Z1640" s="228"/>
      <c r="AA1640" s="228"/>
      <c r="AB1640" s="233"/>
      <c r="AC1640" s="233"/>
      <c r="AD1640" s="222"/>
      <c r="AE1640" s="221"/>
      <c r="AF1640" s="233"/>
      <c r="AG1640" s="247"/>
      <c r="AH1640" s="221"/>
      <c r="AI1640" s="222"/>
      <c r="AJ1640" s="221"/>
      <c r="AK1640" s="221"/>
      <c r="AL1640" s="223"/>
      <c r="AM1640" s="221"/>
    </row>
    <row r="1641" spans="26:39" ht="15" customHeight="1">
      <c r="Z1641" s="228"/>
      <c r="AA1641" s="228"/>
      <c r="AB1641" s="233"/>
      <c r="AC1641" s="233"/>
      <c r="AD1641" s="222"/>
      <c r="AE1641" s="221"/>
      <c r="AF1641" s="233"/>
      <c r="AG1641" s="247"/>
      <c r="AH1641" s="221"/>
      <c r="AI1641" s="222"/>
      <c r="AJ1641" s="221"/>
      <c r="AK1641" s="221"/>
      <c r="AL1641" s="223"/>
      <c r="AM1641" s="221"/>
    </row>
    <row r="1642" spans="26:39" ht="15" customHeight="1">
      <c r="Z1642" s="228"/>
      <c r="AA1642" s="228"/>
      <c r="AB1642" s="233"/>
      <c r="AC1642" s="233"/>
      <c r="AD1642" s="222"/>
      <c r="AE1642" s="221"/>
      <c r="AF1642" s="233"/>
      <c r="AG1642" s="247"/>
      <c r="AH1642" s="221"/>
      <c r="AI1642" s="222"/>
      <c r="AJ1642" s="221"/>
      <c r="AK1642" s="221"/>
      <c r="AL1642" s="223"/>
      <c r="AM1642" s="221"/>
    </row>
    <row r="1643" spans="26:39" ht="15" customHeight="1">
      <c r="Z1643" s="228"/>
      <c r="AA1643" s="228"/>
      <c r="AB1643" s="233"/>
      <c r="AC1643" s="233"/>
      <c r="AD1643" s="222"/>
      <c r="AE1643" s="221"/>
      <c r="AF1643" s="233"/>
      <c r="AG1643" s="247"/>
      <c r="AH1643" s="221"/>
      <c r="AI1643" s="222"/>
      <c r="AJ1643" s="221"/>
      <c r="AK1643" s="221"/>
      <c r="AL1643" s="223"/>
      <c r="AM1643" s="221"/>
    </row>
    <row r="1644" spans="26:39" ht="15" customHeight="1">
      <c r="Z1644" s="228"/>
      <c r="AA1644" s="228"/>
      <c r="AB1644" s="233"/>
      <c r="AC1644" s="233"/>
      <c r="AD1644" s="222"/>
      <c r="AE1644" s="221"/>
      <c r="AF1644" s="233"/>
      <c r="AG1644" s="247"/>
      <c r="AH1644" s="221"/>
      <c r="AI1644" s="222"/>
      <c r="AJ1644" s="221"/>
      <c r="AK1644" s="221"/>
      <c r="AL1644" s="223"/>
      <c r="AM1644" s="221"/>
    </row>
    <row r="1645" spans="26:39" ht="15" customHeight="1">
      <c r="Z1645" s="228"/>
      <c r="AA1645" s="228"/>
      <c r="AB1645" s="233"/>
      <c r="AC1645" s="233"/>
      <c r="AD1645" s="222"/>
      <c r="AE1645" s="221"/>
      <c r="AF1645" s="233"/>
      <c r="AG1645" s="247"/>
      <c r="AH1645" s="221"/>
      <c r="AI1645" s="222"/>
      <c r="AJ1645" s="221"/>
      <c r="AK1645" s="221"/>
      <c r="AL1645" s="223"/>
      <c r="AM1645" s="221"/>
    </row>
    <row r="1646" spans="26:39" ht="15" customHeight="1">
      <c r="Z1646" s="228"/>
      <c r="AA1646" s="228"/>
      <c r="AB1646" s="233"/>
      <c r="AC1646" s="233"/>
      <c r="AD1646" s="222"/>
      <c r="AE1646" s="221"/>
      <c r="AF1646" s="233"/>
      <c r="AG1646" s="247"/>
      <c r="AH1646" s="221"/>
      <c r="AI1646" s="222"/>
      <c r="AJ1646" s="221"/>
      <c r="AK1646" s="221"/>
      <c r="AL1646" s="223"/>
      <c r="AM1646" s="221"/>
    </row>
    <row r="1647" spans="26:39" ht="15" customHeight="1">
      <c r="Z1647" s="228"/>
      <c r="AA1647" s="228"/>
      <c r="AB1647" s="233"/>
      <c r="AC1647" s="233"/>
      <c r="AD1647" s="222"/>
      <c r="AE1647" s="221"/>
      <c r="AF1647" s="233"/>
      <c r="AG1647" s="247"/>
      <c r="AH1647" s="221"/>
      <c r="AI1647" s="222"/>
      <c r="AJ1647" s="221"/>
      <c r="AK1647" s="221"/>
      <c r="AL1647" s="223"/>
      <c r="AM1647" s="221"/>
    </row>
    <row r="1648" spans="26:39" ht="15" customHeight="1">
      <c r="Z1648" s="228"/>
      <c r="AA1648" s="228"/>
      <c r="AB1648" s="233"/>
      <c r="AC1648" s="233"/>
      <c r="AD1648" s="222"/>
      <c r="AE1648" s="221"/>
      <c r="AF1648" s="233"/>
      <c r="AG1648" s="247"/>
      <c r="AH1648" s="221"/>
      <c r="AI1648" s="222"/>
      <c r="AJ1648" s="221"/>
      <c r="AK1648" s="221"/>
      <c r="AL1648" s="223"/>
      <c r="AM1648" s="221"/>
    </row>
    <row r="1649" spans="26:39" ht="15" customHeight="1">
      <c r="Z1649" s="228"/>
      <c r="AA1649" s="228"/>
      <c r="AB1649" s="233"/>
      <c r="AC1649" s="233"/>
      <c r="AD1649" s="222"/>
      <c r="AE1649" s="221"/>
      <c r="AF1649" s="233"/>
      <c r="AG1649" s="247"/>
      <c r="AH1649" s="221"/>
      <c r="AI1649" s="222"/>
      <c r="AJ1649" s="221"/>
      <c r="AK1649" s="221"/>
      <c r="AL1649" s="223"/>
      <c r="AM1649" s="221"/>
    </row>
    <row r="1650" spans="26:39" ht="15" customHeight="1">
      <c r="Z1650" s="228"/>
      <c r="AA1650" s="228"/>
      <c r="AB1650" s="233"/>
      <c r="AC1650" s="233"/>
      <c r="AD1650" s="222"/>
      <c r="AE1650" s="221"/>
      <c r="AF1650" s="233"/>
      <c r="AG1650" s="247"/>
      <c r="AH1650" s="221"/>
      <c r="AI1650" s="222"/>
      <c r="AJ1650" s="221"/>
      <c r="AK1650" s="221"/>
      <c r="AL1650" s="223"/>
      <c r="AM1650" s="221"/>
    </row>
    <row r="1651" spans="26:39" ht="15" customHeight="1">
      <c r="Z1651" s="228"/>
      <c r="AA1651" s="228"/>
      <c r="AB1651" s="233"/>
      <c r="AC1651" s="233"/>
      <c r="AD1651" s="222"/>
      <c r="AE1651" s="221"/>
      <c r="AF1651" s="233"/>
      <c r="AG1651" s="247"/>
      <c r="AH1651" s="221"/>
      <c r="AI1651" s="222"/>
      <c r="AJ1651" s="221"/>
      <c r="AK1651" s="221"/>
      <c r="AL1651" s="223"/>
      <c r="AM1651" s="221"/>
    </row>
    <row r="1652" spans="26:39" ht="15" customHeight="1">
      <c r="Z1652" s="228"/>
      <c r="AA1652" s="228"/>
      <c r="AB1652" s="233"/>
      <c r="AC1652" s="233"/>
      <c r="AD1652" s="222"/>
      <c r="AE1652" s="221"/>
      <c r="AF1652" s="233"/>
      <c r="AG1652" s="247"/>
      <c r="AH1652" s="221"/>
      <c r="AI1652" s="222"/>
      <c r="AJ1652" s="221"/>
      <c r="AK1652" s="221"/>
      <c r="AL1652" s="223"/>
      <c r="AM1652" s="221"/>
    </row>
    <row r="1653" spans="26:39" ht="15" customHeight="1">
      <c r="Z1653" s="228"/>
      <c r="AA1653" s="228"/>
      <c r="AB1653" s="233"/>
      <c r="AC1653" s="233"/>
      <c r="AD1653" s="222"/>
      <c r="AE1653" s="221"/>
      <c r="AF1653" s="233"/>
      <c r="AG1653" s="247"/>
      <c r="AH1653" s="221"/>
      <c r="AI1653" s="222"/>
      <c r="AJ1653" s="221"/>
      <c r="AK1653" s="221"/>
      <c r="AL1653" s="223"/>
      <c r="AM1653" s="221"/>
    </row>
    <row r="1654" spans="26:39" ht="15" customHeight="1">
      <c r="Z1654" s="228"/>
      <c r="AA1654" s="228"/>
      <c r="AB1654" s="233"/>
      <c r="AC1654" s="233"/>
      <c r="AD1654" s="222"/>
      <c r="AE1654" s="221"/>
      <c r="AF1654" s="233"/>
      <c r="AG1654" s="247"/>
      <c r="AH1654" s="221"/>
      <c r="AI1654" s="222"/>
      <c r="AJ1654" s="221"/>
      <c r="AK1654" s="221"/>
      <c r="AL1654" s="223"/>
      <c r="AM1654" s="221"/>
    </row>
    <row r="1655" spans="26:39" ht="15" customHeight="1">
      <c r="Z1655" s="228"/>
      <c r="AA1655" s="228"/>
      <c r="AB1655" s="233"/>
      <c r="AC1655" s="233"/>
      <c r="AD1655" s="222"/>
      <c r="AE1655" s="221"/>
      <c r="AF1655" s="233"/>
      <c r="AG1655" s="247"/>
      <c r="AH1655" s="221"/>
      <c r="AI1655" s="222"/>
      <c r="AJ1655" s="221"/>
      <c r="AK1655" s="221"/>
      <c r="AL1655" s="223"/>
      <c r="AM1655" s="221"/>
    </row>
    <row r="1656" spans="26:39" ht="15" customHeight="1">
      <c r="Z1656" s="228"/>
      <c r="AA1656" s="228"/>
      <c r="AB1656" s="233"/>
      <c r="AC1656" s="233"/>
      <c r="AD1656" s="222"/>
      <c r="AE1656" s="221"/>
      <c r="AF1656" s="233"/>
      <c r="AG1656" s="247"/>
      <c r="AH1656" s="221"/>
      <c r="AI1656" s="222"/>
      <c r="AJ1656" s="221"/>
      <c r="AK1656" s="221"/>
      <c r="AL1656" s="223"/>
      <c r="AM1656" s="221"/>
    </row>
    <row r="1657" spans="26:39" ht="15" customHeight="1">
      <c r="Z1657" s="228"/>
      <c r="AA1657" s="228"/>
      <c r="AB1657" s="233"/>
      <c r="AC1657" s="233"/>
      <c r="AD1657" s="222"/>
      <c r="AE1657" s="221"/>
      <c r="AF1657" s="233"/>
      <c r="AG1657" s="247"/>
      <c r="AH1657" s="221"/>
      <c r="AI1657" s="222"/>
      <c r="AJ1657" s="221"/>
      <c r="AK1657" s="221"/>
      <c r="AL1657" s="223"/>
      <c r="AM1657" s="221"/>
    </row>
    <row r="1658" spans="26:39" ht="15" customHeight="1">
      <c r="Z1658" s="228"/>
      <c r="AA1658" s="228"/>
      <c r="AB1658" s="233"/>
      <c r="AC1658" s="233"/>
      <c r="AD1658" s="222"/>
      <c r="AE1658" s="221"/>
      <c r="AF1658" s="233"/>
      <c r="AG1658" s="247"/>
      <c r="AH1658" s="221"/>
      <c r="AI1658" s="222"/>
      <c r="AJ1658" s="221"/>
      <c r="AK1658" s="221"/>
      <c r="AL1658" s="223"/>
      <c r="AM1658" s="221"/>
    </row>
    <row r="1659" spans="26:39" ht="15" customHeight="1">
      <c r="Z1659" s="228"/>
      <c r="AA1659" s="228"/>
      <c r="AB1659" s="233"/>
      <c r="AC1659" s="233"/>
      <c r="AD1659" s="222"/>
      <c r="AE1659" s="221"/>
      <c r="AF1659" s="233"/>
      <c r="AG1659" s="247"/>
      <c r="AH1659" s="221"/>
      <c r="AI1659" s="222"/>
      <c r="AJ1659" s="221"/>
      <c r="AK1659" s="221"/>
      <c r="AL1659" s="223"/>
      <c r="AM1659" s="221"/>
    </row>
    <row r="1660" spans="26:39" ht="15" customHeight="1">
      <c r="Z1660" s="228"/>
      <c r="AA1660" s="228"/>
      <c r="AB1660" s="233"/>
      <c r="AC1660" s="233"/>
      <c r="AD1660" s="222"/>
      <c r="AE1660" s="221"/>
      <c r="AF1660" s="233"/>
      <c r="AG1660" s="247"/>
      <c r="AH1660" s="221"/>
      <c r="AI1660" s="222"/>
      <c r="AJ1660" s="221"/>
      <c r="AK1660" s="221"/>
      <c r="AL1660" s="223"/>
      <c r="AM1660" s="221"/>
    </row>
    <row r="1661" spans="26:39" ht="15" customHeight="1">
      <c r="Z1661" s="228"/>
      <c r="AA1661" s="228"/>
      <c r="AB1661" s="233"/>
      <c r="AC1661" s="233"/>
      <c r="AD1661" s="222"/>
      <c r="AE1661" s="221"/>
      <c r="AF1661" s="233"/>
      <c r="AG1661" s="247"/>
      <c r="AH1661" s="221"/>
      <c r="AI1661" s="222"/>
      <c r="AJ1661" s="221"/>
      <c r="AK1661" s="221"/>
      <c r="AL1661" s="223"/>
      <c r="AM1661" s="221"/>
    </row>
    <row r="1662" spans="26:39" ht="15" customHeight="1">
      <c r="Z1662" s="228"/>
      <c r="AA1662" s="228"/>
      <c r="AB1662" s="233"/>
      <c r="AC1662" s="233"/>
      <c r="AD1662" s="222"/>
      <c r="AE1662" s="221"/>
      <c r="AF1662" s="233"/>
      <c r="AG1662" s="247"/>
      <c r="AH1662" s="221"/>
      <c r="AI1662" s="222"/>
      <c r="AJ1662" s="221"/>
      <c r="AK1662" s="221"/>
      <c r="AL1662" s="223"/>
      <c r="AM1662" s="221"/>
    </row>
    <row r="1663" spans="26:39" ht="15" customHeight="1">
      <c r="Z1663" s="228"/>
      <c r="AA1663" s="228"/>
      <c r="AB1663" s="233"/>
      <c r="AC1663" s="233"/>
      <c r="AD1663" s="222"/>
      <c r="AE1663" s="221"/>
      <c r="AF1663" s="233"/>
      <c r="AG1663" s="247"/>
      <c r="AH1663" s="221"/>
      <c r="AI1663" s="222"/>
      <c r="AJ1663" s="221"/>
      <c r="AK1663" s="221"/>
      <c r="AL1663" s="223"/>
      <c r="AM1663" s="221"/>
    </row>
    <row r="1664" spans="26:39" ht="15" customHeight="1">
      <c r="Z1664" s="228"/>
      <c r="AA1664" s="228"/>
      <c r="AB1664" s="233"/>
      <c r="AC1664" s="233"/>
      <c r="AD1664" s="222"/>
      <c r="AE1664" s="221"/>
      <c r="AF1664" s="233"/>
      <c r="AG1664" s="247"/>
      <c r="AH1664" s="221"/>
      <c r="AI1664" s="222"/>
      <c r="AJ1664" s="221"/>
      <c r="AK1664" s="221"/>
      <c r="AL1664" s="223"/>
      <c r="AM1664" s="221"/>
    </row>
    <row r="1665" spans="26:39" ht="15" customHeight="1">
      <c r="Z1665" s="228"/>
      <c r="AA1665" s="228"/>
      <c r="AB1665" s="233"/>
      <c r="AC1665" s="233"/>
      <c r="AD1665" s="222"/>
      <c r="AE1665" s="221"/>
      <c r="AF1665" s="233"/>
      <c r="AG1665" s="247"/>
      <c r="AH1665" s="221"/>
      <c r="AI1665" s="222"/>
      <c r="AJ1665" s="221"/>
      <c r="AK1665" s="221"/>
      <c r="AL1665" s="223"/>
      <c r="AM1665" s="221"/>
    </row>
    <row r="1666" spans="26:39" ht="15" customHeight="1">
      <c r="Z1666" s="228"/>
      <c r="AA1666" s="228"/>
      <c r="AB1666" s="233"/>
      <c r="AC1666" s="233"/>
      <c r="AD1666" s="222"/>
      <c r="AE1666" s="221"/>
      <c r="AF1666" s="233"/>
      <c r="AG1666" s="247"/>
      <c r="AH1666" s="221"/>
      <c r="AI1666" s="222"/>
      <c r="AJ1666" s="221"/>
      <c r="AK1666" s="221"/>
      <c r="AL1666" s="223"/>
      <c r="AM1666" s="221"/>
    </row>
    <row r="1667" spans="26:39" ht="15" customHeight="1">
      <c r="Z1667" s="228"/>
      <c r="AA1667" s="228"/>
      <c r="AB1667" s="233"/>
      <c r="AC1667" s="233"/>
      <c r="AD1667" s="222"/>
      <c r="AE1667" s="221"/>
      <c r="AF1667" s="233"/>
      <c r="AG1667" s="247"/>
      <c r="AH1667" s="221"/>
      <c r="AI1667" s="222"/>
      <c r="AJ1667" s="221"/>
      <c r="AK1667" s="221"/>
      <c r="AL1667" s="223"/>
      <c r="AM1667" s="221"/>
    </row>
    <row r="1668" spans="26:39" ht="15" customHeight="1">
      <c r="Z1668" s="228"/>
      <c r="AA1668" s="228"/>
      <c r="AB1668" s="233"/>
      <c r="AC1668" s="233"/>
      <c r="AD1668" s="222"/>
      <c r="AE1668" s="221"/>
      <c r="AF1668" s="233"/>
      <c r="AG1668" s="247"/>
      <c r="AH1668" s="221"/>
      <c r="AI1668" s="222"/>
      <c r="AJ1668" s="221"/>
      <c r="AK1668" s="221"/>
      <c r="AL1668" s="223"/>
      <c r="AM1668" s="221"/>
    </row>
    <row r="1669" spans="26:39" ht="15" customHeight="1">
      <c r="Z1669" s="228"/>
      <c r="AA1669" s="228"/>
      <c r="AB1669" s="233"/>
      <c r="AC1669" s="233"/>
      <c r="AD1669" s="222"/>
      <c r="AE1669" s="221"/>
      <c r="AF1669" s="233"/>
      <c r="AG1669" s="247"/>
      <c r="AH1669" s="221"/>
      <c r="AI1669" s="222"/>
      <c r="AJ1669" s="221"/>
      <c r="AK1669" s="221"/>
      <c r="AL1669" s="223"/>
      <c r="AM1669" s="221"/>
    </row>
    <row r="1670" spans="26:39" ht="15" customHeight="1">
      <c r="Z1670" s="228"/>
      <c r="AA1670" s="228"/>
      <c r="AB1670" s="233"/>
      <c r="AC1670" s="233"/>
      <c r="AD1670" s="222"/>
      <c r="AE1670" s="221"/>
      <c r="AF1670" s="233"/>
      <c r="AG1670" s="247"/>
      <c r="AH1670" s="221"/>
      <c r="AI1670" s="222"/>
      <c r="AJ1670" s="221"/>
      <c r="AK1670" s="221"/>
      <c r="AL1670" s="223"/>
      <c r="AM1670" s="221"/>
    </row>
    <row r="1671" spans="26:39" ht="15" customHeight="1">
      <c r="Z1671" s="228"/>
      <c r="AA1671" s="228"/>
      <c r="AB1671" s="233"/>
      <c r="AC1671" s="233"/>
      <c r="AD1671" s="222"/>
      <c r="AE1671" s="221"/>
      <c r="AF1671" s="233"/>
      <c r="AG1671" s="247"/>
      <c r="AH1671" s="221"/>
      <c r="AI1671" s="222"/>
      <c r="AJ1671" s="221"/>
      <c r="AK1671" s="221"/>
      <c r="AL1671" s="223"/>
      <c r="AM1671" s="221"/>
    </row>
    <row r="1672" spans="26:39" ht="15" customHeight="1">
      <c r="Z1672" s="228"/>
      <c r="AA1672" s="228"/>
      <c r="AB1672" s="233"/>
      <c r="AC1672" s="233"/>
      <c r="AD1672" s="222"/>
      <c r="AE1672" s="221"/>
      <c r="AF1672" s="233"/>
      <c r="AG1672" s="247"/>
      <c r="AH1672" s="221"/>
      <c r="AI1672" s="222"/>
      <c r="AJ1672" s="221"/>
      <c r="AK1672" s="221"/>
      <c r="AL1672" s="223"/>
      <c r="AM1672" s="221"/>
    </row>
    <row r="1673" spans="26:39" ht="15" customHeight="1">
      <c r="Z1673" s="228"/>
      <c r="AA1673" s="228"/>
      <c r="AB1673" s="233"/>
      <c r="AC1673" s="233"/>
      <c r="AD1673" s="222"/>
      <c r="AE1673" s="221"/>
      <c r="AF1673" s="233"/>
      <c r="AG1673" s="247"/>
      <c r="AH1673" s="221"/>
      <c r="AI1673" s="222"/>
      <c r="AJ1673" s="221"/>
      <c r="AK1673" s="221"/>
      <c r="AL1673" s="223"/>
      <c r="AM1673" s="221"/>
    </row>
    <row r="1674" spans="26:39" ht="15" customHeight="1">
      <c r="Z1674" s="228"/>
      <c r="AA1674" s="228"/>
      <c r="AB1674" s="233"/>
      <c r="AC1674" s="233"/>
      <c r="AD1674" s="222"/>
      <c r="AE1674" s="221"/>
      <c r="AF1674" s="233"/>
      <c r="AG1674" s="247"/>
      <c r="AH1674" s="221"/>
      <c r="AI1674" s="222"/>
      <c r="AJ1674" s="221"/>
      <c r="AK1674" s="221"/>
      <c r="AL1674" s="223"/>
      <c r="AM1674" s="221"/>
    </row>
    <row r="1675" spans="26:39" ht="15" customHeight="1">
      <c r="Z1675" s="228"/>
      <c r="AA1675" s="228"/>
      <c r="AB1675" s="233"/>
      <c r="AC1675" s="233"/>
      <c r="AD1675" s="222"/>
      <c r="AE1675" s="221"/>
      <c r="AF1675" s="233"/>
      <c r="AG1675" s="247"/>
      <c r="AH1675" s="221"/>
      <c r="AI1675" s="222"/>
      <c r="AJ1675" s="221"/>
      <c r="AK1675" s="221"/>
      <c r="AL1675" s="223"/>
      <c r="AM1675" s="221"/>
    </row>
    <row r="1676" spans="26:39" ht="15" customHeight="1">
      <c r="Z1676" s="228"/>
      <c r="AA1676" s="228"/>
      <c r="AB1676" s="233"/>
      <c r="AC1676" s="233"/>
      <c r="AD1676" s="222"/>
      <c r="AE1676" s="221"/>
      <c r="AF1676" s="233"/>
      <c r="AG1676" s="247"/>
      <c r="AH1676" s="221"/>
      <c r="AI1676" s="222"/>
      <c r="AJ1676" s="221"/>
      <c r="AK1676" s="221"/>
      <c r="AL1676" s="223"/>
      <c r="AM1676" s="221"/>
    </row>
    <row r="1677" spans="26:39" ht="15" customHeight="1">
      <c r="Z1677" s="228"/>
      <c r="AA1677" s="228"/>
      <c r="AB1677" s="233"/>
      <c r="AC1677" s="233"/>
      <c r="AD1677" s="222"/>
      <c r="AE1677" s="221"/>
      <c r="AF1677" s="233"/>
      <c r="AG1677" s="247"/>
      <c r="AH1677" s="221"/>
      <c r="AI1677" s="222"/>
      <c r="AJ1677" s="221"/>
      <c r="AK1677" s="221"/>
      <c r="AL1677" s="223"/>
      <c r="AM1677" s="221"/>
    </row>
    <row r="1678" spans="26:39" ht="15" customHeight="1">
      <c r="Z1678" s="228"/>
      <c r="AA1678" s="228"/>
      <c r="AB1678" s="233"/>
      <c r="AC1678" s="233"/>
      <c r="AD1678" s="222"/>
      <c r="AE1678" s="221"/>
      <c r="AF1678" s="233"/>
      <c r="AG1678" s="247"/>
      <c r="AH1678" s="221"/>
      <c r="AI1678" s="222"/>
      <c r="AJ1678" s="221"/>
      <c r="AK1678" s="221"/>
      <c r="AL1678" s="223"/>
      <c r="AM1678" s="221"/>
    </row>
    <row r="1679" spans="26:39" ht="15" customHeight="1">
      <c r="Z1679" s="228"/>
      <c r="AA1679" s="228"/>
      <c r="AB1679" s="233"/>
      <c r="AC1679" s="233"/>
      <c r="AD1679" s="222"/>
      <c r="AE1679" s="221"/>
      <c r="AF1679" s="233"/>
      <c r="AG1679" s="247"/>
      <c r="AH1679" s="221"/>
      <c r="AI1679" s="222"/>
      <c r="AJ1679" s="221"/>
      <c r="AK1679" s="221"/>
      <c r="AL1679" s="223"/>
      <c r="AM1679" s="221"/>
    </row>
    <row r="1680" spans="26:39" ht="15" customHeight="1">
      <c r="Z1680" s="228"/>
      <c r="AA1680" s="228"/>
      <c r="AB1680" s="233"/>
      <c r="AC1680" s="233"/>
      <c r="AD1680" s="222"/>
      <c r="AE1680" s="221"/>
      <c r="AF1680" s="233"/>
      <c r="AG1680" s="247"/>
      <c r="AH1680" s="221"/>
      <c r="AI1680" s="222"/>
      <c r="AJ1680" s="221"/>
      <c r="AK1680" s="221"/>
      <c r="AL1680" s="223"/>
      <c r="AM1680" s="221"/>
    </row>
    <row r="1681" spans="26:39" ht="15" customHeight="1">
      <c r="Z1681" s="228"/>
      <c r="AA1681" s="228"/>
      <c r="AB1681" s="233"/>
      <c r="AC1681" s="233"/>
      <c r="AD1681" s="222"/>
      <c r="AE1681" s="221"/>
      <c r="AF1681" s="233"/>
      <c r="AG1681" s="247"/>
      <c r="AH1681" s="221"/>
      <c r="AI1681" s="222"/>
      <c r="AJ1681" s="221"/>
      <c r="AK1681" s="221"/>
      <c r="AL1681" s="223"/>
      <c r="AM1681" s="221"/>
    </row>
    <row r="1682" spans="26:39" ht="15" customHeight="1">
      <c r="Z1682" s="228"/>
      <c r="AA1682" s="228"/>
      <c r="AB1682" s="233"/>
      <c r="AC1682" s="233"/>
      <c r="AD1682" s="222"/>
      <c r="AE1682" s="221"/>
      <c r="AF1682" s="233"/>
      <c r="AG1682" s="247"/>
      <c r="AH1682" s="221"/>
      <c r="AI1682" s="222"/>
      <c r="AJ1682" s="221"/>
      <c r="AK1682" s="221"/>
      <c r="AL1682" s="223"/>
      <c r="AM1682" s="221"/>
    </row>
    <row r="1683" spans="26:39" ht="15" customHeight="1">
      <c r="Z1683" s="228"/>
      <c r="AA1683" s="228"/>
      <c r="AB1683" s="233"/>
      <c r="AC1683" s="233"/>
      <c r="AD1683" s="222"/>
      <c r="AE1683" s="221"/>
      <c r="AF1683" s="233"/>
      <c r="AG1683" s="247"/>
      <c r="AH1683" s="221"/>
      <c r="AI1683" s="222"/>
      <c r="AJ1683" s="221"/>
      <c r="AK1683" s="221"/>
      <c r="AL1683" s="223"/>
      <c r="AM1683" s="221"/>
    </row>
    <row r="1684" spans="26:39" ht="15" customHeight="1">
      <c r="Z1684" s="228"/>
      <c r="AA1684" s="228"/>
      <c r="AB1684" s="233"/>
      <c r="AC1684" s="233"/>
      <c r="AD1684" s="222"/>
      <c r="AE1684" s="221"/>
      <c r="AF1684" s="233"/>
      <c r="AG1684" s="247"/>
      <c r="AH1684" s="221"/>
      <c r="AI1684" s="222"/>
      <c r="AJ1684" s="221"/>
      <c r="AK1684" s="221"/>
      <c r="AL1684" s="223"/>
      <c r="AM1684" s="221"/>
    </row>
    <row r="1685" spans="26:39" ht="15" customHeight="1">
      <c r="Z1685" s="228"/>
      <c r="AA1685" s="228"/>
      <c r="AB1685" s="233"/>
      <c r="AC1685" s="233"/>
      <c r="AD1685" s="222"/>
      <c r="AE1685" s="221"/>
      <c r="AF1685" s="233"/>
      <c r="AG1685" s="247"/>
      <c r="AH1685" s="221"/>
      <c r="AI1685" s="222"/>
      <c r="AJ1685" s="221"/>
      <c r="AK1685" s="221"/>
      <c r="AL1685" s="223"/>
      <c r="AM1685" s="221"/>
    </row>
    <row r="1686" spans="26:39" ht="15" customHeight="1">
      <c r="Z1686" s="228"/>
      <c r="AA1686" s="228"/>
      <c r="AB1686" s="233"/>
      <c r="AC1686" s="233"/>
      <c r="AD1686" s="222"/>
      <c r="AE1686" s="221"/>
      <c r="AF1686" s="233"/>
      <c r="AG1686" s="247"/>
      <c r="AH1686" s="221"/>
      <c r="AI1686" s="222"/>
      <c r="AJ1686" s="221"/>
      <c r="AK1686" s="221"/>
      <c r="AL1686" s="223"/>
      <c r="AM1686" s="221"/>
    </row>
    <row r="1687" spans="26:39" ht="15" customHeight="1">
      <c r="Z1687" s="228"/>
      <c r="AA1687" s="228"/>
      <c r="AB1687" s="233"/>
      <c r="AC1687" s="233"/>
      <c r="AD1687" s="222"/>
      <c r="AE1687" s="221"/>
      <c r="AF1687" s="233"/>
      <c r="AG1687" s="247"/>
      <c r="AH1687" s="221"/>
      <c r="AI1687" s="222"/>
      <c r="AJ1687" s="221"/>
      <c r="AK1687" s="221"/>
      <c r="AL1687" s="223"/>
      <c r="AM1687" s="221"/>
    </row>
    <row r="1688" spans="26:39" ht="15" customHeight="1">
      <c r="Z1688" s="228"/>
      <c r="AA1688" s="228"/>
      <c r="AB1688" s="233"/>
      <c r="AC1688" s="233"/>
      <c r="AD1688" s="222"/>
      <c r="AE1688" s="221"/>
      <c r="AF1688" s="233"/>
      <c r="AG1688" s="247"/>
      <c r="AH1688" s="221"/>
      <c r="AI1688" s="222"/>
      <c r="AJ1688" s="221"/>
      <c r="AK1688" s="221"/>
      <c r="AL1688" s="223"/>
      <c r="AM1688" s="221"/>
    </row>
    <row r="1689" spans="26:39" ht="15" customHeight="1">
      <c r="Z1689" s="228"/>
      <c r="AA1689" s="228"/>
      <c r="AB1689" s="233"/>
      <c r="AC1689" s="233"/>
      <c r="AD1689" s="222"/>
      <c r="AE1689" s="221"/>
      <c r="AF1689" s="233"/>
      <c r="AG1689" s="247"/>
      <c r="AH1689" s="221"/>
      <c r="AI1689" s="222"/>
      <c r="AJ1689" s="221"/>
      <c r="AK1689" s="221"/>
      <c r="AL1689" s="223"/>
      <c r="AM1689" s="221"/>
    </row>
    <row r="1690" spans="26:39" ht="15" customHeight="1">
      <c r="Z1690" s="228"/>
      <c r="AA1690" s="228"/>
      <c r="AB1690" s="233"/>
      <c r="AC1690" s="233"/>
      <c r="AD1690" s="222"/>
      <c r="AE1690" s="221"/>
      <c r="AF1690" s="233"/>
      <c r="AG1690" s="247"/>
      <c r="AH1690" s="221"/>
      <c r="AI1690" s="222"/>
      <c r="AJ1690" s="221"/>
      <c r="AK1690" s="221"/>
      <c r="AL1690" s="223"/>
      <c r="AM1690" s="221"/>
    </row>
    <row r="1691" spans="26:39" ht="15" customHeight="1">
      <c r="Z1691" s="228"/>
      <c r="AA1691" s="228"/>
      <c r="AB1691" s="233"/>
      <c r="AC1691" s="233"/>
      <c r="AD1691" s="222"/>
      <c r="AE1691" s="221"/>
      <c r="AF1691" s="233"/>
      <c r="AG1691" s="247"/>
      <c r="AH1691" s="221"/>
      <c r="AI1691" s="222"/>
      <c r="AJ1691" s="221"/>
      <c r="AK1691" s="221"/>
      <c r="AL1691" s="223"/>
      <c r="AM1691" s="221"/>
    </row>
    <row r="1692" spans="26:39" ht="15" customHeight="1">
      <c r="Z1692" s="228"/>
      <c r="AA1692" s="228"/>
      <c r="AB1692" s="233"/>
      <c r="AC1692" s="233"/>
      <c r="AD1692" s="222"/>
      <c r="AE1692" s="221"/>
      <c r="AF1692" s="233"/>
      <c r="AG1692" s="247"/>
      <c r="AH1692" s="221"/>
      <c r="AI1692" s="222"/>
      <c r="AJ1692" s="221"/>
      <c r="AK1692" s="221"/>
      <c r="AL1692" s="223"/>
      <c r="AM1692" s="221"/>
    </row>
    <row r="1693" spans="26:39" ht="15" customHeight="1">
      <c r="Z1693" s="228"/>
      <c r="AA1693" s="228"/>
      <c r="AB1693" s="233"/>
      <c r="AC1693" s="233"/>
      <c r="AD1693" s="222"/>
      <c r="AE1693" s="221"/>
      <c r="AF1693" s="233"/>
      <c r="AG1693" s="247"/>
      <c r="AH1693" s="221"/>
      <c r="AI1693" s="222"/>
      <c r="AJ1693" s="221"/>
      <c r="AK1693" s="221"/>
      <c r="AL1693" s="223"/>
      <c r="AM1693" s="221"/>
    </row>
    <row r="1694" spans="26:39" ht="15" customHeight="1">
      <c r="Z1694" s="228"/>
      <c r="AA1694" s="228"/>
      <c r="AB1694" s="233"/>
      <c r="AC1694" s="233"/>
      <c r="AD1694" s="222"/>
      <c r="AE1694" s="221"/>
      <c r="AF1694" s="233"/>
      <c r="AG1694" s="247"/>
      <c r="AH1694" s="221"/>
      <c r="AI1694" s="222"/>
      <c r="AJ1694" s="221"/>
      <c r="AK1694" s="221"/>
      <c r="AL1694" s="223"/>
      <c r="AM1694" s="221"/>
    </row>
    <row r="1695" spans="26:39" ht="15" customHeight="1">
      <c r="Z1695" s="228"/>
      <c r="AA1695" s="228"/>
      <c r="AB1695" s="233"/>
      <c r="AC1695" s="233"/>
      <c r="AD1695" s="222"/>
      <c r="AE1695" s="221"/>
      <c r="AF1695" s="233"/>
      <c r="AG1695" s="247"/>
      <c r="AH1695" s="221"/>
      <c r="AI1695" s="222"/>
      <c r="AJ1695" s="221"/>
      <c r="AK1695" s="221"/>
      <c r="AL1695" s="223"/>
      <c r="AM1695" s="221"/>
    </row>
    <row r="1696" spans="26:39" ht="15" customHeight="1">
      <c r="Z1696" s="228"/>
      <c r="AA1696" s="228"/>
      <c r="AB1696" s="233"/>
      <c r="AC1696" s="233"/>
      <c r="AD1696" s="222"/>
      <c r="AE1696" s="221"/>
      <c r="AF1696" s="233"/>
      <c r="AG1696" s="247"/>
      <c r="AH1696" s="221"/>
      <c r="AI1696" s="222"/>
      <c r="AJ1696" s="221"/>
      <c r="AK1696" s="221"/>
      <c r="AL1696" s="223"/>
      <c r="AM1696" s="221"/>
    </row>
    <row r="1697" spans="26:39" ht="15" customHeight="1">
      <c r="Z1697" s="228"/>
      <c r="AA1697" s="228"/>
      <c r="AB1697" s="233"/>
      <c r="AC1697" s="233"/>
      <c r="AD1697" s="222"/>
      <c r="AE1697" s="221"/>
      <c r="AF1697" s="233"/>
      <c r="AG1697" s="247"/>
      <c r="AH1697" s="221"/>
      <c r="AI1697" s="222"/>
      <c r="AJ1697" s="221"/>
      <c r="AK1697" s="221"/>
      <c r="AL1697" s="223"/>
      <c r="AM1697" s="221"/>
    </row>
    <row r="1698" spans="26:39" ht="15" customHeight="1">
      <c r="Z1698" s="228"/>
      <c r="AA1698" s="228"/>
      <c r="AB1698" s="233"/>
      <c r="AC1698" s="233"/>
      <c r="AD1698" s="222"/>
      <c r="AE1698" s="221"/>
      <c r="AF1698" s="233"/>
      <c r="AG1698" s="247"/>
      <c r="AH1698" s="221"/>
      <c r="AI1698" s="222"/>
      <c r="AJ1698" s="221"/>
      <c r="AK1698" s="221"/>
      <c r="AL1698" s="223"/>
      <c r="AM1698" s="221"/>
    </row>
    <row r="1699" spans="26:39" ht="15" customHeight="1">
      <c r="Z1699" s="228"/>
      <c r="AA1699" s="228"/>
      <c r="AB1699" s="233"/>
      <c r="AC1699" s="233"/>
      <c r="AD1699" s="222"/>
      <c r="AE1699" s="221"/>
      <c r="AF1699" s="233"/>
      <c r="AG1699" s="247"/>
      <c r="AH1699" s="221"/>
      <c r="AI1699" s="222"/>
      <c r="AJ1699" s="221"/>
      <c r="AK1699" s="221"/>
      <c r="AL1699" s="223"/>
      <c r="AM1699" s="221"/>
    </row>
    <row r="1700" spans="26:39" ht="15" customHeight="1">
      <c r="Z1700" s="228"/>
      <c r="AA1700" s="228"/>
      <c r="AB1700" s="233"/>
      <c r="AC1700" s="233"/>
      <c r="AD1700" s="222"/>
      <c r="AE1700" s="221"/>
      <c r="AF1700" s="233"/>
      <c r="AG1700" s="247"/>
      <c r="AH1700" s="221"/>
      <c r="AI1700" s="222"/>
      <c r="AJ1700" s="221"/>
      <c r="AK1700" s="221"/>
      <c r="AL1700" s="223"/>
      <c r="AM1700" s="221"/>
    </row>
    <row r="1701" spans="26:39" ht="15" customHeight="1">
      <c r="Z1701" s="228"/>
      <c r="AA1701" s="228"/>
      <c r="AB1701" s="233"/>
      <c r="AC1701" s="233"/>
      <c r="AD1701" s="222"/>
      <c r="AE1701" s="221"/>
      <c r="AF1701" s="233"/>
      <c r="AG1701" s="247"/>
      <c r="AH1701" s="221"/>
      <c r="AI1701" s="222"/>
      <c r="AJ1701" s="221"/>
      <c r="AK1701" s="221"/>
      <c r="AL1701" s="223"/>
      <c r="AM1701" s="221"/>
    </row>
    <row r="1702" spans="26:39" ht="15" customHeight="1">
      <c r="Z1702" s="228"/>
      <c r="AA1702" s="228"/>
      <c r="AB1702" s="233"/>
      <c r="AC1702" s="233"/>
      <c r="AD1702" s="222"/>
      <c r="AE1702" s="221"/>
      <c r="AF1702" s="233"/>
      <c r="AG1702" s="247"/>
      <c r="AH1702" s="221"/>
      <c r="AI1702" s="222"/>
      <c r="AJ1702" s="221"/>
      <c r="AK1702" s="221"/>
      <c r="AL1702" s="223"/>
      <c r="AM1702" s="221"/>
    </row>
    <row r="1703" spans="26:39" ht="15" customHeight="1">
      <c r="Z1703" s="228"/>
      <c r="AA1703" s="228"/>
      <c r="AB1703" s="233"/>
      <c r="AC1703" s="233"/>
      <c r="AD1703" s="222"/>
      <c r="AE1703" s="221"/>
      <c r="AF1703" s="233"/>
      <c r="AG1703" s="247"/>
      <c r="AH1703" s="221"/>
      <c r="AI1703" s="222"/>
      <c r="AJ1703" s="221"/>
      <c r="AK1703" s="221"/>
      <c r="AL1703" s="223"/>
      <c r="AM1703" s="221"/>
    </row>
    <row r="1704" spans="26:39" ht="15" customHeight="1">
      <c r="Z1704" s="228"/>
      <c r="AA1704" s="228"/>
      <c r="AB1704" s="233"/>
      <c r="AC1704" s="233"/>
      <c r="AD1704" s="222"/>
      <c r="AE1704" s="221"/>
      <c r="AF1704" s="233"/>
      <c r="AG1704" s="247"/>
      <c r="AH1704" s="221"/>
      <c r="AI1704" s="222"/>
      <c r="AJ1704" s="221"/>
      <c r="AK1704" s="221"/>
      <c r="AL1704" s="223"/>
      <c r="AM1704" s="221"/>
    </row>
    <row r="1705" spans="26:39" ht="15" customHeight="1">
      <c r="Z1705" s="228"/>
      <c r="AA1705" s="228"/>
      <c r="AB1705" s="233"/>
      <c r="AC1705" s="233"/>
      <c r="AD1705" s="222"/>
      <c r="AE1705" s="221"/>
      <c r="AF1705" s="233"/>
      <c r="AG1705" s="247"/>
      <c r="AH1705" s="221"/>
      <c r="AI1705" s="222"/>
      <c r="AJ1705" s="221"/>
      <c r="AK1705" s="221"/>
      <c r="AL1705" s="223"/>
      <c r="AM1705" s="221"/>
    </row>
    <row r="1706" spans="26:39" ht="15" customHeight="1">
      <c r="Z1706" s="228"/>
      <c r="AA1706" s="228"/>
      <c r="AB1706" s="233"/>
      <c r="AC1706" s="233"/>
      <c r="AD1706" s="222"/>
      <c r="AE1706" s="221"/>
      <c r="AF1706" s="233"/>
      <c r="AG1706" s="247"/>
      <c r="AH1706" s="221"/>
      <c r="AI1706" s="222"/>
      <c r="AJ1706" s="221"/>
      <c r="AK1706" s="221"/>
      <c r="AL1706" s="223"/>
      <c r="AM1706" s="221"/>
    </row>
    <row r="1707" spans="26:39" ht="15" customHeight="1">
      <c r="Z1707" s="228"/>
      <c r="AA1707" s="228"/>
      <c r="AB1707" s="233"/>
      <c r="AC1707" s="233"/>
      <c r="AD1707" s="222"/>
      <c r="AE1707" s="221"/>
      <c r="AF1707" s="233"/>
      <c r="AG1707" s="247"/>
      <c r="AH1707" s="221"/>
      <c r="AI1707" s="222"/>
      <c r="AJ1707" s="221"/>
      <c r="AK1707" s="221"/>
      <c r="AL1707" s="223"/>
      <c r="AM1707" s="221"/>
    </row>
    <row r="1708" spans="26:39" ht="15" customHeight="1">
      <c r="Z1708" s="228"/>
      <c r="AA1708" s="228"/>
      <c r="AB1708" s="233"/>
      <c r="AC1708" s="233"/>
      <c r="AD1708" s="222"/>
      <c r="AE1708" s="221"/>
      <c r="AF1708" s="233"/>
      <c r="AG1708" s="247"/>
      <c r="AH1708" s="221"/>
      <c r="AI1708" s="222"/>
      <c r="AJ1708" s="221"/>
      <c r="AK1708" s="221"/>
      <c r="AL1708" s="223"/>
      <c r="AM1708" s="221"/>
    </row>
    <row r="1709" spans="26:39" ht="15" customHeight="1">
      <c r="Z1709" s="228"/>
      <c r="AA1709" s="228"/>
      <c r="AB1709" s="233"/>
      <c r="AC1709" s="233"/>
      <c r="AD1709" s="222"/>
      <c r="AE1709" s="221"/>
      <c r="AF1709" s="233"/>
      <c r="AG1709" s="247"/>
      <c r="AH1709" s="221"/>
      <c r="AI1709" s="222"/>
      <c r="AJ1709" s="221"/>
      <c r="AK1709" s="221"/>
      <c r="AL1709" s="223"/>
      <c r="AM1709" s="221"/>
    </row>
    <row r="1710" spans="26:39" ht="15" customHeight="1">
      <c r="Z1710" s="228"/>
      <c r="AA1710" s="228"/>
      <c r="AB1710" s="233"/>
      <c r="AC1710" s="233"/>
      <c r="AD1710" s="222"/>
      <c r="AE1710" s="221"/>
      <c r="AF1710" s="233"/>
      <c r="AG1710" s="247"/>
      <c r="AH1710" s="221"/>
      <c r="AI1710" s="222"/>
      <c r="AJ1710" s="221"/>
      <c r="AK1710" s="221"/>
      <c r="AL1710" s="223"/>
      <c r="AM1710" s="221"/>
    </row>
    <row r="1711" spans="26:39" ht="15" customHeight="1">
      <c r="Z1711" s="228"/>
      <c r="AA1711" s="228"/>
      <c r="AB1711" s="233"/>
      <c r="AC1711" s="233"/>
      <c r="AD1711" s="222"/>
      <c r="AE1711" s="221"/>
      <c r="AF1711" s="233"/>
      <c r="AG1711" s="247"/>
      <c r="AH1711" s="221"/>
      <c r="AI1711" s="222"/>
      <c r="AJ1711" s="221"/>
      <c r="AK1711" s="221"/>
      <c r="AL1711" s="223"/>
      <c r="AM1711" s="221"/>
    </row>
    <row r="1712" spans="26:39" ht="15" customHeight="1">
      <c r="Z1712" s="228"/>
      <c r="AA1712" s="228"/>
      <c r="AB1712" s="233"/>
      <c r="AC1712" s="233"/>
      <c r="AD1712" s="222"/>
      <c r="AE1712" s="221"/>
      <c r="AF1712" s="233"/>
      <c r="AG1712" s="247"/>
      <c r="AH1712" s="221"/>
      <c r="AI1712" s="222"/>
      <c r="AJ1712" s="221"/>
      <c r="AK1712" s="221"/>
      <c r="AL1712" s="223"/>
      <c r="AM1712" s="221"/>
    </row>
    <row r="1713" spans="26:39" ht="15" customHeight="1">
      <c r="Z1713" s="228"/>
      <c r="AA1713" s="228"/>
      <c r="AB1713" s="233"/>
      <c r="AC1713" s="233"/>
      <c r="AD1713" s="222"/>
      <c r="AE1713" s="221"/>
      <c r="AF1713" s="233"/>
      <c r="AG1713" s="247"/>
      <c r="AH1713" s="221"/>
      <c r="AI1713" s="222"/>
      <c r="AJ1713" s="221"/>
      <c r="AK1713" s="221"/>
      <c r="AL1713" s="223"/>
      <c r="AM1713" s="221"/>
    </row>
    <row r="1714" spans="26:39" ht="15" customHeight="1">
      <c r="Z1714" s="228"/>
      <c r="AA1714" s="228"/>
      <c r="AB1714" s="233"/>
      <c r="AC1714" s="233"/>
      <c r="AD1714" s="222"/>
      <c r="AE1714" s="221"/>
      <c r="AF1714" s="233"/>
      <c r="AG1714" s="247"/>
      <c r="AH1714" s="221"/>
      <c r="AI1714" s="222"/>
      <c r="AJ1714" s="221"/>
      <c r="AK1714" s="221"/>
      <c r="AL1714" s="223"/>
      <c r="AM1714" s="221"/>
    </row>
    <row r="1715" spans="26:39" ht="15" customHeight="1">
      <c r="Z1715" s="228"/>
      <c r="AA1715" s="228"/>
      <c r="AB1715" s="233"/>
      <c r="AC1715" s="233"/>
      <c r="AD1715" s="222"/>
      <c r="AE1715" s="221"/>
      <c r="AF1715" s="233"/>
      <c r="AG1715" s="247"/>
      <c r="AH1715" s="221"/>
      <c r="AI1715" s="222"/>
      <c r="AJ1715" s="221"/>
      <c r="AK1715" s="221"/>
      <c r="AL1715" s="223"/>
      <c r="AM1715" s="221"/>
    </row>
    <row r="1716" spans="26:39" ht="15" customHeight="1">
      <c r="Z1716" s="228"/>
      <c r="AA1716" s="228"/>
      <c r="AB1716" s="233"/>
      <c r="AC1716" s="233"/>
      <c r="AD1716" s="222"/>
      <c r="AE1716" s="221"/>
      <c r="AF1716" s="233"/>
      <c r="AG1716" s="247"/>
      <c r="AH1716" s="221"/>
      <c r="AI1716" s="222"/>
      <c r="AJ1716" s="221"/>
      <c r="AK1716" s="221"/>
      <c r="AL1716" s="223"/>
      <c r="AM1716" s="221"/>
    </row>
    <row r="1717" spans="26:39" ht="15" customHeight="1">
      <c r="Z1717" s="228"/>
      <c r="AA1717" s="228"/>
      <c r="AB1717" s="233"/>
      <c r="AC1717" s="233"/>
      <c r="AD1717" s="222"/>
      <c r="AE1717" s="221"/>
      <c r="AF1717" s="233"/>
      <c r="AG1717" s="247"/>
      <c r="AH1717" s="221"/>
      <c r="AI1717" s="222"/>
      <c r="AJ1717" s="221"/>
      <c r="AK1717" s="221"/>
      <c r="AL1717" s="223"/>
      <c r="AM1717" s="221"/>
    </row>
    <row r="1718" spans="26:39" ht="15" customHeight="1">
      <c r="Z1718" s="228"/>
      <c r="AA1718" s="228"/>
      <c r="AB1718" s="233"/>
      <c r="AC1718" s="233"/>
      <c r="AD1718" s="222"/>
      <c r="AE1718" s="221"/>
      <c r="AF1718" s="233"/>
      <c r="AG1718" s="247"/>
      <c r="AH1718" s="221"/>
      <c r="AI1718" s="222"/>
      <c r="AJ1718" s="221"/>
      <c r="AK1718" s="221"/>
      <c r="AL1718" s="223"/>
      <c r="AM1718" s="221"/>
    </row>
    <row r="1719" spans="26:39" ht="15" customHeight="1">
      <c r="Z1719" s="228"/>
      <c r="AA1719" s="228"/>
      <c r="AB1719" s="233"/>
      <c r="AC1719" s="233"/>
      <c r="AD1719" s="222"/>
      <c r="AE1719" s="221"/>
      <c r="AF1719" s="233"/>
      <c r="AG1719" s="247"/>
      <c r="AH1719" s="221"/>
      <c r="AI1719" s="222"/>
      <c r="AJ1719" s="221"/>
      <c r="AK1719" s="221"/>
      <c r="AL1719" s="223"/>
      <c r="AM1719" s="221"/>
    </row>
    <row r="1720" spans="26:39" ht="15" customHeight="1">
      <c r="Z1720" s="228"/>
      <c r="AA1720" s="228"/>
      <c r="AB1720" s="233"/>
      <c r="AC1720" s="233"/>
      <c r="AD1720" s="222"/>
      <c r="AE1720" s="221"/>
      <c r="AF1720" s="233"/>
      <c r="AG1720" s="247"/>
      <c r="AH1720" s="221"/>
      <c r="AI1720" s="222"/>
      <c r="AJ1720" s="221"/>
      <c r="AK1720" s="221"/>
      <c r="AL1720" s="223"/>
      <c r="AM1720" s="221"/>
    </row>
    <row r="1721" spans="26:39" ht="15" customHeight="1">
      <c r="Z1721" s="228"/>
      <c r="AA1721" s="228"/>
      <c r="AB1721" s="233"/>
      <c r="AC1721" s="233"/>
      <c r="AD1721" s="222"/>
      <c r="AE1721" s="221"/>
      <c r="AF1721" s="233"/>
      <c r="AG1721" s="247"/>
      <c r="AH1721" s="221"/>
      <c r="AI1721" s="222"/>
      <c r="AJ1721" s="221"/>
      <c r="AK1721" s="221"/>
      <c r="AL1721" s="223"/>
      <c r="AM1721" s="221"/>
    </row>
    <row r="1722" spans="26:39" ht="15" customHeight="1">
      <c r="Z1722" s="228"/>
      <c r="AA1722" s="228"/>
      <c r="AB1722" s="233"/>
      <c r="AC1722" s="233"/>
      <c r="AD1722" s="222"/>
      <c r="AE1722" s="221"/>
      <c r="AF1722" s="233"/>
      <c r="AG1722" s="247"/>
      <c r="AH1722" s="221"/>
      <c r="AI1722" s="222"/>
      <c r="AJ1722" s="221"/>
      <c r="AK1722" s="221"/>
      <c r="AL1722" s="223"/>
      <c r="AM1722" s="221"/>
    </row>
    <row r="1723" spans="26:39" ht="15" customHeight="1">
      <c r="Z1723" s="228"/>
      <c r="AA1723" s="228"/>
      <c r="AB1723" s="233"/>
      <c r="AC1723" s="233"/>
      <c r="AD1723" s="222"/>
      <c r="AE1723" s="221"/>
      <c r="AF1723" s="233"/>
      <c r="AG1723" s="247"/>
      <c r="AH1723" s="221"/>
      <c r="AI1723" s="222"/>
      <c r="AJ1723" s="221"/>
      <c r="AK1723" s="221"/>
      <c r="AL1723" s="223"/>
      <c r="AM1723" s="221"/>
    </row>
    <row r="1724" spans="26:39" ht="15" customHeight="1">
      <c r="Z1724" s="228"/>
      <c r="AA1724" s="228"/>
      <c r="AB1724" s="233"/>
      <c r="AC1724" s="233"/>
      <c r="AD1724" s="222"/>
      <c r="AE1724" s="221"/>
      <c r="AF1724" s="233"/>
      <c r="AG1724" s="247"/>
      <c r="AH1724" s="221"/>
      <c r="AI1724" s="222"/>
      <c r="AJ1724" s="221"/>
      <c r="AK1724" s="221"/>
      <c r="AL1724" s="223"/>
      <c r="AM1724" s="221"/>
    </row>
    <row r="1725" spans="26:39" ht="15" customHeight="1">
      <c r="Z1725" s="228"/>
      <c r="AA1725" s="228"/>
      <c r="AB1725" s="233"/>
      <c r="AC1725" s="233"/>
      <c r="AD1725" s="222"/>
      <c r="AE1725" s="221"/>
      <c r="AF1725" s="233"/>
      <c r="AG1725" s="247"/>
      <c r="AH1725" s="221"/>
      <c r="AI1725" s="222"/>
      <c r="AJ1725" s="221"/>
      <c r="AK1725" s="221"/>
      <c r="AL1725" s="223"/>
      <c r="AM1725" s="221"/>
    </row>
    <row r="1726" spans="26:39" ht="15" customHeight="1">
      <c r="Z1726" s="228"/>
      <c r="AA1726" s="228"/>
      <c r="AB1726" s="233"/>
      <c r="AC1726" s="233"/>
      <c r="AD1726" s="222"/>
      <c r="AE1726" s="221"/>
      <c r="AF1726" s="233"/>
      <c r="AG1726" s="247"/>
      <c r="AH1726" s="221"/>
      <c r="AI1726" s="222"/>
      <c r="AJ1726" s="221"/>
      <c r="AK1726" s="221"/>
      <c r="AL1726" s="223"/>
      <c r="AM1726" s="221"/>
    </row>
    <row r="1727" spans="26:39" ht="15" customHeight="1">
      <c r="Z1727" s="228"/>
      <c r="AA1727" s="228"/>
      <c r="AB1727" s="233"/>
      <c r="AC1727" s="233"/>
      <c r="AD1727" s="222"/>
      <c r="AE1727" s="221"/>
      <c r="AF1727" s="233"/>
      <c r="AG1727" s="247"/>
      <c r="AH1727" s="221"/>
      <c r="AI1727" s="222"/>
      <c r="AJ1727" s="221"/>
      <c r="AK1727" s="221"/>
      <c r="AL1727" s="223"/>
      <c r="AM1727" s="221"/>
    </row>
    <row r="1728" spans="26:39" ht="15" customHeight="1">
      <c r="Z1728" s="228"/>
      <c r="AA1728" s="228"/>
      <c r="AB1728" s="233"/>
      <c r="AC1728" s="233"/>
      <c r="AD1728" s="222"/>
      <c r="AE1728" s="221"/>
      <c r="AF1728" s="233"/>
      <c r="AG1728" s="247"/>
      <c r="AH1728" s="221"/>
      <c r="AI1728" s="222"/>
      <c r="AJ1728" s="221"/>
      <c r="AK1728" s="221"/>
      <c r="AL1728" s="223"/>
      <c r="AM1728" s="221"/>
    </row>
    <row r="1729" spans="26:39" ht="15" customHeight="1">
      <c r="Z1729" s="228"/>
      <c r="AA1729" s="228"/>
      <c r="AB1729" s="233"/>
      <c r="AC1729" s="233"/>
      <c r="AD1729" s="222"/>
      <c r="AE1729" s="221"/>
      <c r="AF1729" s="233"/>
      <c r="AG1729" s="247"/>
      <c r="AH1729" s="221"/>
      <c r="AI1729" s="222"/>
      <c r="AJ1729" s="221"/>
      <c r="AK1729" s="221"/>
      <c r="AL1729" s="223"/>
      <c r="AM1729" s="221"/>
    </row>
    <row r="1730" spans="26:39" ht="15" customHeight="1">
      <c r="Z1730" s="228"/>
      <c r="AA1730" s="228"/>
      <c r="AB1730" s="233"/>
      <c r="AC1730" s="233"/>
      <c r="AD1730" s="222"/>
      <c r="AE1730" s="221"/>
      <c r="AF1730" s="233"/>
      <c r="AG1730" s="247"/>
      <c r="AH1730" s="221"/>
      <c r="AI1730" s="222"/>
      <c r="AJ1730" s="221"/>
      <c r="AK1730" s="221"/>
      <c r="AL1730" s="223"/>
      <c r="AM1730" s="221"/>
    </row>
    <row r="1731" spans="26:39" ht="15" customHeight="1">
      <c r="Z1731" s="228"/>
      <c r="AA1731" s="228"/>
      <c r="AB1731" s="233"/>
      <c r="AC1731" s="233"/>
      <c r="AD1731" s="222"/>
      <c r="AE1731" s="221"/>
      <c r="AF1731" s="233"/>
      <c r="AG1731" s="247"/>
      <c r="AH1731" s="221"/>
      <c r="AI1731" s="222"/>
      <c r="AJ1731" s="221"/>
      <c r="AK1731" s="221"/>
      <c r="AL1731" s="223"/>
      <c r="AM1731" s="221"/>
    </row>
    <row r="1732" spans="26:39" ht="15" customHeight="1">
      <c r="Z1732" s="228"/>
      <c r="AA1732" s="228"/>
      <c r="AB1732" s="233"/>
      <c r="AC1732" s="233"/>
      <c r="AD1732" s="222"/>
      <c r="AE1732" s="221"/>
      <c r="AF1732" s="233"/>
      <c r="AG1732" s="247"/>
      <c r="AH1732" s="221"/>
      <c r="AI1732" s="222"/>
      <c r="AJ1732" s="221"/>
      <c r="AK1732" s="221"/>
      <c r="AL1732" s="223"/>
      <c r="AM1732" s="221"/>
    </row>
    <row r="1733" spans="26:39" ht="15" customHeight="1">
      <c r="Z1733" s="228"/>
      <c r="AA1733" s="228"/>
      <c r="AB1733" s="233"/>
      <c r="AC1733" s="233"/>
      <c r="AD1733" s="222"/>
      <c r="AE1733" s="221"/>
      <c r="AF1733" s="233"/>
      <c r="AG1733" s="247"/>
      <c r="AH1733" s="221"/>
      <c r="AI1733" s="222"/>
      <c r="AJ1733" s="221"/>
      <c r="AK1733" s="221"/>
      <c r="AL1733" s="223"/>
      <c r="AM1733" s="221"/>
    </row>
    <row r="1734" spans="26:39" ht="15" customHeight="1">
      <c r="Z1734" s="228"/>
      <c r="AA1734" s="228"/>
      <c r="AB1734" s="233"/>
      <c r="AC1734" s="233"/>
      <c r="AD1734" s="222"/>
      <c r="AE1734" s="221"/>
      <c r="AF1734" s="233"/>
      <c r="AG1734" s="247"/>
      <c r="AH1734" s="221"/>
      <c r="AI1734" s="222"/>
      <c r="AJ1734" s="221"/>
      <c r="AK1734" s="221"/>
      <c r="AL1734" s="223"/>
      <c r="AM1734" s="221"/>
    </row>
    <row r="1735" spans="26:39" ht="15" customHeight="1">
      <c r="Z1735" s="228"/>
      <c r="AA1735" s="228"/>
      <c r="AB1735" s="233"/>
      <c r="AC1735" s="233"/>
      <c r="AD1735" s="222"/>
      <c r="AE1735" s="221"/>
      <c r="AF1735" s="233"/>
      <c r="AG1735" s="247"/>
      <c r="AH1735" s="221"/>
      <c r="AI1735" s="222"/>
      <c r="AJ1735" s="221"/>
      <c r="AK1735" s="221"/>
      <c r="AL1735" s="223"/>
      <c r="AM1735" s="221"/>
    </row>
    <row r="1736" spans="26:39" ht="15" customHeight="1">
      <c r="Z1736" s="228"/>
      <c r="AA1736" s="228"/>
      <c r="AB1736" s="233"/>
      <c r="AC1736" s="233"/>
      <c r="AD1736" s="222"/>
      <c r="AE1736" s="221"/>
      <c r="AF1736" s="233"/>
      <c r="AG1736" s="247"/>
      <c r="AH1736" s="221"/>
      <c r="AI1736" s="222"/>
      <c r="AJ1736" s="221"/>
      <c r="AK1736" s="221"/>
      <c r="AL1736" s="223"/>
      <c r="AM1736" s="221"/>
    </row>
    <row r="1737" spans="26:39" ht="15" customHeight="1">
      <c r="Z1737" s="228"/>
      <c r="AA1737" s="228"/>
      <c r="AB1737" s="233"/>
      <c r="AC1737" s="233"/>
      <c r="AD1737" s="222"/>
      <c r="AE1737" s="221"/>
      <c r="AF1737" s="233"/>
      <c r="AG1737" s="247"/>
      <c r="AH1737" s="221"/>
      <c r="AI1737" s="222"/>
      <c r="AJ1737" s="221"/>
      <c r="AK1737" s="221"/>
      <c r="AL1737" s="223"/>
      <c r="AM1737" s="221"/>
    </row>
    <row r="1738" spans="26:39" ht="15" customHeight="1">
      <c r="Z1738" s="228"/>
      <c r="AA1738" s="228"/>
      <c r="AB1738" s="233"/>
      <c r="AC1738" s="233"/>
      <c r="AD1738" s="222"/>
      <c r="AE1738" s="221"/>
      <c r="AF1738" s="233"/>
      <c r="AG1738" s="247"/>
      <c r="AH1738" s="221"/>
      <c r="AI1738" s="222"/>
      <c r="AJ1738" s="221"/>
      <c r="AK1738" s="221"/>
      <c r="AL1738" s="223"/>
      <c r="AM1738" s="221"/>
    </row>
    <row r="1739" spans="26:39" ht="15" customHeight="1">
      <c r="Z1739" s="228"/>
      <c r="AA1739" s="228"/>
      <c r="AB1739" s="233"/>
      <c r="AC1739" s="233"/>
      <c r="AD1739" s="222"/>
      <c r="AE1739" s="221"/>
      <c r="AF1739" s="233"/>
      <c r="AG1739" s="247"/>
      <c r="AH1739" s="221"/>
      <c r="AI1739" s="222"/>
      <c r="AJ1739" s="221"/>
      <c r="AK1739" s="221"/>
      <c r="AL1739" s="223"/>
      <c r="AM1739" s="221"/>
    </row>
    <row r="1740" spans="26:39" ht="15" customHeight="1">
      <c r="Z1740" s="228"/>
      <c r="AA1740" s="228"/>
      <c r="AB1740" s="233"/>
      <c r="AC1740" s="233"/>
      <c r="AD1740" s="222"/>
      <c r="AE1740" s="221"/>
      <c r="AF1740" s="233"/>
      <c r="AG1740" s="247"/>
      <c r="AH1740" s="221"/>
      <c r="AI1740" s="222"/>
      <c r="AJ1740" s="221"/>
      <c r="AK1740" s="221"/>
      <c r="AL1740" s="223"/>
      <c r="AM1740" s="221"/>
    </row>
    <row r="1741" spans="26:39" ht="15" customHeight="1">
      <c r="Z1741" s="228"/>
      <c r="AA1741" s="228"/>
      <c r="AB1741" s="233"/>
      <c r="AC1741" s="233"/>
      <c r="AD1741" s="222"/>
      <c r="AE1741" s="221"/>
      <c r="AF1741" s="233"/>
      <c r="AG1741" s="247"/>
      <c r="AH1741" s="221"/>
      <c r="AI1741" s="222"/>
      <c r="AJ1741" s="221"/>
      <c r="AK1741" s="221"/>
      <c r="AL1741" s="223"/>
      <c r="AM1741" s="221"/>
    </row>
    <row r="1742" spans="26:39" ht="15" customHeight="1">
      <c r="Z1742" s="228"/>
      <c r="AA1742" s="228"/>
      <c r="AB1742" s="233"/>
      <c r="AC1742" s="233"/>
      <c r="AD1742" s="222"/>
      <c r="AE1742" s="221"/>
      <c r="AF1742" s="233"/>
      <c r="AG1742" s="247"/>
      <c r="AH1742" s="221"/>
      <c r="AI1742" s="222"/>
      <c r="AJ1742" s="221"/>
      <c r="AK1742" s="221"/>
      <c r="AL1742" s="223"/>
      <c r="AM1742" s="221"/>
    </row>
    <row r="1743" spans="26:39" ht="15" customHeight="1">
      <c r="Z1743" s="228"/>
      <c r="AA1743" s="228"/>
      <c r="AB1743" s="233"/>
      <c r="AC1743" s="233"/>
      <c r="AD1743" s="222"/>
      <c r="AE1743" s="221"/>
      <c r="AF1743" s="233"/>
      <c r="AG1743" s="247"/>
      <c r="AH1743" s="221"/>
      <c r="AI1743" s="222"/>
      <c r="AJ1743" s="221"/>
      <c r="AK1743" s="221"/>
      <c r="AL1743" s="223"/>
      <c r="AM1743" s="221"/>
    </row>
    <row r="1744" spans="26:39" ht="15" customHeight="1">
      <c r="Z1744" s="228"/>
      <c r="AA1744" s="228"/>
      <c r="AB1744" s="233"/>
      <c r="AC1744" s="233"/>
      <c r="AD1744" s="222"/>
      <c r="AE1744" s="221"/>
      <c r="AF1744" s="233"/>
      <c r="AG1744" s="247"/>
      <c r="AH1744" s="221"/>
      <c r="AI1744" s="222"/>
      <c r="AJ1744" s="221"/>
      <c r="AK1744" s="221"/>
      <c r="AL1744" s="223"/>
      <c r="AM1744" s="221"/>
    </row>
    <row r="1745" spans="26:39" ht="15" customHeight="1">
      <c r="Z1745" s="228"/>
      <c r="AA1745" s="228"/>
      <c r="AB1745" s="233"/>
      <c r="AC1745" s="233"/>
      <c r="AD1745" s="222"/>
      <c r="AE1745" s="221"/>
      <c r="AF1745" s="233"/>
      <c r="AG1745" s="247"/>
      <c r="AH1745" s="221"/>
      <c r="AI1745" s="222"/>
      <c r="AJ1745" s="221"/>
      <c r="AK1745" s="221"/>
      <c r="AL1745" s="223"/>
      <c r="AM1745" s="221"/>
    </row>
    <row r="1746" spans="26:39" ht="15" customHeight="1">
      <c r="Z1746" s="228"/>
      <c r="AA1746" s="228"/>
      <c r="AB1746" s="233"/>
      <c r="AC1746" s="233"/>
      <c r="AD1746" s="222"/>
      <c r="AE1746" s="221"/>
      <c r="AF1746" s="233"/>
      <c r="AG1746" s="247"/>
      <c r="AH1746" s="221"/>
      <c r="AI1746" s="222"/>
      <c r="AJ1746" s="221"/>
      <c r="AK1746" s="221"/>
      <c r="AL1746" s="223"/>
      <c r="AM1746" s="221"/>
    </row>
    <row r="1747" spans="26:39" ht="15" customHeight="1">
      <c r="Z1747" s="228"/>
      <c r="AA1747" s="228"/>
      <c r="AB1747" s="233"/>
      <c r="AC1747" s="233"/>
      <c r="AD1747" s="222"/>
      <c r="AE1747" s="221"/>
      <c r="AF1747" s="233"/>
      <c r="AG1747" s="247"/>
      <c r="AH1747" s="221"/>
      <c r="AI1747" s="222"/>
      <c r="AJ1747" s="221"/>
      <c r="AK1747" s="221"/>
      <c r="AL1747" s="223"/>
      <c r="AM1747" s="221"/>
    </row>
    <row r="1748" spans="26:39" ht="15" customHeight="1">
      <c r="Z1748" s="228"/>
      <c r="AA1748" s="228"/>
      <c r="AB1748" s="233"/>
      <c r="AC1748" s="233"/>
      <c r="AD1748" s="222"/>
      <c r="AE1748" s="221"/>
      <c r="AF1748" s="233"/>
      <c r="AG1748" s="247"/>
      <c r="AH1748" s="221"/>
      <c r="AI1748" s="222"/>
      <c r="AJ1748" s="221"/>
      <c r="AK1748" s="221"/>
      <c r="AL1748" s="223"/>
      <c r="AM1748" s="221"/>
    </row>
    <row r="1749" spans="26:39" ht="15" customHeight="1">
      <c r="Z1749" s="228"/>
      <c r="AA1749" s="228"/>
      <c r="AB1749" s="233"/>
      <c r="AC1749" s="233"/>
      <c r="AD1749" s="222"/>
      <c r="AE1749" s="221"/>
      <c r="AF1749" s="233"/>
      <c r="AG1749" s="247"/>
      <c r="AH1749" s="221"/>
      <c r="AI1749" s="222"/>
      <c r="AJ1749" s="221"/>
      <c r="AK1749" s="221"/>
      <c r="AL1749" s="223"/>
      <c r="AM1749" s="221"/>
    </row>
    <row r="1750" spans="26:39" ht="15" customHeight="1">
      <c r="Z1750" s="228"/>
      <c r="AA1750" s="228"/>
      <c r="AB1750" s="233"/>
      <c r="AC1750" s="233"/>
      <c r="AD1750" s="222"/>
      <c r="AE1750" s="221"/>
      <c r="AF1750" s="233"/>
      <c r="AG1750" s="247"/>
      <c r="AH1750" s="221"/>
      <c r="AI1750" s="222"/>
      <c r="AJ1750" s="221"/>
      <c r="AK1750" s="221"/>
      <c r="AL1750" s="223"/>
      <c r="AM1750" s="221"/>
    </row>
    <row r="1751" spans="26:39" ht="15" customHeight="1">
      <c r="Z1751" s="228"/>
      <c r="AA1751" s="228"/>
      <c r="AB1751" s="233"/>
      <c r="AC1751" s="233"/>
      <c r="AD1751" s="222"/>
      <c r="AE1751" s="221"/>
      <c r="AF1751" s="233"/>
      <c r="AG1751" s="247"/>
      <c r="AH1751" s="221"/>
      <c r="AI1751" s="222"/>
      <c r="AJ1751" s="221"/>
      <c r="AK1751" s="221"/>
      <c r="AL1751" s="223"/>
      <c r="AM1751" s="221"/>
    </row>
    <row r="1752" spans="26:39" ht="15" customHeight="1">
      <c r="Z1752" s="228"/>
      <c r="AA1752" s="228"/>
      <c r="AB1752" s="233"/>
      <c r="AC1752" s="233"/>
      <c r="AD1752" s="222"/>
      <c r="AE1752" s="221"/>
      <c r="AF1752" s="233"/>
      <c r="AG1752" s="247"/>
      <c r="AH1752" s="221"/>
      <c r="AI1752" s="222"/>
      <c r="AJ1752" s="221"/>
      <c r="AK1752" s="221"/>
      <c r="AL1752" s="223"/>
      <c r="AM1752" s="221"/>
    </row>
    <row r="1753" spans="26:39" ht="15" customHeight="1">
      <c r="Z1753" s="228"/>
      <c r="AA1753" s="228"/>
      <c r="AB1753" s="233"/>
      <c r="AC1753" s="233"/>
      <c r="AD1753" s="222"/>
      <c r="AE1753" s="221"/>
      <c r="AF1753" s="233"/>
      <c r="AG1753" s="247"/>
      <c r="AH1753" s="221"/>
      <c r="AI1753" s="222"/>
      <c r="AJ1753" s="221"/>
      <c r="AK1753" s="221"/>
      <c r="AL1753" s="223"/>
      <c r="AM1753" s="221"/>
    </row>
    <row r="1754" spans="26:39" ht="15" customHeight="1">
      <c r="Z1754" s="228"/>
      <c r="AA1754" s="228"/>
      <c r="AB1754" s="233"/>
      <c r="AC1754" s="233"/>
      <c r="AD1754" s="222"/>
      <c r="AE1754" s="221"/>
      <c r="AF1754" s="233"/>
      <c r="AG1754" s="247"/>
      <c r="AH1754" s="221"/>
      <c r="AI1754" s="222"/>
      <c r="AJ1754" s="221"/>
      <c r="AK1754" s="221"/>
      <c r="AL1754" s="223"/>
      <c r="AM1754" s="221"/>
    </row>
    <row r="1755" spans="26:39" ht="15" customHeight="1">
      <c r="Z1755" s="228"/>
      <c r="AA1755" s="228"/>
      <c r="AB1755" s="233"/>
      <c r="AC1755" s="233"/>
      <c r="AD1755" s="222"/>
      <c r="AE1755" s="221"/>
      <c r="AF1755" s="233"/>
      <c r="AG1755" s="247"/>
      <c r="AH1755" s="221"/>
      <c r="AI1755" s="222"/>
      <c r="AJ1755" s="221"/>
      <c r="AK1755" s="221"/>
      <c r="AL1755" s="223"/>
      <c r="AM1755" s="221"/>
    </row>
    <row r="1756" spans="26:39" ht="15" customHeight="1">
      <c r="Z1756" s="228"/>
      <c r="AA1756" s="228"/>
      <c r="AB1756" s="233"/>
      <c r="AC1756" s="233"/>
      <c r="AD1756" s="222"/>
      <c r="AE1756" s="221"/>
      <c r="AF1756" s="233"/>
      <c r="AG1756" s="247"/>
      <c r="AH1756" s="221"/>
      <c r="AI1756" s="222"/>
      <c r="AJ1756" s="221"/>
      <c r="AK1756" s="221"/>
      <c r="AL1756" s="223"/>
      <c r="AM1756" s="221"/>
    </row>
    <row r="1757" spans="26:39" ht="15" customHeight="1">
      <c r="Z1757" s="228"/>
      <c r="AA1757" s="228"/>
      <c r="AB1757" s="233"/>
      <c r="AC1757" s="233"/>
      <c r="AD1757" s="222"/>
      <c r="AE1757" s="221"/>
      <c r="AF1757" s="233"/>
      <c r="AG1757" s="247"/>
      <c r="AH1757" s="221"/>
      <c r="AI1757" s="222"/>
      <c r="AJ1757" s="221"/>
      <c r="AK1757" s="221"/>
      <c r="AL1757" s="223"/>
      <c r="AM1757" s="221"/>
    </row>
    <row r="1758" spans="26:39" ht="15" customHeight="1">
      <c r="Z1758" s="228"/>
      <c r="AA1758" s="228"/>
      <c r="AB1758" s="233"/>
      <c r="AC1758" s="233"/>
      <c r="AD1758" s="222"/>
      <c r="AE1758" s="221"/>
      <c r="AF1758" s="233"/>
      <c r="AG1758" s="247"/>
      <c r="AH1758" s="221"/>
      <c r="AI1758" s="222"/>
      <c r="AJ1758" s="221"/>
      <c r="AK1758" s="221"/>
      <c r="AL1758" s="223"/>
      <c r="AM1758" s="221"/>
    </row>
    <row r="1759" spans="26:39" ht="15" customHeight="1">
      <c r="Z1759" s="228"/>
      <c r="AA1759" s="228"/>
      <c r="AB1759" s="233"/>
      <c r="AC1759" s="233"/>
      <c r="AD1759" s="222"/>
      <c r="AE1759" s="221"/>
      <c r="AF1759" s="233"/>
      <c r="AG1759" s="247"/>
      <c r="AH1759" s="221"/>
      <c r="AI1759" s="222"/>
      <c r="AJ1759" s="221"/>
      <c r="AK1759" s="221"/>
      <c r="AL1759" s="223"/>
      <c r="AM1759" s="221"/>
    </row>
    <row r="1760" spans="26:39" ht="15" customHeight="1">
      <c r="Z1760" s="228"/>
      <c r="AA1760" s="228"/>
      <c r="AB1760" s="233"/>
      <c r="AC1760" s="233"/>
      <c r="AD1760" s="222"/>
      <c r="AE1760" s="221"/>
      <c r="AF1760" s="233"/>
      <c r="AG1760" s="247"/>
      <c r="AH1760" s="221"/>
      <c r="AI1760" s="222"/>
      <c r="AJ1760" s="221"/>
      <c r="AK1760" s="221"/>
      <c r="AL1760" s="223"/>
      <c r="AM1760" s="221"/>
    </row>
    <row r="1761" spans="26:39" ht="15" customHeight="1">
      <c r="Z1761" s="228"/>
      <c r="AA1761" s="228"/>
      <c r="AB1761" s="233"/>
      <c r="AC1761" s="233"/>
      <c r="AD1761" s="222"/>
      <c r="AE1761" s="221"/>
      <c r="AF1761" s="233"/>
      <c r="AG1761" s="247"/>
      <c r="AH1761" s="221"/>
      <c r="AI1761" s="222"/>
      <c r="AJ1761" s="221"/>
      <c r="AK1761" s="221"/>
      <c r="AL1761" s="223"/>
      <c r="AM1761" s="221"/>
    </row>
    <row r="1762" spans="26:39" ht="15" customHeight="1">
      <c r="Z1762" s="228"/>
      <c r="AA1762" s="228"/>
      <c r="AB1762" s="233"/>
      <c r="AC1762" s="233"/>
      <c r="AD1762" s="222"/>
      <c r="AE1762" s="221"/>
      <c r="AF1762" s="233"/>
      <c r="AG1762" s="247"/>
      <c r="AH1762" s="221"/>
      <c r="AI1762" s="222"/>
      <c r="AJ1762" s="221"/>
      <c r="AK1762" s="221"/>
      <c r="AL1762" s="223"/>
      <c r="AM1762" s="221"/>
    </row>
    <row r="1763" spans="26:39" ht="15" customHeight="1">
      <c r="Z1763" s="228"/>
      <c r="AA1763" s="228"/>
      <c r="AB1763" s="233"/>
      <c r="AC1763" s="233"/>
      <c r="AD1763" s="222"/>
      <c r="AE1763" s="221"/>
      <c r="AF1763" s="233"/>
      <c r="AG1763" s="247"/>
      <c r="AH1763" s="221"/>
      <c r="AI1763" s="222"/>
      <c r="AJ1763" s="221"/>
      <c r="AK1763" s="221"/>
      <c r="AL1763" s="223"/>
      <c r="AM1763" s="221"/>
    </row>
    <row r="1764" spans="26:39" ht="15" customHeight="1">
      <c r="Z1764" s="228"/>
      <c r="AA1764" s="228"/>
      <c r="AB1764" s="233"/>
      <c r="AC1764" s="233"/>
      <c r="AD1764" s="222"/>
      <c r="AE1764" s="221"/>
      <c r="AF1764" s="233"/>
      <c r="AG1764" s="247"/>
      <c r="AH1764" s="221"/>
      <c r="AI1764" s="222"/>
      <c r="AJ1764" s="221"/>
      <c r="AK1764" s="221"/>
      <c r="AL1764" s="223"/>
      <c r="AM1764" s="221"/>
    </row>
    <row r="1765" spans="26:39" ht="15" customHeight="1">
      <c r="Z1765" s="228"/>
      <c r="AA1765" s="228"/>
      <c r="AB1765" s="233"/>
      <c r="AC1765" s="233"/>
      <c r="AD1765" s="222"/>
      <c r="AE1765" s="221"/>
      <c r="AF1765" s="233"/>
      <c r="AG1765" s="247"/>
      <c r="AH1765" s="221"/>
      <c r="AI1765" s="222"/>
      <c r="AJ1765" s="221"/>
      <c r="AK1765" s="221"/>
      <c r="AL1765" s="223"/>
      <c r="AM1765" s="221"/>
    </row>
    <row r="1766" spans="26:39" ht="15" customHeight="1">
      <c r="Z1766" s="228"/>
      <c r="AA1766" s="228"/>
      <c r="AB1766" s="233"/>
      <c r="AC1766" s="233"/>
      <c r="AD1766" s="222"/>
      <c r="AE1766" s="221"/>
      <c r="AF1766" s="233"/>
      <c r="AG1766" s="247"/>
      <c r="AH1766" s="221"/>
      <c r="AI1766" s="222"/>
      <c r="AJ1766" s="221"/>
      <c r="AK1766" s="221"/>
      <c r="AL1766" s="223"/>
      <c r="AM1766" s="221"/>
    </row>
    <row r="1767" spans="26:39" ht="15" customHeight="1">
      <c r="Z1767" s="228"/>
      <c r="AA1767" s="228"/>
      <c r="AB1767" s="233"/>
      <c r="AC1767" s="233"/>
      <c r="AD1767" s="222"/>
      <c r="AE1767" s="221"/>
      <c r="AF1767" s="233"/>
      <c r="AG1767" s="247"/>
      <c r="AH1767" s="221"/>
      <c r="AI1767" s="222"/>
      <c r="AJ1767" s="221"/>
      <c r="AK1767" s="221"/>
      <c r="AL1767" s="223"/>
      <c r="AM1767" s="221"/>
    </row>
    <row r="1768" spans="26:39" ht="15" customHeight="1">
      <c r="Z1768" s="228"/>
      <c r="AA1768" s="228"/>
      <c r="AB1768" s="233"/>
      <c r="AC1768" s="233"/>
      <c r="AD1768" s="222"/>
      <c r="AE1768" s="221"/>
      <c r="AF1768" s="233"/>
      <c r="AG1768" s="247"/>
      <c r="AH1768" s="221"/>
      <c r="AI1768" s="222"/>
      <c r="AJ1768" s="221"/>
      <c r="AK1768" s="221"/>
      <c r="AL1768" s="223"/>
      <c r="AM1768" s="221"/>
    </row>
    <row r="1769" spans="26:39" ht="15" customHeight="1">
      <c r="Z1769" s="228"/>
      <c r="AA1769" s="228"/>
      <c r="AB1769" s="233"/>
      <c r="AC1769" s="233"/>
      <c r="AD1769" s="222"/>
      <c r="AE1769" s="221"/>
      <c r="AF1769" s="233"/>
      <c r="AG1769" s="247"/>
      <c r="AH1769" s="221"/>
      <c r="AI1769" s="222"/>
      <c r="AJ1769" s="221"/>
      <c r="AK1769" s="221"/>
      <c r="AL1769" s="223"/>
      <c r="AM1769" s="221"/>
    </row>
    <row r="1770" spans="26:39" ht="15" customHeight="1">
      <c r="Z1770" s="228"/>
      <c r="AA1770" s="228"/>
      <c r="AB1770" s="233"/>
      <c r="AC1770" s="233"/>
      <c r="AD1770" s="222"/>
      <c r="AE1770" s="221"/>
      <c r="AF1770" s="233"/>
      <c r="AG1770" s="247"/>
      <c r="AH1770" s="221"/>
      <c r="AI1770" s="222"/>
      <c r="AJ1770" s="221"/>
      <c r="AK1770" s="221"/>
      <c r="AL1770" s="223"/>
      <c r="AM1770" s="221"/>
    </row>
    <row r="1771" spans="26:39" ht="15" customHeight="1">
      <c r="Z1771" s="228"/>
      <c r="AA1771" s="228"/>
      <c r="AB1771" s="233"/>
      <c r="AC1771" s="233"/>
      <c r="AD1771" s="222"/>
      <c r="AE1771" s="221"/>
      <c r="AF1771" s="233"/>
      <c r="AG1771" s="247"/>
      <c r="AH1771" s="221"/>
      <c r="AI1771" s="222"/>
      <c r="AJ1771" s="221"/>
      <c r="AK1771" s="221"/>
      <c r="AL1771" s="223"/>
      <c r="AM1771" s="221"/>
    </row>
    <row r="1772" spans="26:39" ht="15" customHeight="1">
      <c r="Z1772" s="228"/>
      <c r="AA1772" s="228"/>
      <c r="AB1772" s="233"/>
      <c r="AC1772" s="233"/>
      <c r="AD1772" s="222"/>
      <c r="AE1772" s="221"/>
      <c r="AF1772" s="233"/>
      <c r="AG1772" s="247"/>
      <c r="AH1772" s="221"/>
      <c r="AI1772" s="222"/>
      <c r="AJ1772" s="221"/>
      <c r="AK1772" s="221"/>
      <c r="AL1772" s="223"/>
      <c r="AM1772" s="221"/>
    </row>
    <row r="1773" spans="26:39" ht="15" customHeight="1">
      <c r="Z1773" s="228"/>
      <c r="AA1773" s="228"/>
      <c r="AB1773" s="233"/>
      <c r="AC1773" s="233"/>
      <c r="AD1773" s="222"/>
      <c r="AE1773" s="221"/>
      <c r="AF1773" s="233"/>
      <c r="AG1773" s="247"/>
      <c r="AH1773" s="221"/>
      <c r="AI1773" s="222"/>
      <c r="AJ1773" s="221"/>
      <c r="AK1773" s="221"/>
      <c r="AL1773" s="223"/>
      <c r="AM1773" s="221"/>
    </row>
    <row r="1774" spans="26:39" ht="15" customHeight="1">
      <c r="Z1774" s="228"/>
      <c r="AA1774" s="228"/>
      <c r="AB1774" s="233"/>
      <c r="AC1774" s="233"/>
      <c r="AD1774" s="222"/>
      <c r="AE1774" s="221"/>
      <c r="AF1774" s="233"/>
      <c r="AG1774" s="247"/>
      <c r="AH1774" s="221"/>
      <c r="AI1774" s="222"/>
      <c r="AJ1774" s="221"/>
      <c r="AK1774" s="221"/>
      <c r="AL1774" s="223"/>
      <c r="AM1774" s="221"/>
    </row>
    <row r="1775" spans="26:39" ht="15" customHeight="1">
      <c r="Z1775" s="228"/>
      <c r="AA1775" s="228"/>
      <c r="AB1775" s="233"/>
      <c r="AC1775" s="233"/>
      <c r="AD1775" s="222"/>
      <c r="AE1775" s="221"/>
      <c r="AF1775" s="233"/>
      <c r="AG1775" s="247"/>
      <c r="AH1775" s="221"/>
      <c r="AI1775" s="222"/>
      <c r="AJ1775" s="221"/>
      <c r="AK1775" s="221"/>
      <c r="AL1775" s="223"/>
      <c r="AM1775" s="221"/>
    </row>
    <row r="1776" spans="26:39" ht="15" customHeight="1">
      <c r="Z1776" s="228"/>
      <c r="AA1776" s="228"/>
      <c r="AB1776" s="233"/>
      <c r="AC1776" s="233"/>
      <c r="AD1776" s="222"/>
      <c r="AE1776" s="221"/>
      <c r="AF1776" s="233"/>
      <c r="AG1776" s="247"/>
      <c r="AH1776" s="221"/>
      <c r="AI1776" s="222"/>
      <c r="AJ1776" s="221"/>
      <c r="AK1776" s="221"/>
      <c r="AL1776" s="223"/>
      <c r="AM1776" s="221"/>
    </row>
    <row r="1777" spans="26:39" ht="15" customHeight="1">
      <c r="Z1777" s="228"/>
      <c r="AA1777" s="228"/>
      <c r="AB1777" s="233"/>
      <c r="AC1777" s="233"/>
      <c r="AD1777" s="222"/>
      <c r="AE1777" s="221"/>
      <c r="AF1777" s="233"/>
      <c r="AG1777" s="247"/>
      <c r="AH1777" s="221"/>
      <c r="AI1777" s="222"/>
      <c r="AJ1777" s="221"/>
      <c r="AK1777" s="221"/>
      <c r="AL1777" s="223"/>
      <c r="AM1777" s="221"/>
    </row>
    <row r="1778" spans="26:39" ht="15" customHeight="1">
      <c r="Z1778" s="228"/>
      <c r="AA1778" s="228"/>
      <c r="AB1778" s="233"/>
      <c r="AC1778" s="233"/>
      <c r="AD1778" s="222"/>
      <c r="AE1778" s="221"/>
      <c r="AF1778" s="233"/>
      <c r="AG1778" s="247"/>
      <c r="AH1778" s="221"/>
      <c r="AI1778" s="222"/>
      <c r="AJ1778" s="221"/>
      <c r="AK1778" s="221"/>
      <c r="AL1778" s="223"/>
      <c r="AM1778" s="221"/>
    </row>
    <row r="1779" spans="26:39" ht="15" customHeight="1">
      <c r="Z1779" s="228"/>
      <c r="AA1779" s="228"/>
      <c r="AB1779" s="233"/>
      <c r="AC1779" s="233"/>
      <c r="AD1779" s="222"/>
      <c r="AE1779" s="221"/>
      <c r="AF1779" s="233"/>
      <c r="AG1779" s="247"/>
      <c r="AH1779" s="221"/>
      <c r="AI1779" s="222"/>
      <c r="AJ1779" s="221"/>
      <c r="AK1779" s="221"/>
      <c r="AL1779" s="223"/>
      <c r="AM1779" s="221"/>
    </row>
    <row r="1780" spans="26:39" ht="15" customHeight="1">
      <c r="Z1780" s="228"/>
      <c r="AA1780" s="228"/>
      <c r="AB1780" s="233"/>
      <c r="AC1780" s="233"/>
      <c r="AD1780" s="222"/>
      <c r="AE1780" s="221"/>
      <c r="AF1780" s="233"/>
      <c r="AG1780" s="247"/>
      <c r="AH1780" s="221"/>
      <c r="AI1780" s="222"/>
      <c r="AJ1780" s="221"/>
      <c r="AK1780" s="221"/>
      <c r="AL1780" s="223"/>
      <c r="AM1780" s="221"/>
    </row>
    <row r="1781" spans="26:39" ht="15" customHeight="1">
      <c r="Z1781" s="228"/>
      <c r="AA1781" s="228"/>
      <c r="AB1781" s="233"/>
      <c r="AC1781" s="233"/>
      <c r="AD1781" s="222"/>
      <c r="AE1781" s="221"/>
      <c r="AF1781" s="233"/>
      <c r="AG1781" s="247"/>
      <c r="AH1781" s="221"/>
      <c r="AI1781" s="222"/>
      <c r="AJ1781" s="221"/>
      <c r="AK1781" s="221"/>
      <c r="AL1781" s="223"/>
      <c r="AM1781" s="221"/>
    </row>
    <row r="1782" spans="26:39" ht="15" customHeight="1">
      <c r="Z1782" s="228"/>
      <c r="AA1782" s="228"/>
      <c r="AB1782" s="233"/>
      <c r="AC1782" s="233"/>
      <c r="AD1782" s="222"/>
      <c r="AE1782" s="221"/>
      <c r="AF1782" s="233"/>
      <c r="AG1782" s="247"/>
      <c r="AH1782" s="221"/>
      <c r="AI1782" s="222"/>
      <c r="AJ1782" s="221"/>
      <c r="AK1782" s="221"/>
      <c r="AL1782" s="223"/>
      <c r="AM1782" s="221"/>
    </row>
    <row r="1783" spans="26:39" ht="15" customHeight="1">
      <c r="Z1783" s="228"/>
      <c r="AA1783" s="228"/>
      <c r="AB1783" s="233"/>
      <c r="AC1783" s="233"/>
      <c r="AD1783" s="222"/>
      <c r="AE1783" s="221"/>
      <c r="AF1783" s="233"/>
      <c r="AG1783" s="247"/>
      <c r="AH1783" s="221"/>
      <c r="AI1783" s="222"/>
      <c r="AJ1783" s="221"/>
      <c r="AK1783" s="221"/>
      <c r="AL1783" s="223"/>
      <c r="AM1783" s="221"/>
    </row>
    <row r="1784" spans="26:39" ht="15" customHeight="1">
      <c r="Z1784" s="228"/>
      <c r="AA1784" s="228"/>
      <c r="AB1784" s="233"/>
      <c r="AC1784" s="233"/>
      <c r="AD1784" s="222"/>
      <c r="AE1784" s="221"/>
      <c r="AF1784" s="233"/>
      <c r="AG1784" s="247"/>
      <c r="AH1784" s="221"/>
      <c r="AI1784" s="222"/>
      <c r="AJ1784" s="221"/>
      <c r="AK1784" s="221"/>
      <c r="AL1784" s="223"/>
      <c r="AM1784" s="221"/>
    </row>
    <row r="1785" spans="26:39" ht="15" customHeight="1">
      <c r="Z1785" s="228"/>
      <c r="AA1785" s="228"/>
      <c r="AB1785" s="233"/>
      <c r="AC1785" s="233"/>
      <c r="AD1785" s="222"/>
      <c r="AE1785" s="221"/>
      <c r="AF1785" s="233"/>
      <c r="AG1785" s="247"/>
      <c r="AH1785" s="221"/>
      <c r="AI1785" s="222"/>
      <c r="AJ1785" s="221"/>
      <c r="AK1785" s="221"/>
      <c r="AL1785" s="223"/>
      <c r="AM1785" s="221"/>
    </row>
    <row r="1786" spans="26:39" ht="15" customHeight="1">
      <c r="Z1786" s="228"/>
      <c r="AA1786" s="228"/>
      <c r="AB1786" s="233"/>
      <c r="AC1786" s="233"/>
      <c r="AD1786" s="222"/>
      <c r="AE1786" s="221"/>
      <c r="AF1786" s="233"/>
      <c r="AG1786" s="247"/>
      <c r="AH1786" s="221"/>
      <c r="AI1786" s="222"/>
      <c r="AJ1786" s="221"/>
      <c r="AK1786" s="221"/>
      <c r="AL1786" s="223"/>
      <c r="AM1786" s="221"/>
    </row>
    <row r="1787" spans="26:39" ht="15" customHeight="1">
      <c r="Z1787" s="228"/>
      <c r="AA1787" s="228"/>
      <c r="AB1787" s="233"/>
      <c r="AC1787" s="233"/>
      <c r="AD1787" s="222"/>
      <c r="AE1787" s="221"/>
      <c r="AF1787" s="233"/>
      <c r="AG1787" s="247"/>
      <c r="AH1787" s="221"/>
      <c r="AI1787" s="222"/>
      <c r="AJ1787" s="221"/>
      <c r="AK1787" s="221"/>
      <c r="AL1787" s="223"/>
      <c r="AM1787" s="221"/>
    </row>
    <row r="1788" spans="26:39" ht="15" customHeight="1">
      <c r="Z1788" s="228"/>
      <c r="AA1788" s="228"/>
      <c r="AB1788" s="233"/>
      <c r="AC1788" s="233"/>
      <c r="AD1788" s="222"/>
      <c r="AE1788" s="221"/>
      <c r="AF1788" s="233"/>
      <c r="AG1788" s="247"/>
      <c r="AH1788" s="221"/>
      <c r="AI1788" s="222"/>
      <c r="AJ1788" s="221"/>
      <c r="AK1788" s="221"/>
      <c r="AL1788" s="223"/>
      <c r="AM1788" s="221"/>
    </row>
    <row r="1789" spans="26:39" ht="15" customHeight="1">
      <c r="Z1789" s="228"/>
      <c r="AA1789" s="228"/>
      <c r="AB1789" s="233"/>
      <c r="AC1789" s="233"/>
      <c r="AD1789" s="222"/>
      <c r="AE1789" s="221"/>
      <c r="AF1789" s="233"/>
      <c r="AG1789" s="247"/>
      <c r="AH1789" s="221"/>
      <c r="AI1789" s="222"/>
      <c r="AJ1789" s="221"/>
      <c r="AK1789" s="221"/>
      <c r="AL1789" s="223"/>
      <c r="AM1789" s="221"/>
    </row>
    <row r="1790" spans="26:39" ht="15" customHeight="1">
      <c r="Z1790" s="228"/>
      <c r="AA1790" s="228"/>
      <c r="AB1790" s="233"/>
      <c r="AC1790" s="233"/>
      <c r="AD1790" s="222"/>
      <c r="AE1790" s="221"/>
      <c r="AF1790" s="233"/>
      <c r="AG1790" s="247"/>
      <c r="AH1790" s="221"/>
      <c r="AI1790" s="222"/>
      <c r="AJ1790" s="221"/>
      <c r="AK1790" s="221"/>
      <c r="AL1790" s="223"/>
      <c r="AM1790" s="221"/>
    </row>
    <row r="1791" spans="26:39" ht="15" customHeight="1">
      <c r="Z1791" s="228"/>
      <c r="AA1791" s="228"/>
      <c r="AB1791" s="233"/>
      <c r="AC1791" s="233"/>
      <c r="AD1791" s="222"/>
      <c r="AE1791" s="221"/>
      <c r="AF1791" s="233"/>
      <c r="AG1791" s="247"/>
      <c r="AH1791" s="221"/>
      <c r="AI1791" s="222"/>
      <c r="AJ1791" s="221"/>
      <c r="AK1791" s="221"/>
      <c r="AL1791" s="223"/>
      <c r="AM1791" s="221"/>
    </row>
    <row r="1792" spans="26:39" ht="15" customHeight="1">
      <c r="Z1792" s="228"/>
      <c r="AA1792" s="228"/>
      <c r="AB1792" s="233"/>
      <c r="AC1792" s="233"/>
      <c r="AD1792" s="222"/>
      <c r="AE1792" s="221"/>
      <c r="AF1792" s="233"/>
      <c r="AG1792" s="247"/>
      <c r="AH1792" s="221"/>
      <c r="AI1792" s="222"/>
      <c r="AJ1792" s="221"/>
      <c r="AK1792" s="221"/>
      <c r="AL1792" s="223"/>
      <c r="AM1792" s="221"/>
    </row>
    <row r="1793" spans="26:39" ht="15" customHeight="1">
      <c r="Z1793" s="228"/>
      <c r="AA1793" s="228"/>
      <c r="AB1793" s="233"/>
      <c r="AC1793" s="233"/>
      <c r="AD1793" s="222"/>
      <c r="AE1793" s="221"/>
      <c r="AF1793" s="233"/>
      <c r="AG1793" s="247"/>
      <c r="AH1793" s="221"/>
      <c r="AI1793" s="222"/>
      <c r="AJ1793" s="221"/>
      <c r="AK1793" s="221"/>
      <c r="AL1793" s="223"/>
      <c r="AM1793" s="221"/>
    </row>
    <row r="1794" spans="26:39" ht="15" customHeight="1">
      <c r="Z1794" s="228"/>
      <c r="AA1794" s="228"/>
      <c r="AB1794" s="233"/>
      <c r="AC1794" s="233"/>
      <c r="AD1794" s="222"/>
      <c r="AE1794" s="221"/>
      <c r="AF1794" s="233"/>
      <c r="AG1794" s="247"/>
      <c r="AH1794" s="221"/>
      <c r="AI1794" s="222"/>
      <c r="AJ1794" s="221"/>
      <c r="AK1794" s="221"/>
      <c r="AL1794" s="223"/>
      <c r="AM1794" s="221"/>
    </row>
    <row r="1795" spans="26:39" ht="15" customHeight="1">
      <c r="Z1795" s="228"/>
      <c r="AA1795" s="228"/>
      <c r="AB1795" s="233"/>
      <c r="AC1795" s="233"/>
      <c r="AD1795" s="222"/>
      <c r="AE1795" s="221"/>
      <c r="AF1795" s="233"/>
      <c r="AG1795" s="247"/>
      <c r="AH1795" s="221"/>
      <c r="AI1795" s="222"/>
      <c r="AJ1795" s="221"/>
      <c r="AK1795" s="221"/>
      <c r="AL1795" s="223"/>
      <c r="AM1795" s="221"/>
    </row>
    <row r="1796" spans="26:39" ht="15" customHeight="1">
      <c r="Z1796" s="228"/>
      <c r="AA1796" s="228"/>
      <c r="AB1796" s="233"/>
      <c r="AC1796" s="233"/>
      <c r="AD1796" s="222"/>
      <c r="AE1796" s="221"/>
      <c r="AF1796" s="233"/>
      <c r="AG1796" s="247"/>
      <c r="AH1796" s="221"/>
      <c r="AI1796" s="222"/>
      <c r="AJ1796" s="221"/>
      <c r="AK1796" s="221"/>
      <c r="AL1796" s="223"/>
      <c r="AM1796" s="221"/>
    </row>
    <row r="1797" spans="26:39" ht="15" customHeight="1">
      <c r="Z1797" s="228"/>
      <c r="AA1797" s="228"/>
      <c r="AB1797" s="233"/>
      <c r="AC1797" s="233"/>
      <c r="AD1797" s="222"/>
      <c r="AE1797" s="221"/>
      <c r="AF1797" s="233"/>
      <c r="AG1797" s="247"/>
      <c r="AH1797" s="221"/>
      <c r="AI1797" s="222"/>
      <c r="AJ1797" s="221"/>
      <c r="AK1797" s="221"/>
      <c r="AL1797" s="223"/>
      <c r="AM1797" s="221"/>
    </row>
    <row r="1798" spans="26:39" ht="15" customHeight="1">
      <c r="Z1798" s="228"/>
      <c r="AA1798" s="228"/>
      <c r="AB1798" s="233"/>
      <c r="AC1798" s="233"/>
      <c r="AD1798" s="222"/>
      <c r="AE1798" s="221"/>
      <c r="AF1798" s="233"/>
      <c r="AG1798" s="247"/>
      <c r="AH1798" s="221"/>
      <c r="AI1798" s="222"/>
      <c r="AJ1798" s="221"/>
      <c r="AK1798" s="221"/>
      <c r="AL1798" s="223"/>
      <c r="AM1798" s="221"/>
    </row>
    <row r="1799" spans="26:39" ht="15" customHeight="1">
      <c r="Z1799" s="228"/>
      <c r="AA1799" s="228"/>
      <c r="AB1799" s="233"/>
      <c r="AC1799" s="233"/>
      <c r="AD1799" s="222"/>
      <c r="AE1799" s="221"/>
      <c r="AF1799" s="233"/>
      <c r="AG1799" s="247"/>
      <c r="AH1799" s="221"/>
      <c r="AI1799" s="222"/>
      <c r="AJ1799" s="221"/>
      <c r="AK1799" s="221"/>
      <c r="AL1799" s="223"/>
      <c r="AM1799" s="221"/>
    </row>
    <row r="1800" spans="26:39" ht="15" customHeight="1">
      <c r="Z1800" s="228"/>
      <c r="AA1800" s="228"/>
      <c r="AB1800" s="233"/>
      <c r="AC1800" s="233"/>
      <c r="AD1800" s="222"/>
      <c r="AE1800" s="221"/>
      <c r="AF1800" s="233"/>
      <c r="AG1800" s="247"/>
      <c r="AH1800" s="221"/>
      <c r="AI1800" s="222"/>
      <c r="AJ1800" s="221"/>
      <c r="AK1800" s="221"/>
      <c r="AL1800" s="223"/>
      <c r="AM1800" s="221"/>
    </row>
    <row r="1801" spans="26:39" ht="15" customHeight="1">
      <c r="Z1801" s="228"/>
      <c r="AA1801" s="228"/>
      <c r="AB1801" s="233"/>
      <c r="AC1801" s="233"/>
      <c r="AD1801" s="222"/>
      <c r="AE1801" s="221"/>
      <c r="AF1801" s="233"/>
      <c r="AG1801" s="247"/>
      <c r="AH1801" s="221"/>
      <c r="AI1801" s="222"/>
      <c r="AJ1801" s="221"/>
      <c r="AK1801" s="221"/>
      <c r="AL1801" s="223"/>
      <c r="AM1801" s="221"/>
    </row>
    <row r="1802" spans="26:39" ht="15" customHeight="1">
      <c r="Z1802" s="228"/>
      <c r="AA1802" s="228"/>
      <c r="AB1802" s="233"/>
      <c r="AC1802" s="233"/>
      <c r="AD1802" s="222"/>
      <c r="AE1802" s="221"/>
      <c r="AF1802" s="233"/>
      <c r="AG1802" s="247"/>
      <c r="AH1802" s="221"/>
      <c r="AI1802" s="222"/>
      <c r="AJ1802" s="221"/>
      <c r="AK1802" s="221"/>
      <c r="AL1802" s="223"/>
      <c r="AM1802" s="221"/>
    </row>
    <row r="1803" spans="26:39" ht="15" customHeight="1">
      <c r="Z1803" s="228"/>
      <c r="AA1803" s="228"/>
      <c r="AB1803" s="233"/>
      <c r="AC1803" s="233"/>
      <c r="AD1803" s="222"/>
      <c r="AE1803" s="221"/>
      <c r="AF1803" s="233"/>
      <c r="AG1803" s="247"/>
      <c r="AH1803" s="221"/>
      <c r="AI1803" s="222"/>
      <c r="AJ1803" s="221"/>
      <c r="AK1803" s="221"/>
      <c r="AL1803" s="223"/>
      <c r="AM1803" s="221"/>
    </row>
    <row r="1804" spans="26:39" ht="15" customHeight="1">
      <c r="Z1804" s="228"/>
      <c r="AA1804" s="228"/>
      <c r="AB1804" s="233"/>
      <c r="AC1804" s="233"/>
      <c r="AD1804" s="222"/>
      <c r="AE1804" s="221"/>
      <c r="AF1804" s="233"/>
      <c r="AG1804" s="247"/>
      <c r="AH1804" s="221"/>
      <c r="AI1804" s="222"/>
      <c r="AJ1804" s="221"/>
      <c r="AK1804" s="221"/>
      <c r="AL1804" s="223"/>
      <c r="AM1804" s="221"/>
    </row>
    <row r="1805" spans="26:39" ht="15" customHeight="1">
      <c r="Z1805" s="228"/>
      <c r="AA1805" s="228"/>
      <c r="AB1805" s="233"/>
      <c r="AC1805" s="233"/>
      <c r="AD1805" s="222"/>
      <c r="AE1805" s="221"/>
      <c r="AF1805" s="233"/>
      <c r="AG1805" s="247"/>
      <c r="AH1805" s="221"/>
      <c r="AI1805" s="222"/>
      <c r="AJ1805" s="221"/>
      <c r="AK1805" s="221"/>
      <c r="AL1805" s="223"/>
      <c r="AM1805" s="221"/>
    </row>
    <row r="1806" spans="26:39" ht="15" customHeight="1">
      <c r="Z1806" s="228"/>
      <c r="AA1806" s="228"/>
      <c r="AB1806" s="233"/>
      <c r="AC1806" s="233"/>
      <c r="AD1806" s="222"/>
      <c r="AE1806" s="221"/>
      <c r="AF1806" s="233"/>
      <c r="AG1806" s="247"/>
      <c r="AH1806" s="221"/>
      <c r="AI1806" s="222"/>
      <c r="AJ1806" s="221"/>
      <c r="AK1806" s="221"/>
      <c r="AL1806" s="223"/>
      <c r="AM1806" s="221"/>
    </row>
    <row r="1807" spans="26:39" ht="15" customHeight="1">
      <c r="Z1807" s="228"/>
      <c r="AA1807" s="228"/>
      <c r="AB1807" s="233"/>
      <c r="AC1807" s="233"/>
      <c r="AD1807" s="222"/>
      <c r="AE1807" s="221"/>
      <c r="AF1807" s="233"/>
      <c r="AG1807" s="247"/>
      <c r="AH1807" s="221"/>
      <c r="AI1807" s="222"/>
      <c r="AJ1807" s="221"/>
      <c r="AK1807" s="221"/>
      <c r="AL1807" s="223"/>
      <c r="AM1807" s="221"/>
    </row>
    <row r="1808" spans="26:39" ht="15" customHeight="1">
      <c r="Z1808" s="228"/>
      <c r="AA1808" s="228"/>
      <c r="AB1808" s="233"/>
      <c r="AC1808" s="233"/>
      <c r="AD1808" s="222"/>
      <c r="AE1808" s="221"/>
      <c r="AF1808" s="233"/>
      <c r="AG1808" s="247"/>
      <c r="AH1808" s="221"/>
      <c r="AI1808" s="222"/>
      <c r="AJ1808" s="221"/>
      <c r="AK1808" s="221"/>
      <c r="AL1808" s="223"/>
      <c r="AM1808" s="221"/>
    </row>
    <row r="1809" spans="26:39" ht="15" customHeight="1">
      <c r="Z1809" s="228"/>
      <c r="AA1809" s="228"/>
      <c r="AB1809" s="233"/>
      <c r="AC1809" s="233"/>
      <c r="AD1809" s="222"/>
      <c r="AE1809" s="221"/>
      <c r="AF1809" s="233"/>
      <c r="AG1809" s="247"/>
      <c r="AH1809" s="221"/>
      <c r="AI1809" s="222"/>
      <c r="AJ1809" s="221"/>
      <c r="AK1809" s="221"/>
      <c r="AL1809" s="223"/>
      <c r="AM1809" s="221"/>
    </row>
    <row r="1810" spans="26:39" ht="15" customHeight="1">
      <c r="Z1810" s="228"/>
      <c r="AA1810" s="228"/>
      <c r="AB1810" s="233"/>
      <c r="AC1810" s="233"/>
      <c r="AD1810" s="222"/>
      <c r="AE1810" s="221"/>
      <c r="AF1810" s="233"/>
      <c r="AG1810" s="247"/>
      <c r="AH1810" s="221"/>
      <c r="AI1810" s="222"/>
      <c r="AJ1810" s="221"/>
      <c r="AK1810" s="221"/>
      <c r="AL1810" s="223"/>
      <c r="AM1810" s="221"/>
    </row>
    <row r="1811" spans="26:39" ht="15" customHeight="1">
      <c r="Z1811" s="228"/>
      <c r="AA1811" s="228"/>
      <c r="AB1811" s="233"/>
      <c r="AC1811" s="233"/>
      <c r="AD1811" s="222"/>
      <c r="AE1811" s="221"/>
      <c r="AF1811" s="233"/>
      <c r="AG1811" s="247"/>
      <c r="AH1811" s="221"/>
      <c r="AI1811" s="222"/>
      <c r="AJ1811" s="221"/>
      <c r="AK1811" s="221"/>
      <c r="AL1811" s="223"/>
      <c r="AM1811" s="221"/>
    </row>
    <row r="1812" spans="26:39" ht="15" customHeight="1">
      <c r="Z1812" s="228"/>
      <c r="AA1812" s="228"/>
      <c r="AB1812" s="233"/>
      <c r="AC1812" s="233"/>
      <c r="AD1812" s="222"/>
      <c r="AE1812" s="221"/>
      <c r="AF1812" s="233"/>
      <c r="AG1812" s="247"/>
      <c r="AH1812" s="221"/>
      <c r="AI1812" s="222"/>
      <c r="AJ1812" s="221"/>
      <c r="AK1812" s="221"/>
      <c r="AL1812" s="223"/>
      <c r="AM1812" s="221"/>
    </row>
    <row r="1813" spans="26:39" ht="15" customHeight="1">
      <c r="Z1813" s="228"/>
      <c r="AA1813" s="228"/>
      <c r="AB1813" s="233"/>
      <c r="AC1813" s="233"/>
      <c r="AD1813" s="222"/>
      <c r="AE1813" s="221"/>
      <c r="AF1813" s="233"/>
      <c r="AG1813" s="247"/>
      <c r="AH1813" s="221"/>
      <c r="AI1813" s="222"/>
      <c r="AJ1813" s="221"/>
      <c r="AK1813" s="221"/>
      <c r="AL1813" s="223"/>
      <c r="AM1813" s="221"/>
    </row>
    <row r="1814" spans="26:39" ht="15" customHeight="1">
      <c r="Z1814" s="228"/>
      <c r="AA1814" s="228"/>
      <c r="AB1814" s="233"/>
      <c r="AC1814" s="233"/>
      <c r="AD1814" s="222"/>
      <c r="AE1814" s="221"/>
      <c r="AF1814" s="233"/>
      <c r="AG1814" s="247"/>
      <c r="AH1814" s="221"/>
      <c r="AI1814" s="222"/>
      <c r="AJ1814" s="221"/>
      <c r="AK1814" s="221"/>
      <c r="AL1814" s="223"/>
      <c r="AM1814" s="221"/>
    </row>
    <row r="1815" spans="26:39" ht="15" customHeight="1">
      <c r="Z1815" s="228"/>
      <c r="AA1815" s="228"/>
      <c r="AB1815" s="233"/>
      <c r="AC1815" s="233"/>
      <c r="AD1815" s="222"/>
      <c r="AE1815" s="221"/>
      <c r="AF1815" s="233"/>
      <c r="AG1815" s="247"/>
      <c r="AH1815" s="221"/>
      <c r="AI1815" s="222"/>
      <c r="AJ1815" s="221"/>
      <c r="AK1815" s="221"/>
      <c r="AL1815" s="223"/>
      <c r="AM1815" s="221"/>
    </row>
    <row r="1816" spans="26:39" ht="15" customHeight="1">
      <c r="Z1816" s="228"/>
      <c r="AA1816" s="228"/>
      <c r="AB1816" s="233"/>
      <c r="AC1816" s="233"/>
      <c r="AD1816" s="222"/>
      <c r="AE1816" s="221"/>
      <c r="AF1816" s="233"/>
      <c r="AG1816" s="247"/>
      <c r="AH1816" s="221"/>
      <c r="AI1816" s="222"/>
      <c r="AJ1816" s="221"/>
      <c r="AK1816" s="221"/>
      <c r="AL1816" s="223"/>
      <c r="AM1816" s="221"/>
    </row>
    <row r="1817" spans="26:39" ht="15" customHeight="1">
      <c r="Z1817" s="228"/>
      <c r="AA1817" s="228"/>
      <c r="AB1817" s="233"/>
      <c r="AC1817" s="233"/>
      <c r="AD1817" s="222"/>
      <c r="AE1817" s="221"/>
      <c r="AF1817" s="233"/>
      <c r="AG1817" s="247"/>
      <c r="AH1817" s="221"/>
      <c r="AI1817" s="222"/>
      <c r="AJ1817" s="221"/>
      <c r="AK1817" s="221"/>
      <c r="AL1817" s="223"/>
      <c r="AM1817" s="221"/>
    </row>
    <row r="1818" spans="26:39" ht="15" customHeight="1">
      <c r="Z1818" s="228"/>
      <c r="AA1818" s="228"/>
      <c r="AB1818" s="233"/>
      <c r="AC1818" s="233"/>
      <c r="AD1818" s="222"/>
      <c r="AE1818" s="221"/>
      <c r="AF1818" s="233"/>
      <c r="AG1818" s="247"/>
      <c r="AH1818" s="221"/>
      <c r="AI1818" s="222"/>
      <c r="AJ1818" s="221"/>
      <c r="AK1818" s="221"/>
      <c r="AL1818" s="223"/>
      <c r="AM1818" s="221"/>
    </row>
    <row r="1819" spans="26:39" ht="15" customHeight="1">
      <c r="Z1819" s="228"/>
      <c r="AA1819" s="228"/>
      <c r="AB1819" s="233"/>
      <c r="AC1819" s="233"/>
      <c r="AD1819" s="222"/>
      <c r="AE1819" s="221"/>
      <c r="AF1819" s="233"/>
      <c r="AG1819" s="247"/>
      <c r="AH1819" s="221"/>
      <c r="AI1819" s="222"/>
      <c r="AJ1819" s="221"/>
      <c r="AK1819" s="221"/>
      <c r="AL1819" s="223"/>
      <c r="AM1819" s="221"/>
    </row>
    <row r="1820" spans="26:39" ht="15" customHeight="1">
      <c r="Z1820" s="228"/>
      <c r="AA1820" s="228"/>
      <c r="AB1820" s="233"/>
      <c r="AC1820" s="233"/>
      <c r="AD1820" s="222"/>
      <c r="AE1820" s="221"/>
      <c r="AF1820" s="233"/>
      <c r="AG1820" s="247"/>
      <c r="AH1820" s="221"/>
      <c r="AI1820" s="222"/>
      <c r="AJ1820" s="221"/>
      <c r="AK1820" s="221"/>
      <c r="AL1820" s="223"/>
      <c r="AM1820" s="221"/>
    </row>
    <row r="1821" spans="26:39" ht="15" customHeight="1">
      <c r="Z1821" s="228"/>
      <c r="AA1821" s="228"/>
      <c r="AB1821" s="233"/>
      <c r="AC1821" s="233"/>
      <c r="AD1821" s="222"/>
      <c r="AE1821" s="221"/>
      <c r="AF1821" s="233"/>
      <c r="AG1821" s="247"/>
      <c r="AH1821" s="221"/>
      <c r="AI1821" s="222"/>
      <c r="AJ1821" s="221"/>
      <c r="AK1821" s="221"/>
      <c r="AL1821" s="223"/>
      <c r="AM1821" s="221"/>
    </row>
    <row r="1822" spans="26:39" ht="15" customHeight="1">
      <c r="Z1822" s="228"/>
      <c r="AA1822" s="228"/>
      <c r="AB1822" s="233"/>
      <c r="AC1822" s="233"/>
      <c r="AD1822" s="222"/>
      <c r="AE1822" s="221"/>
      <c r="AF1822" s="233"/>
      <c r="AG1822" s="247"/>
      <c r="AH1822" s="221"/>
      <c r="AI1822" s="222"/>
      <c r="AJ1822" s="221"/>
      <c r="AK1822" s="221"/>
      <c r="AL1822" s="223"/>
      <c r="AM1822" s="221"/>
    </row>
    <row r="1823" spans="26:39" ht="15" customHeight="1">
      <c r="Z1823" s="228"/>
      <c r="AA1823" s="228"/>
      <c r="AB1823" s="233"/>
      <c r="AC1823" s="233"/>
      <c r="AD1823" s="222"/>
      <c r="AE1823" s="221"/>
      <c r="AF1823" s="233"/>
      <c r="AG1823" s="247"/>
      <c r="AH1823" s="221"/>
      <c r="AI1823" s="222"/>
      <c r="AJ1823" s="221"/>
      <c r="AK1823" s="221"/>
      <c r="AL1823" s="223"/>
      <c r="AM1823" s="221"/>
    </row>
    <row r="1824" spans="26:39" ht="15" customHeight="1">
      <c r="Z1824" s="228"/>
      <c r="AA1824" s="228"/>
      <c r="AB1824" s="233"/>
      <c r="AC1824" s="233"/>
      <c r="AD1824" s="222"/>
      <c r="AE1824" s="221"/>
      <c r="AF1824" s="233"/>
      <c r="AG1824" s="247"/>
      <c r="AH1824" s="221"/>
      <c r="AI1824" s="222"/>
      <c r="AJ1824" s="221"/>
      <c r="AK1824" s="221"/>
      <c r="AL1824" s="223"/>
      <c r="AM1824" s="221"/>
    </row>
    <row r="1825" spans="26:39" ht="15" customHeight="1">
      <c r="Z1825" s="228"/>
      <c r="AA1825" s="228"/>
      <c r="AB1825" s="233"/>
      <c r="AC1825" s="233"/>
      <c r="AD1825" s="222"/>
      <c r="AE1825" s="221"/>
      <c r="AF1825" s="233"/>
      <c r="AG1825" s="247"/>
      <c r="AH1825" s="221"/>
      <c r="AI1825" s="222"/>
      <c r="AJ1825" s="221"/>
      <c r="AK1825" s="221"/>
      <c r="AL1825" s="223"/>
      <c r="AM1825" s="221"/>
    </row>
    <row r="1826" spans="26:39" ht="15" customHeight="1">
      <c r="Z1826" s="228"/>
      <c r="AA1826" s="228"/>
      <c r="AB1826" s="233"/>
      <c r="AC1826" s="233"/>
      <c r="AD1826" s="222"/>
      <c r="AE1826" s="221"/>
      <c r="AF1826" s="233"/>
      <c r="AG1826" s="247"/>
      <c r="AH1826" s="221"/>
      <c r="AI1826" s="222"/>
      <c r="AJ1826" s="221"/>
      <c r="AK1826" s="221"/>
      <c r="AL1826" s="223"/>
      <c r="AM1826" s="221"/>
    </row>
    <row r="1827" spans="26:39" ht="15" customHeight="1">
      <c r="Z1827" s="228"/>
      <c r="AA1827" s="228"/>
      <c r="AB1827" s="233"/>
      <c r="AC1827" s="233"/>
      <c r="AD1827" s="222"/>
      <c r="AE1827" s="221"/>
      <c r="AF1827" s="233"/>
      <c r="AG1827" s="247"/>
      <c r="AH1827" s="221"/>
      <c r="AI1827" s="222"/>
      <c r="AJ1827" s="221"/>
      <c r="AK1827" s="221"/>
      <c r="AL1827" s="223"/>
      <c r="AM1827" s="221"/>
    </row>
    <row r="1828" spans="26:39" ht="15" customHeight="1">
      <c r="Z1828" s="228"/>
      <c r="AA1828" s="228"/>
      <c r="AB1828" s="233"/>
      <c r="AC1828" s="233"/>
      <c r="AD1828" s="222"/>
      <c r="AE1828" s="221"/>
      <c r="AF1828" s="233"/>
      <c r="AG1828" s="247"/>
      <c r="AH1828" s="221"/>
      <c r="AI1828" s="222"/>
      <c r="AJ1828" s="221"/>
      <c r="AK1828" s="221"/>
      <c r="AL1828" s="223"/>
      <c r="AM1828" s="221"/>
    </row>
    <row r="1829" spans="26:39" ht="15" customHeight="1">
      <c r="Z1829" s="228"/>
      <c r="AA1829" s="228"/>
      <c r="AB1829" s="233"/>
      <c r="AC1829" s="233"/>
      <c r="AD1829" s="222"/>
      <c r="AE1829" s="221"/>
      <c r="AF1829" s="233"/>
      <c r="AG1829" s="247"/>
      <c r="AH1829" s="221"/>
      <c r="AI1829" s="222"/>
      <c r="AJ1829" s="221"/>
      <c r="AK1829" s="221"/>
      <c r="AL1829" s="223"/>
      <c r="AM1829" s="221"/>
    </row>
    <row r="1830" spans="26:39" ht="15" customHeight="1">
      <c r="Z1830" s="228"/>
      <c r="AA1830" s="228"/>
      <c r="AB1830" s="233"/>
      <c r="AC1830" s="233"/>
      <c r="AD1830" s="222"/>
      <c r="AE1830" s="221"/>
      <c r="AF1830" s="233"/>
      <c r="AG1830" s="247"/>
      <c r="AH1830" s="221"/>
      <c r="AI1830" s="222"/>
      <c r="AJ1830" s="221"/>
      <c r="AK1830" s="221"/>
      <c r="AL1830" s="223"/>
      <c r="AM1830" s="221"/>
    </row>
    <row r="1831" spans="26:39" ht="15" customHeight="1">
      <c r="Z1831" s="228"/>
      <c r="AA1831" s="228"/>
      <c r="AB1831" s="233"/>
      <c r="AC1831" s="233"/>
      <c r="AD1831" s="222"/>
      <c r="AE1831" s="221"/>
      <c r="AF1831" s="233"/>
      <c r="AG1831" s="247"/>
      <c r="AH1831" s="221"/>
      <c r="AI1831" s="222"/>
      <c r="AJ1831" s="221"/>
      <c r="AK1831" s="221"/>
      <c r="AL1831" s="223"/>
      <c r="AM1831" s="221"/>
    </row>
    <row r="1832" spans="26:39" ht="15" customHeight="1">
      <c r="Z1832" s="228"/>
      <c r="AA1832" s="228"/>
      <c r="AB1832" s="233"/>
      <c r="AC1832" s="233"/>
      <c r="AD1832" s="222"/>
      <c r="AE1832" s="221"/>
      <c r="AF1832" s="233"/>
      <c r="AG1832" s="247"/>
      <c r="AH1832" s="221"/>
      <c r="AI1832" s="222"/>
      <c r="AJ1832" s="221"/>
      <c r="AK1832" s="221"/>
      <c r="AL1832" s="223"/>
      <c r="AM1832" s="221"/>
    </row>
    <row r="1833" spans="26:39" ht="15" customHeight="1">
      <c r="Z1833" s="228"/>
      <c r="AA1833" s="228"/>
      <c r="AB1833" s="233"/>
      <c r="AC1833" s="233"/>
      <c r="AD1833" s="222"/>
      <c r="AE1833" s="221"/>
      <c r="AF1833" s="233"/>
      <c r="AG1833" s="247"/>
      <c r="AH1833" s="221"/>
      <c r="AI1833" s="222"/>
      <c r="AJ1833" s="221"/>
      <c r="AK1833" s="221"/>
      <c r="AL1833" s="223"/>
      <c r="AM1833" s="221"/>
    </row>
    <row r="1834" spans="26:39" ht="15" customHeight="1">
      <c r="Z1834" s="228"/>
      <c r="AA1834" s="228"/>
      <c r="AB1834" s="233"/>
      <c r="AC1834" s="233"/>
      <c r="AD1834" s="222"/>
      <c r="AE1834" s="221"/>
      <c r="AF1834" s="233"/>
      <c r="AG1834" s="247"/>
      <c r="AH1834" s="221"/>
      <c r="AI1834" s="222"/>
      <c r="AJ1834" s="221"/>
      <c r="AK1834" s="221"/>
      <c r="AL1834" s="223"/>
      <c r="AM1834" s="221"/>
    </row>
    <row r="1835" spans="26:39" ht="15" customHeight="1">
      <c r="Z1835" s="228"/>
      <c r="AA1835" s="228"/>
      <c r="AB1835" s="233"/>
      <c r="AC1835" s="233"/>
      <c r="AD1835" s="222"/>
      <c r="AE1835" s="221"/>
      <c r="AF1835" s="233"/>
      <c r="AG1835" s="247"/>
      <c r="AH1835" s="221"/>
      <c r="AI1835" s="222"/>
      <c r="AJ1835" s="221"/>
      <c r="AK1835" s="221"/>
      <c r="AL1835" s="223"/>
      <c r="AM1835" s="221"/>
    </row>
    <row r="1836" spans="26:39" ht="15" customHeight="1">
      <c r="Z1836" s="228"/>
      <c r="AA1836" s="228"/>
      <c r="AB1836" s="233"/>
      <c r="AC1836" s="233"/>
      <c r="AD1836" s="222"/>
      <c r="AE1836" s="221"/>
      <c r="AF1836" s="233"/>
      <c r="AG1836" s="247"/>
      <c r="AH1836" s="221"/>
      <c r="AI1836" s="222"/>
      <c r="AJ1836" s="221"/>
      <c r="AK1836" s="221"/>
      <c r="AL1836" s="223"/>
      <c r="AM1836" s="221"/>
    </row>
    <row r="1837" spans="26:39" ht="15" customHeight="1">
      <c r="Z1837" s="228"/>
      <c r="AA1837" s="228"/>
      <c r="AB1837" s="233"/>
      <c r="AC1837" s="233"/>
      <c r="AD1837" s="222"/>
      <c r="AE1837" s="221"/>
      <c r="AF1837" s="233"/>
      <c r="AG1837" s="247"/>
      <c r="AH1837" s="221"/>
      <c r="AI1837" s="222"/>
      <c r="AJ1837" s="221"/>
      <c r="AK1837" s="221"/>
      <c r="AL1837" s="223"/>
      <c r="AM1837" s="221"/>
    </row>
    <row r="1838" spans="26:39" ht="15" customHeight="1">
      <c r="Z1838" s="228"/>
      <c r="AA1838" s="228"/>
      <c r="AB1838" s="233"/>
      <c r="AC1838" s="233"/>
      <c r="AD1838" s="222"/>
      <c r="AE1838" s="221"/>
      <c r="AF1838" s="233"/>
      <c r="AG1838" s="247"/>
      <c r="AH1838" s="221"/>
      <c r="AI1838" s="222"/>
      <c r="AJ1838" s="221"/>
      <c r="AK1838" s="221"/>
      <c r="AL1838" s="223"/>
      <c r="AM1838" s="221"/>
    </row>
    <row r="1839" spans="26:39" ht="15" customHeight="1">
      <c r="Z1839" s="228"/>
      <c r="AA1839" s="228"/>
      <c r="AB1839" s="233"/>
      <c r="AC1839" s="233"/>
      <c r="AD1839" s="222"/>
      <c r="AE1839" s="221"/>
      <c r="AF1839" s="233"/>
      <c r="AG1839" s="247"/>
      <c r="AH1839" s="221"/>
      <c r="AI1839" s="222"/>
      <c r="AJ1839" s="221"/>
      <c r="AK1839" s="221"/>
      <c r="AL1839" s="223"/>
      <c r="AM1839" s="221"/>
    </row>
    <row r="1840" spans="26:39" ht="15" customHeight="1">
      <c r="Z1840" s="228"/>
      <c r="AA1840" s="228"/>
      <c r="AB1840" s="233"/>
      <c r="AC1840" s="233"/>
      <c r="AD1840" s="222"/>
      <c r="AE1840" s="221"/>
      <c r="AF1840" s="233"/>
      <c r="AG1840" s="247"/>
      <c r="AH1840" s="221"/>
      <c r="AI1840" s="222"/>
      <c r="AJ1840" s="221"/>
      <c r="AK1840" s="221"/>
      <c r="AL1840" s="223"/>
      <c r="AM1840" s="221"/>
    </row>
    <row r="1841" spans="26:39" ht="15" customHeight="1">
      <c r="Z1841" s="228"/>
      <c r="AA1841" s="228"/>
      <c r="AB1841" s="233"/>
      <c r="AC1841" s="233"/>
      <c r="AD1841" s="222"/>
      <c r="AE1841" s="221"/>
      <c r="AF1841" s="233"/>
      <c r="AG1841" s="247"/>
      <c r="AH1841" s="221"/>
      <c r="AI1841" s="222"/>
      <c r="AJ1841" s="221"/>
      <c r="AK1841" s="221"/>
      <c r="AL1841" s="223"/>
      <c r="AM1841" s="221"/>
    </row>
    <row r="1842" spans="26:39" ht="15" customHeight="1">
      <c r="Z1842" s="228"/>
      <c r="AA1842" s="228"/>
      <c r="AB1842" s="233"/>
      <c r="AC1842" s="233"/>
      <c r="AD1842" s="222"/>
      <c r="AE1842" s="221"/>
      <c r="AF1842" s="233"/>
      <c r="AG1842" s="247"/>
      <c r="AH1842" s="221"/>
      <c r="AI1842" s="222"/>
      <c r="AJ1842" s="221"/>
      <c r="AK1842" s="221"/>
      <c r="AL1842" s="223"/>
      <c r="AM1842" s="221"/>
    </row>
    <row r="1843" spans="26:39" ht="15" customHeight="1">
      <c r="Z1843" s="228"/>
      <c r="AA1843" s="228"/>
      <c r="AB1843" s="233"/>
      <c r="AC1843" s="233"/>
      <c r="AD1843" s="222"/>
      <c r="AE1843" s="221"/>
      <c r="AF1843" s="233"/>
      <c r="AG1843" s="247"/>
      <c r="AH1843" s="221"/>
      <c r="AI1843" s="222"/>
      <c r="AJ1843" s="221"/>
      <c r="AK1843" s="221"/>
      <c r="AL1843" s="223"/>
      <c r="AM1843" s="221"/>
    </row>
    <row r="1844" spans="26:39" ht="15" customHeight="1">
      <c r="Z1844" s="228"/>
      <c r="AA1844" s="228"/>
      <c r="AB1844" s="233"/>
      <c r="AC1844" s="233"/>
      <c r="AD1844" s="222"/>
      <c r="AE1844" s="221"/>
      <c r="AF1844" s="233"/>
      <c r="AG1844" s="247"/>
      <c r="AH1844" s="221"/>
      <c r="AI1844" s="222"/>
      <c r="AJ1844" s="221"/>
      <c r="AK1844" s="221"/>
      <c r="AL1844" s="223"/>
      <c r="AM1844" s="221"/>
    </row>
    <row r="1845" spans="26:39" ht="15" customHeight="1">
      <c r="Z1845" s="228"/>
      <c r="AA1845" s="228"/>
      <c r="AB1845" s="233"/>
      <c r="AC1845" s="233"/>
      <c r="AD1845" s="222"/>
      <c r="AE1845" s="221"/>
      <c r="AF1845" s="233"/>
      <c r="AG1845" s="247"/>
      <c r="AH1845" s="221"/>
      <c r="AI1845" s="222"/>
      <c r="AJ1845" s="221"/>
      <c r="AK1845" s="221"/>
      <c r="AL1845" s="223"/>
      <c r="AM1845" s="221"/>
    </row>
    <row r="1846" spans="26:39" ht="15" customHeight="1">
      <c r="Z1846" s="228"/>
      <c r="AA1846" s="228"/>
      <c r="AB1846" s="233"/>
      <c r="AC1846" s="233"/>
      <c r="AD1846" s="222"/>
      <c r="AE1846" s="221"/>
      <c r="AF1846" s="233"/>
      <c r="AG1846" s="247"/>
      <c r="AH1846" s="221"/>
      <c r="AI1846" s="222"/>
      <c r="AJ1846" s="221"/>
      <c r="AK1846" s="221"/>
      <c r="AL1846" s="223"/>
      <c r="AM1846" s="221"/>
    </row>
    <row r="1847" spans="26:39" ht="15" customHeight="1">
      <c r="Z1847" s="228"/>
      <c r="AA1847" s="228"/>
      <c r="AB1847" s="233"/>
      <c r="AC1847" s="233"/>
      <c r="AD1847" s="222"/>
      <c r="AE1847" s="221"/>
      <c r="AF1847" s="233"/>
      <c r="AG1847" s="247"/>
      <c r="AH1847" s="221"/>
      <c r="AI1847" s="222"/>
      <c r="AJ1847" s="221"/>
      <c r="AK1847" s="221"/>
      <c r="AL1847" s="223"/>
      <c r="AM1847" s="221"/>
    </row>
    <row r="1848" spans="26:39" ht="15" customHeight="1">
      <c r="Z1848" s="228"/>
      <c r="AA1848" s="228"/>
      <c r="AB1848" s="233"/>
      <c r="AC1848" s="233"/>
      <c r="AD1848" s="222"/>
      <c r="AE1848" s="221"/>
      <c r="AF1848" s="233"/>
      <c r="AG1848" s="247"/>
      <c r="AH1848" s="221"/>
      <c r="AI1848" s="222"/>
      <c r="AJ1848" s="221"/>
      <c r="AK1848" s="221"/>
      <c r="AL1848" s="223"/>
      <c r="AM1848" s="221"/>
    </row>
    <row r="1849" spans="26:39" ht="15" customHeight="1">
      <c r="Z1849" s="228"/>
      <c r="AA1849" s="228"/>
      <c r="AB1849" s="233"/>
      <c r="AC1849" s="233"/>
      <c r="AD1849" s="222"/>
      <c r="AE1849" s="221"/>
      <c r="AF1849" s="233"/>
      <c r="AG1849" s="247"/>
      <c r="AH1849" s="221"/>
      <c r="AI1849" s="222"/>
      <c r="AJ1849" s="221"/>
      <c r="AK1849" s="221"/>
      <c r="AL1849" s="223"/>
      <c r="AM1849" s="221"/>
    </row>
    <row r="1850" spans="26:39" ht="15" customHeight="1">
      <c r="Z1850" s="228"/>
      <c r="AA1850" s="228"/>
      <c r="AB1850" s="233"/>
      <c r="AC1850" s="233"/>
      <c r="AD1850" s="222"/>
      <c r="AE1850" s="221"/>
      <c r="AF1850" s="233"/>
      <c r="AG1850" s="247"/>
      <c r="AH1850" s="221"/>
      <c r="AI1850" s="222"/>
      <c r="AJ1850" s="221"/>
      <c r="AK1850" s="221"/>
      <c r="AL1850" s="223"/>
      <c r="AM1850" s="221"/>
    </row>
    <row r="1851" spans="26:39" ht="15" customHeight="1">
      <c r="Z1851" s="228"/>
      <c r="AA1851" s="228"/>
      <c r="AB1851" s="233"/>
      <c r="AC1851" s="233"/>
      <c r="AD1851" s="222"/>
      <c r="AE1851" s="221"/>
      <c r="AF1851" s="233"/>
      <c r="AG1851" s="247"/>
      <c r="AH1851" s="221"/>
      <c r="AI1851" s="222"/>
      <c r="AJ1851" s="221"/>
      <c r="AK1851" s="221"/>
      <c r="AL1851" s="223"/>
      <c r="AM1851" s="221"/>
    </row>
    <row r="1852" spans="26:39" ht="15" customHeight="1">
      <c r="Z1852" s="228"/>
      <c r="AA1852" s="228"/>
      <c r="AB1852" s="233"/>
      <c r="AC1852" s="233"/>
      <c r="AD1852" s="222"/>
      <c r="AE1852" s="221"/>
      <c r="AF1852" s="233"/>
      <c r="AG1852" s="247"/>
      <c r="AH1852" s="221"/>
      <c r="AI1852" s="222"/>
      <c r="AJ1852" s="221"/>
      <c r="AK1852" s="221"/>
      <c r="AL1852" s="223"/>
      <c r="AM1852" s="221"/>
    </row>
    <row r="1853" spans="26:39" ht="15" customHeight="1">
      <c r="Z1853" s="228"/>
      <c r="AA1853" s="228"/>
      <c r="AB1853" s="233"/>
      <c r="AC1853" s="233"/>
      <c r="AD1853" s="222"/>
      <c r="AE1853" s="221"/>
      <c r="AF1853" s="233"/>
      <c r="AG1853" s="247"/>
      <c r="AH1853" s="221"/>
      <c r="AI1853" s="222"/>
      <c r="AJ1853" s="221"/>
      <c r="AK1853" s="221"/>
      <c r="AL1853" s="223"/>
      <c r="AM1853" s="221"/>
    </row>
    <row r="1854" spans="26:39" ht="15" customHeight="1">
      <c r="Z1854" s="228"/>
      <c r="AA1854" s="228"/>
      <c r="AB1854" s="233"/>
      <c r="AC1854" s="233"/>
      <c r="AD1854" s="222"/>
      <c r="AE1854" s="221"/>
      <c r="AF1854" s="233"/>
      <c r="AG1854" s="247"/>
      <c r="AH1854" s="221"/>
      <c r="AI1854" s="222"/>
      <c r="AJ1854" s="221"/>
      <c r="AK1854" s="221"/>
      <c r="AL1854" s="223"/>
      <c r="AM1854" s="221"/>
    </row>
    <row r="1855" spans="26:39" ht="15" customHeight="1">
      <c r="Z1855" s="228"/>
      <c r="AA1855" s="228"/>
      <c r="AB1855" s="233"/>
      <c r="AC1855" s="233"/>
      <c r="AD1855" s="222"/>
      <c r="AE1855" s="221"/>
      <c r="AF1855" s="233"/>
      <c r="AG1855" s="247"/>
      <c r="AH1855" s="221"/>
      <c r="AI1855" s="222"/>
      <c r="AJ1855" s="221"/>
      <c r="AK1855" s="221"/>
      <c r="AL1855" s="223"/>
      <c r="AM1855" s="221"/>
    </row>
    <row r="1856" spans="26:39" ht="15" customHeight="1">
      <c r="Z1856" s="228"/>
      <c r="AA1856" s="228"/>
      <c r="AB1856" s="233"/>
      <c r="AC1856" s="233"/>
      <c r="AD1856" s="222"/>
      <c r="AE1856" s="221"/>
      <c r="AF1856" s="233"/>
      <c r="AG1856" s="247"/>
      <c r="AH1856" s="221"/>
      <c r="AI1856" s="222"/>
      <c r="AJ1856" s="221"/>
      <c r="AK1856" s="221"/>
      <c r="AL1856" s="223"/>
      <c r="AM1856" s="221"/>
    </row>
    <row r="1857" spans="26:39" ht="15" customHeight="1">
      <c r="Z1857" s="228"/>
      <c r="AA1857" s="228"/>
      <c r="AB1857" s="233"/>
      <c r="AC1857" s="233"/>
      <c r="AD1857" s="222"/>
      <c r="AE1857" s="221"/>
      <c r="AF1857" s="233"/>
      <c r="AG1857" s="247"/>
      <c r="AH1857" s="221"/>
      <c r="AI1857" s="222"/>
      <c r="AJ1857" s="221"/>
      <c r="AK1857" s="221"/>
      <c r="AL1857" s="223"/>
      <c r="AM1857" s="221"/>
    </row>
    <row r="1858" spans="26:39" ht="15" customHeight="1">
      <c r="Z1858" s="228"/>
      <c r="AA1858" s="228"/>
      <c r="AB1858" s="233"/>
      <c r="AC1858" s="233"/>
      <c r="AD1858" s="222"/>
      <c r="AE1858" s="221"/>
      <c r="AF1858" s="233"/>
      <c r="AG1858" s="247"/>
      <c r="AH1858" s="221"/>
      <c r="AI1858" s="222"/>
      <c r="AJ1858" s="221"/>
      <c r="AK1858" s="221"/>
      <c r="AL1858" s="223"/>
      <c r="AM1858" s="221"/>
    </row>
    <row r="1859" spans="26:39" ht="15" customHeight="1">
      <c r="Z1859" s="228"/>
      <c r="AA1859" s="228"/>
      <c r="AB1859" s="233"/>
      <c r="AC1859" s="233"/>
      <c r="AD1859" s="222"/>
      <c r="AE1859" s="221"/>
      <c r="AF1859" s="233"/>
      <c r="AG1859" s="247"/>
      <c r="AH1859" s="221"/>
      <c r="AI1859" s="222"/>
      <c r="AJ1859" s="221"/>
      <c r="AK1859" s="221"/>
      <c r="AL1859" s="223"/>
      <c r="AM1859" s="221"/>
    </row>
    <row r="1860" spans="26:39" ht="15" customHeight="1">
      <c r="Z1860" s="228"/>
      <c r="AA1860" s="228"/>
      <c r="AB1860" s="233"/>
      <c r="AC1860" s="233"/>
      <c r="AD1860" s="222"/>
      <c r="AE1860" s="221"/>
      <c r="AF1860" s="233"/>
      <c r="AG1860" s="247"/>
      <c r="AH1860" s="221"/>
      <c r="AI1860" s="222"/>
      <c r="AJ1860" s="221"/>
      <c r="AK1860" s="221"/>
      <c r="AL1860" s="223"/>
      <c r="AM1860" s="221"/>
    </row>
    <row r="1861" spans="26:39" ht="15" customHeight="1">
      <c r="Z1861" s="228"/>
      <c r="AA1861" s="228"/>
      <c r="AB1861" s="233"/>
      <c r="AC1861" s="233"/>
      <c r="AD1861" s="222"/>
      <c r="AE1861" s="221"/>
      <c r="AF1861" s="233"/>
      <c r="AG1861" s="247"/>
      <c r="AH1861" s="221"/>
      <c r="AI1861" s="222"/>
      <c r="AJ1861" s="221"/>
      <c r="AK1861" s="221"/>
      <c r="AL1861" s="223"/>
      <c r="AM1861" s="221"/>
    </row>
    <row r="1862" spans="26:39" ht="15" customHeight="1">
      <c r="Z1862" s="228"/>
      <c r="AA1862" s="228"/>
      <c r="AB1862" s="233"/>
      <c r="AC1862" s="233"/>
      <c r="AD1862" s="222"/>
      <c r="AE1862" s="221"/>
      <c r="AF1862" s="233"/>
      <c r="AG1862" s="247"/>
      <c r="AH1862" s="221"/>
      <c r="AI1862" s="222"/>
      <c r="AJ1862" s="221"/>
      <c r="AK1862" s="221"/>
      <c r="AL1862" s="223"/>
      <c r="AM1862" s="221"/>
    </row>
    <row r="1863" spans="26:39" ht="15" customHeight="1">
      <c r="Z1863" s="228"/>
      <c r="AA1863" s="228"/>
      <c r="AB1863" s="233"/>
      <c r="AC1863" s="233"/>
      <c r="AD1863" s="222"/>
      <c r="AE1863" s="221"/>
      <c r="AF1863" s="233"/>
      <c r="AG1863" s="247"/>
      <c r="AH1863" s="221"/>
      <c r="AI1863" s="222"/>
      <c r="AJ1863" s="221"/>
      <c r="AK1863" s="221"/>
      <c r="AL1863" s="223"/>
      <c r="AM1863" s="221"/>
    </row>
    <row r="1864" spans="26:39" ht="15" customHeight="1">
      <c r="Z1864" s="228"/>
      <c r="AA1864" s="228"/>
      <c r="AB1864" s="233"/>
      <c r="AC1864" s="233"/>
      <c r="AD1864" s="222"/>
      <c r="AE1864" s="221"/>
      <c r="AF1864" s="233"/>
      <c r="AG1864" s="247"/>
      <c r="AH1864" s="221"/>
      <c r="AI1864" s="222"/>
      <c r="AJ1864" s="221"/>
      <c r="AK1864" s="221"/>
      <c r="AL1864" s="223"/>
      <c r="AM1864" s="221"/>
    </row>
    <row r="1865" spans="26:39" ht="15" customHeight="1">
      <c r="Z1865" s="228"/>
      <c r="AA1865" s="228"/>
      <c r="AB1865" s="233"/>
      <c r="AC1865" s="233"/>
      <c r="AD1865" s="222"/>
      <c r="AE1865" s="221"/>
      <c r="AF1865" s="233"/>
      <c r="AG1865" s="247"/>
      <c r="AH1865" s="221"/>
      <c r="AI1865" s="222"/>
      <c r="AJ1865" s="221"/>
      <c r="AK1865" s="221"/>
      <c r="AL1865" s="223"/>
      <c r="AM1865" s="221"/>
    </row>
    <row r="1866" spans="26:39" ht="15" customHeight="1">
      <c r="Z1866" s="228"/>
      <c r="AA1866" s="228"/>
      <c r="AB1866" s="233"/>
      <c r="AC1866" s="233"/>
      <c r="AD1866" s="222"/>
      <c r="AE1866" s="221"/>
      <c r="AF1866" s="233"/>
      <c r="AG1866" s="247"/>
      <c r="AH1866" s="221"/>
      <c r="AI1866" s="222"/>
      <c r="AJ1866" s="221"/>
      <c r="AK1866" s="221"/>
      <c r="AL1866" s="223"/>
      <c r="AM1866" s="221"/>
    </row>
    <row r="1867" spans="26:39" ht="15" customHeight="1">
      <c r="Z1867" s="228"/>
      <c r="AA1867" s="228"/>
      <c r="AB1867" s="233"/>
      <c r="AC1867" s="233"/>
      <c r="AD1867" s="222"/>
      <c r="AE1867" s="221"/>
      <c r="AF1867" s="233"/>
      <c r="AG1867" s="247"/>
      <c r="AH1867" s="221"/>
      <c r="AI1867" s="222"/>
      <c r="AJ1867" s="221"/>
      <c r="AK1867" s="221"/>
      <c r="AL1867" s="223"/>
      <c r="AM1867" s="221"/>
    </row>
    <row r="1868" spans="26:39" ht="15" customHeight="1">
      <c r="Z1868" s="228"/>
      <c r="AA1868" s="228"/>
      <c r="AB1868" s="233"/>
      <c r="AC1868" s="233"/>
      <c r="AD1868" s="222"/>
      <c r="AE1868" s="221"/>
      <c r="AF1868" s="233"/>
      <c r="AG1868" s="247"/>
      <c r="AH1868" s="221"/>
      <c r="AI1868" s="222"/>
      <c r="AJ1868" s="221"/>
      <c r="AK1868" s="221"/>
      <c r="AL1868" s="223"/>
      <c r="AM1868" s="221"/>
    </row>
    <row r="1869" spans="26:39" ht="15" customHeight="1">
      <c r="Z1869" s="228"/>
      <c r="AA1869" s="228"/>
      <c r="AB1869" s="233"/>
      <c r="AC1869" s="233"/>
      <c r="AD1869" s="222"/>
      <c r="AE1869" s="221"/>
      <c r="AF1869" s="233"/>
      <c r="AG1869" s="247"/>
      <c r="AH1869" s="221"/>
      <c r="AI1869" s="222"/>
      <c r="AJ1869" s="221"/>
      <c r="AK1869" s="221"/>
      <c r="AL1869" s="223"/>
      <c r="AM1869" s="221"/>
    </row>
    <row r="1870" spans="26:39" ht="15" customHeight="1">
      <c r="Z1870" s="228"/>
      <c r="AA1870" s="228"/>
      <c r="AB1870" s="233"/>
      <c r="AC1870" s="233"/>
      <c r="AD1870" s="222"/>
      <c r="AE1870" s="221"/>
      <c r="AF1870" s="233"/>
      <c r="AG1870" s="247"/>
      <c r="AH1870" s="221"/>
      <c r="AI1870" s="222"/>
      <c r="AJ1870" s="221"/>
      <c r="AK1870" s="221"/>
      <c r="AL1870" s="223"/>
      <c r="AM1870" s="221"/>
    </row>
    <row r="1871" spans="26:39" ht="15" customHeight="1">
      <c r="Z1871" s="228"/>
      <c r="AA1871" s="228"/>
      <c r="AB1871" s="233"/>
      <c r="AC1871" s="233"/>
      <c r="AD1871" s="222"/>
      <c r="AE1871" s="221"/>
      <c r="AF1871" s="233"/>
      <c r="AG1871" s="247"/>
      <c r="AH1871" s="221"/>
      <c r="AI1871" s="222"/>
      <c r="AJ1871" s="221"/>
      <c r="AK1871" s="221"/>
      <c r="AL1871" s="223"/>
      <c r="AM1871" s="221"/>
    </row>
    <row r="1872" spans="26:39" ht="15" customHeight="1">
      <c r="Z1872" s="228"/>
      <c r="AA1872" s="228"/>
      <c r="AB1872" s="233"/>
      <c r="AC1872" s="233"/>
      <c r="AD1872" s="222"/>
      <c r="AE1872" s="221"/>
      <c r="AF1872" s="233"/>
      <c r="AG1872" s="247"/>
      <c r="AH1872" s="221"/>
      <c r="AI1872" s="222"/>
      <c r="AJ1872" s="221"/>
      <c r="AK1872" s="221"/>
      <c r="AL1872" s="223"/>
      <c r="AM1872" s="221"/>
    </row>
    <row r="1873" spans="26:39" ht="15" customHeight="1">
      <c r="Z1873" s="228"/>
      <c r="AA1873" s="228"/>
      <c r="AB1873" s="233"/>
      <c r="AC1873" s="233"/>
      <c r="AD1873" s="222"/>
      <c r="AE1873" s="221"/>
      <c r="AF1873" s="233"/>
      <c r="AG1873" s="247"/>
      <c r="AH1873" s="221"/>
      <c r="AI1873" s="222"/>
      <c r="AJ1873" s="221"/>
      <c r="AK1873" s="221"/>
      <c r="AL1873" s="223"/>
      <c r="AM1873" s="221"/>
    </row>
    <row r="1874" spans="26:39" ht="15" customHeight="1">
      <c r="Z1874" s="228"/>
      <c r="AA1874" s="228"/>
      <c r="AB1874" s="233"/>
      <c r="AC1874" s="233"/>
      <c r="AD1874" s="222"/>
      <c r="AE1874" s="221"/>
      <c r="AF1874" s="233"/>
      <c r="AG1874" s="247"/>
      <c r="AH1874" s="221"/>
      <c r="AI1874" s="222"/>
      <c r="AJ1874" s="221"/>
      <c r="AK1874" s="221"/>
      <c r="AL1874" s="223"/>
      <c r="AM1874" s="221"/>
    </row>
    <row r="1875" spans="26:39" ht="15" customHeight="1">
      <c r="Z1875" s="228"/>
      <c r="AA1875" s="228"/>
      <c r="AB1875" s="233"/>
      <c r="AC1875" s="233"/>
      <c r="AD1875" s="222"/>
      <c r="AE1875" s="221"/>
      <c r="AF1875" s="233"/>
      <c r="AG1875" s="247"/>
      <c r="AH1875" s="221"/>
      <c r="AI1875" s="222"/>
      <c r="AJ1875" s="221"/>
      <c r="AK1875" s="221"/>
      <c r="AL1875" s="223"/>
      <c r="AM1875" s="221"/>
    </row>
    <row r="1876" spans="26:39" ht="15" customHeight="1">
      <c r="Z1876" s="228"/>
      <c r="AA1876" s="228"/>
      <c r="AB1876" s="233"/>
      <c r="AC1876" s="233"/>
      <c r="AD1876" s="222"/>
      <c r="AE1876" s="221"/>
      <c r="AF1876" s="233"/>
      <c r="AG1876" s="247"/>
      <c r="AH1876" s="221"/>
      <c r="AI1876" s="222"/>
      <c r="AJ1876" s="221"/>
      <c r="AK1876" s="221"/>
      <c r="AL1876" s="223"/>
      <c r="AM1876" s="221"/>
    </row>
    <row r="1877" spans="26:39" ht="15" customHeight="1">
      <c r="Z1877" s="228"/>
      <c r="AA1877" s="228"/>
      <c r="AB1877" s="233"/>
      <c r="AC1877" s="233"/>
      <c r="AD1877" s="222"/>
      <c r="AE1877" s="221"/>
      <c r="AF1877" s="233"/>
      <c r="AG1877" s="247"/>
      <c r="AH1877" s="221"/>
      <c r="AI1877" s="222"/>
      <c r="AJ1877" s="221"/>
      <c r="AK1877" s="221"/>
      <c r="AL1877" s="223"/>
      <c r="AM1877" s="221"/>
    </row>
    <row r="1878" spans="26:39" ht="15" customHeight="1">
      <c r="Z1878" s="228"/>
      <c r="AA1878" s="228"/>
      <c r="AB1878" s="233"/>
      <c r="AC1878" s="233"/>
      <c r="AD1878" s="222"/>
      <c r="AE1878" s="221"/>
      <c r="AF1878" s="233"/>
      <c r="AG1878" s="247"/>
      <c r="AH1878" s="221"/>
      <c r="AI1878" s="222"/>
      <c r="AJ1878" s="221"/>
      <c r="AK1878" s="221"/>
      <c r="AL1878" s="223"/>
      <c r="AM1878" s="221"/>
    </row>
    <row r="1879" spans="26:39" ht="15" customHeight="1">
      <c r="Z1879" s="228"/>
      <c r="AA1879" s="228"/>
      <c r="AB1879" s="233"/>
      <c r="AC1879" s="233"/>
      <c r="AD1879" s="222"/>
      <c r="AE1879" s="221"/>
      <c r="AF1879" s="233"/>
      <c r="AG1879" s="247"/>
      <c r="AH1879" s="221"/>
      <c r="AI1879" s="222"/>
      <c r="AJ1879" s="221"/>
      <c r="AK1879" s="221"/>
      <c r="AL1879" s="223"/>
      <c r="AM1879" s="221"/>
    </row>
    <row r="1880" spans="26:39" ht="15" customHeight="1">
      <c r="Z1880" s="228"/>
      <c r="AA1880" s="228"/>
      <c r="AB1880" s="233"/>
      <c r="AC1880" s="233"/>
      <c r="AD1880" s="222"/>
      <c r="AE1880" s="221"/>
      <c r="AF1880" s="233"/>
      <c r="AG1880" s="247"/>
      <c r="AH1880" s="221"/>
      <c r="AI1880" s="222"/>
      <c r="AJ1880" s="221"/>
      <c r="AK1880" s="221"/>
      <c r="AL1880" s="223"/>
      <c r="AM1880" s="221"/>
    </row>
    <row r="1881" spans="26:39" ht="15" customHeight="1">
      <c r="Z1881" s="228"/>
      <c r="AA1881" s="228"/>
      <c r="AB1881" s="233"/>
      <c r="AC1881" s="233"/>
      <c r="AD1881" s="222"/>
      <c r="AE1881" s="221"/>
      <c r="AF1881" s="233"/>
      <c r="AG1881" s="247"/>
      <c r="AH1881" s="221"/>
      <c r="AI1881" s="222"/>
      <c r="AJ1881" s="221"/>
      <c r="AK1881" s="221"/>
      <c r="AL1881" s="223"/>
      <c r="AM1881" s="221"/>
    </row>
    <row r="1882" spans="26:39" ht="15" customHeight="1">
      <c r="Z1882" s="228"/>
      <c r="AA1882" s="228"/>
      <c r="AB1882" s="233"/>
      <c r="AC1882" s="233"/>
      <c r="AD1882" s="222"/>
      <c r="AE1882" s="221"/>
      <c r="AF1882" s="233"/>
      <c r="AG1882" s="247"/>
      <c r="AH1882" s="221"/>
      <c r="AI1882" s="222"/>
      <c r="AJ1882" s="221"/>
      <c r="AK1882" s="221"/>
      <c r="AL1882" s="223"/>
      <c r="AM1882" s="221"/>
    </row>
    <row r="1883" spans="26:39" ht="15" customHeight="1">
      <c r="Z1883" s="228"/>
      <c r="AA1883" s="228"/>
      <c r="AB1883" s="233"/>
      <c r="AC1883" s="233"/>
      <c r="AD1883" s="222"/>
      <c r="AE1883" s="221"/>
      <c r="AF1883" s="233"/>
      <c r="AG1883" s="247"/>
      <c r="AH1883" s="221"/>
      <c r="AI1883" s="222"/>
      <c r="AJ1883" s="221"/>
      <c r="AK1883" s="221"/>
      <c r="AL1883" s="223"/>
      <c r="AM1883" s="221"/>
    </row>
    <row r="1884" spans="26:39" ht="15" customHeight="1">
      <c r="Z1884" s="228"/>
      <c r="AA1884" s="228"/>
      <c r="AB1884" s="233"/>
      <c r="AC1884" s="233"/>
      <c r="AD1884" s="222"/>
      <c r="AE1884" s="221"/>
      <c r="AF1884" s="233"/>
      <c r="AG1884" s="247"/>
      <c r="AH1884" s="221"/>
      <c r="AI1884" s="222"/>
      <c r="AJ1884" s="221"/>
      <c r="AK1884" s="221"/>
      <c r="AL1884" s="223"/>
      <c r="AM1884" s="221"/>
    </row>
    <row r="1885" spans="26:39" ht="15" customHeight="1">
      <c r="Z1885" s="228"/>
      <c r="AA1885" s="228"/>
      <c r="AB1885" s="233"/>
      <c r="AC1885" s="233"/>
      <c r="AD1885" s="222"/>
      <c r="AE1885" s="221"/>
      <c r="AF1885" s="233"/>
      <c r="AG1885" s="247"/>
      <c r="AH1885" s="221"/>
      <c r="AI1885" s="222"/>
      <c r="AJ1885" s="221"/>
      <c r="AK1885" s="221"/>
      <c r="AL1885" s="223"/>
      <c r="AM1885" s="221"/>
    </row>
    <row r="1886" spans="26:39" ht="15" customHeight="1">
      <c r="Z1886" s="228"/>
      <c r="AA1886" s="228"/>
      <c r="AB1886" s="233"/>
      <c r="AC1886" s="233"/>
      <c r="AD1886" s="222"/>
      <c r="AE1886" s="221"/>
      <c r="AF1886" s="233"/>
      <c r="AG1886" s="247"/>
      <c r="AH1886" s="221"/>
      <c r="AI1886" s="222"/>
      <c r="AJ1886" s="221"/>
      <c r="AK1886" s="221"/>
      <c r="AL1886" s="223"/>
      <c r="AM1886" s="221"/>
    </row>
    <row r="1887" spans="26:39" ht="15" customHeight="1">
      <c r="Z1887" s="228"/>
      <c r="AA1887" s="228"/>
      <c r="AB1887" s="233"/>
      <c r="AC1887" s="233"/>
      <c r="AD1887" s="222"/>
      <c r="AE1887" s="221"/>
      <c r="AF1887" s="233"/>
      <c r="AG1887" s="247"/>
      <c r="AH1887" s="221"/>
      <c r="AI1887" s="222"/>
      <c r="AJ1887" s="221"/>
      <c r="AK1887" s="221"/>
      <c r="AL1887" s="223"/>
      <c r="AM1887" s="221"/>
    </row>
    <row r="1888" spans="26:39" ht="15" customHeight="1">
      <c r="Z1888" s="228"/>
      <c r="AA1888" s="228"/>
      <c r="AB1888" s="233"/>
      <c r="AC1888" s="233"/>
      <c r="AD1888" s="222"/>
      <c r="AE1888" s="221"/>
      <c r="AF1888" s="233"/>
      <c r="AG1888" s="247"/>
      <c r="AH1888" s="221"/>
      <c r="AI1888" s="222"/>
      <c r="AJ1888" s="221"/>
      <c r="AK1888" s="221"/>
      <c r="AL1888" s="223"/>
      <c r="AM1888" s="221"/>
    </row>
    <row r="1889" spans="26:39" ht="15" customHeight="1">
      <c r="Z1889" s="228"/>
      <c r="AA1889" s="228"/>
      <c r="AB1889" s="233"/>
      <c r="AC1889" s="233"/>
      <c r="AD1889" s="222"/>
      <c r="AE1889" s="221"/>
      <c r="AF1889" s="233"/>
      <c r="AG1889" s="247"/>
      <c r="AH1889" s="221"/>
      <c r="AI1889" s="222"/>
      <c r="AJ1889" s="221"/>
      <c r="AK1889" s="221"/>
      <c r="AL1889" s="223"/>
      <c r="AM1889" s="221"/>
    </row>
    <row r="1890" spans="26:39" ht="15" customHeight="1">
      <c r="Z1890" s="228"/>
      <c r="AA1890" s="228"/>
      <c r="AB1890" s="233"/>
      <c r="AC1890" s="233"/>
      <c r="AD1890" s="222"/>
      <c r="AE1890" s="221"/>
      <c r="AF1890" s="233"/>
      <c r="AG1890" s="247"/>
      <c r="AH1890" s="221"/>
      <c r="AI1890" s="222"/>
      <c r="AJ1890" s="221"/>
      <c r="AK1890" s="221"/>
      <c r="AL1890" s="223"/>
      <c r="AM1890" s="221"/>
    </row>
    <row r="1891" spans="26:39" ht="15" customHeight="1">
      <c r="Z1891" s="228"/>
      <c r="AA1891" s="228"/>
      <c r="AB1891" s="233"/>
      <c r="AC1891" s="233"/>
      <c r="AD1891" s="222"/>
      <c r="AE1891" s="221"/>
      <c r="AF1891" s="233"/>
      <c r="AG1891" s="247"/>
      <c r="AH1891" s="221"/>
      <c r="AI1891" s="222"/>
      <c r="AJ1891" s="221"/>
      <c r="AK1891" s="221"/>
      <c r="AL1891" s="223"/>
      <c r="AM1891" s="221"/>
    </row>
    <row r="1892" spans="26:39" ht="15" customHeight="1">
      <c r="Z1892" s="228"/>
      <c r="AA1892" s="228"/>
      <c r="AB1892" s="233"/>
      <c r="AC1892" s="233"/>
      <c r="AD1892" s="222"/>
      <c r="AE1892" s="221"/>
      <c r="AF1892" s="233"/>
      <c r="AG1892" s="247"/>
      <c r="AH1892" s="221"/>
      <c r="AI1892" s="222"/>
      <c r="AJ1892" s="221"/>
      <c r="AK1892" s="221"/>
      <c r="AL1892" s="223"/>
      <c r="AM1892" s="221"/>
    </row>
    <row r="1893" spans="26:39" ht="15" customHeight="1">
      <c r="Z1893" s="228"/>
      <c r="AA1893" s="228"/>
      <c r="AB1893" s="233"/>
      <c r="AC1893" s="233"/>
      <c r="AD1893" s="222"/>
      <c r="AE1893" s="221"/>
      <c r="AF1893" s="233"/>
      <c r="AG1893" s="247"/>
      <c r="AH1893" s="221"/>
      <c r="AI1893" s="222"/>
      <c r="AJ1893" s="221"/>
      <c r="AK1893" s="221"/>
      <c r="AL1893" s="223"/>
      <c r="AM1893" s="221"/>
    </row>
    <row r="1894" spans="26:39" ht="15" customHeight="1">
      <c r="Z1894" s="228"/>
      <c r="AA1894" s="228"/>
      <c r="AB1894" s="233"/>
      <c r="AC1894" s="233"/>
      <c r="AD1894" s="222"/>
      <c r="AE1894" s="221"/>
      <c r="AF1894" s="233"/>
      <c r="AG1894" s="247"/>
      <c r="AH1894" s="221"/>
      <c r="AI1894" s="222"/>
      <c r="AJ1894" s="221"/>
      <c r="AK1894" s="221"/>
      <c r="AL1894" s="223"/>
      <c r="AM1894" s="221"/>
    </row>
    <row r="1895" spans="26:39" ht="15" customHeight="1">
      <c r="Z1895" s="228"/>
      <c r="AA1895" s="228"/>
      <c r="AB1895" s="233"/>
      <c r="AC1895" s="233"/>
      <c r="AD1895" s="222"/>
      <c r="AE1895" s="221"/>
      <c r="AF1895" s="233"/>
      <c r="AG1895" s="247"/>
      <c r="AH1895" s="221"/>
      <c r="AI1895" s="222"/>
      <c r="AJ1895" s="221"/>
      <c r="AK1895" s="221"/>
      <c r="AL1895" s="223"/>
      <c r="AM1895" s="221"/>
    </row>
    <row r="1896" spans="26:39" ht="15" customHeight="1">
      <c r="Z1896" s="228"/>
      <c r="AA1896" s="228"/>
      <c r="AB1896" s="233"/>
      <c r="AC1896" s="233"/>
      <c r="AD1896" s="222"/>
      <c r="AE1896" s="221"/>
      <c r="AF1896" s="233"/>
      <c r="AG1896" s="247"/>
      <c r="AH1896" s="221"/>
      <c r="AI1896" s="222"/>
      <c r="AJ1896" s="221"/>
      <c r="AK1896" s="221"/>
      <c r="AL1896" s="223"/>
      <c r="AM1896" s="221"/>
    </row>
    <row r="1897" spans="26:39" ht="15" customHeight="1">
      <c r="Z1897" s="228"/>
      <c r="AA1897" s="228"/>
      <c r="AB1897" s="233"/>
      <c r="AC1897" s="233"/>
      <c r="AD1897" s="222"/>
      <c r="AE1897" s="221"/>
      <c r="AF1897" s="233"/>
      <c r="AG1897" s="247"/>
      <c r="AH1897" s="221"/>
      <c r="AI1897" s="222"/>
      <c r="AJ1897" s="221"/>
      <c r="AK1897" s="221"/>
      <c r="AL1897" s="223"/>
      <c r="AM1897" s="221"/>
    </row>
    <row r="1898" spans="26:39" ht="15" customHeight="1">
      <c r="Z1898" s="228"/>
      <c r="AA1898" s="228"/>
      <c r="AB1898" s="233"/>
      <c r="AC1898" s="233"/>
      <c r="AD1898" s="222"/>
      <c r="AE1898" s="221"/>
      <c r="AF1898" s="233"/>
      <c r="AG1898" s="247"/>
      <c r="AH1898" s="221"/>
      <c r="AI1898" s="222"/>
      <c r="AJ1898" s="221"/>
      <c r="AK1898" s="221"/>
      <c r="AL1898" s="223"/>
      <c r="AM1898" s="221"/>
    </row>
    <row r="1899" spans="26:39" ht="15" customHeight="1">
      <c r="Z1899" s="228"/>
      <c r="AA1899" s="228"/>
      <c r="AB1899" s="233"/>
      <c r="AC1899" s="233"/>
      <c r="AD1899" s="222"/>
      <c r="AE1899" s="221"/>
      <c r="AF1899" s="233"/>
      <c r="AG1899" s="247"/>
      <c r="AH1899" s="221"/>
      <c r="AI1899" s="222"/>
      <c r="AJ1899" s="221"/>
      <c r="AK1899" s="221"/>
      <c r="AL1899" s="223"/>
      <c r="AM1899" s="221"/>
    </row>
    <row r="1900" spans="26:39" ht="15" customHeight="1">
      <c r="Z1900" s="239"/>
      <c r="AA1900" s="239"/>
      <c r="AB1900" s="251"/>
      <c r="AC1900" s="240"/>
      <c r="AD1900" s="226"/>
      <c r="AE1900" s="225"/>
      <c r="AF1900" s="240"/>
      <c r="AG1900" s="250"/>
      <c r="AH1900" s="225"/>
      <c r="AI1900" s="226"/>
      <c r="AJ1900" s="225"/>
      <c r="AK1900" s="225"/>
      <c r="AL1900" s="227"/>
      <c r="AM1900" s="225"/>
    </row>
    <row r="1901" spans="26:39" ht="15" customHeight="1">
      <c r="Z1901" s="228"/>
      <c r="AA1901" s="228"/>
      <c r="AB1901" s="251"/>
      <c r="AC1901" s="237"/>
      <c r="AD1901" s="222"/>
      <c r="AE1901" s="221"/>
      <c r="AF1901" s="237"/>
      <c r="AG1901" s="247"/>
      <c r="AH1901" s="221"/>
      <c r="AI1901" s="222"/>
      <c r="AJ1901" s="221"/>
      <c r="AK1901" s="221"/>
      <c r="AL1901" s="223"/>
      <c r="AM1901" s="221"/>
    </row>
    <row r="1902" spans="26:39" ht="15" customHeight="1">
      <c r="Z1902" s="228"/>
      <c r="AA1902" s="228"/>
      <c r="AB1902" s="251"/>
      <c r="AC1902" s="237"/>
      <c r="AD1902" s="222"/>
      <c r="AE1902" s="221"/>
      <c r="AF1902" s="237"/>
      <c r="AG1902" s="247"/>
      <c r="AH1902" s="221"/>
      <c r="AI1902" s="222"/>
      <c r="AJ1902" s="221"/>
      <c r="AK1902" s="221"/>
      <c r="AL1902" s="223"/>
      <c r="AM1902" s="221"/>
    </row>
    <row r="1903" spans="26:39" ht="15" customHeight="1">
      <c r="Z1903" s="228"/>
      <c r="AA1903" s="228"/>
      <c r="AB1903" s="251"/>
      <c r="AC1903" s="237"/>
      <c r="AD1903" s="222"/>
      <c r="AE1903" s="221"/>
      <c r="AF1903" s="237"/>
      <c r="AG1903" s="247"/>
      <c r="AH1903" s="221"/>
      <c r="AI1903" s="222"/>
      <c r="AJ1903" s="221"/>
      <c r="AK1903" s="221"/>
      <c r="AL1903" s="223"/>
      <c r="AM1903" s="221"/>
    </row>
    <row r="1904" spans="26:39" ht="15" customHeight="1">
      <c r="Z1904" s="228"/>
      <c r="AA1904" s="228"/>
      <c r="AB1904" s="251"/>
      <c r="AC1904" s="237"/>
      <c r="AD1904" s="222"/>
      <c r="AE1904" s="221"/>
      <c r="AF1904" s="237"/>
      <c r="AG1904" s="247"/>
      <c r="AH1904" s="221"/>
      <c r="AI1904" s="222"/>
      <c r="AJ1904" s="221"/>
      <c r="AK1904" s="221"/>
      <c r="AL1904" s="223"/>
      <c r="AM1904" s="221"/>
    </row>
    <row r="1905" spans="26:39" ht="15" customHeight="1">
      <c r="Z1905" s="228"/>
      <c r="AA1905" s="228"/>
      <c r="AB1905" s="251"/>
      <c r="AC1905" s="237"/>
      <c r="AD1905" s="222"/>
      <c r="AE1905" s="221"/>
      <c r="AF1905" s="237"/>
      <c r="AG1905" s="247"/>
      <c r="AH1905" s="221"/>
      <c r="AI1905" s="222"/>
      <c r="AJ1905" s="221"/>
      <c r="AK1905" s="221"/>
      <c r="AL1905" s="223"/>
      <c r="AM1905" s="221"/>
    </row>
    <row r="1906" spans="26:39" ht="15" customHeight="1">
      <c r="Z1906" s="228"/>
      <c r="AA1906" s="228"/>
      <c r="AB1906" s="251"/>
      <c r="AC1906" s="237"/>
      <c r="AD1906" s="222"/>
      <c r="AE1906" s="221"/>
      <c r="AF1906" s="237"/>
      <c r="AG1906" s="247"/>
      <c r="AH1906" s="221"/>
      <c r="AI1906" s="222"/>
      <c r="AJ1906" s="221"/>
      <c r="AK1906" s="221"/>
      <c r="AL1906" s="223"/>
      <c r="AM1906" s="221"/>
    </row>
    <row r="1907" spans="26:39" ht="15" customHeight="1">
      <c r="Z1907" s="228"/>
      <c r="AA1907" s="228"/>
      <c r="AB1907" s="251"/>
      <c r="AC1907" s="237"/>
      <c r="AD1907" s="222"/>
      <c r="AE1907" s="221"/>
      <c r="AF1907" s="237"/>
      <c r="AG1907" s="247"/>
      <c r="AH1907" s="221"/>
      <c r="AI1907" s="222"/>
      <c r="AJ1907" s="221"/>
      <c r="AK1907" s="221"/>
      <c r="AL1907" s="223"/>
      <c r="AM1907" s="221"/>
    </row>
    <row r="1908" spans="26:39" ht="15" customHeight="1">
      <c r="Z1908" s="228"/>
      <c r="AA1908" s="228"/>
      <c r="AB1908" s="251"/>
      <c r="AC1908" s="237"/>
      <c r="AD1908" s="222"/>
      <c r="AE1908" s="221"/>
      <c r="AF1908" s="237"/>
      <c r="AG1908" s="247"/>
      <c r="AH1908" s="221"/>
      <c r="AI1908" s="222"/>
      <c r="AJ1908" s="221"/>
      <c r="AK1908" s="221"/>
      <c r="AL1908" s="223"/>
      <c r="AM1908" s="221"/>
    </row>
    <row r="1909" spans="26:39" ht="15" customHeight="1">
      <c r="Z1909" s="228"/>
      <c r="AA1909" s="228"/>
      <c r="AB1909" s="251"/>
      <c r="AC1909" s="237"/>
      <c r="AD1909" s="222"/>
      <c r="AE1909" s="221"/>
      <c r="AF1909" s="237"/>
      <c r="AG1909" s="247"/>
      <c r="AH1909" s="221"/>
      <c r="AI1909" s="222"/>
      <c r="AJ1909" s="221"/>
      <c r="AK1909" s="221"/>
      <c r="AL1909" s="223"/>
      <c r="AM1909" s="221"/>
    </row>
    <row r="1910" spans="26:39" ht="15" customHeight="1">
      <c r="Z1910" s="228"/>
      <c r="AA1910" s="228"/>
      <c r="AB1910" s="251"/>
      <c r="AC1910" s="237"/>
      <c r="AD1910" s="222"/>
      <c r="AE1910" s="221"/>
      <c r="AF1910" s="237"/>
      <c r="AG1910" s="247"/>
      <c r="AH1910" s="221"/>
      <c r="AI1910" s="222"/>
      <c r="AJ1910" s="221"/>
      <c r="AK1910" s="221"/>
      <c r="AL1910" s="223"/>
      <c r="AM1910" s="221"/>
    </row>
    <row r="1911" spans="26:39" ht="15" customHeight="1">
      <c r="Z1911" s="228"/>
      <c r="AA1911" s="228"/>
      <c r="AB1911" s="251"/>
      <c r="AC1911" s="237"/>
      <c r="AD1911" s="222"/>
      <c r="AE1911" s="221"/>
      <c r="AF1911" s="237"/>
      <c r="AG1911" s="247"/>
      <c r="AH1911" s="221"/>
      <c r="AI1911" s="222"/>
      <c r="AJ1911" s="221"/>
      <c r="AK1911" s="221"/>
      <c r="AL1911" s="223"/>
      <c r="AM1911" s="221"/>
    </row>
    <row r="1912" spans="26:39" ht="15" customHeight="1">
      <c r="Z1912" s="228"/>
      <c r="AA1912" s="228"/>
      <c r="AB1912" s="251"/>
      <c r="AC1912" s="237"/>
      <c r="AD1912" s="222"/>
      <c r="AE1912" s="221"/>
      <c r="AF1912" s="237"/>
      <c r="AG1912" s="247"/>
      <c r="AH1912" s="221"/>
      <c r="AI1912" s="222"/>
      <c r="AJ1912" s="221"/>
      <c r="AK1912" s="221"/>
      <c r="AL1912" s="223"/>
      <c r="AM1912" s="221"/>
    </row>
    <row r="1913" spans="26:39" ht="15" customHeight="1">
      <c r="Z1913" s="228"/>
      <c r="AA1913" s="228"/>
      <c r="AB1913" s="251"/>
      <c r="AC1913" s="237"/>
      <c r="AD1913" s="222"/>
      <c r="AE1913" s="221"/>
      <c r="AF1913" s="237"/>
      <c r="AG1913" s="247"/>
      <c r="AH1913" s="221"/>
      <c r="AI1913" s="222"/>
      <c r="AJ1913" s="221"/>
      <c r="AK1913" s="221"/>
      <c r="AL1913" s="223"/>
      <c r="AM1913" s="221"/>
    </row>
    <row r="1914" spans="26:39" ht="15" customHeight="1">
      <c r="Z1914" s="228"/>
      <c r="AA1914" s="228"/>
      <c r="AB1914" s="251"/>
      <c r="AC1914" s="237"/>
      <c r="AD1914" s="222"/>
      <c r="AE1914" s="221"/>
      <c r="AF1914" s="237"/>
      <c r="AG1914" s="247"/>
      <c r="AH1914" s="221"/>
      <c r="AI1914" s="222"/>
      <c r="AJ1914" s="221"/>
      <c r="AK1914" s="221"/>
      <c r="AL1914" s="223"/>
      <c r="AM1914" s="221"/>
    </row>
    <row r="1915" spans="26:39" ht="15" customHeight="1">
      <c r="Z1915" s="228"/>
      <c r="AA1915" s="228"/>
      <c r="AB1915" s="251"/>
      <c r="AC1915" s="237"/>
      <c r="AD1915" s="222"/>
      <c r="AE1915" s="221"/>
      <c r="AF1915" s="237"/>
      <c r="AG1915" s="247"/>
      <c r="AH1915" s="221"/>
      <c r="AI1915" s="222"/>
      <c r="AJ1915" s="221"/>
      <c r="AK1915" s="221"/>
      <c r="AL1915" s="223"/>
      <c r="AM1915" s="221"/>
    </row>
    <row r="1916" spans="26:39" ht="15" customHeight="1">
      <c r="Z1916" s="228"/>
      <c r="AA1916" s="228"/>
      <c r="AB1916" s="251"/>
      <c r="AC1916" s="237"/>
      <c r="AD1916" s="222"/>
      <c r="AE1916" s="221"/>
      <c r="AF1916" s="237"/>
      <c r="AG1916" s="247"/>
      <c r="AH1916" s="221"/>
      <c r="AI1916" s="222"/>
      <c r="AJ1916" s="221"/>
      <c r="AK1916" s="221"/>
      <c r="AL1916" s="223"/>
      <c r="AM1916" s="221"/>
    </row>
    <row r="1917" spans="26:39" ht="15" customHeight="1">
      <c r="Z1917" s="228"/>
      <c r="AA1917" s="228"/>
      <c r="AB1917" s="251"/>
      <c r="AC1917" s="237"/>
      <c r="AD1917" s="222"/>
      <c r="AE1917" s="221"/>
      <c r="AF1917" s="237"/>
      <c r="AG1917" s="247"/>
      <c r="AH1917" s="221"/>
      <c r="AI1917" s="222"/>
      <c r="AJ1917" s="221"/>
      <c r="AK1917" s="221"/>
      <c r="AL1917" s="223"/>
      <c r="AM1917" s="221"/>
    </row>
    <row r="1918" spans="26:39" ht="15" customHeight="1">
      <c r="Z1918" s="228"/>
      <c r="AA1918" s="228"/>
      <c r="AB1918" s="251"/>
      <c r="AC1918" s="237"/>
      <c r="AD1918" s="222"/>
      <c r="AE1918" s="221"/>
      <c r="AF1918" s="237"/>
      <c r="AG1918" s="247"/>
      <c r="AH1918" s="221"/>
      <c r="AI1918" s="222"/>
      <c r="AJ1918" s="221"/>
      <c r="AK1918" s="221"/>
      <c r="AL1918" s="223"/>
      <c r="AM1918" s="221"/>
    </row>
    <row r="1919" spans="26:39" ht="15" customHeight="1">
      <c r="Z1919" s="228"/>
      <c r="AA1919" s="228"/>
      <c r="AB1919" s="251"/>
      <c r="AC1919" s="237"/>
      <c r="AD1919" s="222"/>
      <c r="AE1919" s="221"/>
      <c r="AF1919" s="237"/>
      <c r="AG1919" s="247"/>
      <c r="AH1919" s="221"/>
      <c r="AI1919" s="222"/>
      <c r="AJ1919" s="221"/>
      <c r="AK1919" s="221"/>
      <c r="AL1919" s="223"/>
      <c r="AM1919" s="221"/>
    </row>
    <row r="1920" spans="26:39" ht="15" customHeight="1">
      <c r="Z1920" s="228"/>
      <c r="AA1920" s="228"/>
      <c r="AB1920" s="251"/>
      <c r="AC1920" s="237"/>
      <c r="AD1920" s="222"/>
      <c r="AE1920" s="221"/>
      <c r="AF1920" s="237"/>
      <c r="AG1920" s="247"/>
      <c r="AH1920" s="221"/>
      <c r="AI1920" s="222"/>
      <c r="AJ1920" s="221"/>
      <c r="AK1920" s="221"/>
      <c r="AL1920" s="223"/>
      <c r="AM1920" s="221"/>
    </row>
    <row r="1921" spans="26:39" ht="15" customHeight="1">
      <c r="Z1921" s="228"/>
      <c r="AA1921" s="228"/>
      <c r="AB1921" s="251"/>
      <c r="AC1921" s="237"/>
      <c r="AD1921" s="222"/>
      <c r="AE1921" s="221"/>
      <c r="AF1921" s="237"/>
      <c r="AG1921" s="247"/>
      <c r="AH1921" s="221"/>
      <c r="AI1921" s="222"/>
      <c r="AJ1921" s="221"/>
      <c r="AK1921" s="221"/>
      <c r="AL1921" s="223"/>
      <c r="AM1921" s="221"/>
    </row>
    <row r="1922" spans="26:39" ht="15" customHeight="1">
      <c r="Z1922" s="228"/>
      <c r="AA1922" s="228"/>
      <c r="AB1922" s="251"/>
      <c r="AC1922" s="237"/>
      <c r="AD1922" s="222"/>
      <c r="AE1922" s="221"/>
      <c r="AF1922" s="237"/>
      <c r="AG1922" s="247"/>
      <c r="AH1922" s="221"/>
      <c r="AI1922" s="222"/>
      <c r="AJ1922" s="221"/>
      <c r="AK1922" s="221"/>
      <c r="AL1922" s="223"/>
      <c r="AM1922" s="221"/>
    </row>
    <row r="1923" spans="26:39" ht="15" customHeight="1">
      <c r="Z1923" s="228"/>
      <c r="AA1923" s="228"/>
      <c r="AB1923" s="251"/>
      <c r="AC1923" s="237"/>
      <c r="AD1923" s="222"/>
      <c r="AE1923" s="221"/>
      <c r="AF1923" s="237"/>
      <c r="AG1923" s="247"/>
      <c r="AH1923" s="221"/>
      <c r="AI1923" s="222"/>
      <c r="AJ1923" s="221"/>
      <c r="AK1923" s="221"/>
      <c r="AL1923" s="223"/>
      <c r="AM1923" s="221"/>
    </row>
    <row r="1924" spans="26:39" ht="15" customHeight="1">
      <c r="Z1924" s="228"/>
      <c r="AA1924" s="228"/>
      <c r="AB1924" s="251"/>
      <c r="AC1924" s="237"/>
      <c r="AD1924" s="222"/>
      <c r="AE1924" s="221"/>
      <c r="AF1924" s="237"/>
      <c r="AG1924" s="247"/>
      <c r="AH1924" s="221"/>
      <c r="AI1924" s="222"/>
      <c r="AJ1924" s="221"/>
      <c r="AK1924" s="221"/>
      <c r="AL1924" s="223"/>
      <c r="AM1924" s="221"/>
    </row>
    <row r="1925" spans="26:39" ht="15" customHeight="1">
      <c r="Z1925" s="228"/>
      <c r="AA1925" s="228"/>
      <c r="AB1925" s="251"/>
      <c r="AC1925" s="237"/>
      <c r="AD1925" s="222"/>
      <c r="AE1925" s="221"/>
      <c r="AF1925" s="237"/>
      <c r="AG1925" s="247"/>
      <c r="AH1925" s="221"/>
      <c r="AI1925" s="222"/>
      <c r="AJ1925" s="221"/>
      <c r="AK1925" s="221"/>
      <c r="AL1925" s="223"/>
      <c r="AM1925" s="221"/>
    </row>
    <row r="1926" spans="26:39" ht="15" customHeight="1">
      <c r="Z1926" s="228"/>
      <c r="AA1926" s="228"/>
      <c r="AB1926" s="251"/>
      <c r="AC1926" s="237"/>
      <c r="AD1926" s="222"/>
      <c r="AE1926" s="221"/>
      <c r="AF1926" s="237"/>
      <c r="AG1926" s="247"/>
      <c r="AH1926" s="221"/>
      <c r="AI1926" s="222"/>
      <c r="AJ1926" s="221"/>
      <c r="AK1926" s="221"/>
      <c r="AL1926" s="223"/>
      <c r="AM1926" s="221"/>
    </row>
    <row r="1927" spans="26:39" ht="15" customHeight="1">
      <c r="Z1927" s="228"/>
      <c r="AA1927" s="228"/>
      <c r="AB1927" s="251"/>
      <c r="AC1927" s="237"/>
      <c r="AD1927" s="222"/>
      <c r="AE1927" s="221"/>
      <c r="AF1927" s="237"/>
      <c r="AG1927" s="247"/>
      <c r="AH1927" s="221"/>
      <c r="AI1927" s="222"/>
      <c r="AJ1927" s="221"/>
      <c r="AK1927" s="221"/>
      <c r="AL1927" s="223"/>
      <c r="AM1927" s="221"/>
    </row>
    <row r="1928" spans="26:39" ht="15" customHeight="1">
      <c r="Z1928" s="228"/>
      <c r="AA1928" s="228"/>
      <c r="AB1928" s="251"/>
      <c r="AC1928" s="237"/>
      <c r="AD1928" s="222"/>
      <c r="AE1928" s="221"/>
      <c r="AF1928" s="237"/>
      <c r="AG1928" s="247"/>
      <c r="AH1928" s="221"/>
      <c r="AI1928" s="222"/>
      <c r="AJ1928" s="221"/>
      <c r="AK1928" s="221"/>
      <c r="AL1928" s="223"/>
      <c r="AM1928" s="221"/>
    </row>
    <row r="1929" spans="26:39" ht="15" customHeight="1">
      <c r="Z1929" s="228"/>
      <c r="AA1929" s="228"/>
      <c r="AB1929" s="251"/>
      <c r="AC1929" s="237"/>
      <c r="AD1929" s="222"/>
      <c r="AE1929" s="221"/>
      <c r="AF1929" s="237"/>
      <c r="AG1929" s="247"/>
      <c r="AH1929" s="221"/>
      <c r="AI1929" s="222"/>
      <c r="AJ1929" s="221"/>
      <c r="AK1929" s="221"/>
      <c r="AL1929" s="223"/>
      <c r="AM1929" s="221"/>
    </row>
    <row r="1930" spans="26:39" ht="15" customHeight="1">
      <c r="Z1930" s="228"/>
      <c r="AA1930" s="228"/>
      <c r="AB1930" s="251"/>
      <c r="AC1930" s="237"/>
      <c r="AD1930" s="222"/>
      <c r="AE1930" s="221"/>
      <c r="AF1930" s="237"/>
      <c r="AG1930" s="247"/>
      <c r="AH1930" s="221"/>
      <c r="AI1930" s="222"/>
      <c r="AJ1930" s="221"/>
      <c r="AK1930" s="221"/>
      <c r="AL1930" s="223"/>
      <c r="AM1930" s="221"/>
    </row>
    <row r="1931" spans="26:39" ht="15" customHeight="1">
      <c r="Z1931" s="228"/>
      <c r="AA1931" s="228"/>
      <c r="AB1931" s="251"/>
      <c r="AC1931" s="237"/>
      <c r="AD1931" s="222"/>
      <c r="AE1931" s="221"/>
      <c r="AF1931" s="237"/>
      <c r="AG1931" s="247"/>
      <c r="AH1931" s="221"/>
      <c r="AI1931" s="222"/>
      <c r="AJ1931" s="221"/>
      <c r="AK1931" s="221"/>
      <c r="AL1931" s="223"/>
      <c r="AM1931" s="221"/>
    </row>
    <row r="1932" spans="26:39" ht="15" customHeight="1">
      <c r="Z1932" s="228"/>
      <c r="AA1932" s="228"/>
      <c r="AB1932" s="251"/>
      <c r="AC1932" s="237"/>
      <c r="AD1932" s="222"/>
      <c r="AE1932" s="221"/>
      <c r="AF1932" s="237"/>
      <c r="AG1932" s="247"/>
      <c r="AH1932" s="221"/>
      <c r="AI1932" s="222"/>
      <c r="AJ1932" s="221"/>
      <c r="AK1932" s="221"/>
      <c r="AL1932" s="223"/>
      <c r="AM1932" s="221"/>
    </row>
    <row r="1933" spans="26:39" ht="15" customHeight="1">
      <c r="Z1933" s="228"/>
      <c r="AA1933" s="228"/>
      <c r="AB1933" s="251"/>
      <c r="AC1933" s="237"/>
      <c r="AD1933" s="222"/>
      <c r="AE1933" s="221"/>
      <c r="AF1933" s="237"/>
      <c r="AG1933" s="247"/>
      <c r="AH1933" s="221"/>
      <c r="AI1933" s="222"/>
      <c r="AJ1933" s="221"/>
      <c r="AK1933" s="221"/>
      <c r="AL1933" s="223"/>
      <c r="AM1933" s="221"/>
    </row>
    <row r="1934" spans="26:39" ht="15" customHeight="1">
      <c r="Z1934" s="228"/>
      <c r="AA1934" s="228"/>
      <c r="AB1934" s="251"/>
      <c r="AC1934" s="237"/>
      <c r="AD1934" s="222"/>
      <c r="AE1934" s="221"/>
      <c r="AF1934" s="237"/>
      <c r="AG1934" s="247"/>
      <c r="AH1934" s="221"/>
      <c r="AI1934" s="222"/>
      <c r="AJ1934" s="221"/>
      <c r="AK1934" s="221"/>
      <c r="AL1934" s="223"/>
      <c r="AM1934" s="221"/>
    </row>
    <row r="1935" spans="26:39" ht="15" customHeight="1">
      <c r="Z1935" s="228"/>
      <c r="AA1935" s="228"/>
      <c r="AB1935" s="251"/>
      <c r="AC1935" s="237"/>
      <c r="AD1935" s="222"/>
      <c r="AE1935" s="221"/>
      <c r="AF1935" s="237"/>
      <c r="AG1935" s="247"/>
      <c r="AH1935" s="221"/>
      <c r="AI1935" s="222"/>
      <c r="AJ1935" s="221"/>
      <c r="AK1935" s="221"/>
      <c r="AL1935" s="223"/>
      <c r="AM1935" s="221"/>
    </row>
    <row r="1936" spans="26:39" ht="15" customHeight="1">
      <c r="Z1936" s="228"/>
      <c r="AA1936" s="228"/>
      <c r="AB1936" s="251"/>
      <c r="AC1936" s="237"/>
      <c r="AD1936" s="222"/>
      <c r="AE1936" s="221"/>
      <c r="AF1936" s="237"/>
      <c r="AG1936" s="247"/>
      <c r="AH1936" s="221"/>
      <c r="AI1936" s="222"/>
      <c r="AJ1936" s="221"/>
      <c r="AK1936" s="221"/>
      <c r="AL1936" s="223"/>
      <c r="AM1936" s="221"/>
    </row>
    <row r="1937" spans="26:39" ht="15" customHeight="1">
      <c r="Z1937" s="228"/>
      <c r="AA1937" s="228"/>
      <c r="AB1937" s="251"/>
      <c r="AC1937" s="237"/>
      <c r="AD1937" s="222"/>
      <c r="AE1937" s="221"/>
      <c r="AF1937" s="237"/>
      <c r="AG1937" s="247"/>
      <c r="AH1937" s="221"/>
      <c r="AI1937" s="222"/>
      <c r="AJ1937" s="221"/>
      <c r="AK1937" s="221"/>
      <c r="AL1937" s="223"/>
      <c r="AM1937" s="221"/>
    </row>
    <row r="1938" spans="26:39" ht="15" customHeight="1">
      <c r="Z1938" s="228"/>
      <c r="AA1938" s="228"/>
      <c r="AB1938" s="251"/>
      <c r="AC1938" s="237"/>
      <c r="AD1938" s="222"/>
      <c r="AE1938" s="221"/>
      <c r="AF1938" s="237"/>
      <c r="AG1938" s="247"/>
      <c r="AH1938" s="221"/>
      <c r="AI1938" s="222"/>
      <c r="AJ1938" s="221"/>
      <c r="AK1938" s="221"/>
      <c r="AL1938" s="223"/>
      <c r="AM1938" s="221"/>
    </row>
    <row r="1939" spans="26:39" ht="15" customHeight="1">
      <c r="Z1939" s="228"/>
      <c r="AA1939" s="228"/>
      <c r="AB1939" s="251"/>
      <c r="AC1939" s="237"/>
      <c r="AD1939" s="222"/>
      <c r="AE1939" s="221"/>
      <c r="AF1939" s="237"/>
      <c r="AG1939" s="247"/>
      <c r="AH1939" s="221"/>
      <c r="AI1939" s="222"/>
      <c r="AJ1939" s="221"/>
      <c r="AK1939" s="221"/>
      <c r="AL1939" s="223"/>
      <c r="AM1939" s="221"/>
    </row>
    <row r="1940" spans="26:39" ht="15" customHeight="1">
      <c r="Z1940" s="228"/>
      <c r="AA1940" s="228"/>
      <c r="AB1940" s="251"/>
      <c r="AC1940" s="237"/>
      <c r="AD1940" s="222"/>
      <c r="AE1940" s="221"/>
      <c r="AF1940" s="237"/>
      <c r="AG1940" s="247"/>
      <c r="AH1940" s="221"/>
      <c r="AI1940" s="222"/>
      <c r="AJ1940" s="221"/>
      <c r="AK1940" s="221"/>
      <c r="AL1940" s="223"/>
      <c r="AM1940" s="221"/>
    </row>
    <row r="1941" spans="26:39" ht="15" customHeight="1">
      <c r="Z1941" s="228"/>
      <c r="AA1941" s="228"/>
      <c r="AB1941" s="251"/>
      <c r="AC1941" s="237"/>
      <c r="AD1941" s="222"/>
      <c r="AE1941" s="221"/>
      <c r="AF1941" s="237"/>
      <c r="AG1941" s="247"/>
      <c r="AH1941" s="221"/>
      <c r="AI1941" s="222"/>
      <c r="AJ1941" s="221"/>
      <c r="AK1941" s="221"/>
      <c r="AL1941" s="223"/>
      <c r="AM1941" s="221"/>
    </row>
    <row r="1942" spans="26:39" ht="15" customHeight="1">
      <c r="Z1942" s="228"/>
      <c r="AA1942" s="228"/>
      <c r="AB1942" s="251"/>
      <c r="AC1942" s="237"/>
      <c r="AD1942" s="222"/>
      <c r="AE1942" s="221"/>
      <c r="AF1942" s="237"/>
      <c r="AG1942" s="247"/>
      <c r="AH1942" s="221"/>
      <c r="AI1942" s="222"/>
      <c r="AJ1942" s="221"/>
      <c r="AK1942" s="221"/>
      <c r="AL1942" s="223"/>
      <c r="AM1942" s="221"/>
    </row>
    <row r="1943" spans="26:39" ht="15" customHeight="1">
      <c r="Z1943" s="228"/>
      <c r="AA1943" s="228"/>
      <c r="AB1943" s="251"/>
      <c r="AC1943" s="237"/>
      <c r="AD1943" s="222"/>
      <c r="AE1943" s="221"/>
      <c r="AF1943" s="237"/>
      <c r="AG1943" s="247"/>
      <c r="AH1943" s="221"/>
      <c r="AI1943" s="222"/>
      <c r="AJ1943" s="221"/>
      <c r="AK1943" s="221"/>
      <c r="AL1943" s="223"/>
      <c r="AM1943" s="221"/>
    </row>
    <row r="1944" spans="26:39" ht="15" customHeight="1">
      <c r="Z1944" s="228"/>
      <c r="AA1944" s="228"/>
      <c r="AB1944" s="251"/>
      <c r="AC1944" s="237"/>
      <c r="AD1944" s="222"/>
      <c r="AE1944" s="221"/>
      <c r="AF1944" s="237"/>
      <c r="AG1944" s="247"/>
      <c r="AH1944" s="221"/>
      <c r="AI1944" s="222"/>
      <c r="AJ1944" s="221"/>
      <c r="AK1944" s="221"/>
      <c r="AL1944" s="223"/>
      <c r="AM1944" s="221"/>
    </row>
    <row r="1945" spans="26:39" ht="15" customHeight="1">
      <c r="Z1945" s="228"/>
      <c r="AA1945" s="228"/>
      <c r="AB1945" s="251"/>
      <c r="AC1945" s="237"/>
      <c r="AD1945" s="222"/>
      <c r="AE1945" s="221"/>
      <c r="AF1945" s="237"/>
      <c r="AG1945" s="247"/>
      <c r="AH1945" s="221"/>
      <c r="AI1945" s="222"/>
      <c r="AJ1945" s="221"/>
      <c r="AK1945" s="221"/>
      <c r="AL1945" s="223"/>
      <c r="AM1945" s="221"/>
    </row>
    <row r="1946" spans="26:39" ht="15" customHeight="1">
      <c r="Z1946" s="228"/>
      <c r="AA1946" s="228"/>
      <c r="AB1946" s="251"/>
      <c r="AC1946" s="237"/>
      <c r="AD1946" s="222"/>
      <c r="AE1946" s="221"/>
      <c r="AF1946" s="237"/>
      <c r="AG1946" s="247"/>
      <c r="AH1946" s="221"/>
      <c r="AI1946" s="222"/>
      <c r="AJ1946" s="221"/>
      <c r="AK1946" s="221"/>
      <c r="AL1946" s="223"/>
      <c r="AM1946" s="221"/>
    </row>
    <row r="1947" spans="26:39" ht="15" customHeight="1">
      <c r="Z1947" s="228"/>
      <c r="AA1947" s="228"/>
      <c r="AB1947" s="251"/>
      <c r="AC1947" s="237"/>
      <c r="AD1947" s="222"/>
      <c r="AE1947" s="221"/>
      <c r="AF1947" s="237"/>
      <c r="AG1947" s="247"/>
      <c r="AH1947" s="221"/>
      <c r="AI1947" s="222"/>
      <c r="AJ1947" s="221"/>
      <c r="AK1947" s="221"/>
      <c r="AL1947" s="223"/>
      <c r="AM1947" s="221"/>
    </row>
    <row r="1948" spans="26:39" ht="15" customHeight="1">
      <c r="Z1948" s="228"/>
      <c r="AA1948" s="228"/>
      <c r="AB1948" s="251"/>
      <c r="AC1948" s="237"/>
      <c r="AD1948" s="222"/>
      <c r="AE1948" s="221"/>
      <c r="AF1948" s="237"/>
      <c r="AG1948" s="247"/>
      <c r="AH1948" s="221"/>
      <c r="AI1948" s="222"/>
      <c r="AJ1948" s="221"/>
      <c r="AK1948" s="221"/>
      <c r="AL1948" s="223"/>
      <c r="AM1948" s="221"/>
    </row>
    <row r="1949" spans="26:39" ht="15" customHeight="1">
      <c r="Z1949" s="228"/>
      <c r="AA1949" s="228"/>
      <c r="AB1949" s="251"/>
      <c r="AC1949" s="237"/>
      <c r="AD1949" s="222"/>
      <c r="AE1949" s="221"/>
      <c r="AF1949" s="237"/>
      <c r="AG1949" s="247"/>
      <c r="AH1949" s="221"/>
      <c r="AI1949" s="222"/>
      <c r="AJ1949" s="221"/>
      <c r="AK1949" s="221"/>
      <c r="AL1949" s="223"/>
      <c r="AM1949" s="221"/>
    </row>
    <row r="1950" spans="26:39" ht="15" customHeight="1">
      <c r="Z1950" s="228"/>
      <c r="AA1950" s="228"/>
      <c r="AB1950" s="251"/>
      <c r="AC1950" s="237"/>
      <c r="AD1950" s="222"/>
      <c r="AE1950" s="221"/>
      <c r="AF1950" s="237"/>
      <c r="AG1950" s="247"/>
      <c r="AH1950" s="221"/>
      <c r="AI1950" s="222"/>
      <c r="AJ1950" s="221"/>
      <c r="AK1950" s="221"/>
      <c r="AL1950" s="223"/>
      <c r="AM1950" s="221"/>
    </row>
    <row r="1951" spans="26:39" ht="15" customHeight="1">
      <c r="Z1951" s="228"/>
      <c r="AA1951" s="228"/>
      <c r="AB1951" s="251"/>
      <c r="AC1951" s="237"/>
      <c r="AD1951" s="222"/>
      <c r="AE1951" s="221"/>
      <c r="AF1951" s="237"/>
      <c r="AG1951" s="247"/>
      <c r="AH1951" s="221"/>
      <c r="AI1951" s="222"/>
      <c r="AJ1951" s="221"/>
      <c r="AK1951" s="221"/>
      <c r="AL1951" s="223"/>
      <c r="AM1951" s="221"/>
    </row>
    <row r="1952" spans="26:39" ht="15" customHeight="1">
      <c r="Z1952" s="228"/>
      <c r="AA1952" s="228"/>
      <c r="AB1952" s="251"/>
      <c r="AC1952" s="237"/>
      <c r="AD1952" s="222"/>
      <c r="AE1952" s="221"/>
      <c r="AF1952" s="237"/>
      <c r="AG1952" s="247"/>
      <c r="AH1952" s="221"/>
      <c r="AI1952" s="222"/>
      <c r="AJ1952" s="221"/>
      <c r="AK1952" s="221"/>
      <c r="AL1952" s="223"/>
      <c r="AM1952" s="221"/>
    </row>
    <row r="1953" spans="26:39" ht="15" customHeight="1">
      <c r="Z1953" s="228"/>
      <c r="AA1953" s="228"/>
      <c r="AB1953" s="251"/>
      <c r="AC1953" s="237"/>
      <c r="AD1953" s="222"/>
      <c r="AE1953" s="221"/>
      <c r="AF1953" s="237"/>
      <c r="AG1953" s="247"/>
      <c r="AH1953" s="221"/>
      <c r="AI1953" s="222"/>
      <c r="AJ1953" s="221"/>
      <c r="AK1953" s="221"/>
      <c r="AL1953" s="223"/>
      <c r="AM1953" s="221"/>
    </row>
    <row r="1954" spans="26:39" ht="15" customHeight="1">
      <c r="Z1954" s="228"/>
      <c r="AA1954" s="228"/>
      <c r="AB1954" s="251"/>
      <c r="AC1954" s="237"/>
      <c r="AD1954" s="222"/>
      <c r="AE1954" s="221"/>
      <c r="AF1954" s="237"/>
      <c r="AG1954" s="247"/>
      <c r="AH1954" s="221"/>
      <c r="AI1954" s="222"/>
      <c r="AJ1954" s="221"/>
      <c r="AK1954" s="221"/>
      <c r="AL1954" s="223"/>
      <c r="AM1954" s="221"/>
    </row>
    <row r="1955" spans="26:39" ht="15" customHeight="1">
      <c r="Z1955" s="228"/>
      <c r="AA1955" s="228"/>
      <c r="AB1955" s="251"/>
      <c r="AC1955" s="237"/>
      <c r="AD1955" s="222"/>
      <c r="AE1955" s="221"/>
      <c r="AF1955" s="237"/>
      <c r="AG1955" s="247"/>
      <c r="AH1955" s="221"/>
      <c r="AI1955" s="222"/>
      <c r="AJ1955" s="221"/>
      <c r="AK1955" s="221"/>
      <c r="AL1955" s="223"/>
      <c r="AM1955" s="221"/>
    </row>
    <row r="1956" spans="26:39" ht="15" customHeight="1">
      <c r="Z1956" s="228"/>
      <c r="AA1956" s="228"/>
      <c r="AB1956" s="251"/>
      <c r="AC1956" s="237"/>
      <c r="AD1956" s="222"/>
      <c r="AE1956" s="221"/>
      <c r="AF1956" s="237"/>
      <c r="AG1956" s="247"/>
      <c r="AH1956" s="221"/>
      <c r="AI1956" s="222"/>
      <c r="AJ1956" s="221"/>
      <c r="AK1956" s="221"/>
      <c r="AL1956" s="223"/>
      <c r="AM1956" s="221"/>
    </row>
    <row r="1957" spans="26:39" ht="15" customHeight="1">
      <c r="Z1957" s="228"/>
      <c r="AA1957" s="228"/>
      <c r="AB1957" s="251"/>
      <c r="AC1957" s="237"/>
      <c r="AD1957" s="222"/>
      <c r="AE1957" s="221"/>
      <c r="AF1957" s="237"/>
      <c r="AG1957" s="247"/>
      <c r="AH1957" s="221"/>
      <c r="AI1957" s="222"/>
      <c r="AJ1957" s="221"/>
      <c r="AK1957" s="221"/>
      <c r="AL1957" s="223"/>
      <c r="AM1957" s="221"/>
    </row>
    <row r="1958" spans="26:39" ht="15" customHeight="1">
      <c r="Z1958" s="228"/>
      <c r="AA1958" s="228"/>
      <c r="AB1958" s="251"/>
      <c r="AC1958" s="237"/>
      <c r="AD1958" s="222"/>
      <c r="AE1958" s="221"/>
      <c r="AF1958" s="237"/>
      <c r="AG1958" s="247"/>
      <c r="AH1958" s="221"/>
      <c r="AI1958" s="222"/>
      <c r="AJ1958" s="221"/>
      <c r="AK1958" s="221"/>
      <c r="AL1958" s="223"/>
      <c r="AM1958" s="221"/>
    </row>
    <row r="1959" spans="26:39" ht="15" customHeight="1">
      <c r="Z1959" s="228"/>
      <c r="AA1959" s="228"/>
      <c r="AB1959" s="251"/>
      <c r="AC1959" s="237"/>
      <c r="AD1959" s="222"/>
      <c r="AE1959" s="221"/>
      <c r="AF1959" s="237"/>
      <c r="AG1959" s="247"/>
      <c r="AH1959" s="221"/>
      <c r="AI1959" s="222"/>
      <c r="AJ1959" s="221"/>
      <c r="AK1959" s="221"/>
      <c r="AL1959" s="223"/>
      <c r="AM1959" s="221"/>
    </row>
    <row r="1960" spans="26:39" ht="15" customHeight="1">
      <c r="Z1960" s="228"/>
      <c r="AA1960" s="228"/>
      <c r="AB1960" s="251"/>
      <c r="AC1960" s="237"/>
      <c r="AD1960" s="222"/>
      <c r="AE1960" s="221"/>
      <c r="AF1960" s="237"/>
      <c r="AG1960" s="247"/>
      <c r="AH1960" s="221"/>
      <c r="AI1960" s="222"/>
      <c r="AJ1960" s="221"/>
      <c r="AK1960" s="221"/>
      <c r="AL1960" s="223"/>
      <c r="AM1960" s="221"/>
    </row>
    <row r="1961" spans="26:39" ht="15" customHeight="1">
      <c r="Z1961" s="228"/>
      <c r="AA1961" s="228"/>
      <c r="AB1961" s="251"/>
      <c r="AC1961" s="237"/>
      <c r="AD1961" s="222"/>
      <c r="AE1961" s="221"/>
      <c r="AF1961" s="237"/>
      <c r="AG1961" s="247"/>
      <c r="AH1961" s="221"/>
      <c r="AI1961" s="222"/>
      <c r="AJ1961" s="221"/>
      <c r="AK1961" s="221"/>
      <c r="AL1961" s="223"/>
      <c r="AM1961" s="221"/>
    </row>
    <row r="1962" spans="26:39" ht="15" customHeight="1">
      <c r="Z1962" s="228"/>
      <c r="AA1962" s="228"/>
      <c r="AB1962" s="251"/>
      <c r="AC1962" s="237"/>
      <c r="AD1962" s="222"/>
      <c r="AE1962" s="221"/>
      <c r="AF1962" s="237"/>
      <c r="AG1962" s="247"/>
      <c r="AH1962" s="221"/>
      <c r="AI1962" s="222"/>
      <c r="AJ1962" s="221"/>
      <c r="AK1962" s="221"/>
      <c r="AL1962" s="223"/>
      <c r="AM1962" s="221"/>
    </row>
    <row r="1963" spans="26:39" ht="15" customHeight="1">
      <c r="Z1963" s="228"/>
      <c r="AA1963" s="228"/>
      <c r="AB1963" s="251"/>
      <c r="AC1963" s="237"/>
      <c r="AD1963" s="222"/>
      <c r="AE1963" s="221"/>
      <c r="AF1963" s="237"/>
      <c r="AG1963" s="247"/>
      <c r="AH1963" s="221"/>
      <c r="AI1963" s="222"/>
      <c r="AJ1963" s="221"/>
      <c r="AK1963" s="221"/>
      <c r="AL1963" s="223"/>
      <c r="AM1963" s="221"/>
    </row>
    <row r="1964" spans="26:39" ht="15" customHeight="1">
      <c r="Z1964" s="228"/>
      <c r="AA1964" s="228"/>
      <c r="AB1964" s="251"/>
      <c r="AC1964" s="237"/>
      <c r="AD1964" s="222"/>
      <c r="AE1964" s="221"/>
      <c r="AF1964" s="237"/>
      <c r="AG1964" s="247"/>
      <c r="AH1964" s="221"/>
      <c r="AI1964" s="222"/>
      <c r="AJ1964" s="221"/>
      <c r="AK1964" s="221"/>
      <c r="AL1964" s="223"/>
      <c r="AM1964" s="221"/>
    </row>
    <row r="1965" spans="26:39" ht="15" customHeight="1">
      <c r="Z1965" s="228"/>
      <c r="AA1965" s="228"/>
      <c r="AB1965" s="251"/>
      <c r="AC1965" s="237"/>
      <c r="AD1965" s="222"/>
      <c r="AE1965" s="221"/>
      <c r="AF1965" s="237"/>
      <c r="AG1965" s="247"/>
      <c r="AH1965" s="221"/>
      <c r="AI1965" s="222"/>
      <c r="AJ1965" s="221"/>
      <c r="AK1965" s="221"/>
      <c r="AL1965" s="223"/>
      <c r="AM1965" s="221"/>
    </row>
    <row r="1966" spans="26:39" ht="15" customHeight="1">
      <c r="Z1966" s="228"/>
      <c r="AA1966" s="228"/>
      <c r="AB1966" s="251"/>
      <c r="AC1966" s="237"/>
      <c r="AD1966" s="222"/>
      <c r="AE1966" s="221"/>
      <c r="AF1966" s="237"/>
      <c r="AG1966" s="247"/>
      <c r="AH1966" s="221"/>
      <c r="AI1966" s="222"/>
      <c r="AJ1966" s="221"/>
      <c r="AK1966" s="221"/>
      <c r="AL1966" s="223"/>
      <c r="AM1966" s="221"/>
    </row>
    <row r="1967" spans="26:39" ht="15" customHeight="1">
      <c r="Z1967" s="228"/>
      <c r="AA1967" s="228"/>
      <c r="AB1967" s="251"/>
      <c r="AC1967" s="237"/>
      <c r="AD1967" s="222"/>
      <c r="AE1967" s="221"/>
      <c r="AF1967" s="237"/>
      <c r="AG1967" s="247"/>
      <c r="AH1967" s="221"/>
      <c r="AI1967" s="222"/>
      <c r="AJ1967" s="221"/>
      <c r="AK1967" s="221"/>
      <c r="AL1967" s="223"/>
      <c r="AM1967" s="221"/>
    </row>
    <row r="1968" spans="26:39" ht="15" customHeight="1">
      <c r="Z1968" s="228"/>
      <c r="AA1968" s="228"/>
      <c r="AB1968" s="251"/>
      <c r="AC1968" s="237"/>
      <c r="AD1968" s="222"/>
      <c r="AE1968" s="221"/>
      <c r="AF1968" s="237"/>
      <c r="AG1968" s="247"/>
      <c r="AH1968" s="221"/>
      <c r="AI1968" s="222"/>
      <c r="AJ1968" s="221"/>
      <c r="AK1968" s="221"/>
      <c r="AL1968" s="223"/>
      <c r="AM1968" s="221"/>
    </row>
    <row r="1969" spans="26:39" ht="15" customHeight="1">
      <c r="Z1969" s="228"/>
      <c r="AA1969" s="228"/>
      <c r="AB1969" s="251"/>
      <c r="AC1969" s="237"/>
      <c r="AD1969" s="222"/>
      <c r="AE1969" s="221"/>
      <c r="AF1969" s="237"/>
      <c r="AG1969" s="247"/>
      <c r="AH1969" s="221"/>
      <c r="AI1969" s="222"/>
      <c r="AJ1969" s="221"/>
      <c r="AK1969" s="221"/>
      <c r="AL1969" s="223"/>
      <c r="AM1969" s="221"/>
    </row>
    <row r="1970" spans="26:39" ht="15" customHeight="1">
      <c r="Z1970" s="228"/>
      <c r="AA1970" s="228"/>
      <c r="AB1970" s="251"/>
      <c r="AC1970" s="237"/>
      <c r="AD1970" s="222"/>
      <c r="AE1970" s="221"/>
      <c r="AF1970" s="237"/>
      <c r="AG1970" s="247"/>
      <c r="AH1970" s="221"/>
      <c r="AI1970" s="222"/>
      <c r="AJ1970" s="221"/>
      <c r="AK1970" s="221"/>
      <c r="AL1970" s="223"/>
      <c r="AM1970" s="221"/>
    </row>
    <row r="1971" spans="26:39" ht="15" customHeight="1">
      <c r="Z1971" s="228"/>
      <c r="AA1971" s="228"/>
      <c r="AB1971" s="251"/>
      <c r="AC1971" s="237"/>
      <c r="AD1971" s="222"/>
      <c r="AE1971" s="221"/>
      <c r="AF1971" s="237"/>
      <c r="AG1971" s="247"/>
      <c r="AH1971" s="221"/>
      <c r="AI1971" s="222"/>
      <c r="AJ1971" s="221"/>
      <c r="AK1971" s="221"/>
      <c r="AL1971" s="223"/>
      <c r="AM1971" s="221"/>
    </row>
    <row r="1972" spans="26:39" ht="15" customHeight="1">
      <c r="Z1972" s="228"/>
      <c r="AA1972" s="228"/>
      <c r="AB1972" s="251"/>
      <c r="AC1972" s="237"/>
      <c r="AD1972" s="222"/>
      <c r="AE1972" s="221"/>
      <c r="AF1972" s="237"/>
      <c r="AG1972" s="247"/>
      <c r="AH1972" s="221"/>
      <c r="AI1972" s="222"/>
      <c r="AJ1972" s="221"/>
      <c r="AK1972" s="221"/>
      <c r="AL1972" s="223"/>
      <c r="AM1972" s="221"/>
    </row>
    <row r="1973" spans="26:39" ht="15" customHeight="1">
      <c r="Z1973" s="228"/>
      <c r="AA1973" s="228"/>
      <c r="AB1973" s="251"/>
      <c r="AC1973" s="237"/>
      <c r="AD1973" s="222"/>
      <c r="AE1973" s="221"/>
      <c r="AF1973" s="237"/>
      <c r="AG1973" s="247"/>
      <c r="AH1973" s="221"/>
      <c r="AI1973" s="222"/>
      <c r="AJ1973" s="221"/>
      <c r="AK1973" s="221"/>
      <c r="AL1973" s="223"/>
      <c r="AM1973" s="221"/>
    </row>
    <row r="1974" spans="26:39" ht="15" customHeight="1">
      <c r="Z1974" s="228"/>
      <c r="AA1974" s="228"/>
      <c r="AB1974" s="251"/>
      <c r="AC1974" s="237"/>
      <c r="AD1974" s="222"/>
      <c r="AE1974" s="221"/>
      <c r="AF1974" s="237"/>
      <c r="AG1974" s="247"/>
      <c r="AH1974" s="221"/>
      <c r="AI1974" s="222"/>
      <c r="AJ1974" s="221"/>
      <c r="AK1974" s="221"/>
      <c r="AL1974" s="223"/>
      <c r="AM1974" s="221"/>
    </row>
    <row r="1975" spans="26:39" ht="15" customHeight="1">
      <c r="Z1975" s="228"/>
      <c r="AA1975" s="228"/>
      <c r="AB1975" s="251"/>
      <c r="AC1975" s="237"/>
      <c r="AD1975" s="222"/>
      <c r="AE1975" s="221"/>
      <c r="AF1975" s="237"/>
      <c r="AG1975" s="247"/>
      <c r="AH1975" s="221"/>
      <c r="AI1975" s="222"/>
      <c r="AJ1975" s="221"/>
      <c r="AK1975" s="221"/>
      <c r="AL1975" s="223"/>
      <c r="AM1975" s="221"/>
    </row>
    <row r="1976" spans="26:39" ht="15" customHeight="1">
      <c r="Z1976" s="228"/>
      <c r="AA1976" s="228"/>
      <c r="AB1976" s="251"/>
      <c r="AC1976" s="237"/>
      <c r="AD1976" s="222"/>
      <c r="AE1976" s="221"/>
      <c r="AF1976" s="237"/>
      <c r="AG1976" s="247"/>
      <c r="AH1976" s="221"/>
      <c r="AI1976" s="222"/>
      <c r="AJ1976" s="221"/>
      <c r="AK1976" s="221"/>
      <c r="AL1976" s="223"/>
      <c r="AM1976" s="221"/>
    </row>
    <row r="1977" spans="26:39" ht="15" customHeight="1">
      <c r="Z1977" s="228"/>
      <c r="AA1977" s="228"/>
      <c r="AB1977" s="251"/>
      <c r="AC1977" s="237"/>
      <c r="AD1977" s="222"/>
      <c r="AE1977" s="221"/>
      <c r="AF1977" s="237"/>
      <c r="AG1977" s="247"/>
      <c r="AH1977" s="221"/>
      <c r="AI1977" s="222"/>
      <c r="AJ1977" s="221"/>
      <c r="AK1977" s="221"/>
      <c r="AL1977" s="223"/>
      <c r="AM1977" s="221"/>
    </row>
    <row r="1978" spans="26:39" ht="15" customHeight="1">
      <c r="Z1978" s="228"/>
      <c r="AA1978" s="228"/>
      <c r="AB1978" s="251"/>
      <c r="AC1978" s="237"/>
      <c r="AD1978" s="222"/>
      <c r="AE1978" s="221"/>
      <c r="AF1978" s="237"/>
      <c r="AG1978" s="247"/>
      <c r="AH1978" s="221"/>
      <c r="AI1978" s="222"/>
      <c r="AJ1978" s="221"/>
      <c r="AK1978" s="221"/>
      <c r="AL1978" s="223"/>
      <c r="AM1978" s="221"/>
    </row>
    <row r="1979" spans="26:39" ht="15" customHeight="1">
      <c r="Z1979" s="228"/>
      <c r="AA1979" s="228"/>
      <c r="AB1979" s="251"/>
      <c r="AC1979" s="237"/>
      <c r="AD1979" s="222"/>
      <c r="AE1979" s="221"/>
      <c r="AF1979" s="237"/>
      <c r="AG1979" s="247"/>
      <c r="AH1979" s="221"/>
      <c r="AI1979" s="222"/>
      <c r="AJ1979" s="221"/>
      <c r="AK1979" s="221"/>
      <c r="AL1979" s="223"/>
      <c r="AM1979" s="221"/>
    </row>
    <row r="1980" spans="26:39" ht="15" customHeight="1">
      <c r="Z1980" s="228"/>
      <c r="AA1980" s="228"/>
      <c r="AB1980" s="251"/>
      <c r="AC1980" s="237"/>
      <c r="AD1980" s="222"/>
      <c r="AE1980" s="221"/>
      <c r="AF1980" s="237"/>
      <c r="AG1980" s="247"/>
      <c r="AH1980" s="221"/>
      <c r="AI1980" s="222"/>
      <c r="AJ1980" s="221"/>
      <c r="AK1980" s="221"/>
      <c r="AL1980" s="223"/>
      <c r="AM1980" s="221"/>
    </row>
    <row r="1981" spans="26:39" ht="15" customHeight="1">
      <c r="Z1981" s="228"/>
      <c r="AA1981" s="228"/>
      <c r="AB1981" s="251"/>
      <c r="AC1981" s="237"/>
      <c r="AD1981" s="222"/>
      <c r="AE1981" s="221"/>
      <c r="AF1981" s="237"/>
      <c r="AG1981" s="247"/>
      <c r="AH1981" s="221"/>
      <c r="AI1981" s="222"/>
      <c r="AJ1981" s="221"/>
      <c r="AK1981" s="221"/>
      <c r="AL1981" s="223"/>
      <c r="AM1981" s="221"/>
    </row>
    <row r="1982" spans="26:39" ht="15" customHeight="1">
      <c r="Z1982" s="228"/>
      <c r="AA1982" s="228"/>
      <c r="AB1982" s="251"/>
      <c r="AC1982" s="237"/>
      <c r="AD1982" s="222"/>
      <c r="AE1982" s="221"/>
      <c r="AF1982" s="237"/>
      <c r="AG1982" s="247"/>
      <c r="AH1982" s="221"/>
      <c r="AI1982" s="222"/>
      <c r="AJ1982" s="221"/>
      <c r="AK1982" s="221"/>
      <c r="AL1982" s="223"/>
      <c r="AM1982" s="221"/>
    </row>
    <row r="1983" spans="26:39" ht="15" customHeight="1">
      <c r="Z1983" s="228"/>
      <c r="AA1983" s="228"/>
      <c r="AB1983" s="251"/>
      <c r="AC1983" s="237"/>
      <c r="AD1983" s="222"/>
      <c r="AE1983" s="221"/>
      <c r="AF1983" s="237"/>
      <c r="AG1983" s="247"/>
      <c r="AH1983" s="221"/>
      <c r="AI1983" s="222"/>
      <c r="AJ1983" s="221"/>
      <c r="AK1983" s="221"/>
      <c r="AL1983" s="223"/>
      <c r="AM1983" s="221"/>
    </row>
    <row r="1984" spans="26:39" ht="15" customHeight="1">
      <c r="Z1984" s="228"/>
      <c r="AA1984" s="228"/>
      <c r="AB1984" s="251"/>
      <c r="AC1984" s="237"/>
      <c r="AD1984" s="222"/>
      <c r="AE1984" s="221"/>
      <c r="AF1984" s="237"/>
      <c r="AG1984" s="247"/>
      <c r="AH1984" s="221"/>
      <c r="AI1984" s="222"/>
      <c r="AJ1984" s="221"/>
      <c r="AK1984" s="221"/>
      <c r="AL1984" s="223"/>
      <c r="AM1984" s="221"/>
    </row>
    <row r="1985" spans="26:39" ht="15" customHeight="1">
      <c r="Z1985" s="228"/>
      <c r="AA1985" s="228"/>
      <c r="AB1985" s="251"/>
      <c r="AC1985" s="237"/>
      <c r="AD1985" s="222"/>
      <c r="AE1985" s="221"/>
      <c r="AF1985" s="237"/>
      <c r="AG1985" s="247"/>
      <c r="AH1985" s="221"/>
      <c r="AI1985" s="222"/>
      <c r="AJ1985" s="221"/>
      <c r="AK1985" s="221"/>
      <c r="AL1985" s="223"/>
      <c r="AM1985" s="221"/>
    </row>
    <row r="1986" spans="26:39" ht="15" customHeight="1">
      <c r="Z1986" s="228"/>
      <c r="AA1986" s="228"/>
      <c r="AB1986" s="251"/>
      <c r="AC1986" s="237"/>
      <c r="AD1986" s="222"/>
      <c r="AE1986" s="221"/>
      <c r="AF1986" s="237"/>
      <c r="AG1986" s="247"/>
      <c r="AH1986" s="221"/>
      <c r="AI1986" s="222"/>
      <c r="AJ1986" s="221"/>
      <c r="AK1986" s="221"/>
      <c r="AL1986" s="223"/>
      <c r="AM1986" s="221"/>
    </row>
    <row r="1987" spans="26:39" ht="15" customHeight="1">
      <c r="Z1987" s="228"/>
      <c r="AA1987" s="228"/>
      <c r="AB1987" s="251"/>
      <c r="AC1987" s="237"/>
      <c r="AD1987" s="222"/>
      <c r="AE1987" s="221"/>
      <c r="AF1987" s="237"/>
      <c r="AG1987" s="247"/>
      <c r="AH1987" s="221"/>
      <c r="AI1987" s="222"/>
      <c r="AJ1987" s="221"/>
      <c r="AK1987" s="221"/>
      <c r="AL1987" s="223"/>
      <c r="AM1987" s="221"/>
    </row>
    <row r="1988" spans="26:39" ht="15" customHeight="1">
      <c r="Z1988" s="228"/>
      <c r="AA1988" s="228"/>
      <c r="AB1988" s="251"/>
      <c r="AC1988" s="237"/>
      <c r="AD1988" s="222"/>
      <c r="AE1988" s="221"/>
      <c r="AF1988" s="237"/>
      <c r="AG1988" s="247"/>
      <c r="AH1988" s="221"/>
      <c r="AI1988" s="222"/>
      <c r="AJ1988" s="221"/>
      <c r="AK1988" s="221"/>
      <c r="AL1988" s="223"/>
      <c r="AM1988" s="221"/>
    </row>
    <row r="1989" spans="26:39" ht="15" customHeight="1">
      <c r="Z1989" s="228"/>
      <c r="AA1989" s="228"/>
      <c r="AB1989" s="251"/>
      <c r="AC1989" s="237"/>
      <c r="AD1989" s="222"/>
      <c r="AE1989" s="221"/>
      <c r="AF1989" s="237"/>
      <c r="AG1989" s="247"/>
      <c r="AH1989" s="221"/>
      <c r="AI1989" s="222"/>
      <c r="AJ1989" s="221"/>
      <c r="AK1989" s="221"/>
      <c r="AL1989" s="223"/>
      <c r="AM1989" s="221"/>
    </row>
    <row r="1990" spans="26:39" ht="15" customHeight="1">
      <c r="Z1990" s="228"/>
      <c r="AA1990" s="228"/>
      <c r="AB1990" s="251"/>
      <c r="AC1990" s="237"/>
      <c r="AD1990" s="222"/>
      <c r="AE1990" s="221"/>
      <c r="AF1990" s="237"/>
      <c r="AG1990" s="247"/>
      <c r="AH1990" s="221"/>
      <c r="AI1990" s="222"/>
      <c r="AJ1990" s="221"/>
      <c r="AK1990" s="221"/>
      <c r="AL1990" s="223"/>
      <c r="AM1990" s="221"/>
    </row>
    <row r="1991" spans="26:39" ht="15" customHeight="1">
      <c r="Z1991" s="228"/>
      <c r="AA1991" s="228"/>
      <c r="AB1991" s="251"/>
      <c r="AC1991" s="237"/>
      <c r="AD1991" s="222"/>
      <c r="AE1991" s="221"/>
      <c r="AF1991" s="237"/>
      <c r="AG1991" s="247"/>
      <c r="AH1991" s="221"/>
      <c r="AI1991" s="222"/>
      <c r="AJ1991" s="221"/>
      <c r="AK1991" s="221"/>
      <c r="AL1991" s="223"/>
      <c r="AM1991" s="221"/>
    </row>
    <row r="1992" spans="26:39" ht="15" customHeight="1">
      <c r="Z1992" s="228"/>
      <c r="AA1992" s="228"/>
      <c r="AB1992" s="251"/>
      <c r="AC1992" s="237"/>
      <c r="AD1992" s="222"/>
      <c r="AE1992" s="221"/>
      <c r="AF1992" s="237"/>
      <c r="AG1992" s="247"/>
      <c r="AH1992" s="221"/>
      <c r="AI1992" s="222"/>
      <c r="AJ1992" s="221"/>
      <c r="AK1992" s="221"/>
      <c r="AL1992" s="223"/>
      <c r="AM1992" s="221"/>
    </row>
    <row r="1993" spans="26:39" ht="15" customHeight="1">
      <c r="Z1993" s="228"/>
      <c r="AA1993" s="228"/>
      <c r="AB1993" s="251"/>
      <c r="AC1993" s="237"/>
      <c r="AD1993" s="222"/>
      <c r="AE1993" s="221"/>
      <c r="AF1993" s="237"/>
      <c r="AG1993" s="247"/>
      <c r="AH1993" s="221"/>
      <c r="AI1993" s="222"/>
      <c r="AJ1993" s="221"/>
      <c r="AK1993" s="221"/>
      <c r="AL1993" s="223"/>
      <c r="AM1993" s="221"/>
    </row>
    <row r="1994" spans="26:39" ht="15" customHeight="1">
      <c r="Z1994" s="228"/>
      <c r="AA1994" s="228"/>
      <c r="AB1994" s="251"/>
      <c r="AC1994" s="237"/>
      <c r="AD1994" s="222"/>
      <c r="AE1994" s="221"/>
      <c r="AF1994" s="237"/>
      <c r="AG1994" s="247"/>
      <c r="AH1994" s="221"/>
      <c r="AI1994" s="222"/>
      <c r="AJ1994" s="221"/>
      <c r="AK1994" s="221"/>
      <c r="AL1994" s="223"/>
      <c r="AM1994" s="221"/>
    </row>
    <row r="1995" spans="26:39" ht="15" customHeight="1">
      <c r="Z1995" s="228"/>
      <c r="AA1995" s="228"/>
      <c r="AB1995" s="251"/>
      <c r="AC1995" s="237"/>
      <c r="AD1995" s="222"/>
      <c r="AE1995" s="221"/>
      <c r="AF1995" s="237"/>
      <c r="AG1995" s="247"/>
      <c r="AH1995" s="221"/>
      <c r="AI1995" s="222"/>
      <c r="AJ1995" s="221"/>
      <c r="AK1995" s="221"/>
      <c r="AL1995" s="223"/>
      <c r="AM1995" s="221"/>
    </row>
    <row r="1996" spans="26:39" ht="15" customHeight="1">
      <c r="Z1996" s="228"/>
      <c r="AA1996" s="228"/>
      <c r="AB1996" s="251"/>
      <c r="AC1996" s="237"/>
      <c r="AD1996" s="222"/>
      <c r="AE1996" s="221"/>
      <c r="AF1996" s="237"/>
      <c r="AG1996" s="247"/>
      <c r="AH1996" s="221"/>
      <c r="AI1996" s="222"/>
      <c r="AJ1996" s="221"/>
      <c r="AK1996" s="221"/>
      <c r="AL1996" s="223"/>
      <c r="AM1996" s="221"/>
    </row>
    <row r="1997" spans="26:39" ht="15" customHeight="1">
      <c r="Z1997" s="228"/>
      <c r="AA1997" s="228"/>
      <c r="AB1997" s="251"/>
      <c r="AC1997" s="237"/>
      <c r="AD1997" s="222"/>
      <c r="AE1997" s="221"/>
      <c r="AF1997" s="237"/>
      <c r="AG1997" s="247"/>
      <c r="AH1997" s="221"/>
      <c r="AI1997" s="222"/>
      <c r="AJ1997" s="221"/>
      <c r="AK1997" s="221"/>
      <c r="AL1997" s="223"/>
      <c r="AM1997" s="221"/>
    </row>
    <row r="1998" spans="26:39" ht="15" customHeight="1">
      <c r="Z1998" s="228"/>
      <c r="AA1998" s="228"/>
      <c r="AB1998" s="251"/>
      <c r="AC1998" s="237"/>
      <c r="AD1998" s="222"/>
      <c r="AE1998" s="221"/>
      <c r="AF1998" s="237"/>
      <c r="AG1998" s="247"/>
      <c r="AH1998" s="221"/>
      <c r="AI1998" s="222"/>
      <c r="AJ1998" s="221"/>
      <c r="AK1998" s="221"/>
      <c r="AL1998" s="223"/>
      <c r="AM1998" s="221"/>
    </row>
    <row r="1999" spans="26:39" ht="15" customHeight="1">
      <c r="Z1999" s="228"/>
      <c r="AA1999" s="228"/>
      <c r="AB1999" s="251"/>
      <c r="AC1999" s="237"/>
      <c r="AD1999" s="222"/>
      <c r="AE1999" s="221"/>
      <c r="AF1999" s="237"/>
      <c r="AG1999" s="247"/>
      <c r="AH1999" s="221"/>
      <c r="AI1999" s="222"/>
      <c r="AJ1999" s="221"/>
      <c r="AK1999" s="221"/>
      <c r="AL1999" s="223"/>
      <c r="AM1999" s="221"/>
    </row>
    <row r="2000" spans="26:39" ht="15" customHeight="1">
      <c r="Z2000" s="228"/>
      <c r="AA2000" s="228"/>
      <c r="AB2000" s="251"/>
      <c r="AC2000" s="237"/>
      <c r="AD2000" s="222"/>
      <c r="AE2000" s="221"/>
      <c r="AF2000" s="237"/>
      <c r="AG2000" s="247"/>
      <c r="AH2000" s="221"/>
      <c r="AI2000" s="222"/>
      <c r="AJ2000" s="221"/>
      <c r="AK2000" s="221"/>
      <c r="AL2000" s="223"/>
      <c r="AM2000" s="221"/>
    </row>
    <row r="2001" spans="26:39" ht="15" customHeight="1">
      <c r="Z2001" s="228"/>
      <c r="AA2001" s="228"/>
      <c r="AB2001" s="251"/>
      <c r="AC2001" s="237"/>
      <c r="AD2001" s="222"/>
      <c r="AE2001" s="221"/>
      <c r="AF2001" s="237"/>
      <c r="AG2001" s="247"/>
      <c r="AH2001" s="221"/>
      <c r="AI2001" s="222"/>
      <c r="AJ2001" s="221"/>
      <c r="AK2001" s="221"/>
      <c r="AL2001" s="223"/>
      <c r="AM2001" s="221"/>
    </row>
    <row r="2002" spans="26:39" ht="15" customHeight="1">
      <c r="Z2002" s="228"/>
      <c r="AA2002" s="228"/>
      <c r="AB2002" s="251"/>
      <c r="AC2002" s="237"/>
      <c r="AD2002" s="222"/>
      <c r="AE2002" s="221"/>
      <c r="AF2002" s="237"/>
      <c r="AG2002" s="247"/>
      <c r="AH2002" s="221"/>
      <c r="AI2002" s="222"/>
      <c r="AJ2002" s="221"/>
      <c r="AK2002" s="221"/>
      <c r="AL2002" s="223"/>
      <c r="AM2002" s="221"/>
    </row>
    <row r="2003" spans="26:39" ht="15" customHeight="1">
      <c r="Z2003" s="228"/>
      <c r="AA2003" s="228"/>
      <c r="AB2003" s="251"/>
      <c r="AC2003" s="237"/>
      <c r="AD2003" s="222"/>
      <c r="AE2003" s="221"/>
      <c r="AF2003" s="237"/>
      <c r="AG2003" s="247"/>
      <c r="AH2003" s="221"/>
      <c r="AI2003" s="222"/>
      <c r="AJ2003" s="221"/>
      <c r="AK2003" s="221"/>
      <c r="AL2003" s="223"/>
      <c r="AM2003" s="221"/>
    </row>
    <row r="2004" spans="26:39" ht="15" customHeight="1">
      <c r="Z2004" s="228"/>
      <c r="AA2004" s="228"/>
      <c r="AB2004" s="251"/>
      <c r="AC2004" s="237"/>
      <c r="AD2004" s="222"/>
      <c r="AE2004" s="221"/>
      <c r="AF2004" s="237"/>
      <c r="AG2004" s="247"/>
      <c r="AH2004" s="221"/>
      <c r="AI2004" s="222"/>
      <c r="AJ2004" s="221"/>
      <c r="AK2004" s="221"/>
      <c r="AL2004" s="223"/>
      <c r="AM2004" s="221"/>
    </row>
    <row r="2005" spans="26:39" ht="15" customHeight="1">
      <c r="Z2005" s="228"/>
      <c r="AA2005" s="228"/>
      <c r="AB2005" s="251"/>
      <c r="AC2005" s="237"/>
      <c r="AD2005" s="222"/>
      <c r="AE2005" s="221"/>
      <c r="AF2005" s="237"/>
      <c r="AG2005" s="247"/>
      <c r="AH2005" s="221"/>
      <c r="AI2005" s="222"/>
      <c r="AJ2005" s="221"/>
      <c r="AK2005" s="221"/>
      <c r="AL2005" s="223"/>
      <c r="AM2005" s="221"/>
    </row>
    <row r="2006" spans="26:39" ht="15" customHeight="1">
      <c r="Z2006" s="228"/>
      <c r="AA2006" s="228"/>
      <c r="AB2006" s="251"/>
      <c r="AC2006" s="237"/>
      <c r="AD2006" s="222"/>
      <c r="AE2006" s="221"/>
      <c r="AF2006" s="237"/>
      <c r="AG2006" s="247"/>
      <c r="AH2006" s="221"/>
      <c r="AI2006" s="222"/>
      <c r="AJ2006" s="221"/>
      <c r="AK2006" s="221"/>
      <c r="AL2006" s="223"/>
      <c r="AM2006" s="221"/>
    </row>
    <row r="2007" spans="26:39" ht="15" customHeight="1">
      <c r="Z2007" s="228"/>
      <c r="AA2007" s="228"/>
      <c r="AB2007" s="251"/>
      <c r="AC2007" s="237"/>
      <c r="AD2007" s="222"/>
      <c r="AE2007" s="221"/>
      <c r="AF2007" s="237"/>
      <c r="AG2007" s="247"/>
      <c r="AH2007" s="221"/>
      <c r="AI2007" s="222"/>
      <c r="AJ2007" s="221"/>
      <c r="AK2007" s="221"/>
      <c r="AL2007" s="223"/>
      <c r="AM2007" s="221"/>
    </row>
    <row r="2008" spans="26:39" ht="15" customHeight="1">
      <c r="Z2008" s="228"/>
      <c r="AA2008" s="228"/>
      <c r="AB2008" s="251"/>
      <c r="AC2008" s="237"/>
      <c r="AD2008" s="222"/>
      <c r="AE2008" s="221"/>
      <c r="AF2008" s="237"/>
      <c r="AG2008" s="247"/>
      <c r="AH2008" s="221"/>
      <c r="AI2008" s="222"/>
      <c r="AJ2008" s="221"/>
      <c r="AK2008" s="221"/>
      <c r="AL2008" s="223"/>
      <c r="AM2008" s="221"/>
    </row>
    <row r="2009" spans="26:39" ht="15" customHeight="1">
      <c r="Z2009" s="228"/>
      <c r="AA2009" s="228"/>
      <c r="AB2009" s="251"/>
      <c r="AC2009" s="237"/>
      <c r="AD2009" s="222"/>
      <c r="AE2009" s="221"/>
      <c r="AF2009" s="237"/>
      <c r="AG2009" s="247"/>
      <c r="AH2009" s="221"/>
      <c r="AI2009" s="222"/>
      <c r="AJ2009" s="221"/>
      <c r="AK2009" s="221"/>
      <c r="AL2009" s="223"/>
      <c r="AM2009" s="221"/>
    </row>
    <row r="2010" spans="26:39" ht="15" customHeight="1">
      <c r="Z2010" s="228"/>
      <c r="AA2010" s="228"/>
      <c r="AB2010" s="251"/>
      <c r="AC2010" s="237"/>
      <c r="AD2010" s="222"/>
      <c r="AE2010" s="221"/>
      <c r="AF2010" s="237"/>
      <c r="AG2010" s="247"/>
      <c r="AH2010" s="221"/>
      <c r="AI2010" s="222"/>
      <c r="AJ2010" s="221"/>
      <c r="AK2010" s="221"/>
      <c r="AL2010" s="223"/>
      <c r="AM2010" s="221"/>
    </row>
    <row r="2011" spans="26:39" ht="15" customHeight="1">
      <c r="Z2011" s="228"/>
      <c r="AA2011" s="228"/>
      <c r="AB2011" s="251"/>
      <c r="AC2011" s="237"/>
      <c r="AD2011" s="222"/>
      <c r="AE2011" s="221"/>
      <c r="AF2011" s="237"/>
      <c r="AG2011" s="247"/>
      <c r="AH2011" s="221"/>
      <c r="AI2011" s="222"/>
      <c r="AJ2011" s="221"/>
      <c r="AK2011" s="221"/>
      <c r="AL2011" s="223"/>
      <c r="AM2011" s="221"/>
    </row>
    <row r="2012" spans="26:39" ht="15" customHeight="1">
      <c r="Z2012" s="228"/>
      <c r="AA2012" s="228"/>
      <c r="AB2012" s="251"/>
      <c r="AC2012" s="237"/>
      <c r="AD2012" s="222"/>
      <c r="AE2012" s="221"/>
      <c r="AF2012" s="237"/>
      <c r="AG2012" s="247"/>
      <c r="AH2012" s="221"/>
      <c r="AI2012" s="222"/>
      <c r="AJ2012" s="221"/>
      <c r="AK2012" s="221"/>
      <c r="AL2012" s="223"/>
      <c r="AM2012" s="221"/>
    </row>
    <row r="2013" spans="26:39" ht="15" customHeight="1">
      <c r="Z2013" s="228"/>
      <c r="AA2013" s="228"/>
      <c r="AB2013" s="251"/>
      <c r="AC2013" s="237"/>
      <c r="AD2013" s="222"/>
      <c r="AE2013" s="221"/>
      <c r="AF2013" s="237"/>
      <c r="AG2013" s="247"/>
      <c r="AH2013" s="221"/>
      <c r="AI2013" s="222"/>
      <c r="AJ2013" s="221"/>
      <c r="AK2013" s="221"/>
      <c r="AL2013" s="223"/>
      <c r="AM2013" s="221"/>
    </row>
    <row r="2014" spans="26:39" ht="15" customHeight="1">
      <c r="Z2014" s="228"/>
      <c r="AA2014" s="228"/>
      <c r="AB2014" s="251"/>
      <c r="AC2014" s="237"/>
      <c r="AD2014" s="222"/>
      <c r="AE2014" s="221"/>
      <c r="AF2014" s="237"/>
      <c r="AG2014" s="247"/>
      <c r="AH2014" s="221"/>
      <c r="AI2014" s="222"/>
      <c r="AJ2014" s="221"/>
      <c r="AK2014" s="221"/>
      <c r="AL2014" s="223"/>
      <c r="AM2014" s="221"/>
    </row>
    <row r="2015" spans="26:39" ht="15" customHeight="1">
      <c r="Z2015" s="228"/>
      <c r="AA2015" s="228"/>
      <c r="AB2015" s="251"/>
      <c r="AC2015" s="237"/>
      <c r="AD2015" s="222"/>
      <c r="AE2015" s="221"/>
      <c r="AF2015" s="237"/>
      <c r="AG2015" s="247"/>
      <c r="AH2015" s="221"/>
      <c r="AI2015" s="222"/>
      <c r="AJ2015" s="221"/>
      <c r="AK2015" s="221"/>
      <c r="AL2015" s="223"/>
      <c r="AM2015" s="221"/>
    </row>
    <row r="2016" spans="26:39" ht="15" customHeight="1">
      <c r="Z2016" s="228"/>
      <c r="AA2016" s="228"/>
      <c r="AB2016" s="251"/>
      <c r="AC2016" s="237"/>
      <c r="AD2016" s="222"/>
      <c r="AE2016" s="221"/>
      <c r="AF2016" s="237"/>
      <c r="AG2016" s="247"/>
      <c r="AH2016" s="221"/>
      <c r="AI2016" s="222"/>
      <c r="AJ2016" s="221"/>
      <c r="AK2016" s="221"/>
      <c r="AL2016" s="223"/>
      <c r="AM2016" s="221"/>
    </row>
    <row r="2017" spans="26:39" ht="15" customHeight="1">
      <c r="Z2017" s="228"/>
      <c r="AA2017" s="228"/>
      <c r="AB2017" s="251"/>
      <c r="AC2017" s="237"/>
      <c r="AD2017" s="222"/>
      <c r="AE2017" s="221"/>
      <c r="AF2017" s="237"/>
      <c r="AG2017" s="247"/>
      <c r="AH2017" s="221"/>
      <c r="AI2017" s="222"/>
      <c r="AJ2017" s="221"/>
      <c r="AK2017" s="221"/>
      <c r="AL2017" s="223"/>
      <c r="AM2017" s="221"/>
    </row>
    <row r="2018" spans="26:39" ht="15" customHeight="1">
      <c r="Z2018" s="228"/>
      <c r="AA2018" s="228"/>
      <c r="AB2018" s="251"/>
      <c r="AC2018" s="237"/>
      <c r="AD2018" s="222"/>
      <c r="AE2018" s="221"/>
      <c r="AF2018" s="237"/>
      <c r="AG2018" s="247"/>
      <c r="AH2018" s="221"/>
      <c r="AI2018" s="222"/>
      <c r="AJ2018" s="221"/>
      <c r="AK2018" s="221"/>
      <c r="AL2018" s="223"/>
      <c r="AM2018" s="221"/>
    </row>
    <row r="2019" spans="26:39" ht="15" customHeight="1">
      <c r="Z2019" s="228"/>
      <c r="AA2019" s="228"/>
      <c r="AB2019" s="251"/>
      <c r="AC2019" s="237"/>
      <c r="AD2019" s="222"/>
      <c r="AE2019" s="221"/>
      <c r="AF2019" s="237"/>
      <c r="AG2019" s="247"/>
      <c r="AH2019" s="221"/>
      <c r="AI2019" s="222"/>
      <c r="AJ2019" s="221"/>
      <c r="AK2019" s="221"/>
      <c r="AL2019" s="223"/>
      <c r="AM2019" s="221"/>
    </row>
    <row r="2020" spans="26:39" ht="15" customHeight="1">
      <c r="Z2020" s="228"/>
      <c r="AA2020" s="228"/>
      <c r="AB2020" s="251"/>
      <c r="AC2020" s="237"/>
      <c r="AD2020" s="222"/>
      <c r="AE2020" s="221"/>
      <c r="AF2020" s="237"/>
      <c r="AG2020" s="247"/>
      <c r="AH2020" s="221"/>
      <c r="AI2020" s="222"/>
      <c r="AJ2020" s="221"/>
      <c r="AK2020" s="221"/>
      <c r="AL2020" s="223"/>
      <c r="AM2020" s="221"/>
    </row>
    <row r="2021" spans="26:39" ht="15" customHeight="1">
      <c r="Z2021" s="228"/>
      <c r="AA2021" s="228"/>
      <c r="AB2021" s="251"/>
      <c r="AC2021" s="237"/>
      <c r="AD2021" s="222"/>
      <c r="AE2021" s="221"/>
      <c r="AF2021" s="237"/>
      <c r="AG2021" s="247"/>
      <c r="AH2021" s="221"/>
      <c r="AI2021" s="222"/>
      <c r="AJ2021" s="221"/>
      <c r="AK2021" s="221"/>
      <c r="AL2021" s="223"/>
      <c r="AM2021" s="221"/>
    </row>
    <row r="2022" spans="26:39" ht="15" customHeight="1">
      <c r="Z2022" s="228"/>
      <c r="AA2022" s="228"/>
      <c r="AB2022" s="251"/>
      <c r="AC2022" s="237"/>
      <c r="AD2022" s="222"/>
      <c r="AE2022" s="221"/>
      <c r="AF2022" s="237"/>
      <c r="AG2022" s="247"/>
      <c r="AH2022" s="221"/>
      <c r="AI2022" s="222"/>
      <c r="AJ2022" s="221"/>
      <c r="AK2022" s="221"/>
      <c r="AL2022" s="223"/>
      <c r="AM2022" s="221"/>
    </row>
    <row r="2023" spans="26:39" ht="15" customHeight="1">
      <c r="Z2023" s="228"/>
      <c r="AA2023" s="228"/>
      <c r="AB2023" s="251"/>
      <c r="AC2023" s="237"/>
      <c r="AD2023" s="222"/>
      <c r="AE2023" s="221"/>
      <c r="AF2023" s="237"/>
      <c r="AG2023" s="247"/>
      <c r="AH2023" s="221"/>
      <c r="AI2023" s="222"/>
      <c r="AJ2023" s="221"/>
      <c r="AK2023" s="221"/>
      <c r="AL2023" s="223"/>
      <c r="AM2023" s="221"/>
    </row>
    <row r="2024" spans="26:39" ht="15" customHeight="1">
      <c r="Z2024" s="228"/>
      <c r="AA2024" s="228"/>
      <c r="AB2024" s="251"/>
      <c r="AC2024" s="237"/>
      <c r="AD2024" s="222"/>
      <c r="AE2024" s="221"/>
      <c r="AF2024" s="237"/>
      <c r="AG2024" s="247"/>
      <c r="AH2024" s="221"/>
      <c r="AI2024" s="222"/>
      <c r="AJ2024" s="221"/>
      <c r="AK2024" s="221"/>
      <c r="AL2024" s="223"/>
      <c r="AM2024" s="221"/>
    </row>
    <row r="2025" spans="26:39" ht="15" customHeight="1">
      <c r="Z2025" s="228"/>
      <c r="AA2025" s="228"/>
      <c r="AB2025" s="251"/>
      <c r="AC2025" s="237"/>
      <c r="AD2025" s="222"/>
      <c r="AE2025" s="221"/>
      <c r="AF2025" s="237"/>
      <c r="AG2025" s="247"/>
      <c r="AH2025" s="221"/>
      <c r="AI2025" s="222"/>
      <c r="AJ2025" s="221"/>
      <c r="AK2025" s="221"/>
      <c r="AL2025" s="223"/>
      <c r="AM2025" s="221"/>
    </row>
    <row r="2026" spans="26:39" ht="15" customHeight="1">
      <c r="Z2026" s="228"/>
      <c r="AA2026" s="228"/>
      <c r="AB2026" s="251"/>
      <c r="AC2026" s="237"/>
      <c r="AD2026" s="222"/>
      <c r="AE2026" s="221"/>
      <c r="AF2026" s="237"/>
      <c r="AG2026" s="247"/>
      <c r="AH2026" s="221"/>
      <c r="AI2026" s="222"/>
      <c r="AJ2026" s="221"/>
      <c r="AK2026" s="221"/>
      <c r="AL2026" s="223"/>
      <c r="AM2026" s="221"/>
    </row>
    <row r="2027" spans="26:39" ht="15" customHeight="1">
      <c r="Z2027" s="228"/>
      <c r="AA2027" s="228"/>
      <c r="AB2027" s="251"/>
      <c r="AC2027" s="237"/>
      <c r="AD2027" s="222"/>
      <c r="AE2027" s="221"/>
      <c r="AF2027" s="237"/>
      <c r="AG2027" s="247"/>
      <c r="AH2027" s="221"/>
      <c r="AI2027" s="222"/>
      <c r="AJ2027" s="221"/>
      <c r="AK2027" s="221"/>
      <c r="AL2027" s="223"/>
      <c r="AM2027" s="221"/>
    </row>
    <row r="2028" spans="26:39" ht="15" customHeight="1">
      <c r="Z2028" s="228"/>
      <c r="AA2028" s="228"/>
      <c r="AB2028" s="251"/>
      <c r="AC2028" s="237"/>
      <c r="AD2028" s="222"/>
      <c r="AE2028" s="221"/>
      <c r="AF2028" s="237"/>
      <c r="AG2028" s="247"/>
      <c r="AH2028" s="221"/>
      <c r="AI2028" s="222"/>
      <c r="AJ2028" s="221"/>
      <c r="AK2028" s="221"/>
      <c r="AL2028" s="223"/>
      <c r="AM2028" s="221"/>
    </row>
    <row r="2029" spans="26:39" ht="15" customHeight="1">
      <c r="Z2029" s="228"/>
      <c r="AA2029" s="228"/>
      <c r="AB2029" s="251"/>
      <c r="AC2029" s="237"/>
      <c r="AD2029" s="222"/>
      <c r="AE2029" s="221"/>
      <c r="AF2029" s="237"/>
      <c r="AG2029" s="247"/>
      <c r="AH2029" s="221"/>
      <c r="AI2029" s="222"/>
      <c r="AJ2029" s="221"/>
      <c r="AK2029" s="221"/>
      <c r="AL2029" s="223"/>
      <c r="AM2029" s="221"/>
    </row>
    <row r="2030" spans="26:39" ht="15" customHeight="1">
      <c r="Z2030" s="228"/>
      <c r="AA2030" s="228"/>
      <c r="AB2030" s="251"/>
      <c r="AC2030" s="237"/>
      <c r="AD2030" s="222"/>
      <c r="AE2030" s="221"/>
      <c r="AF2030" s="237"/>
      <c r="AG2030" s="247"/>
      <c r="AH2030" s="221"/>
      <c r="AI2030" s="222"/>
      <c r="AJ2030" s="221"/>
      <c r="AK2030" s="221"/>
      <c r="AL2030" s="223"/>
      <c r="AM2030" s="221"/>
    </row>
    <row r="2031" spans="26:39" ht="15" customHeight="1">
      <c r="Z2031" s="228"/>
      <c r="AA2031" s="228"/>
      <c r="AB2031" s="251"/>
      <c r="AC2031" s="237"/>
      <c r="AD2031" s="222"/>
      <c r="AE2031" s="221"/>
      <c r="AF2031" s="237"/>
      <c r="AG2031" s="247"/>
      <c r="AH2031" s="221"/>
      <c r="AI2031" s="222"/>
      <c r="AJ2031" s="221"/>
      <c r="AK2031" s="221"/>
      <c r="AL2031" s="223"/>
      <c r="AM2031" s="221"/>
    </row>
    <row r="2032" spans="26:39" ht="15" customHeight="1">
      <c r="Z2032" s="228"/>
      <c r="AA2032" s="228"/>
      <c r="AB2032" s="251"/>
      <c r="AC2032" s="237"/>
      <c r="AD2032" s="222"/>
      <c r="AE2032" s="221"/>
      <c r="AF2032" s="237"/>
      <c r="AG2032" s="247"/>
      <c r="AH2032" s="221"/>
      <c r="AI2032" s="222"/>
      <c r="AJ2032" s="221"/>
      <c r="AK2032" s="221"/>
      <c r="AL2032" s="223"/>
      <c r="AM2032" s="221"/>
    </row>
    <row r="2033" spans="26:39" ht="15" customHeight="1">
      <c r="Z2033" s="228"/>
      <c r="AA2033" s="228"/>
      <c r="AB2033" s="251"/>
      <c r="AC2033" s="237"/>
      <c r="AD2033" s="222"/>
      <c r="AE2033" s="221"/>
      <c r="AF2033" s="237"/>
      <c r="AG2033" s="247"/>
      <c r="AH2033" s="221"/>
      <c r="AI2033" s="222"/>
      <c r="AJ2033" s="221"/>
      <c r="AK2033" s="221"/>
      <c r="AL2033" s="223"/>
      <c r="AM2033" s="221"/>
    </row>
    <row r="2034" spans="26:39" ht="15" customHeight="1">
      <c r="Z2034" s="228"/>
      <c r="AA2034" s="228"/>
      <c r="AB2034" s="251"/>
      <c r="AC2034" s="237"/>
      <c r="AD2034" s="222"/>
      <c r="AE2034" s="221"/>
      <c r="AF2034" s="237"/>
      <c r="AG2034" s="247"/>
      <c r="AH2034" s="221"/>
      <c r="AI2034" s="222"/>
      <c r="AJ2034" s="221"/>
      <c r="AK2034" s="221"/>
      <c r="AL2034" s="223"/>
      <c r="AM2034" s="221"/>
    </row>
    <row r="2035" spans="26:39" ht="15" customHeight="1">
      <c r="Z2035" s="228"/>
      <c r="AA2035" s="228"/>
      <c r="AB2035" s="251"/>
      <c r="AC2035" s="237"/>
      <c r="AD2035" s="222"/>
      <c r="AE2035" s="221"/>
      <c r="AF2035" s="237"/>
      <c r="AG2035" s="247"/>
      <c r="AH2035" s="221"/>
      <c r="AI2035" s="222"/>
      <c r="AJ2035" s="221"/>
      <c r="AK2035" s="221"/>
      <c r="AL2035" s="223"/>
      <c r="AM2035" s="221"/>
    </row>
    <row r="2036" spans="26:39" ht="15" customHeight="1">
      <c r="Z2036" s="228"/>
      <c r="AA2036" s="228"/>
      <c r="AB2036" s="251"/>
      <c r="AC2036" s="237"/>
      <c r="AD2036" s="222"/>
      <c r="AE2036" s="221"/>
      <c r="AF2036" s="237"/>
      <c r="AG2036" s="247"/>
      <c r="AH2036" s="221"/>
      <c r="AI2036" s="222"/>
      <c r="AJ2036" s="221"/>
      <c r="AK2036" s="221"/>
      <c r="AL2036" s="223"/>
      <c r="AM2036" s="221"/>
    </row>
    <row r="2037" spans="26:39" ht="15" customHeight="1">
      <c r="Z2037" s="228"/>
      <c r="AA2037" s="228"/>
      <c r="AB2037" s="251"/>
      <c r="AC2037" s="237"/>
      <c r="AD2037" s="222"/>
      <c r="AE2037" s="221"/>
      <c r="AF2037" s="237"/>
      <c r="AG2037" s="247"/>
      <c r="AH2037" s="221"/>
      <c r="AI2037" s="222"/>
      <c r="AJ2037" s="221"/>
      <c r="AK2037" s="221"/>
      <c r="AL2037" s="223"/>
      <c r="AM2037" s="221"/>
    </row>
    <row r="2038" spans="26:39" ht="15" customHeight="1">
      <c r="Z2038" s="228"/>
      <c r="AA2038" s="228"/>
      <c r="AB2038" s="251"/>
      <c r="AC2038" s="237"/>
      <c r="AD2038" s="222"/>
      <c r="AE2038" s="221"/>
      <c r="AF2038" s="237"/>
      <c r="AG2038" s="247"/>
      <c r="AH2038" s="221"/>
      <c r="AI2038" s="222"/>
      <c r="AJ2038" s="221"/>
      <c r="AK2038" s="221"/>
      <c r="AL2038" s="223"/>
      <c r="AM2038" s="221"/>
    </row>
    <row r="2039" spans="26:39" ht="15" customHeight="1">
      <c r="Z2039" s="228"/>
      <c r="AA2039" s="228"/>
      <c r="AB2039" s="251"/>
      <c r="AC2039" s="237"/>
      <c r="AD2039" s="222"/>
      <c r="AE2039" s="221"/>
      <c r="AF2039" s="237"/>
      <c r="AG2039" s="247"/>
      <c r="AH2039" s="221"/>
      <c r="AI2039" s="222"/>
      <c r="AJ2039" s="221"/>
      <c r="AK2039" s="221"/>
      <c r="AL2039" s="223"/>
      <c r="AM2039" s="221"/>
    </row>
    <row r="2040" spans="26:39" ht="15" customHeight="1">
      <c r="Z2040" s="228"/>
      <c r="AA2040" s="228"/>
      <c r="AB2040" s="251"/>
      <c r="AC2040" s="237"/>
      <c r="AD2040" s="222"/>
      <c r="AE2040" s="221"/>
      <c r="AF2040" s="237"/>
      <c r="AG2040" s="247"/>
      <c r="AH2040" s="221"/>
      <c r="AI2040" s="222"/>
      <c r="AJ2040" s="221"/>
      <c r="AK2040" s="221"/>
      <c r="AL2040" s="223"/>
      <c r="AM2040" s="221"/>
    </row>
    <row r="2041" spans="26:39" ht="15" customHeight="1">
      <c r="Z2041" s="228"/>
      <c r="AA2041" s="228"/>
      <c r="AB2041" s="251"/>
      <c r="AC2041" s="237"/>
      <c r="AD2041" s="222"/>
      <c r="AE2041" s="221"/>
      <c r="AF2041" s="237"/>
      <c r="AG2041" s="247"/>
      <c r="AH2041" s="221"/>
      <c r="AI2041" s="222"/>
      <c r="AJ2041" s="221"/>
      <c r="AK2041" s="221"/>
      <c r="AL2041" s="223"/>
      <c r="AM2041" s="221"/>
    </row>
    <row r="2042" spans="26:39" ht="15" customHeight="1">
      <c r="Z2042" s="228"/>
      <c r="AA2042" s="228"/>
      <c r="AB2042" s="251"/>
      <c r="AC2042" s="237"/>
      <c r="AD2042" s="222"/>
      <c r="AE2042" s="221"/>
      <c r="AF2042" s="237"/>
      <c r="AG2042" s="247"/>
      <c r="AH2042" s="221"/>
      <c r="AI2042" s="222"/>
      <c r="AJ2042" s="221"/>
      <c r="AK2042" s="221"/>
      <c r="AL2042" s="223"/>
      <c r="AM2042" s="221"/>
    </row>
    <row r="2043" spans="26:39" ht="15" customHeight="1">
      <c r="Z2043" s="228"/>
      <c r="AA2043" s="228"/>
      <c r="AB2043" s="251"/>
      <c r="AC2043" s="237"/>
      <c r="AD2043" s="222"/>
      <c r="AE2043" s="221"/>
      <c r="AF2043" s="237"/>
      <c r="AG2043" s="247"/>
      <c r="AH2043" s="221"/>
      <c r="AI2043" s="222"/>
      <c r="AJ2043" s="221"/>
      <c r="AK2043" s="221"/>
      <c r="AL2043" s="223"/>
      <c r="AM2043" s="221"/>
    </row>
    <row r="2044" spans="26:39" ht="15" customHeight="1">
      <c r="Z2044" s="228"/>
      <c r="AA2044" s="228"/>
      <c r="AB2044" s="251"/>
      <c r="AC2044" s="237"/>
      <c r="AD2044" s="222"/>
      <c r="AE2044" s="221"/>
      <c r="AF2044" s="237"/>
      <c r="AG2044" s="247"/>
      <c r="AH2044" s="221"/>
      <c r="AI2044" s="222"/>
      <c r="AJ2044" s="221"/>
      <c r="AK2044" s="221"/>
      <c r="AL2044" s="223"/>
      <c r="AM2044" s="221"/>
    </row>
    <row r="2045" spans="26:39" ht="15" customHeight="1">
      <c r="Z2045" s="228"/>
      <c r="AA2045" s="228"/>
      <c r="AB2045" s="251"/>
      <c r="AC2045" s="237"/>
      <c r="AD2045" s="222"/>
      <c r="AE2045" s="221"/>
      <c r="AF2045" s="237"/>
      <c r="AG2045" s="247"/>
      <c r="AH2045" s="221"/>
      <c r="AI2045" s="222"/>
      <c r="AJ2045" s="221"/>
      <c r="AK2045" s="221"/>
      <c r="AL2045" s="223"/>
      <c r="AM2045" s="221"/>
    </row>
    <row r="2046" spans="26:39" ht="15" customHeight="1">
      <c r="Z2046" s="228"/>
      <c r="AA2046" s="228"/>
      <c r="AB2046" s="251"/>
      <c r="AC2046" s="237"/>
      <c r="AD2046" s="222"/>
      <c r="AE2046" s="221"/>
      <c r="AF2046" s="237"/>
      <c r="AG2046" s="247"/>
      <c r="AH2046" s="221"/>
      <c r="AI2046" s="222"/>
      <c r="AJ2046" s="221"/>
      <c r="AK2046" s="221"/>
      <c r="AL2046" s="223"/>
      <c r="AM2046" s="221"/>
    </row>
    <row r="2047" spans="26:39" ht="15" customHeight="1">
      <c r="Z2047" s="228"/>
      <c r="AA2047" s="228"/>
      <c r="AB2047" s="251"/>
      <c r="AC2047" s="237"/>
      <c r="AD2047" s="222"/>
      <c r="AE2047" s="221"/>
      <c r="AF2047" s="237"/>
      <c r="AG2047" s="247"/>
      <c r="AH2047" s="221"/>
      <c r="AI2047" s="222"/>
      <c r="AJ2047" s="221"/>
      <c r="AK2047" s="221"/>
      <c r="AL2047" s="223"/>
      <c r="AM2047" s="221"/>
    </row>
    <row r="2048" spans="26:39" ht="15" customHeight="1">
      <c r="Z2048" s="228"/>
      <c r="AA2048" s="228"/>
      <c r="AB2048" s="251"/>
      <c r="AC2048" s="237"/>
      <c r="AD2048" s="222"/>
      <c r="AE2048" s="221"/>
      <c r="AF2048" s="237"/>
      <c r="AG2048" s="247"/>
      <c r="AH2048" s="221"/>
      <c r="AI2048" s="222"/>
      <c r="AJ2048" s="221"/>
      <c r="AK2048" s="221"/>
      <c r="AL2048" s="223"/>
      <c r="AM2048" s="221"/>
    </row>
    <row r="2049" spans="26:39" ht="15" customHeight="1">
      <c r="Z2049" s="228"/>
      <c r="AA2049" s="228"/>
      <c r="AB2049" s="251"/>
      <c r="AC2049" s="237"/>
      <c r="AD2049" s="222"/>
      <c r="AE2049" s="221"/>
      <c r="AF2049" s="237"/>
      <c r="AG2049" s="247"/>
      <c r="AH2049" s="221"/>
      <c r="AI2049" s="222"/>
      <c r="AJ2049" s="221"/>
      <c r="AK2049" s="221"/>
      <c r="AL2049" s="223"/>
      <c r="AM2049" s="221"/>
    </row>
    <row r="2050" spans="26:39" ht="15" customHeight="1">
      <c r="Z2050" s="228"/>
      <c r="AA2050" s="228"/>
      <c r="AB2050" s="251"/>
      <c r="AC2050" s="237"/>
      <c r="AD2050" s="222"/>
      <c r="AE2050" s="221"/>
      <c r="AF2050" s="237"/>
      <c r="AG2050" s="247"/>
      <c r="AH2050" s="221"/>
      <c r="AI2050" s="222"/>
      <c r="AJ2050" s="221"/>
      <c r="AK2050" s="221"/>
      <c r="AL2050" s="223"/>
      <c r="AM2050" s="221"/>
    </row>
    <row r="2051" spans="26:39" ht="15" customHeight="1">
      <c r="Z2051" s="228"/>
      <c r="AA2051" s="228"/>
      <c r="AB2051" s="251"/>
      <c r="AC2051" s="237"/>
      <c r="AD2051" s="222"/>
      <c r="AE2051" s="221"/>
      <c r="AF2051" s="237"/>
      <c r="AG2051" s="247"/>
      <c r="AH2051" s="221"/>
      <c r="AI2051" s="222"/>
      <c r="AJ2051" s="221"/>
      <c r="AK2051" s="221"/>
      <c r="AL2051" s="223"/>
      <c r="AM2051" s="221"/>
    </row>
    <row r="2052" spans="26:39" ht="15" customHeight="1">
      <c r="Z2052" s="228"/>
      <c r="AA2052" s="228"/>
      <c r="AB2052" s="251"/>
      <c r="AC2052" s="237"/>
      <c r="AD2052" s="222"/>
      <c r="AE2052" s="221"/>
      <c r="AF2052" s="237"/>
      <c r="AG2052" s="247"/>
      <c r="AH2052" s="221"/>
      <c r="AI2052" s="222"/>
      <c r="AJ2052" s="221"/>
      <c r="AK2052" s="221"/>
      <c r="AL2052" s="223"/>
      <c r="AM2052" s="221"/>
    </row>
    <row r="2053" spans="26:39" ht="15" customHeight="1">
      <c r="Z2053" s="228"/>
      <c r="AA2053" s="228"/>
      <c r="AB2053" s="251"/>
      <c r="AC2053" s="237"/>
      <c r="AD2053" s="222"/>
      <c r="AE2053" s="221"/>
      <c r="AF2053" s="237"/>
      <c r="AG2053" s="247"/>
      <c r="AH2053" s="221"/>
      <c r="AI2053" s="222"/>
      <c r="AJ2053" s="221"/>
      <c r="AK2053" s="221"/>
      <c r="AL2053" s="223"/>
      <c r="AM2053" s="221"/>
    </row>
    <row r="2054" spans="26:39" ht="15" customHeight="1">
      <c r="Z2054" s="228"/>
      <c r="AA2054" s="228"/>
      <c r="AB2054" s="251"/>
      <c r="AC2054" s="237"/>
      <c r="AD2054" s="222"/>
      <c r="AE2054" s="221"/>
      <c r="AF2054" s="237"/>
      <c r="AG2054" s="247"/>
      <c r="AH2054" s="221"/>
      <c r="AI2054" s="222"/>
      <c r="AJ2054" s="221"/>
      <c r="AK2054" s="221"/>
      <c r="AL2054" s="223"/>
      <c r="AM2054" s="221"/>
    </row>
    <row r="2055" spans="26:39" ht="15" customHeight="1">
      <c r="Z2055" s="228"/>
      <c r="AA2055" s="228"/>
      <c r="AB2055" s="251"/>
      <c r="AC2055" s="237"/>
      <c r="AD2055" s="222"/>
      <c r="AE2055" s="221"/>
      <c r="AF2055" s="237"/>
      <c r="AG2055" s="247"/>
      <c r="AH2055" s="221"/>
      <c r="AI2055" s="222"/>
      <c r="AJ2055" s="221"/>
      <c r="AK2055" s="221"/>
      <c r="AL2055" s="223"/>
      <c r="AM2055" s="221"/>
    </row>
    <row r="2056" spans="26:39" ht="15" customHeight="1">
      <c r="Z2056" s="228"/>
      <c r="AA2056" s="228"/>
      <c r="AB2056" s="251"/>
      <c r="AC2056" s="237"/>
      <c r="AD2056" s="222"/>
      <c r="AE2056" s="221"/>
      <c r="AF2056" s="237"/>
      <c r="AG2056" s="247"/>
      <c r="AH2056" s="221"/>
      <c r="AI2056" s="222"/>
      <c r="AJ2056" s="221"/>
      <c r="AK2056" s="221"/>
      <c r="AL2056" s="223"/>
      <c r="AM2056" s="221"/>
    </row>
    <row r="2057" spans="26:39" ht="15" customHeight="1">
      <c r="Z2057" s="228"/>
      <c r="AA2057" s="228"/>
      <c r="AB2057" s="251"/>
      <c r="AC2057" s="237"/>
      <c r="AD2057" s="222"/>
      <c r="AE2057" s="221"/>
      <c r="AF2057" s="237"/>
      <c r="AG2057" s="247"/>
      <c r="AH2057" s="221"/>
      <c r="AI2057" s="222"/>
      <c r="AJ2057" s="221"/>
      <c r="AK2057" s="221"/>
      <c r="AL2057" s="223"/>
      <c r="AM2057" s="221"/>
    </row>
    <row r="2058" spans="26:39" ht="15" customHeight="1">
      <c r="Z2058" s="228"/>
      <c r="AA2058" s="228"/>
      <c r="AB2058" s="251"/>
      <c r="AC2058" s="237"/>
      <c r="AD2058" s="222"/>
      <c r="AE2058" s="221"/>
      <c r="AF2058" s="237"/>
      <c r="AG2058" s="247"/>
      <c r="AH2058" s="221"/>
      <c r="AI2058" s="222"/>
      <c r="AJ2058" s="221"/>
      <c r="AK2058" s="221"/>
      <c r="AL2058" s="223"/>
      <c r="AM2058" s="221"/>
    </row>
    <row r="2059" spans="26:39" ht="15" customHeight="1">
      <c r="Z2059" s="228"/>
      <c r="AA2059" s="228"/>
      <c r="AB2059" s="251"/>
      <c r="AC2059" s="237"/>
      <c r="AD2059" s="222"/>
      <c r="AE2059" s="221"/>
      <c r="AF2059" s="237"/>
      <c r="AG2059" s="247"/>
      <c r="AH2059" s="221"/>
      <c r="AI2059" s="222"/>
      <c r="AJ2059" s="221"/>
      <c r="AK2059" s="221"/>
      <c r="AL2059" s="223"/>
      <c r="AM2059" s="221"/>
    </row>
    <row r="2060" spans="26:39" ht="15" customHeight="1">
      <c r="Z2060" s="228"/>
      <c r="AA2060" s="228"/>
      <c r="AB2060" s="251"/>
      <c r="AC2060" s="237"/>
      <c r="AD2060" s="222"/>
      <c r="AE2060" s="221"/>
      <c r="AF2060" s="237"/>
      <c r="AG2060" s="247"/>
      <c r="AH2060" s="221"/>
      <c r="AI2060" s="222"/>
      <c r="AJ2060" s="221"/>
      <c r="AK2060" s="221"/>
      <c r="AL2060" s="223"/>
      <c r="AM2060" s="221"/>
    </row>
    <row r="2061" spans="26:39" ht="15" customHeight="1">
      <c r="Z2061" s="228"/>
      <c r="AA2061" s="228"/>
      <c r="AB2061" s="251"/>
      <c r="AC2061" s="237"/>
      <c r="AD2061" s="222"/>
      <c r="AE2061" s="221"/>
      <c r="AF2061" s="237"/>
      <c r="AG2061" s="247"/>
      <c r="AH2061" s="221"/>
      <c r="AI2061" s="222"/>
      <c r="AJ2061" s="221"/>
      <c r="AK2061" s="221"/>
      <c r="AL2061" s="223"/>
      <c r="AM2061" s="221"/>
    </row>
    <row r="2062" spans="26:39" ht="15" customHeight="1">
      <c r="Z2062" s="228"/>
      <c r="AA2062" s="228"/>
      <c r="AB2062" s="251"/>
      <c r="AC2062" s="237"/>
      <c r="AD2062" s="222"/>
      <c r="AE2062" s="221"/>
      <c r="AF2062" s="237"/>
      <c r="AG2062" s="247"/>
      <c r="AH2062" s="221"/>
      <c r="AI2062" s="222"/>
      <c r="AJ2062" s="221"/>
      <c r="AK2062" s="221"/>
      <c r="AL2062" s="223"/>
      <c r="AM2062" s="221"/>
    </row>
    <row r="2063" spans="26:39" ht="15" customHeight="1">
      <c r="Z2063" s="228"/>
      <c r="AA2063" s="228"/>
      <c r="AB2063" s="251"/>
      <c r="AC2063" s="237"/>
      <c r="AD2063" s="222"/>
      <c r="AE2063" s="221"/>
      <c r="AF2063" s="237"/>
      <c r="AG2063" s="247"/>
      <c r="AH2063" s="221"/>
      <c r="AI2063" s="222"/>
      <c r="AJ2063" s="221"/>
      <c r="AK2063" s="221"/>
      <c r="AL2063" s="223"/>
      <c r="AM2063" s="221"/>
    </row>
    <row r="2064" spans="26:39" ht="15" customHeight="1">
      <c r="Z2064" s="228"/>
      <c r="AA2064" s="228"/>
      <c r="AB2064" s="251"/>
      <c r="AC2064" s="237"/>
      <c r="AD2064" s="222"/>
      <c r="AE2064" s="221"/>
      <c r="AF2064" s="237"/>
      <c r="AG2064" s="247"/>
      <c r="AH2064" s="221"/>
      <c r="AI2064" s="222"/>
      <c r="AJ2064" s="221"/>
      <c r="AK2064" s="221"/>
      <c r="AL2064" s="223"/>
      <c r="AM2064" s="221"/>
    </row>
    <row r="2065" spans="26:39" ht="15" customHeight="1">
      <c r="Z2065" s="228"/>
      <c r="AA2065" s="228"/>
      <c r="AB2065" s="251"/>
      <c r="AC2065" s="237"/>
      <c r="AD2065" s="222"/>
      <c r="AE2065" s="221"/>
      <c r="AF2065" s="237"/>
      <c r="AG2065" s="247"/>
      <c r="AH2065" s="221"/>
      <c r="AI2065" s="222"/>
      <c r="AJ2065" s="221"/>
      <c r="AK2065" s="221"/>
      <c r="AL2065" s="223"/>
      <c r="AM2065" s="221"/>
    </row>
    <row r="2066" spans="26:39" ht="15" customHeight="1">
      <c r="Z2066" s="228"/>
      <c r="AA2066" s="228"/>
      <c r="AB2066" s="251"/>
      <c r="AC2066" s="237"/>
      <c r="AD2066" s="222"/>
      <c r="AE2066" s="221"/>
      <c r="AF2066" s="237"/>
      <c r="AG2066" s="247"/>
      <c r="AH2066" s="221"/>
      <c r="AI2066" s="222"/>
      <c r="AJ2066" s="221"/>
      <c r="AK2066" s="221"/>
      <c r="AL2066" s="223"/>
      <c r="AM2066" s="221"/>
    </row>
    <row r="2067" spans="26:39" ht="15" customHeight="1">
      <c r="Z2067" s="228"/>
      <c r="AA2067" s="228"/>
      <c r="AB2067" s="251"/>
      <c r="AC2067" s="237"/>
      <c r="AD2067" s="222"/>
      <c r="AE2067" s="221"/>
      <c r="AF2067" s="237"/>
      <c r="AG2067" s="247"/>
      <c r="AH2067" s="221"/>
      <c r="AI2067" s="222"/>
      <c r="AJ2067" s="221"/>
      <c r="AK2067" s="221"/>
      <c r="AL2067" s="223"/>
      <c r="AM2067" s="221"/>
    </row>
    <row r="2068" spans="26:39" ht="15" customHeight="1">
      <c r="Z2068" s="228"/>
      <c r="AA2068" s="228"/>
      <c r="AB2068" s="251"/>
      <c r="AC2068" s="237"/>
      <c r="AD2068" s="222"/>
      <c r="AE2068" s="221"/>
      <c r="AF2068" s="237"/>
      <c r="AG2068" s="247"/>
      <c r="AH2068" s="221"/>
      <c r="AI2068" s="222"/>
      <c r="AJ2068" s="221"/>
      <c r="AK2068" s="221"/>
      <c r="AL2068" s="223"/>
      <c r="AM2068" s="221"/>
    </row>
    <row r="2069" spans="26:39" ht="15" customHeight="1">
      <c r="Z2069" s="228"/>
      <c r="AA2069" s="228"/>
      <c r="AB2069" s="251"/>
      <c r="AC2069" s="237"/>
      <c r="AD2069" s="222"/>
      <c r="AE2069" s="221"/>
      <c r="AF2069" s="237"/>
      <c r="AG2069" s="247"/>
      <c r="AH2069" s="221"/>
      <c r="AI2069" s="222"/>
      <c r="AJ2069" s="221"/>
      <c r="AK2069" s="221"/>
      <c r="AL2069" s="223"/>
      <c r="AM2069" s="221"/>
    </row>
    <row r="2070" spans="26:39" ht="15" customHeight="1">
      <c r="Z2070" s="228"/>
      <c r="AA2070" s="228"/>
      <c r="AB2070" s="251"/>
      <c r="AC2070" s="237"/>
      <c r="AD2070" s="222"/>
      <c r="AE2070" s="221"/>
      <c r="AF2070" s="237"/>
      <c r="AG2070" s="247"/>
      <c r="AH2070" s="221"/>
      <c r="AI2070" s="222"/>
      <c r="AJ2070" s="221"/>
      <c r="AK2070" s="221"/>
      <c r="AL2070" s="223"/>
      <c r="AM2070" s="221"/>
    </row>
    <row r="2071" spans="26:39" ht="15" customHeight="1">
      <c r="Z2071" s="228"/>
      <c r="AA2071" s="228"/>
      <c r="AB2071" s="251"/>
      <c r="AC2071" s="237"/>
      <c r="AD2071" s="222"/>
      <c r="AE2071" s="221"/>
      <c r="AF2071" s="237"/>
      <c r="AG2071" s="247"/>
      <c r="AH2071" s="221"/>
      <c r="AI2071" s="222"/>
      <c r="AJ2071" s="221"/>
      <c r="AK2071" s="221"/>
      <c r="AL2071" s="223"/>
      <c r="AM2071" s="221"/>
    </row>
    <row r="2072" spans="26:39" ht="15" customHeight="1">
      <c r="Z2072" s="239"/>
      <c r="AA2072" s="239"/>
      <c r="AB2072" s="251"/>
      <c r="AC2072" s="238"/>
      <c r="AD2072" s="226"/>
      <c r="AE2072" s="225"/>
      <c r="AF2072" s="238"/>
      <c r="AG2072" s="250"/>
      <c r="AH2072" s="225"/>
      <c r="AI2072" s="226"/>
      <c r="AJ2072" s="225"/>
      <c r="AK2072" s="225"/>
      <c r="AL2072" s="227"/>
      <c r="AM2072" s="225"/>
    </row>
    <row r="2073" spans="26:39" ht="15" customHeight="1">
      <c r="Z2073" s="228"/>
      <c r="AA2073" s="228"/>
      <c r="AB2073" s="254"/>
      <c r="AC2073" s="237"/>
      <c r="AD2073" s="222"/>
      <c r="AE2073" s="221"/>
      <c r="AF2073" s="237"/>
      <c r="AG2073" s="247"/>
      <c r="AH2073" s="221"/>
      <c r="AI2073" s="222"/>
      <c r="AJ2073" s="221"/>
      <c r="AK2073" s="221"/>
      <c r="AL2073" s="223"/>
      <c r="AM2073" s="221"/>
    </row>
    <row r="2074" spans="26:39" ht="15" customHeight="1">
      <c r="Z2074" s="228"/>
      <c r="AA2074" s="228"/>
      <c r="AB2074" s="254"/>
      <c r="AC2074" s="237"/>
      <c r="AD2074" s="222"/>
      <c r="AE2074" s="221"/>
      <c r="AF2074" s="237"/>
      <c r="AG2074" s="247"/>
      <c r="AH2074" s="221"/>
      <c r="AI2074" s="222"/>
      <c r="AJ2074" s="221"/>
      <c r="AK2074" s="221"/>
      <c r="AL2074" s="223"/>
      <c r="AM2074" s="221"/>
    </row>
    <row r="2075" spans="26:39" ht="15" customHeight="1">
      <c r="Z2075" s="228"/>
      <c r="AA2075" s="228"/>
      <c r="AB2075" s="254"/>
      <c r="AC2075" s="237"/>
      <c r="AD2075" s="222"/>
      <c r="AE2075" s="221"/>
      <c r="AF2075" s="237"/>
      <c r="AG2075" s="247"/>
      <c r="AH2075" s="221"/>
      <c r="AI2075" s="222"/>
      <c r="AJ2075" s="221"/>
      <c r="AK2075" s="221"/>
      <c r="AL2075" s="223"/>
      <c r="AM2075" s="221"/>
    </row>
    <row r="2076" spans="26:39" ht="15" customHeight="1">
      <c r="Z2076" s="228"/>
      <c r="AA2076" s="228"/>
      <c r="AB2076" s="254"/>
      <c r="AC2076" s="237"/>
      <c r="AD2076" s="222"/>
      <c r="AE2076" s="221"/>
      <c r="AF2076" s="237"/>
      <c r="AG2076" s="247"/>
      <c r="AH2076" s="221"/>
      <c r="AI2076" s="222"/>
      <c r="AJ2076" s="221"/>
      <c r="AK2076" s="221"/>
      <c r="AL2076" s="223"/>
      <c r="AM2076" s="221"/>
    </row>
    <row r="2077" spans="26:39" ht="15" customHeight="1">
      <c r="Z2077" s="228"/>
      <c r="AA2077" s="228"/>
      <c r="AB2077" s="254"/>
      <c r="AC2077" s="237"/>
      <c r="AD2077" s="222"/>
      <c r="AE2077" s="221"/>
      <c r="AF2077" s="237"/>
      <c r="AG2077" s="247"/>
      <c r="AH2077" s="221"/>
      <c r="AI2077" s="222"/>
      <c r="AJ2077" s="221"/>
      <c r="AK2077" s="221"/>
      <c r="AL2077" s="223"/>
      <c r="AM2077" s="221"/>
    </row>
    <row r="2078" spans="26:39" ht="15" customHeight="1">
      <c r="Z2078" s="228"/>
      <c r="AA2078" s="228"/>
      <c r="AB2078" s="254"/>
      <c r="AC2078" s="237"/>
      <c r="AD2078" s="222"/>
      <c r="AE2078" s="221"/>
      <c r="AF2078" s="237"/>
      <c r="AG2078" s="247"/>
      <c r="AH2078" s="221"/>
      <c r="AI2078" s="222"/>
      <c r="AJ2078" s="221"/>
      <c r="AK2078" s="221"/>
      <c r="AL2078" s="223"/>
      <c r="AM2078" s="221"/>
    </row>
    <row r="2079" spans="26:39" ht="15" customHeight="1">
      <c r="Z2079" s="228"/>
      <c r="AA2079" s="228"/>
      <c r="AB2079" s="254"/>
      <c r="AC2079" s="237"/>
      <c r="AD2079" s="222"/>
      <c r="AE2079" s="221"/>
      <c r="AF2079" s="237"/>
      <c r="AG2079" s="247"/>
      <c r="AH2079" s="221"/>
      <c r="AI2079" s="222"/>
      <c r="AJ2079" s="221"/>
      <c r="AK2079" s="221"/>
      <c r="AL2079" s="223"/>
      <c r="AM2079" s="221"/>
    </row>
    <row r="2080" spans="26:39" ht="15" customHeight="1">
      <c r="Z2080" s="228"/>
      <c r="AA2080" s="228"/>
      <c r="AB2080" s="254"/>
      <c r="AC2080" s="237"/>
      <c r="AD2080" s="222"/>
      <c r="AE2080" s="221"/>
      <c r="AF2080" s="237"/>
      <c r="AG2080" s="247"/>
      <c r="AH2080" s="221"/>
      <c r="AI2080" s="222"/>
      <c r="AJ2080" s="221"/>
      <c r="AK2080" s="221"/>
      <c r="AL2080" s="223"/>
      <c r="AM2080" s="221"/>
    </row>
    <row r="2081" spans="26:39" ht="15" customHeight="1">
      <c r="Z2081" s="228"/>
      <c r="AA2081" s="228"/>
      <c r="AB2081" s="254"/>
      <c r="AC2081" s="237"/>
      <c r="AD2081" s="222"/>
      <c r="AE2081" s="221"/>
      <c r="AF2081" s="237"/>
      <c r="AG2081" s="247"/>
      <c r="AH2081" s="221"/>
      <c r="AI2081" s="222"/>
      <c r="AJ2081" s="221"/>
      <c r="AK2081" s="221"/>
      <c r="AL2081" s="223"/>
      <c r="AM2081" s="221"/>
    </row>
    <row r="2082" spans="26:39" ht="15" customHeight="1">
      <c r="Z2082" s="228"/>
      <c r="AA2082" s="228"/>
      <c r="AB2082" s="254"/>
      <c r="AC2082" s="237"/>
      <c r="AD2082" s="222"/>
      <c r="AE2082" s="221"/>
      <c r="AF2082" s="237"/>
      <c r="AG2082" s="247"/>
      <c r="AH2082" s="221"/>
      <c r="AI2082" s="222"/>
      <c r="AJ2082" s="221"/>
      <c r="AK2082" s="221"/>
      <c r="AL2082" s="223"/>
      <c r="AM2082" s="221"/>
    </row>
    <row r="2083" spans="26:39" ht="15" customHeight="1">
      <c r="Z2083" s="228"/>
      <c r="AA2083" s="228"/>
      <c r="AB2083" s="254"/>
      <c r="AC2083" s="237"/>
      <c r="AD2083" s="222"/>
      <c r="AE2083" s="221"/>
      <c r="AF2083" s="237"/>
      <c r="AG2083" s="247"/>
      <c r="AH2083" s="221"/>
      <c r="AI2083" s="222"/>
      <c r="AJ2083" s="221"/>
      <c r="AK2083" s="221"/>
      <c r="AL2083" s="223"/>
      <c r="AM2083" s="221"/>
    </row>
    <row r="2084" spans="26:39" ht="15" customHeight="1">
      <c r="Z2084" s="228"/>
      <c r="AA2084" s="228"/>
      <c r="AB2084" s="254"/>
      <c r="AC2084" s="237"/>
      <c r="AD2084" s="222"/>
      <c r="AE2084" s="221"/>
      <c r="AF2084" s="237"/>
      <c r="AG2084" s="247"/>
      <c r="AH2084" s="221"/>
      <c r="AI2084" s="222"/>
      <c r="AJ2084" s="221"/>
      <c r="AK2084" s="221"/>
      <c r="AL2084" s="223"/>
      <c r="AM2084" s="221"/>
    </row>
    <row r="2085" spans="26:39" ht="15" customHeight="1">
      <c r="Z2085" s="228"/>
      <c r="AA2085" s="228"/>
      <c r="AB2085" s="254"/>
      <c r="AC2085" s="237"/>
      <c r="AD2085" s="222"/>
      <c r="AE2085" s="221"/>
      <c r="AF2085" s="237"/>
      <c r="AG2085" s="247"/>
      <c r="AH2085" s="221"/>
      <c r="AI2085" s="222"/>
      <c r="AJ2085" s="221"/>
      <c r="AK2085" s="221"/>
      <c r="AL2085" s="223"/>
      <c r="AM2085" s="221"/>
    </row>
    <row r="2086" spans="26:39" ht="15" customHeight="1">
      <c r="Z2086" s="228"/>
      <c r="AA2086" s="228"/>
      <c r="AB2086" s="254"/>
      <c r="AC2086" s="237"/>
      <c r="AD2086" s="222"/>
      <c r="AE2086" s="221"/>
      <c r="AF2086" s="237"/>
      <c r="AG2086" s="247"/>
      <c r="AH2086" s="221"/>
      <c r="AI2086" s="222"/>
      <c r="AJ2086" s="221"/>
      <c r="AK2086" s="221"/>
      <c r="AL2086" s="223"/>
      <c r="AM2086" s="221"/>
    </row>
    <row r="2087" spans="26:39" ht="15" customHeight="1">
      <c r="Z2087" s="228"/>
      <c r="AA2087" s="228"/>
      <c r="AB2087" s="254"/>
      <c r="AC2087" s="237"/>
      <c r="AD2087" s="222"/>
      <c r="AE2087" s="221"/>
      <c r="AF2087" s="237"/>
      <c r="AG2087" s="247"/>
      <c r="AH2087" s="221"/>
      <c r="AI2087" s="222"/>
      <c r="AJ2087" s="221"/>
      <c r="AK2087" s="221"/>
      <c r="AL2087" s="223"/>
      <c r="AM2087" s="221"/>
    </row>
    <row r="2088" spans="26:39" ht="15" customHeight="1">
      <c r="Z2088" s="228"/>
      <c r="AA2088" s="228"/>
      <c r="AB2088" s="254"/>
      <c r="AC2088" s="237"/>
      <c r="AD2088" s="222"/>
      <c r="AE2088" s="221"/>
      <c r="AF2088" s="237"/>
      <c r="AG2088" s="247"/>
      <c r="AH2088" s="221"/>
      <c r="AI2088" s="222"/>
      <c r="AJ2088" s="221"/>
      <c r="AK2088" s="221"/>
      <c r="AL2088" s="223"/>
      <c r="AM2088" s="221"/>
    </row>
    <row r="2089" spans="26:39" ht="15" customHeight="1">
      <c r="Z2089" s="228"/>
      <c r="AA2089" s="228"/>
      <c r="AB2089" s="254"/>
      <c r="AC2089" s="237"/>
      <c r="AD2089" s="222"/>
      <c r="AE2089" s="221"/>
      <c r="AF2089" s="237"/>
      <c r="AG2089" s="247"/>
      <c r="AH2089" s="221"/>
      <c r="AI2089" s="222"/>
      <c r="AJ2089" s="221"/>
      <c r="AK2089" s="221"/>
      <c r="AL2089" s="223"/>
      <c r="AM2089" s="221"/>
    </row>
    <row r="2090" spans="26:39" ht="15" customHeight="1">
      <c r="Z2090" s="228"/>
      <c r="AA2090" s="228"/>
      <c r="AB2090" s="254"/>
      <c r="AC2090" s="237"/>
      <c r="AD2090" s="222"/>
      <c r="AE2090" s="221"/>
      <c r="AF2090" s="237"/>
      <c r="AG2090" s="247"/>
      <c r="AH2090" s="221"/>
      <c r="AI2090" s="222"/>
      <c r="AJ2090" s="221"/>
      <c r="AK2090" s="221"/>
      <c r="AL2090" s="223"/>
      <c r="AM2090" s="221"/>
    </row>
    <row r="2091" spans="26:39" ht="15" customHeight="1">
      <c r="Z2091" s="228"/>
      <c r="AA2091" s="228"/>
      <c r="AB2091" s="254"/>
      <c r="AC2091" s="237"/>
      <c r="AD2091" s="222"/>
      <c r="AE2091" s="221"/>
      <c r="AF2091" s="237"/>
      <c r="AG2091" s="247"/>
      <c r="AH2091" s="221"/>
      <c r="AI2091" s="222"/>
      <c r="AJ2091" s="221"/>
      <c r="AK2091" s="221"/>
      <c r="AL2091" s="223"/>
      <c r="AM2091" s="221"/>
    </row>
    <row r="2092" spans="26:39" ht="15" customHeight="1">
      <c r="Z2092" s="228"/>
      <c r="AA2092" s="228"/>
      <c r="AB2092" s="254"/>
      <c r="AC2092" s="237"/>
      <c r="AD2092" s="222"/>
      <c r="AE2092" s="221"/>
      <c r="AF2092" s="237"/>
      <c r="AG2092" s="247"/>
      <c r="AH2092" s="221"/>
      <c r="AI2092" s="222"/>
      <c r="AJ2092" s="221"/>
      <c r="AK2092" s="221"/>
      <c r="AL2092" s="223"/>
      <c r="AM2092" s="221"/>
    </row>
    <row r="2093" spans="26:39" ht="15" customHeight="1">
      <c r="Z2093" s="228"/>
      <c r="AA2093" s="228"/>
      <c r="AB2093" s="254"/>
      <c r="AC2093" s="237"/>
      <c r="AD2093" s="222"/>
      <c r="AE2093" s="221"/>
      <c r="AF2093" s="237"/>
      <c r="AG2093" s="247"/>
      <c r="AH2093" s="221"/>
      <c r="AI2093" s="222"/>
      <c r="AJ2093" s="221"/>
      <c r="AK2093" s="221"/>
      <c r="AL2093" s="223"/>
      <c r="AM2093" s="221"/>
    </row>
    <row r="2094" spans="26:39" ht="15" customHeight="1">
      <c r="Z2094" s="228"/>
      <c r="AA2094" s="228"/>
      <c r="AB2094" s="254"/>
      <c r="AC2094" s="237"/>
      <c r="AD2094" s="222"/>
      <c r="AE2094" s="221"/>
      <c r="AF2094" s="237"/>
      <c r="AG2094" s="247"/>
      <c r="AH2094" s="221"/>
      <c r="AI2094" s="222"/>
      <c r="AJ2094" s="221"/>
      <c r="AK2094" s="221"/>
      <c r="AL2094" s="223"/>
      <c r="AM2094" s="221"/>
    </row>
    <row r="2095" spans="26:39" ht="15" customHeight="1">
      <c r="Z2095" s="228"/>
      <c r="AA2095" s="228"/>
      <c r="AB2095" s="254"/>
      <c r="AC2095" s="237"/>
      <c r="AD2095" s="222"/>
      <c r="AE2095" s="221"/>
      <c r="AF2095" s="237"/>
      <c r="AG2095" s="247"/>
      <c r="AH2095" s="221"/>
      <c r="AI2095" s="222"/>
      <c r="AJ2095" s="221"/>
      <c r="AK2095" s="221"/>
      <c r="AL2095" s="223"/>
      <c r="AM2095" s="221"/>
    </row>
    <row r="2096" spans="26:39" ht="15" customHeight="1">
      <c r="Z2096" s="228"/>
      <c r="AA2096" s="228"/>
      <c r="AB2096" s="254"/>
      <c r="AC2096" s="237"/>
      <c r="AD2096" s="222"/>
      <c r="AE2096" s="221"/>
      <c r="AF2096" s="237"/>
      <c r="AG2096" s="247"/>
      <c r="AH2096" s="221"/>
      <c r="AI2096" s="222"/>
      <c r="AJ2096" s="221"/>
      <c r="AK2096" s="221"/>
      <c r="AL2096" s="223"/>
      <c r="AM2096" s="221"/>
    </row>
    <row r="2097" spans="26:39" ht="15" customHeight="1">
      <c r="Z2097" s="228"/>
      <c r="AA2097" s="228"/>
      <c r="AB2097" s="254"/>
      <c r="AC2097" s="237"/>
      <c r="AD2097" s="222"/>
      <c r="AE2097" s="221"/>
      <c r="AF2097" s="237"/>
      <c r="AG2097" s="247"/>
      <c r="AH2097" s="221"/>
      <c r="AI2097" s="222"/>
      <c r="AJ2097" s="221"/>
      <c r="AK2097" s="221"/>
      <c r="AL2097" s="223"/>
      <c r="AM2097" s="221"/>
    </row>
    <row r="2098" spans="26:39" ht="15" customHeight="1">
      <c r="Z2098" s="228"/>
      <c r="AA2098" s="228"/>
      <c r="AB2098" s="254"/>
      <c r="AC2098" s="237"/>
      <c r="AD2098" s="222"/>
      <c r="AE2098" s="221"/>
      <c r="AF2098" s="237"/>
      <c r="AG2098" s="247"/>
      <c r="AH2098" s="221"/>
      <c r="AI2098" s="222"/>
      <c r="AJ2098" s="221"/>
      <c r="AK2098" s="221"/>
      <c r="AL2098" s="223"/>
      <c r="AM2098" s="221"/>
    </row>
    <row r="2099" spans="26:39" ht="15" customHeight="1">
      <c r="Z2099" s="228"/>
      <c r="AA2099" s="228"/>
      <c r="AB2099" s="254"/>
      <c r="AC2099" s="237"/>
      <c r="AD2099" s="222"/>
      <c r="AE2099" s="221"/>
      <c r="AF2099" s="237"/>
      <c r="AG2099" s="247"/>
      <c r="AH2099" s="221"/>
      <c r="AI2099" s="222"/>
      <c r="AJ2099" s="221"/>
      <c r="AK2099" s="221"/>
      <c r="AL2099" s="223"/>
      <c r="AM2099" s="221"/>
    </row>
    <row r="2100" spans="26:39" ht="15" customHeight="1">
      <c r="Z2100" s="228"/>
      <c r="AA2100" s="228"/>
      <c r="AB2100" s="254"/>
      <c r="AC2100" s="237"/>
      <c r="AD2100" s="222"/>
      <c r="AE2100" s="221"/>
      <c r="AF2100" s="237"/>
      <c r="AG2100" s="247"/>
      <c r="AH2100" s="221"/>
      <c r="AI2100" s="222"/>
      <c r="AJ2100" s="221"/>
      <c r="AK2100" s="221"/>
      <c r="AL2100" s="223"/>
      <c r="AM2100" s="221"/>
    </row>
    <row r="2101" spans="26:39" ht="15" customHeight="1">
      <c r="Z2101" s="228"/>
      <c r="AA2101" s="228"/>
      <c r="AB2101" s="254"/>
      <c r="AC2101" s="237"/>
      <c r="AD2101" s="222"/>
      <c r="AE2101" s="221"/>
      <c r="AF2101" s="237"/>
      <c r="AG2101" s="247"/>
      <c r="AH2101" s="221"/>
      <c r="AI2101" s="222"/>
      <c r="AJ2101" s="221"/>
      <c r="AK2101" s="221"/>
      <c r="AL2101" s="223"/>
      <c r="AM2101" s="221"/>
    </row>
    <row r="2102" spans="26:39" ht="15" customHeight="1">
      <c r="Z2102" s="228"/>
      <c r="AA2102" s="228"/>
      <c r="AB2102" s="254"/>
      <c r="AC2102" s="237"/>
      <c r="AD2102" s="222"/>
      <c r="AE2102" s="221"/>
      <c r="AF2102" s="237"/>
      <c r="AG2102" s="247"/>
      <c r="AH2102" s="221"/>
      <c r="AI2102" s="222"/>
      <c r="AJ2102" s="221"/>
      <c r="AK2102" s="221"/>
      <c r="AL2102" s="223"/>
      <c r="AM2102" s="221"/>
    </row>
    <row r="2103" spans="26:39" ht="15" customHeight="1">
      <c r="Z2103" s="228"/>
      <c r="AA2103" s="228"/>
      <c r="AB2103" s="254"/>
      <c r="AC2103" s="237"/>
      <c r="AD2103" s="222"/>
      <c r="AE2103" s="221"/>
      <c r="AF2103" s="237"/>
      <c r="AG2103" s="247"/>
      <c r="AH2103" s="221"/>
      <c r="AI2103" s="222"/>
      <c r="AJ2103" s="221"/>
      <c r="AK2103" s="221"/>
      <c r="AL2103" s="223"/>
      <c r="AM2103" s="221"/>
    </row>
    <row r="2104" spans="26:39" ht="15" customHeight="1">
      <c r="Z2104" s="228"/>
      <c r="AA2104" s="228"/>
      <c r="AB2104" s="254"/>
      <c r="AC2104" s="237"/>
      <c r="AD2104" s="222"/>
      <c r="AE2104" s="221"/>
      <c r="AF2104" s="237"/>
      <c r="AG2104" s="247"/>
      <c r="AH2104" s="221"/>
      <c r="AI2104" s="222"/>
      <c r="AJ2104" s="221"/>
      <c r="AK2104" s="221"/>
      <c r="AL2104" s="223"/>
      <c r="AM2104" s="221"/>
    </row>
    <row r="2105" spans="26:39" ht="15" customHeight="1">
      <c r="Z2105" s="228"/>
      <c r="AA2105" s="228"/>
      <c r="AB2105" s="254"/>
      <c r="AC2105" s="237"/>
      <c r="AD2105" s="222"/>
      <c r="AE2105" s="221"/>
      <c r="AF2105" s="237"/>
      <c r="AG2105" s="247"/>
      <c r="AH2105" s="221"/>
      <c r="AI2105" s="222"/>
      <c r="AJ2105" s="221"/>
      <c r="AK2105" s="221"/>
      <c r="AL2105" s="223"/>
      <c r="AM2105" s="221"/>
    </row>
    <row r="2106" spans="26:39" ht="15" customHeight="1">
      <c r="Z2106" s="228"/>
      <c r="AA2106" s="228"/>
      <c r="AB2106" s="254"/>
      <c r="AC2106" s="237"/>
      <c r="AD2106" s="222"/>
      <c r="AE2106" s="221"/>
      <c r="AF2106" s="237"/>
      <c r="AG2106" s="247"/>
      <c r="AH2106" s="221"/>
      <c r="AI2106" s="222"/>
      <c r="AJ2106" s="221"/>
      <c r="AK2106" s="221"/>
      <c r="AL2106" s="223"/>
      <c r="AM2106" s="221"/>
    </row>
    <row r="2107" spans="26:39" ht="15" customHeight="1">
      <c r="Z2107" s="228"/>
      <c r="AA2107" s="228"/>
      <c r="AB2107" s="254"/>
      <c r="AC2107" s="237"/>
      <c r="AD2107" s="222"/>
      <c r="AE2107" s="221"/>
      <c r="AF2107" s="237"/>
      <c r="AG2107" s="247"/>
      <c r="AH2107" s="221"/>
      <c r="AI2107" s="222"/>
      <c r="AJ2107" s="221"/>
      <c r="AK2107" s="221"/>
      <c r="AL2107" s="223"/>
      <c r="AM2107" s="221"/>
    </row>
    <row r="2108" spans="26:39" ht="15" customHeight="1">
      <c r="Z2108" s="228"/>
      <c r="AA2108" s="228"/>
      <c r="AB2108" s="254"/>
      <c r="AC2108" s="237"/>
      <c r="AD2108" s="222"/>
      <c r="AE2108" s="221"/>
      <c r="AF2108" s="237"/>
      <c r="AG2108" s="247"/>
      <c r="AH2108" s="221"/>
      <c r="AI2108" s="222"/>
      <c r="AJ2108" s="221"/>
      <c r="AK2108" s="221"/>
      <c r="AL2108" s="223"/>
      <c r="AM2108" s="221"/>
    </row>
    <row r="2109" spans="26:39" ht="15" customHeight="1">
      <c r="Z2109" s="228"/>
      <c r="AA2109" s="228"/>
      <c r="AB2109" s="254"/>
      <c r="AC2109" s="237"/>
      <c r="AD2109" s="222"/>
      <c r="AE2109" s="221"/>
      <c r="AF2109" s="237"/>
      <c r="AG2109" s="247"/>
      <c r="AH2109" s="221"/>
      <c r="AI2109" s="222"/>
      <c r="AJ2109" s="221"/>
      <c r="AK2109" s="221"/>
      <c r="AL2109" s="223"/>
      <c r="AM2109" s="221"/>
    </row>
    <row r="2110" spans="26:39" ht="15" customHeight="1">
      <c r="Z2110" s="228"/>
      <c r="AA2110" s="228"/>
      <c r="AB2110" s="254"/>
      <c r="AC2110" s="237"/>
      <c r="AD2110" s="222"/>
      <c r="AE2110" s="221"/>
      <c r="AF2110" s="237"/>
      <c r="AG2110" s="247"/>
      <c r="AH2110" s="221"/>
      <c r="AI2110" s="222"/>
      <c r="AJ2110" s="221"/>
      <c r="AK2110" s="221"/>
      <c r="AL2110" s="223"/>
      <c r="AM2110" s="221"/>
    </row>
    <row r="2111" spans="26:39" ht="15" customHeight="1">
      <c r="Z2111" s="228"/>
      <c r="AA2111" s="228"/>
      <c r="AB2111" s="254"/>
      <c r="AC2111" s="237"/>
      <c r="AD2111" s="222"/>
      <c r="AE2111" s="221"/>
      <c r="AF2111" s="237"/>
      <c r="AG2111" s="247"/>
      <c r="AH2111" s="221"/>
      <c r="AI2111" s="222"/>
      <c r="AJ2111" s="221"/>
      <c r="AK2111" s="221"/>
      <c r="AL2111" s="223"/>
      <c r="AM2111" s="221"/>
    </row>
    <row r="2112" spans="26:39" ht="15" customHeight="1">
      <c r="Z2112" s="228"/>
      <c r="AA2112" s="228"/>
      <c r="AB2112" s="254"/>
      <c r="AC2112" s="237"/>
      <c r="AD2112" s="222"/>
      <c r="AE2112" s="221"/>
      <c r="AF2112" s="237"/>
      <c r="AG2112" s="247"/>
      <c r="AH2112" s="221"/>
      <c r="AI2112" s="222"/>
      <c r="AJ2112" s="221"/>
      <c r="AK2112" s="221"/>
      <c r="AL2112" s="223"/>
      <c r="AM2112" s="221"/>
    </row>
    <row r="2113" spans="26:39" ht="15" customHeight="1">
      <c r="Z2113" s="228"/>
      <c r="AA2113" s="228"/>
      <c r="AB2113" s="254"/>
      <c r="AC2113" s="237"/>
      <c r="AD2113" s="222"/>
      <c r="AE2113" s="221"/>
      <c r="AF2113" s="237"/>
      <c r="AG2113" s="247"/>
      <c r="AH2113" s="221"/>
      <c r="AI2113" s="222"/>
      <c r="AJ2113" s="221"/>
      <c r="AK2113" s="221"/>
      <c r="AL2113" s="223"/>
      <c r="AM2113" s="221"/>
    </row>
    <row r="2114" spans="26:39" ht="15" customHeight="1">
      <c r="Z2114" s="228"/>
      <c r="AA2114" s="228"/>
      <c r="AB2114" s="254"/>
      <c r="AC2114" s="237"/>
      <c r="AD2114" s="222"/>
      <c r="AE2114" s="221"/>
      <c r="AF2114" s="237"/>
      <c r="AG2114" s="247"/>
      <c r="AH2114" s="221"/>
      <c r="AI2114" s="222"/>
      <c r="AJ2114" s="221"/>
      <c r="AK2114" s="221"/>
      <c r="AL2114" s="223"/>
      <c r="AM2114" s="221"/>
    </row>
    <row r="2115" spans="26:39" ht="15" customHeight="1">
      <c r="Z2115" s="228"/>
      <c r="AA2115" s="228"/>
      <c r="AB2115" s="254"/>
      <c r="AC2115" s="237"/>
      <c r="AD2115" s="222"/>
      <c r="AE2115" s="221"/>
      <c r="AF2115" s="237"/>
      <c r="AG2115" s="247"/>
      <c r="AH2115" s="221"/>
      <c r="AI2115" s="222"/>
      <c r="AJ2115" s="221"/>
      <c r="AK2115" s="221"/>
      <c r="AL2115" s="223"/>
      <c r="AM2115" s="221"/>
    </row>
    <row r="2116" spans="26:39" ht="15" customHeight="1">
      <c r="Z2116" s="228"/>
      <c r="AA2116" s="228"/>
      <c r="AB2116" s="254"/>
      <c r="AC2116" s="237"/>
      <c r="AD2116" s="222"/>
      <c r="AE2116" s="221"/>
      <c r="AF2116" s="237"/>
      <c r="AG2116" s="247"/>
      <c r="AH2116" s="221"/>
      <c r="AI2116" s="222"/>
      <c r="AJ2116" s="221"/>
      <c r="AK2116" s="221"/>
      <c r="AL2116" s="223"/>
      <c r="AM2116" s="221"/>
    </row>
    <row r="2117" spans="26:39" ht="15" customHeight="1">
      <c r="Z2117" s="228"/>
      <c r="AA2117" s="228"/>
      <c r="AB2117" s="254"/>
      <c r="AC2117" s="237"/>
      <c r="AD2117" s="222"/>
      <c r="AE2117" s="221"/>
      <c r="AF2117" s="237"/>
      <c r="AG2117" s="247"/>
      <c r="AH2117" s="221"/>
      <c r="AI2117" s="222"/>
      <c r="AJ2117" s="221"/>
      <c r="AK2117" s="221"/>
      <c r="AL2117" s="223"/>
      <c r="AM2117" s="221"/>
    </row>
    <row r="2118" spans="26:39" ht="15" customHeight="1">
      <c r="Z2118" s="228"/>
      <c r="AA2118" s="228"/>
      <c r="AB2118" s="254"/>
      <c r="AC2118" s="237"/>
      <c r="AD2118" s="222"/>
      <c r="AE2118" s="221"/>
      <c r="AF2118" s="237"/>
      <c r="AG2118" s="247"/>
      <c r="AH2118" s="221"/>
      <c r="AI2118" s="222"/>
      <c r="AJ2118" s="221"/>
      <c r="AK2118" s="221"/>
      <c r="AL2118" s="223"/>
      <c r="AM2118" s="221"/>
    </row>
    <row r="2119" spans="26:39" ht="15" customHeight="1">
      <c r="Z2119" s="228"/>
      <c r="AA2119" s="228"/>
      <c r="AB2119" s="254"/>
      <c r="AC2119" s="237"/>
      <c r="AD2119" s="222"/>
      <c r="AE2119" s="221"/>
      <c r="AF2119" s="237"/>
      <c r="AG2119" s="247"/>
      <c r="AH2119" s="221"/>
      <c r="AI2119" s="222"/>
      <c r="AJ2119" s="221"/>
      <c r="AK2119" s="221"/>
      <c r="AL2119" s="223"/>
      <c r="AM2119" s="221"/>
    </row>
    <row r="2120" spans="26:39" ht="15" customHeight="1">
      <c r="Z2120" s="228"/>
      <c r="AA2120" s="228"/>
      <c r="AB2120" s="254"/>
      <c r="AC2120" s="237"/>
      <c r="AD2120" s="222"/>
      <c r="AE2120" s="221"/>
      <c r="AF2120" s="237"/>
      <c r="AG2120" s="247"/>
      <c r="AH2120" s="221"/>
      <c r="AI2120" s="222"/>
      <c r="AJ2120" s="221"/>
      <c r="AK2120" s="221"/>
      <c r="AL2120" s="223"/>
      <c r="AM2120" s="221"/>
    </row>
    <row r="2121" spans="26:39" ht="15" customHeight="1">
      <c r="Z2121" s="228"/>
      <c r="AA2121" s="228"/>
      <c r="AB2121" s="254"/>
      <c r="AC2121" s="237"/>
      <c r="AD2121" s="222"/>
      <c r="AE2121" s="221"/>
      <c r="AF2121" s="237"/>
      <c r="AG2121" s="247"/>
      <c r="AH2121" s="221"/>
      <c r="AI2121" s="222"/>
      <c r="AJ2121" s="221"/>
      <c r="AK2121" s="221"/>
      <c r="AL2121" s="223"/>
      <c r="AM2121" s="221"/>
    </row>
    <row r="2122" spans="26:39" ht="15" customHeight="1">
      <c r="Z2122" s="228"/>
      <c r="AA2122" s="228"/>
      <c r="AB2122" s="254"/>
      <c r="AC2122" s="237"/>
      <c r="AD2122" s="222"/>
      <c r="AE2122" s="221"/>
      <c r="AF2122" s="237"/>
      <c r="AG2122" s="247"/>
      <c r="AH2122" s="221"/>
      <c r="AI2122" s="222"/>
      <c r="AJ2122" s="221"/>
      <c r="AK2122" s="221"/>
      <c r="AL2122" s="223"/>
      <c r="AM2122" s="221"/>
    </row>
    <row r="2123" spans="26:39" ht="15" customHeight="1">
      <c r="Z2123" s="228"/>
      <c r="AA2123" s="228"/>
      <c r="AB2123" s="254"/>
      <c r="AC2123" s="237"/>
      <c r="AD2123" s="222"/>
      <c r="AE2123" s="221"/>
      <c r="AF2123" s="237"/>
      <c r="AG2123" s="247"/>
      <c r="AH2123" s="221"/>
      <c r="AI2123" s="222"/>
      <c r="AJ2123" s="221"/>
      <c r="AK2123" s="221"/>
      <c r="AL2123" s="223"/>
      <c r="AM2123" s="221"/>
    </row>
    <row r="2124" spans="26:39" ht="15" customHeight="1">
      <c r="Z2124" s="228"/>
      <c r="AA2124" s="228"/>
      <c r="AB2124" s="254"/>
      <c r="AC2124" s="237"/>
      <c r="AD2124" s="222"/>
      <c r="AE2124" s="221"/>
      <c r="AF2124" s="237"/>
      <c r="AG2124" s="247"/>
      <c r="AH2124" s="221"/>
      <c r="AI2124" s="222"/>
      <c r="AJ2124" s="221"/>
      <c r="AK2124" s="221"/>
      <c r="AL2124" s="223"/>
      <c r="AM2124" s="221"/>
    </row>
    <row r="2125" spans="26:39" ht="15" customHeight="1">
      <c r="Z2125" s="228"/>
      <c r="AA2125" s="228"/>
      <c r="AB2125" s="254"/>
      <c r="AC2125" s="237"/>
      <c r="AD2125" s="222"/>
      <c r="AE2125" s="221"/>
      <c r="AF2125" s="237"/>
      <c r="AG2125" s="247"/>
      <c r="AH2125" s="221"/>
      <c r="AI2125" s="222"/>
      <c r="AJ2125" s="221"/>
      <c r="AK2125" s="221"/>
      <c r="AL2125" s="223"/>
      <c r="AM2125" s="221"/>
    </row>
    <row r="2126" spans="26:39" ht="15" customHeight="1">
      <c r="Z2126" s="228"/>
      <c r="AA2126" s="228"/>
      <c r="AB2126" s="254"/>
      <c r="AC2126" s="237"/>
      <c r="AD2126" s="222"/>
      <c r="AE2126" s="221"/>
      <c r="AF2126" s="237"/>
      <c r="AG2126" s="247"/>
      <c r="AH2126" s="221"/>
      <c r="AI2126" s="222"/>
      <c r="AJ2126" s="221"/>
      <c r="AK2126" s="221"/>
      <c r="AL2126" s="223"/>
      <c r="AM2126" s="221"/>
    </row>
    <row r="2127" spans="26:39" ht="15" customHeight="1">
      <c r="Z2127" s="228"/>
      <c r="AA2127" s="228"/>
      <c r="AB2127" s="254"/>
      <c r="AC2127" s="237"/>
      <c r="AD2127" s="222"/>
      <c r="AE2127" s="221"/>
      <c r="AF2127" s="237"/>
      <c r="AG2127" s="247"/>
      <c r="AH2127" s="221"/>
      <c r="AI2127" s="222"/>
      <c r="AJ2127" s="221"/>
      <c r="AK2127" s="221"/>
      <c r="AL2127" s="223"/>
      <c r="AM2127" s="221"/>
    </row>
    <row r="2128" spans="26:39" ht="15" customHeight="1">
      <c r="Z2128" s="228"/>
      <c r="AA2128" s="228"/>
      <c r="AB2128" s="254"/>
      <c r="AC2128" s="237"/>
      <c r="AD2128" s="222"/>
      <c r="AE2128" s="221"/>
      <c r="AF2128" s="237"/>
      <c r="AG2128" s="247"/>
      <c r="AH2128" s="221"/>
      <c r="AI2128" s="222"/>
      <c r="AJ2128" s="221"/>
      <c r="AK2128" s="221"/>
      <c r="AL2128" s="223"/>
      <c r="AM2128" s="221"/>
    </row>
    <row r="2129" spans="26:39" ht="15" customHeight="1">
      <c r="Z2129" s="228"/>
      <c r="AA2129" s="228"/>
      <c r="AB2129" s="254"/>
      <c r="AC2129" s="237"/>
      <c r="AD2129" s="222"/>
      <c r="AE2129" s="221"/>
      <c r="AF2129" s="237"/>
      <c r="AG2129" s="247"/>
      <c r="AH2129" s="221"/>
      <c r="AI2129" s="222"/>
      <c r="AJ2129" s="221"/>
      <c r="AK2129" s="221"/>
      <c r="AL2129" s="223"/>
      <c r="AM2129" s="221"/>
    </row>
    <row r="2130" spans="26:39" ht="15" customHeight="1">
      <c r="Z2130" s="228"/>
      <c r="AA2130" s="228"/>
      <c r="AB2130" s="254"/>
      <c r="AC2130" s="237"/>
      <c r="AD2130" s="222"/>
      <c r="AE2130" s="221"/>
      <c r="AF2130" s="237"/>
      <c r="AG2130" s="247"/>
      <c r="AH2130" s="221"/>
      <c r="AI2130" s="222"/>
      <c r="AJ2130" s="221"/>
      <c r="AK2130" s="221"/>
      <c r="AL2130" s="223"/>
      <c r="AM2130" s="221"/>
    </row>
    <row r="2131" spans="26:39" ht="15" customHeight="1">
      <c r="Z2131" s="228"/>
      <c r="AA2131" s="228"/>
      <c r="AB2131" s="254"/>
      <c r="AC2131" s="237"/>
      <c r="AD2131" s="222"/>
      <c r="AE2131" s="221"/>
      <c r="AF2131" s="237"/>
      <c r="AG2131" s="247"/>
      <c r="AH2131" s="221"/>
      <c r="AI2131" s="222"/>
      <c r="AJ2131" s="221"/>
      <c r="AK2131" s="221"/>
      <c r="AL2131" s="223"/>
      <c r="AM2131" s="221"/>
    </row>
    <row r="2132" spans="26:39" ht="15" customHeight="1">
      <c r="Z2132" s="228"/>
      <c r="AA2132" s="228"/>
      <c r="AB2132" s="254"/>
      <c r="AC2132" s="237"/>
      <c r="AD2132" s="222"/>
      <c r="AE2132" s="221"/>
      <c r="AF2132" s="237"/>
      <c r="AG2132" s="247"/>
      <c r="AH2132" s="221"/>
      <c r="AI2132" s="222"/>
      <c r="AJ2132" s="221"/>
      <c r="AK2132" s="221"/>
      <c r="AL2132" s="223"/>
      <c r="AM2132" s="221"/>
    </row>
    <row r="2133" spans="26:39" ht="15" customHeight="1">
      <c r="Z2133" s="228"/>
      <c r="AA2133" s="228"/>
      <c r="AB2133" s="254"/>
      <c r="AC2133" s="237"/>
      <c r="AD2133" s="222"/>
      <c r="AE2133" s="221"/>
      <c r="AF2133" s="237"/>
      <c r="AG2133" s="247"/>
      <c r="AH2133" s="221"/>
      <c r="AI2133" s="222"/>
      <c r="AJ2133" s="221"/>
      <c r="AK2133" s="221"/>
      <c r="AL2133" s="223"/>
      <c r="AM2133" s="221"/>
    </row>
    <row r="2134" spans="26:39" ht="15" customHeight="1">
      <c r="Z2134" s="228"/>
      <c r="AA2134" s="228"/>
      <c r="AB2134" s="254"/>
      <c r="AC2134" s="237"/>
      <c r="AD2134" s="222"/>
      <c r="AE2134" s="221"/>
      <c r="AF2134" s="237"/>
      <c r="AG2134" s="247"/>
      <c r="AH2134" s="221"/>
      <c r="AI2134" s="222"/>
      <c r="AJ2134" s="221"/>
      <c r="AK2134" s="221"/>
      <c r="AL2134" s="223"/>
      <c r="AM2134" s="221"/>
    </row>
    <row r="2135" spans="26:39" ht="15" customHeight="1">
      <c r="Z2135" s="228"/>
      <c r="AA2135" s="228"/>
      <c r="AB2135" s="254"/>
      <c r="AC2135" s="237"/>
      <c r="AD2135" s="222"/>
      <c r="AE2135" s="221"/>
      <c r="AF2135" s="237"/>
      <c r="AG2135" s="247"/>
      <c r="AH2135" s="221"/>
      <c r="AI2135" s="222"/>
      <c r="AJ2135" s="221"/>
      <c r="AK2135" s="221"/>
      <c r="AL2135" s="223"/>
      <c r="AM2135" s="221"/>
    </row>
    <row r="2136" spans="26:39" ht="15" customHeight="1">
      <c r="Z2136" s="228"/>
      <c r="AA2136" s="228"/>
      <c r="AB2136" s="254"/>
      <c r="AC2136" s="237"/>
      <c r="AD2136" s="222"/>
      <c r="AE2136" s="221"/>
      <c r="AF2136" s="237"/>
      <c r="AG2136" s="247"/>
      <c r="AH2136" s="221"/>
      <c r="AI2136" s="222"/>
      <c r="AJ2136" s="221"/>
      <c r="AK2136" s="221"/>
      <c r="AL2136" s="223"/>
      <c r="AM2136" s="221"/>
    </row>
    <row r="2137" spans="26:39" ht="15" customHeight="1">
      <c r="Z2137" s="228"/>
      <c r="AA2137" s="228"/>
      <c r="AB2137" s="254"/>
      <c r="AC2137" s="237"/>
      <c r="AD2137" s="222"/>
      <c r="AE2137" s="221"/>
      <c r="AF2137" s="237"/>
      <c r="AG2137" s="247"/>
      <c r="AH2137" s="221"/>
      <c r="AI2137" s="222"/>
      <c r="AJ2137" s="221"/>
      <c r="AK2137" s="221"/>
      <c r="AL2137" s="223"/>
      <c r="AM2137" s="221"/>
    </row>
    <row r="2138" spans="26:39" ht="15" customHeight="1">
      <c r="Z2138" s="228"/>
      <c r="AA2138" s="228"/>
      <c r="AB2138" s="254"/>
      <c r="AC2138" s="237"/>
      <c r="AD2138" s="222"/>
      <c r="AE2138" s="221"/>
      <c r="AF2138" s="237"/>
      <c r="AG2138" s="247"/>
      <c r="AH2138" s="221"/>
      <c r="AI2138" s="222"/>
      <c r="AJ2138" s="221"/>
      <c r="AK2138" s="221"/>
      <c r="AL2138" s="223"/>
      <c r="AM2138" s="221"/>
    </row>
    <row r="2139" spans="26:39" ht="15" customHeight="1">
      <c r="Z2139" s="228"/>
      <c r="AA2139" s="228"/>
      <c r="AB2139" s="254"/>
      <c r="AC2139" s="237"/>
      <c r="AD2139" s="222"/>
      <c r="AE2139" s="221"/>
      <c r="AF2139" s="237"/>
      <c r="AG2139" s="247"/>
      <c r="AH2139" s="221"/>
      <c r="AI2139" s="222"/>
      <c r="AJ2139" s="221"/>
      <c r="AK2139" s="221"/>
      <c r="AL2139" s="223"/>
      <c r="AM2139" s="221"/>
    </row>
    <row r="2140" spans="26:39" ht="15" customHeight="1">
      <c r="Z2140" s="228"/>
      <c r="AA2140" s="228"/>
      <c r="AB2140" s="254"/>
      <c r="AC2140" s="237"/>
      <c r="AD2140" s="222"/>
      <c r="AE2140" s="221"/>
      <c r="AF2140" s="237"/>
      <c r="AG2140" s="247"/>
      <c r="AH2140" s="221"/>
      <c r="AI2140" s="222"/>
      <c r="AJ2140" s="221"/>
      <c r="AK2140" s="221"/>
      <c r="AL2140" s="223"/>
      <c r="AM2140" s="221"/>
    </row>
    <row r="2141" spans="26:39" ht="15" customHeight="1">
      <c r="Z2141" s="228"/>
      <c r="AA2141" s="228"/>
      <c r="AB2141" s="254"/>
      <c r="AC2141" s="237"/>
      <c r="AD2141" s="222"/>
      <c r="AE2141" s="221"/>
      <c r="AF2141" s="237"/>
      <c r="AG2141" s="247"/>
      <c r="AH2141" s="221"/>
      <c r="AI2141" s="222"/>
      <c r="AJ2141" s="221"/>
      <c r="AK2141" s="221"/>
      <c r="AL2141" s="223"/>
      <c r="AM2141" s="221"/>
    </row>
    <row r="2142" spans="26:39" ht="15" customHeight="1">
      <c r="Z2142" s="228"/>
      <c r="AA2142" s="228"/>
      <c r="AB2142" s="254"/>
      <c r="AC2142" s="237"/>
      <c r="AD2142" s="222"/>
      <c r="AE2142" s="221"/>
      <c r="AF2142" s="237"/>
      <c r="AG2142" s="247"/>
      <c r="AH2142" s="221"/>
      <c r="AI2142" s="222"/>
      <c r="AJ2142" s="221"/>
      <c r="AK2142" s="221"/>
      <c r="AL2142" s="223"/>
      <c r="AM2142" s="221"/>
    </row>
    <row r="2143" spans="26:39" ht="15" customHeight="1">
      <c r="Z2143" s="228"/>
      <c r="AA2143" s="228"/>
      <c r="AB2143" s="254"/>
      <c r="AC2143" s="237"/>
      <c r="AD2143" s="222"/>
      <c r="AE2143" s="221"/>
      <c r="AF2143" s="237"/>
      <c r="AG2143" s="247"/>
      <c r="AH2143" s="221"/>
      <c r="AI2143" s="222"/>
      <c r="AJ2143" s="221"/>
      <c r="AK2143" s="221"/>
      <c r="AL2143" s="223"/>
      <c r="AM2143" s="221"/>
    </row>
    <row r="2144" spans="26:39" ht="15" customHeight="1">
      <c r="Z2144" s="228"/>
      <c r="AA2144" s="228"/>
      <c r="AB2144" s="254"/>
      <c r="AC2144" s="237"/>
      <c r="AD2144" s="222"/>
      <c r="AE2144" s="221"/>
      <c r="AF2144" s="237"/>
      <c r="AG2144" s="247"/>
      <c r="AH2144" s="221"/>
      <c r="AI2144" s="222"/>
      <c r="AJ2144" s="221"/>
      <c r="AK2144" s="221"/>
      <c r="AL2144" s="223"/>
      <c r="AM2144" s="221"/>
    </row>
    <row r="2145" spans="26:39" ht="15" customHeight="1">
      <c r="Z2145" s="228"/>
      <c r="AA2145" s="228"/>
      <c r="AB2145" s="254"/>
      <c r="AC2145" s="237"/>
      <c r="AD2145" s="222"/>
      <c r="AE2145" s="221"/>
      <c r="AF2145" s="237"/>
      <c r="AG2145" s="247"/>
      <c r="AH2145" s="221"/>
      <c r="AI2145" s="222"/>
      <c r="AJ2145" s="221"/>
      <c r="AK2145" s="221"/>
      <c r="AL2145" s="223"/>
      <c r="AM2145" s="221"/>
    </row>
    <row r="2146" spans="26:39" ht="15" customHeight="1">
      <c r="Z2146" s="228"/>
      <c r="AA2146" s="228"/>
      <c r="AB2146" s="254"/>
      <c r="AC2146" s="237"/>
      <c r="AD2146" s="222"/>
      <c r="AE2146" s="221"/>
      <c r="AF2146" s="237"/>
      <c r="AG2146" s="247"/>
      <c r="AH2146" s="221"/>
      <c r="AI2146" s="222"/>
      <c r="AJ2146" s="221"/>
      <c r="AK2146" s="221"/>
      <c r="AL2146" s="223"/>
      <c r="AM2146" s="221"/>
    </row>
    <row r="2147" spans="26:39" ht="15" customHeight="1">
      <c r="Z2147" s="228"/>
      <c r="AA2147" s="228"/>
      <c r="AB2147" s="254"/>
      <c r="AC2147" s="237"/>
      <c r="AD2147" s="222"/>
      <c r="AE2147" s="221"/>
      <c r="AF2147" s="237"/>
      <c r="AG2147" s="247"/>
      <c r="AH2147" s="221"/>
      <c r="AI2147" s="222"/>
      <c r="AJ2147" s="221"/>
      <c r="AK2147" s="221"/>
      <c r="AL2147" s="223"/>
      <c r="AM2147" s="221"/>
    </row>
    <row r="2148" spans="26:39" ht="15" customHeight="1">
      <c r="Z2148" s="228"/>
      <c r="AA2148" s="228"/>
      <c r="AB2148" s="254"/>
      <c r="AC2148" s="237"/>
      <c r="AD2148" s="222"/>
      <c r="AE2148" s="221"/>
      <c r="AF2148" s="237"/>
      <c r="AG2148" s="247"/>
      <c r="AH2148" s="221"/>
      <c r="AI2148" s="222"/>
      <c r="AJ2148" s="221"/>
      <c r="AK2148" s="221"/>
      <c r="AL2148" s="223"/>
      <c r="AM2148" s="221"/>
    </row>
    <row r="2149" spans="26:39" ht="15" customHeight="1">
      <c r="Z2149" s="228"/>
      <c r="AA2149" s="228"/>
      <c r="AB2149" s="254"/>
      <c r="AC2149" s="237"/>
      <c r="AD2149" s="222"/>
      <c r="AE2149" s="221"/>
      <c r="AF2149" s="237"/>
      <c r="AG2149" s="247"/>
      <c r="AH2149" s="221"/>
      <c r="AI2149" s="222"/>
      <c r="AJ2149" s="221"/>
      <c r="AK2149" s="221"/>
      <c r="AL2149" s="223"/>
      <c r="AM2149" s="221"/>
    </row>
    <row r="2150" spans="26:39" ht="15" customHeight="1">
      <c r="Z2150" s="228"/>
      <c r="AA2150" s="228"/>
      <c r="AB2150" s="254"/>
      <c r="AC2150" s="237"/>
      <c r="AD2150" s="222"/>
      <c r="AE2150" s="221"/>
      <c r="AF2150" s="237"/>
      <c r="AG2150" s="247"/>
      <c r="AH2150" s="221"/>
      <c r="AI2150" s="222"/>
      <c r="AJ2150" s="221"/>
      <c r="AK2150" s="221"/>
      <c r="AL2150" s="223"/>
      <c r="AM2150" s="221"/>
    </row>
    <row r="2151" spans="26:39" ht="15" customHeight="1">
      <c r="Z2151" s="228"/>
      <c r="AA2151" s="228"/>
      <c r="AB2151" s="254"/>
      <c r="AC2151" s="237"/>
      <c r="AD2151" s="222"/>
      <c r="AE2151" s="221"/>
      <c r="AF2151" s="237"/>
      <c r="AG2151" s="247"/>
      <c r="AH2151" s="221"/>
      <c r="AI2151" s="222"/>
      <c r="AJ2151" s="221"/>
      <c r="AK2151" s="221"/>
      <c r="AL2151" s="223"/>
      <c r="AM2151" s="221"/>
    </row>
    <row r="2152" spans="26:39" ht="15" customHeight="1">
      <c r="Z2152" s="228"/>
      <c r="AA2152" s="228"/>
      <c r="AB2152" s="254"/>
      <c r="AC2152" s="237"/>
      <c r="AD2152" s="222"/>
      <c r="AE2152" s="221"/>
      <c r="AF2152" s="237"/>
      <c r="AG2152" s="247"/>
      <c r="AH2152" s="221"/>
      <c r="AI2152" s="222"/>
      <c r="AJ2152" s="221"/>
      <c r="AK2152" s="221"/>
      <c r="AL2152" s="223"/>
      <c r="AM2152" s="221"/>
    </row>
    <row r="2153" spans="26:39" ht="15" customHeight="1">
      <c r="Z2153" s="228"/>
      <c r="AA2153" s="228"/>
      <c r="AB2153" s="254"/>
      <c r="AC2153" s="237"/>
      <c r="AD2153" s="222"/>
      <c r="AE2153" s="221"/>
      <c r="AF2153" s="237"/>
      <c r="AG2153" s="247"/>
      <c r="AH2153" s="221"/>
      <c r="AI2153" s="222"/>
      <c r="AJ2153" s="221"/>
      <c r="AK2153" s="221"/>
      <c r="AL2153" s="223"/>
      <c r="AM2153" s="221"/>
    </row>
    <row r="2154" spans="26:39" ht="15" customHeight="1">
      <c r="Z2154" s="228"/>
      <c r="AA2154" s="228"/>
      <c r="AB2154" s="254"/>
      <c r="AC2154" s="237"/>
      <c r="AD2154" s="222"/>
      <c r="AE2154" s="221"/>
      <c r="AF2154" s="237"/>
      <c r="AG2154" s="247"/>
      <c r="AH2154" s="221"/>
      <c r="AI2154" s="222"/>
      <c r="AJ2154" s="221"/>
      <c r="AK2154" s="221"/>
      <c r="AL2154" s="223"/>
      <c r="AM2154" s="221"/>
    </row>
    <row r="2155" spans="26:39" ht="15" customHeight="1">
      <c r="Z2155" s="228"/>
      <c r="AA2155" s="228"/>
      <c r="AB2155" s="254"/>
      <c r="AC2155" s="237"/>
      <c r="AD2155" s="222"/>
      <c r="AE2155" s="221"/>
      <c r="AF2155" s="237"/>
      <c r="AG2155" s="247"/>
      <c r="AH2155" s="221"/>
      <c r="AI2155" s="222"/>
      <c r="AJ2155" s="221"/>
      <c r="AK2155" s="221"/>
      <c r="AL2155" s="223"/>
      <c r="AM2155" s="221"/>
    </row>
    <row r="2156" spans="26:39" ht="15" customHeight="1">
      <c r="Z2156" s="228"/>
      <c r="AA2156" s="228"/>
      <c r="AB2156" s="254"/>
      <c r="AC2156" s="237"/>
      <c r="AD2156" s="222"/>
      <c r="AE2156" s="221"/>
      <c r="AF2156" s="237"/>
      <c r="AG2156" s="247"/>
      <c r="AH2156" s="221"/>
      <c r="AI2156" s="222"/>
      <c r="AJ2156" s="221"/>
      <c r="AK2156" s="221"/>
      <c r="AL2156" s="223"/>
      <c r="AM2156" s="221"/>
    </row>
    <row r="2157" spans="26:39" ht="15" customHeight="1">
      <c r="Z2157" s="228"/>
      <c r="AA2157" s="228"/>
      <c r="AB2157" s="254"/>
      <c r="AC2157" s="237"/>
      <c r="AD2157" s="222"/>
      <c r="AE2157" s="221"/>
      <c r="AF2157" s="237"/>
      <c r="AG2157" s="247"/>
      <c r="AH2157" s="221"/>
      <c r="AI2157" s="222"/>
      <c r="AJ2157" s="221"/>
      <c r="AK2157" s="221"/>
      <c r="AL2157" s="223"/>
      <c r="AM2157" s="221"/>
    </row>
    <row r="2158" spans="26:39" ht="15" customHeight="1">
      <c r="Z2158" s="228"/>
      <c r="AA2158" s="228"/>
      <c r="AB2158" s="254"/>
      <c r="AC2158" s="237"/>
      <c r="AD2158" s="222"/>
      <c r="AE2158" s="221"/>
      <c r="AF2158" s="237"/>
      <c r="AG2158" s="247"/>
      <c r="AH2158" s="221"/>
      <c r="AI2158" s="222"/>
      <c r="AJ2158" s="221"/>
      <c r="AK2158" s="221"/>
      <c r="AL2158" s="223"/>
      <c r="AM2158" s="221"/>
    </row>
    <row r="2159" spans="26:39" ht="15" customHeight="1">
      <c r="Z2159" s="228"/>
      <c r="AA2159" s="228"/>
      <c r="AB2159" s="254"/>
      <c r="AC2159" s="237"/>
      <c r="AD2159" s="222"/>
      <c r="AE2159" s="221"/>
      <c r="AF2159" s="237"/>
      <c r="AG2159" s="247"/>
      <c r="AH2159" s="221"/>
      <c r="AI2159" s="222"/>
      <c r="AJ2159" s="221"/>
      <c r="AK2159" s="221"/>
      <c r="AL2159" s="223"/>
      <c r="AM2159" s="221"/>
    </row>
    <row r="2160" spans="26:39" ht="15" customHeight="1">
      <c r="Z2160" s="228"/>
      <c r="AA2160" s="228"/>
      <c r="AB2160" s="254"/>
      <c r="AC2160" s="237"/>
      <c r="AD2160" s="222"/>
      <c r="AE2160" s="221"/>
      <c r="AF2160" s="237"/>
      <c r="AG2160" s="247"/>
      <c r="AH2160" s="221"/>
      <c r="AI2160" s="222"/>
      <c r="AJ2160" s="221"/>
      <c r="AK2160" s="221"/>
      <c r="AL2160" s="223"/>
      <c r="AM2160" s="221"/>
    </row>
    <row r="2161" spans="26:39" ht="15" customHeight="1">
      <c r="Z2161" s="228"/>
      <c r="AA2161" s="228"/>
      <c r="AB2161" s="254"/>
      <c r="AC2161" s="237"/>
      <c r="AD2161" s="222"/>
      <c r="AE2161" s="221"/>
      <c r="AF2161" s="237"/>
      <c r="AG2161" s="247"/>
      <c r="AH2161" s="221"/>
      <c r="AI2161" s="222"/>
      <c r="AJ2161" s="221"/>
      <c r="AK2161" s="221"/>
      <c r="AL2161" s="223"/>
      <c r="AM2161" s="221"/>
    </row>
    <row r="2162" spans="26:39" ht="15" customHeight="1">
      <c r="Z2162" s="228"/>
      <c r="AA2162" s="228"/>
      <c r="AB2162" s="254"/>
      <c r="AC2162" s="237"/>
      <c r="AD2162" s="222"/>
      <c r="AE2162" s="221"/>
      <c r="AF2162" s="237"/>
      <c r="AG2162" s="247"/>
      <c r="AH2162" s="221"/>
      <c r="AI2162" s="222"/>
      <c r="AJ2162" s="221"/>
      <c r="AK2162" s="221"/>
      <c r="AL2162" s="223"/>
      <c r="AM2162" s="221"/>
    </row>
    <row r="2163" spans="26:39" ht="15" customHeight="1">
      <c r="Z2163" s="228"/>
      <c r="AA2163" s="228"/>
      <c r="AB2163" s="254"/>
      <c r="AC2163" s="237"/>
      <c r="AD2163" s="222"/>
      <c r="AE2163" s="221"/>
      <c r="AF2163" s="237"/>
      <c r="AG2163" s="247"/>
      <c r="AH2163" s="221"/>
      <c r="AI2163" s="222"/>
      <c r="AJ2163" s="221"/>
      <c r="AK2163" s="221"/>
      <c r="AL2163" s="223"/>
      <c r="AM2163" s="221"/>
    </row>
    <row r="2164" spans="26:39" ht="15" customHeight="1">
      <c r="Z2164" s="228"/>
      <c r="AA2164" s="228"/>
      <c r="AB2164" s="254"/>
      <c r="AC2164" s="237"/>
      <c r="AD2164" s="222"/>
      <c r="AE2164" s="221"/>
      <c r="AF2164" s="237"/>
      <c r="AG2164" s="247"/>
      <c r="AH2164" s="221"/>
      <c r="AI2164" s="222"/>
      <c r="AJ2164" s="221"/>
      <c r="AK2164" s="221"/>
      <c r="AL2164" s="223"/>
      <c r="AM2164" s="221"/>
    </row>
    <row r="2165" spans="26:39" ht="15" customHeight="1">
      <c r="Z2165" s="228"/>
      <c r="AA2165" s="228"/>
      <c r="AB2165" s="254"/>
      <c r="AC2165" s="237"/>
      <c r="AD2165" s="222"/>
      <c r="AE2165" s="221"/>
      <c r="AF2165" s="237"/>
      <c r="AG2165" s="247"/>
      <c r="AH2165" s="221"/>
      <c r="AI2165" s="222"/>
      <c r="AJ2165" s="221"/>
      <c r="AK2165" s="221"/>
      <c r="AL2165" s="223"/>
      <c r="AM2165" s="221"/>
    </row>
    <row r="2166" spans="26:39" ht="15" customHeight="1">
      <c r="Z2166" s="228"/>
      <c r="AA2166" s="228"/>
      <c r="AB2166" s="254"/>
      <c r="AC2166" s="237"/>
      <c r="AD2166" s="222"/>
      <c r="AE2166" s="221"/>
      <c r="AF2166" s="237"/>
      <c r="AG2166" s="247"/>
      <c r="AH2166" s="221"/>
      <c r="AI2166" s="222"/>
      <c r="AJ2166" s="221"/>
      <c r="AK2166" s="221"/>
      <c r="AL2166" s="223"/>
      <c r="AM2166" s="221"/>
    </row>
    <row r="2167" spans="26:39" ht="15" customHeight="1">
      <c r="Z2167" s="228"/>
      <c r="AA2167" s="228"/>
      <c r="AB2167" s="254"/>
      <c r="AC2167" s="237"/>
      <c r="AD2167" s="222"/>
      <c r="AE2167" s="221"/>
      <c r="AF2167" s="237"/>
      <c r="AG2167" s="247"/>
      <c r="AH2167" s="221"/>
      <c r="AI2167" s="222"/>
      <c r="AJ2167" s="221"/>
      <c r="AK2167" s="221"/>
      <c r="AL2167" s="223"/>
      <c r="AM2167" s="221"/>
    </row>
    <row r="2168" spans="26:39" ht="15" customHeight="1">
      <c r="Z2168" s="228"/>
      <c r="AA2168" s="228"/>
      <c r="AB2168" s="254"/>
      <c r="AC2168" s="237"/>
      <c r="AD2168" s="222"/>
      <c r="AE2168" s="221"/>
      <c r="AF2168" s="237"/>
      <c r="AG2168" s="247"/>
      <c r="AH2168" s="221"/>
      <c r="AI2168" s="222"/>
      <c r="AJ2168" s="221"/>
      <c r="AK2168" s="221"/>
      <c r="AL2168" s="223"/>
      <c r="AM2168" s="221"/>
    </row>
    <row r="2169" spans="26:39" ht="15" customHeight="1">
      <c r="Z2169" s="228"/>
      <c r="AA2169" s="228"/>
      <c r="AB2169" s="254"/>
      <c r="AC2169" s="237"/>
      <c r="AD2169" s="222"/>
      <c r="AE2169" s="221"/>
      <c r="AF2169" s="237"/>
      <c r="AG2169" s="247"/>
      <c r="AH2169" s="221"/>
      <c r="AI2169" s="222"/>
      <c r="AJ2169" s="221"/>
      <c r="AK2169" s="221"/>
      <c r="AL2169" s="223"/>
      <c r="AM2169" s="221"/>
    </row>
    <row r="2170" spans="26:39" ht="15" customHeight="1">
      <c r="Z2170" s="228"/>
      <c r="AA2170" s="228"/>
      <c r="AB2170" s="254"/>
      <c r="AC2170" s="237"/>
      <c r="AD2170" s="222"/>
      <c r="AE2170" s="221"/>
      <c r="AF2170" s="237"/>
      <c r="AG2170" s="247"/>
      <c r="AH2170" s="221"/>
      <c r="AI2170" s="222"/>
      <c r="AJ2170" s="221"/>
      <c r="AK2170" s="221"/>
      <c r="AL2170" s="223"/>
      <c r="AM2170" s="221"/>
    </row>
    <row r="2171" spans="26:39" ht="15" customHeight="1">
      <c r="Z2171" s="228"/>
      <c r="AA2171" s="228"/>
      <c r="AB2171" s="254"/>
      <c r="AC2171" s="237"/>
      <c r="AD2171" s="222"/>
      <c r="AE2171" s="221"/>
      <c r="AF2171" s="237"/>
      <c r="AG2171" s="247"/>
      <c r="AH2171" s="221"/>
      <c r="AI2171" s="222"/>
      <c r="AJ2171" s="221"/>
      <c r="AK2171" s="221"/>
      <c r="AL2171" s="223"/>
      <c r="AM2171" s="221"/>
    </row>
    <row r="2172" spans="26:39" ht="15" customHeight="1">
      <c r="Z2172" s="228"/>
      <c r="AA2172" s="228"/>
      <c r="AB2172" s="254"/>
      <c r="AC2172" s="237"/>
      <c r="AD2172" s="222"/>
      <c r="AE2172" s="221"/>
      <c r="AF2172" s="237"/>
      <c r="AG2172" s="247"/>
      <c r="AH2172" s="221"/>
      <c r="AI2172" s="222"/>
      <c r="AJ2172" s="221"/>
      <c r="AK2172" s="221"/>
      <c r="AL2172" s="223"/>
      <c r="AM2172" s="221"/>
    </row>
    <row r="2173" spans="26:39" ht="15" customHeight="1">
      <c r="Z2173" s="228"/>
      <c r="AA2173" s="228"/>
      <c r="AB2173" s="254"/>
      <c r="AC2173" s="237"/>
      <c r="AD2173" s="222"/>
      <c r="AE2173" s="221"/>
      <c r="AF2173" s="237"/>
      <c r="AG2173" s="247"/>
      <c r="AH2173" s="221"/>
      <c r="AI2173" s="222"/>
      <c r="AJ2173" s="221"/>
      <c r="AK2173" s="221"/>
      <c r="AL2173" s="223"/>
      <c r="AM2173" s="221"/>
    </row>
    <row r="2174" spans="26:39" ht="15" customHeight="1">
      <c r="Z2174" s="228"/>
      <c r="AA2174" s="228"/>
      <c r="AB2174" s="254"/>
      <c r="AC2174" s="237"/>
      <c r="AD2174" s="222"/>
      <c r="AE2174" s="221"/>
      <c r="AF2174" s="237"/>
      <c r="AG2174" s="247"/>
      <c r="AH2174" s="221"/>
      <c r="AI2174" s="222"/>
      <c r="AJ2174" s="221"/>
      <c r="AK2174" s="221"/>
      <c r="AL2174" s="223"/>
      <c r="AM2174" s="221"/>
    </row>
    <row r="2175" spans="26:39" ht="15" customHeight="1">
      <c r="Z2175" s="228"/>
      <c r="AA2175" s="228"/>
      <c r="AB2175" s="254"/>
      <c r="AC2175" s="237"/>
      <c r="AD2175" s="222"/>
      <c r="AE2175" s="221"/>
      <c r="AF2175" s="237"/>
      <c r="AG2175" s="247"/>
      <c r="AH2175" s="221"/>
      <c r="AI2175" s="222"/>
      <c r="AJ2175" s="221"/>
      <c r="AK2175" s="221"/>
      <c r="AL2175" s="223"/>
      <c r="AM2175" s="221"/>
    </row>
    <row r="2176" spans="26:39" ht="15" customHeight="1">
      <c r="Z2176" s="228"/>
      <c r="AA2176" s="228"/>
      <c r="AB2176" s="254"/>
      <c r="AC2176" s="237"/>
      <c r="AD2176" s="222"/>
      <c r="AE2176" s="221"/>
      <c r="AF2176" s="237"/>
      <c r="AG2176" s="247"/>
      <c r="AH2176" s="221"/>
      <c r="AI2176" s="222"/>
      <c r="AJ2176" s="221"/>
      <c r="AK2176" s="221"/>
      <c r="AL2176" s="223"/>
      <c r="AM2176" s="221"/>
    </row>
    <row r="2177" spans="26:39" ht="15" customHeight="1">
      <c r="Z2177" s="228"/>
      <c r="AA2177" s="228"/>
      <c r="AB2177" s="254"/>
      <c r="AC2177" s="237"/>
      <c r="AD2177" s="222"/>
      <c r="AE2177" s="221"/>
      <c r="AF2177" s="237"/>
      <c r="AG2177" s="247"/>
      <c r="AH2177" s="221"/>
      <c r="AI2177" s="222"/>
      <c r="AJ2177" s="221"/>
      <c r="AK2177" s="221"/>
      <c r="AL2177" s="223"/>
      <c r="AM2177" s="221"/>
    </row>
    <row r="2178" spans="26:39" ht="15" customHeight="1">
      <c r="Z2178" s="228"/>
      <c r="AA2178" s="228"/>
      <c r="AB2178" s="254"/>
      <c r="AC2178" s="237"/>
      <c r="AD2178" s="222"/>
      <c r="AE2178" s="221"/>
      <c r="AF2178" s="237"/>
      <c r="AG2178" s="247"/>
      <c r="AH2178" s="221"/>
      <c r="AI2178" s="222"/>
      <c r="AJ2178" s="221"/>
      <c r="AK2178" s="221"/>
      <c r="AL2178" s="223"/>
      <c r="AM2178" s="221"/>
    </row>
    <row r="2179" spans="26:39" ht="15" customHeight="1">
      <c r="Z2179" s="228"/>
      <c r="AA2179" s="228"/>
      <c r="AB2179" s="254"/>
      <c r="AC2179" s="237"/>
      <c r="AD2179" s="222"/>
      <c r="AE2179" s="221"/>
      <c r="AF2179" s="237"/>
      <c r="AG2179" s="247"/>
      <c r="AH2179" s="221"/>
      <c r="AI2179" s="222"/>
      <c r="AJ2179" s="221"/>
      <c r="AK2179" s="221"/>
      <c r="AL2179" s="223"/>
      <c r="AM2179" s="221"/>
    </row>
    <row r="2180" spans="26:39" ht="15" customHeight="1">
      <c r="Z2180" s="228"/>
      <c r="AA2180" s="228"/>
      <c r="AB2180" s="254"/>
      <c r="AC2180" s="237"/>
      <c r="AD2180" s="222"/>
      <c r="AE2180" s="221"/>
      <c r="AF2180" s="237"/>
      <c r="AG2180" s="247"/>
      <c r="AH2180" s="221"/>
      <c r="AI2180" s="222"/>
      <c r="AJ2180" s="221"/>
      <c r="AK2180" s="221"/>
      <c r="AL2180" s="223"/>
      <c r="AM2180" s="221"/>
    </row>
    <row r="2181" spans="26:39" ht="15" customHeight="1">
      <c r="Z2181" s="228"/>
      <c r="AA2181" s="228"/>
      <c r="AB2181" s="254"/>
      <c r="AC2181" s="237"/>
      <c r="AD2181" s="222"/>
      <c r="AE2181" s="221"/>
      <c r="AF2181" s="237"/>
      <c r="AG2181" s="247"/>
      <c r="AH2181" s="221"/>
      <c r="AI2181" s="222"/>
      <c r="AJ2181" s="221"/>
      <c r="AK2181" s="221"/>
      <c r="AL2181" s="223"/>
      <c r="AM2181" s="221"/>
    </row>
    <row r="2182" spans="26:39" ht="15" customHeight="1">
      <c r="Z2182" s="228"/>
      <c r="AA2182" s="228"/>
      <c r="AB2182" s="254"/>
      <c r="AC2182" s="237"/>
      <c r="AD2182" s="222"/>
      <c r="AE2182" s="221"/>
      <c r="AF2182" s="237"/>
      <c r="AG2182" s="247"/>
      <c r="AH2182" s="221"/>
      <c r="AI2182" s="222"/>
      <c r="AJ2182" s="221"/>
      <c r="AK2182" s="221"/>
      <c r="AL2182" s="223"/>
      <c r="AM2182" s="221"/>
    </row>
    <row r="2183" spans="26:39" ht="15" customHeight="1">
      <c r="Z2183" s="228"/>
      <c r="AA2183" s="228"/>
      <c r="AB2183" s="254"/>
      <c r="AC2183" s="237"/>
      <c r="AD2183" s="222"/>
      <c r="AE2183" s="221"/>
      <c r="AF2183" s="237"/>
      <c r="AG2183" s="247"/>
      <c r="AH2183" s="221"/>
      <c r="AI2183" s="222"/>
      <c r="AJ2183" s="221"/>
      <c r="AK2183" s="221"/>
      <c r="AL2183" s="223"/>
      <c r="AM2183" s="221"/>
    </row>
    <row r="2184" spans="26:39" ht="15" customHeight="1">
      <c r="Z2184" s="228"/>
      <c r="AA2184" s="228"/>
      <c r="AB2184" s="254"/>
      <c r="AC2184" s="237"/>
      <c r="AD2184" s="222"/>
      <c r="AE2184" s="221"/>
      <c r="AF2184" s="237"/>
      <c r="AG2184" s="247"/>
      <c r="AH2184" s="221"/>
      <c r="AI2184" s="222"/>
      <c r="AJ2184" s="221"/>
      <c r="AK2184" s="221"/>
      <c r="AL2184" s="223"/>
      <c r="AM2184" s="221"/>
    </row>
    <row r="2185" spans="26:39" ht="15" customHeight="1">
      <c r="Z2185" s="228"/>
      <c r="AA2185" s="228"/>
      <c r="AB2185" s="254"/>
      <c r="AC2185" s="237"/>
      <c r="AD2185" s="222"/>
      <c r="AE2185" s="221"/>
      <c r="AF2185" s="237"/>
      <c r="AG2185" s="247"/>
      <c r="AH2185" s="221"/>
      <c r="AI2185" s="222"/>
      <c r="AJ2185" s="221"/>
      <c r="AK2185" s="221"/>
      <c r="AL2185" s="223"/>
      <c r="AM2185" s="221"/>
    </row>
    <row r="2186" spans="26:39" ht="15" customHeight="1">
      <c r="Z2186" s="228"/>
      <c r="AA2186" s="228"/>
      <c r="AB2186" s="254"/>
      <c r="AC2186" s="237"/>
      <c r="AD2186" s="222"/>
      <c r="AE2186" s="221"/>
      <c r="AF2186" s="237"/>
      <c r="AG2186" s="247"/>
      <c r="AH2186" s="221"/>
      <c r="AI2186" s="222"/>
      <c r="AJ2186" s="221"/>
      <c r="AK2186" s="221"/>
      <c r="AL2186" s="223"/>
      <c r="AM2186" s="221"/>
    </row>
    <row r="2187" spans="26:39" ht="15" customHeight="1">
      <c r="Z2187" s="228"/>
      <c r="AA2187" s="228"/>
      <c r="AB2187" s="254"/>
      <c r="AC2187" s="237"/>
      <c r="AD2187" s="222"/>
      <c r="AE2187" s="221"/>
      <c r="AF2187" s="237"/>
      <c r="AG2187" s="247"/>
      <c r="AH2187" s="221"/>
      <c r="AI2187" s="222"/>
      <c r="AJ2187" s="221"/>
      <c r="AK2187" s="221"/>
      <c r="AL2187" s="223"/>
      <c r="AM2187" s="221"/>
    </row>
    <row r="2188" spans="26:39" ht="15" customHeight="1">
      <c r="Z2188" s="228"/>
      <c r="AA2188" s="228"/>
      <c r="AB2188" s="254"/>
      <c r="AC2188" s="237"/>
      <c r="AD2188" s="222"/>
      <c r="AE2188" s="221"/>
      <c r="AF2188" s="237"/>
      <c r="AG2188" s="247"/>
      <c r="AH2188" s="221"/>
      <c r="AI2188" s="222"/>
      <c r="AJ2188" s="221"/>
      <c r="AK2188" s="221"/>
      <c r="AL2188" s="223"/>
      <c r="AM2188" s="221"/>
    </row>
    <row r="2189" spans="26:39" ht="15" customHeight="1">
      <c r="Z2189" s="228"/>
      <c r="AA2189" s="228"/>
      <c r="AB2189" s="254"/>
      <c r="AC2189" s="237"/>
      <c r="AD2189" s="222"/>
      <c r="AE2189" s="221"/>
      <c r="AF2189" s="237"/>
      <c r="AG2189" s="247"/>
      <c r="AH2189" s="221"/>
      <c r="AI2189" s="222"/>
      <c r="AJ2189" s="221"/>
      <c r="AK2189" s="221"/>
      <c r="AL2189" s="223"/>
      <c r="AM2189" s="221"/>
    </row>
    <row r="2190" spans="26:39" ht="15" customHeight="1">
      <c r="Z2190" s="228"/>
      <c r="AA2190" s="228"/>
      <c r="AB2190" s="254"/>
      <c r="AC2190" s="237"/>
      <c r="AD2190" s="222"/>
      <c r="AE2190" s="221"/>
      <c r="AF2190" s="237"/>
      <c r="AG2190" s="247"/>
      <c r="AH2190" s="221"/>
      <c r="AI2190" s="222"/>
      <c r="AJ2190" s="221"/>
      <c r="AK2190" s="221"/>
      <c r="AL2190" s="223"/>
      <c r="AM2190" s="221"/>
    </row>
    <row r="2191" spans="26:39" ht="15" customHeight="1">
      <c r="Z2191" s="228"/>
      <c r="AA2191" s="228"/>
      <c r="AB2191" s="254"/>
      <c r="AC2191" s="237"/>
      <c r="AD2191" s="222"/>
      <c r="AE2191" s="221"/>
      <c r="AF2191" s="237"/>
      <c r="AG2191" s="247"/>
      <c r="AH2191" s="221"/>
      <c r="AI2191" s="222"/>
      <c r="AJ2191" s="221"/>
      <c r="AK2191" s="221"/>
      <c r="AL2191" s="223"/>
      <c r="AM2191" s="221"/>
    </row>
    <row r="2192" spans="26:39" ht="15" customHeight="1">
      <c r="Z2192" s="228"/>
      <c r="AA2192" s="228"/>
      <c r="AB2192" s="254"/>
      <c r="AC2192" s="237"/>
      <c r="AD2192" s="222"/>
      <c r="AE2192" s="221"/>
      <c r="AF2192" s="237"/>
      <c r="AG2192" s="247"/>
      <c r="AH2192" s="221"/>
      <c r="AI2192" s="222"/>
      <c r="AJ2192" s="221"/>
      <c r="AK2192" s="221"/>
      <c r="AL2192" s="223"/>
      <c r="AM2192" s="221"/>
    </row>
    <row r="2193" spans="26:39" ht="15" customHeight="1">
      <c r="Z2193" s="228"/>
      <c r="AA2193" s="228"/>
      <c r="AB2193" s="254"/>
      <c r="AC2193" s="237"/>
      <c r="AD2193" s="222"/>
      <c r="AE2193" s="221"/>
      <c r="AF2193" s="237"/>
      <c r="AG2193" s="247"/>
      <c r="AH2193" s="221"/>
      <c r="AI2193" s="222"/>
      <c r="AJ2193" s="221"/>
      <c r="AK2193" s="221"/>
      <c r="AL2193" s="223"/>
      <c r="AM2193" s="221"/>
    </row>
    <row r="2194" spans="26:39" ht="15" customHeight="1">
      <c r="Z2194" s="228"/>
      <c r="AA2194" s="228"/>
      <c r="AB2194" s="254"/>
      <c r="AC2194" s="237"/>
      <c r="AD2194" s="222"/>
      <c r="AE2194" s="221"/>
      <c r="AF2194" s="237"/>
      <c r="AG2194" s="247"/>
      <c r="AH2194" s="221"/>
      <c r="AI2194" s="222"/>
      <c r="AJ2194" s="221"/>
      <c r="AK2194" s="221"/>
      <c r="AL2194" s="223"/>
      <c r="AM2194" s="221"/>
    </row>
    <row r="2195" spans="26:39" ht="15" customHeight="1">
      <c r="Z2195" s="228"/>
      <c r="AA2195" s="228"/>
      <c r="AB2195" s="254"/>
      <c r="AC2195" s="237"/>
      <c r="AD2195" s="222"/>
      <c r="AE2195" s="221"/>
      <c r="AF2195" s="237"/>
      <c r="AG2195" s="247"/>
      <c r="AH2195" s="221"/>
      <c r="AI2195" s="222"/>
      <c r="AJ2195" s="221"/>
      <c r="AK2195" s="221"/>
      <c r="AL2195" s="223"/>
      <c r="AM2195" s="221"/>
    </row>
    <row r="2196" spans="26:39" ht="15" customHeight="1">
      <c r="Z2196" s="228"/>
      <c r="AA2196" s="228"/>
      <c r="AB2196" s="254"/>
      <c r="AC2196" s="237"/>
      <c r="AD2196" s="222"/>
      <c r="AE2196" s="221"/>
      <c r="AF2196" s="237"/>
      <c r="AG2196" s="247"/>
      <c r="AH2196" s="221"/>
      <c r="AI2196" s="222"/>
      <c r="AJ2196" s="221"/>
      <c r="AK2196" s="221"/>
      <c r="AL2196" s="223"/>
      <c r="AM2196" s="221"/>
    </row>
    <row r="2197" spans="26:39" ht="15" customHeight="1">
      <c r="Z2197" s="228"/>
      <c r="AA2197" s="228"/>
      <c r="AB2197" s="254"/>
      <c r="AC2197" s="237"/>
      <c r="AD2197" s="222"/>
      <c r="AE2197" s="221"/>
      <c r="AF2197" s="237"/>
      <c r="AG2197" s="247"/>
      <c r="AH2197" s="221"/>
      <c r="AI2197" s="222"/>
      <c r="AJ2197" s="221"/>
      <c r="AK2197" s="221"/>
      <c r="AL2197" s="223"/>
      <c r="AM2197" s="221"/>
    </row>
    <row r="2198" spans="26:39" ht="15" customHeight="1">
      <c r="Z2198" s="228"/>
      <c r="AA2198" s="228"/>
      <c r="AB2198" s="254"/>
      <c r="AC2198" s="237"/>
      <c r="AD2198" s="222"/>
      <c r="AE2198" s="221"/>
      <c r="AF2198" s="237"/>
      <c r="AG2198" s="247"/>
      <c r="AH2198" s="221"/>
      <c r="AI2198" s="222"/>
      <c r="AJ2198" s="221"/>
      <c r="AK2198" s="221"/>
      <c r="AL2198" s="223"/>
      <c r="AM2198" s="221"/>
    </row>
    <row r="2199" spans="26:39" ht="15" customHeight="1">
      <c r="Z2199" s="228"/>
      <c r="AA2199" s="228"/>
      <c r="AB2199" s="254"/>
      <c r="AC2199" s="237"/>
      <c r="AD2199" s="222"/>
      <c r="AE2199" s="221"/>
      <c r="AF2199" s="237"/>
      <c r="AG2199" s="247"/>
      <c r="AH2199" s="221"/>
      <c r="AI2199" s="222"/>
      <c r="AJ2199" s="221"/>
      <c r="AK2199" s="221"/>
      <c r="AL2199" s="223"/>
      <c r="AM2199" s="221"/>
    </row>
    <row r="2200" spans="26:39" ht="15" customHeight="1">
      <c r="Z2200" s="228"/>
      <c r="AA2200" s="228"/>
      <c r="AB2200" s="254"/>
      <c r="AC2200" s="237"/>
      <c r="AD2200" s="222"/>
      <c r="AE2200" s="221"/>
      <c r="AF2200" s="237"/>
      <c r="AG2200" s="247"/>
      <c r="AH2200" s="221"/>
      <c r="AI2200" s="222"/>
      <c r="AJ2200" s="221"/>
      <c r="AK2200" s="221"/>
      <c r="AL2200" s="223"/>
      <c r="AM2200" s="221"/>
    </row>
    <row r="2201" spans="26:39" ht="15" customHeight="1">
      <c r="Z2201" s="228"/>
      <c r="AA2201" s="228"/>
      <c r="AB2201" s="254"/>
      <c r="AC2201" s="237"/>
      <c r="AD2201" s="222"/>
      <c r="AE2201" s="221"/>
      <c r="AF2201" s="237"/>
      <c r="AG2201" s="247"/>
      <c r="AH2201" s="221"/>
      <c r="AI2201" s="222"/>
      <c r="AJ2201" s="221"/>
      <c r="AK2201" s="221"/>
      <c r="AL2201" s="223"/>
      <c r="AM2201" s="221"/>
    </row>
    <row r="2202" spans="26:39" ht="15" customHeight="1">
      <c r="Z2202" s="228"/>
      <c r="AA2202" s="228"/>
      <c r="AB2202" s="254"/>
      <c r="AC2202" s="237"/>
      <c r="AD2202" s="222"/>
      <c r="AE2202" s="221"/>
      <c r="AF2202" s="237"/>
      <c r="AG2202" s="247"/>
      <c r="AH2202" s="221"/>
      <c r="AI2202" s="222"/>
      <c r="AJ2202" s="221"/>
      <c r="AK2202" s="221"/>
      <c r="AL2202" s="223"/>
      <c r="AM2202" s="221"/>
    </row>
    <row r="2203" spans="26:39" ht="15" customHeight="1">
      <c r="Z2203" s="228"/>
      <c r="AA2203" s="228"/>
      <c r="AB2203" s="254"/>
      <c r="AC2203" s="237"/>
      <c r="AD2203" s="222"/>
      <c r="AE2203" s="221"/>
      <c r="AF2203" s="237"/>
      <c r="AG2203" s="247"/>
      <c r="AH2203" s="221"/>
      <c r="AI2203" s="222"/>
      <c r="AJ2203" s="221"/>
      <c r="AK2203" s="221"/>
      <c r="AL2203" s="223"/>
      <c r="AM2203" s="221"/>
    </row>
    <row r="2204" spans="26:39" ht="15" customHeight="1">
      <c r="Z2204" s="228"/>
      <c r="AA2204" s="228"/>
      <c r="AB2204" s="254"/>
      <c r="AC2204" s="237"/>
      <c r="AD2204" s="222"/>
      <c r="AE2204" s="221"/>
      <c r="AF2204" s="237"/>
      <c r="AG2204" s="247"/>
      <c r="AH2204" s="221"/>
      <c r="AI2204" s="222"/>
      <c r="AJ2204" s="221"/>
      <c r="AK2204" s="221"/>
      <c r="AL2204" s="223"/>
      <c r="AM2204" s="221"/>
    </row>
    <row r="2205" spans="26:39" ht="15" customHeight="1">
      <c r="Z2205" s="228"/>
      <c r="AA2205" s="228"/>
      <c r="AB2205" s="254"/>
      <c r="AC2205" s="237"/>
      <c r="AD2205" s="222"/>
      <c r="AE2205" s="221"/>
      <c r="AF2205" s="237"/>
      <c r="AG2205" s="247"/>
      <c r="AH2205" s="221"/>
      <c r="AI2205" s="222"/>
      <c r="AJ2205" s="221"/>
      <c r="AK2205" s="221"/>
      <c r="AL2205" s="223"/>
      <c r="AM2205" s="221"/>
    </row>
    <row r="2206" spans="26:39" ht="15" customHeight="1">
      <c r="Z2206" s="228"/>
      <c r="AA2206" s="228"/>
      <c r="AB2206" s="254"/>
      <c r="AC2206" s="237"/>
      <c r="AD2206" s="222"/>
      <c r="AE2206" s="221"/>
      <c r="AF2206" s="237"/>
      <c r="AG2206" s="247"/>
      <c r="AH2206" s="221"/>
      <c r="AI2206" s="222"/>
      <c r="AJ2206" s="221"/>
      <c r="AK2206" s="221"/>
      <c r="AL2206" s="223"/>
      <c r="AM2206" s="221"/>
    </row>
    <row r="2207" spans="26:39" ht="15" customHeight="1">
      <c r="Z2207" s="228"/>
      <c r="AA2207" s="228"/>
      <c r="AB2207" s="254"/>
      <c r="AC2207" s="237"/>
      <c r="AD2207" s="222"/>
      <c r="AE2207" s="221"/>
      <c r="AF2207" s="237"/>
      <c r="AG2207" s="247"/>
      <c r="AH2207" s="221"/>
      <c r="AI2207" s="222"/>
      <c r="AJ2207" s="221"/>
      <c r="AK2207" s="221"/>
      <c r="AL2207" s="223"/>
      <c r="AM2207" s="221"/>
    </row>
    <row r="2208" spans="26:39" ht="15" customHeight="1">
      <c r="Z2208" s="228"/>
      <c r="AA2208" s="228"/>
      <c r="AB2208" s="254"/>
      <c r="AC2208" s="237"/>
      <c r="AD2208" s="222"/>
      <c r="AE2208" s="221"/>
      <c r="AF2208" s="237"/>
      <c r="AG2208" s="247"/>
      <c r="AH2208" s="221"/>
      <c r="AI2208" s="222"/>
      <c r="AJ2208" s="221"/>
      <c r="AK2208" s="221"/>
      <c r="AL2208" s="223"/>
      <c r="AM2208" s="221"/>
    </row>
    <row r="2209" spans="26:39" ht="15" customHeight="1">
      <c r="Z2209" s="228"/>
      <c r="AA2209" s="228"/>
      <c r="AB2209" s="254"/>
      <c r="AC2209" s="237"/>
      <c r="AD2209" s="222"/>
      <c r="AE2209" s="221"/>
      <c r="AF2209" s="237"/>
      <c r="AG2209" s="247"/>
      <c r="AH2209" s="221"/>
      <c r="AI2209" s="222"/>
      <c r="AJ2209" s="221"/>
      <c r="AK2209" s="221"/>
      <c r="AL2209" s="223"/>
      <c r="AM2209" s="221"/>
    </row>
    <row r="2210" spans="26:39" ht="15" customHeight="1">
      <c r="Z2210" s="228"/>
      <c r="AA2210" s="228"/>
      <c r="AB2210" s="254"/>
      <c r="AC2210" s="237"/>
      <c r="AD2210" s="222"/>
      <c r="AE2210" s="221"/>
      <c r="AF2210" s="237"/>
      <c r="AG2210" s="247"/>
      <c r="AH2210" s="221"/>
      <c r="AI2210" s="222"/>
      <c r="AJ2210" s="221"/>
      <c r="AK2210" s="221"/>
      <c r="AL2210" s="223"/>
      <c r="AM2210" s="221"/>
    </row>
    <row r="2211" spans="26:39" ht="15" customHeight="1">
      <c r="Z2211" s="228"/>
      <c r="AA2211" s="228"/>
      <c r="AB2211" s="254"/>
      <c r="AC2211" s="237"/>
      <c r="AD2211" s="222"/>
      <c r="AE2211" s="221"/>
      <c r="AF2211" s="237"/>
      <c r="AG2211" s="247"/>
      <c r="AH2211" s="221"/>
      <c r="AI2211" s="222"/>
      <c r="AJ2211" s="221"/>
      <c r="AK2211" s="221"/>
      <c r="AL2211" s="223"/>
      <c r="AM2211" s="221"/>
    </row>
    <row r="2212" spans="26:39" ht="15" customHeight="1">
      <c r="Z2212" s="228"/>
      <c r="AA2212" s="228"/>
      <c r="AB2212" s="254"/>
      <c r="AC2212" s="237"/>
      <c r="AD2212" s="222"/>
      <c r="AE2212" s="221"/>
      <c r="AF2212" s="237"/>
      <c r="AG2212" s="247"/>
      <c r="AH2212" s="221"/>
      <c r="AI2212" s="222"/>
      <c r="AJ2212" s="221"/>
      <c r="AK2212" s="221"/>
      <c r="AL2212" s="223"/>
      <c r="AM2212" s="221"/>
    </row>
    <row r="2213" spans="26:39" ht="15" customHeight="1">
      <c r="Z2213" s="228"/>
      <c r="AA2213" s="228"/>
      <c r="AB2213" s="254"/>
      <c r="AC2213" s="237"/>
      <c r="AD2213" s="222"/>
      <c r="AE2213" s="221"/>
      <c r="AF2213" s="237"/>
      <c r="AG2213" s="247"/>
      <c r="AH2213" s="221"/>
      <c r="AI2213" s="222"/>
      <c r="AJ2213" s="221"/>
      <c r="AK2213" s="221"/>
      <c r="AL2213" s="223"/>
      <c r="AM2213" s="221"/>
    </row>
    <row r="2214" spans="26:39" ht="15" customHeight="1">
      <c r="Z2214" s="228"/>
      <c r="AA2214" s="228"/>
      <c r="AB2214" s="254"/>
      <c r="AC2214" s="237"/>
      <c r="AD2214" s="222"/>
      <c r="AE2214" s="221"/>
      <c r="AF2214" s="237"/>
      <c r="AG2214" s="247"/>
      <c r="AH2214" s="221"/>
      <c r="AI2214" s="222"/>
      <c r="AJ2214" s="221"/>
      <c r="AK2214" s="221"/>
      <c r="AL2214" s="223"/>
      <c r="AM2214" s="221"/>
    </row>
    <row r="2215" spans="26:39" ht="15" customHeight="1">
      <c r="Z2215" s="228"/>
      <c r="AA2215" s="228"/>
      <c r="AB2215" s="254"/>
      <c r="AC2215" s="237"/>
      <c r="AD2215" s="222"/>
      <c r="AE2215" s="221"/>
      <c r="AF2215" s="237"/>
      <c r="AG2215" s="247"/>
      <c r="AH2215" s="221"/>
      <c r="AI2215" s="222"/>
      <c r="AJ2215" s="221"/>
      <c r="AK2215" s="221"/>
      <c r="AL2215" s="223"/>
      <c r="AM2215" s="221"/>
    </row>
    <row r="2216" spans="26:39" ht="15" customHeight="1">
      <c r="Z2216" s="228"/>
      <c r="AA2216" s="228"/>
      <c r="AB2216" s="254"/>
      <c r="AC2216" s="237"/>
      <c r="AD2216" s="222"/>
      <c r="AE2216" s="221"/>
      <c r="AF2216" s="237"/>
      <c r="AG2216" s="247"/>
      <c r="AH2216" s="221"/>
      <c r="AI2216" s="222"/>
      <c r="AJ2216" s="221"/>
      <c r="AK2216" s="221"/>
      <c r="AL2216" s="223"/>
      <c r="AM2216" s="221"/>
    </row>
    <row r="2217" spans="26:39" ht="15" customHeight="1">
      <c r="Z2217" s="228"/>
      <c r="AA2217" s="228"/>
      <c r="AB2217" s="254"/>
      <c r="AC2217" s="237"/>
      <c r="AD2217" s="222"/>
      <c r="AE2217" s="221"/>
      <c r="AF2217" s="237"/>
      <c r="AG2217" s="247"/>
      <c r="AH2217" s="221"/>
      <c r="AI2217" s="222"/>
      <c r="AJ2217" s="221"/>
      <c r="AK2217" s="221"/>
      <c r="AL2217" s="223"/>
      <c r="AM2217" s="221"/>
    </row>
    <row r="2218" spans="26:39" ht="15" customHeight="1">
      <c r="Z2218" s="228"/>
      <c r="AA2218" s="228"/>
      <c r="AB2218" s="254"/>
      <c r="AC2218" s="237"/>
      <c r="AD2218" s="222"/>
      <c r="AE2218" s="221"/>
      <c r="AF2218" s="237"/>
      <c r="AG2218" s="247"/>
      <c r="AH2218" s="221"/>
      <c r="AI2218" s="222"/>
      <c r="AJ2218" s="221"/>
      <c r="AK2218" s="221"/>
      <c r="AL2218" s="223"/>
      <c r="AM2218" s="221"/>
    </row>
    <row r="2219" spans="26:39" ht="15" customHeight="1">
      <c r="Z2219" s="228"/>
      <c r="AA2219" s="228"/>
      <c r="AB2219" s="254"/>
      <c r="AC2219" s="237"/>
      <c r="AD2219" s="222"/>
      <c r="AE2219" s="221"/>
      <c r="AF2219" s="237"/>
      <c r="AG2219" s="247"/>
      <c r="AH2219" s="221"/>
      <c r="AI2219" s="222"/>
      <c r="AJ2219" s="221"/>
      <c r="AK2219" s="221"/>
      <c r="AL2219" s="223"/>
      <c r="AM2219" s="221"/>
    </row>
    <row r="2220" spans="26:39" ht="15" customHeight="1">
      <c r="Z2220" s="228"/>
      <c r="AA2220" s="228"/>
      <c r="AB2220" s="254"/>
      <c r="AC2220" s="237"/>
      <c r="AD2220" s="222"/>
      <c r="AE2220" s="221"/>
      <c r="AF2220" s="237"/>
      <c r="AG2220" s="247"/>
      <c r="AH2220" s="221"/>
      <c r="AI2220" s="222"/>
      <c r="AJ2220" s="221"/>
      <c r="AK2220" s="221"/>
      <c r="AL2220" s="223"/>
      <c r="AM2220" s="221"/>
    </row>
    <row r="2221" spans="26:39" ht="15" customHeight="1">
      <c r="Z2221" s="228"/>
      <c r="AA2221" s="228"/>
      <c r="AB2221" s="254"/>
      <c r="AC2221" s="237"/>
      <c r="AD2221" s="222"/>
      <c r="AE2221" s="221"/>
      <c r="AF2221" s="237"/>
      <c r="AG2221" s="247"/>
      <c r="AH2221" s="221"/>
      <c r="AI2221" s="222"/>
      <c r="AJ2221" s="221"/>
      <c r="AK2221" s="221"/>
      <c r="AL2221" s="223"/>
      <c r="AM2221" s="221"/>
    </row>
    <row r="2222" spans="26:39" ht="15" customHeight="1">
      <c r="Z2222" s="228"/>
      <c r="AA2222" s="228"/>
      <c r="AB2222" s="254"/>
      <c r="AC2222" s="237"/>
      <c r="AD2222" s="222"/>
      <c r="AE2222" s="221"/>
      <c r="AF2222" s="237"/>
      <c r="AG2222" s="247"/>
      <c r="AH2222" s="221"/>
      <c r="AI2222" s="222"/>
      <c r="AJ2222" s="221"/>
      <c r="AK2222" s="221"/>
      <c r="AL2222" s="223"/>
      <c r="AM2222" s="221"/>
    </row>
    <row r="2223" spans="26:39" ht="15" customHeight="1">
      <c r="Z2223" s="228"/>
      <c r="AA2223" s="228"/>
      <c r="AB2223" s="254"/>
      <c r="AC2223" s="237"/>
      <c r="AD2223" s="222"/>
      <c r="AE2223" s="221"/>
      <c r="AF2223" s="237"/>
      <c r="AG2223" s="247"/>
      <c r="AH2223" s="221"/>
      <c r="AI2223" s="222"/>
      <c r="AJ2223" s="221"/>
      <c r="AK2223" s="221"/>
      <c r="AL2223" s="223"/>
      <c r="AM2223" s="221"/>
    </row>
    <row r="2224" spans="26:39" ht="15" customHeight="1">
      <c r="Z2224" s="228"/>
      <c r="AA2224" s="228"/>
      <c r="AB2224" s="254"/>
      <c r="AC2224" s="237"/>
      <c r="AD2224" s="222"/>
      <c r="AE2224" s="221"/>
      <c r="AF2224" s="237"/>
      <c r="AG2224" s="247"/>
      <c r="AH2224" s="221"/>
      <c r="AI2224" s="222"/>
      <c r="AJ2224" s="221"/>
      <c r="AK2224" s="221"/>
      <c r="AL2224" s="223"/>
      <c r="AM2224" s="221"/>
    </row>
    <row r="2225" spans="26:39" ht="15" customHeight="1">
      <c r="Z2225" s="228"/>
      <c r="AA2225" s="228"/>
      <c r="AB2225" s="254"/>
      <c r="AC2225" s="237"/>
      <c r="AD2225" s="222"/>
      <c r="AE2225" s="221"/>
      <c r="AF2225" s="237"/>
      <c r="AG2225" s="247"/>
      <c r="AH2225" s="221"/>
      <c r="AI2225" s="222"/>
      <c r="AJ2225" s="221"/>
      <c r="AK2225" s="221"/>
      <c r="AL2225" s="223"/>
      <c r="AM2225" s="221"/>
    </row>
    <row r="2226" spans="26:39" ht="15" customHeight="1">
      <c r="Z2226" s="228"/>
      <c r="AA2226" s="228"/>
      <c r="AB2226" s="254"/>
      <c r="AC2226" s="237"/>
      <c r="AD2226" s="222"/>
      <c r="AE2226" s="221"/>
      <c r="AF2226" s="237"/>
      <c r="AG2226" s="247"/>
      <c r="AH2226" s="221"/>
      <c r="AI2226" s="222"/>
      <c r="AJ2226" s="221"/>
      <c r="AK2226" s="221"/>
      <c r="AL2226" s="223"/>
      <c r="AM2226" s="221"/>
    </row>
    <row r="2227" spans="26:39" ht="15" customHeight="1">
      <c r="Z2227" s="228"/>
      <c r="AA2227" s="228"/>
      <c r="AB2227" s="254"/>
      <c r="AC2227" s="237"/>
      <c r="AD2227" s="222"/>
      <c r="AE2227" s="221"/>
      <c r="AF2227" s="237"/>
      <c r="AG2227" s="247"/>
      <c r="AH2227" s="221"/>
      <c r="AI2227" s="222"/>
      <c r="AJ2227" s="221"/>
      <c r="AK2227" s="221"/>
      <c r="AL2227" s="223"/>
      <c r="AM2227" s="221"/>
    </row>
    <row r="2228" spans="26:39" ht="15" customHeight="1">
      <c r="Z2228" s="228"/>
      <c r="AA2228" s="228"/>
      <c r="AB2228" s="254"/>
      <c r="AC2228" s="237"/>
      <c r="AD2228" s="222"/>
      <c r="AE2228" s="221"/>
      <c r="AF2228" s="237"/>
      <c r="AG2228" s="247"/>
      <c r="AH2228" s="221"/>
      <c r="AI2228" s="222"/>
      <c r="AJ2228" s="221"/>
      <c r="AK2228" s="221"/>
      <c r="AL2228" s="223"/>
      <c r="AM2228" s="221"/>
    </row>
    <row r="2229" spans="26:39" ht="15" customHeight="1">
      <c r="Z2229" s="228"/>
      <c r="AA2229" s="228"/>
      <c r="AB2229" s="254"/>
      <c r="AC2229" s="237"/>
      <c r="AD2229" s="222"/>
      <c r="AE2229" s="221"/>
      <c r="AF2229" s="237"/>
      <c r="AG2229" s="247"/>
      <c r="AH2229" s="221"/>
      <c r="AI2229" s="222"/>
      <c r="AJ2229" s="221"/>
      <c r="AK2229" s="221"/>
      <c r="AL2229" s="223"/>
      <c r="AM2229" s="221"/>
    </row>
    <row r="2230" spans="26:39" ht="15" customHeight="1">
      <c r="Z2230" s="228"/>
      <c r="AA2230" s="228"/>
      <c r="AB2230" s="254"/>
      <c r="AC2230" s="237"/>
      <c r="AD2230" s="222"/>
      <c r="AE2230" s="221"/>
      <c r="AF2230" s="237"/>
      <c r="AG2230" s="247"/>
      <c r="AH2230" s="221"/>
      <c r="AI2230" s="222"/>
      <c r="AJ2230" s="221"/>
      <c r="AK2230" s="221"/>
      <c r="AL2230" s="223"/>
      <c r="AM2230" s="221"/>
    </row>
    <row r="2231" spans="26:39" ht="15" customHeight="1">
      <c r="Z2231" s="228"/>
      <c r="AA2231" s="228"/>
      <c r="AB2231" s="254"/>
      <c r="AC2231" s="237"/>
      <c r="AD2231" s="222"/>
      <c r="AE2231" s="221"/>
      <c r="AF2231" s="237"/>
      <c r="AG2231" s="247"/>
      <c r="AH2231" s="221"/>
      <c r="AI2231" s="222"/>
      <c r="AJ2231" s="221"/>
      <c r="AK2231" s="221"/>
      <c r="AL2231" s="223"/>
      <c r="AM2231" s="221"/>
    </row>
    <row r="2232" spans="26:39" ht="15" customHeight="1">
      <c r="Z2232" s="228"/>
      <c r="AA2232" s="228"/>
      <c r="AB2232" s="254"/>
      <c r="AC2232" s="237"/>
      <c r="AD2232" s="222"/>
      <c r="AE2232" s="221"/>
      <c r="AF2232" s="237"/>
      <c r="AG2232" s="247"/>
      <c r="AH2232" s="221"/>
      <c r="AI2232" s="222"/>
      <c r="AJ2232" s="221"/>
      <c r="AK2232" s="221"/>
      <c r="AL2232" s="223"/>
      <c r="AM2232" s="221"/>
    </row>
    <row r="2233" spans="26:39" ht="15" customHeight="1">
      <c r="Z2233" s="228"/>
      <c r="AA2233" s="228"/>
      <c r="AB2233" s="254"/>
      <c r="AC2233" s="237"/>
      <c r="AD2233" s="222"/>
      <c r="AE2233" s="221"/>
      <c r="AF2233" s="237"/>
      <c r="AG2233" s="247"/>
      <c r="AH2233" s="221"/>
      <c r="AI2233" s="222"/>
      <c r="AJ2233" s="221"/>
      <c r="AK2233" s="221"/>
      <c r="AL2233" s="223"/>
      <c r="AM2233" s="221"/>
    </row>
    <row r="2234" spans="26:39" ht="15" customHeight="1">
      <c r="Z2234" s="228"/>
      <c r="AA2234" s="228"/>
      <c r="AB2234" s="254"/>
      <c r="AC2234" s="237"/>
      <c r="AD2234" s="222"/>
      <c r="AE2234" s="221"/>
      <c r="AF2234" s="237"/>
      <c r="AG2234" s="247"/>
      <c r="AH2234" s="221"/>
      <c r="AI2234" s="222"/>
      <c r="AJ2234" s="221"/>
      <c r="AK2234" s="221"/>
      <c r="AL2234" s="223"/>
      <c r="AM2234" s="221"/>
    </row>
    <row r="2235" spans="26:39" ht="15" customHeight="1">
      <c r="Z2235" s="228"/>
      <c r="AA2235" s="228"/>
      <c r="AB2235" s="254"/>
      <c r="AC2235" s="237"/>
      <c r="AD2235" s="222"/>
      <c r="AE2235" s="221"/>
      <c r="AF2235" s="237"/>
      <c r="AG2235" s="247"/>
      <c r="AH2235" s="221"/>
      <c r="AI2235" s="222"/>
      <c r="AJ2235" s="221"/>
      <c r="AK2235" s="221"/>
      <c r="AL2235" s="223"/>
      <c r="AM2235" s="221"/>
    </row>
    <row r="2236" spans="26:39" ht="15" customHeight="1">
      <c r="Z2236" s="228"/>
      <c r="AA2236" s="228"/>
      <c r="AB2236" s="254"/>
      <c r="AC2236" s="237"/>
      <c r="AD2236" s="222"/>
      <c r="AE2236" s="221"/>
      <c r="AF2236" s="237"/>
      <c r="AG2236" s="247"/>
      <c r="AH2236" s="221"/>
      <c r="AI2236" s="222"/>
      <c r="AJ2236" s="221"/>
      <c r="AK2236" s="221"/>
      <c r="AL2236" s="223"/>
      <c r="AM2236" s="221"/>
    </row>
    <row r="2237" spans="26:39" ht="15" customHeight="1">
      <c r="Z2237" s="228"/>
      <c r="AA2237" s="228"/>
      <c r="AB2237" s="254"/>
      <c r="AC2237" s="237"/>
      <c r="AD2237" s="222"/>
      <c r="AE2237" s="221"/>
      <c r="AF2237" s="237"/>
      <c r="AG2237" s="247"/>
      <c r="AH2237" s="221"/>
      <c r="AI2237" s="222"/>
      <c r="AJ2237" s="221"/>
      <c r="AK2237" s="221"/>
      <c r="AL2237" s="223"/>
      <c r="AM2237" s="221"/>
    </row>
    <row r="2238" spans="26:39" ht="15" customHeight="1">
      <c r="Z2238" s="228"/>
      <c r="AA2238" s="228"/>
      <c r="AB2238" s="254"/>
      <c r="AC2238" s="237"/>
      <c r="AD2238" s="222"/>
      <c r="AE2238" s="221"/>
      <c r="AF2238" s="237"/>
      <c r="AG2238" s="247"/>
      <c r="AH2238" s="221"/>
      <c r="AI2238" s="222"/>
      <c r="AJ2238" s="221"/>
      <c r="AK2238" s="221"/>
      <c r="AL2238" s="223"/>
      <c r="AM2238" s="221"/>
    </row>
    <row r="2239" spans="26:39" ht="15" customHeight="1">
      <c r="Z2239" s="228"/>
      <c r="AA2239" s="228"/>
      <c r="AB2239" s="254"/>
      <c r="AC2239" s="237"/>
      <c r="AD2239" s="222"/>
      <c r="AE2239" s="221"/>
      <c r="AF2239" s="237"/>
      <c r="AG2239" s="247"/>
      <c r="AH2239" s="221"/>
      <c r="AI2239" s="222"/>
      <c r="AJ2239" s="221"/>
      <c r="AK2239" s="221"/>
      <c r="AL2239" s="223"/>
      <c r="AM2239" s="221"/>
    </row>
    <row r="2240" spans="26:39" ht="15" customHeight="1">
      <c r="Z2240" s="228"/>
      <c r="AA2240" s="228"/>
      <c r="AB2240" s="254"/>
      <c r="AC2240" s="237"/>
      <c r="AD2240" s="222"/>
      <c r="AE2240" s="221"/>
      <c r="AF2240" s="237"/>
      <c r="AG2240" s="247"/>
      <c r="AH2240" s="221"/>
      <c r="AI2240" s="222"/>
      <c r="AJ2240" s="221"/>
      <c r="AK2240" s="221"/>
      <c r="AL2240" s="223"/>
      <c r="AM2240" s="221"/>
    </row>
    <row r="2241" spans="26:39" ht="15" customHeight="1">
      <c r="Z2241" s="228"/>
      <c r="AA2241" s="228"/>
      <c r="AB2241" s="254"/>
      <c r="AC2241" s="237"/>
      <c r="AD2241" s="222"/>
      <c r="AE2241" s="221"/>
      <c r="AF2241" s="237"/>
      <c r="AG2241" s="247"/>
      <c r="AH2241" s="221"/>
      <c r="AI2241" s="222"/>
      <c r="AJ2241" s="221"/>
      <c r="AK2241" s="221"/>
      <c r="AL2241" s="223"/>
      <c r="AM2241" s="221"/>
    </row>
    <row r="2242" spans="26:39" ht="15" customHeight="1">
      <c r="Z2242" s="228"/>
      <c r="AA2242" s="228"/>
      <c r="AB2242" s="254"/>
      <c r="AC2242" s="237"/>
      <c r="AD2242" s="222"/>
      <c r="AE2242" s="221"/>
      <c r="AF2242" s="237"/>
      <c r="AG2242" s="247"/>
      <c r="AH2242" s="221"/>
      <c r="AI2242" s="222"/>
      <c r="AJ2242" s="221"/>
      <c r="AK2242" s="221"/>
      <c r="AL2242" s="223"/>
      <c r="AM2242" s="221"/>
    </row>
    <row r="2243" spans="26:39" ht="15" customHeight="1">
      <c r="Z2243" s="228"/>
      <c r="AA2243" s="228"/>
      <c r="AB2243" s="254"/>
      <c r="AC2243" s="237"/>
      <c r="AD2243" s="222"/>
      <c r="AE2243" s="221"/>
      <c r="AF2243" s="237"/>
      <c r="AG2243" s="247"/>
      <c r="AH2243" s="221"/>
      <c r="AI2243" s="222"/>
      <c r="AJ2243" s="221"/>
      <c r="AK2243" s="221"/>
      <c r="AL2243" s="223"/>
      <c r="AM2243" s="221"/>
    </row>
    <row r="2244" spans="26:39" ht="15" customHeight="1">
      <c r="Z2244" s="228"/>
      <c r="AA2244" s="228"/>
      <c r="AB2244" s="254"/>
      <c r="AC2244" s="237"/>
      <c r="AD2244" s="222"/>
      <c r="AE2244" s="221"/>
      <c r="AF2244" s="237"/>
      <c r="AG2244" s="247"/>
      <c r="AH2244" s="221"/>
      <c r="AI2244" s="222"/>
      <c r="AJ2244" s="221"/>
      <c r="AK2244" s="221"/>
      <c r="AL2244" s="223"/>
      <c r="AM2244" s="221"/>
    </row>
    <row r="2245" spans="26:39" ht="15" customHeight="1">
      <c r="Z2245" s="228"/>
      <c r="AA2245" s="228"/>
      <c r="AB2245" s="254"/>
      <c r="AC2245" s="237"/>
      <c r="AD2245" s="222"/>
      <c r="AE2245" s="221"/>
      <c r="AF2245" s="237"/>
      <c r="AG2245" s="247"/>
      <c r="AH2245" s="221"/>
      <c r="AI2245" s="222"/>
      <c r="AJ2245" s="221"/>
      <c r="AK2245" s="221"/>
      <c r="AL2245" s="223"/>
      <c r="AM2245" s="221"/>
    </row>
    <row r="2246" spans="26:39" ht="15" customHeight="1">
      <c r="Z2246" s="228"/>
      <c r="AA2246" s="228"/>
      <c r="AB2246" s="254"/>
      <c r="AC2246" s="237"/>
      <c r="AD2246" s="222"/>
      <c r="AE2246" s="221"/>
      <c r="AF2246" s="237"/>
      <c r="AG2246" s="247"/>
      <c r="AH2246" s="221"/>
      <c r="AI2246" s="222"/>
      <c r="AJ2246" s="221"/>
      <c r="AK2246" s="221"/>
      <c r="AL2246" s="223"/>
      <c r="AM2246" s="221"/>
    </row>
    <row r="2247" spans="26:39" ht="15" customHeight="1">
      <c r="Z2247" s="228"/>
      <c r="AA2247" s="228"/>
      <c r="AB2247" s="254"/>
      <c r="AC2247" s="237"/>
      <c r="AD2247" s="222"/>
      <c r="AE2247" s="221"/>
      <c r="AF2247" s="237"/>
      <c r="AG2247" s="247"/>
      <c r="AH2247" s="221"/>
      <c r="AI2247" s="222"/>
      <c r="AJ2247" s="221"/>
      <c r="AK2247" s="221"/>
      <c r="AL2247" s="223"/>
      <c r="AM2247" s="221"/>
    </row>
    <row r="2248" spans="26:39" ht="15" customHeight="1">
      <c r="Z2248" s="228"/>
      <c r="AA2248" s="228"/>
      <c r="AB2248" s="254"/>
      <c r="AC2248" s="237"/>
      <c r="AD2248" s="222"/>
      <c r="AE2248" s="221"/>
      <c r="AF2248" s="237"/>
      <c r="AG2248" s="247"/>
      <c r="AH2248" s="221"/>
      <c r="AI2248" s="222"/>
      <c r="AJ2248" s="221"/>
      <c r="AK2248" s="221"/>
      <c r="AL2248" s="223"/>
      <c r="AM2248" s="221"/>
    </row>
    <row r="2249" spans="26:39" ht="15" customHeight="1">
      <c r="Z2249" s="228"/>
      <c r="AA2249" s="228"/>
      <c r="AB2249" s="254"/>
      <c r="AC2249" s="237"/>
      <c r="AD2249" s="222"/>
      <c r="AE2249" s="221"/>
      <c r="AF2249" s="237"/>
      <c r="AG2249" s="247"/>
      <c r="AH2249" s="221"/>
      <c r="AI2249" s="222"/>
      <c r="AJ2249" s="221"/>
      <c r="AK2249" s="221"/>
      <c r="AL2249" s="223"/>
      <c r="AM2249" s="221"/>
    </row>
    <row r="2250" spans="26:39" ht="15" customHeight="1">
      <c r="Z2250" s="228"/>
      <c r="AA2250" s="228"/>
      <c r="AB2250" s="254"/>
      <c r="AC2250" s="237"/>
      <c r="AD2250" s="222"/>
      <c r="AE2250" s="221"/>
      <c r="AF2250" s="237"/>
      <c r="AG2250" s="247"/>
      <c r="AH2250" s="221"/>
      <c r="AI2250" s="222"/>
      <c r="AJ2250" s="221"/>
      <c r="AK2250" s="221"/>
      <c r="AL2250" s="223"/>
      <c r="AM2250" s="221"/>
    </row>
    <row r="2251" spans="26:39" ht="15" customHeight="1">
      <c r="Z2251" s="228"/>
      <c r="AA2251" s="228"/>
      <c r="AB2251" s="254"/>
      <c r="AC2251" s="237"/>
      <c r="AD2251" s="222"/>
      <c r="AE2251" s="221"/>
      <c r="AF2251" s="237"/>
      <c r="AG2251" s="247"/>
      <c r="AH2251" s="221"/>
      <c r="AI2251" s="222"/>
      <c r="AJ2251" s="221"/>
      <c r="AK2251" s="221"/>
      <c r="AL2251" s="223"/>
      <c r="AM2251" s="221"/>
    </row>
    <row r="2252" spans="26:39" ht="15" customHeight="1">
      <c r="Z2252" s="228"/>
      <c r="AA2252" s="228"/>
      <c r="AB2252" s="254"/>
      <c r="AC2252" s="237"/>
      <c r="AD2252" s="222"/>
      <c r="AE2252" s="221"/>
      <c r="AF2252" s="237"/>
      <c r="AG2252" s="247"/>
      <c r="AH2252" s="221"/>
      <c r="AI2252" s="222"/>
      <c r="AJ2252" s="221"/>
      <c r="AK2252" s="221"/>
      <c r="AL2252" s="223"/>
      <c r="AM2252" s="221"/>
    </row>
    <row r="2253" spans="26:39" ht="15" customHeight="1">
      <c r="Z2253" s="228"/>
      <c r="AA2253" s="228"/>
      <c r="AB2253" s="254"/>
      <c r="AC2253" s="237"/>
      <c r="AD2253" s="222"/>
      <c r="AE2253" s="221"/>
      <c r="AF2253" s="237"/>
      <c r="AG2253" s="247"/>
      <c r="AH2253" s="221"/>
      <c r="AI2253" s="222"/>
      <c r="AJ2253" s="221"/>
      <c r="AK2253" s="221"/>
      <c r="AL2253" s="223"/>
      <c r="AM2253" s="221"/>
    </row>
    <row r="2254" spans="26:39" ht="15" customHeight="1">
      <c r="Z2254" s="228"/>
      <c r="AA2254" s="228"/>
      <c r="AB2254" s="254"/>
      <c r="AC2254" s="237"/>
      <c r="AD2254" s="222"/>
      <c r="AE2254" s="221"/>
      <c r="AF2254" s="237"/>
      <c r="AG2254" s="247"/>
      <c r="AH2254" s="221"/>
      <c r="AI2254" s="222"/>
      <c r="AJ2254" s="221"/>
      <c r="AK2254" s="221"/>
      <c r="AL2254" s="223"/>
      <c r="AM2254" s="221"/>
    </row>
    <row r="2255" spans="26:39" ht="15" customHeight="1">
      <c r="Z2255" s="228"/>
      <c r="AA2255" s="228"/>
      <c r="AB2255" s="254"/>
      <c r="AC2255" s="237"/>
      <c r="AD2255" s="222"/>
      <c r="AE2255" s="221"/>
      <c r="AF2255" s="237"/>
      <c r="AG2255" s="247"/>
      <c r="AH2255" s="221"/>
      <c r="AI2255" s="222"/>
      <c r="AJ2255" s="221"/>
      <c r="AK2255" s="221"/>
      <c r="AL2255" s="223"/>
      <c r="AM2255" s="221"/>
    </row>
    <row r="2256" spans="26:39" ht="15" customHeight="1">
      <c r="Z2256" s="228"/>
      <c r="AA2256" s="228"/>
      <c r="AB2256" s="254"/>
      <c r="AC2256" s="237"/>
      <c r="AD2256" s="222"/>
      <c r="AE2256" s="221"/>
      <c r="AF2256" s="237"/>
      <c r="AG2256" s="247"/>
      <c r="AH2256" s="221"/>
      <c r="AI2256" s="222"/>
      <c r="AJ2256" s="221"/>
      <c r="AK2256" s="221"/>
      <c r="AL2256" s="223"/>
      <c r="AM2256" s="221"/>
    </row>
    <row r="2257" spans="26:39" ht="15" customHeight="1">
      <c r="Z2257" s="228"/>
      <c r="AA2257" s="228"/>
      <c r="AB2257" s="254"/>
      <c r="AC2257" s="237"/>
      <c r="AD2257" s="222"/>
      <c r="AE2257" s="221"/>
      <c r="AF2257" s="237"/>
      <c r="AG2257" s="247"/>
      <c r="AH2257" s="221"/>
      <c r="AI2257" s="222"/>
      <c r="AJ2257" s="221"/>
      <c r="AK2257" s="221"/>
      <c r="AL2257" s="223"/>
      <c r="AM2257" s="221"/>
    </row>
    <row r="2258" spans="26:39" ht="15" customHeight="1">
      <c r="Z2258" s="228"/>
      <c r="AA2258" s="228"/>
      <c r="AB2258" s="254"/>
      <c r="AC2258" s="237"/>
      <c r="AD2258" s="222"/>
      <c r="AE2258" s="221"/>
      <c r="AF2258" s="237"/>
      <c r="AG2258" s="247"/>
      <c r="AH2258" s="221"/>
      <c r="AI2258" s="222"/>
      <c r="AJ2258" s="221"/>
      <c r="AK2258" s="221"/>
      <c r="AL2258" s="223"/>
      <c r="AM2258" s="221"/>
    </row>
    <row r="2259" spans="26:39" ht="15" customHeight="1">
      <c r="Z2259" s="228"/>
      <c r="AA2259" s="228"/>
      <c r="AB2259" s="254"/>
      <c r="AC2259" s="237"/>
      <c r="AD2259" s="222"/>
      <c r="AE2259" s="221"/>
      <c r="AF2259" s="237"/>
      <c r="AG2259" s="247"/>
      <c r="AH2259" s="221"/>
      <c r="AI2259" s="222"/>
      <c r="AJ2259" s="221"/>
      <c r="AK2259" s="221"/>
      <c r="AL2259" s="223"/>
      <c r="AM2259" s="221"/>
    </row>
    <row r="2260" spans="26:39" ht="15" customHeight="1">
      <c r="Z2260" s="228"/>
      <c r="AA2260" s="228"/>
      <c r="AB2260" s="254"/>
      <c r="AC2260" s="237"/>
      <c r="AD2260" s="222"/>
      <c r="AE2260" s="221"/>
      <c r="AF2260" s="237"/>
      <c r="AG2260" s="247"/>
      <c r="AH2260" s="221"/>
      <c r="AI2260" s="222"/>
      <c r="AJ2260" s="221"/>
      <c r="AK2260" s="221"/>
      <c r="AL2260" s="223"/>
      <c r="AM2260" s="221"/>
    </row>
    <row r="2261" spans="26:39" ht="15" customHeight="1">
      <c r="Z2261" s="228"/>
      <c r="AA2261" s="228"/>
      <c r="AB2261" s="254"/>
      <c r="AC2261" s="237"/>
      <c r="AD2261" s="222"/>
      <c r="AE2261" s="221"/>
      <c r="AF2261" s="237"/>
      <c r="AG2261" s="247"/>
      <c r="AH2261" s="221"/>
      <c r="AI2261" s="222"/>
      <c r="AJ2261" s="221"/>
      <c r="AK2261" s="221"/>
      <c r="AL2261" s="223"/>
      <c r="AM2261" s="221"/>
    </row>
    <row r="2262" spans="26:39" ht="15" customHeight="1">
      <c r="Z2262" s="228"/>
      <c r="AA2262" s="228"/>
      <c r="AB2262" s="254"/>
      <c r="AC2262" s="237"/>
      <c r="AD2262" s="222"/>
      <c r="AE2262" s="221"/>
      <c r="AF2262" s="237"/>
      <c r="AG2262" s="247"/>
      <c r="AH2262" s="221"/>
      <c r="AI2262" s="222"/>
      <c r="AJ2262" s="221"/>
      <c r="AK2262" s="221"/>
      <c r="AL2262" s="223"/>
      <c r="AM2262" s="221"/>
    </row>
    <row r="2263" spans="26:39" ht="15" customHeight="1">
      <c r="Z2263" s="228"/>
      <c r="AA2263" s="228"/>
      <c r="AB2263" s="254"/>
      <c r="AC2263" s="237"/>
      <c r="AD2263" s="222"/>
      <c r="AE2263" s="221"/>
      <c r="AF2263" s="237"/>
      <c r="AG2263" s="247"/>
      <c r="AH2263" s="221"/>
      <c r="AI2263" s="222"/>
      <c r="AJ2263" s="221"/>
      <c r="AK2263" s="221"/>
      <c r="AL2263" s="223"/>
      <c r="AM2263" s="221"/>
    </row>
    <row r="2264" spans="26:39" ht="15" customHeight="1">
      <c r="Z2264" s="228"/>
      <c r="AA2264" s="228"/>
      <c r="AB2264" s="254"/>
      <c r="AC2264" s="237"/>
      <c r="AD2264" s="222"/>
      <c r="AE2264" s="221"/>
      <c r="AF2264" s="237"/>
      <c r="AG2264" s="247"/>
      <c r="AH2264" s="221"/>
      <c r="AI2264" s="222"/>
      <c r="AJ2264" s="221"/>
      <c r="AK2264" s="221"/>
      <c r="AL2264" s="223"/>
      <c r="AM2264" s="221"/>
    </row>
    <row r="2265" spans="26:39" ht="15" customHeight="1">
      <c r="Z2265" s="228"/>
      <c r="AA2265" s="228"/>
      <c r="AB2265" s="254"/>
      <c r="AC2265" s="237"/>
      <c r="AD2265" s="222"/>
      <c r="AE2265" s="221"/>
      <c r="AF2265" s="237"/>
      <c r="AG2265" s="247"/>
      <c r="AH2265" s="221"/>
      <c r="AI2265" s="222"/>
      <c r="AJ2265" s="221"/>
      <c r="AK2265" s="221"/>
      <c r="AL2265" s="223"/>
      <c r="AM2265" s="221"/>
    </row>
    <row r="2266" spans="26:39" ht="15" customHeight="1">
      <c r="Z2266" s="228"/>
      <c r="AA2266" s="228"/>
      <c r="AB2266" s="254"/>
      <c r="AC2266" s="237"/>
      <c r="AD2266" s="222"/>
      <c r="AE2266" s="221"/>
      <c r="AF2266" s="237"/>
      <c r="AG2266" s="247"/>
      <c r="AH2266" s="221"/>
      <c r="AI2266" s="222"/>
      <c r="AJ2266" s="221"/>
      <c r="AK2266" s="221"/>
      <c r="AL2266" s="223"/>
      <c r="AM2266" s="221"/>
    </row>
    <row r="2267" spans="26:39" ht="15" customHeight="1">
      <c r="Z2267" s="228"/>
      <c r="AA2267" s="228"/>
      <c r="AB2267" s="254"/>
      <c r="AC2267" s="237"/>
      <c r="AD2267" s="222"/>
      <c r="AE2267" s="221"/>
      <c r="AF2267" s="237"/>
      <c r="AG2267" s="247"/>
      <c r="AH2267" s="221"/>
      <c r="AI2267" s="222"/>
      <c r="AJ2267" s="221"/>
      <c r="AK2267" s="221"/>
      <c r="AL2267" s="223"/>
      <c r="AM2267" s="221"/>
    </row>
    <row r="2268" spans="26:39" ht="15" customHeight="1">
      <c r="Z2268" s="228"/>
      <c r="AA2268" s="228"/>
      <c r="AB2268" s="254"/>
      <c r="AC2268" s="237"/>
      <c r="AD2268" s="222"/>
      <c r="AE2268" s="221"/>
      <c r="AF2268" s="237"/>
      <c r="AG2268" s="247"/>
      <c r="AH2268" s="221"/>
      <c r="AI2268" s="222"/>
      <c r="AJ2268" s="221"/>
      <c r="AK2268" s="221"/>
      <c r="AL2268" s="223"/>
      <c r="AM2268" s="221"/>
    </row>
    <row r="2269" spans="26:39" ht="15" customHeight="1">
      <c r="Z2269" s="228"/>
      <c r="AA2269" s="228"/>
      <c r="AB2269" s="254"/>
      <c r="AC2269" s="237"/>
      <c r="AD2269" s="222"/>
      <c r="AE2269" s="221"/>
      <c r="AF2269" s="237"/>
      <c r="AG2269" s="247"/>
      <c r="AH2269" s="221"/>
      <c r="AI2269" s="222"/>
      <c r="AJ2269" s="221"/>
      <c r="AK2269" s="221"/>
      <c r="AL2269" s="223"/>
      <c r="AM2269" s="221"/>
    </row>
    <row r="2270" spans="26:39" ht="15" customHeight="1">
      <c r="Z2270" s="228"/>
      <c r="AA2270" s="228"/>
      <c r="AB2270" s="254"/>
      <c r="AC2270" s="237"/>
      <c r="AD2270" s="222"/>
      <c r="AE2270" s="221"/>
      <c r="AF2270" s="237"/>
      <c r="AG2270" s="247"/>
      <c r="AH2270" s="221"/>
      <c r="AI2270" s="222"/>
      <c r="AJ2270" s="221"/>
      <c r="AK2270" s="221"/>
      <c r="AL2270" s="223"/>
      <c r="AM2270" s="221"/>
    </row>
    <row r="2271" spans="26:39" ht="15" customHeight="1">
      <c r="Z2271" s="228"/>
      <c r="AA2271" s="228"/>
      <c r="AB2271" s="254"/>
      <c r="AC2271" s="237"/>
      <c r="AD2271" s="222"/>
      <c r="AE2271" s="221"/>
      <c r="AF2271" s="237"/>
      <c r="AG2271" s="247"/>
      <c r="AH2271" s="221"/>
      <c r="AI2271" s="222"/>
      <c r="AJ2271" s="221"/>
      <c r="AK2271" s="221"/>
      <c r="AL2271" s="223"/>
      <c r="AM2271" s="221"/>
    </row>
    <row r="2272" spans="26:39" ht="15" customHeight="1">
      <c r="Z2272" s="228"/>
      <c r="AA2272" s="228"/>
      <c r="AB2272" s="254"/>
      <c r="AC2272" s="237"/>
      <c r="AD2272" s="222"/>
      <c r="AE2272" s="221"/>
      <c r="AF2272" s="237"/>
      <c r="AG2272" s="247"/>
      <c r="AH2272" s="221"/>
      <c r="AI2272" s="222"/>
      <c r="AJ2272" s="221"/>
      <c r="AK2272" s="221"/>
      <c r="AL2272" s="223"/>
      <c r="AM2272" s="221"/>
    </row>
    <row r="2273" spans="26:39" ht="15" customHeight="1">
      <c r="Z2273" s="228"/>
      <c r="AA2273" s="228"/>
      <c r="AB2273" s="254"/>
      <c r="AC2273" s="237"/>
      <c r="AD2273" s="222"/>
      <c r="AE2273" s="221"/>
      <c r="AF2273" s="237"/>
      <c r="AG2273" s="247"/>
      <c r="AH2273" s="221"/>
      <c r="AI2273" s="222"/>
      <c r="AJ2273" s="221"/>
      <c r="AK2273" s="221"/>
      <c r="AL2273" s="223"/>
      <c r="AM2273" s="221"/>
    </row>
    <row r="2274" spans="26:39" ht="15" customHeight="1">
      <c r="Z2274" s="228"/>
      <c r="AA2274" s="228"/>
      <c r="AB2274" s="254"/>
      <c r="AC2274" s="237"/>
      <c r="AD2274" s="222"/>
      <c r="AE2274" s="221"/>
      <c r="AF2274" s="237"/>
      <c r="AG2274" s="247"/>
      <c r="AH2274" s="221"/>
      <c r="AI2274" s="222"/>
      <c r="AJ2274" s="221"/>
      <c r="AK2274" s="221"/>
      <c r="AL2274" s="223"/>
      <c r="AM2274" s="221"/>
    </row>
    <row r="2275" spans="26:39" ht="15" customHeight="1">
      <c r="Z2275" s="228"/>
      <c r="AA2275" s="228"/>
      <c r="AB2275" s="254"/>
      <c r="AC2275" s="237"/>
      <c r="AD2275" s="222"/>
      <c r="AE2275" s="221"/>
      <c r="AF2275" s="237"/>
      <c r="AG2275" s="247"/>
      <c r="AH2275" s="221"/>
      <c r="AI2275" s="222"/>
      <c r="AJ2275" s="221"/>
      <c r="AK2275" s="221"/>
      <c r="AL2275" s="223"/>
      <c r="AM2275" s="221"/>
    </row>
    <row r="2276" spans="26:39" ht="15" customHeight="1">
      <c r="Z2276" s="228"/>
      <c r="AA2276" s="228"/>
      <c r="AB2276" s="254"/>
      <c r="AC2276" s="237"/>
      <c r="AD2276" s="222"/>
      <c r="AE2276" s="221"/>
      <c r="AF2276" s="237"/>
      <c r="AG2276" s="247"/>
      <c r="AH2276" s="221"/>
      <c r="AI2276" s="222"/>
      <c r="AJ2276" s="221"/>
      <c r="AK2276" s="221"/>
      <c r="AL2276" s="223"/>
      <c r="AM2276" s="221"/>
    </row>
    <row r="2277" spans="26:39" ht="15" customHeight="1">
      <c r="Z2277" s="228"/>
      <c r="AA2277" s="228"/>
      <c r="AB2277" s="254"/>
      <c r="AC2277" s="237"/>
      <c r="AD2277" s="222"/>
      <c r="AE2277" s="221"/>
      <c r="AF2277" s="237"/>
      <c r="AG2277" s="247"/>
      <c r="AH2277" s="221"/>
      <c r="AI2277" s="222"/>
      <c r="AJ2277" s="221"/>
      <c r="AK2277" s="221"/>
      <c r="AL2277" s="223"/>
      <c r="AM2277" s="221"/>
    </row>
    <row r="2278" spans="26:39" ht="15" customHeight="1">
      <c r="Z2278" s="228"/>
      <c r="AA2278" s="228"/>
      <c r="AB2278" s="254"/>
      <c r="AC2278" s="237"/>
      <c r="AD2278" s="222"/>
      <c r="AE2278" s="221"/>
      <c r="AF2278" s="237"/>
      <c r="AG2278" s="247"/>
      <c r="AH2278" s="221"/>
      <c r="AI2278" s="222"/>
      <c r="AJ2278" s="221"/>
      <c r="AK2278" s="221"/>
      <c r="AL2278" s="223"/>
      <c r="AM2278" s="221"/>
    </row>
    <row r="2279" spans="26:39" ht="15" customHeight="1">
      <c r="Z2279" s="228"/>
      <c r="AA2279" s="228"/>
      <c r="AB2279" s="254"/>
      <c r="AC2279" s="237"/>
      <c r="AD2279" s="222"/>
      <c r="AE2279" s="221"/>
      <c r="AF2279" s="237"/>
      <c r="AG2279" s="247"/>
      <c r="AH2279" s="221"/>
      <c r="AI2279" s="222"/>
      <c r="AJ2279" s="221"/>
      <c r="AK2279" s="221"/>
      <c r="AL2279" s="223"/>
      <c r="AM2279" s="221"/>
    </row>
    <row r="2280" spans="26:39" ht="15" customHeight="1">
      <c r="Z2280" s="228"/>
      <c r="AA2280" s="228"/>
      <c r="AB2280" s="254"/>
      <c r="AC2280" s="237"/>
      <c r="AD2280" s="222"/>
      <c r="AE2280" s="221"/>
      <c r="AF2280" s="237"/>
      <c r="AG2280" s="247"/>
      <c r="AH2280" s="221"/>
      <c r="AI2280" s="222"/>
      <c r="AJ2280" s="221"/>
      <c r="AK2280" s="221"/>
      <c r="AL2280" s="223"/>
      <c r="AM2280" s="221"/>
    </row>
    <row r="2281" spans="26:39" ht="15" customHeight="1">
      <c r="Z2281" s="228"/>
      <c r="AA2281" s="228"/>
      <c r="AB2281" s="254"/>
      <c r="AC2281" s="237"/>
      <c r="AD2281" s="222"/>
      <c r="AE2281" s="221"/>
      <c r="AF2281" s="237"/>
      <c r="AG2281" s="247"/>
      <c r="AH2281" s="221"/>
      <c r="AI2281" s="222"/>
      <c r="AJ2281" s="221"/>
      <c r="AK2281" s="221"/>
      <c r="AL2281" s="223"/>
      <c r="AM2281" s="221"/>
    </row>
    <row r="2282" spans="26:39" ht="15" customHeight="1">
      <c r="Z2282" s="228"/>
      <c r="AA2282" s="228"/>
      <c r="AB2282" s="254"/>
      <c r="AC2282" s="237"/>
      <c r="AD2282" s="222"/>
      <c r="AE2282" s="221"/>
      <c r="AF2282" s="237"/>
      <c r="AG2282" s="247"/>
      <c r="AH2282" s="221"/>
      <c r="AI2282" s="222"/>
      <c r="AJ2282" s="221"/>
      <c r="AK2282" s="221"/>
      <c r="AL2282" s="223"/>
      <c r="AM2282" s="221"/>
    </row>
    <row r="2283" spans="26:39" ht="15" customHeight="1">
      <c r="Z2283" s="228"/>
      <c r="AA2283" s="228"/>
      <c r="AB2283" s="254"/>
      <c r="AC2283" s="237"/>
      <c r="AD2283" s="222"/>
      <c r="AE2283" s="221"/>
      <c r="AF2283" s="237"/>
      <c r="AG2283" s="247"/>
      <c r="AH2283" s="221"/>
      <c r="AI2283" s="222"/>
      <c r="AJ2283" s="221"/>
      <c r="AK2283" s="221"/>
      <c r="AL2283" s="223"/>
      <c r="AM2283" s="221"/>
    </row>
    <row r="2284" spans="26:39" ht="15" customHeight="1">
      <c r="Z2284" s="228"/>
      <c r="AA2284" s="228"/>
      <c r="AB2284" s="254"/>
      <c r="AC2284" s="237"/>
      <c r="AD2284" s="222"/>
      <c r="AE2284" s="221"/>
      <c r="AF2284" s="237"/>
      <c r="AG2284" s="247"/>
      <c r="AH2284" s="221"/>
      <c r="AI2284" s="222"/>
      <c r="AJ2284" s="221"/>
      <c r="AK2284" s="221"/>
      <c r="AL2284" s="223"/>
      <c r="AM2284" s="221"/>
    </row>
    <row r="2285" spans="26:39" ht="15" customHeight="1">
      <c r="Z2285" s="228"/>
      <c r="AA2285" s="228"/>
      <c r="AB2285" s="254"/>
      <c r="AC2285" s="237"/>
      <c r="AD2285" s="222"/>
      <c r="AE2285" s="221"/>
      <c r="AF2285" s="237"/>
      <c r="AG2285" s="247"/>
      <c r="AH2285" s="221"/>
      <c r="AI2285" s="222"/>
      <c r="AJ2285" s="221"/>
      <c r="AK2285" s="221"/>
      <c r="AL2285" s="223"/>
      <c r="AM2285" s="221"/>
    </row>
    <row r="2286" spans="26:39" ht="15" customHeight="1">
      <c r="Z2286" s="228"/>
      <c r="AA2286" s="228"/>
      <c r="AB2286" s="254"/>
      <c r="AC2286" s="237"/>
      <c r="AD2286" s="222"/>
      <c r="AE2286" s="221"/>
      <c r="AF2286" s="237"/>
      <c r="AG2286" s="247"/>
      <c r="AH2286" s="221"/>
      <c r="AI2286" s="222"/>
      <c r="AJ2286" s="221"/>
      <c r="AK2286" s="221"/>
      <c r="AL2286" s="223"/>
      <c r="AM2286" s="221"/>
    </row>
    <row r="2287" spans="26:39" ht="15" customHeight="1">
      <c r="Z2287" s="228"/>
      <c r="AA2287" s="228"/>
      <c r="AB2287" s="254"/>
      <c r="AC2287" s="237"/>
      <c r="AD2287" s="222"/>
      <c r="AE2287" s="221"/>
      <c r="AF2287" s="237"/>
      <c r="AG2287" s="247"/>
      <c r="AH2287" s="221"/>
      <c r="AI2287" s="222"/>
      <c r="AJ2287" s="221"/>
      <c r="AK2287" s="221"/>
      <c r="AL2287" s="223"/>
      <c r="AM2287" s="221"/>
    </row>
    <row r="2288" spans="26:39" ht="15" customHeight="1">
      <c r="Z2288" s="228"/>
      <c r="AA2288" s="228"/>
      <c r="AB2288" s="254"/>
      <c r="AC2288" s="237"/>
      <c r="AD2288" s="222"/>
      <c r="AE2288" s="221"/>
      <c r="AF2288" s="237"/>
      <c r="AG2288" s="247"/>
      <c r="AH2288" s="221"/>
      <c r="AI2288" s="222"/>
      <c r="AJ2288" s="221"/>
      <c r="AK2288" s="221"/>
      <c r="AL2288" s="223"/>
      <c r="AM2288" s="221"/>
    </row>
    <row r="2289" spans="26:39" ht="15" customHeight="1">
      <c r="Z2289" s="211"/>
      <c r="AA2289" s="211"/>
      <c r="AB2289" s="213"/>
      <c r="AC2289" s="213"/>
      <c r="AD2289" s="212"/>
      <c r="AE2289" s="213"/>
      <c r="AF2289" s="213"/>
      <c r="AG2289" s="252"/>
      <c r="AH2289" s="213"/>
      <c r="AI2289" s="212"/>
      <c r="AJ2289" s="213"/>
      <c r="AK2289" s="213"/>
      <c r="AL2289" s="214"/>
      <c r="AM2289" s="213"/>
    </row>
    <row r="2290" spans="26:39" ht="15" customHeight="1">
      <c r="Z2290" s="211"/>
      <c r="AA2290" s="211"/>
      <c r="AB2290" s="213"/>
      <c r="AC2290" s="213"/>
      <c r="AD2290" s="212"/>
      <c r="AE2290" s="213"/>
      <c r="AF2290" s="213"/>
      <c r="AG2290" s="252"/>
      <c r="AH2290" s="213"/>
      <c r="AI2290" s="212"/>
      <c r="AJ2290" s="213"/>
      <c r="AK2290" s="213"/>
      <c r="AL2290" s="214"/>
      <c r="AM2290" s="213"/>
    </row>
    <row r="2291" spans="26:39" ht="15" customHeight="1">
      <c r="Z2291" s="211"/>
      <c r="AA2291" s="211"/>
      <c r="AB2291" s="213"/>
      <c r="AC2291" s="213"/>
      <c r="AD2291" s="212"/>
      <c r="AE2291" s="213"/>
      <c r="AF2291" s="213"/>
      <c r="AG2291" s="252"/>
      <c r="AH2291" s="213"/>
      <c r="AI2291" s="212"/>
      <c r="AJ2291" s="213"/>
      <c r="AK2291" s="213"/>
      <c r="AL2291" s="214"/>
      <c r="AM2291" s="213"/>
    </row>
    <row r="2292" spans="26:39" ht="15" customHeight="1">
      <c r="Z2292" s="211"/>
      <c r="AA2292" s="211"/>
      <c r="AB2292" s="213"/>
      <c r="AC2292" s="213"/>
      <c r="AD2292" s="212"/>
      <c r="AE2292" s="213"/>
      <c r="AF2292" s="213"/>
      <c r="AG2292" s="252"/>
      <c r="AH2292" s="213"/>
      <c r="AI2292" s="212"/>
      <c r="AJ2292" s="213"/>
      <c r="AK2292" s="213"/>
      <c r="AL2292" s="214"/>
      <c r="AM2292" s="213"/>
    </row>
    <row r="2293" spans="26:39" ht="15" customHeight="1">
      <c r="Z2293" s="211"/>
      <c r="AA2293" s="211"/>
      <c r="AB2293" s="213"/>
      <c r="AC2293" s="213"/>
      <c r="AD2293" s="212"/>
      <c r="AE2293" s="213"/>
      <c r="AF2293" s="213"/>
      <c r="AG2293" s="252"/>
      <c r="AH2293" s="213"/>
      <c r="AI2293" s="212"/>
      <c r="AJ2293" s="213"/>
      <c r="AK2293" s="213"/>
      <c r="AL2293" s="214"/>
      <c r="AM2293" s="213"/>
    </row>
    <row r="2294" spans="26:39" ht="15" customHeight="1">
      <c r="Z2294" s="211"/>
      <c r="AA2294" s="211"/>
      <c r="AB2294" s="213"/>
      <c r="AC2294" s="213"/>
      <c r="AD2294" s="212"/>
      <c r="AE2294" s="213"/>
      <c r="AF2294" s="213"/>
      <c r="AG2294" s="252"/>
      <c r="AH2294" s="213"/>
      <c r="AI2294" s="212"/>
      <c r="AJ2294" s="213"/>
      <c r="AK2294" s="213"/>
      <c r="AL2294" s="214"/>
      <c r="AM2294" s="213"/>
    </row>
    <row r="2295" spans="26:39" ht="15" customHeight="1">
      <c r="Z2295" s="211"/>
      <c r="AA2295" s="211"/>
      <c r="AB2295" s="213"/>
      <c r="AC2295" s="213"/>
      <c r="AD2295" s="212"/>
      <c r="AE2295" s="213"/>
      <c r="AF2295" s="213"/>
      <c r="AG2295" s="252"/>
      <c r="AH2295" s="213"/>
      <c r="AI2295" s="212"/>
      <c r="AJ2295" s="213"/>
      <c r="AK2295" s="213"/>
      <c r="AL2295" s="214"/>
      <c r="AM2295" s="213"/>
    </row>
    <row r="2296" spans="26:39" ht="15" customHeight="1">
      <c r="Z2296" s="211"/>
      <c r="AA2296" s="211"/>
      <c r="AB2296" s="213"/>
      <c r="AC2296" s="213"/>
      <c r="AD2296" s="212"/>
      <c r="AE2296" s="213"/>
      <c r="AF2296" s="213"/>
      <c r="AG2296" s="252"/>
      <c r="AH2296" s="213"/>
      <c r="AI2296" s="212"/>
      <c r="AJ2296" s="213"/>
      <c r="AK2296" s="213"/>
      <c r="AL2296" s="214"/>
      <c r="AM2296" s="213"/>
    </row>
    <row r="2297" spans="26:39" ht="15" customHeight="1">
      <c r="Z2297" s="211"/>
      <c r="AA2297" s="211"/>
      <c r="AB2297" s="213"/>
      <c r="AC2297" s="213"/>
      <c r="AD2297" s="212"/>
      <c r="AE2297" s="213"/>
      <c r="AF2297" s="213"/>
      <c r="AG2297" s="252"/>
      <c r="AH2297" s="213"/>
      <c r="AI2297" s="212"/>
      <c r="AJ2297" s="213"/>
      <c r="AK2297" s="213"/>
      <c r="AL2297" s="214"/>
      <c r="AM2297" s="213"/>
    </row>
    <row r="2298" spans="26:39" ht="15" customHeight="1">
      <c r="Z2298" s="211"/>
      <c r="AA2298" s="211"/>
      <c r="AB2298" s="213"/>
      <c r="AC2298" s="213"/>
      <c r="AD2298" s="212"/>
      <c r="AE2298" s="213"/>
      <c r="AF2298" s="213"/>
      <c r="AG2298" s="252"/>
      <c r="AH2298" s="213"/>
      <c r="AI2298" s="212"/>
      <c r="AJ2298" s="213"/>
      <c r="AK2298" s="213"/>
      <c r="AL2298" s="214"/>
      <c r="AM2298" s="213"/>
    </row>
    <row r="2299" spans="26:39" ht="15" customHeight="1">
      <c r="Z2299" s="211"/>
      <c r="AA2299" s="211"/>
      <c r="AB2299" s="213"/>
      <c r="AC2299" s="213"/>
      <c r="AD2299" s="212"/>
      <c r="AE2299" s="213"/>
      <c r="AF2299" s="213"/>
      <c r="AG2299" s="252"/>
      <c r="AH2299" s="213"/>
      <c r="AI2299" s="212"/>
      <c r="AJ2299" s="213"/>
      <c r="AK2299" s="213"/>
      <c r="AL2299" s="214"/>
      <c r="AM2299" s="213"/>
    </row>
    <row r="2300" spans="26:39" ht="15" customHeight="1">
      <c r="Z2300" s="211"/>
      <c r="AA2300" s="211"/>
      <c r="AB2300" s="213"/>
      <c r="AC2300" s="213"/>
      <c r="AD2300" s="212"/>
      <c r="AE2300" s="213"/>
      <c r="AF2300" s="213"/>
      <c r="AG2300" s="252"/>
      <c r="AH2300" s="213"/>
      <c r="AI2300" s="212"/>
      <c r="AJ2300" s="213"/>
      <c r="AK2300" s="213"/>
      <c r="AL2300" s="214"/>
      <c r="AM2300" s="213"/>
    </row>
    <row r="2301" spans="26:39" ht="15" customHeight="1">
      <c r="Z2301" s="211"/>
      <c r="AA2301" s="211"/>
      <c r="AB2301" s="213"/>
      <c r="AC2301" s="213"/>
      <c r="AD2301" s="212"/>
      <c r="AE2301" s="213"/>
      <c r="AF2301" s="213"/>
      <c r="AG2301" s="252"/>
      <c r="AH2301" s="213"/>
      <c r="AI2301" s="212"/>
      <c r="AJ2301" s="213"/>
      <c r="AK2301" s="213"/>
      <c r="AL2301" s="214"/>
      <c r="AM2301" s="213"/>
    </row>
    <row r="2302" spans="26:39" ht="15" customHeight="1">
      <c r="Z2302" s="211"/>
      <c r="AA2302" s="211"/>
      <c r="AB2302" s="213"/>
      <c r="AC2302" s="213"/>
      <c r="AD2302" s="212"/>
      <c r="AE2302" s="213"/>
      <c r="AF2302" s="213"/>
      <c r="AG2302" s="252"/>
      <c r="AH2302" s="213"/>
      <c r="AI2302" s="212"/>
      <c r="AJ2302" s="213"/>
      <c r="AK2302" s="213"/>
      <c r="AL2302" s="214"/>
      <c r="AM2302" s="213"/>
    </row>
    <row r="2303" spans="26:39" ht="15" customHeight="1">
      <c r="Z2303" s="211"/>
      <c r="AA2303" s="211"/>
      <c r="AB2303" s="213"/>
      <c r="AC2303" s="213"/>
      <c r="AD2303" s="212"/>
      <c r="AE2303" s="213"/>
      <c r="AF2303" s="213"/>
      <c r="AG2303" s="252"/>
      <c r="AH2303" s="213"/>
      <c r="AI2303" s="212"/>
      <c r="AJ2303" s="213"/>
      <c r="AK2303" s="213"/>
      <c r="AL2303" s="214"/>
      <c r="AM2303" s="213"/>
    </row>
    <row r="2304" spans="26:39" ht="15" customHeight="1">
      <c r="Z2304" s="211"/>
      <c r="AA2304" s="211"/>
      <c r="AB2304" s="213"/>
      <c r="AC2304" s="213"/>
      <c r="AD2304" s="212"/>
      <c r="AE2304" s="213"/>
      <c r="AF2304" s="213"/>
      <c r="AG2304" s="252"/>
      <c r="AH2304" s="213"/>
      <c r="AI2304" s="212"/>
      <c r="AJ2304" s="213"/>
      <c r="AK2304" s="213"/>
      <c r="AL2304" s="214"/>
      <c r="AM2304" s="213"/>
    </row>
    <row r="2305" spans="26:39" ht="15" customHeight="1">
      <c r="Z2305" s="211"/>
      <c r="AA2305" s="211"/>
      <c r="AB2305" s="213"/>
      <c r="AC2305" s="213"/>
      <c r="AD2305" s="212"/>
      <c r="AE2305" s="213"/>
      <c r="AF2305" s="213"/>
      <c r="AG2305" s="252"/>
      <c r="AH2305" s="213"/>
      <c r="AI2305" s="212"/>
      <c r="AJ2305" s="213"/>
      <c r="AK2305" s="213"/>
      <c r="AL2305" s="214"/>
      <c r="AM2305" s="213"/>
    </row>
    <row r="2306" spans="26:39" ht="15" customHeight="1">
      <c r="Z2306" s="211"/>
      <c r="AA2306" s="211"/>
      <c r="AB2306" s="213"/>
      <c r="AC2306" s="213"/>
      <c r="AD2306" s="212"/>
      <c r="AE2306" s="213"/>
      <c r="AF2306" s="213"/>
      <c r="AG2306" s="252"/>
      <c r="AH2306" s="213"/>
      <c r="AI2306" s="212"/>
      <c r="AJ2306" s="213"/>
      <c r="AK2306" s="213"/>
      <c r="AL2306" s="214"/>
      <c r="AM2306" s="213"/>
    </row>
    <row r="2307" spans="26:39" ht="15" customHeight="1">
      <c r="Z2307" s="211"/>
      <c r="AA2307" s="211"/>
      <c r="AB2307" s="213"/>
      <c r="AC2307" s="213"/>
      <c r="AD2307" s="212"/>
      <c r="AE2307" s="213"/>
      <c r="AF2307" s="213"/>
      <c r="AG2307" s="252"/>
      <c r="AH2307" s="213"/>
      <c r="AI2307" s="212"/>
      <c r="AJ2307" s="213"/>
      <c r="AK2307" s="213"/>
      <c r="AL2307" s="214"/>
      <c r="AM2307" s="213"/>
    </row>
    <row r="2308" spans="26:39" ht="15" customHeight="1">
      <c r="Z2308" s="211"/>
      <c r="AA2308" s="211"/>
      <c r="AB2308" s="213"/>
      <c r="AC2308" s="213"/>
      <c r="AD2308" s="212"/>
      <c r="AE2308" s="213"/>
      <c r="AF2308" s="213"/>
      <c r="AG2308" s="252"/>
      <c r="AH2308" s="213"/>
      <c r="AI2308" s="212"/>
      <c r="AJ2308" s="213"/>
      <c r="AK2308" s="213"/>
      <c r="AL2308" s="214"/>
      <c r="AM2308" s="213"/>
    </row>
    <row r="2309" spans="26:39" ht="15" customHeight="1">
      <c r="Z2309" s="211"/>
      <c r="AA2309" s="211"/>
      <c r="AB2309" s="213"/>
      <c r="AC2309" s="213"/>
      <c r="AD2309" s="212"/>
      <c r="AE2309" s="213"/>
      <c r="AF2309" s="213"/>
      <c r="AG2309" s="252"/>
      <c r="AH2309" s="213"/>
      <c r="AI2309" s="212"/>
      <c r="AJ2309" s="213"/>
      <c r="AK2309" s="213"/>
      <c r="AL2309" s="214"/>
      <c r="AM2309" s="213"/>
    </row>
    <row r="2310" spans="26:39" ht="15" customHeight="1">
      <c r="Z2310" s="211"/>
      <c r="AA2310" s="211"/>
      <c r="AB2310" s="213"/>
      <c r="AC2310" s="213"/>
      <c r="AD2310" s="212"/>
      <c r="AE2310" s="213"/>
      <c r="AF2310" s="213"/>
      <c r="AG2310" s="252"/>
      <c r="AH2310" s="213"/>
      <c r="AI2310" s="212"/>
      <c r="AJ2310" s="213"/>
      <c r="AK2310" s="213"/>
      <c r="AL2310" s="214"/>
      <c r="AM2310" s="213"/>
    </row>
    <row r="2311" spans="26:39" ht="15" customHeight="1">
      <c r="Z2311" s="211"/>
      <c r="AA2311" s="211"/>
      <c r="AB2311" s="213"/>
      <c r="AC2311" s="213"/>
      <c r="AD2311" s="212"/>
      <c r="AE2311" s="213"/>
      <c r="AF2311" s="213"/>
      <c r="AG2311" s="252"/>
      <c r="AH2311" s="213"/>
      <c r="AI2311" s="212"/>
      <c r="AJ2311" s="213"/>
      <c r="AK2311" s="213"/>
      <c r="AL2311" s="214"/>
      <c r="AM2311" s="213"/>
    </row>
    <row r="2312" spans="26:39" ht="15" customHeight="1">
      <c r="Z2312" s="211"/>
      <c r="AA2312" s="211"/>
      <c r="AB2312" s="213"/>
      <c r="AC2312" s="213"/>
      <c r="AD2312" s="212"/>
      <c r="AE2312" s="213"/>
      <c r="AF2312" s="213"/>
      <c r="AG2312" s="252"/>
      <c r="AH2312" s="213"/>
      <c r="AI2312" s="212"/>
      <c r="AJ2312" s="213"/>
      <c r="AK2312" s="213"/>
      <c r="AL2312" s="214"/>
      <c r="AM2312" s="213"/>
    </row>
    <row r="2313" spans="26:39" ht="15" customHeight="1">
      <c r="Z2313" s="211"/>
      <c r="AA2313" s="211"/>
      <c r="AB2313" s="213"/>
      <c r="AC2313" s="213"/>
      <c r="AD2313" s="212"/>
      <c r="AE2313" s="213"/>
      <c r="AF2313" s="213"/>
      <c r="AG2313" s="252"/>
      <c r="AH2313" s="213"/>
      <c r="AI2313" s="212"/>
      <c r="AJ2313" s="213"/>
      <c r="AK2313" s="213"/>
      <c r="AL2313" s="214"/>
      <c r="AM2313" s="213"/>
    </row>
    <row r="2314" spans="26:39" ht="15" customHeight="1">
      <c r="Z2314" s="211"/>
      <c r="AA2314" s="211"/>
      <c r="AB2314" s="213"/>
      <c r="AC2314" s="213"/>
      <c r="AD2314" s="212"/>
      <c r="AE2314" s="213"/>
      <c r="AF2314" s="213"/>
      <c r="AG2314" s="252"/>
      <c r="AH2314" s="213"/>
      <c r="AI2314" s="212"/>
      <c r="AJ2314" s="213"/>
      <c r="AK2314" s="213"/>
      <c r="AL2314" s="214"/>
      <c r="AM2314" s="213"/>
    </row>
    <row r="2315" spans="26:39" ht="15" customHeight="1">
      <c r="Z2315" s="211"/>
      <c r="AA2315" s="211"/>
      <c r="AB2315" s="213"/>
      <c r="AC2315" s="213"/>
      <c r="AD2315" s="212"/>
      <c r="AE2315" s="213"/>
      <c r="AF2315" s="213"/>
      <c r="AG2315" s="252"/>
      <c r="AH2315" s="213"/>
      <c r="AI2315" s="212"/>
      <c r="AJ2315" s="213"/>
      <c r="AK2315" s="213"/>
      <c r="AL2315" s="214"/>
      <c r="AM2315" s="213"/>
    </row>
    <row r="2316" spans="26:39" ht="15" customHeight="1">
      <c r="Z2316" s="211"/>
      <c r="AA2316" s="211"/>
      <c r="AB2316" s="213"/>
      <c r="AC2316" s="213"/>
      <c r="AD2316" s="212"/>
      <c r="AE2316" s="213"/>
      <c r="AF2316" s="213"/>
      <c r="AG2316" s="252"/>
      <c r="AH2316" s="213"/>
      <c r="AI2316" s="212"/>
      <c r="AJ2316" s="213"/>
      <c r="AK2316" s="213"/>
      <c r="AL2316" s="214"/>
      <c r="AM2316" s="213"/>
    </row>
    <row r="2317" spans="26:39" ht="15" customHeight="1">
      <c r="Z2317" s="211"/>
      <c r="AA2317" s="211"/>
      <c r="AB2317" s="213"/>
      <c r="AC2317" s="213"/>
      <c r="AD2317" s="212"/>
      <c r="AE2317" s="213"/>
      <c r="AF2317" s="213"/>
      <c r="AG2317" s="252"/>
      <c r="AH2317" s="213"/>
      <c r="AI2317" s="212"/>
      <c r="AJ2317" s="213"/>
      <c r="AK2317" s="213"/>
      <c r="AL2317" s="214"/>
      <c r="AM2317" s="213"/>
    </row>
    <row r="2318" spans="26:39" ht="15" customHeight="1">
      <c r="Z2318" s="211"/>
      <c r="AA2318" s="211"/>
      <c r="AB2318" s="213"/>
      <c r="AC2318" s="213"/>
      <c r="AD2318" s="212"/>
      <c r="AE2318" s="213"/>
      <c r="AF2318" s="213"/>
      <c r="AG2318" s="252"/>
      <c r="AH2318" s="213"/>
      <c r="AI2318" s="212"/>
      <c r="AJ2318" s="213"/>
      <c r="AK2318" s="213"/>
      <c r="AL2318" s="214"/>
      <c r="AM2318" s="213"/>
    </row>
    <row r="2319" spans="26:39" ht="15" customHeight="1">
      <c r="Z2319" s="211"/>
      <c r="AA2319" s="211"/>
      <c r="AB2319" s="213"/>
      <c r="AC2319" s="213"/>
      <c r="AD2319" s="212"/>
      <c r="AE2319" s="213"/>
      <c r="AF2319" s="213"/>
      <c r="AG2319" s="252"/>
      <c r="AH2319" s="213"/>
      <c r="AI2319" s="212"/>
      <c r="AJ2319" s="213"/>
      <c r="AK2319" s="213"/>
      <c r="AL2319" s="214"/>
      <c r="AM2319" s="213"/>
    </row>
    <row r="2320" spans="26:39" ht="15" customHeight="1">
      <c r="Z2320" s="211"/>
      <c r="AA2320" s="211"/>
      <c r="AB2320" s="213"/>
      <c r="AC2320" s="213"/>
      <c r="AD2320" s="212"/>
      <c r="AE2320" s="213"/>
      <c r="AF2320" s="213"/>
      <c r="AG2320" s="252"/>
      <c r="AH2320" s="213"/>
      <c r="AI2320" s="212"/>
      <c r="AJ2320" s="213"/>
      <c r="AK2320" s="213"/>
      <c r="AL2320" s="214"/>
      <c r="AM2320" s="213"/>
    </row>
    <row r="2321" spans="26:39" ht="15" customHeight="1">
      <c r="Z2321" s="211"/>
      <c r="AA2321" s="211"/>
      <c r="AB2321" s="213"/>
      <c r="AC2321" s="213"/>
      <c r="AD2321" s="212"/>
      <c r="AE2321" s="213"/>
      <c r="AF2321" s="213"/>
      <c r="AG2321" s="252"/>
      <c r="AH2321" s="213"/>
      <c r="AI2321" s="212"/>
      <c r="AJ2321" s="213"/>
      <c r="AK2321" s="213"/>
      <c r="AL2321" s="214"/>
      <c r="AM2321" s="213"/>
    </row>
    <row r="2322" spans="26:39" ht="15" customHeight="1">
      <c r="Z2322" s="211"/>
      <c r="AA2322" s="211"/>
      <c r="AB2322" s="213"/>
      <c r="AC2322" s="213"/>
      <c r="AD2322" s="212"/>
      <c r="AE2322" s="213"/>
      <c r="AF2322" s="213"/>
      <c r="AG2322" s="252"/>
      <c r="AH2322" s="213"/>
      <c r="AI2322" s="212"/>
      <c r="AJ2322" s="213"/>
      <c r="AK2322" s="213"/>
      <c r="AL2322" s="214"/>
      <c r="AM2322" s="213"/>
    </row>
    <row r="2323" spans="26:39" ht="15" customHeight="1">
      <c r="Z2323" s="211"/>
      <c r="AA2323" s="211"/>
      <c r="AB2323" s="213"/>
      <c r="AC2323" s="213"/>
      <c r="AD2323" s="212"/>
      <c r="AE2323" s="213"/>
      <c r="AF2323" s="213"/>
      <c r="AG2323" s="252"/>
      <c r="AH2323" s="213"/>
      <c r="AI2323" s="212"/>
      <c r="AJ2323" s="213"/>
      <c r="AK2323" s="213"/>
      <c r="AL2323" s="214"/>
      <c r="AM2323" s="213"/>
    </row>
    <row r="2324" spans="26:39" ht="15" customHeight="1">
      <c r="Z2324" s="211"/>
      <c r="AA2324" s="211"/>
      <c r="AB2324" s="213"/>
      <c r="AC2324" s="213"/>
      <c r="AD2324" s="212"/>
      <c r="AE2324" s="213"/>
      <c r="AF2324" s="213"/>
      <c r="AG2324" s="252"/>
      <c r="AH2324" s="213"/>
      <c r="AI2324" s="212"/>
      <c r="AJ2324" s="213"/>
      <c r="AK2324" s="213"/>
      <c r="AL2324" s="214"/>
      <c r="AM2324" s="213"/>
    </row>
  </sheetData>
  <mergeCells count="9">
    <mergeCell ref="B48:C48"/>
    <mergeCell ref="Z48:AA48"/>
    <mergeCell ref="B2:E3"/>
    <mergeCell ref="B5:G5"/>
    <mergeCell ref="L5:Q5"/>
    <mergeCell ref="B19:G19"/>
    <mergeCell ref="L19:Q19"/>
    <mergeCell ref="B33:G33"/>
    <mergeCell ref="L33:Q33"/>
  </mergeCells>
  <phoneticPr fontId="2" type="noConversion"/>
  <conditionalFormatting sqref="G8:G17">
    <cfRule type="cellIs" dxfId="15" priority="22" operator="lessThan">
      <formula>0</formula>
    </cfRule>
    <cfRule type="cellIs" dxfId="14" priority="23" operator="greaterThan">
      <formula>0</formula>
    </cfRule>
  </conditionalFormatting>
  <conditionalFormatting sqref="Q8:Q17">
    <cfRule type="cellIs" dxfId="13" priority="19" operator="lessThan">
      <formula>0</formula>
    </cfRule>
    <cfRule type="cellIs" dxfId="12" priority="20" operator="greaterThan">
      <formula>0</formula>
    </cfRule>
  </conditionalFormatting>
  <conditionalFormatting sqref="G22:G31">
    <cfRule type="cellIs" dxfId="11" priority="16" operator="lessThan">
      <formula>0</formula>
    </cfRule>
    <cfRule type="cellIs" dxfId="10" priority="17" operator="greaterThan">
      <formula>0</formula>
    </cfRule>
  </conditionalFormatting>
  <conditionalFormatting sqref="Q22:Q31">
    <cfRule type="cellIs" dxfId="9" priority="13" operator="lessThan">
      <formula>0</formula>
    </cfRule>
    <cfRule type="cellIs" dxfId="8" priority="14" operator="greaterThan">
      <formula>0</formula>
    </cfRule>
  </conditionalFormatting>
  <conditionalFormatting sqref="G36:G45">
    <cfRule type="cellIs" dxfId="7" priority="10" operator="lessThan">
      <formula>0</formula>
    </cfRule>
    <cfRule type="cellIs" dxfId="6" priority="11" operator="greaterThan">
      <formula>0</formula>
    </cfRule>
  </conditionalFormatting>
  <conditionalFormatting sqref="Q36:Q45">
    <cfRule type="cellIs" dxfId="5" priority="7" operator="lessThan">
      <formula>0</formula>
    </cfRule>
    <cfRule type="cellIs" dxfId="4" priority="8" operator="greaterThan">
      <formula>0</formula>
    </cfRule>
  </conditionalFormatting>
  <conditionalFormatting sqref="P49:P1264">
    <cfRule type="cellIs" dxfId="3" priority="4" operator="lessThan">
      <formula>0</formula>
    </cfRule>
    <cfRule type="cellIs" dxfId="2" priority="5" operator="greaterThan">
      <formula>0</formula>
    </cfRule>
  </conditionalFormatting>
  <conditionalFormatting sqref="P48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4" id="{3D0AC912-664F-4D0C-B100-0F403F3BD11E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G8:G17</xm:sqref>
        </x14:conditionalFormatting>
        <x14:conditionalFormatting xmlns:xm="http://schemas.microsoft.com/office/excel/2006/main">
          <x14:cfRule type="iconSet" priority="21" id="{9250AF98-CBD4-4376-9D08-8629E1B8B3B2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Q8:Q17</xm:sqref>
        </x14:conditionalFormatting>
        <x14:conditionalFormatting xmlns:xm="http://schemas.microsoft.com/office/excel/2006/main">
          <x14:cfRule type="iconSet" priority="18" id="{001CA344-821F-4F5B-8187-A1F26FE5657C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G22:G31</xm:sqref>
        </x14:conditionalFormatting>
        <x14:conditionalFormatting xmlns:xm="http://schemas.microsoft.com/office/excel/2006/main">
          <x14:cfRule type="iconSet" priority="15" id="{77B347C4-4426-4330-841D-1B951A3949EC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Q22:Q31</xm:sqref>
        </x14:conditionalFormatting>
        <x14:conditionalFormatting xmlns:xm="http://schemas.microsoft.com/office/excel/2006/main">
          <x14:cfRule type="iconSet" priority="12" id="{F8EB5835-A22C-4B2A-81DD-A162360A930B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G36:G45</xm:sqref>
        </x14:conditionalFormatting>
        <x14:conditionalFormatting xmlns:xm="http://schemas.microsoft.com/office/excel/2006/main">
          <x14:cfRule type="iconSet" priority="9" id="{2F427902-37E0-4313-966D-71785CAF93F5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Q36:Q45</xm:sqref>
        </x14:conditionalFormatting>
        <x14:conditionalFormatting xmlns:xm="http://schemas.microsoft.com/office/excel/2006/main">
          <x14:cfRule type="iconSet" priority="6" id="{F18F9116-D35C-449E-9C22-D3BBFB380BEB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P49:P1264</xm:sqref>
        </x14:conditionalFormatting>
        <x14:conditionalFormatting xmlns:xm="http://schemas.microsoft.com/office/excel/2006/main">
          <x14:cfRule type="iconSet" priority="3" id="{BC3312F0-EBEA-41FC-BD73-3BEB6394C265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P48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W107"/>
  <sheetViews>
    <sheetView showGridLines="0" workbookViewId="0"/>
  </sheetViews>
  <sheetFormatPr defaultRowHeight="15" customHeight="1"/>
  <cols>
    <col min="1" max="1" width="0.625" style="52" customWidth="1"/>
    <col min="2" max="2" width="0.75" style="52" customWidth="1"/>
    <col min="3" max="3" width="5.625" style="52" customWidth="1"/>
    <col min="4" max="4" width="5.625" style="137" customWidth="1"/>
    <col min="5" max="6" width="12.625" style="148" customWidth="1"/>
    <col min="7" max="7" width="12.625" style="149" customWidth="1"/>
    <col min="8" max="10" width="12.625" style="148" customWidth="1"/>
    <col min="11" max="11" width="12.625" style="149" customWidth="1"/>
    <col min="12" max="13" width="12.625" style="148" customWidth="1"/>
    <col min="14" max="15" width="12.625" style="150" customWidth="1"/>
    <col min="16" max="16" width="0.75" style="148" customWidth="1"/>
    <col min="17" max="17" width="9" style="52"/>
    <col min="18" max="18" width="18.875" style="52" bestFit="1" customWidth="1"/>
    <col min="19" max="26" width="9" style="52"/>
    <col min="27" max="27" width="15.5" style="52" bestFit="1" customWidth="1"/>
    <col min="28" max="28" width="9" style="52"/>
    <col min="29" max="29" width="15.5" style="52" bestFit="1" customWidth="1"/>
    <col min="30" max="16384" width="9" style="52"/>
  </cols>
  <sheetData>
    <row r="1" spans="2:16" ht="3.75" customHeight="1" thickBot="1"/>
    <row r="2" spans="2:16" ht="3.75" customHeight="1" thickTop="1">
      <c r="B2" s="57"/>
      <c r="C2" s="58"/>
      <c r="D2" s="130"/>
      <c r="E2" s="151"/>
      <c r="F2" s="151"/>
      <c r="G2" s="152"/>
      <c r="H2" s="151"/>
      <c r="I2" s="151"/>
      <c r="J2" s="151"/>
      <c r="K2" s="152"/>
      <c r="L2" s="151"/>
      <c r="M2" s="151"/>
      <c r="N2" s="153"/>
      <c r="O2" s="153"/>
      <c r="P2" s="154"/>
    </row>
    <row r="3" spans="2:16" ht="15" customHeight="1">
      <c r="B3" s="64"/>
      <c r="C3" s="365" t="s">
        <v>59</v>
      </c>
      <c r="D3" s="365"/>
      <c r="E3" s="365"/>
      <c r="F3" s="365"/>
      <c r="G3" s="365"/>
      <c r="H3" s="365"/>
      <c r="I3" s="365"/>
      <c r="J3" s="365"/>
      <c r="K3" s="365"/>
      <c r="L3" s="365"/>
      <c r="M3" s="365"/>
      <c r="N3" s="365"/>
      <c r="O3" s="365"/>
      <c r="P3" s="155"/>
    </row>
    <row r="4" spans="2:16" ht="15" customHeight="1">
      <c r="B4" s="64"/>
      <c r="C4" s="365"/>
      <c r="D4" s="365"/>
      <c r="E4" s="365"/>
      <c r="F4" s="365"/>
      <c r="G4" s="365"/>
      <c r="H4" s="365"/>
      <c r="I4" s="365"/>
      <c r="J4" s="365"/>
      <c r="K4" s="365"/>
      <c r="L4" s="365"/>
      <c r="M4" s="365"/>
      <c r="N4" s="365"/>
      <c r="O4" s="365"/>
      <c r="P4" s="155"/>
    </row>
    <row r="5" spans="2:16" ht="15" customHeight="1">
      <c r="B5" s="64"/>
      <c r="C5" s="365"/>
      <c r="D5" s="365"/>
      <c r="E5" s="365"/>
      <c r="F5" s="365"/>
      <c r="G5" s="365"/>
      <c r="H5" s="365"/>
      <c r="I5" s="365"/>
      <c r="J5" s="365"/>
      <c r="K5" s="365"/>
      <c r="L5" s="365"/>
      <c r="M5" s="365"/>
      <c r="N5" s="365"/>
      <c r="O5" s="365"/>
      <c r="P5" s="155"/>
    </row>
    <row r="6" spans="2:16" ht="2.25" customHeight="1">
      <c r="B6" s="64"/>
      <c r="C6" s="66"/>
      <c r="D6" s="66"/>
      <c r="E6" s="66"/>
      <c r="F6" s="66"/>
      <c r="G6" s="66"/>
      <c r="H6" s="66"/>
      <c r="I6" s="66"/>
      <c r="J6" s="66"/>
      <c r="K6" s="66"/>
      <c r="L6" s="66"/>
      <c r="M6" s="66"/>
      <c r="N6" s="66"/>
      <c r="O6" s="66"/>
      <c r="P6" s="155"/>
    </row>
    <row r="7" spans="2:16" ht="15" customHeight="1">
      <c r="B7" s="64"/>
      <c r="C7" s="335" t="str">
        <f>SUMMARY!C7</f>
        <v>2021.07.01~2021.07.31</v>
      </c>
      <c r="D7" s="335"/>
      <c r="E7" s="335"/>
      <c r="F7" s="335"/>
      <c r="G7" s="335"/>
      <c r="H7" s="335" t="s">
        <v>108</v>
      </c>
      <c r="I7" s="335"/>
      <c r="J7" s="335"/>
      <c r="K7" s="335"/>
      <c r="L7" s="335"/>
      <c r="M7" s="335"/>
      <c r="N7" s="335"/>
      <c r="O7" s="335"/>
      <c r="P7" s="155"/>
    </row>
    <row r="8" spans="2:16" ht="2.25" customHeight="1">
      <c r="B8" s="64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155"/>
    </row>
    <row r="9" spans="2:16" ht="15" customHeight="1" thickBot="1">
      <c r="B9" s="64"/>
      <c r="C9" s="336" t="s">
        <v>55</v>
      </c>
      <c r="D9" s="337"/>
      <c r="E9" s="337"/>
      <c r="F9" s="337"/>
      <c r="G9" s="337"/>
      <c r="H9" s="337"/>
      <c r="I9" s="337"/>
      <c r="J9" s="337"/>
      <c r="K9" s="337"/>
      <c r="L9" s="337"/>
      <c r="M9" s="337"/>
      <c r="N9" s="337"/>
      <c r="O9" s="337"/>
      <c r="P9" s="155"/>
    </row>
    <row r="10" spans="2:16" ht="15" customHeight="1" thickTop="1">
      <c r="B10" s="64"/>
      <c r="C10" s="339"/>
      <c r="D10" s="340"/>
      <c r="E10" s="340"/>
      <c r="F10" s="340"/>
      <c r="G10" s="340"/>
      <c r="H10" s="340"/>
      <c r="I10" s="340"/>
      <c r="J10" s="340"/>
      <c r="K10" s="340"/>
      <c r="L10" s="340"/>
      <c r="M10" s="340"/>
      <c r="N10" s="340"/>
      <c r="O10" s="340"/>
      <c r="P10" s="155"/>
    </row>
    <row r="11" spans="2:16" ht="2.25" customHeight="1">
      <c r="B11" s="64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155"/>
    </row>
    <row r="12" spans="2:16" ht="15" customHeight="1" thickBot="1">
      <c r="B12" s="64"/>
      <c r="C12" s="68" t="s">
        <v>56</v>
      </c>
      <c r="D12" s="69"/>
      <c r="E12" s="69"/>
      <c r="F12" s="69"/>
      <c r="G12" s="156"/>
      <c r="H12" s="69"/>
      <c r="I12" s="69"/>
      <c r="J12" s="71"/>
      <c r="K12" s="71"/>
      <c r="L12" s="71"/>
      <c r="M12" s="71"/>
      <c r="N12" s="71"/>
      <c r="O12" s="71"/>
      <c r="P12" s="155"/>
    </row>
    <row r="13" spans="2:16" ht="3" customHeight="1">
      <c r="B13" s="64"/>
      <c r="C13" s="72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157"/>
      <c r="O13" s="157"/>
      <c r="P13" s="155"/>
    </row>
    <row r="14" spans="2:16" ht="15" customHeight="1" thickBot="1">
      <c r="B14" s="64"/>
      <c r="C14" s="342" t="s">
        <v>16</v>
      </c>
      <c r="D14" s="343"/>
      <c r="E14" s="75" t="s">
        <v>10</v>
      </c>
      <c r="F14" s="75" t="s">
        <v>11</v>
      </c>
      <c r="G14" s="159" t="s">
        <v>39</v>
      </c>
      <c r="H14" s="75" t="s">
        <v>12</v>
      </c>
      <c r="I14" s="75" t="s">
        <v>13</v>
      </c>
      <c r="J14" s="75" t="s">
        <v>18</v>
      </c>
      <c r="K14" s="75" t="s">
        <v>20</v>
      </c>
      <c r="L14" s="75" t="s">
        <v>19</v>
      </c>
      <c r="M14" s="75" t="s">
        <v>22</v>
      </c>
      <c r="N14" s="75" t="s">
        <v>21</v>
      </c>
      <c r="O14" s="75" t="s">
        <v>35</v>
      </c>
      <c r="P14" s="155"/>
    </row>
    <row r="15" spans="2:16" ht="15" customHeight="1" thickTop="1">
      <c r="B15" s="64"/>
      <c r="C15" s="366" t="s">
        <v>60</v>
      </c>
      <c r="D15" s="367"/>
      <c r="E15" s="187"/>
      <c r="F15" s="187"/>
      <c r="G15" s="188"/>
      <c r="H15" s="187"/>
      <c r="I15" s="187"/>
      <c r="J15" s="187"/>
      <c r="K15" s="188"/>
      <c r="L15" s="187"/>
      <c r="M15" s="187"/>
      <c r="N15" s="189"/>
      <c r="O15" s="187"/>
      <c r="P15" s="155"/>
    </row>
    <row r="16" spans="2:16" ht="4.5" customHeight="1">
      <c r="B16" s="64"/>
      <c r="C16" s="67"/>
      <c r="D16" s="67"/>
      <c r="E16" s="133"/>
      <c r="F16" s="158"/>
      <c r="G16" s="158"/>
      <c r="H16" s="160"/>
      <c r="I16" s="158"/>
      <c r="J16" s="158"/>
      <c r="K16" s="158"/>
      <c r="L16" s="160"/>
      <c r="M16" s="158"/>
      <c r="N16" s="158"/>
      <c r="O16" s="157"/>
      <c r="P16" s="82"/>
    </row>
    <row r="17" spans="2:16" ht="15" customHeight="1" thickBot="1">
      <c r="B17" s="64"/>
      <c r="C17" s="83" t="s">
        <v>57</v>
      </c>
      <c r="D17" s="84"/>
      <c r="E17" s="69"/>
      <c r="F17" s="69"/>
      <c r="G17" s="69"/>
      <c r="H17" s="156"/>
      <c r="I17" s="69"/>
      <c r="J17" s="69"/>
      <c r="K17" s="71"/>
      <c r="L17" s="71"/>
      <c r="M17" s="71"/>
      <c r="N17" s="71"/>
      <c r="O17" s="71"/>
      <c r="P17" s="82"/>
    </row>
    <row r="18" spans="2:16" ht="3.75" customHeight="1">
      <c r="B18" s="64"/>
      <c r="C18" s="72"/>
      <c r="D18" s="67"/>
      <c r="E18" s="85"/>
      <c r="F18" s="85"/>
      <c r="G18" s="85"/>
      <c r="H18" s="161"/>
      <c r="I18" s="85"/>
      <c r="J18" s="85"/>
      <c r="K18" s="87"/>
      <c r="L18" s="87"/>
      <c r="M18" s="87"/>
      <c r="N18" s="87"/>
      <c r="O18" s="87"/>
      <c r="P18" s="82"/>
    </row>
    <row r="19" spans="2:16" ht="15" customHeight="1">
      <c r="B19" s="64"/>
      <c r="C19" s="88" t="s">
        <v>14</v>
      </c>
      <c r="D19" s="88" t="s">
        <v>15</v>
      </c>
      <c r="E19" s="88" t="s">
        <v>10</v>
      </c>
      <c r="F19" s="88" t="s">
        <v>11</v>
      </c>
      <c r="G19" s="162" t="s">
        <v>39</v>
      </c>
      <c r="H19" s="88" t="s">
        <v>12</v>
      </c>
      <c r="I19" s="88" t="s">
        <v>13</v>
      </c>
      <c r="J19" s="88" t="s">
        <v>18</v>
      </c>
      <c r="K19" s="88" t="s">
        <v>20</v>
      </c>
      <c r="L19" s="88" t="s">
        <v>19</v>
      </c>
      <c r="M19" s="88" t="s">
        <v>22</v>
      </c>
      <c r="N19" s="88" t="s">
        <v>21</v>
      </c>
      <c r="O19" s="88" t="s">
        <v>35</v>
      </c>
      <c r="P19" s="82"/>
    </row>
    <row r="20" spans="2:16" ht="15" customHeight="1">
      <c r="B20" s="64"/>
      <c r="C20" s="131" t="str">
        <f>SUMMARY!C27</f>
        <v>7월</v>
      </c>
      <c r="D20" s="131">
        <f>SUMMARY!D27</f>
        <v>31</v>
      </c>
      <c r="E20" s="187"/>
      <c r="F20" s="187"/>
      <c r="G20" s="188"/>
      <c r="H20" s="187"/>
      <c r="I20" s="187"/>
      <c r="J20" s="187"/>
      <c r="K20" s="188"/>
      <c r="L20" s="187"/>
      <c r="M20" s="187"/>
      <c r="N20" s="190"/>
      <c r="O20" s="187"/>
      <c r="P20" s="82"/>
    </row>
    <row r="21" spans="2:16" ht="15" customHeight="1">
      <c r="B21" s="64"/>
      <c r="C21" s="131" t="str">
        <f>SUMMARY!C28</f>
        <v>6월</v>
      </c>
      <c r="D21" s="131">
        <f>SUMMARY!D28</f>
        <v>30</v>
      </c>
      <c r="E21" s="187"/>
      <c r="F21" s="187"/>
      <c r="G21" s="188"/>
      <c r="H21" s="187"/>
      <c r="I21" s="187"/>
      <c r="J21" s="187"/>
      <c r="K21" s="188"/>
      <c r="L21" s="187"/>
      <c r="M21" s="187"/>
      <c r="N21" s="190"/>
      <c r="O21" s="187"/>
      <c r="P21" s="82"/>
    </row>
    <row r="22" spans="2:16" ht="15" customHeight="1">
      <c r="B22" s="64"/>
      <c r="C22" s="329" t="s">
        <v>25</v>
      </c>
      <c r="D22" s="330"/>
      <c r="E22" s="170"/>
      <c r="F22" s="163"/>
      <c r="G22" s="164"/>
      <c r="H22" s="163"/>
      <c r="I22" s="163"/>
      <c r="J22" s="163"/>
      <c r="K22" s="164"/>
      <c r="L22" s="195"/>
      <c r="M22" s="163"/>
      <c r="N22" s="165"/>
      <c r="O22" s="163"/>
      <c r="P22" s="82"/>
    </row>
    <row r="23" spans="2:16" ht="15" customHeight="1">
      <c r="B23" s="64"/>
      <c r="C23" s="331" t="s">
        <v>26</v>
      </c>
      <c r="D23" s="332"/>
      <c r="E23" s="116">
        <f t="shared" ref="E23:O23" si="0">IFERROR((E20-E21)/E21,0)</f>
        <v>0</v>
      </c>
      <c r="F23" s="116">
        <f t="shared" si="0"/>
        <v>0</v>
      </c>
      <c r="G23" s="116">
        <f t="shared" si="0"/>
        <v>0</v>
      </c>
      <c r="H23" s="116">
        <f t="shared" si="0"/>
        <v>0</v>
      </c>
      <c r="I23" s="116">
        <f t="shared" si="0"/>
        <v>0</v>
      </c>
      <c r="J23" s="116">
        <f t="shared" si="0"/>
        <v>0</v>
      </c>
      <c r="K23" s="116">
        <f t="shared" si="0"/>
        <v>0</v>
      </c>
      <c r="L23" s="116">
        <f t="shared" si="0"/>
        <v>0</v>
      </c>
      <c r="M23" s="116">
        <f t="shared" si="0"/>
        <v>0</v>
      </c>
      <c r="N23" s="116">
        <f t="shared" si="0"/>
        <v>0</v>
      </c>
      <c r="O23" s="116">
        <f t="shared" si="0"/>
        <v>0</v>
      </c>
      <c r="P23" s="82"/>
    </row>
    <row r="24" spans="2:16" ht="5.25" customHeight="1">
      <c r="B24" s="64"/>
      <c r="C24" s="93"/>
      <c r="D24" s="67"/>
      <c r="E24" s="93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82"/>
    </row>
    <row r="25" spans="2:16" ht="15" customHeight="1" thickBot="1">
      <c r="B25" s="64"/>
      <c r="C25" s="83" t="s">
        <v>44</v>
      </c>
      <c r="D25" s="84"/>
      <c r="E25" s="69"/>
      <c r="F25" s="69"/>
      <c r="G25" s="69"/>
      <c r="H25" s="156"/>
      <c r="I25" s="69"/>
      <c r="J25" s="69"/>
      <c r="K25" s="71"/>
      <c r="L25" s="71"/>
      <c r="M25" s="71"/>
      <c r="N25" s="71"/>
      <c r="O25" s="71"/>
      <c r="P25" s="82"/>
    </row>
    <row r="26" spans="2:16" ht="3.75" customHeight="1">
      <c r="B26" s="64"/>
      <c r="C26" s="72"/>
      <c r="D26" s="67"/>
      <c r="E26" s="85"/>
      <c r="F26" s="85"/>
      <c r="G26" s="85"/>
      <c r="H26" s="161"/>
      <c r="I26" s="85"/>
      <c r="J26" s="85"/>
      <c r="K26" s="87"/>
      <c r="L26" s="87"/>
      <c r="M26" s="87"/>
      <c r="N26" s="87"/>
      <c r="O26" s="87"/>
      <c r="P26" s="82"/>
    </row>
    <row r="27" spans="2:16" ht="15" customHeight="1">
      <c r="B27" s="64"/>
      <c r="C27" s="357" t="s">
        <v>1</v>
      </c>
      <c r="D27" s="358" t="s">
        <v>15</v>
      </c>
      <c r="E27" s="134" t="s">
        <v>10</v>
      </c>
      <c r="F27" s="134" t="s">
        <v>11</v>
      </c>
      <c r="G27" s="180" t="s">
        <v>39</v>
      </c>
      <c r="H27" s="134" t="s">
        <v>12</v>
      </c>
      <c r="I27" s="134" t="s">
        <v>13</v>
      </c>
      <c r="J27" s="134" t="s">
        <v>18</v>
      </c>
      <c r="K27" s="134" t="s">
        <v>20</v>
      </c>
      <c r="L27" s="134" t="s">
        <v>19</v>
      </c>
      <c r="M27" s="134" t="s">
        <v>22</v>
      </c>
      <c r="N27" s="134" t="s">
        <v>21</v>
      </c>
      <c r="O27" s="134" t="s">
        <v>35</v>
      </c>
      <c r="P27" s="82"/>
    </row>
    <row r="28" spans="2:16" ht="15" customHeight="1" thickBot="1">
      <c r="B28" s="64"/>
      <c r="C28" s="359" t="s">
        <v>8</v>
      </c>
      <c r="D28" s="360"/>
      <c r="E28" s="181">
        <f>SUM(E29:E35)</f>
        <v>0</v>
      </c>
      <c r="F28" s="181">
        <f>SUM(F29:F35)</f>
        <v>0</v>
      </c>
      <c r="G28" s="183">
        <f>IFERROR(F28/E28,0)</f>
        <v>0</v>
      </c>
      <c r="H28" s="181">
        <f>IFERROR(I28/F28,0)</f>
        <v>0</v>
      </c>
      <c r="I28" s="181">
        <f>SUM(I29:I35)</f>
        <v>0</v>
      </c>
      <c r="J28" s="181">
        <f>SUM(J29:J35)</f>
        <v>0</v>
      </c>
      <c r="K28" s="183">
        <f>IFERROR(J28/F28,0)</f>
        <v>0</v>
      </c>
      <c r="L28" s="181">
        <f>SUM(L29:L35)</f>
        <v>0</v>
      </c>
      <c r="M28" s="181">
        <f>IFERROR(I28/J28,0)</f>
        <v>0</v>
      </c>
      <c r="N28" s="182">
        <f>IFERROR(L28/I28,0)</f>
        <v>0</v>
      </c>
      <c r="O28" s="181">
        <f>IFERROR(L28/J28,0)</f>
        <v>0</v>
      </c>
      <c r="P28" s="82"/>
    </row>
    <row r="29" spans="2:16" ht="15" customHeight="1" thickTop="1">
      <c r="B29" s="64"/>
      <c r="C29" s="50" t="s">
        <v>24</v>
      </c>
      <c r="D29" s="135">
        <f t="shared" ref="D29:D35" si="1">COUNTIF($D$74:$D$104,C29)</f>
        <v>4</v>
      </c>
      <c r="E29" s="145"/>
      <c r="F29" s="145"/>
      <c r="G29" s="146"/>
      <c r="H29" s="145"/>
      <c r="I29" s="145"/>
      <c r="J29" s="145"/>
      <c r="K29" s="146"/>
      <c r="L29" s="145"/>
      <c r="M29" s="145"/>
      <c r="N29" s="147"/>
      <c r="O29" s="145"/>
      <c r="P29" s="82"/>
    </row>
    <row r="30" spans="2:16" ht="15" customHeight="1">
      <c r="B30" s="64"/>
      <c r="C30" s="44" t="s">
        <v>2</v>
      </c>
      <c r="D30" s="135">
        <f t="shared" si="1"/>
        <v>4</v>
      </c>
      <c r="E30" s="145"/>
      <c r="F30" s="145"/>
      <c r="G30" s="146"/>
      <c r="H30" s="145"/>
      <c r="I30" s="145"/>
      <c r="J30" s="145"/>
      <c r="K30" s="146"/>
      <c r="L30" s="145"/>
      <c r="M30" s="145"/>
      <c r="N30" s="147"/>
      <c r="O30" s="145"/>
      <c r="P30" s="82"/>
    </row>
    <row r="31" spans="2:16" ht="15" customHeight="1">
      <c r="B31" s="64"/>
      <c r="C31" s="44" t="s">
        <v>3</v>
      </c>
      <c r="D31" s="135">
        <f t="shared" si="1"/>
        <v>4</v>
      </c>
      <c r="E31" s="145"/>
      <c r="F31" s="145"/>
      <c r="G31" s="146"/>
      <c r="H31" s="145"/>
      <c r="I31" s="145"/>
      <c r="J31" s="145"/>
      <c r="K31" s="146"/>
      <c r="L31" s="145"/>
      <c r="M31" s="145"/>
      <c r="N31" s="147"/>
      <c r="O31" s="145"/>
      <c r="P31" s="82"/>
    </row>
    <row r="32" spans="2:16" ht="15" customHeight="1">
      <c r="B32" s="64"/>
      <c r="C32" s="44" t="s">
        <v>4</v>
      </c>
      <c r="D32" s="135">
        <f t="shared" si="1"/>
        <v>5</v>
      </c>
      <c r="E32" s="145"/>
      <c r="F32" s="145"/>
      <c r="G32" s="146"/>
      <c r="H32" s="145"/>
      <c r="I32" s="145"/>
      <c r="J32" s="145"/>
      <c r="K32" s="146"/>
      <c r="L32" s="145"/>
      <c r="M32" s="145"/>
      <c r="N32" s="147"/>
      <c r="O32" s="145"/>
      <c r="P32" s="82"/>
    </row>
    <row r="33" spans="2:16" ht="15" customHeight="1">
      <c r="B33" s="64"/>
      <c r="C33" s="44" t="s">
        <v>5</v>
      </c>
      <c r="D33" s="135">
        <f t="shared" si="1"/>
        <v>5</v>
      </c>
      <c r="E33" s="145"/>
      <c r="F33" s="145"/>
      <c r="G33" s="146"/>
      <c r="H33" s="145"/>
      <c r="I33" s="145"/>
      <c r="J33" s="145"/>
      <c r="K33" s="146"/>
      <c r="L33" s="145"/>
      <c r="M33" s="145"/>
      <c r="N33" s="147"/>
      <c r="O33" s="145"/>
      <c r="P33" s="82"/>
    </row>
    <row r="34" spans="2:16" ht="15" customHeight="1">
      <c r="B34" s="64"/>
      <c r="C34" s="44" t="s">
        <v>6</v>
      </c>
      <c r="D34" s="135">
        <f t="shared" si="1"/>
        <v>5</v>
      </c>
      <c r="E34" s="145"/>
      <c r="F34" s="145"/>
      <c r="G34" s="146"/>
      <c r="H34" s="145"/>
      <c r="I34" s="145"/>
      <c r="J34" s="145"/>
      <c r="K34" s="146"/>
      <c r="L34" s="145"/>
      <c r="M34" s="145"/>
      <c r="N34" s="147"/>
      <c r="O34" s="145"/>
      <c r="P34" s="82"/>
    </row>
    <row r="35" spans="2:16" ht="15" customHeight="1">
      <c r="B35" s="64"/>
      <c r="C35" s="44" t="s">
        <v>7</v>
      </c>
      <c r="D35" s="135">
        <f t="shared" si="1"/>
        <v>4</v>
      </c>
      <c r="E35" s="145"/>
      <c r="F35" s="145"/>
      <c r="G35" s="146"/>
      <c r="H35" s="145"/>
      <c r="I35" s="145"/>
      <c r="J35" s="145"/>
      <c r="K35" s="146"/>
      <c r="L35" s="145"/>
      <c r="M35" s="145"/>
      <c r="N35" s="147"/>
      <c r="O35" s="145"/>
      <c r="P35" s="82"/>
    </row>
    <row r="36" spans="2:16" ht="15" customHeight="1">
      <c r="B36" s="64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82"/>
    </row>
    <row r="37" spans="2:16" ht="15" customHeight="1">
      <c r="B37" s="64"/>
      <c r="C37" s="346" t="s">
        <v>36</v>
      </c>
      <c r="D37" s="346"/>
      <c r="E37" s="346"/>
      <c r="F37" s="158"/>
      <c r="G37" s="160"/>
      <c r="H37" s="158"/>
      <c r="I37" s="158"/>
      <c r="J37" s="158"/>
      <c r="K37" s="160"/>
      <c r="L37" s="158"/>
      <c r="M37" s="158"/>
      <c r="N37" s="157"/>
      <c r="O37" s="158"/>
      <c r="P37" s="155"/>
    </row>
    <row r="38" spans="2:16" ht="6.75" customHeight="1">
      <c r="B38" s="64"/>
      <c r="C38" s="67"/>
      <c r="D38" s="133"/>
      <c r="E38" s="158"/>
      <c r="F38" s="158"/>
      <c r="G38" s="160"/>
      <c r="H38" s="158"/>
      <c r="I38" s="158"/>
      <c r="J38" s="158"/>
      <c r="K38" s="160"/>
      <c r="L38" s="158"/>
      <c r="M38" s="158"/>
      <c r="N38" s="157"/>
      <c r="O38" s="158"/>
      <c r="P38" s="155"/>
    </row>
    <row r="39" spans="2:16" ht="15" customHeight="1">
      <c r="B39" s="64"/>
      <c r="C39" s="67"/>
      <c r="D39" s="133"/>
      <c r="E39" s="158"/>
      <c r="F39" s="158"/>
      <c r="G39" s="160"/>
      <c r="H39" s="158"/>
      <c r="I39" s="158"/>
      <c r="J39" s="158"/>
      <c r="K39" s="160"/>
      <c r="L39" s="158"/>
      <c r="M39" s="158"/>
      <c r="N39" s="157"/>
      <c r="O39" s="158"/>
      <c r="P39" s="82"/>
    </row>
    <row r="40" spans="2:16" ht="15" customHeight="1">
      <c r="B40" s="64"/>
      <c r="C40" s="67"/>
      <c r="D40" s="133"/>
      <c r="E40" s="158"/>
      <c r="F40" s="158"/>
      <c r="G40" s="160"/>
      <c r="H40" s="158"/>
      <c r="I40" s="158"/>
      <c r="J40" s="158"/>
      <c r="K40" s="160"/>
      <c r="L40" s="158"/>
      <c r="M40" s="158"/>
      <c r="N40" s="157"/>
      <c r="O40" s="158"/>
      <c r="P40" s="82"/>
    </row>
    <row r="41" spans="2:16" ht="15" customHeight="1">
      <c r="B41" s="64"/>
      <c r="C41" s="67"/>
      <c r="D41" s="133"/>
      <c r="E41" s="158"/>
      <c r="F41" s="158"/>
      <c r="G41" s="160"/>
      <c r="H41" s="158"/>
      <c r="I41" s="158"/>
      <c r="J41" s="158"/>
      <c r="K41" s="160"/>
      <c r="L41" s="158"/>
      <c r="M41" s="158"/>
      <c r="N41" s="157"/>
      <c r="O41" s="158"/>
      <c r="P41" s="82"/>
    </row>
    <row r="42" spans="2:16" ht="15" customHeight="1">
      <c r="B42" s="64"/>
      <c r="C42" s="67"/>
      <c r="D42" s="133"/>
      <c r="E42" s="158"/>
      <c r="F42" s="158"/>
      <c r="G42" s="160"/>
      <c r="H42" s="158"/>
      <c r="I42" s="158"/>
      <c r="J42" s="158"/>
      <c r="K42" s="160"/>
      <c r="L42" s="158"/>
      <c r="M42" s="158"/>
      <c r="N42" s="157"/>
      <c r="O42" s="158"/>
      <c r="P42" s="94"/>
    </row>
    <row r="43" spans="2:16" ht="15" customHeight="1">
      <c r="B43" s="64"/>
      <c r="C43" s="67"/>
      <c r="D43" s="133"/>
      <c r="E43" s="158"/>
      <c r="F43" s="158"/>
      <c r="G43" s="160"/>
      <c r="H43" s="158"/>
      <c r="I43" s="158"/>
      <c r="J43" s="158"/>
      <c r="K43" s="160"/>
      <c r="L43" s="158"/>
      <c r="M43" s="158"/>
      <c r="N43" s="157"/>
      <c r="O43" s="158"/>
      <c r="P43" s="82"/>
    </row>
    <row r="44" spans="2:16" ht="15" customHeight="1">
      <c r="B44" s="64"/>
      <c r="C44" s="67"/>
      <c r="D44" s="133"/>
      <c r="E44" s="158"/>
      <c r="F44" s="158"/>
      <c r="G44" s="160"/>
      <c r="H44" s="158"/>
      <c r="I44" s="158"/>
      <c r="J44" s="158"/>
      <c r="K44" s="160"/>
      <c r="L44" s="158"/>
      <c r="M44" s="158"/>
      <c r="N44" s="157"/>
      <c r="O44" s="158"/>
      <c r="P44" s="82"/>
    </row>
    <row r="45" spans="2:16" ht="15" customHeight="1">
      <c r="B45" s="64"/>
      <c r="C45" s="67"/>
      <c r="D45" s="133"/>
      <c r="E45" s="158"/>
      <c r="F45" s="158"/>
      <c r="G45" s="160"/>
      <c r="H45" s="158"/>
      <c r="I45" s="158"/>
      <c r="J45" s="158"/>
      <c r="K45" s="160"/>
      <c r="L45" s="158"/>
      <c r="M45" s="158"/>
      <c r="N45" s="157"/>
      <c r="O45" s="158"/>
      <c r="P45" s="82"/>
    </row>
    <row r="46" spans="2:16" ht="15" customHeight="1">
      <c r="B46" s="64"/>
      <c r="C46" s="67"/>
      <c r="D46" s="133"/>
      <c r="E46" s="158"/>
      <c r="F46" s="158"/>
      <c r="G46" s="160"/>
      <c r="H46" s="158"/>
      <c r="I46" s="158"/>
      <c r="J46" s="158"/>
      <c r="K46" s="160"/>
      <c r="L46" s="158"/>
      <c r="M46" s="158"/>
      <c r="N46" s="157"/>
      <c r="O46" s="158"/>
      <c r="P46" s="82"/>
    </row>
    <row r="47" spans="2:16" ht="7.5" customHeight="1">
      <c r="B47" s="64"/>
      <c r="C47" s="67"/>
      <c r="D47" s="133"/>
      <c r="E47" s="158"/>
      <c r="F47" s="158"/>
      <c r="G47" s="160"/>
      <c r="H47" s="158"/>
      <c r="I47" s="158"/>
      <c r="J47" s="158"/>
      <c r="K47" s="160"/>
      <c r="L47" s="158"/>
      <c r="M47" s="158"/>
      <c r="N47" s="157"/>
      <c r="O47" s="158"/>
      <c r="P47" s="82"/>
    </row>
    <row r="48" spans="2:16" ht="15" customHeight="1">
      <c r="B48" s="64"/>
      <c r="C48" s="346" t="s">
        <v>37</v>
      </c>
      <c r="D48" s="346"/>
      <c r="E48" s="346"/>
      <c r="F48" s="158"/>
      <c r="G48" s="160"/>
      <c r="H48" s="158"/>
      <c r="I48" s="158"/>
      <c r="J48" s="158"/>
      <c r="K48" s="160"/>
      <c r="L48" s="158"/>
      <c r="M48" s="158"/>
      <c r="N48" s="157"/>
      <c r="O48" s="158"/>
      <c r="P48" s="82"/>
    </row>
    <row r="49" spans="2:23" ht="6.75" customHeight="1">
      <c r="B49" s="64"/>
      <c r="C49" s="67"/>
      <c r="D49" s="133"/>
      <c r="E49" s="158"/>
      <c r="F49" s="158"/>
      <c r="G49" s="160"/>
      <c r="H49" s="158"/>
      <c r="I49" s="158"/>
      <c r="J49" s="158"/>
      <c r="K49" s="160"/>
      <c r="L49" s="158"/>
      <c r="M49" s="158"/>
      <c r="N49" s="157"/>
      <c r="O49" s="158"/>
      <c r="P49" s="82"/>
    </row>
    <row r="50" spans="2:23" ht="15" customHeight="1">
      <c r="B50" s="64"/>
      <c r="C50" s="67"/>
      <c r="D50" s="133"/>
      <c r="E50" s="158"/>
      <c r="F50" s="158"/>
      <c r="G50" s="160"/>
      <c r="H50" s="158"/>
      <c r="I50" s="158"/>
      <c r="J50" s="158"/>
      <c r="K50" s="160"/>
      <c r="L50" s="158"/>
      <c r="M50" s="158"/>
      <c r="N50" s="157"/>
      <c r="O50" s="158"/>
      <c r="P50" s="82"/>
    </row>
    <row r="51" spans="2:23" ht="15" customHeight="1">
      <c r="B51" s="64"/>
      <c r="C51" s="67"/>
      <c r="D51" s="133"/>
      <c r="E51" s="158"/>
      <c r="F51" s="158"/>
      <c r="G51" s="160"/>
      <c r="H51" s="158"/>
      <c r="I51" s="158"/>
      <c r="J51" s="158"/>
      <c r="K51" s="160"/>
      <c r="L51" s="158"/>
      <c r="M51" s="158"/>
      <c r="N51" s="157"/>
      <c r="O51" s="158"/>
      <c r="P51" s="82"/>
    </row>
    <row r="52" spans="2:23" ht="15" customHeight="1">
      <c r="B52" s="64"/>
      <c r="C52" s="67"/>
      <c r="D52" s="133"/>
      <c r="E52" s="158"/>
      <c r="F52" s="158"/>
      <c r="G52" s="160"/>
      <c r="H52" s="158"/>
      <c r="I52" s="158"/>
      <c r="J52" s="158"/>
      <c r="K52" s="160"/>
      <c r="L52" s="158"/>
      <c r="M52" s="158"/>
      <c r="N52" s="157"/>
      <c r="O52" s="158"/>
      <c r="P52" s="82"/>
    </row>
    <row r="53" spans="2:23" ht="15" customHeight="1">
      <c r="B53" s="64"/>
      <c r="C53" s="67"/>
      <c r="D53" s="133"/>
      <c r="E53" s="158"/>
      <c r="F53" s="158"/>
      <c r="G53" s="160"/>
      <c r="H53" s="158"/>
      <c r="I53" s="158"/>
      <c r="J53" s="158"/>
      <c r="K53" s="160"/>
      <c r="L53" s="158"/>
      <c r="M53" s="158"/>
      <c r="N53" s="157"/>
      <c r="O53" s="158"/>
      <c r="P53" s="82"/>
    </row>
    <row r="54" spans="2:23" ht="15" customHeight="1">
      <c r="B54" s="64"/>
      <c r="C54" s="67"/>
      <c r="D54" s="133"/>
      <c r="E54" s="158"/>
      <c r="F54" s="158"/>
      <c r="G54" s="160"/>
      <c r="H54" s="158"/>
      <c r="I54" s="158"/>
      <c r="J54" s="158"/>
      <c r="K54" s="160"/>
      <c r="L54" s="158"/>
      <c r="M54" s="158"/>
      <c r="N54" s="157"/>
      <c r="O54" s="158"/>
      <c r="P54" s="82"/>
      <c r="V54" s="66"/>
      <c r="W54" s="66"/>
    </row>
    <row r="55" spans="2:23" ht="15" customHeight="1">
      <c r="B55" s="64"/>
      <c r="C55" s="67"/>
      <c r="D55" s="133"/>
      <c r="E55" s="158"/>
      <c r="F55" s="158"/>
      <c r="G55" s="160"/>
      <c r="H55" s="158"/>
      <c r="I55" s="158"/>
      <c r="J55" s="158"/>
      <c r="K55" s="160"/>
      <c r="L55" s="158"/>
      <c r="M55" s="158"/>
      <c r="N55" s="157"/>
      <c r="O55" s="158"/>
      <c r="P55" s="82"/>
    </row>
    <row r="56" spans="2:23" ht="15" customHeight="1">
      <c r="B56" s="64"/>
      <c r="C56" s="67"/>
      <c r="D56" s="133"/>
      <c r="E56" s="158"/>
      <c r="F56" s="158"/>
      <c r="G56" s="160"/>
      <c r="H56" s="158"/>
      <c r="I56" s="158"/>
      <c r="J56" s="158"/>
      <c r="K56" s="160"/>
      <c r="L56" s="158"/>
      <c r="M56" s="158"/>
      <c r="N56" s="157"/>
      <c r="O56" s="158"/>
      <c r="P56" s="82"/>
    </row>
    <row r="57" spans="2:23" ht="15" customHeight="1">
      <c r="B57" s="64"/>
      <c r="C57" s="67"/>
      <c r="D57" s="133"/>
      <c r="E57" s="158"/>
      <c r="F57" s="158"/>
      <c r="G57" s="160"/>
      <c r="H57" s="158"/>
      <c r="I57" s="158"/>
      <c r="J57" s="158"/>
      <c r="K57" s="160"/>
      <c r="L57" s="158"/>
      <c r="M57" s="158"/>
      <c r="N57" s="157"/>
      <c r="O57" s="158"/>
      <c r="P57" s="82"/>
    </row>
    <row r="58" spans="2:23" ht="7.5" customHeight="1">
      <c r="B58" s="64"/>
      <c r="C58" s="67"/>
      <c r="D58" s="133"/>
      <c r="E58" s="158"/>
      <c r="F58" s="158"/>
      <c r="G58" s="160"/>
      <c r="H58" s="158"/>
      <c r="I58" s="158"/>
      <c r="J58" s="158"/>
      <c r="K58" s="160"/>
      <c r="L58" s="158"/>
      <c r="M58" s="158"/>
      <c r="N58" s="157"/>
      <c r="O58" s="158"/>
      <c r="P58" s="82"/>
    </row>
    <row r="59" spans="2:23" ht="15" customHeight="1">
      <c r="B59" s="64"/>
      <c r="C59" s="346" t="s">
        <v>38</v>
      </c>
      <c r="D59" s="346"/>
      <c r="E59" s="346"/>
      <c r="F59" s="158"/>
      <c r="G59" s="160"/>
      <c r="H59" s="158"/>
      <c r="I59" s="158"/>
      <c r="J59" s="158"/>
      <c r="K59" s="160"/>
      <c r="L59" s="158"/>
      <c r="M59" s="158"/>
      <c r="N59" s="157"/>
      <c r="O59" s="158"/>
      <c r="P59" s="82"/>
    </row>
    <row r="60" spans="2:23" ht="6.75" customHeight="1">
      <c r="B60" s="64"/>
      <c r="C60" s="67"/>
      <c r="D60" s="133"/>
      <c r="E60" s="158"/>
      <c r="F60" s="158"/>
      <c r="G60" s="160"/>
      <c r="H60" s="158"/>
      <c r="I60" s="158"/>
      <c r="J60" s="158"/>
      <c r="K60" s="160"/>
      <c r="L60" s="158"/>
      <c r="M60" s="158"/>
      <c r="N60" s="157"/>
      <c r="O60" s="158"/>
      <c r="P60" s="82"/>
    </row>
    <row r="61" spans="2:23" ht="15" customHeight="1">
      <c r="B61" s="64"/>
      <c r="C61" s="67"/>
      <c r="D61" s="133"/>
      <c r="E61" s="158"/>
      <c r="F61" s="158"/>
      <c r="G61" s="160"/>
      <c r="H61" s="158"/>
      <c r="I61" s="158"/>
      <c r="J61" s="158"/>
      <c r="K61" s="160"/>
      <c r="L61" s="158"/>
      <c r="M61" s="158"/>
      <c r="N61" s="157"/>
      <c r="O61" s="158"/>
      <c r="P61" s="82"/>
    </row>
    <row r="62" spans="2:23" ht="15" customHeight="1">
      <c r="B62" s="64"/>
      <c r="C62" s="67"/>
      <c r="D62" s="133"/>
      <c r="E62" s="158"/>
      <c r="F62" s="158"/>
      <c r="G62" s="160"/>
      <c r="H62" s="158"/>
      <c r="I62" s="158"/>
      <c r="J62" s="158"/>
      <c r="K62" s="160"/>
      <c r="L62" s="158"/>
      <c r="M62" s="158"/>
      <c r="N62" s="157"/>
      <c r="O62" s="158"/>
      <c r="P62" s="82"/>
    </row>
    <row r="63" spans="2:23" ht="15" customHeight="1">
      <c r="B63" s="64"/>
      <c r="C63" s="67"/>
      <c r="D63" s="133"/>
      <c r="E63" s="158"/>
      <c r="F63" s="158"/>
      <c r="G63" s="160"/>
      <c r="H63" s="158"/>
      <c r="I63" s="158"/>
      <c r="J63" s="158"/>
      <c r="K63" s="160"/>
      <c r="L63" s="158"/>
      <c r="M63" s="158"/>
      <c r="N63" s="157"/>
      <c r="O63" s="158"/>
      <c r="P63" s="82"/>
    </row>
    <row r="64" spans="2:23" ht="15" customHeight="1">
      <c r="B64" s="64"/>
      <c r="C64" s="67"/>
      <c r="D64" s="133"/>
      <c r="E64" s="158"/>
      <c r="F64" s="158"/>
      <c r="G64" s="160"/>
      <c r="H64" s="158"/>
      <c r="I64" s="158"/>
      <c r="J64" s="158"/>
      <c r="K64" s="160"/>
      <c r="L64" s="158"/>
      <c r="M64" s="158"/>
      <c r="N64" s="157"/>
      <c r="O64" s="158"/>
      <c r="P64" s="82"/>
    </row>
    <row r="65" spans="2:16" ht="15" customHeight="1">
      <c r="B65" s="64"/>
      <c r="C65" s="67"/>
      <c r="D65" s="133"/>
      <c r="E65" s="158"/>
      <c r="F65" s="158"/>
      <c r="G65" s="160"/>
      <c r="H65" s="158"/>
      <c r="I65" s="158"/>
      <c r="J65" s="158"/>
      <c r="K65" s="160"/>
      <c r="L65" s="158"/>
      <c r="M65" s="158"/>
      <c r="N65" s="157"/>
      <c r="O65" s="158"/>
      <c r="P65" s="82"/>
    </row>
    <row r="66" spans="2:16" ht="15" customHeight="1">
      <c r="B66" s="64"/>
      <c r="C66" s="67"/>
      <c r="D66" s="133"/>
      <c r="E66" s="158"/>
      <c r="F66" s="158"/>
      <c r="G66" s="160"/>
      <c r="H66" s="158"/>
      <c r="I66" s="158"/>
      <c r="J66" s="158"/>
      <c r="K66" s="160"/>
      <c r="L66" s="158"/>
      <c r="M66" s="158"/>
      <c r="N66" s="157"/>
      <c r="O66" s="158"/>
      <c r="P66" s="82"/>
    </row>
    <row r="67" spans="2:16" ht="15" customHeight="1">
      <c r="B67" s="64"/>
      <c r="C67" s="67"/>
      <c r="D67" s="133"/>
      <c r="E67" s="158"/>
      <c r="F67" s="158"/>
      <c r="G67" s="160"/>
      <c r="H67" s="158"/>
      <c r="I67" s="158"/>
      <c r="J67" s="158"/>
      <c r="K67" s="160"/>
      <c r="L67" s="158"/>
      <c r="M67" s="158"/>
      <c r="N67" s="157"/>
      <c r="O67" s="158"/>
      <c r="P67" s="82"/>
    </row>
    <row r="68" spans="2:16" ht="15" customHeight="1">
      <c r="B68" s="64"/>
      <c r="C68" s="67"/>
      <c r="D68" s="133"/>
      <c r="E68" s="158"/>
      <c r="F68" s="158"/>
      <c r="G68" s="160"/>
      <c r="H68" s="158"/>
      <c r="I68" s="158"/>
      <c r="J68" s="158"/>
      <c r="K68" s="160"/>
      <c r="L68" s="158"/>
      <c r="M68" s="158"/>
      <c r="N68" s="157"/>
      <c r="O68" s="158"/>
      <c r="P68" s="82"/>
    </row>
    <row r="69" spans="2:16" ht="5.25" customHeight="1">
      <c r="B69" s="64"/>
      <c r="C69" s="67"/>
      <c r="D69" s="133"/>
      <c r="E69" s="158"/>
      <c r="F69" s="158"/>
      <c r="G69" s="160"/>
      <c r="H69" s="158"/>
      <c r="I69" s="158"/>
      <c r="J69" s="158"/>
      <c r="K69" s="160"/>
      <c r="L69" s="158"/>
      <c r="M69" s="158"/>
      <c r="N69" s="157"/>
      <c r="O69" s="158"/>
      <c r="P69" s="155"/>
    </row>
    <row r="70" spans="2:16" ht="15" customHeight="1" thickBot="1">
      <c r="B70" s="64"/>
      <c r="C70" s="95" t="s">
        <v>50</v>
      </c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155"/>
    </row>
    <row r="71" spans="2:16" ht="3.75" customHeight="1">
      <c r="B71" s="64"/>
      <c r="C71" s="67"/>
      <c r="D71" s="133"/>
      <c r="E71" s="158"/>
      <c r="F71" s="158"/>
      <c r="G71" s="160"/>
      <c r="H71" s="158"/>
      <c r="I71" s="158"/>
      <c r="J71" s="158"/>
      <c r="K71" s="160"/>
      <c r="L71" s="158"/>
      <c r="M71" s="158"/>
      <c r="N71" s="157"/>
      <c r="O71" s="158"/>
      <c r="P71" s="155"/>
    </row>
    <row r="72" spans="2:16" ht="15" customHeight="1">
      <c r="B72" s="64"/>
      <c r="C72" s="138" t="s">
        <v>0</v>
      </c>
      <c r="D72" s="112" t="s">
        <v>1</v>
      </c>
      <c r="E72" s="134" t="s">
        <v>10</v>
      </c>
      <c r="F72" s="134" t="s">
        <v>11</v>
      </c>
      <c r="G72" s="180" t="s">
        <v>39</v>
      </c>
      <c r="H72" s="134" t="s">
        <v>12</v>
      </c>
      <c r="I72" s="134" t="s">
        <v>13</v>
      </c>
      <c r="J72" s="134" t="s">
        <v>18</v>
      </c>
      <c r="K72" s="134" t="s">
        <v>20</v>
      </c>
      <c r="L72" s="134" t="s">
        <v>19</v>
      </c>
      <c r="M72" s="134" t="s">
        <v>22</v>
      </c>
      <c r="N72" s="134" t="s">
        <v>21</v>
      </c>
      <c r="O72" s="134" t="s">
        <v>35</v>
      </c>
      <c r="P72" s="155"/>
    </row>
    <row r="73" spans="2:16" ht="15" customHeight="1" thickBot="1">
      <c r="B73" s="64"/>
      <c r="C73" s="356" t="s">
        <v>9</v>
      </c>
      <c r="D73" s="356"/>
      <c r="E73" s="140">
        <f>SUM(E74:E104)</f>
        <v>0</v>
      </c>
      <c r="F73" s="140">
        <f>SUM(F74:F104)</f>
        <v>0</v>
      </c>
      <c r="G73" s="141">
        <f>IFERROR(F73/E73,0)</f>
        <v>0</v>
      </c>
      <c r="H73" s="140">
        <f>IFERROR(I73/F73,0)</f>
        <v>0</v>
      </c>
      <c r="I73" s="140">
        <f>SUM(I74:I104)</f>
        <v>0</v>
      </c>
      <c r="J73" s="140">
        <f>SUM(J74:J104)</f>
        <v>0</v>
      </c>
      <c r="K73" s="141">
        <f>IFERROR(J73/F73,0)</f>
        <v>0</v>
      </c>
      <c r="L73" s="140">
        <f>SUM(L74:L104)</f>
        <v>0</v>
      </c>
      <c r="M73" s="140">
        <f>IFERROR(I73/J73,0)</f>
        <v>0</v>
      </c>
      <c r="N73" s="142">
        <f>IFERROR(L73/I73,0)</f>
        <v>0</v>
      </c>
      <c r="O73" s="179">
        <f>IFERROR(L73/J73,0)</f>
        <v>0</v>
      </c>
      <c r="P73" s="155"/>
    </row>
    <row r="74" spans="2:16" ht="15" customHeight="1" thickTop="1">
      <c r="B74" s="64"/>
      <c r="C74" s="102">
        <f>SUMMARY!C60</f>
        <v>44378</v>
      </c>
      <c r="D74" s="42" t="str">
        <f t="shared" ref="D74:D104" si="2">TEXT(C74,"aaa")</f>
        <v>목</v>
      </c>
      <c r="E74" s="166"/>
      <c r="F74" s="166"/>
      <c r="G74" s="185"/>
      <c r="H74" s="166"/>
      <c r="I74" s="255"/>
      <c r="J74" s="166"/>
      <c r="K74" s="185"/>
      <c r="L74" s="166"/>
      <c r="M74" s="166"/>
      <c r="N74" s="186"/>
      <c r="O74" s="167"/>
      <c r="P74" s="155"/>
    </row>
    <row r="75" spans="2:16" ht="15" customHeight="1">
      <c r="B75" s="64"/>
      <c r="C75" s="102">
        <f>SUMMARY!C61</f>
        <v>44379</v>
      </c>
      <c r="D75" s="42" t="str">
        <f t="shared" si="2"/>
        <v>금</v>
      </c>
      <c r="E75" s="171"/>
      <c r="F75" s="171"/>
      <c r="G75" s="185"/>
      <c r="H75" s="166"/>
      <c r="I75" s="255"/>
      <c r="J75" s="171"/>
      <c r="K75" s="185"/>
      <c r="L75" s="166"/>
      <c r="M75" s="166"/>
      <c r="N75" s="186"/>
      <c r="O75" s="167"/>
      <c r="P75" s="155"/>
    </row>
    <row r="76" spans="2:16" ht="15" customHeight="1">
      <c r="B76" s="64"/>
      <c r="C76" s="102">
        <f>SUMMARY!C62</f>
        <v>44380</v>
      </c>
      <c r="D76" s="42" t="str">
        <f t="shared" si="2"/>
        <v>토</v>
      </c>
      <c r="E76" s="171"/>
      <c r="F76" s="171"/>
      <c r="G76" s="185"/>
      <c r="H76" s="166"/>
      <c r="I76" s="255"/>
      <c r="J76" s="171"/>
      <c r="K76" s="185"/>
      <c r="L76" s="166"/>
      <c r="M76" s="166"/>
      <c r="N76" s="186"/>
      <c r="O76" s="167"/>
      <c r="P76" s="155"/>
    </row>
    <row r="77" spans="2:16" ht="15" customHeight="1">
      <c r="B77" s="64"/>
      <c r="C77" s="102">
        <f>SUMMARY!C63</f>
        <v>44381</v>
      </c>
      <c r="D77" s="42" t="str">
        <f t="shared" si="2"/>
        <v>일</v>
      </c>
      <c r="E77" s="171"/>
      <c r="F77" s="171"/>
      <c r="G77" s="185"/>
      <c r="H77" s="166"/>
      <c r="I77" s="255"/>
      <c r="J77" s="171"/>
      <c r="K77" s="185"/>
      <c r="L77" s="166"/>
      <c r="M77" s="166"/>
      <c r="N77" s="186"/>
      <c r="O77" s="167"/>
      <c r="P77" s="155"/>
    </row>
    <row r="78" spans="2:16" ht="15" customHeight="1">
      <c r="B78" s="64"/>
      <c r="C78" s="102">
        <f>SUMMARY!C64</f>
        <v>44382</v>
      </c>
      <c r="D78" s="42" t="str">
        <f t="shared" si="2"/>
        <v>월</v>
      </c>
      <c r="E78" s="171"/>
      <c r="F78" s="171"/>
      <c r="G78" s="185"/>
      <c r="H78" s="166"/>
      <c r="I78" s="255"/>
      <c r="J78" s="171"/>
      <c r="K78" s="185"/>
      <c r="L78" s="166"/>
      <c r="M78" s="166"/>
      <c r="N78" s="186"/>
      <c r="O78" s="167"/>
      <c r="P78" s="155"/>
    </row>
    <row r="79" spans="2:16" ht="15" customHeight="1">
      <c r="B79" s="64"/>
      <c r="C79" s="102">
        <f>SUMMARY!C65</f>
        <v>44383</v>
      </c>
      <c r="D79" s="42" t="str">
        <f t="shared" si="2"/>
        <v>화</v>
      </c>
      <c r="E79" s="171"/>
      <c r="F79" s="171"/>
      <c r="G79" s="185"/>
      <c r="H79" s="166"/>
      <c r="I79" s="255"/>
      <c r="J79" s="171"/>
      <c r="K79" s="185"/>
      <c r="L79" s="166"/>
      <c r="M79" s="166"/>
      <c r="N79" s="186"/>
      <c r="O79" s="167"/>
      <c r="P79" s="155"/>
    </row>
    <row r="80" spans="2:16" ht="15" customHeight="1">
      <c r="B80" s="64"/>
      <c r="C80" s="102">
        <f>SUMMARY!C66</f>
        <v>44384</v>
      </c>
      <c r="D80" s="42" t="str">
        <f t="shared" si="2"/>
        <v>수</v>
      </c>
      <c r="E80" s="171"/>
      <c r="F80" s="171"/>
      <c r="G80" s="185"/>
      <c r="H80" s="166"/>
      <c r="I80" s="255"/>
      <c r="J80" s="171"/>
      <c r="K80" s="185"/>
      <c r="L80" s="166"/>
      <c r="M80" s="166"/>
      <c r="N80" s="186"/>
      <c r="O80" s="167"/>
      <c r="P80" s="155"/>
    </row>
    <row r="81" spans="2:16" ht="15" customHeight="1">
      <c r="B81" s="64"/>
      <c r="C81" s="102">
        <f>SUMMARY!C67</f>
        <v>44385</v>
      </c>
      <c r="D81" s="42" t="str">
        <f t="shared" si="2"/>
        <v>목</v>
      </c>
      <c r="E81" s="171"/>
      <c r="F81" s="171"/>
      <c r="G81" s="185"/>
      <c r="H81" s="166"/>
      <c r="I81" s="255"/>
      <c r="J81" s="171"/>
      <c r="K81" s="185"/>
      <c r="L81" s="166"/>
      <c r="M81" s="166"/>
      <c r="N81" s="186"/>
      <c r="O81" s="167"/>
      <c r="P81" s="155"/>
    </row>
    <row r="82" spans="2:16" ht="15" customHeight="1">
      <c r="B82" s="64"/>
      <c r="C82" s="102">
        <f>SUMMARY!C68</f>
        <v>44386</v>
      </c>
      <c r="D82" s="42" t="str">
        <f t="shared" si="2"/>
        <v>금</v>
      </c>
      <c r="E82" s="171"/>
      <c r="F82" s="171"/>
      <c r="G82" s="185"/>
      <c r="H82" s="166"/>
      <c r="I82" s="255"/>
      <c r="J82" s="171"/>
      <c r="K82" s="185"/>
      <c r="L82" s="166"/>
      <c r="M82" s="166"/>
      <c r="N82" s="186"/>
      <c r="O82" s="167"/>
      <c r="P82" s="155"/>
    </row>
    <row r="83" spans="2:16" ht="15" customHeight="1">
      <c r="B83" s="64"/>
      <c r="C83" s="102">
        <f>SUMMARY!C69</f>
        <v>44387</v>
      </c>
      <c r="D83" s="42" t="str">
        <f t="shared" si="2"/>
        <v>토</v>
      </c>
      <c r="E83" s="171"/>
      <c r="F83" s="171"/>
      <c r="G83" s="185"/>
      <c r="H83" s="166"/>
      <c r="I83" s="255"/>
      <c r="J83" s="171"/>
      <c r="K83" s="185"/>
      <c r="L83" s="166"/>
      <c r="M83" s="166"/>
      <c r="N83" s="186"/>
      <c r="O83" s="167"/>
      <c r="P83" s="155"/>
    </row>
    <row r="84" spans="2:16" ht="15" customHeight="1">
      <c r="B84" s="64"/>
      <c r="C84" s="102">
        <f>SUMMARY!C70</f>
        <v>44388</v>
      </c>
      <c r="D84" s="42" t="str">
        <f t="shared" si="2"/>
        <v>일</v>
      </c>
      <c r="E84" s="171"/>
      <c r="F84" s="171"/>
      <c r="G84" s="185"/>
      <c r="H84" s="166"/>
      <c r="I84" s="255"/>
      <c r="J84" s="171"/>
      <c r="K84" s="185"/>
      <c r="L84" s="166"/>
      <c r="M84" s="166"/>
      <c r="N84" s="186"/>
      <c r="O84" s="167"/>
      <c r="P84" s="155"/>
    </row>
    <row r="85" spans="2:16" ht="15" customHeight="1">
      <c r="B85" s="64"/>
      <c r="C85" s="102">
        <f>SUMMARY!C71</f>
        <v>44389</v>
      </c>
      <c r="D85" s="42" t="str">
        <f t="shared" si="2"/>
        <v>월</v>
      </c>
      <c r="E85" s="171"/>
      <c r="F85" s="171"/>
      <c r="G85" s="185"/>
      <c r="H85" s="166"/>
      <c r="I85" s="255"/>
      <c r="J85" s="171"/>
      <c r="K85" s="185"/>
      <c r="L85" s="166"/>
      <c r="M85" s="166"/>
      <c r="N85" s="186"/>
      <c r="O85" s="167"/>
      <c r="P85" s="155"/>
    </row>
    <row r="86" spans="2:16" ht="15" customHeight="1">
      <c r="B86" s="64"/>
      <c r="C86" s="102">
        <f>SUMMARY!C72</f>
        <v>44390</v>
      </c>
      <c r="D86" s="42" t="str">
        <f t="shared" si="2"/>
        <v>화</v>
      </c>
      <c r="E86" s="171"/>
      <c r="F86" s="171"/>
      <c r="G86" s="185"/>
      <c r="H86" s="166"/>
      <c r="I86" s="255"/>
      <c r="J86" s="171"/>
      <c r="K86" s="185"/>
      <c r="L86" s="166"/>
      <c r="M86" s="166"/>
      <c r="N86" s="186"/>
      <c r="O86" s="167"/>
      <c r="P86" s="155"/>
    </row>
    <row r="87" spans="2:16" ht="15" customHeight="1">
      <c r="B87" s="64"/>
      <c r="C87" s="102">
        <f>SUMMARY!C73</f>
        <v>44391</v>
      </c>
      <c r="D87" s="42" t="str">
        <f t="shared" si="2"/>
        <v>수</v>
      </c>
      <c r="E87" s="171"/>
      <c r="F87" s="171"/>
      <c r="G87" s="185"/>
      <c r="H87" s="166"/>
      <c r="I87" s="255"/>
      <c r="J87" s="171"/>
      <c r="K87" s="185"/>
      <c r="L87" s="166"/>
      <c r="M87" s="166"/>
      <c r="N87" s="186"/>
      <c r="O87" s="167"/>
      <c r="P87" s="155"/>
    </row>
    <row r="88" spans="2:16" ht="15" customHeight="1">
      <c r="B88" s="64"/>
      <c r="C88" s="102">
        <f>SUMMARY!C74</f>
        <v>44392</v>
      </c>
      <c r="D88" s="42" t="str">
        <f t="shared" si="2"/>
        <v>목</v>
      </c>
      <c r="E88" s="171"/>
      <c r="F88" s="171"/>
      <c r="G88" s="185"/>
      <c r="H88" s="166"/>
      <c r="I88" s="255"/>
      <c r="J88" s="171"/>
      <c r="K88" s="185"/>
      <c r="L88" s="166"/>
      <c r="M88" s="166"/>
      <c r="N88" s="186"/>
      <c r="O88" s="167"/>
      <c r="P88" s="155"/>
    </row>
    <row r="89" spans="2:16" ht="15" customHeight="1">
      <c r="B89" s="64"/>
      <c r="C89" s="102">
        <f>SUMMARY!C75</f>
        <v>44393</v>
      </c>
      <c r="D89" s="42" t="str">
        <f t="shared" si="2"/>
        <v>금</v>
      </c>
      <c r="E89" s="196"/>
      <c r="F89" s="196"/>
      <c r="G89" s="185"/>
      <c r="H89" s="166"/>
      <c r="I89" s="255"/>
      <c r="J89" s="171"/>
      <c r="K89" s="185"/>
      <c r="L89" s="166"/>
      <c r="M89" s="166"/>
      <c r="N89" s="186"/>
      <c r="O89" s="167"/>
      <c r="P89" s="155"/>
    </row>
    <row r="90" spans="2:16" ht="15" customHeight="1">
      <c r="B90" s="64"/>
      <c r="C90" s="102">
        <f>SUMMARY!C76</f>
        <v>44394</v>
      </c>
      <c r="D90" s="42" t="str">
        <f t="shared" si="2"/>
        <v>토</v>
      </c>
      <c r="E90" s="171"/>
      <c r="F90" s="171"/>
      <c r="G90" s="185"/>
      <c r="H90" s="166"/>
      <c r="I90" s="255"/>
      <c r="J90" s="171"/>
      <c r="K90" s="185"/>
      <c r="L90" s="166"/>
      <c r="M90" s="166"/>
      <c r="N90" s="186"/>
      <c r="O90" s="167"/>
      <c r="P90" s="155"/>
    </row>
    <row r="91" spans="2:16" ht="15" customHeight="1">
      <c r="B91" s="64"/>
      <c r="C91" s="102">
        <f>SUMMARY!C77</f>
        <v>44395</v>
      </c>
      <c r="D91" s="42" t="str">
        <f t="shared" si="2"/>
        <v>일</v>
      </c>
      <c r="E91" s="171"/>
      <c r="F91" s="171"/>
      <c r="G91" s="185"/>
      <c r="H91" s="166"/>
      <c r="I91" s="255"/>
      <c r="J91" s="171"/>
      <c r="K91" s="185"/>
      <c r="L91" s="166"/>
      <c r="M91" s="166"/>
      <c r="N91" s="186"/>
      <c r="O91" s="167"/>
      <c r="P91" s="155"/>
    </row>
    <row r="92" spans="2:16" ht="15" customHeight="1">
      <c r="B92" s="64"/>
      <c r="C92" s="102">
        <f>SUMMARY!C78</f>
        <v>44396</v>
      </c>
      <c r="D92" s="42" t="str">
        <f t="shared" si="2"/>
        <v>월</v>
      </c>
      <c r="E92" s="171"/>
      <c r="F92" s="171"/>
      <c r="G92" s="185"/>
      <c r="H92" s="166"/>
      <c r="I92" s="255"/>
      <c r="J92" s="171"/>
      <c r="K92" s="185"/>
      <c r="L92" s="166"/>
      <c r="M92" s="166"/>
      <c r="N92" s="186"/>
      <c r="O92" s="167"/>
      <c r="P92" s="155"/>
    </row>
    <row r="93" spans="2:16" ht="15" customHeight="1">
      <c r="B93" s="64"/>
      <c r="C93" s="102">
        <f>SUMMARY!C79</f>
        <v>44397</v>
      </c>
      <c r="D93" s="42" t="str">
        <f t="shared" si="2"/>
        <v>화</v>
      </c>
      <c r="E93" s="171"/>
      <c r="F93" s="171"/>
      <c r="G93" s="185"/>
      <c r="H93" s="166"/>
      <c r="I93" s="255"/>
      <c r="J93" s="171"/>
      <c r="K93" s="185"/>
      <c r="L93" s="166"/>
      <c r="M93" s="166"/>
      <c r="N93" s="186"/>
      <c r="O93" s="167"/>
      <c r="P93" s="155"/>
    </row>
    <row r="94" spans="2:16" ht="15" customHeight="1">
      <c r="B94" s="64"/>
      <c r="C94" s="102">
        <f>SUMMARY!C80</f>
        <v>44398</v>
      </c>
      <c r="D94" s="42" t="str">
        <f t="shared" si="2"/>
        <v>수</v>
      </c>
      <c r="E94" s="171"/>
      <c r="F94" s="171"/>
      <c r="G94" s="185"/>
      <c r="H94" s="166"/>
      <c r="I94" s="255"/>
      <c r="J94" s="171"/>
      <c r="K94" s="185"/>
      <c r="L94" s="166"/>
      <c r="M94" s="166"/>
      <c r="N94" s="186"/>
      <c r="O94" s="167"/>
      <c r="P94" s="155"/>
    </row>
    <row r="95" spans="2:16" ht="15" customHeight="1">
      <c r="B95" s="64"/>
      <c r="C95" s="102">
        <f>SUMMARY!C81</f>
        <v>44399</v>
      </c>
      <c r="D95" s="42" t="str">
        <f t="shared" si="2"/>
        <v>목</v>
      </c>
      <c r="E95" s="171"/>
      <c r="F95" s="171"/>
      <c r="G95" s="185"/>
      <c r="H95" s="166"/>
      <c r="I95" s="255"/>
      <c r="J95" s="171"/>
      <c r="K95" s="185"/>
      <c r="L95" s="166"/>
      <c r="M95" s="166"/>
      <c r="N95" s="186"/>
      <c r="O95" s="167"/>
      <c r="P95" s="155"/>
    </row>
    <row r="96" spans="2:16" ht="15" customHeight="1">
      <c r="B96" s="64"/>
      <c r="C96" s="102">
        <f>SUMMARY!C82</f>
        <v>44400</v>
      </c>
      <c r="D96" s="42" t="str">
        <f t="shared" si="2"/>
        <v>금</v>
      </c>
      <c r="E96" s="171"/>
      <c r="F96" s="171"/>
      <c r="G96" s="185"/>
      <c r="H96" s="166"/>
      <c r="I96" s="255"/>
      <c r="J96" s="171"/>
      <c r="K96" s="185"/>
      <c r="L96" s="166"/>
      <c r="M96" s="166"/>
      <c r="N96" s="186"/>
      <c r="O96" s="167"/>
      <c r="P96" s="155"/>
    </row>
    <row r="97" spans="2:16" ht="15" customHeight="1">
      <c r="B97" s="64"/>
      <c r="C97" s="102">
        <f>SUMMARY!C83</f>
        <v>44401</v>
      </c>
      <c r="D97" s="42" t="str">
        <f t="shared" si="2"/>
        <v>토</v>
      </c>
      <c r="E97" s="171"/>
      <c r="F97" s="171"/>
      <c r="G97" s="185"/>
      <c r="H97" s="166"/>
      <c r="I97" s="255"/>
      <c r="J97" s="171"/>
      <c r="K97" s="185"/>
      <c r="L97" s="166"/>
      <c r="M97" s="166"/>
      <c r="N97" s="186"/>
      <c r="O97" s="167"/>
      <c r="P97" s="155"/>
    </row>
    <row r="98" spans="2:16" ht="15" customHeight="1">
      <c r="B98" s="64"/>
      <c r="C98" s="102">
        <f>SUMMARY!C84</f>
        <v>44402</v>
      </c>
      <c r="D98" s="42" t="str">
        <f t="shared" si="2"/>
        <v>일</v>
      </c>
      <c r="E98" s="171"/>
      <c r="F98" s="171"/>
      <c r="G98" s="185"/>
      <c r="H98" s="166"/>
      <c r="I98" s="255"/>
      <c r="J98" s="171"/>
      <c r="K98" s="185"/>
      <c r="L98" s="166"/>
      <c r="M98" s="166"/>
      <c r="N98" s="186"/>
      <c r="O98" s="167"/>
      <c r="P98" s="155"/>
    </row>
    <row r="99" spans="2:16" ht="15" customHeight="1">
      <c r="B99" s="64"/>
      <c r="C99" s="102">
        <f>SUMMARY!C85</f>
        <v>44403</v>
      </c>
      <c r="D99" s="42" t="str">
        <f t="shared" si="2"/>
        <v>월</v>
      </c>
      <c r="E99" s="171"/>
      <c r="F99" s="171"/>
      <c r="G99" s="185"/>
      <c r="H99" s="166"/>
      <c r="I99" s="255"/>
      <c r="J99" s="171"/>
      <c r="K99" s="185"/>
      <c r="L99" s="166"/>
      <c r="M99" s="166"/>
      <c r="N99" s="186"/>
      <c r="O99" s="167"/>
      <c r="P99" s="155"/>
    </row>
    <row r="100" spans="2:16" ht="15" customHeight="1">
      <c r="B100" s="64"/>
      <c r="C100" s="102">
        <f>SUMMARY!C86</f>
        <v>44404</v>
      </c>
      <c r="D100" s="42" t="str">
        <f t="shared" si="2"/>
        <v>화</v>
      </c>
      <c r="E100" s="171"/>
      <c r="F100" s="171"/>
      <c r="G100" s="185"/>
      <c r="H100" s="166"/>
      <c r="I100" s="255"/>
      <c r="J100" s="171"/>
      <c r="K100" s="185"/>
      <c r="L100" s="166"/>
      <c r="M100" s="166"/>
      <c r="N100" s="186"/>
      <c r="O100" s="167"/>
      <c r="P100" s="155"/>
    </row>
    <row r="101" spans="2:16" ht="15" customHeight="1">
      <c r="B101" s="64"/>
      <c r="C101" s="102">
        <f>SUMMARY!C87</f>
        <v>44405</v>
      </c>
      <c r="D101" s="42" t="str">
        <f t="shared" si="2"/>
        <v>수</v>
      </c>
      <c r="E101" s="171"/>
      <c r="F101" s="171"/>
      <c r="G101" s="185"/>
      <c r="H101" s="166"/>
      <c r="I101" s="255"/>
      <c r="J101" s="171"/>
      <c r="K101" s="185"/>
      <c r="L101" s="166"/>
      <c r="M101" s="166"/>
      <c r="N101" s="186"/>
      <c r="O101" s="167"/>
      <c r="P101" s="155"/>
    </row>
    <row r="102" spans="2:16" ht="15" customHeight="1">
      <c r="B102" s="64"/>
      <c r="C102" s="102">
        <f>SUMMARY!C88</f>
        <v>44406</v>
      </c>
      <c r="D102" s="42" t="str">
        <f t="shared" si="2"/>
        <v>목</v>
      </c>
      <c r="E102" s="171"/>
      <c r="F102" s="171"/>
      <c r="G102" s="185"/>
      <c r="H102" s="166"/>
      <c r="I102" s="255"/>
      <c r="J102" s="171"/>
      <c r="K102" s="185"/>
      <c r="L102" s="166"/>
      <c r="M102" s="166"/>
      <c r="N102" s="186"/>
      <c r="O102" s="167"/>
      <c r="P102" s="155"/>
    </row>
    <row r="103" spans="2:16" ht="15" customHeight="1">
      <c r="B103" s="64"/>
      <c r="C103" s="102">
        <f>SUMMARY!C89</f>
        <v>44407</v>
      </c>
      <c r="D103" s="42" t="str">
        <f t="shared" si="2"/>
        <v>금</v>
      </c>
      <c r="E103" s="171"/>
      <c r="F103" s="171"/>
      <c r="G103" s="185"/>
      <c r="H103" s="166"/>
      <c r="I103" s="255"/>
      <c r="J103" s="171"/>
      <c r="K103" s="185"/>
      <c r="L103" s="166"/>
      <c r="M103" s="166"/>
      <c r="N103" s="186"/>
      <c r="O103" s="167"/>
      <c r="P103" s="155"/>
    </row>
    <row r="104" spans="2:16" ht="15" customHeight="1">
      <c r="B104" s="64"/>
      <c r="C104" s="102">
        <f>SUMMARY!C90</f>
        <v>44408</v>
      </c>
      <c r="D104" s="42" t="str">
        <f t="shared" si="2"/>
        <v>토</v>
      </c>
      <c r="E104" s="171"/>
      <c r="F104" s="171"/>
      <c r="G104" s="185"/>
      <c r="H104" s="166"/>
      <c r="I104" s="255"/>
      <c r="J104" s="171"/>
      <c r="K104" s="185"/>
      <c r="L104" s="166"/>
      <c r="M104" s="166"/>
      <c r="N104" s="186"/>
      <c r="O104" s="167"/>
      <c r="P104" s="155"/>
    </row>
    <row r="105" spans="2:16" ht="4.5" customHeight="1">
      <c r="B105" s="64"/>
      <c r="C105" s="136"/>
      <c r="D105" s="129"/>
      <c r="E105" s="191"/>
      <c r="F105" s="191"/>
      <c r="G105" s="192"/>
      <c r="H105" s="191"/>
      <c r="I105" s="191"/>
      <c r="J105" s="191"/>
      <c r="K105" s="192"/>
      <c r="L105" s="191"/>
      <c r="M105" s="191"/>
      <c r="N105" s="193"/>
      <c r="O105" s="194"/>
      <c r="P105" s="155"/>
    </row>
    <row r="106" spans="2:16" s="1" customFormat="1" ht="3.75" customHeight="1" thickBot="1">
      <c r="B106" s="28"/>
      <c r="C106" s="29"/>
      <c r="D106" s="132"/>
      <c r="E106" s="176"/>
      <c r="F106" s="176"/>
      <c r="G106" s="178"/>
      <c r="H106" s="176"/>
      <c r="I106" s="176"/>
      <c r="J106" s="176"/>
      <c r="K106" s="178"/>
      <c r="L106" s="176"/>
      <c r="M106" s="176"/>
      <c r="N106" s="177"/>
      <c r="O106" s="176"/>
      <c r="P106" s="175"/>
    </row>
    <row r="107" spans="2:16" s="1" customFormat="1" ht="15" customHeight="1" thickTop="1">
      <c r="D107" s="139"/>
      <c r="E107" s="172"/>
      <c r="F107" s="172"/>
      <c r="G107" s="174"/>
      <c r="H107" s="172"/>
      <c r="I107" s="172"/>
      <c r="J107" s="172"/>
      <c r="K107" s="174"/>
      <c r="L107" s="172"/>
      <c r="M107" s="172"/>
      <c r="N107" s="173"/>
      <c r="O107" s="172"/>
      <c r="P107" s="172"/>
    </row>
  </sheetData>
  <mergeCells count="15">
    <mergeCell ref="C48:E48"/>
    <mergeCell ref="C59:E59"/>
    <mergeCell ref="C73:D73"/>
    <mergeCell ref="C15:D15"/>
    <mergeCell ref="C22:D22"/>
    <mergeCell ref="C23:D23"/>
    <mergeCell ref="C27:D27"/>
    <mergeCell ref="C28:D28"/>
    <mergeCell ref="C37:E37"/>
    <mergeCell ref="C14:D14"/>
    <mergeCell ref="C3:O5"/>
    <mergeCell ref="C7:G7"/>
    <mergeCell ref="H7:O7"/>
    <mergeCell ref="C9:O9"/>
    <mergeCell ref="C10:O10"/>
  </mergeCells>
  <phoneticPr fontId="2" type="noConversion"/>
  <pageMargins left="0.7" right="0.7" top="0.75" bottom="0.75" header="0.3" footer="0.3"/>
  <pageSetup paperSize="9" orientation="portrait" r:id="rId1"/>
  <ignoredErrors>
    <ignoredError sqref="K28 K7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SUMMARY</vt:lpstr>
      <vt:lpstr>NAVER_PC</vt:lpstr>
      <vt:lpstr>네이버_M_키워드</vt:lpstr>
      <vt:lpstr>쇼핑검색어_상품형_PC</vt:lpstr>
      <vt:lpstr>쇼핑검색_브랜드형_키워드_PC</vt:lpstr>
      <vt:lpstr>NAVER_PC_브랜드검색</vt:lpstr>
    </vt:vector>
  </TitlesOfParts>
  <Company>OemComputer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OemPC</dc:creator>
  <cp:lastModifiedBy>장석진</cp:lastModifiedBy>
  <cp:lastPrinted>2013-06-14T08:12:58Z</cp:lastPrinted>
  <dcterms:created xsi:type="dcterms:W3CDTF">2012-06-14T00:58:49Z</dcterms:created>
  <dcterms:modified xsi:type="dcterms:W3CDTF">2021-08-05T00:03:10Z</dcterms:modified>
</cp:coreProperties>
</file>